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A.Olakangil26\Downloads\"/>
    </mc:Choice>
  </mc:AlternateContent>
  <xr:revisionPtr revIDLastSave="0" documentId="13_ncr:1_{49D838E0-FE2F-4FF4-8003-2452108F4784}" xr6:coauthVersionLast="47" xr6:coauthVersionMax="47" xr10:uidLastSave="{00000000-0000-0000-0000-000000000000}"/>
  <bookViews>
    <workbookView xWindow="-98" yWindow="-98" windowWidth="21795" windowHeight="13875" tabRatio="823" xr2:uid="{00000000-000D-0000-FFFF-FFFF00000000}"/>
  </bookViews>
  <sheets>
    <sheet name="PROJECTS" sheetId="3" r:id="rId1"/>
    <sheet name="Map" sheetId="40" r:id="rId2"/>
    <sheet name="Table" sheetId="21" r:id="rId3"/>
    <sheet name="FAQ" sheetId="36" r:id="rId4"/>
    <sheet name="World Regions" sheetId="57" r:id="rId5"/>
  </sheets>
  <definedNames>
    <definedName name="_xlnm._FilterDatabase" localSheetId="1" hidden="1">Map!$T$4:$W$4</definedName>
    <definedName name="_xlnm._FilterDatabase" localSheetId="0" hidden="1">PROJECTS!$A$4:$E$10149</definedName>
    <definedName name="_xlnm._FilterDatabase" localSheetId="4" hidden="1">'World Regions'!$A$3:$C$147</definedName>
    <definedName name="_xlchart.v5.0" hidden="1">Map!$T$4</definedName>
    <definedName name="_xlchart.v5.1" hidden="1">Map!$T$5:$T$148</definedName>
    <definedName name="_xlchart.v5.2" hidden="1">Map!$U$4</definedName>
    <definedName name="_xlchart.v5.3" hidden="1">Map!$U$5:$U$148</definedName>
    <definedName name="ACR" localSheetId="0">COUNTIF(PROJECTS!#REF!:INDEX(PROJECTS!#REF!,COUNTIF(PROJECTS!#REF!,"&lt;&gt;"&amp;"")),"ACR")</definedName>
    <definedName name="ARB" localSheetId="0">COUNTIF(PROJECTS!#REF!:INDEX(PROJECTS!#REF!,COUNTIF(PROJECTS!#REF!,"&lt;&gt;"&amp;"")),"ARB")</definedName>
    <definedName name="CAR" localSheetId="0">COUNTIF(PROJECTS!#REF!:INDEX(PROJECTS!#REF!,COUNTIF(PROJECTS!#REF!,"&lt;&gt;"&amp;"")),"CAR")</definedName>
    <definedName name="GS" localSheetId="0">COUNTIF(PROJECTS!#REF!:INDEX(PROJECTS!#REF!,COUNTIF(PROJECTS!#REF!,"&lt;&gt;"&amp;"")),"GOLD")</definedName>
    <definedName name="Registries">COUNTIFS(PROJECTS!#REF!,"CAR")</definedName>
    <definedName name="Registry" localSheetId="0">OFFSET(PROJECTS!#REF!,0,0,COUNTA(PROJECTS!#REF!))</definedName>
    <definedName name="VCS" localSheetId="0">COUNTIF(PROJECTS!#REF!:INDEX(PROJECTS!#REF!,COUNTIF(PROJECTS!#REF!,"&lt;&gt;"&amp;"")),"VCS")</definedName>
    <definedName name="Z_432C84C2_E3CD_40F4_9202_B7172D4E2DB5_.wvu.FilterData" localSheetId="0" hidden="1">PROJECTS!$A$4:$E$3945</definedName>
  </definedNames>
  <calcPr calcId="191029"/>
  <customWorkbookViews>
    <customWorkbookView name="INPUT Filter" guid="{E4E6FE08-8DC7-4723-A763-566B34E27DB3}" maximized="1" windowWidth="0" windowHeight="0" activeSheetId="0"/>
    <customWorkbookView name="Land Management Projects" guid="{432C84C2-E3CD-40F4-9202-B7172D4E2DB5}" maximized="1" windowWidth="0" windowHeight="0" activeSheetId="0"/>
  </customWorkbookViews>
  <pivotCaches>
    <pivotCache cacheId="5"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7" i="57" l="1"/>
  <c r="C146" i="57"/>
  <c r="C145" i="57"/>
  <c r="C144" i="57"/>
  <c r="C143" i="57"/>
  <c r="C142" i="57"/>
  <c r="C141" i="57"/>
  <c r="C140" i="57"/>
  <c r="C139" i="57"/>
  <c r="C138" i="57"/>
  <c r="C137" i="57"/>
  <c r="C136" i="57"/>
  <c r="C135" i="57"/>
  <c r="C134" i="57"/>
  <c r="C133" i="57"/>
  <c r="C132" i="57"/>
  <c r="C131" i="57"/>
  <c r="C130" i="57"/>
  <c r="C129" i="57"/>
  <c r="C128" i="57"/>
  <c r="C127" i="57"/>
  <c r="C126" i="57"/>
  <c r="C125" i="57"/>
  <c r="C124" i="57"/>
  <c r="C123" i="57"/>
  <c r="C122" i="57"/>
  <c r="C121" i="57"/>
  <c r="C120" i="57"/>
  <c r="C119" i="57"/>
  <c r="C118" i="57"/>
  <c r="C117" i="57"/>
  <c r="C116" i="57"/>
  <c r="C115" i="57"/>
  <c r="C114" i="57"/>
  <c r="C113" i="57"/>
  <c r="C112" i="57"/>
  <c r="C111" i="57"/>
  <c r="C110" i="57"/>
  <c r="C109" i="57"/>
  <c r="C108" i="57"/>
  <c r="C107" i="57"/>
  <c r="C106" i="57"/>
  <c r="C105" i="57"/>
  <c r="C104" i="57"/>
  <c r="C103" i="57"/>
  <c r="C102" i="57"/>
  <c r="C101" i="57"/>
  <c r="C100" i="57"/>
  <c r="C99" i="57"/>
  <c r="C98" i="57"/>
  <c r="C97" i="57"/>
  <c r="C96" i="57"/>
  <c r="C95" i="57"/>
  <c r="C94" i="57"/>
  <c r="C93" i="57"/>
  <c r="C92" i="57"/>
  <c r="C91" i="57"/>
  <c r="C90" i="57"/>
  <c r="C89" i="57"/>
  <c r="C88" i="57"/>
  <c r="C87" i="57"/>
  <c r="C86" i="57"/>
  <c r="C85" i="57"/>
  <c r="C84" i="57"/>
  <c r="C83" i="57"/>
  <c r="C82" i="57"/>
  <c r="C81" i="57"/>
  <c r="C80" i="57"/>
  <c r="C79" i="57"/>
  <c r="C78" i="57"/>
  <c r="C77" i="57"/>
  <c r="C76" i="57"/>
  <c r="C75" i="57"/>
  <c r="C74" i="57"/>
  <c r="C73" i="57"/>
  <c r="C72" i="57"/>
  <c r="C71" i="57"/>
  <c r="C70" i="57"/>
  <c r="C69" i="57"/>
  <c r="C68" i="57"/>
  <c r="C67" i="57"/>
  <c r="C66" i="57"/>
  <c r="C65" i="57"/>
  <c r="C64" i="57"/>
  <c r="C63" i="57"/>
  <c r="C62" i="57"/>
  <c r="C61" i="57"/>
  <c r="C60" i="57"/>
  <c r="C59" i="57"/>
  <c r="C58" i="57"/>
  <c r="C57" i="57"/>
  <c r="C56" i="57"/>
  <c r="C55" i="57"/>
  <c r="C54" i="57"/>
  <c r="C53" i="57"/>
  <c r="C52" i="57"/>
  <c r="C51" i="57"/>
  <c r="C50" i="57"/>
  <c r="C49" i="57"/>
  <c r="C48" i="57"/>
  <c r="C47" i="57"/>
  <c r="C46" i="57"/>
  <c r="C45" i="57"/>
  <c r="C44" i="57"/>
  <c r="C43" i="57"/>
  <c r="C42" i="57"/>
  <c r="C41" i="57"/>
  <c r="C40" i="57"/>
  <c r="C39" i="57"/>
  <c r="C38" i="57"/>
  <c r="C37" i="57"/>
  <c r="C36" i="57"/>
  <c r="C35" i="57"/>
  <c r="C34" i="57"/>
  <c r="C33" i="57"/>
  <c r="C32" i="57"/>
  <c r="C31" i="57"/>
  <c r="C30" i="57"/>
  <c r="C29" i="57"/>
  <c r="C28" i="57"/>
  <c r="C27" i="57"/>
  <c r="C26" i="57"/>
  <c r="C25" i="57"/>
  <c r="C24" i="57"/>
  <c r="C23" i="57"/>
  <c r="C22" i="57"/>
  <c r="C21" i="57"/>
  <c r="C20" i="57"/>
  <c r="C19" i="57"/>
  <c r="C18" i="57"/>
  <c r="C17" i="57"/>
  <c r="C16" i="57"/>
  <c r="C15" i="57"/>
  <c r="C14" i="57"/>
  <c r="C13" i="57"/>
  <c r="C12" i="57"/>
  <c r="C11" i="57"/>
  <c r="C10" i="57"/>
  <c r="C9" i="57"/>
  <c r="C8" i="57"/>
  <c r="C7" i="57"/>
  <c r="C6" i="57"/>
  <c r="C5" i="57"/>
  <c r="A2" i="3"/>
  <c r="E2" i="3"/>
  <c r="V146" i="40" a="1"/>
  <c r="V146" i="40" s="1"/>
  <c r="U146" i="40" s="1"/>
  <c r="W146" i="40" a="1"/>
  <c r="W146" i="40" s="1"/>
  <c r="V68" i="40" a="1"/>
  <c r="V68" i="40" s="1"/>
  <c r="U68" i="40" s="1"/>
  <c r="W68" i="40" a="1"/>
  <c r="W68" i="40" s="1"/>
  <c r="C4" i="57" l="1"/>
  <c r="W148" i="40" a="1"/>
  <c r="W148" i="40" s="1"/>
  <c r="V148" i="40" a="1"/>
  <c r="V148" i="40" s="1"/>
  <c r="W147" i="40" a="1"/>
  <c r="W147" i="40" s="1"/>
  <c r="V147" i="40" a="1"/>
  <c r="V147" i="40" s="1"/>
  <c r="W145" i="40" a="1"/>
  <c r="W145" i="40" s="1"/>
  <c r="V145" i="40" a="1"/>
  <c r="V145" i="40" s="1"/>
  <c r="W144" i="40" a="1"/>
  <c r="W144" i="40" s="1"/>
  <c r="V144" i="40" a="1"/>
  <c r="V144" i="40" s="1"/>
  <c r="W143" i="40" a="1"/>
  <c r="W143" i="40" s="1"/>
  <c r="V143" i="40" a="1"/>
  <c r="V143" i="40" s="1"/>
  <c r="W142" i="40" a="1"/>
  <c r="W142" i="40" s="1"/>
  <c r="V142" i="40" a="1"/>
  <c r="V142" i="40" s="1"/>
  <c r="W141" i="40" a="1"/>
  <c r="W141" i="40" s="1"/>
  <c r="V141" i="40" a="1"/>
  <c r="V141" i="40" s="1"/>
  <c r="W140" i="40" a="1"/>
  <c r="W140" i="40" s="1"/>
  <c r="V140" i="40" a="1"/>
  <c r="V140" i="40" s="1"/>
  <c r="W139" i="40" a="1"/>
  <c r="W139" i="40" s="1"/>
  <c r="V139" i="40" a="1"/>
  <c r="V139" i="40" s="1"/>
  <c r="W138" i="40" a="1"/>
  <c r="W138" i="40" s="1"/>
  <c r="V138" i="40" a="1"/>
  <c r="V138" i="40" s="1"/>
  <c r="W137" i="40" a="1"/>
  <c r="W137" i="40" s="1"/>
  <c r="V137" i="40" a="1"/>
  <c r="V137" i="40" s="1"/>
  <c r="W136" i="40" a="1"/>
  <c r="W136" i="40" s="1"/>
  <c r="V136" i="40" a="1"/>
  <c r="V136" i="40" s="1"/>
  <c r="W135" i="40" a="1"/>
  <c r="W135" i="40" s="1"/>
  <c r="V135" i="40" a="1"/>
  <c r="V135" i="40" s="1"/>
  <c r="W134" i="40" a="1"/>
  <c r="W134" i="40" s="1"/>
  <c r="V134" i="40" a="1"/>
  <c r="V134" i="40" s="1"/>
  <c r="W133" i="40" a="1"/>
  <c r="W133" i="40" s="1"/>
  <c r="V133" i="40" a="1"/>
  <c r="V133" i="40" s="1"/>
  <c r="W132" i="40" a="1"/>
  <c r="W132" i="40" s="1"/>
  <c r="V132" i="40" a="1"/>
  <c r="V132" i="40" s="1"/>
  <c r="W131" i="40" a="1"/>
  <c r="W131" i="40" s="1"/>
  <c r="V131" i="40" a="1"/>
  <c r="V131" i="40" s="1"/>
  <c r="W130" i="40" a="1"/>
  <c r="W130" i="40" s="1"/>
  <c r="V130" i="40" a="1"/>
  <c r="V130" i="40" s="1"/>
  <c r="W129" i="40" a="1"/>
  <c r="W129" i="40" s="1"/>
  <c r="V129" i="40" a="1"/>
  <c r="V129" i="40" s="1"/>
  <c r="W128" i="40" a="1"/>
  <c r="W128" i="40" s="1"/>
  <c r="V128" i="40" a="1"/>
  <c r="V128" i="40" s="1"/>
  <c r="W127" i="40" a="1"/>
  <c r="W127" i="40" s="1"/>
  <c r="V127" i="40" a="1"/>
  <c r="V127" i="40" s="1"/>
  <c r="W126" i="40" a="1"/>
  <c r="W126" i="40" s="1"/>
  <c r="V126" i="40" a="1"/>
  <c r="V126" i="40" s="1"/>
  <c r="W125" i="40" a="1"/>
  <c r="W125" i="40" s="1"/>
  <c r="V125" i="40" a="1"/>
  <c r="V125" i="40" s="1"/>
  <c r="W124" i="40" a="1"/>
  <c r="W124" i="40" s="1"/>
  <c r="V124" i="40" a="1"/>
  <c r="V124" i="40" s="1"/>
  <c r="W123" i="40" a="1"/>
  <c r="W123" i="40" s="1"/>
  <c r="V123" i="40" a="1"/>
  <c r="V123" i="40" s="1"/>
  <c r="W122" i="40" a="1"/>
  <c r="W122" i="40" s="1"/>
  <c r="V122" i="40" a="1"/>
  <c r="V122" i="40" s="1"/>
  <c r="W121" i="40" a="1"/>
  <c r="W121" i="40" s="1"/>
  <c r="V121" i="40" a="1"/>
  <c r="V121" i="40" s="1"/>
  <c r="W120" i="40" a="1"/>
  <c r="W120" i="40" s="1"/>
  <c r="V120" i="40" a="1"/>
  <c r="V120" i="40" s="1"/>
  <c r="W119" i="40" a="1"/>
  <c r="W119" i="40" s="1"/>
  <c r="V119" i="40" a="1"/>
  <c r="V119" i="40" s="1"/>
  <c r="W118" i="40" a="1"/>
  <c r="W118" i="40" s="1"/>
  <c r="V118" i="40" a="1"/>
  <c r="V118" i="40" s="1"/>
  <c r="W117" i="40" a="1"/>
  <c r="W117" i="40" s="1"/>
  <c r="V117" i="40" a="1"/>
  <c r="V117" i="40" s="1"/>
  <c r="W116" i="40" a="1"/>
  <c r="W116" i="40" s="1"/>
  <c r="V116" i="40" a="1"/>
  <c r="V116" i="40" s="1"/>
  <c r="W115" i="40" a="1"/>
  <c r="W115" i="40" s="1"/>
  <c r="V115" i="40" a="1"/>
  <c r="V115" i="40" s="1"/>
  <c r="W114" i="40" a="1"/>
  <c r="W114" i="40" s="1"/>
  <c r="V114" i="40" a="1"/>
  <c r="V114" i="40" s="1"/>
  <c r="W113" i="40" a="1"/>
  <c r="W113" i="40" s="1"/>
  <c r="V113" i="40" a="1"/>
  <c r="V113" i="40" s="1"/>
  <c r="W112" i="40" a="1"/>
  <c r="W112" i="40" s="1"/>
  <c r="V112" i="40" a="1"/>
  <c r="V112" i="40" s="1"/>
  <c r="W111" i="40" a="1"/>
  <c r="W111" i="40" s="1"/>
  <c r="V111" i="40" a="1"/>
  <c r="V111" i="40" s="1"/>
  <c r="W110" i="40" a="1"/>
  <c r="W110" i="40" s="1"/>
  <c r="V110" i="40" a="1"/>
  <c r="V110" i="40" s="1"/>
  <c r="W109" i="40" a="1"/>
  <c r="W109" i="40" s="1"/>
  <c r="V109" i="40" a="1"/>
  <c r="V109" i="40" s="1"/>
  <c r="W108" i="40" a="1"/>
  <c r="W108" i="40" s="1"/>
  <c r="V108" i="40" a="1"/>
  <c r="V108" i="40" s="1"/>
  <c r="W107" i="40" a="1"/>
  <c r="W107" i="40" s="1"/>
  <c r="V107" i="40" a="1"/>
  <c r="V107" i="40" s="1"/>
  <c r="W106" i="40" a="1"/>
  <c r="W106" i="40" s="1"/>
  <c r="V106" i="40" a="1"/>
  <c r="V106" i="40" s="1"/>
  <c r="W105" i="40" a="1"/>
  <c r="W105" i="40" s="1"/>
  <c r="V105" i="40" a="1"/>
  <c r="V105" i="40" s="1"/>
  <c r="W104" i="40" a="1"/>
  <c r="W104" i="40" s="1"/>
  <c r="V104" i="40" a="1"/>
  <c r="V104" i="40" s="1"/>
  <c r="W103" i="40" a="1"/>
  <c r="W103" i="40" s="1"/>
  <c r="V103" i="40" a="1"/>
  <c r="V103" i="40" s="1"/>
  <c r="W102" i="40" a="1"/>
  <c r="W102" i="40" s="1"/>
  <c r="V102" i="40" a="1"/>
  <c r="V102" i="40" s="1"/>
  <c r="W101" i="40" a="1"/>
  <c r="W101" i="40" s="1"/>
  <c r="V101" i="40" a="1"/>
  <c r="V101" i="40" s="1"/>
  <c r="W100" i="40" a="1"/>
  <c r="W100" i="40" s="1"/>
  <c r="V100" i="40" a="1"/>
  <c r="V100" i="40" s="1"/>
  <c r="W99" i="40" a="1"/>
  <c r="W99" i="40" s="1"/>
  <c r="V99" i="40" a="1"/>
  <c r="V99" i="40" s="1"/>
  <c r="W98" i="40" a="1"/>
  <c r="W98" i="40" s="1"/>
  <c r="V98" i="40" a="1"/>
  <c r="V98" i="40" s="1"/>
  <c r="W97" i="40" a="1"/>
  <c r="W97" i="40" s="1"/>
  <c r="V97" i="40" a="1"/>
  <c r="V97" i="40" s="1"/>
  <c r="W96" i="40" a="1"/>
  <c r="W96" i="40" s="1"/>
  <c r="V96" i="40" a="1"/>
  <c r="V96" i="40" s="1"/>
  <c r="W95" i="40" a="1"/>
  <c r="W95" i="40" s="1"/>
  <c r="V95" i="40" a="1"/>
  <c r="V95" i="40" s="1"/>
  <c r="W94" i="40" a="1"/>
  <c r="W94" i="40" s="1"/>
  <c r="V94" i="40" a="1"/>
  <c r="V94" i="40" s="1"/>
  <c r="W93" i="40" a="1"/>
  <c r="W93" i="40" s="1"/>
  <c r="V93" i="40" a="1"/>
  <c r="V93" i="40" s="1"/>
  <c r="W92" i="40" a="1"/>
  <c r="W92" i="40" s="1"/>
  <c r="V92" i="40" a="1"/>
  <c r="V92" i="40" s="1"/>
  <c r="W91" i="40" a="1"/>
  <c r="W91" i="40" s="1"/>
  <c r="V91" i="40" a="1"/>
  <c r="V91" i="40" s="1"/>
  <c r="W90" i="40" a="1"/>
  <c r="W90" i="40" s="1"/>
  <c r="V90" i="40" a="1"/>
  <c r="V90" i="40" s="1"/>
  <c r="W89" i="40" a="1"/>
  <c r="W89" i="40" s="1"/>
  <c r="V89" i="40" a="1"/>
  <c r="V89" i="40" s="1"/>
  <c r="W88" i="40" a="1"/>
  <c r="W88" i="40" s="1"/>
  <c r="V88" i="40" a="1"/>
  <c r="V88" i="40" s="1"/>
  <c r="W87" i="40" a="1"/>
  <c r="W87" i="40" s="1"/>
  <c r="V87" i="40" a="1"/>
  <c r="V87" i="40" s="1"/>
  <c r="W86" i="40" a="1"/>
  <c r="W86" i="40" s="1"/>
  <c r="V86" i="40" a="1"/>
  <c r="V86" i="40" s="1"/>
  <c r="W85" i="40" a="1"/>
  <c r="W85" i="40" s="1"/>
  <c r="V85" i="40" a="1"/>
  <c r="V85" i="40" s="1"/>
  <c r="W84" i="40" a="1"/>
  <c r="W84" i="40" s="1"/>
  <c r="V84" i="40" a="1"/>
  <c r="V84" i="40" s="1"/>
  <c r="W83" i="40" a="1"/>
  <c r="W83" i="40" s="1"/>
  <c r="V83" i="40" a="1"/>
  <c r="V83" i="40" s="1"/>
  <c r="W82" i="40" a="1"/>
  <c r="W82" i="40" s="1"/>
  <c r="V82" i="40" a="1"/>
  <c r="V82" i="40" s="1"/>
  <c r="W81" i="40" a="1"/>
  <c r="W81" i="40" s="1"/>
  <c r="V81" i="40" a="1"/>
  <c r="V81" i="40" s="1"/>
  <c r="W80" i="40" a="1"/>
  <c r="W80" i="40" s="1"/>
  <c r="V80" i="40" a="1"/>
  <c r="V80" i="40" s="1"/>
  <c r="W79" i="40" a="1"/>
  <c r="W79" i="40" s="1"/>
  <c r="V79" i="40" a="1"/>
  <c r="V79" i="40" s="1"/>
  <c r="W78" i="40" a="1"/>
  <c r="W78" i="40" s="1"/>
  <c r="V78" i="40" a="1"/>
  <c r="V78" i="40" s="1"/>
  <c r="W77" i="40" a="1"/>
  <c r="W77" i="40" s="1"/>
  <c r="V77" i="40" a="1"/>
  <c r="V77" i="40" s="1"/>
  <c r="W76" i="40" a="1"/>
  <c r="W76" i="40" s="1"/>
  <c r="V76" i="40" a="1"/>
  <c r="V76" i="40" s="1"/>
  <c r="W75" i="40" a="1"/>
  <c r="W75" i="40" s="1"/>
  <c r="V75" i="40" a="1"/>
  <c r="V75" i="40" s="1"/>
  <c r="W74" i="40" a="1"/>
  <c r="W74" i="40" s="1"/>
  <c r="V74" i="40" a="1"/>
  <c r="V74" i="40" s="1"/>
  <c r="W73" i="40" a="1"/>
  <c r="W73" i="40" s="1"/>
  <c r="V73" i="40" a="1"/>
  <c r="V73" i="40" s="1"/>
  <c r="W72" i="40" a="1"/>
  <c r="W72" i="40" s="1"/>
  <c r="V72" i="40" a="1"/>
  <c r="V72" i="40" s="1"/>
  <c r="W71" i="40" a="1"/>
  <c r="W71" i="40" s="1"/>
  <c r="V71" i="40" a="1"/>
  <c r="V71" i="40" s="1"/>
  <c r="W70" i="40" a="1"/>
  <c r="W70" i="40" s="1"/>
  <c r="V70" i="40" a="1"/>
  <c r="V70" i="40" s="1"/>
  <c r="W69" i="40" a="1"/>
  <c r="W69" i="40" s="1"/>
  <c r="V69" i="40" a="1"/>
  <c r="V69" i="40" s="1"/>
  <c r="W67" i="40" a="1"/>
  <c r="W67" i="40" s="1"/>
  <c r="V67" i="40" a="1"/>
  <c r="V67" i="40" s="1"/>
  <c r="W66" i="40" a="1"/>
  <c r="W66" i="40" s="1"/>
  <c r="V66" i="40" a="1"/>
  <c r="V66" i="40" s="1"/>
  <c r="W65" i="40" a="1"/>
  <c r="W65" i="40" s="1"/>
  <c r="V65" i="40" a="1"/>
  <c r="V65" i="40" s="1"/>
  <c r="W64" i="40" a="1"/>
  <c r="W64" i="40" s="1"/>
  <c r="V64" i="40" a="1"/>
  <c r="V64" i="40" s="1"/>
  <c r="W63" i="40" a="1"/>
  <c r="W63" i="40" s="1"/>
  <c r="V63" i="40" a="1"/>
  <c r="V63" i="40" s="1"/>
  <c r="W62" i="40" a="1"/>
  <c r="W62" i="40" s="1"/>
  <c r="V62" i="40" a="1"/>
  <c r="V62" i="40" s="1"/>
  <c r="W61" i="40" a="1"/>
  <c r="W61" i="40" s="1"/>
  <c r="V61" i="40" a="1"/>
  <c r="V61" i="40" s="1"/>
  <c r="W60" i="40" a="1"/>
  <c r="W60" i="40" s="1"/>
  <c r="V60" i="40" a="1"/>
  <c r="V60" i="40" s="1"/>
  <c r="W59" i="40" a="1"/>
  <c r="W59" i="40" s="1"/>
  <c r="V59" i="40" a="1"/>
  <c r="V59" i="40" s="1"/>
  <c r="W58" i="40" a="1"/>
  <c r="W58" i="40" s="1"/>
  <c r="V58" i="40" a="1"/>
  <c r="V58" i="40" s="1"/>
  <c r="W57" i="40" a="1"/>
  <c r="W57" i="40" s="1"/>
  <c r="V57" i="40" a="1"/>
  <c r="V57" i="40" s="1"/>
  <c r="W56" i="40" a="1"/>
  <c r="W56" i="40" s="1"/>
  <c r="V56" i="40" a="1"/>
  <c r="V56" i="40" s="1"/>
  <c r="W55" i="40" a="1"/>
  <c r="W55" i="40" s="1"/>
  <c r="V55" i="40" a="1"/>
  <c r="V55" i="40" s="1"/>
  <c r="W54" i="40" a="1"/>
  <c r="W54" i="40" s="1"/>
  <c r="V54" i="40" a="1"/>
  <c r="V54" i="40" s="1"/>
  <c r="W53" i="40" a="1"/>
  <c r="W53" i="40" s="1"/>
  <c r="V53" i="40" a="1"/>
  <c r="V53" i="40" s="1"/>
  <c r="W52" i="40" a="1"/>
  <c r="W52" i="40" s="1"/>
  <c r="V52" i="40" a="1"/>
  <c r="V52" i="40" s="1"/>
  <c r="W51" i="40" a="1"/>
  <c r="W51" i="40" s="1"/>
  <c r="V51" i="40" a="1"/>
  <c r="V51" i="40" s="1"/>
  <c r="W50" i="40" a="1"/>
  <c r="W50" i="40" s="1"/>
  <c r="V50" i="40" a="1"/>
  <c r="V50" i="40" s="1"/>
  <c r="W49" i="40" a="1"/>
  <c r="W49" i="40" s="1"/>
  <c r="V49" i="40" a="1"/>
  <c r="V49" i="40" s="1"/>
  <c r="W48" i="40" a="1"/>
  <c r="W48" i="40" s="1"/>
  <c r="V48" i="40" a="1"/>
  <c r="V48" i="40" s="1"/>
  <c r="W47" i="40" a="1"/>
  <c r="W47" i="40" s="1"/>
  <c r="V47" i="40" a="1"/>
  <c r="V47" i="40" s="1"/>
  <c r="W46" i="40" a="1"/>
  <c r="W46" i="40" s="1"/>
  <c r="V46" i="40" a="1"/>
  <c r="V46" i="40" s="1"/>
  <c r="W45" i="40" a="1"/>
  <c r="W45" i="40" s="1"/>
  <c r="V45" i="40" a="1"/>
  <c r="V45" i="40" s="1"/>
  <c r="W44" i="40" a="1"/>
  <c r="W44" i="40" s="1"/>
  <c r="V44" i="40" a="1"/>
  <c r="V44" i="40" s="1"/>
  <c r="W43" i="40" a="1"/>
  <c r="W43" i="40" s="1"/>
  <c r="V43" i="40" a="1"/>
  <c r="V43" i="40" s="1"/>
  <c r="W42" i="40" a="1"/>
  <c r="W42" i="40" s="1"/>
  <c r="V42" i="40" a="1"/>
  <c r="V42" i="40" s="1"/>
  <c r="W41" i="40" a="1"/>
  <c r="W41" i="40" s="1"/>
  <c r="V41" i="40" a="1"/>
  <c r="V41" i="40" s="1"/>
  <c r="W40" i="40" a="1"/>
  <c r="W40" i="40" s="1"/>
  <c r="V40" i="40" a="1"/>
  <c r="V40" i="40" s="1"/>
  <c r="W39" i="40" a="1"/>
  <c r="W39" i="40" s="1"/>
  <c r="V39" i="40" a="1"/>
  <c r="V39" i="40" s="1"/>
  <c r="W38" i="40" a="1"/>
  <c r="W38" i="40" s="1"/>
  <c r="V38" i="40" a="1"/>
  <c r="V38" i="40" s="1"/>
  <c r="W37" i="40" a="1"/>
  <c r="W37" i="40" s="1"/>
  <c r="V37" i="40" a="1"/>
  <c r="V37" i="40" s="1"/>
  <c r="W36" i="40" a="1"/>
  <c r="W36" i="40" s="1"/>
  <c r="V36" i="40" a="1"/>
  <c r="V36" i="40" s="1"/>
  <c r="W35" i="40" a="1"/>
  <c r="W35" i="40" s="1"/>
  <c r="V35" i="40" a="1"/>
  <c r="V35" i="40" s="1"/>
  <c r="W34" i="40" a="1"/>
  <c r="W34" i="40" s="1"/>
  <c r="V34" i="40" a="1"/>
  <c r="V34" i="40" s="1"/>
  <c r="W33" i="40" a="1"/>
  <c r="W33" i="40" s="1"/>
  <c r="V33" i="40" a="1"/>
  <c r="V33" i="40" s="1"/>
  <c r="W32" i="40" a="1"/>
  <c r="W32" i="40" s="1"/>
  <c r="V32" i="40" a="1"/>
  <c r="V32" i="40" s="1"/>
  <c r="W31" i="40" a="1"/>
  <c r="W31" i="40" s="1"/>
  <c r="V31" i="40" a="1"/>
  <c r="V31" i="40" s="1"/>
  <c r="W30" i="40" a="1"/>
  <c r="W30" i="40" s="1"/>
  <c r="V30" i="40" a="1"/>
  <c r="V30" i="40" s="1"/>
  <c r="W29" i="40" a="1"/>
  <c r="W29" i="40" s="1"/>
  <c r="V29" i="40" a="1"/>
  <c r="V29" i="40" s="1"/>
  <c r="W28" i="40" a="1"/>
  <c r="W28" i="40" s="1"/>
  <c r="V28" i="40" a="1"/>
  <c r="V28" i="40" s="1"/>
  <c r="W27" i="40" a="1"/>
  <c r="W27" i="40" s="1"/>
  <c r="V27" i="40" a="1"/>
  <c r="V27" i="40" s="1"/>
  <c r="W26" i="40" a="1"/>
  <c r="W26" i="40" s="1"/>
  <c r="V26" i="40" a="1"/>
  <c r="V26" i="40" s="1"/>
  <c r="W25" i="40" a="1"/>
  <c r="W25" i="40" s="1"/>
  <c r="V25" i="40" a="1"/>
  <c r="V25" i="40" s="1"/>
  <c r="W24" i="40" a="1"/>
  <c r="W24" i="40" s="1"/>
  <c r="V24" i="40" a="1"/>
  <c r="V24" i="40" s="1"/>
  <c r="W23" i="40" a="1"/>
  <c r="W23" i="40" s="1"/>
  <c r="V23" i="40" a="1"/>
  <c r="V23" i="40" s="1"/>
  <c r="W22" i="40" a="1"/>
  <c r="W22" i="40" s="1"/>
  <c r="V22" i="40" a="1"/>
  <c r="V22" i="40" s="1"/>
  <c r="W21" i="40" a="1"/>
  <c r="W21" i="40" s="1"/>
  <c r="V21" i="40" a="1"/>
  <c r="V21" i="40" s="1"/>
  <c r="W20" i="40" a="1"/>
  <c r="W20" i="40" s="1"/>
  <c r="V20" i="40" a="1"/>
  <c r="V20" i="40" s="1"/>
  <c r="W19" i="40" a="1"/>
  <c r="W19" i="40" s="1"/>
  <c r="V19" i="40" a="1"/>
  <c r="V19" i="40" s="1"/>
  <c r="W18" i="40" a="1"/>
  <c r="W18" i="40" s="1"/>
  <c r="V18" i="40" a="1"/>
  <c r="V18" i="40" s="1"/>
  <c r="W17" i="40" a="1"/>
  <c r="W17" i="40" s="1"/>
  <c r="V17" i="40" a="1"/>
  <c r="V17" i="40" s="1"/>
  <c r="W16" i="40" a="1"/>
  <c r="W16" i="40" s="1"/>
  <c r="V16" i="40" a="1"/>
  <c r="V16" i="40" s="1"/>
  <c r="W15" i="40" a="1"/>
  <c r="W15" i="40" s="1"/>
  <c r="V15" i="40" a="1"/>
  <c r="V15" i="40" s="1"/>
  <c r="W14" i="40" a="1"/>
  <c r="W14" i="40" s="1"/>
  <c r="V14" i="40" a="1"/>
  <c r="V14" i="40" s="1"/>
  <c r="W13" i="40" a="1"/>
  <c r="W13" i="40" s="1"/>
  <c r="V13" i="40" a="1"/>
  <c r="V13" i="40" s="1"/>
  <c r="W12" i="40" a="1"/>
  <c r="W12" i="40" s="1"/>
  <c r="V12" i="40" a="1"/>
  <c r="V12" i="40" s="1"/>
  <c r="W11" i="40" a="1"/>
  <c r="W11" i="40" s="1"/>
  <c r="V11" i="40" a="1"/>
  <c r="V11" i="40" s="1"/>
  <c r="W10" i="40" a="1"/>
  <c r="W10" i="40" s="1"/>
  <c r="V10" i="40" a="1"/>
  <c r="V10" i="40" s="1"/>
  <c r="W9" i="40" a="1"/>
  <c r="W9" i="40" s="1"/>
  <c r="V9" i="40" a="1"/>
  <c r="V9" i="40" s="1"/>
  <c r="W8" i="40" a="1"/>
  <c r="W8" i="40" s="1"/>
  <c r="V8" i="40" a="1"/>
  <c r="V8" i="40" s="1"/>
  <c r="W7" i="40" a="1"/>
  <c r="W7" i="40" s="1"/>
  <c r="V7" i="40" a="1"/>
  <c r="V7" i="40" s="1"/>
  <c r="W6" i="40" a="1"/>
  <c r="W6" i="40" s="1"/>
  <c r="V6" i="40" a="1"/>
  <c r="V6" i="40" s="1"/>
  <c r="W5" i="40" a="1"/>
  <c r="W5" i="40" s="1"/>
  <c r="V5" i="40" a="1"/>
  <c r="V5" i="40" s="1"/>
  <c r="W149" i="40" l="1"/>
  <c r="V149" i="40"/>
  <c r="U149" i="40" s="1"/>
  <c r="U145" i="40"/>
  <c r="U62" i="40"/>
  <c r="U16" i="40"/>
  <c r="U121" i="40"/>
  <c r="J6" i="40"/>
  <c r="U4" i="40" s="1"/>
  <c r="U93" i="40" l="1"/>
  <c r="U90" i="40"/>
  <c r="U27" i="40"/>
  <c r="U21" i="40"/>
  <c r="U48" i="40"/>
  <c r="U82" i="40"/>
  <c r="U119" i="40"/>
  <c r="U131" i="40"/>
  <c r="U46" i="40"/>
  <c r="U136" i="40"/>
  <c r="U81" i="40"/>
  <c r="U99" i="40"/>
  <c r="U54" i="40"/>
  <c r="U114" i="40"/>
  <c r="U61" i="40"/>
  <c r="U76" i="40"/>
  <c r="U138" i="40"/>
  <c r="U142" i="40"/>
  <c r="U64" i="40"/>
  <c r="U112" i="40"/>
  <c r="U87" i="40"/>
  <c r="U15" i="40"/>
  <c r="U69" i="40"/>
  <c r="U124" i="40"/>
  <c r="U101" i="40"/>
  <c r="U38" i="40"/>
  <c r="U130" i="40"/>
  <c r="U148" i="40"/>
  <c r="U19" i="40"/>
  <c r="U120" i="40"/>
  <c r="U73" i="40"/>
  <c r="U92" i="40"/>
  <c r="U34" i="40"/>
  <c r="U79" i="40"/>
  <c r="U11" i="40"/>
  <c r="U125" i="40"/>
  <c r="U59" i="40"/>
  <c r="U67" i="40"/>
  <c r="U32" i="40"/>
  <c r="U132" i="40"/>
  <c r="U122" i="40"/>
  <c r="U80" i="40"/>
  <c r="U139" i="40"/>
  <c r="U137" i="40"/>
  <c r="U57" i="40"/>
  <c r="U102" i="40"/>
  <c r="U70" i="40"/>
  <c r="U18" i="40"/>
  <c r="U22" i="40"/>
  <c r="U58" i="40"/>
  <c r="U78" i="40"/>
  <c r="U49" i="40"/>
  <c r="U75" i="40"/>
  <c r="U72" i="40"/>
  <c r="U143" i="40"/>
  <c r="U66" i="40"/>
  <c r="U36" i="40"/>
  <c r="U17" i="40"/>
  <c r="U144" i="40"/>
  <c r="U100" i="40"/>
  <c r="U109" i="40"/>
  <c r="U108" i="40"/>
  <c r="U42" i="40"/>
  <c r="U134" i="40"/>
  <c r="U97" i="40"/>
  <c r="U83" i="40"/>
  <c r="U44" i="40"/>
  <c r="U84" i="40"/>
  <c r="U110" i="40"/>
  <c r="U103" i="40"/>
  <c r="U117" i="40"/>
  <c r="U133" i="40"/>
  <c r="U47" i="40"/>
  <c r="U86" i="40"/>
  <c r="U40" i="40"/>
  <c r="U98" i="40"/>
  <c r="U77" i="40"/>
  <c r="U95" i="40"/>
  <c r="U12" i="40"/>
  <c r="U126" i="40"/>
  <c r="U10" i="40"/>
  <c r="U104" i="40"/>
  <c r="U43" i="40"/>
  <c r="U29" i="40"/>
  <c r="U71" i="40"/>
  <c r="U115" i="40"/>
  <c r="U63" i="40"/>
  <c r="U20" i="40"/>
  <c r="U65" i="40"/>
  <c r="U7" i="40"/>
  <c r="U116" i="40"/>
  <c r="U88" i="40"/>
  <c r="U105" i="40"/>
  <c r="U26" i="40"/>
  <c r="U129" i="40"/>
  <c r="U37" i="40"/>
  <c r="U141" i="40"/>
  <c r="U60" i="40"/>
  <c r="U30" i="40"/>
  <c r="U50" i="40"/>
  <c r="U140" i="40"/>
  <c r="U51" i="40"/>
  <c r="U13" i="40"/>
  <c r="U28" i="40"/>
  <c r="U14" i="40"/>
  <c r="U128" i="40"/>
  <c r="U123" i="40"/>
  <c r="U24" i="40"/>
  <c r="U91" i="40"/>
  <c r="U31" i="40"/>
  <c r="U111" i="40"/>
  <c r="U118" i="40"/>
  <c r="U74" i="40"/>
  <c r="U33" i="40"/>
  <c r="U107" i="40"/>
  <c r="U127" i="40"/>
  <c r="U45" i="40"/>
  <c r="U56" i="40"/>
  <c r="U106" i="40"/>
  <c r="U89" i="40"/>
  <c r="U96" i="40"/>
  <c r="U85" i="40"/>
  <c r="U135" i="40"/>
  <c r="U6" i="40"/>
  <c r="U52" i="40"/>
  <c r="U94" i="40"/>
  <c r="U53" i="40"/>
  <c r="U8" i="40"/>
  <c r="U147" i="40"/>
  <c r="U25" i="40"/>
  <c r="U41" i="40"/>
  <c r="U39" i="40"/>
  <c r="U23" i="40"/>
  <c r="U55" i="40"/>
  <c r="U35" i="40"/>
  <c r="U113" i="40"/>
  <c r="U9" i="40"/>
  <c r="U5" i="40" l="1"/>
  <c r="J4" i="40"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<sst xmlns="http://schemas.openxmlformats.org/spreadsheetml/2006/main" count="41077" uniqueCount="20386">
  <si>
    <t>Scope</t>
  </si>
  <si>
    <t>Credits</t>
  </si>
  <si>
    <t>Remaining</t>
  </si>
  <si>
    <t># of Projects</t>
  </si>
  <si>
    <t>Agriculture</t>
  </si>
  <si>
    <t>Carbon Capture &amp; Storage</t>
  </si>
  <si>
    <t>Chemical Processes</t>
  </si>
  <si>
    <t>Forestry &amp; Land Use</t>
  </si>
  <si>
    <t>Household &amp; Community</t>
  </si>
  <si>
    <t>Renewable Energy</t>
  </si>
  <si>
    <t>Transportation</t>
  </si>
  <si>
    <t>Waste Management</t>
  </si>
  <si>
    <t>Project ID</t>
  </si>
  <si>
    <t>Project Name</t>
  </si>
  <si>
    <t>Country</t>
  </si>
  <si>
    <t>Total Credits Remaining</t>
  </si>
  <si>
    <t>Mali</t>
  </si>
  <si>
    <t>ACR102</t>
  </si>
  <si>
    <t>Air Bag Gas Substitution</t>
  </si>
  <si>
    <t>United States</t>
  </si>
  <si>
    <t>ACR103</t>
  </si>
  <si>
    <t>Inland Empire Anaerobic Ag Digester</t>
  </si>
  <si>
    <t>North America</t>
  </si>
  <si>
    <t>Madagascar</t>
  </si>
  <si>
    <t>ACR105</t>
  </si>
  <si>
    <t>Boa Vista A/R</t>
  </si>
  <si>
    <t>Brazil</t>
  </si>
  <si>
    <t>ACR106</t>
  </si>
  <si>
    <t>Brickyard LFG to Energy</t>
  </si>
  <si>
    <t>ACR107</t>
  </si>
  <si>
    <t>Camargo Fuel Substitution</t>
  </si>
  <si>
    <t>Bolivia</t>
  </si>
  <si>
    <t>ACR109</t>
  </si>
  <si>
    <t>Chesapeake Mizer Pneumatic Retrofit</t>
  </si>
  <si>
    <t>ACR110</t>
  </si>
  <si>
    <t>Chicago LFG to Energy</t>
  </si>
  <si>
    <t>ACR111</t>
  </si>
  <si>
    <t>Devon Mizer Pneumatic Retrofit</t>
  </si>
  <si>
    <t>ACR112</t>
  </si>
  <si>
    <t>Dolton LFG to Energy</t>
  </si>
  <si>
    <t>ACR113</t>
  </si>
  <si>
    <t>Greater New Bedford LFG</t>
  </si>
  <si>
    <t>ACR114</t>
  </si>
  <si>
    <t>GreenTrees ACRE (Advanced Carbon Restored Ecosystem)</t>
  </si>
  <si>
    <t>ACR115</t>
  </si>
  <si>
    <t>Lower Mississippi Valley Reforestation</t>
  </si>
  <si>
    <t>ACR117</t>
  </si>
  <si>
    <t>Merit Energy Geo-Seq</t>
  </si>
  <si>
    <t>ACR118</t>
  </si>
  <si>
    <t>Monell Geo-Seq</t>
  </si>
  <si>
    <t>ACR119</t>
  </si>
  <si>
    <t>North Country LFG</t>
  </si>
  <si>
    <t>ACR120</t>
  </si>
  <si>
    <t>Petrosource Geo-Seq</t>
  </si>
  <si>
    <t>ACR121</t>
  </si>
  <si>
    <t>Pike's Peak Geo-Seq</t>
  </si>
  <si>
    <t>ACR122</t>
  </si>
  <si>
    <t>Romeoville LFG to Energy</t>
  </si>
  <si>
    <t>ACR123</t>
  </si>
  <si>
    <t>Salt Creek Geo-Seq</t>
  </si>
  <si>
    <t>ACR124</t>
  </si>
  <si>
    <t>Schneider Anti-Idling</t>
  </si>
  <si>
    <t>ACR125</t>
  </si>
  <si>
    <t>SEESA Solar Electrification</t>
  </si>
  <si>
    <t>El Salvador</t>
  </si>
  <si>
    <t>ACR126</t>
  </si>
  <si>
    <t>Seneca Meadows LFG</t>
  </si>
  <si>
    <t>ACR127</t>
  </si>
  <si>
    <t>Steuben County DPW LFG</t>
  </si>
  <si>
    <t>ACR128</t>
  </si>
  <si>
    <t>Streator LFG to Energy</t>
  </si>
  <si>
    <t>ACR129</t>
  </si>
  <si>
    <t>Tecnosol Solar Electrification</t>
  </si>
  <si>
    <t>Nicaragua</t>
  </si>
  <si>
    <t>ACR130</t>
  </si>
  <si>
    <t>Truck Stop Electrification, Alabama</t>
  </si>
  <si>
    <t>ACR131</t>
  </si>
  <si>
    <t>Truck Stop Electrification, Arizona</t>
  </si>
  <si>
    <t>ACR132</t>
  </si>
  <si>
    <t>Truck Stop Electrification, Arkansas</t>
  </si>
  <si>
    <t>ACR133</t>
  </si>
  <si>
    <t>Truck Stop Electrification, California</t>
  </si>
  <si>
    <t>ACR134</t>
  </si>
  <si>
    <t>Truck Stop Electrification, Colorado</t>
  </si>
  <si>
    <t>ACR135</t>
  </si>
  <si>
    <t>Truck Stop Electrification, Florida</t>
  </si>
  <si>
    <t>ACR136</t>
  </si>
  <si>
    <t>Truck Stop Electrification, Georgia</t>
  </si>
  <si>
    <t>Georgia</t>
  </si>
  <si>
    <t>ACR137</t>
  </si>
  <si>
    <t>Truck Stop Electrification, Illinois</t>
  </si>
  <si>
    <t>ACR138</t>
  </si>
  <si>
    <t>Truck Stop Electrification, Indiana</t>
  </si>
  <si>
    <t>ACR139</t>
  </si>
  <si>
    <t>Truck Stop Electrification, Kentucky</t>
  </si>
  <si>
    <t>ACR140</t>
  </si>
  <si>
    <t>Truck Stop Electrification, Louisianna</t>
  </si>
  <si>
    <t>ACR141</t>
  </si>
  <si>
    <t>Truck Stop Electrification, Maryland</t>
  </si>
  <si>
    <t>ACR142</t>
  </si>
  <si>
    <t>Truck Stop Electrification, Michigan</t>
  </si>
  <si>
    <t>ACR143</t>
  </si>
  <si>
    <t>Truck Stop Electrification, Minnesota</t>
  </si>
  <si>
    <t>ACR144</t>
  </si>
  <si>
    <t>Truck Stop Electrification, Mississippi</t>
  </si>
  <si>
    <t>ACR145</t>
  </si>
  <si>
    <t>Truck Stop Electrification, Missouri</t>
  </si>
  <si>
    <t>ACR146</t>
  </si>
  <si>
    <t>Truck Stop Electrification, Nebraska</t>
  </si>
  <si>
    <t>ACR147</t>
  </si>
  <si>
    <t>Truck Stop Electrification, New Jersey</t>
  </si>
  <si>
    <t>ACR148</t>
  </si>
  <si>
    <t>Truck Stop Electrification, New Mexico</t>
  </si>
  <si>
    <t>ACR149</t>
  </si>
  <si>
    <t>Truck Stop Electrification, North Carolina</t>
  </si>
  <si>
    <t>ACR150</t>
  </si>
  <si>
    <t>Truck Stop Electrification, North Dakota</t>
  </si>
  <si>
    <t>ACR151</t>
  </si>
  <si>
    <t>Truck Stop Electrification, Ohio</t>
  </si>
  <si>
    <t>ACR152</t>
  </si>
  <si>
    <t>Truck Stop Electrification, Oklahoma</t>
  </si>
  <si>
    <t>ACR153</t>
  </si>
  <si>
    <t>Truck Stop Electrification, Oregon</t>
  </si>
  <si>
    <t>ACR154</t>
  </si>
  <si>
    <t>Truck Stop Electrification, Pennsylvania</t>
  </si>
  <si>
    <t>ACR155</t>
  </si>
  <si>
    <t>Truck Stop Electrification, South Carolina</t>
  </si>
  <si>
    <t>ACR156</t>
  </si>
  <si>
    <t>Truck Stop Electrification, Tennessee</t>
  </si>
  <si>
    <t>ACR157</t>
  </si>
  <si>
    <t>Truck Stop Electrification, Texas</t>
  </si>
  <si>
    <t>ACR158</t>
  </si>
  <si>
    <t>Truck Stop Electrification, Utah</t>
  </si>
  <si>
    <t>ACR159</t>
  </si>
  <si>
    <t>Truck Stop Electrification, West Virginia</t>
  </si>
  <si>
    <t>ACR160</t>
  </si>
  <si>
    <t>Tyson Wastewater Treatment</t>
  </si>
  <si>
    <t>ACR161</t>
  </si>
  <si>
    <t>Upper Rock LFG to Energy</t>
  </si>
  <si>
    <t>ACR162</t>
  </si>
  <si>
    <t>International Paper</t>
  </si>
  <si>
    <t>ACR163</t>
  </si>
  <si>
    <t>Des Plaines LFG to Energy</t>
  </si>
  <si>
    <t>ACR164</t>
  </si>
  <si>
    <t>DANC</t>
  </si>
  <si>
    <t>ACR165</t>
  </si>
  <si>
    <t>Malhas Menegotti Industria Textil Fuel Switch</t>
  </si>
  <si>
    <t>ACR167</t>
  </si>
  <si>
    <t>Nitrogen Oxide Abatement at the DuPont Sabine River Works Adipic Acid Facility</t>
  </si>
  <si>
    <t>ACR168</t>
  </si>
  <si>
    <t>Angeles National Forest Carbon Demonstration Project</t>
  </si>
  <si>
    <t>ACR170</t>
  </si>
  <si>
    <t>ECC ODS Destruction 2012</t>
  </si>
  <si>
    <t>ACR171</t>
  </si>
  <si>
    <t>Nitrous Oxide Reduction in Corn</t>
  </si>
  <si>
    <t>ACR172</t>
  </si>
  <si>
    <t>EOS ARB ODS 2013-2</t>
  </si>
  <si>
    <t>ACR173</t>
  </si>
  <si>
    <t>Round Valley Indian Tribes Improved Forest Management Project</t>
  </si>
  <si>
    <t>ACR174</t>
  </si>
  <si>
    <t>Blue Source - Bishop Improved Forest Management Project</t>
  </si>
  <si>
    <t>ACR175</t>
  </si>
  <si>
    <t>DPC Domestic ODS Destruction Project #12</t>
  </si>
  <si>
    <t>ACR176</t>
  </si>
  <si>
    <t>ECC ODS Destruction 2013</t>
  </si>
  <si>
    <t>ACR177</t>
  </si>
  <si>
    <t>ACR178</t>
  </si>
  <si>
    <t>EOS ARB ODS 2013-4</t>
  </si>
  <si>
    <t>ACR179</t>
  </si>
  <si>
    <t>Wabashco Clean Sweep I</t>
  </si>
  <si>
    <t>Rwanda</t>
  </si>
  <si>
    <t>ACR181</t>
  </si>
  <si>
    <t>EOS ARB ODS 2013-6</t>
  </si>
  <si>
    <t>ACR182</t>
  </si>
  <si>
    <t>Hanes Ranch Forest Carbon Project</t>
  </si>
  <si>
    <t>ACR183</t>
  </si>
  <si>
    <t>D.P.C. Domestic ODS Destruction Project #12</t>
  </si>
  <si>
    <t>ACR184</t>
  </si>
  <si>
    <t>EOS ACR 2013</t>
  </si>
  <si>
    <t>ACR186</t>
  </si>
  <si>
    <t>Devil Fire Reforestation</t>
  </si>
  <si>
    <t>ACR187</t>
  </si>
  <si>
    <t>Storrie Fire Reforestation</t>
  </si>
  <si>
    <t>ACR188</t>
  </si>
  <si>
    <t>Truck Stop Electrification, BEF</t>
  </si>
  <si>
    <t>ACR189</t>
  </si>
  <si>
    <t>Miller Forest</t>
  </si>
  <si>
    <t>ACR190</t>
  </si>
  <si>
    <t>Big Sky Dairy</t>
  </si>
  <si>
    <t>ACR191</t>
  </si>
  <si>
    <t>ACR192</t>
  </si>
  <si>
    <t>Green Assets-Brookgreen Gardens Improved Forest Management Project</t>
  </si>
  <si>
    <t>ACR193</t>
  </si>
  <si>
    <t>EOS ARB ODS 2013-7</t>
  </si>
  <si>
    <t>ACR195</t>
  </si>
  <si>
    <t>EOS ARB ODS 2014-1</t>
  </si>
  <si>
    <t>ACR196</t>
  </si>
  <si>
    <t>RR ACR 2013</t>
  </si>
  <si>
    <t>ACR197</t>
  </si>
  <si>
    <t>San Juan National Forest Carbon Demonstration Project (II)</t>
  </si>
  <si>
    <t>ACR198</t>
  </si>
  <si>
    <t>Wabashco Clean Sweep 2</t>
  </si>
  <si>
    <t>ACR199</t>
  </si>
  <si>
    <t>Finite Carbon - The Forestland Group CT Lakes</t>
  </si>
  <si>
    <t>ACR200</t>
  </si>
  <si>
    <t>Brush Creek</t>
  </si>
  <si>
    <t>ACR202</t>
  </si>
  <si>
    <t>Blue Source- Goodman Improved Forest Management Project</t>
  </si>
  <si>
    <t>ACR203</t>
  </si>
  <si>
    <t>2014-P5</t>
  </si>
  <si>
    <t>ACR204</t>
  </si>
  <si>
    <t>Improvements in Vehicle Efficiency for Marten Transport</t>
  </si>
  <si>
    <t>ACR205</t>
  </si>
  <si>
    <t>Emission Reductions in California Rice Management Systems</t>
  </si>
  <si>
    <t>ACR206</t>
  </si>
  <si>
    <t>2014-P4</t>
  </si>
  <si>
    <t>ACR207</t>
  </si>
  <si>
    <t>Improvements in Vehicle Efficiency for Crete Carrier Corp</t>
  </si>
  <si>
    <t>ACR208</t>
  </si>
  <si>
    <t>RR ACR 2014</t>
  </si>
  <si>
    <t>ACR209</t>
  </si>
  <si>
    <t>Finite Carbon - Weyerhaeuser Company IFM 1</t>
  </si>
  <si>
    <t>ACR210</t>
  </si>
  <si>
    <t>Huron Mountain Club Forest Carbon Project</t>
  </si>
  <si>
    <t>ACR211</t>
  </si>
  <si>
    <t>White Mountain Apache Tribe Forest Carbon Project</t>
  </si>
  <si>
    <t>ACR212</t>
  </si>
  <si>
    <t>UPM Blandin Native American Hardwoods Conservation &amp; Carbon Sequestration Project</t>
  </si>
  <si>
    <t>ACR213</t>
  </si>
  <si>
    <t>EOS ACR 213</t>
  </si>
  <si>
    <t>ACR214</t>
  </si>
  <si>
    <t>EOS ACR 214</t>
  </si>
  <si>
    <t>ACR221</t>
  </si>
  <si>
    <t>Wabashco Clean Sweep 3</t>
  </si>
  <si>
    <t>ACR222</t>
  </si>
  <si>
    <t>Prairie Pothole Avoided Conversion of Grasslands and Shrublands</t>
  </si>
  <si>
    <t>ACR223</t>
  </si>
  <si>
    <t>Transformer Oil Reclamation Project</t>
  </si>
  <si>
    <t>ACR224</t>
  </si>
  <si>
    <t>ACR225</t>
  </si>
  <si>
    <t>Wabashco Clean Sweep 4</t>
  </si>
  <si>
    <t>ACR226</t>
  </si>
  <si>
    <t>ACR227</t>
  </si>
  <si>
    <t>RR ACR 2014 756</t>
  </si>
  <si>
    <t>ACR228</t>
  </si>
  <si>
    <t>RR ACR 2014 758</t>
  </si>
  <si>
    <t>ACR229</t>
  </si>
  <si>
    <t>RR ACR 2014 768</t>
  </si>
  <si>
    <t>ACR230</t>
  </si>
  <si>
    <t>Emission Reductions in Midsouth Rice Management Systems</t>
  </si>
  <si>
    <t>ACR232</t>
  </si>
  <si>
    <t>The Dry Creek Dairy Biofactory Project</t>
  </si>
  <si>
    <t>ACR233</t>
  </si>
  <si>
    <t>Double A Dairy</t>
  </si>
  <si>
    <t>ACR234</t>
  </si>
  <si>
    <t>Alliance Dairy</t>
  </si>
  <si>
    <t>ACR235</t>
  </si>
  <si>
    <t>Synergy Biogas, LLC</t>
  </si>
  <si>
    <t>ACR236</t>
  </si>
  <si>
    <t>Green Meadow Farm</t>
  </si>
  <si>
    <t>ACR237</t>
  </si>
  <si>
    <t>Blue Source - Hawthorne Ten Mile Watershed Improved Forest Management Project</t>
  </si>
  <si>
    <t>ACR238</t>
  </si>
  <si>
    <t>Willet Dairy</t>
  </si>
  <si>
    <t>ACR239</t>
  </si>
  <si>
    <t>Edaleen Cow Power, LLC</t>
  </si>
  <si>
    <t>ACR240</t>
  </si>
  <si>
    <t>EOS ACR 240</t>
  </si>
  <si>
    <t>ACR241</t>
  </si>
  <si>
    <t>Gardeau Crest Dairy</t>
  </si>
  <si>
    <t>ACR242</t>
  </si>
  <si>
    <t>Cambria 33 Abandoned Mine Methane Capture and Use Project</t>
  </si>
  <si>
    <t>ACR243</t>
  </si>
  <si>
    <t>Elk Creek Coal Mine Methane Destruction &amp; Utilization Project</t>
  </si>
  <si>
    <t>ACR244</t>
  </si>
  <si>
    <t>Wabashco Clean Sweep 5</t>
  </si>
  <si>
    <t>ACR245</t>
  </si>
  <si>
    <t>Storrie Fire Reforestation Compliance Project</t>
  </si>
  <si>
    <t>ACR246</t>
  </si>
  <si>
    <t>Devil Fire Reforestation Compliance Project</t>
  </si>
  <si>
    <t>ACR247</t>
  </si>
  <si>
    <t>Finite Carbon - The Forestland Group Chateaugay Woodlands IFM</t>
  </si>
  <si>
    <t>ACR248</t>
  </si>
  <si>
    <t>ACR249</t>
  </si>
  <si>
    <t>ACR250</t>
  </si>
  <si>
    <t>Clear Heart</t>
  </si>
  <si>
    <t>ACR251</t>
  </si>
  <si>
    <t>Glasscock Island</t>
  </si>
  <si>
    <t>ACR252</t>
  </si>
  <si>
    <t>EOS ACR 252</t>
  </si>
  <si>
    <t>ACR253</t>
  </si>
  <si>
    <t>EOS ACR 253</t>
  </si>
  <si>
    <t>ACR254</t>
  </si>
  <si>
    <t>Wabashco Clean Sweep 6</t>
  </si>
  <si>
    <t>ACR255</t>
  </si>
  <si>
    <t>Finite Carbon - Colville IFM</t>
  </si>
  <si>
    <t>ACR256</t>
  </si>
  <si>
    <t>Finite Carbon - Tennessee River Gorge Trust IFM</t>
  </si>
  <si>
    <t>ACR257</t>
  </si>
  <si>
    <t>Finite Carbon - Cook's Branch Conservancy IFM</t>
  </si>
  <si>
    <t>ACR258</t>
  </si>
  <si>
    <t>ACR259</t>
  </si>
  <si>
    <t>Homestead Green Energy</t>
  </si>
  <si>
    <t>ACR260</t>
  </si>
  <si>
    <t>Warm Springs Phase I</t>
  </si>
  <si>
    <t>ACR261</t>
  </si>
  <si>
    <t>Replacement of SF6 as a Cover Gas at US Magnesium</t>
  </si>
  <si>
    <t>ACR262</t>
  </si>
  <si>
    <t>Bewley Ranches</t>
  </si>
  <si>
    <t>ACR263</t>
  </si>
  <si>
    <t>Truck Stop Electrification, Washington</t>
  </si>
  <si>
    <t>ACR264</t>
  </si>
  <si>
    <t>Truck Stop Electrification, New York</t>
  </si>
  <si>
    <t>ACR265</t>
  </si>
  <si>
    <t>Green Assets - Lukens Avoided Conversion Project</t>
  </si>
  <si>
    <t>ACR266</t>
  </si>
  <si>
    <t>Green Assets - Milbury Avoided Conversion Project</t>
  </si>
  <si>
    <t>ACR267</t>
  </si>
  <si>
    <t>Blue Source - Powellton Improved Forest Management Project</t>
  </si>
  <si>
    <t>ACR268</t>
  </si>
  <si>
    <t>Green Assets - HMWCF-I Avoided Conversion Project</t>
  </si>
  <si>
    <t>ACR269</t>
  </si>
  <si>
    <t>Green Assets - HMWCF-II Avoided Conversion Project</t>
  </si>
  <si>
    <t>ACR270</t>
  </si>
  <si>
    <t>Green Assets - HMWCF-III Avoided Conversion Project</t>
  </si>
  <si>
    <t>ACR271</t>
  </si>
  <si>
    <t>EOS ACR 271</t>
  </si>
  <si>
    <t>ACR272</t>
  </si>
  <si>
    <t>Bear Creek Watershed Forest Carbon Project</t>
  </si>
  <si>
    <t>ACR273</t>
  </si>
  <si>
    <t>Green Diamond Resource Company Klamath East IFM</t>
  </si>
  <si>
    <t>ACR274</t>
  </si>
  <si>
    <t>Green Diamond Resource Company Klamath West IFM</t>
  </si>
  <si>
    <t>ACR275</t>
  </si>
  <si>
    <t>Wabashco Clean Sweep 7</t>
  </si>
  <si>
    <t>ACR276</t>
  </si>
  <si>
    <t>Blue Source - Allegheny Improved Forest Management Project</t>
  </si>
  <si>
    <t>ACR277</t>
  </si>
  <si>
    <t>ACR278</t>
  </si>
  <si>
    <t>ACR279</t>
  </si>
  <si>
    <t>ACR280</t>
  </si>
  <si>
    <t>Blue Source - Marmet Improved Forest Management Project</t>
  </si>
  <si>
    <t>ACR281</t>
  </si>
  <si>
    <t>Blue Source - Wisconsin Northern Highlands Improved Forest Management Project</t>
  </si>
  <si>
    <t>ACR282</t>
  </si>
  <si>
    <t>Blue Creek</t>
  </si>
  <si>
    <t>ACR283</t>
  </si>
  <si>
    <t>Rosendale Anaerobic Digester</t>
  </si>
  <si>
    <t>ACR284</t>
  </si>
  <si>
    <t>Finite Carbon - Massachusetts Audubon Society IFM</t>
  </si>
  <si>
    <t>ACR285</t>
  </si>
  <si>
    <t>EOS ACR 285</t>
  </si>
  <si>
    <t>ACR286</t>
  </si>
  <si>
    <t>Finite Carbon - KRP Timberlands IFM</t>
  </si>
  <si>
    <t>ACR287</t>
  </si>
  <si>
    <t>Green Assets - BJT Avoided Conversion Project</t>
  </si>
  <si>
    <t>ACR288</t>
  </si>
  <si>
    <t>Camp Shelby Forest Carbon Project</t>
  </si>
  <si>
    <t>ACR289</t>
  </si>
  <si>
    <t>Blue Source- Red Hill West Improved Forest Management Project</t>
  </si>
  <si>
    <t>ACR290</t>
  </si>
  <si>
    <t>Finite Carbon - Emory River Improved Forest Management Project</t>
  </si>
  <si>
    <t>ACR291</t>
  </si>
  <si>
    <t>Blue Source-Conservation Forestry Elk Improved Forest Management Project</t>
  </si>
  <si>
    <t>ACR292</t>
  </si>
  <si>
    <t>Congaree River</t>
  </si>
  <si>
    <t>ACR293</t>
  </si>
  <si>
    <t>Finite Carbon - Lakes Region Conservation Trust IFM</t>
  </si>
  <si>
    <t>ACR296</t>
  </si>
  <si>
    <t>Blue Source - ORM McCloud Improved Forest Management Project</t>
  </si>
  <si>
    <t>ACR297</t>
  </si>
  <si>
    <t>Blue Source-Texarkana Improved Forest Management Project</t>
  </si>
  <si>
    <t>ACR298</t>
  </si>
  <si>
    <t>Blue Source - Hancock McCloud Improved Forest Management Project</t>
  </si>
  <si>
    <t>ACR299</t>
  </si>
  <si>
    <t>Blue Source-St. Croix Improved Forest Management Project</t>
  </si>
  <si>
    <t>ACR300</t>
  </si>
  <si>
    <t>Blue Source-Gilchrist Improved Forest Management Project</t>
  </si>
  <si>
    <t>ACR301</t>
  </si>
  <si>
    <t>Blue Source-Lafayette Improved Forest Management Project</t>
  </si>
  <si>
    <t>ACR302</t>
  </si>
  <si>
    <t>White Mountain Apache Tribe Carbon Project (original II)</t>
  </si>
  <si>
    <t>ACR303</t>
  </si>
  <si>
    <t>White Mountain Apache Tribe Carbon Project II</t>
  </si>
  <si>
    <t>ACR304</t>
  </si>
  <si>
    <t>White Mountain Apache Tribe Carbon Project IV</t>
  </si>
  <si>
    <t>ACR305</t>
  </si>
  <si>
    <t>White Mountain Apache Tribe Carbon Project V</t>
  </si>
  <si>
    <t>ACR306</t>
  </si>
  <si>
    <t>The Audubon Borestone Mountain Carbon Project</t>
  </si>
  <si>
    <t>ACR307</t>
  </si>
  <si>
    <t>Donner Property</t>
  </si>
  <si>
    <t>ACR308</t>
  </si>
  <si>
    <t>The Bridgestone Chestnut Mountain Carbon Project</t>
  </si>
  <si>
    <t>ACR309</t>
  </si>
  <si>
    <t>The Caulk Island Forest Carbon Project</t>
  </si>
  <si>
    <t>ACR310</t>
  </si>
  <si>
    <t>EOS HFC 310</t>
  </si>
  <si>
    <t>ACR311</t>
  </si>
  <si>
    <t>EOS ACR 311</t>
  </si>
  <si>
    <t>ACR312</t>
  </si>
  <si>
    <t>EOS ACR 312</t>
  </si>
  <si>
    <t>ACR313</t>
  </si>
  <si>
    <t>High Island Dairy</t>
  </si>
  <si>
    <t>ACR314</t>
  </si>
  <si>
    <t>Wabashco Clean Sweep 8</t>
  </si>
  <si>
    <t>ACR315</t>
  </si>
  <si>
    <t>EOS ACR 315</t>
  </si>
  <si>
    <t>ACR316</t>
  </si>
  <si>
    <t>EOS ACR 316</t>
  </si>
  <si>
    <t>ACR322</t>
  </si>
  <si>
    <t>Statz Bros. Home Farm Anaerobic Digester</t>
  </si>
  <si>
    <t>ACR323</t>
  </si>
  <si>
    <t>Statz B Farm Anaerobic Digester</t>
  </si>
  <si>
    <t>ACR324</t>
  </si>
  <si>
    <t>Finite Carbon - Sealaska Native Alaskan IFM</t>
  </si>
  <si>
    <t>ACR342</t>
  </si>
  <si>
    <t>Baker Mine AMM</t>
  </si>
  <si>
    <t>ACR343</t>
  </si>
  <si>
    <t>Wabashco Clean Sweep 9</t>
  </si>
  <si>
    <t>ACR348</t>
  </si>
  <si>
    <t>Foam Blowing Agent Project 001</t>
  </si>
  <si>
    <t>ACR349</t>
  </si>
  <si>
    <t>Kettle Butte Digester</t>
  </si>
  <si>
    <t>ACR350</t>
  </si>
  <si>
    <t>Tradewater ODS 1</t>
  </si>
  <si>
    <t>ACR351</t>
  </si>
  <si>
    <t>EOS ACR 351</t>
  </si>
  <si>
    <t>ACR352</t>
  </si>
  <si>
    <t>EOS ACR 352</t>
  </si>
  <si>
    <t>ACR353</t>
  </si>
  <si>
    <t>Cow Poo Digester</t>
  </si>
  <si>
    <t>ACR354</t>
  </si>
  <si>
    <t>Tradewater ODS2</t>
  </si>
  <si>
    <t>ACR355</t>
  </si>
  <si>
    <t>Greenwood Dairy Anaerobic Digester</t>
  </si>
  <si>
    <t>ACR356</t>
  </si>
  <si>
    <t>EOS ACR 356</t>
  </si>
  <si>
    <t>ACR357</t>
  </si>
  <si>
    <t>EOS ACR 357</t>
  </si>
  <si>
    <t>ACR358</t>
  </si>
  <si>
    <t>EOS ACR 358</t>
  </si>
  <si>
    <t>ACR359</t>
  </si>
  <si>
    <t>Tradewater ODS 3</t>
  </si>
  <si>
    <t>ACR360</t>
  </si>
  <si>
    <t>Finite Carbon - Ahtna Native Alaskan IFM</t>
  </si>
  <si>
    <t>ACR361</t>
  </si>
  <si>
    <t>Forest Carbon Partners - Port Graham Corporation Improved Forest Management Project</t>
  </si>
  <si>
    <t>ACR362</t>
  </si>
  <si>
    <t>Whirlpool HFO Amana 362</t>
  </si>
  <si>
    <t>ACR363</t>
  </si>
  <si>
    <t>Tradewater ODS 4</t>
  </si>
  <si>
    <t>ACR365</t>
  </si>
  <si>
    <t>HFC Emissions Reduction in Spray Foam by Replacement of HFC-245fa Blowing Agent with Solstice LBA (HFO-1233zd(E)) 2014 and 2015</t>
  </si>
  <si>
    <t>ACR366</t>
  </si>
  <si>
    <t>HFC Emissions Reduction in Spray Foam by Replacement of HFC-245fa Blowing Agent with Solstice LBA (HFO-1233zd(E)) 2015</t>
  </si>
  <si>
    <t>ACR367</t>
  </si>
  <si>
    <t>Elk Creek Permit Area Abandoned Mine Project</t>
  </si>
  <si>
    <t>ACR368</t>
  </si>
  <si>
    <t>ACR369</t>
  </si>
  <si>
    <t>Foam Blowing Agent Project 002</t>
  </si>
  <si>
    <t>ACR370</t>
  </si>
  <si>
    <t>Tradewater ODS 5</t>
  </si>
  <si>
    <t>ACR371</t>
  </si>
  <si>
    <t>Blue Source - Great Mountain Forest Improved Forest Management Project</t>
  </si>
  <si>
    <t>ACR372</t>
  </si>
  <si>
    <t>EOS ACR 372</t>
  </si>
  <si>
    <t>ACR373</t>
  </si>
  <si>
    <t>Blue Source - Northwoods Improved Forest Management Project</t>
  </si>
  <si>
    <t>ACR374</t>
  </si>
  <si>
    <t>ACR375</t>
  </si>
  <si>
    <t>ACR376</t>
  </si>
  <si>
    <t>ACR377</t>
  </si>
  <si>
    <t>Cappell Creek Improved Forest Management Project</t>
  </si>
  <si>
    <t>ACR378</t>
  </si>
  <si>
    <t>Lord Ellis Improved Forest Management Project</t>
  </si>
  <si>
    <t>ACR379</t>
  </si>
  <si>
    <t>Tradewater ODS 6</t>
  </si>
  <si>
    <t>ACR380</t>
  </si>
  <si>
    <t>CIG Pilot Project 1 - Nitrogen Management Credit Program (NMCP) Project</t>
  </si>
  <si>
    <t>ACR382</t>
  </si>
  <si>
    <t>Re-Refining of Used Transformer Oil</t>
  </si>
  <si>
    <t>ACR383</t>
  </si>
  <si>
    <t>Tradewater ODS 7</t>
  </si>
  <si>
    <t>ACR385</t>
  </si>
  <si>
    <t>Tradewater ODS 8</t>
  </si>
  <si>
    <t>ACR386</t>
  </si>
  <si>
    <t>ACR387</t>
  </si>
  <si>
    <t>Tradewater ODS 9</t>
  </si>
  <si>
    <t>ACR388</t>
  </si>
  <si>
    <t>Corinth Abandoned Mine Methane Recovery Project</t>
  </si>
  <si>
    <t>ACR389</t>
  </si>
  <si>
    <t>Winston Creek Forest Carbon Project</t>
  </si>
  <si>
    <t>ACR390</t>
  </si>
  <si>
    <t>Clean Fuel Partners Dane County Biodigester</t>
  </si>
  <si>
    <t>ACR392</t>
  </si>
  <si>
    <t>Majestic Crossing Dairy Digester</t>
  </si>
  <si>
    <t>ACR393</t>
  </si>
  <si>
    <t>Blue Source - Wilderness Lakes Improved Forest Management Project</t>
  </si>
  <si>
    <t>ACR394</t>
  </si>
  <si>
    <t>Hiawatha Club Carbon Project</t>
  </si>
  <si>
    <t>ACR395</t>
  </si>
  <si>
    <t>Finite Carbon - MWF Ned Lake IFM</t>
  </si>
  <si>
    <t>ACR396</t>
  </si>
  <si>
    <t>Finite Carbon - Cooper River IFM</t>
  </si>
  <si>
    <t>ACR398</t>
  </si>
  <si>
    <t>ACR400</t>
  </si>
  <si>
    <t>Perennial OSG-1 AMM Flare Project</t>
  </si>
  <si>
    <t>ACR401</t>
  </si>
  <si>
    <t>Tradewater ODS 10</t>
  </si>
  <si>
    <t>ACR402</t>
  </si>
  <si>
    <t>Perennial PRS-1 AMM Flare Project</t>
  </si>
  <si>
    <t>ACR403</t>
  </si>
  <si>
    <t>Bluesource GCS Bear Canyon</t>
  </si>
  <si>
    <t>ACR404</t>
  </si>
  <si>
    <t>Tradewater ODS 11</t>
  </si>
  <si>
    <t>ACR406</t>
  </si>
  <si>
    <t>Finite Carbon - Lake Superior Timberlands IFM</t>
  </si>
  <si>
    <t>ACR407</t>
  </si>
  <si>
    <t>BMMC1</t>
  </si>
  <si>
    <t>ACR408</t>
  </si>
  <si>
    <t>Castelanelli Bros Dairy Digester</t>
  </si>
  <si>
    <t>Mexico</t>
  </si>
  <si>
    <t>ACR410</t>
  </si>
  <si>
    <t>Restoring Wetlands on California Department of Water Resources-Owned Areas of Twitchell and Sherman Islands</t>
  </si>
  <si>
    <t>ACR411</t>
  </si>
  <si>
    <t>Steuben County Bath Landfill GHG Offset Project</t>
  </si>
  <si>
    <t>ACR412</t>
  </si>
  <si>
    <t>Finite Carbon - CIRI Native Alaskan IFM</t>
  </si>
  <si>
    <t>ACR413</t>
  </si>
  <si>
    <t>Finite Carbon - Tyonek Native Alaskan IFM</t>
  </si>
  <si>
    <t>ACR416</t>
  </si>
  <si>
    <t>Finite Carbon - Meriwether IFM</t>
  </si>
  <si>
    <t>ACR417</t>
  </si>
  <si>
    <t>Bluesource - Baskahegan Improved Forest Management Project</t>
  </si>
  <si>
    <t>ACR418</t>
  </si>
  <si>
    <t>WMMC1</t>
  </si>
  <si>
    <t>ACR419</t>
  </si>
  <si>
    <t>Tradewater ODS 12</t>
  </si>
  <si>
    <t>ACR420</t>
  </si>
  <si>
    <t>Finite Carbon - Sealaska 2 Native Alaskan IFM</t>
  </si>
  <si>
    <t>ACR422</t>
  </si>
  <si>
    <t>Wabassus DLLT IFM</t>
  </si>
  <si>
    <t>ACR423</t>
  </si>
  <si>
    <t>Forest Carbon Works Stewart Family Forest Project</t>
  </si>
  <si>
    <t>ACR424</t>
  </si>
  <si>
    <t>Albany Water Board - Improved Forest Management Project</t>
  </si>
  <si>
    <t>ACR425</t>
  </si>
  <si>
    <t>Bluesource - Goldbelt Improved Forest Management Project</t>
  </si>
  <si>
    <t>ACR426</t>
  </si>
  <si>
    <t>Tradewater ODS 13</t>
  </si>
  <si>
    <t>ACR427</t>
  </si>
  <si>
    <t>The Nature Conservancy - Upper St. John Forest IFM Project</t>
  </si>
  <si>
    <t>ACR428</t>
  </si>
  <si>
    <t>Finite Carbon - Huna Totem Native Alaskan IFM</t>
  </si>
  <si>
    <t>ACR429</t>
  </si>
  <si>
    <t>Tradewater ODS 14</t>
  </si>
  <si>
    <t>ACR430</t>
  </si>
  <si>
    <t>Pocosin Lakes National Wildlife Refuge Clayton Blocks Pocosin Restoration</t>
  </si>
  <si>
    <t>ACR431</t>
  </si>
  <si>
    <t>Tradewater ODS 15</t>
  </si>
  <si>
    <t>ACR432</t>
  </si>
  <si>
    <t>Hudson Tech 2018-1</t>
  </si>
  <si>
    <t>ACR433</t>
  </si>
  <si>
    <t>Tradewater ODS 16</t>
  </si>
  <si>
    <t>ACR435</t>
  </si>
  <si>
    <t>Tradewater ODS 17</t>
  </si>
  <si>
    <t>ACR436</t>
  </si>
  <si>
    <t>Tradewater ODS 18</t>
  </si>
  <si>
    <t>ACR437</t>
  </si>
  <si>
    <t>ACR438</t>
  </si>
  <si>
    <t>ACR439</t>
  </si>
  <si>
    <t>ACR440</t>
  </si>
  <si>
    <t>Whirlpool HFO Amana 440</t>
  </si>
  <si>
    <t>ACR441</t>
  </si>
  <si>
    <t>TNC-Chestnut Mountain Improved Forest Management Project</t>
  </si>
  <si>
    <t>ACR442</t>
  </si>
  <si>
    <t>Coolgas 2019-2</t>
  </si>
  <si>
    <t>ACR443</t>
  </si>
  <si>
    <t>A-Gas 2019-3</t>
  </si>
  <si>
    <t>ACR444</t>
  </si>
  <si>
    <t>A-Gas 2019-4</t>
  </si>
  <si>
    <t>ACR445</t>
  </si>
  <si>
    <t>Hudson Tech 2019-1</t>
  </si>
  <si>
    <t>ACR446</t>
  </si>
  <si>
    <t>Foam Blowing Agent Project 001B</t>
  </si>
  <si>
    <t>ACR447</t>
  </si>
  <si>
    <t>Foam Blowing Agent Project 001C</t>
  </si>
  <si>
    <t>ACR448</t>
  </si>
  <si>
    <t>Foam Blowing Agent Project 001D</t>
  </si>
  <si>
    <t>ACR449</t>
  </si>
  <si>
    <t>Foam Blowing Agent Project 002D</t>
  </si>
  <si>
    <t>ACR450</t>
  </si>
  <si>
    <t>Foam Blowing Agent Project 002C</t>
  </si>
  <si>
    <t>ACR451</t>
  </si>
  <si>
    <t>Foam Blowing Agent Project 002B</t>
  </si>
  <si>
    <t>ACR454</t>
  </si>
  <si>
    <t>Foam Blowing Agent Project 003C</t>
  </si>
  <si>
    <t>ACR455</t>
  </si>
  <si>
    <t>Foam Blowing Agent Project 003D</t>
  </si>
  <si>
    <t>ACR456</t>
  </si>
  <si>
    <t>Bluesource - Kootznoowoo Improved Forest Management Project</t>
  </si>
  <si>
    <t>ACR457</t>
  </si>
  <si>
    <t>Foam Blowing Agent Project 001E</t>
  </si>
  <si>
    <t>ACR458</t>
  </si>
  <si>
    <t>Bluesource - Haida Improved Forest Management Project</t>
  </si>
  <si>
    <t>ACR459</t>
  </si>
  <si>
    <t>ACR461</t>
  </si>
  <si>
    <t>Tradewater ODS 19</t>
  </si>
  <si>
    <t>ACR462</t>
  </si>
  <si>
    <t>ACR463</t>
  </si>
  <si>
    <t>Foam Blowing Agent Project 001G</t>
  </si>
  <si>
    <t>ACR464</t>
  </si>
  <si>
    <t>Foam Blowing Agent Project 001H</t>
  </si>
  <si>
    <t>ACR465</t>
  </si>
  <si>
    <t>Foam Blowing Agent Project 001I</t>
  </si>
  <si>
    <t>ACR466</t>
  </si>
  <si>
    <t>Foam Blowing Agent Project 001J</t>
  </si>
  <si>
    <t>ACR467</t>
  </si>
  <si>
    <t>WTE Digester</t>
  </si>
  <si>
    <t>ACR468</t>
  </si>
  <si>
    <t>Tradewater ODS 20</t>
  </si>
  <si>
    <t>ACR469</t>
  </si>
  <si>
    <t>Hudson Tech 2019-2</t>
  </si>
  <si>
    <t>ACR470</t>
  </si>
  <si>
    <t>PERENNIAL CN9-1 AMM FLARE PROJECT</t>
  </si>
  <si>
    <t>ACR471</t>
  </si>
  <si>
    <t>Tradewater ODS 21</t>
  </si>
  <si>
    <t>ACR472</t>
  </si>
  <si>
    <t>Tradewater ODS 22</t>
  </si>
  <si>
    <t>ACR473</t>
  </si>
  <si>
    <t>A-Gas 2019-5</t>
  </si>
  <si>
    <t>ACR474</t>
  </si>
  <si>
    <t>A-Gas 2019-6</t>
  </si>
  <si>
    <t>ACR475</t>
  </si>
  <si>
    <t>A-Gas 2019-7</t>
  </si>
  <si>
    <t>ACR476</t>
  </si>
  <si>
    <t>Appalachia Carbon Project  2</t>
  </si>
  <si>
    <t>ACR477</t>
  </si>
  <si>
    <t>Appalachia Carbon Project 3</t>
  </si>
  <si>
    <t>ACR482</t>
  </si>
  <si>
    <t>Tradewater ODS 23</t>
  </si>
  <si>
    <t>ACR483</t>
  </si>
  <si>
    <t>Lower Green Swamp Preserve</t>
  </si>
  <si>
    <t>ACR485</t>
  </si>
  <si>
    <t>Whirlpool HFO Amana 485</t>
  </si>
  <si>
    <t>ACR486</t>
  </si>
  <si>
    <t>Whirlpool HFO Amana 486</t>
  </si>
  <si>
    <t>ACR487</t>
  </si>
  <si>
    <t>Whirlpool HFO Amana 487</t>
  </si>
  <si>
    <t>ACR488</t>
  </si>
  <si>
    <t>Tradewater ODS 24</t>
  </si>
  <si>
    <t>ACR491</t>
  </si>
  <si>
    <t>Canada</t>
  </si>
  <si>
    <t>ACR492</t>
  </si>
  <si>
    <t>Tradewater ODS 25</t>
  </si>
  <si>
    <t>ACR493</t>
  </si>
  <si>
    <t>Marshall County Flare I</t>
  </si>
  <si>
    <t>ACR495</t>
  </si>
  <si>
    <t>Tradewater ODS 26</t>
  </si>
  <si>
    <t>ACR496</t>
  </si>
  <si>
    <t>A-Gas 2019-Misc</t>
  </si>
  <si>
    <t>ACR497</t>
  </si>
  <si>
    <t>A-Gas 2019-8</t>
  </si>
  <si>
    <t>ACR498</t>
  </si>
  <si>
    <t>Bluesource - Two-Hearted Improved Forest Management Project</t>
  </si>
  <si>
    <t>ACR499</t>
  </si>
  <si>
    <t>ACR500</t>
  </si>
  <si>
    <t>Tradewater ODS 27</t>
  </si>
  <si>
    <t>ACR501</t>
  </si>
  <si>
    <t>ACR502</t>
  </si>
  <si>
    <t>ACR503</t>
  </si>
  <si>
    <t>A-Gas 2019-9</t>
  </si>
  <si>
    <t>ACR507</t>
  </si>
  <si>
    <t>ACR510</t>
  </si>
  <si>
    <t>Hudson Tech 2019-6</t>
  </si>
  <si>
    <t>ACR514</t>
  </si>
  <si>
    <t>ACR515</t>
  </si>
  <si>
    <t>ACR516</t>
  </si>
  <si>
    <t>ACR517</t>
  </si>
  <si>
    <t>Tradewater ODS 28</t>
  </si>
  <si>
    <t>ACR518</t>
  </si>
  <si>
    <t>ACR519</t>
  </si>
  <si>
    <t>Cold Hollow Carbon - Improved Forest Management Project</t>
  </si>
  <si>
    <t>ACR520</t>
  </si>
  <si>
    <t>Tradewater ODS 29</t>
  </si>
  <si>
    <t>ACR521</t>
  </si>
  <si>
    <t>A-Gas 1-2020</t>
  </si>
  <si>
    <t>ACR522</t>
  </si>
  <si>
    <t>A-Gas 2-2020</t>
  </si>
  <si>
    <t>ACR523</t>
  </si>
  <si>
    <t>Hudson Tech 2019-7</t>
  </si>
  <si>
    <t>ACR526</t>
  </si>
  <si>
    <t>ACR532</t>
  </si>
  <si>
    <t>Tradewater ODS 30</t>
  </si>
  <si>
    <t>ACR533</t>
  </si>
  <si>
    <t>A-Gas 3-2020</t>
  </si>
  <si>
    <t>ACR535</t>
  </si>
  <si>
    <t>Hudson Tech 2020-1</t>
  </si>
  <si>
    <t>ACR536</t>
  </si>
  <si>
    <t>Tradewater ODS 31</t>
  </si>
  <si>
    <t>ACR537</t>
  </si>
  <si>
    <t>Wabash Abandoned Mine Methane Recovery Project</t>
  </si>
  <si>
    <t>ACR538</t>
  </si>
  <si>
    <t>Hudson Tech 2020-2</t>
  </si>
  <si>
    <t>ACR540</t>
  </si>
  <si>
    <t>Pinnacle Mine Methane Incineration Project</t>
  </si>
  <si>
    <t>ACR542</t>
  </si>
  <si>
    <t>Orient 6 Abandoned Mine Methane Recovery Project</t>
  </si>
  <si>
    <t>ACR543</t>
  </si>
  <si>
    <t>Tradewater ODS 32</t>
  </si>
  <si>
    <t>ACR544</t>
  </si>
  <si>
    <t>Hubbard Creek Coal Gas Incineration Project</t>
  </si>
  <si>
    <t>ACR545</t>
  </si>
  <si>
    <t>WMMC2</t>
  </si>
  <si>
    <t>ACR546</t>
  </si>
  <si>
    <t>Middle Fork Abandoned Mine Methane Recovery Project</t>
  </si>
  <si>
    <t>ACR547</t>
  </si>
  <si>
    <t>Tradewater ODS 33</t>
  </si>
  <si>
    <t>ACR548</t>
  </si>
  <si>
    <t>Perennial CN9-2 AMM FLARE PROJECT</t>
  </si>
  <si>
    <t>ACR549</t>
  </si>
  <si>
    <t>Bluesource - Spirit Falls Improved Forest Management Project</t>
  </si>
  <si>
    <t>ACR550</t>
  </si>
  <si>
    <t>Hudson Tech 2020-3</t>
  </si>
  <si>
    <t>ACR552</t>
  </si>
  <si>
    <t>Foam Blowing Agent Project 002E</t>
  </si>
  <si>
    <t>ACR553</t>
  </si>
  <si>
    <t>Bluesource - Cypress Improved Forest Management Project</t>
  </si>
  <si>
    <t>ACR554</t>
  </si>
  <si>
    <t>Finite Carbon - Opal Mountain Ranch IFM</t>
  </si>
  <si>
    <t>ACR556</t>
  </si>
  <si>
    <t>Foam Blowing Agent Project 005</t>
  </si>
  <si>
    <t>ACR557</t>
  </si>
  <si>
    <t>Hudson Tech HFC Reclamation Project 2020-1</t>
  </si>
  <si>
    <t>ACR558</t>
  </si>
  <si>
    <t>Finite Carbon - Park Forestry IFM</t>
  </si>
  <si>
    <t>ACR560</t>
  </si>
  <si>
    <t>Mine 84 Abandoned Mine Methane Recovery Project</t>
  </si>
  <si>
    <t>ACR561</t>
  </si>
  <si>
    <t>Tradewater ODS 34</t>
  </si>
  <si>
    <t>ACR562</t>
  </si>
  <si>
    <t>Finite Carbon - Hiawatha Sportsman's Club IFM</t>
  </si>
  <si>
    <t>ACR570</t>
  </si>
  <si>
    <t>Forest Carbon Works Rowan Family Forest Project</t>
  </si>
  <si>
    <t>ACR571</t>
  </si>
  <si>
    <t>Finite Carbon - AMC Maine Woods Initiative IFM</t>
  </si>
  <si>
    <t>ACR572</t>
  </si>
  <si>
    <t>Pattiki 2 Abandoned Mine Methane Recovery Project</t>
  </si>
  <si>
    <t>ACR576</t>
  </si>
  <si>
    <t>ACR577</t>
  </si>
  <si>
    <t>Tradewater ODS 35</t>
  </si>
  <si>
    <t>ACR578</t>
  </si>
  <si>
    <t>New Era Abandoned Mine Methane Recovery Project</t>
  </si>
  <si>
    <t>ACR579</t>
  </si>
  <si>
    <t>ACR580</t>
  </si>
  <si>
    <t>Pleasant Hill Abandoned Mine Methane Recovery Project</t>
  </si>
  <si>
    <t>ACR582</t>
  </si>
  <si>
    <t>Hudson Tech 2020-4</t>
  </si>
  <si>
    <t>ACR586</t>
  </si>
  <si>
    <t>18 Reserves Forest Carbon Project</t>
  </si>
  <si>
    <t>ACR587</t>
  </si>
  <si>
    <t>ACR589</t>
  </si>
  <si>
    <t>Tradewater ODS 36</t>
  </si>
  <si>
    <t>ACR590</t>
  </si>
  <si>
    <t>ACR593</t>
  </si>
  <si>
    <t>NMMC1</t>
  </si>
  <si>
    <t>ACR594</t>
  </si>
  <si>
    <t>CMMC1</t>
  </si>
  <si>
    <t>ACR598</t>
  </si>
  <si>
    <t>ACR599</t>
  </si>
  <si>
    <t>ACR600</t>
  </si>
  <si>
    <t>ACR601</t>
  </si>
  <si>
    <t>Forest Carbon Works Posner Family Forest Project</t>
  </si>
  <si>
    <t>ACR602</t>
  </si>
  <si>
    <t>Forest Carbon Works McMahon Family Forest Project</t>
  </si>
  <si>
    <t>ACR603</t>
  </si>
  <si>
    <t>Forest Carbon Works Christensen Family Forest Project</t>
  </si>
  <si>
    <t>ACR606</t>
  </si>
  <si>
    <t>ACR607</t>
  </si>
  <si>
    <t>Deep Mine 26 Abandoned Mine Methane Recovery Project</t>
  </si>
  <si>
    <t>CAR1000</t>
  </si>
  <si>
    <t>EOS ARB ODS 2013-5</t>
  </si>
  <si>
    <t>CAR1001</t>
  </si>
  <si>
    <t>Alliance Dairies</t>
  </si>
  <si>
    <t>CAR1002</t>
  </si>
  <si>
    <t>Ideal Family Farms Digester Project</t>
  </si>
  <si>
    <t>CAR1003</t>
  </si>
  <si>
    <t>DPC Domestic ODS Destruction Project #13</t>
  </si>
  <si>
    <t>CAR1004</t>
  </si>
  <si>
    <t>Finite Carbon - Berry Summit</t>
  </si>
  <si>
    <t>CAR1006</t>
  </si>
  <si>
    <t>Hilt Forest Carbon Project</t>
  </si>
  <si>
    <t>CAR1007</t>
  </si>
  <si>
    <t>Maple Leaf Dairy West</t>
  </si>
  <si>
    <t>CAR1008</t>
  </si>
  <si>
    <t>Washington Beef LLC Greenhouse Gas and Solids Reduction Project</t>
  </si>
  <si>
    <t>CAR1009</t>
  </si>
  <si>
    <t>Threemile Canyon Farm Digester Project</t>
  </si>
  <si>
    <t>CAR101</t>
  </si>
  <si>
    <t>The van Eck Forest</t>
  </si>
  <si>
    <t>CAR1010</t>
  </si>
  <si>
    <t>WTE-Dallmann, LLC</t>
  </si>
  <si>
    <t>CAR1011</t>
  </si>
  <si>
    <t>A-GAS RemTec 2013-1</t>
  </si>
  <si>
    <t>CAR1012</t>
  </si>
  <si>
    <t>DPC Domestic ODS Destruction Project #14</t>
  </si>
  <si>
    <t>CAR1013</t>
  </si>
  <si>
    <t>Buckeye Forest Project</t>
  </si>
  <si>
    <t>CAR1014</t>
  </si>
  <si>
    <t>Storms Hog Power, LLC</t>
  </si>
  <si>
    <t>CAR1015</t>
  </si>
  <si>
    <t>Rips Redwoods</t>
  </si>
  <si>
    <t>CAR1016</t>
  </si>
  <si>
    <t>DPC Domestic ODS Destruction Project #15</t>
  </si>
  <si>
    <t>CAR1017</t>
  </si>
  <si>
    <t>GEC Organics</t>
  </si>
  <si>
    <t>CAR1019</t>
  </si>
  <si>
    <t>LA PERSEVERANCIA BIOGAS PLANT</t>
  </si>
  <si>
    <t>CAR102</t>
  </si>
  <si>
    <t>Garcia River Forest</t>
  </si>
  <si>
    <t>CAR1021</t>
  </si>
  <si>
    <t>EOS ARB ODS 2013-8</t>
  </si>
  <si>
    <t>CAR1022</t>
  </si>
  <si>
    <t>New Energy One Livestock Project</t>
  </si>
  <si>
    <t>CAR1023</t>
  </si>
  <si>
    <t>Coolgas ODS 2013 Project #1</t>
  </si>
  <si>
    <t>CAR1025</t>
  </si>
  <si>
    <t>DPC Domestic ODS Destruction Project #16</t>
  </si>
  <si>
    <t>CAR1026</t>
  </si>
  <si>
    <t>EOS ARB ODS 2014-2</t>
  </si>
  <si>
    <t>CAR1027</t>
  </si>
  <si>
    <t>Rentech Nitrogen, LLC - Nitric Acid Plant 2</t>
  </si>
  <si>
    <t>CAR1028</t>
  </si>
  <si>
    <t>Finite Carbon - Lyme GLS</t>
  </si>
  <si>
    <t>CAR1029</t>
  </si>
  <si>
    <t>ECC ODS Destruction 11-2013</t>
  </si>
  <si>
    <t>CAR1032</t>
  </si>
  <si>
    <t>Virginia Highlands I</t>
  </si>
  <si>
    <t>CAR1033</t>
  </si>
  <si>
    <t>Sunny Knoll Farms Anaerobic Digester</t>
  </si>
  <si>
    <t>Sunny Knoll Farms</t>
  </si>
  <si>
    <t>CAR1035</t>
  </si>
  <si>
    <t>Scenic View Dairy Methane Reduction Project</t>
  </si>
  <si>
    <t>CAR1036</t>
  </si>
  <si>
    <t>Brook View Dairy Methane Reduction Project</t>
  </si>
  <si>
    <t>CAR1040</t>
  </si>
  <si>
    <t>SPI Wildfire Reforestation Project #2</t>
  </si>
  <si>
    <t>CAR1041</t>
  </si>
  <si>
    <t>Sacramento Canyon ARB001</t>
  </si>
  <si>
    <t>CAR1042</t>
  </si>
  <si>
    <t>SPI Wildfire Reforestation Project #3</t>
  </si>
  <si>
    <t>CAR1044</t>
  </si>
  <si>
    <t>SPI Wildfire Reforestation Project #5</t>
  </si>
  <si>
    <t>CAR1046</t>
  </si>
  <si>
    <t>Trinity Timberlands University Hill Improved Forest Management Project</t>
  </si>
  <si>
    <t>CAR1047</t>
  </si>
  <si>
    <t>DPC Domestic ODS Destruction Project #17</t>
  </si>
  <si>
    <t>CAR1049</t>
  </si>
  <si>
    <t>Pagel's Ponderosa Dairy Methane Reduction Project</t>
  </si>
  <si>
    <t>Pagel's Ponderosa Dairy</t>
  </si>
  <si>
    <t>CAR1050</t>
  </si>
  <si>
    <t>Lawton GCCS</t>
  </si>
  <si>
    <t>CAR1051</t>
  </si>
  <si>
    <t>A-GAS RemTec 2013-4</t>
  </si>
  <si>
    <t>CAR1055</t>
  </si>
  <si>
    <t>T&amp;M Bos Dairy</t>
  </si>
  <si>
    <t>CAR1056</t>
  </si>
  <si>
    <t>T&amp;M Herrema Dairy</t>
  </si>
  <si>
    <t>CAR1057</t>
  </si>
  <si>
    <t>T&amp;M Hidden View Dairy</t>
  </si>
  <si>
    <t>CAR1058</t>
  </si>
  <si>
    <t>T&amp;M Windy Ridge Dairy</t>
  </si>
  <si>
    <t>CAR1059</t>
  </si>
  <si>
    <t>DPC Domestic ODS Destruction Project #19</t>
  </si>
  <si>
    <t>CAR1062</t>
  </si>
  <si>
    <t>Finite Carbon - Shannondale Tree Farm</t>
  </si>
  <si>
    <t>CAR1063</t>
  </si>
  <si>
    <t>Farm Cove Community Forest</t>
  </si>
  <si>
    <t>CAR1064</t>
  </si>
  <si>
    <t>Van-Erk Dairy Digester Project</t>
  </si>
  <si>
    <t>CAR1065</t>
  </si>
  <si>
    <t>ABEC New Hope LLC</t>
  </si>
  <si>
    <t>CAR1066</t>
  </si>
  <si>
    <t>Buck Mountain ARB002</t>
  </si>
  <si>
    <t>CAR1067</t>
  </si>
  <si>
    <t>Sustainable Mountain IFM</t>
  </si>
  <si>
    <t>CAR1068</t>
  </si>
  <si>
    <t>ECC ODS Destruction 2-2014</t>
  </si>
  <si>
    <t>CAR1069</t>
  </si>
  <si>
    <t>A-GAS RemTec 2013-5</t>
  </si>
  <si>
    <t>CAR1070</t>
  </si>
  <si>
    <t>Phase 1 Sustainable Forest Project</t>
  </si>
  <si>
    <t>CAR1071</t>
  </si>
  <si>
    <t>DPC Domestic ODS Destruction Project #20</t>
  </si>
  <si>
    <t>CAR1072</t>
  </si>
  <si>
    <t>A-GAS RemTec 2014-1</t>
  </si>
  <si>
    <t>CAR1074</t>
  </si>
  <si>
    <t>EOS CAR 1074</t>
  </si>
  <si>
    <t>CAR1075</t>
  </si>
  <si>
    <t>EOS CAR 1075</t>
  </si>
  <si>
    <t>CAR1076</t>
  </si>
  <si>
    <t>CSE Arizona Facility</t>
  </si>
  <si>
    <t>CAR1077</t>
  </si>
  <si>
    <t>Linde</t>
  </si>
  <si>
    <t>CAR1078</t>
  </si>
  <si>
    <t>Stotz Southern Generation</t>
  </si>
  <si>
    <t>CAR1080</t>
  </si>
  <si>
    <t>George DeRuyter and Sons Dairy Methane Reduction Project</t>
  </si>
  <si>
    <t>CAR1081</t>
  </si>
  <si>
    <t>Roeslein Alternative Energy of Missouri, LLC - Valley View</t>
  </si>
  <si>
    <t>CAR1083</t>
  </si>
  <si>
    <t>Roeslein Alternative Energy of Missouri, LLC - South Meadow</t>
  </si>
  <si>
    <t>CAR1085</t>
  </si>
  <si>
    <t>Roeslein Alternative Energy of Missouri, LLC - Ruckman</t>
  </si>
  <si>
    <t>CAR1086</t>
  </si>
  <si>
    <t>Finite Carbon - Potlatch Moro Big Pine CE IFM</t>
  </si>
  <si>
    <t>CAR1087</t>
  </si>
  <si>
    <t>DPC Domestic ODS Destruction Project #21</t>
  </si>
  <si>
    <t>CAR1088</t>
  </si>
  <si>
    <t>Finite Carbon - JTO Champion Property IFM</t>
  </si>
  <si>
    <t>CAR1089</t>
  </si>
  <si>
    <t>A-GAS RemTec 2014-2</t>
  </si>
  <si>
    <t>CAR1090</t>
  </si>
  <si>
    <t>Big Bend</t>
  </si>
  <si>
    <t>CAR1091</t>
  </si>
  <si>
    <t>Dry Burney</t>
  </si>
  <si>
    <t>CAR1092</t>
  </si>
  <si>
    <t>Big Valley</t>
  </si>
  <si>
    <t>CAR1093</t>
  </si>
  <si>
    <t>A-GAS RemTec 2014-3</t>
  </si>
  <si>
    <t>CAR1094</t>
  </si>
  <si>
    <t>Ashford III</t>
  </si>
  <si>
    <t>CAR1095</t>
  </si>
  <si>
    <t>Brushy Mountain</t>
  </si>
  <si>
    <t>CAR1096</t>
  </si>
  <si>
    <t>Lenz Composting</t>
  </si>
  <si>
    <t>CAR1097</t>
  </si>
  <si>
    <t>Dairy Dreams Methane Reduction Project</t>
  </si>
  <si>
    <t>CAR1098</t>
  </si>
  <si>
    <t>Garcia River Forest - ARB</t>
  </si>
  <si>
    <t>CAR1099</t>
  </si>
  <si>
    <t>Gualala River Forest - ARB</t>
  </si>
  <si>
    <t>CAR1100</t>
  </si>
  <si>
    <t>Big River / Salmon Creek Forests - ARB</t>
  </si>
  <si>
    <t>CAR1101</t>
  </si>
  <si>
    <t>Vander Haak Dairy COP</t>
  </si>
  <si>
    <t>CAR1102</t>
  </si>
  <si>
    <t>Montesol - Forest Carbon Partners Improved Forest Management Project</t>
  </si>
  <si>
    <t>CAR1103</t>
  </si>
  <si>
    <t>Forest Carbon Partners -- Glass Ranch Improved Forest Management Project</t>
  </si>
  <si>
    <t>CAR1104</t>
  </si>
  <si>
    <t>CAR1105</t>
  </si>
  <si>
    <t>CAR1106</t>
  </si>
  <si>
    <t>Green Valley Dairy Methane Reduction Project</t>
  </si>
  <si>
    <t>Green Valley Dairy</t>
  </si>
  <si>
    <t>CAR1108</t>
  </si>
  <si>
    <t>Pacific Rim Dairy Digester</t>
  </si>
  <si>
    <t>CAR1109</t>
  </si>
  <si>
    <t>CAR1110</t>
  </si>
  <si>
    <t>Backbone</t>
  </si>
  <si>
    <t>CAR1111</t>
  </si>
  <si>
    <t>Marble Creek</t>
  </si>
  <si>
    <t>CAR1112</t>
  </si>
  <si>
    <t>Bowman Lake</t>
  </si>
  <si>
    <t>CAR1113</t>
  </si>
  <si>
    <t>Bull Creek</t>
  </si>
  <si>
    <t>CAR1114</t>
  </si>
  <si>
    <t>Crane Valley</t>
  </si>
  <si>
    <t>CAR1115</t>
  </si>
  <si>
    <t>Fall River</t>
  </si>
  <si>
    <t>CAR1116</t>
  </si>
  <si>
    <t>Griswold</t>
  </si>
  <si>
    <t>CAR1117</t>
  </si>
  <si>
    <t>Ninemile</t>
  </si>
  <si>
    <t>CAR1118</t>
  </si>
  <si>
    <t>South Trinity Divide</t>
  </si>
  <si>
    <t>CAR1119</t>
  </si>
  <si>
    <t>Tahoe Westcentral</t>
  </si>
  <si>
    <t>CAR1120</t>
  </si>
  <si>
    <t>Fair Oaks Dairy Farm LLC GHD-Designed Digester</t>
  </si>
  <si>
    <t>CAR1121</t>
  </si>
  <si>
    <t>Fair Oaks Dairy Farm LLC Cyclus-Designed Digester</t>
  </si>
  <si>
    <t>CAR1122</t>
  </si>
  <si>
    <t>Bridgewater Dairy, LLC</t>
  </si>
  <si>
    <t>CAR1123</t>
  </si>
  <si>
    <t>Central Sands Dairy, LLC</t>
  </si>
  <si>
    <t>CAR1124</t>
  </si>
  <si>
    <t>Willow Point Dairy, LLC</t>
  </si>
  <si>
    <t>CAR1125</t>
  </si>
  <si>
    <t>Riverview Farm Anaerobic Digester Project</t>
  </si>
  <si>
    <t>CAR1126</t>
  </si>
  <si>
    <t>West River Farm Anaerobic Digester Project</t>
  </si>
  <si>
    <t>CAR1127</t>
  </si>
  <si>
    <t>District 45 Dairy</t>
  </si>
  <si>
    <t>CAR1128</t>
  </si>
  <si>
    <t>Farm Power Lynden Anaerobic Digester</t>
  </si>
  <si>
    <t>CAR1129</t>
  </si>
  <si>
    <t>Finite Carbon - NEFF Hersey Mountain</t>
  </si>
  <si>
    <t>CAR1130</t>
  </si>
  <si>
    <t>CAR1132</t>
  </si>
  <si>
    <t>CAR1133</t>
  </si>
  <si>
    <t>CAR1134</t>
  </si>
  <si>
    <t>Finite Carbon - Brosnan Forest</t>
  </si>
  <si>
    <t>CAR1135</t>
  </si>
  <si>
    <t>Grotegut Dairy Farm, Inc</t>
  </si>
  <si>
    <t>Grotegut Dairy Farm Inc</t>
  </si>
  <si>
    <t>CAR1136</t>
  </si>
  <si>
    <t>CalBio ORRD Project</t>
  </si>
  <si>
    <t>CAR1137</t>
  </si>
  <si>
    <t>Patterson Farms COP</t>
  </si>
  <si>
    <t>CAR1138</t>
  </si>
  <si>
    <t>Sunnyside Farms COP</t>
  </si>
  <si>
    <t>CAR1139</t>
  </si>
  <si>
    <t>Usal Redwood Forest - IFM</t>
  </si>
  <si>
    <t>CAR1140</t>
  </si>
  <si>
    <t>Willits Woods IFM</t>
  </si>
  <si>
    <t>CAR1141</t>
  </si>
  <si>
    <t>Van Eck Forest</t>
  </si>
  <si>
    <t>CAR1142</t>
  </si>
  <si>
    <t>Fiscalini Farms Anaerobic Digester</t>
  </si>
  <si>
    <t>CAR1143</t>
  </si>
  <si>
    <t>CAR1144</t>
  </si>
  <si>
    <t>EOS CAR 1144</t>
  </si>
  <si>
    <t>CAR1145</t>
  </si>
  <si>
    <t>CAR1146</t>
  </si>
  <si>
    <t>Vanderhyde Dairy</t>
  </si>
  <si>
    <t>CAR1147</t>
  </si>
  <si>
    <t>Virginia Conservation Forestry Program - Tazewell - Elk Garden</t>
  </si>
  <si>
    <t>CAR1151</t>
  </si>
  <si>
    <t>Cottonwood Dairy Livestock Gas Capture Project</t>
  </si>
  <si>
    <t>CAR1152</t>
  </si>
  <si>
    <t>Aurora Ridge Dairy</t>
  </si>
  <si>
    <t>CAR1153</t>
  </si>
  <si>
    <t>Holsum Elm Dairy</t>
  </si>
  <si>
    <t>CAR1154</t>
  </si>
  <si>
    <t>Holsum Irish Dairy</t>
  </si>
  <si>
    <t>CAR1155</t>
  </si>
  <si>
    <t>CAR1156</t>
  </si>
  <si>
    <t>Maple Leaf Dairy East</t>
  </si>
  <si>
    <t>CAR1157</t>
  </si>
  <si>
    <t>WestPoint Dairy Digester</t>
  </si>
  <si>
    <t>CAR1158</t>
  </si>
  <si>
    <t>Whitesides Dairy Digester</t>
  </si>
  <si>
    <t>CAR1159</t>
  </si>
  <si>
    <t>Virginia Conservation Forestry Program - Rich Mountain</t>
  </si>
  <si>
    <t>CAR1160</t>
  </si>
  <si>
    <t>Virginia Conservation Forestry Program - Clifton Farm</t>
  </si>
  <si>
    <t>CAR1161</t>
  </si>
  <si>
    <t>CAR1162</t>
  </si>
  <si>
    <t>CAR1163</t>
  </si>
  <si>
    <t>SPI Wildfire Reforestation Project #1</t>
  </si>
  <si>
    <t>CAR1164</t>
  </si>
  <si>
    <t>CAR1165</t>
  </si>
  <si>
    <t>CAR1166</t>
  </si>
  <si>
    <t>SPI Wildfire Reforestation Project #4</t>
  </si>
  <si>
    <t>CAR1167</t>
  </si>
  <si>
    <t>CAR1168</t>
  </si>
  <si>
    <t>SPI Wildfire Reforestation Project #6</t>
  </si>
  <si>
    <t>CAR1169</t>
  </si>
  <si>
    <t>TMF Biofuels Dairy Digester</t>
  </si>
  <si>
    <t>CAR1171</t>
  </si>
  <si>
    <t>A-GAS Americas 2015-1</t>
  </si>
  <si>
    <t>CAR1172</t>
  </si>
  <si>
    <t>DPC Domestic ODS Destruction Project #22</t>
  </si>
  <si>
    <t>CAR1173</t>
  </si>
  <si>
    <t>Forest Carbon Partners - Berea College Improved Forest Management Project</t>
  </si>
  <si>
    <t>CAR1174</t>
  </si>
  <si>
    <t>Forest Carbon Partners -- Eddie Ranch Improved Forest Management Project</t>
  </si>
  <si>
    <t>CAR1175</t>
  </si>
  <si>
    <t>Finite Carbon - Passamaquoddy Tribe IFM</t>
  </si>
  <si>
    <t>CAR1176</t>
  </si>
  <si>
    <t>Finite Carbon - Lyme Cross City IFM</t>
  </si>
  <si>
    <t>CAR1177</t>
  </si>
  <si>
    <t>Pixley Biogas, LLC</t>
  </si>
  <si>
    <t>CAR1178</t>
  </si>
  <si>
    <t>Open Sky Ranch Dairy Digester</t>
  </si>
  <si>
    <t>CAR1179</t>
  </si>
  <si>
    <t>A-GAS RemTec 2015-2</t>
  </si>
  <si>
    <t>CAR1180</t>
  </si>
  <si>
    <t>Mailliard Ranch</t>
  </si>
  <si>
    <t>CAR1181</t>
  </si>
  <si>
    <t>Forest Carbon Partners -- Fort Seward Improved Forest Management Project</t>
  </si>
  <si>
    <t>CAR1182</t>
  </si>
  <si>
    <t>ClimeCo ODS Destruction 16 and 17</t>
  </si>
  <si>
    <t>CAR1183</t>
  </si>
  <si>
    <t>Forest Carbon Partners - Mescalero Apache Tribe Improved Forest Management Project</t>
  </si>
  <si>
    <t>CAR1184</t>
  </si>
  <si>
    <t>Spruce Haven Farm COP</t>
  </si>
  <si>
    <t>CAR1185</t>
  </si>
  <si>
    <t>Finite Carbon - The Forestland Group Buffalo IFM I</t>
  </si>
  <si>
    <t>CAR1186</t>
  </si>
  <si>
    <t>Wapiti Woods II</t>
  </si>
  <si>
    <t>CAR1187</t>
  </si>
  <si>
    <t>Albion</t>
  </si>
  <si>
    <t>CAR1188</t>
  </si>
  <si>
    <t>Elk Creek</t>
  </si>
  <si>
    <t>CAR1189</t>
  </si>
  <si>
    <t>Garcia River</t>
  </si>
  <si>
    <t>CAR1190</t>
  </si>
  <si>
    <t>Greenwood Creek</t>
  </si>
  <si>
    <t>CAR1191</t>
  </si>
  <si>
    <t>Hollow Tree</t>
  </si>
  <si>
    <t>CAR1192</t>
  </si>
  <si>
    <t>North Navarro West</t>
  </si>
  <si>
    <t>CAR1195</t>
  </si>
  <si>
    <t>Blue Source - Corkscrew Improved Forest Management Project</t>
  </si>
  <si>
    <t>CAR1196</t>
  </si>
  <si>
    <t>Blue Source-Silver Bluff Improved Forest Management Project</t>
  </si>
  <si>
    <t>CAR1197</t>
  </si>
  <si>
    <t>Finite Carbon - Upper Hudson Woodlands ATP IFM</t>
  </si>
  <si>
    <t>CAR1199</t>
  </si>
  <si>
    <t>Blue Source- Stonewall Improved Forest Management Project</t>
  </si>
  <si>
    <t>CAR1200</t>
  </si>
  <si>
    <t>Blue Source- Goodwood Improved Forest Management Project</t>
  </si>
  <si>
    <t>CAR1201</t>
  </si>
  <si>
    <t>Blue Source-Winchendon Improved Forest Management Project</t>
  </si>
  <si>
    <t>CAR1202</t>
  </si>
  <si>
    <t>Blue Source-Snowshoe Improved Forest Management Project</t>
  </si>
  <si>
    <t>CAR1203</t>
  </si>
  <si>
    <t>Blue Source- Sylvan Improved Forest Management Project</t>
  </si>
  <si>
    <t>CAR1204</t>
  </si>
  <si>
    <t>Finite Carbon - AMC Silver Lake IFM</t>
  </si>
  <si>
    <t>CAR1205</t>
  </si>
  <si>
    <t>Finite Carbon - Lyme Logan IFM</t>
  </si>
  <si>
    <t>CAR1206</t>
  </si>
  <si>
    <t>Wapiti Woods I</t>
  </si>
  <si>
    <t>CAR1207</t>
  </si>
  <si>
    <t>Blue Source-Montrose Improved Forest Management Project</t>
  </si>
  <si>
    <t>CAR1208</t>
  </si>
  <si>
    <t>Finite Carbon - Alma Land Company IFM</t>
  </si>
  <si>
    <t>CAR1209</t>
  </si>
  <si>
    <t>Blue Source-Wolf River Improved Forest Management Project</t>
  </si>
  <si>
    <t>CAR1210</t>
  </si>
  <si>
    <t>Blue Source-Westervelt Atlantic Coast Improved Forest Management Project</t>
  </si>
  <si>
    <t>CAR1211</t>
  </si>
  <si>
    <t>Blue Source-Westervelt Piedmont Improved Forest Management Project</t>
  </si>
  <si>
    <t>CAR1212</t>
  </si>
  <si>
    <t>Blue Source-Westervelt Gulf Coast Improved Forest Management Project</t>
  </si>
  <si>
    <t>CAR1213</t>
  </si>
  <si>
    <t>Finite Carbon - MWF Adirondacks IFM</t>
  </si>
  <si>
    <t>CAR1214</t>
  </si>
  <si>
    <t>Finite Carbon - Molpus Ataya Kentucky IFM</t>
  </si>
  <si>
    <t>CAR1215</t>
  </si>
  <si>
    <t>CAR1216</t>
  </si>
  <si>
    <t>Twin Lakes Forest Project</t>
  </si>
  <si>
    <t>CAR1217</t>
  </si>
  <si>
    <t>Finite Carbon - West Grand Lake IFM</t>
  </si>
  <si>
    <t>CAR1219</t>
  </si>
  <si>
    <t>Coolgas 2015-3</t>
  </si>
  <si>
    <t>CAR1222</t>
  </si>
  <si>
    <t>Coolgas 2016-1</t>
  </si>
  <si>
    <t>CAR1232</t>
  </si>
  <si>
    <t>Yippee Farms</t>
  </si>
  <si>
    <t>CAR1233</t>
  </si>
  <si>
    <t>Port of Tillamook Bay Regional Anaerobic Digester</t>
  </si>
  <si>
    <t>CAR1234</t>
  </si>
  <si>
    <t>DPC Domestic ODS Destruction Project #23</t>
  </si>
  <si>
    <t>CAR1235</t>
  </si>
  <si>
    <t>DPC Domestic ODS Destruction Project #25</t>
  </si>
  <si>
    <t>CAR1236</t>
  </si>
  <si>
    <t>A-Gas Americas 2016-2</t>
  </si>
  <si>
    <t>CAR1237</t>
  </si>
  <si>
    <t>Raven's Nest Nature Preserve</t>
  </si>
  <si>
    <t>CAR1238</t>
  </si>
  <si>
    <t>Heartland Ranch Phase 1</t>
  </si>
  <si>
    <t>CAR1239</t>
  </si>
  <si>
    <t>Coolgas 2016-3</t>
  </si>
  <si>
    <t>CAR1240</t>
  </si>
  <si>
    <t>A-Gas O'Hare</t>
  </si>
  <si>
    <t>CAR1241</t>
  </si>
  <si>
    <t>DPC Domestic ODS Destruction Project #24</t>
  </si>
  <si>
    <t>CAR1242</t>
  </si>
  <si>
    <t>Perfect Cycle ODS-2</t>
  </si>
  <si>
    <t>CAR1243</t>
  </si>
  <si>
    <t>DPC Domestic ODS Destruction Project #27</t>
  </si>
  <si>
    <t>CAR1244</t>
  </si>
  <si>
    <t>DPC Domestic ODS Destruction Project #26</t>
  </si>
  <si>
    <t>CAR1245</t>
  </si>
  <si>
    <t>Van Steyn Dairy Digester</t>
  </si>
  <si>
    <t>CAR1246</t>
  </si>
  <si>
    <t>Woodcrest Dairy Digester</t>
  </si>
  <si>
    <t>CAR1247</t>
  </si>
  <si>
    <t>Bluesource - Carroll Avoided Grassland Conversion Project</t>
  </si>
  <si>
    <t>CAR1248</t>
  </si>
  <si>
    <t>Coolgas 2016-4</t>
  </si>
  <si>
    <t>CAR1249</t>
  </si>
  <si>
    <t>A-Gas Americas 2017-1</t>
  </si>
  <si>
    <t>CAR1250</t>
  </si>
  <si>
    <t>ClimeCo ODS Destruction 18 and 19</t>
  </si>
  <si>
    <t>CAR1251</t>
  </si>
  <si>
    <t>DPC Domestic ODS Destruction Project #28</t>
  </si>
  <si>
    <t>CAR1252</t>
  </si>
  <si>
    <t>A-Gas Americas 2017-2</t>
  </si>
  <si>
    <t>CAR1253</t>
  </si>
  <si>
    <t>Lambs Dairy Digester</t>
  </si>
  <si>
    <t>CAR1254</t>
  </si>
  <si>
    <t>A-Gas Americas 2017-3</t>
  </si>
  <si>
    <t>CAR1257</t>
  </si>
  <si>
    <t>Finite Carbon - Rowland IFM</t>
  </si>
  <si>
    <t>CAR1258</t>
  </si>
  <si>
    <t>ClimeCo ODS Destruction 20</t>
  </si>
  <si>
    <t>CAR1259</t>
  </si>
  <si>
    <t>Lightning Creek Ranch</t>
  </si>
  <si>
    <t>CAR1260</t>
  </si>
  <si>
    <t>BNW West</t>
  </si>
  <si>
    <t>CAR1261</t>
  </si>
  <si>
    <t>May Ranch Avoided Grassland Conversion</t>
  </si>
  <si>
    <t>CAR1262</t>
  </si>
  <si>
    <t>Captura de Carbono en San Juan Lachao, Oaxaca</t>
  </si>
  <si>
    <t>CAR1263</t>
  </si>
  <si>
    <t>A-Gas Americas 2017-4</t>
  </si>
  <si>
    <t>CAR1264</t>
  </si>
  <si>
    <t>Chugach Alaska Forest Carbon Project</t>
  </si>
  <si>
    <t>CAR1265</t>
  </si>
  <si>
    <t>Verwey Hanford Dairy Digester</t>
  </si>
  <si>
    <t>CAR1267</t>
  </si>
  <si>
    <t>Coolgas 2017-5</t>
  </si>
  <si>
    <t>CAR1268</t>
  </si>
  <si>
    <t>A-Gas Americas 2017-6</t>
  </si>
  <si>
    <t>CAR1269</t>
  </si>
  <si>
    <t>Coolgas 2017-7</t>
  </si>
  <si>
    <t>CAR1270</t>
  </si>
  <si>
    <t>A-Gas Americas 2017-8</t>
  </si>
  <si>
    <t>CAR1271</t>
  </si>
  <si>
    <t>ClimeCo ODS Destruction 21</t>
  </si>
  <si>
    <t>CAR1272</t>
  </si>
  <si>
    <t>DPC Domestic ODS Destruction Project #30</t>
  </si>
  <si>
    <t>CAR1274</t>
  </si>
  <si>
    <t>Lawnhurst Farms Methane Reduction Project</t>
  </si>
  <si>
    <t>CAR1275</t>
  </si>
  <si>
    <t>Chaput Family Farms</t>
  </si>
  <si>
    <t>CAR1276</t>
  </si>
  <si>
    <t>Berkshire Cow Power</t>
  </si>
  <si>
    <t>CAR1277</t>
  </si>
  <si>
    <t>ClimeCo ODS Destruction 22</t>
  </si>
  <si>
    <t>CAR1278</t>
  </si>
  <si>
    <t>ClimeCo ODS Destruction 23</t>
  </si>
  <si>
    <t>CAR1279</t>
  </si>
  <si>
    <t>ClimeCo ODS Destruction 24</t>
  </si>
  <si>
    <t>CAR1280</t>
  </si>
  <si>
    <t>ClimeCo ODS Destruction 25</t>
  </si>
  <si>
    <t>CAR1281</t>
  </si>
  <si>
    <t>Four Hills Farm</t>
  </si>
  <si>
    <t>CAR1282</t>
  </si>
  <si>
    <t>Captura de carbono en San Rafael Ixtapalucan</t>
  </si>
  <si>
    <t>CAR1283</t>
  </si>
  <si>
    <t>Swiss Valley Farms</t>
  </si>
  <si>
    <t>CAR1284</t>
  </si>
  <si>
    <t>BNW Ranch</t>
  </si>
  <si>
    <t>CAR1285</t>
  </si>
  <si>
    <t>CAR1286</t>
  </si>
  <si>
    <t>A-Gas Americas 2018-1</t>
  </si>
  <si>
    <t>CAR1287</t>
  </si>
  <si>
    <t>Perfect Cycle ODS-3</t>
  </si>
  <si>
    <t>CAR1288</t>
  </si>
  <si>
    <t>GJ TeVelde Ranch Dairy Digester</t>
  </si>
  <si>
    <t>CAR1289</t>
  </si>
  <si>
    <t>Irony</t>
  </si>
  <si>
    <t>CAR1290</t>
  </si>
  <si>
    <t>A-Gas Americas 2018-2</t>
  </si>
  <si>
    <t>CAR1291</t>
  </si>
  <si>
    <t>Verwey Madera Dairy Digester</t>
  </si>
  <si>
    <t>CAR1292</t>
  </si>
  <si>
    <t>Forest Carbon Partners - Seldovia Native Association Forest Carbon Project</t>
  </si>
  <si>
    <t>CAR1293</t>
  </si>
  <si>
    <t>Forest Carbon Partners - English Bay Corporation Forest Carbon Project</t>
  </si>
  <si>
    <t>CAR1294</t>
  </si>
  <si>
    <t>Lakeshore Dairy</t>
  </si>
  <si>
    <t>CAR1295</t>
  </si>
  <si>
    <t>A-Gas 2018-3</t>
  </si>
  <si>
    <t>CAR1296</t>
  </si>
  <si>
    <t>A-Gas 2018-4</t>
  </si>
  <si>
    <t>CAR1297</t>
  </si>
  <si>
    <t>Finite Carbon - Sieben Live Stock IFM</t>
  </si>
  <si>
    <t>CAR1298</t>
  </si>
  <si>
    <t>Adirondack Farms</t>
  </si>
  <si>
    <t>CAR1299</t>
  </si>
  <si>
    <t>Heartland Ranch Phase 2</t>
  </si>
  <si>
    <t>CAR1300</t>
  </si>
  <si>
    <t>ClimeCo ODS Destruction 26</t>
  </si>
  <si>
    <t>CAR1301</t>
  </si>
  <si>
    <t>ClimeCo ODS Destruction 27</t>
  </si>
  <si>
    <t>CAR1302</t>
  </si>
  <si>
    <t>ClimeCo ODS Destruction 28</t>
  </si>
  <si>
    <t>CAR1303</t>
  </si>
  <si>
    <t>A-Gas 2018-5</t>
  </si>
  <si>
    <t>CAR1305</t>
  </si>
  <si>
    <t>A-Gas 2018-7</t>
  </si>
  <si>
    <t>CAR1306</t>
  </si>
  <si>
    <t>CAR1308</t>
  </si>
  <si>
    <t>Coolgas 2018-6</t>
  </si>
  <si>
    <t>CAR1309</t>
  </si>
  <si>
    <t>ClimeCo ODS Destruction 29</t>
  </si>
  <si>
    <t>CAR1310</t>
  </si>
  <si>
    <t>ClimeCo ODS Destruction 30</t>
  </si>
  <si>
    <t>CAR1311</t>
  </si>
  <si>
    <t>A-Gas 2018-8</t>
  </si>
  <si>
    <t>CAR1312</t>
  </si>
  <si>
    <t>A-Gas 2018-9</t>
  </si>
  <si>
    <t>CAR1313</t>
  </si>
  <si>
    <t>Save the Redwoods League 2018</t>
  </si>
  <si>
    <t>CAR1314</t>
  </si>
  <si>
    <t>Finite Carbon - Spokane Tribe of Indians IFM</t>
  </si>
  <si>
    <t>CAR1315</t>
  </si>
  <si>
    <t>West Star North Dairy</t>
  </si>
  <si>
    <t>CAR1316</t>
  </si>
  <si>
    <t>Lakeview Farms Dairy</t>
  </si>
  <si>
    <t>CAR1317</t>
  </si>
  <si>
    <t>CE&amp;S Dairy</t>
  </si>
  <si>
    <t>CAR1318</t>
  </si>
  <si>
    <t>A-Gas 2019-1</t>
  </si>
  <si>
    <t>CAR1319</t>
  </si>
  <si>
    <t>CAR1321</t>
  </si>
  <si>
    <t>Remley Family Farms Anaerobic Digester</t>
  </si>
  <si>
    <t>CAR1323</t>
  </si>
  <si>
    <t>CAR1324</t>
  </si>
  <si>
    <t>AR-Joy Farm Dairy Digester</t>
  </si>
  <si>
    <t>CAR1325</t>
  </si>
  <si>
    <t>Captura de Carbono Forestal Ejido San Lucas</t>
  </si>
  <si>
    <t>CAR1326</t>
  </si>
  <si>
    <t>ClimeCo ODS Destruction 31</t>
  </si>
  <si>
    <t>CAR1327</t>
  </si>
  <si>
    <t>Perfect Cycle ODS-4</t>
  </si>
  <si>
    <t>CAR1328</t>
  </si>
  <si>
    <t>Heartland Ranch Phase 3</t>
  </si>
  <si>
    <t>CAR1329</t>
  </si>
  <si>
    <t>Forest Carbon Partners - Hunter Ranch Improved Forest Management Project</t>
  </si>
  <si>
    <t>CAR1330</t>
  </si>
  <si>
    <t>Monte Rio Improved Forest Management Project</t>
  </si>
  <si>
    <t>CAR1331</t>
  </si>
  <si>
    <t>Finite Carbon - Boone Parklands IFM</t>
  </si>
  <si>
    <t>CAR1332</t>
  </si>
  <si>
    <t>Lubrecht Experimental Forest Carbon Project</t>
  </si>
  <si>
    <t>CAR1333</t>
  </si>
  <si>
    <t>Captura de Carbono San Bartolo O2</t>
  </si>
  <si>
    <t>CAR1334</t>
  </si>
  <si>
    <t>Indigo Ag Nitrogen Management</t>
  </si>
  <si>
    <t>CAR1335</t>
  </si>
  <si>
    <t>Coffeyville NAP2</t>
  </si>
  <si>
    <t>CAR1336</t>
  </si>
  <si>
    <t>TCT Birmingham IFM Project</t>
  </si>
  <si>
    <t>CAR1337</t>
  </si>
  <si>
    <t>Two Fiets Digester</t>
  </si>
  <si>
    <t>CAR1339</t>
  </si>
  <si>
    <t>Humboldt Mixed Forest Improvement Project</t>
  </si>
  <si>
    <t>CAR1340</t>
  </si>
  <si>
    <t>Optima KV, LLC</t>
  </si>
  <si>
    <t>CAR1341</t>
  </si>
  <si>
    <t>Hudson Tech 2019-4</t>
  </si>
  <si>
    <t>CAR1343</t>
  </si>
  <si>
    <t>RMS Coastal Headwaters Longleaf Restoration Avoided Conversion</t>
  </si>
  <si>
    <t>CAR1344</t>
  </si>
  <si>
    <t>CAR1345</t>
  </si>
  <si>
    <t>El Nopalillo - ASRTulancingo</t>
  </si>
  <si>
    <t>CAR1347</t>
  </si>
  <si>
    <t>Cima de Togo - ASRTulancingo</t>
  </si>
  <si>
    <t>CAR1348</t>
  </si>
  <si>
    <t>Chacalapa - ASRTulancingo</t>
  </si>
  <si>
    <t>CAR1350</t>
  </si>
  <si>
    <t>El Ocote - ASRTulancingo</t>
  </si>
  <si>
    <t>CAR1351</t>
  </si>
  <si>
    <t>Sangre de Cristo - ASRTulancingo</t>
  </si>
  <si>
    <t>CAR1352</t>
  </si>
  <si>
    <t>Xahuayalulco - ASRTulancingo</t>
  </si>
  <si>
    <t>CAR1353</t>
  </si>
  <si>
    <t>Hueyapan - ASRTulancingo</t>
  </si>
  <si>
    <t>CAR1354</t>
  </si>
  <si>
    <t>Las Puentes y Anexos - ASRTulancingo</t>
  </si>
  <si>
    <t>CAR1355</t>
  </si>
  <si>
    <t>La Estancia - ASRTulancingo</t>
  </si>
  <si>
    <t>CAR1356</t>
  </si>
  <si>
    <t>El Ventorrillo - ASRTulancingo</t>
  </si>
  <si>
    <t>CAR1357</t>
  </si>
  <si>
    <t>San Lorenzo Sayula - ASRTulancingo</t>
  </si>
  <si>
    <t>CAR1358</t>
  </si>
  <si>
    <t>Sabanetas - ASRTulancingo</t>
  </si>
  <si>
    <t>CAR1359</t>
  </si>
  <si>
    <t>Tecocomulco - ASRTulancingo</t>
  </si>
  <si>
    <t>CAR1360</t>
  </si>
  <si>
    <t>Emiliano Zapata - ASRTulancingo</t>
  </si>
  <si>
    <t>CAR1361</t>
  </si>
  <si>
    <t>Los Romeros - ASRTulancingo</t>
  </si>
  <si>
    <t>CAR1362</t>
  </si>
  <si>
    <t>San Pedro Huixotitla - ASRTulancingo</t>
  </si>
  <si>
    <t>CAR1363</t>
  </si>
  <si>
    <t>Puentecillas y Anexos - ASRTulancingo</t>
  </si>
  <si>
    <t>CAR1364</t>
  </si>
  <si>
    <t>Alhuajoyucan - ASRTulancingo</t>
  </si>
  <si>
    <t>CAR1365</t>
  </si>
  <si>
    <t>Arturo Gomez Canales - ASRTulancingo</t>
  </si>
  <si>
    <t>CAR1366</t>
  </si>
  <si>
    <t>Ixtula y Sembo - ASRTulancingo</t>
  </si>
  <si>
    <t>CAR1367</t>
  </si>
  <si>
    <t>Hudson Tech 2019-5</t>
  </si>
  <si>
    <t>CAR1368</t>
  </si>
  <si>
    <t>Pine Creek Improved Forest Management Project</t>
  </si>
  <si>
    <t>CAR1372</t>
  </si>
  <si>
    <t>Rochelle Municipal Landfill</t>
  </si>
  <si>
    <t>CAR1373</t>
  </si>
  <si>
    <t>Finite Carbon - Stevenson AL IFM</t>
  </si>
  <si>
    <t>CAR1374</t>
  </si>
  <si>
    <t>Finite Carbon - Stevenson TN IFM</t>
  </si>
  <si>
    <t>CAR1375</t>
  </si>
  <si>
    <t>CAR1376</t>
  </si>
  <si>
    <t>ClimeCo ODS Destruction 32</t>
  </si>
  <si>
    <t>CAR1377</t>
  </si>
  <si>
    <t>Proyecto de Captura de Carbono Forestal en Bienes Comunales de Santiago Tlacotepec</t>
  </si>
  <si>
    <t>CAR1382</t>
  </si>
  <si>
    <t>Cohasset 2019</t>
  </si>
  <si>
    <t>CAR1384</t>
  </si>
  <si>
    <t>Mosquito 2019</t>
  </si>
  <si>
    <t>CAR1385</t>
  </si>
  <si>
    <t>North Stirling 2019</t>
  </si>
  <si>
    <t>CAR1386</t>
  </si>
  <si>
    <t>Tiger 2019</t>
  </si>
  <si>
    <t>CAR1387</t>
  </si>
  <si>
    <t>CAR1388</t>
  </si>
  <si>
    <t>CAR1389</t>
  </si>
  <si>
    <t>N Fixing Microbes - Pivot Bio</t>
  </si>
  <si>
    <t>CAR1391</t>
  </si>
  <si>
    <t>Finite Carbon - Lyme Wisconsin IFM</t>
  </si>
  <si>
    <t>CAR1392</t>
  </si>
  <si>
    <t>Ejido forestal Los Bancos</t>
  </si>
  <si>
    <t>CAR1393</t>
  </si>
  <si>
    <t>The Nature Conservancy Warm Springs IFM Carbon Project</t>
  </si>
  <si>
    <t>CAR1396</t>
  </si>
  <si>
    <t>CAR1398</t>
  </si>
  <si>
    <t>Veseth and Veseth Ranch</t>
  </si>
  <si>
    <t>CAR1401</t>
  </si>
  <si>
    <t>ClimeCo ODS Destruction 33</t>
  </si>
  <si>
    <t>CAR1402</t>
  </si>
  <si>
    <t>Big McCarty</t>
  </si>
  <si>
    <t>CAR1403</t>
  </si>
  <si>
    <t>Deadwood</t>
  </si>
  <si>
    <t>CAR1404</t>
  </si>
  <si>
    <t>Wetsel</t>
  </si>
  <si>
    <t>CAR1405</t>
  </si>
  <si>
    <t>Schaads</t>
  </si>
  <si>
    <t>CAR1406</t>
  </si>
  <si>
    <t>Swamp</t>
  </si>
  <si>
    <t>CAR1407</t>
  </si>
  <si>
    <t>Mineral</t>
  </si>
  <si>
    <t>CAR1408</t>
  </si>
  <si>
    <t>CAR1409</t>
  </si>
  <si>
    <t>CAR1412</t>
  </si>
  <si>
    <t>A-Gas UCSD1</t>
  </si>
  <si>
    <t>CAR1413</t>
  </si>
  <si>
    <t>A-Gas 4-2020</t>
  </si>
  <si>
    <t>CAR1418</t>
  </si>
  <si>
    <t>Perfect Cycle ODS-5</t>
  </si>
  <si>
    <t>CAR1424</t>
  </si>
  <si>
    <t>CAR1425</t>
  </si>
  <si>
    <t>Medford Spring Grassland Conservation</t>
  </si>
  <si>
    <t>CAR1428</t>
  </si>
  <si>
    <t>Manglares San Crisanto</t>
  </si>
  <si>
    <t>CAR1429</t>
  </si>
  <si>
    <t>Manglares Ursulo Galvan</t>
  </si>
  <si>
    <t>CAR1432</t>
  </si>
  <si>
    <t>Ejido sierra de Agua</t>
  </si>
  <si>
    <t>CAR1433</t>
  </si>
  <si>
    <t>Ejido La Libertad</t>
  </si>
  <si>
    <t>CAR1434</t>
  </si>
  <si>
    <t>Ejido San Pedro Buenavista</t>
  </si>
  <si>
    <t>CAR1435</t>
  </si>
  <si>
    <t>Ejido Coatitila</t>
  </si>
  <si>
    <t>CAR1436</t>
  </si>
  <si>
    <t>Finite Carbon - Dingess Rum IFM</t>
  </si>
  <si>
    <t>CAR1437</t>
  </si>
  <si>
    <t>Ejido El Agua de Los Pescados y sus Anexos</t>
  </si>
  <si>
    <t>CAR1438</t>
  </si>
  <si>
    <t>Predio Las Piedras</t>
  </si>
  <si>
    <t>CAR1440</t>
  </si>
  <si>
    <t>CAR1441</t>
  </si>
  <si>
    <t>A-Gas 5-2020</t>
  </si>
  <si>
    <t>CAR1442</t>
  </si>
  <si>
    <t>Shasta Cascade Timberlands Forest Carbon Project</t>
  </si>
  <si>
    <t>CAR1445</t>
  </si>
  <si>
    <t>CAR1446</t>
  </si>
  <si>
    <t>Captura de carbono forestal en el Ejido Corral de Piedra</t>
  </si>
  <si>
    <t>CAR1447</t>
  </si>
  <si>
    <t>Captura de carbono forestal en la comunidad de San Miguel Tenextepec</t>
  </si>
  <si>
    <t>CAR1448</t>
  </si>
  <si>
    <t>CAR1449</t>
  </si>
  <si>
    <t>CAR1450</t>
  </si>
  <si>
    <t>CAR1451</t>
  </si>
  <si>
    <t>Captura de carbono forestal en el Ejido San Juan</t>
  </si>
  <si>
    <t>CAR1452</t>
  </si>
  <si>
    <t>Captura de carbono forestal en el Ejido San Mateo</t>
  </si>
  <si>
    <t>CAR1453</t>
  </si>
  <si>
    <t>CAR1454</t>
  </si>
  <si>
    <t>Captura de carbono forestal en el Ejido El Potrero</t>
  </si>
  <si>
    <t>CAR1455</t>
  </si>
  <si>
    <t>CAR1456</t>
  </si>
  <si>
    <t>ClimeCo ODS Destruction 34</t>
  </si>
  <si>
    <t>CAR1458</t>
  </si>
  <si>
    <t>A-Gas 1-2021</t>
  </si>
  <si>
    <t>CAR393</t>
  </si>
  <si>
    <t>CAR396</t>
  </si>
  <si>
    <t>Intrepid Technology Resources, Inc. Anaerobic Digester at the Whitesides Dairy Farm</t>
  </si>
  <si>
    <t>CAR397</t>
  </si>
  <si>
    <t>Intrepid Technology Resources, Inc. Anaerobic Digester at the Westpoint Dairy</t>
  </si>
  <si>
    <t>CAR398</t>
  </si>
  <si>
    <t>Development Authority of the North Country (DANC) Landfill Gas Destruction Project</t>
  </si>
  <si>
    <t>CAR399</t>
  </si>
  <si>
    <t>Granger Decatur Landfill Gas Destruction Project</t>
  </si>
  <si>
    <t>CAR400</t>
  </si>
  <si>
    <t>South Jordan Landfill Gas Destruction Project</t>
  </si>
  <si>
    <t>CAR402</t>
  </si>
  <si>
    <t>CAR403</t>
  </si>
  <si>
    <t>Black Warrior Solid Waste Facility</t>
  </si>
  <si>
    <t>CAR406</t>
  </si>
  <si>
    <t>Moccasin Mike Landfill Gas Project</t>
  </si>
  <si>
    <t>CAR408</t>
  </si>
  <si>
    <t>Big River / Salmon Creek Forests</t>
  </si>
  <si>
    <t>CAR409</t>
  </si>
  <si>
    <t>McKinney Landfill</t>
  </si>
  <si>
    <t>CAR411</t>
  </si>
  <si>
    <t>Beulah Municipal Landfill (Dorchester County, MD)</t>
  </si>
  <si>
    <t>CAR412</t>
  </si>
  <si>
    <t>CAR416</t>
  </si>
  <si>
    <t>Farm Power Rexville Regional Digester</t>
  </si>
  <si>
    <t>CAR418</t>
  </si>
  <si>
    <t>Scenic View Dairy I</t>
  </si>
  <si>
    <t>CAR419</t>
  </si>
  <si>
    <t>Brook View Dairy</t>
  </si>
  <si>
    <t>CAR422</t>
  </si>
  <si>
    <t>Hernando County Landfill Electric Generation</t>
  </si>
  <si>
    <t>CAR423</t>
  </si>
  <si>
    <t>Butler County Landfill Pipeline Project</t>
  </si>
  <si>
    <t>CAR424</t>
  </si>
  <si>
    <t>Chautauqua County</t>
  </si>
  <si>
    <t>CAR426</t>
  </si>
  <si>
    <t>Robeson County Landfill</t>
  </si>
  <si>
    <t>CAR429</t>
  </si>
  <si>
    <t>McCloud River</t>
  </si>
  <si>
    <t>CAR430</t>
  </si>
  <si>
    <t>RPH Ranch</t>
  </si>
  <si>
    <t>CAR432</t>
  </si>
  <si>
    <t>St. Landry Parish Sanitary Landfill</t>
  </si>
  <si>
    <t>CAR434</t>
  </si>
  <si>
    <t>The Denton Landfill Gas Destruction Project</t>
  </si>
  <si>
    <t>CAR435</t>
  </si>
  <si>
    <t>Northeast Mississippi Landfill</t>
  </si>
  <si>
    <t>CAR436</t>
  </si>
  <si>
    <t>Volunteer Regional Landfill</t>
  </si>
  <si>
    <t>CAR437</t>
  </si>
  <si>
    <t>Meadow Branch Landfill</t>
  </si>
  <si>
    <t>CAR439</t>
  </si>
  <si>
    <t>Bluesource - Camelot Landfill</t>
  </si>
  <si>
    <t>CAR440</t>
  </si>
  <si>
    <t>Bos Dairy</t>
  </si>
  <si>
    <t>CAR441</t>
  </si>
  <si>
    <t>George DeRuyter &amp; Sons Dairy</t>
  </si>
  <si>
    <t>CAR443</t>
  </si>
  <si>
    <t>South Kent Landfill Gas to Energy Project</t>
  </si>
  <si>
    <t>CAR444</t>
  </si>
  <si>
    <t>Erie County Landfill</t>
  </si>
  <si>
    <t>CAR445</t>
  </si>
  <si>
    <t>LCSWMA Landfill Gas-to-Energy Project</t>
  </si>
  <si>
    <t>CAR448</t>
  </si>
  <si>
    <t>Tri-Community Recycling and Sanitary Landfill</t>
  </si>
  <si>
    <t>CAR449</t>
  </si>
  <si>
    <t>CAR450</t>
  </si>
  <si>
    <t>CAR451</t>
  </si>
  <si>
    <t>East Central Sanitary Landfill Voluntary GCCS</t>
  </si>
  <si>
    <t>CAR452</t>
  </si>
  <si>
    <t>Steuben County Landfill Gas Flaring project</t>
  </si>
  <si>
    <t>CAR454</t>
  </si>
  <si>
    <t>New River Regional Landfill</t>
  </si>
  <si>
    <t>CAR455</t>
  </si>
  <si>
    <t>LP Gill Landfill Gas Recovery Project</t>
  </si>
  <si>
    <t>CAR456</t>
  </si>
  <si>
    <t>Blue Ridge Landfill</t>
  </si>
  <si>
    <t>CAR457</t>
  </si>
  <si>
    <t>Charleston Landfill Gas Utilization Project</t>
  </si>
  <si>
    <t>CAR459</t>
  </si>
  <si>
    <t>American Environmental Landfill (AEL)</t>
  </si>
  <si>
    <t>CAR462</t>
  </si>
  <si>
    <t>Sioux Falls Regional Sanitary Landfill</t>
  </si>
  <si>
    <t>CAR463</t>
  </si>
  <si>
    <t>CAR464</t>
  </si>
  <si>
    <t>Noblehurst Farms, Inc.</t>
  </si>
  <si>
    <t>CAR465</t>
  </si>
  <si>
    <t>GTR Solid Waste Landfill</t>
  </si>
  <si>
    <t>CAR466</t>
  </si>
  <si>
    <t>Dalton-Whitfield Landfill Project</t>
  </si>
  <si>
    <t>CAR467</t>
  </si>
  <si>
    <t>Coffee County Sanitary Landfill Gas Collection System</t>
  </si>
  <si>
    <t>CAR468</t>
  </si>
  <si>
    <t>Davidson County Landfill Gas Destruction Project</t>
  </si>
  <si>
    <t>CAR469</t>
  </si>
  <si>
    <t>Bluesource - MP Greenwood Landfill Gas to Energy Project</t>
  </si>
  <si>
    <t>CAR471</t>
  </si>
  <si>
    <t>Clinton County Landfill Methane Destruction Project</t>
  </si>
  <si>
    <t>CAR473</t>
  </si>
  <si>
    <t>Davis Landfill Gas Offset Project</t>
  </si>
  <si>
    <t>CAR474</t>
  </si>
  <si>
    <t>Bridgewater Dairy LLC</t>
  </si>
  <si>
    <t>CAR475</t>
  </si>
  <si>
    <t>Gaston County Landfill Gas Destruction Project</t>
  </si>
  <si>
    <t>CAR476</t>
  </si>
  <si>
    <t>Eagle Point Landfill</t>
  </si>
  <si>
    <t>CAR477</t>
  </si>
  <si>
    <t>CAR478</t>
  </si>
  <si>
    <t>CAR479</t>
  </si>
  <si>
    <t>Central Sands Dairy LLC</t>
  </si>
  <si>
    <t>CAR480</t>
  </si>
  <si>
    <t>Colebrook Landfill</t>
  </si>
  <si>
    <t>CAR481</t>
  </si>
  <si>
    <t>Southtex Greenwood Farms</t>
  </si>
  <si>
    <t>CAR482</t>
  </si>
  <si>
    <t>Bluesource - MP Wilson Landfill Gas Project</t>
  </si>
  <si>
    <t>CAR483</t>
  </si>
  <si>
    <t>Mt. Carberry Landfill</t>
  </si>
  <si>
    <t>CAR485</t>
  </si>
  <si>
    <t>The Greenbrier Landfill Project</t>
  </si>
  <si>
    <t>CAR486</t>
  </si>
  <si>
    <t>Worcester County Central Landfill Gas-to-Energy Project</t>
  </si>
  <si>
    <t>CAR487</t>
  </si>
  <si>
    <t>Herrema Dairy</t>
  </si>
  <si>
    <t>CAR488</t>
  </si>
  <si>
    <t>Windy Ridge Dairy</t>
  </si>
  <si>
    <t>CAR489</t>
  </si>
  <si>
    <t>Hidden View Dairy</t>
  </si>
  <si>
    <t>CAR490</t>
  </si>
  <si>
    <t>CAR491</t>
  </si>
  <si>
    <t>TRR Landfill</t>
  </si>
  <si>
    <t>CAR495</t>
  </si>
  <si>
    <t>Greenville County Landfill Gas Utilization Project</t>
  </si>
  <si>
    <t>CAR496</t>
  </si>
  <si>
    <t>Recology Hay Road LFG</t>
  </si>
  <si>
    <t>CAR497</t>
  </si>
  <si>
    <t>CAR498</t>
  </si>
  <si>
    <t>Wolf Creek Landfill</t>
  </si>
  <si>
    <t>CAR501</t>
  </si>
  <si>
    <t>Windsor-Bloomfield Methane Reduction Project</t>
  </si>
  <si>
    <t>CAR502</t>
  </si>
  <si>
    <t>Central Sanitary Landfill</t>
  </si>
  <si>
    <t>CAR503</t>
  </si>
  <si>
    <t>Crow Wing County Landfill Gas Collection System</t>
  </si>
  <si>
    <t>CAR504</t>
  </si>
  <si>
    <t>CAR505</t>
  </si>
  <si>
    <t>The Cuyamaca Rancho State Park (CRSP) Reforestation Project</t>
  </si>
  <si>
    <t>CAR507</t>
  </si>
  <si>
    <t>City of Lee's Summit Resource Recovery Park</t>
  </si>
  <si>
    <t>CAR508</t>
  </si>
  <si>
    <t>RCSWA Landfill GHG Project</t>
  </si>
  <si>
    <t>CAR509</t>
  </si>
  <si>
    <t>Larimer County Landfill Gas Project</t>
  </si>
  <si>
    <t>CAR512</t>
  </si>
  <si>
    <t>Rio Grande Valley Landfill</t>
  </si>
  <si>
    <t>CAR513</t>
  </si>
  <si>
    <t>Finney County Landfill Gas Destruction</t>
  </si>
  <si>
    <t>CAR514</t>
  </si>
  <si>
    <t>Stillwater Sanitary Landfill</t>
  </si>
  <si>
    <t>CAR515</t>
  </si>
  <si>
    <t>Canadian Valley Landfill</t>
  </si>
  <si>
    <t>CAR516</t>
  </si>
  <si>
    <t>Resource Recovery Landfill</t>
  </si>
  <si>
    <t>CAR517</t>
  </si>
  <si>
    <t>Anson County Landfill</t>
  </si>
  <si>
    <t>CAR521</t>
  </si>
  <si>
    <t>Maple Hill Landfill</t>
  </si>
  <si>
    <t>CAR522</t>
  </si>
  <si>
    <t>Kentucky Blue Ridge Landfill</t>
  </si>
  <si>
    <t>CAR531</t>
  </si>
  <si>
    <t>Buncombe County Landfill</t>
  </si>
  <si>
    <t>CAR532</t>
  </si>
  <si>
    <t>CAR535</t>
  </si>
  <si>
    <t>CMW Landfill Methane Reduction Project</t>
  </si>
  <si>
    <t>CAR540</t>
  </si>
  <si>
    <t>Hardin County Landfill</t>
  </si>
  <si>
    <t>CAR545</t>
  </si>
  <si>
    <t>City of Garland Landfill Carbon Project</t>
  </si>
  <si>
    <t>CAR548</t>
  </si>
  <si>
    <t>Newland Park Landfill</t>
  </si>
  <si>
    <t>CAR551</t>
  </si>
  <si>
    <t>Bluesource - Indian Creek Landfill Gas Project</t>
  </si>
  <si>
    <t>CAR557</t>
  </si>
  <si>
    <t>Mt. Herman Landfill Gas Project</t>
  </si>
  <si>
    <t>CAR558</t>
  </si>
  <si>
    <t>CAR560</t>
  </si>
  <si>
    <t>New River Landfill Gas Methane Destruction Project</t>
  </si>
  <si>
    <t>CAR566</t>
  </si>
  <si>
    <t>Mahoning Landfill</t>
  </si>
  <si>
    <t>CAR574</t>
  </si>
  <si>
    <t>CAR575</t>
  </si>
  <si>
    <t>Arcata Sunnybrae Tract</t>
  </si>
  <si>
    <t>CAR577</t>
  </si>
  <si>
    <t>CAR578</t>
  </si>
  <si>
    <t>Cottonwood Dairy Organic Waste Digestion Project</t>
  </si>
  <si>
    <t>CAR580</t>
  </si>
  <si>
    <t>Tollenaar Holsteins Dairy Manure Anaerobic Digester</t>
  </si>
  <si>
    <t>CAR582</t>
  </si>
  <si>
    <t>Finite Carbon - MWF Brimstone IFM Project I</t>
  </si>
  <si>
    <t>CAR588</t>
  </si>
  <si>
    <t>Stones Throw Landfill</t>
  </si>
  <si>
    <t>CAR589</t>
  </si>
  <si>
    <t>CAR590</t>
  </si>
  <si>
    <t>Lompico Forest Carbon Project</t>
  </si>
  <si>
    <t>CAR591</t>
  </si>
  <si>
    <t>Martinsville Methane Collection Project</t>
  </si>
  <si>
    <t>CAR592</t>
  </si>
  <si>
    <t>Morehead Landfill</t>
  </si>
  <si>
    <t>CAR593</t>
  </si>
  <si>
    <t>The B6 Dairy Farm BioFactory(R) Project</t>
  </si>
  <si>
    <t>CAR596</t>
  </si>
  <si>
    <t>Coolgas India ODS Project 1</t>
  </si>
  <si>
    <t>India</t>
  </si>
  <si>
    <t>CAR597</t>
  </si>
  <si>
    <t>Coolgas India ODS project 2</t>
  </si>
  <si>
    <t>CAR599</t>
  </si>
  <si>
    <t>Holsum Elm</t>
  </si>
  <si>
    <t>CAR600</t>
  </si>
  <si>
    <t>Recology Yuba-Sutter North Area LFG</t>
  </si>
  <si>
    <t>CAR601</t>
  </si>
  <si>
    <t>CAR602</t>
  </si>
  <si>
    <t>Patterson Farms</t>
  </si>
  <si>
    <t>CAR604</t>
  </si>
  <si>
    <t>EOS-JA-09-01</t>
  </si>
  <si>
    <t>CAR606</t>
  </si>
  <si>
    <t>Sunnyside Farms Inc</t>
  </si>
  <si>
    <t>CAR607</t>
  </si>
  <si>
    <t>Aurora Ridge</t>
  </si>
  <si>
    <t>CAR612</t>
  </si>
  <si>
    <t>CAR620</t>
  </si>
  <si>
    <t>Upper Piedmont Landfill</t>
  </si>
  <si>
    <t>CAR621</t>
  </si>
  <si>
    <t>Kimble Sanitary Landfill Gas Project</t>
  </si>
  <si>
    <t>CAR627</t>
  </si>
  <si>
    <t>Charlotte County Zemel Road Landfill Gas Capture Project</t>
  </si>
  <si>
    <t>CAR628</t>
  </si>
  <si>
    <t>Refex ODS California 2010</t>
  </si>
  <si>
    <t>CAR629</t>
  </si>
  <si>
    <t>Green River Trona Mine Methane Destruction and Utilization Project</t>
  </si>
  <si>
    <t>CAR630</t>
  </si>
  <si>
    <t>Presque Isle Landfill</t>
  </si>
  <si>
    <t>CAR634</t>
  </si>
  <si>
    <t>Linde Dairy</t>
  </si>
  <si>
    <t>CAR635</t>
  </si>
  <si>
    <t>Hancock County Landfill Gas Collection Project</t>
  </si>
  <si>
    <t>CAR639</t>
  </si>
  <si>
    <t>El Dorado Nitrogen, LP - Nitrous Oxide Abatement Project</t>
  </si>
  <si>
    <t>CAR644</t>
  </si>
  <si>
    <t>Central LFG to Energy Project</t>
  </si>
  <si>
    <t>CAR645</t>
  </si>
  <si>
    <t>Finite Carbon - The Forestland Group Champion Property</t>
  </si>
  <si>
    <t>CAR646</t>
  </si>
  <si>
    <t>Katahdin Iron Works Ecological Reserve</t>
  </si>
  <si>
    <t>CAR648</t>
  </si>
  <si>
    <t>Finite Carbon - Potlatch Moro Big Pine CE</t>
  </si>
  <si>
    <t>CAR655</t>
  </si>
  <si>
    <t>Alder Stream Preserve</t>
  </si>
  <si>
    <t>CAR657</t>
  </si>
  <si>
    <t>Finite Carbon - Farm Cove Community Forest Project</t>
  </si>
  <si>
    <t>CAR658</t>
  </si>
  <si>
    <t>CAR659</t>
  </si>
  <si>
    <t>Blue Source - Pungo River Forest Conservation Project</t>
  </si>
  <si>
    <t>CAR660</t>
  </si>
  <si>
    <t>Gualala River Forest</t>
  </si>
  <si>
    <t>CAR661</t>
  </si>
  <si>
    <t>Willits Woods</t>
  </si>
  <si>
    <t>CAR672</t>
  </si>
  <si>
    <t>Finite Carbon - NEFF</t>
  </si>
  <si>
    <t>CAR674</t>
  </si>
  <si>
    <t>Oneida Herkimer Landfill Ava, NY</t>
  </si>
  <si>
    <t>CAR676</t>
  </si>
  <si>
    <t>CAR681</t>
  </si>
  <si>
    <t>Howland Research Forest</t>
  </si>
  <si>
    <t>CAR683</t>
  </si>
  <si>
    <t>Blue Source - Francis Beidler Improved Forest Management Project</t>
  </si>
  <si>
    <t>CAR686</t>
  </si>
  <si>
    <t>CAR688</t>
  </si>
  <si>
    <t>CAR691</t>
  </si>
  <si>
    <t>RemTec International ODS Destruction Import Project #1</t>
  </si>
  <si>
    <t>CAR694</t>
  </si>
  <si>
    <t>Lucchesi Tract</t>
  </si>
  <si>
    <t>CAR696</t>
  </si>
  <si>
    <t>CAR697</t>
  </si>
  <si>
    <t>CAR730</t>
  </si>
  <si>
    <t>Usal Redwood Forest</t>
  </si>
  <si>
    <t>CAR749</t>
  </si>
  <si>
    <t>Green Assets - Middleton Avoided Conversion</t>
  </si>
  <si>
    <t>CAR761</t>
  </si>
  <si>
    <t>L and D Landfill Methane Destruction Project</t>
  </si>
  <si>
    <t>CAR762</t>
  </si>
  <si>
    <t>CAR764</t>
  </si>
  <si>
    <t>Cedar Rapids Linn County Solid Waste Agency Landfill Gas Project</t>
  </si>
  <si>
    <t>CAR766</t>
  </si>
  <si>
    <t>Terra Verdigris #2</t>
  </si>
  <si>
    <t>CAR768</t>
  </si>
  <si>
    <t>Terra Yazoo City  # 9, Nitrous Oxide Abatement Project</t>
  </si>
  <si>
    <t>CAR769</t>
  </si>
  <si>
    <t>Big Run Landfill Gas Destruction Project</t>
  </si>
  <si>
    <t>CAR772</t>
  </si>
  <si>
    <t>Citrus County, Florida Landfill Gas Flare Project</t>
  </si>
  <si>
    <t>CAR773</t>
  </si>
  <si>
    <t>Clayton County Landfill Gas Project</t>
  </si>
  <si>
    <t>CAR775</t>
  </si>
  <si>
    <t>CAR776</t>
  </si>
  <si>
    <t>IESI-Trinity LaSalle/Grant Carbon Project</t>
  </si>
  <si>
    <t>CAR777</t>
  </si>
  <si>
    <t>Yurok Tribe Sustainable Forest Project</t>
  </si>
  <si>
    <t>CAR780</t>
  </si>
  <si>
    <t>CAR781</t>
  </si>
  <si>
    <t>Pure Chem Domestic ODS Destruction Project #2</t>
  </si>
  <si>
    <t>CAR782</t>
  </si>
  <si>
    <t>Upstate Regional Landfill</t>
  </si>
  <si>
    <t>CAR784</t>
  </si>
  <si>
    <t>ECC-ODS-PA-001</t>
  </si>
  <si>
    <t>CAR785</t>
  </si>
  <si>
    <t>Dubuque Metropolitan Sanitary Landfill</t>
  </si>
  <si>
    <t>CAR786</t>
  </si>
  <si>
    <t>ECC-ODS-CA-002</t>
  </si>
  <si>
    <t>CAR790</t>
  </si>
  <si>
    <t>Bi-County Landfill Gas Destruction Project</t>
  </si>
  <si>
    <t>CAR793</t>
  </si>
  <si>
    <t>Verdeo McElroy VAM Abatement Project</t>
  </si>
  <si>
    <t>CAR794</t>
  </si>
  <si>
    <t>CAR795</t>
  </si>
  <si>
    <t>WSO 2011 1</t>
  </si>
  <si>
    <t>CAR796</t>
  </si>
  <si>
    <t>Peninsula Composting</t>
  </si>
  <si>
    <t>CAR799</t>
  </si>
  <si>
    <t>CSE AZ Facility I</t>
  </si>
  <si>
    <t>CAR801</t>
  </si>
  <si>
    <t>Z-Best Food Waste Composting</t>
  </si>
  <si>
    <t>CAR802</t>
  </si>
  <si>
    <t>CAR804</t>
  </si>
  <si>
    <t>EOS-CAR2011 Domestic</t>
  </si>
  <si>
    <t>CAR805</t>
  </si>
  <si>
    <t>Pure Chem Domestic ODS Destruction Project #3</t>
  </si>
  <si>
    <t>CAR806</t>
  </si>
  <si>
    <t>Southern Generation</t>
  </si>
  <si>
    <t>CAR807</t>
  </si>
  <si>
    <t>Alcoa Landfill Gas Destruction Project</t>
  </si>
  <si>
    <t>CAR811</t>
  </si>
  <si>
    <t>CAR812</t>
  </si>
  <si>
    <t>IESI-Trinity Timberlane Carbon Project</t>
  </si>
  <si>
    <t>CAR813</t>
  </si>
  <si>
    <t>Coyne Farms</t>
  </si>
  <si>
    <t>CAR814</t>
  </si>
  <si>
    <t>Bartow Landfill</t>
  </si>
  <si>
    <t>CAR815</t>
  </si>
  <si>
    <t>Methane Recovery in G-06 Swine Farm</t>
  </si>
  <si>
    <t>CAR817</t>
  </si>
  <si>
    <t>Tangipahoa GHG Project</t>
  </si>
  <si>
    <t>CAR818</t>
  </si>
  <si>
    <t>RemTec International ODS Destruction Domestic Project #1</t>
  </si>
  <si>
    <t>CAR822</t>
  </si>
  <si>
    <t>Rainier Biogas, LLC</t>
  </si>
  <si>
    <t>CAR824</t>
  </si>
  <si>
    <t>Billings Regional Landfill</t>
  </si>
  <si>
    <t>CAR825</t>
  </si>
  <si>
    <t>Cedar Grove Composting</t>
  </si>
  <si>
    <t>CAR826</t>
  </si>
  <si>
    <t>O.S.L. ODS Destruction Project Mexico</t>
  </si>
  <si>
    <t>CAR829</t>
  </si>
  <si>
    <t>Hilltop Sand and Gravel Landfill GHG Project</t>
  </si>
  <si>
    <t>CAR830</t>
  </si>
  <si>
    <t>Bluesource - Sarpy County Landfill Project</t>
  </si>
  <si>
    <t>CAR831</t>
  </si>
  <si>
    <t>Fessenden Dairy</t>
  </si>
  <si>
    <t>CAR832</t>
  </si>
  <si>
    <t>Pure Chem Domestic ODS Destruction Project #4</t>
  </si>
  <si>
    <t>CAR833</t>
  </si>
  <si>
    <t>Pure Chem Domestic ODS Destruction Project #5</t>
  </si>
  <si>
    <t>CAR834</t>
  </si>
  <si>
    <t>Northwestern Landfill</t>
  </si>
  <si>
    <t>CAR836</t>
  </si>
  <si>
    <t>Miedema Dairy</t>
  </si>
  <si>
    <t>CAR838</t>
  </si>
  <si>
    <t>IESI-Trinity Timber Ridge Landfill Carbon Project</t>
  </si>
  <si>
    <t>CAR839</t>
  </si>
  <si>
    <t>PCS Nitrogen Fertilizer LP - NAP V Nitrous Oxide Abatement Project</t>
  </si>
  <si>
    <t>CAR843</t>
  </si>
  <si>
    <t>Sunny Farms Landfill, LLC</t>
  </si>
  <si>
    <t>CAR844</t>
  </si>
  <si>
    <t>Sudbury Road Landfill Gas Destruction Project</t>
  </si>
  <si>
    <t>CAR855</t>
  </si>
  <si>
    <t>Ridgecrest Dairy</t>
  </si>
  <si>
    <t>CAR866</t>
  </si>
  <si>
    <t>Cedar Grove - Maple Valley OWC Composting Project</t>
  </si>
  <si>
    <t>CAR873</t>
  </si>
  <si>
    <t>Sevier Solid Waste OWC Project</t>
  </si>
  <si>
    <t>CAR878</t>
  </si>
  <si>
    <t>Bluff Road Landfill</t>
  </si>
  <si>
    <t>CAR880</t>
  </si>
  <si>
    <t>Johnston County Landfill Project</t>
  </si>
  <si>
    <t>CAR881</t>
  </si>
  <si>
    <t>Athens-Clarke County Landfill Project</t>
  </si>
  <si>
    <t>CAR883</t>
  </si>
  <si>
    <t>RemTec International ODS Destruction Domestic Project #2</t>
  </si>
  <si>
    <t>CAR885</t>
  </si>
  <si>
    <t>Will-O-Crest Farms Livestock Project</t>
  </si>
  <si>
    <t>CAR886</t>
  </si>
  <si>
    <t>Roseburg LFG Energy</t>
  </si>
  <si>
    <t>CAR887</t>
  </si>
  <si>
    <t>City of Thomasville MSW Landfill</t>
  </si>
  <si>
    <t>CAR888</t>
  </si>
  <si>
    <t>Angelina County Landfill</t>
  </si>
  <si>
    <t>CAR891</t>
  </si>
  <si>
    <t>CAR892</t>
  </si>
  <si>
    <t>Roanoke Valley Resource Authority - Smith Gap Regional Landfill</t>
  </si>
  <si>
    <t>CAR893</t>
  </si>
  <si>
    <t>Duke Carbon Offsets Initiative - Loyd Ray Farms</t>
  </si>
  <si>
    <t>CAR901</t>
  </si>
  <si>
    <t>Honeywell ODS Destruction Project</t>
  </si>
  <si>
    <t>CAR905</t>
  </si>
  <si>
    <t>Coolgas US ODS Project 1</t>
  </si>
  <si>
    <t>CAR906</t>
  </si>
  <si>
    <t>WSO 2011 2</t>
  </si>
  <si>
    <t>CAR911</t>
  </si>
  <si>
    <t>Surry County Landfill</t>
  </si>
  <si>
    <t>CAR917</t>
  </si>
  <si>
    <t>Orange County NC Landfill Gas Project</t>
  </si>
  <si>
    <t>CAR920</t>
  </si>
  <si>
    <t>Rockingham County NC Landfill Gas Project</t>
  </si>
  <si>
    <t>CAR933</t>
  </si>
  <si>
    <t>CalBio ORRD</t>
  </si>
  <si>
    <t>CAR935</t>
  </si>
  <si>
    <t>Arcata City Forest Barnum Tract</t>
  </si>
  <si>
    <t>CAR944</t>
  </si>
  <si>
    <t>CAR945</t>
  </si>
  <si>
    <t>Perfect Cycle ODS-1</t>
  </si>
  <si>
    <t>CAR946</t>
  </si>
  <si>
    <t>EOS-CAR2012 Domestic</t>
  </si>
  <si>
    <t>CAR947</t>
  </si>
  <si>
    <t>ECC-PA-ODS-003</t>
  </si>
  <si>
    <t>CAR948</t>
  </si>
  <si>
    <t>Coolgas US ODS Project 2</t>
  </si>
  <si>
    <t>CAR949</t>
  </si>
  <si>
    <t>Vander Haak Dairy</t>
  </si>
  <si>
    <t>CAR952</t>
  </si>
  <si>
    <t>PCS Domestic ODS Destruction Project #6</t>
  </si>
  <si>
    <t>CAR954</t>
  </si>
  <si>
    <t>PCS Domestic ODS Destruction Project #7</t>
  </si>
  <si>
    <t>CAR955</t>
  </si>
  <si>
    <t>EOS Article 5 - Nepal</t>
  </si>
  <si>
    <t>CAR956</t>
  </si>
  <si>
    <t>CAR957</t>
  </si>
  <si>
    <t>CAR959</t>
  </si>
  <si>
    <t>RR 2012 1</t>
  </si>
  <si>
    <t>CAR960</t>
  </si>
  <si>
    <t>DPC Domestic ODS Destruction Project #8</t>
  </si>
  <si>
    <t>CAR965</t>
  </si>
  <si>
    <t>WTE S&amp;S Ag Enterprises, LLC</t>
  </si>
  <si>
    <t>CAR969</t>
  </si>
  <si>
    <t>Dairyland Digester</t>
  </si>
  <si>
    <t>CAR972</t>
  </si>
  <si>
    <t>DPC Domestic ODS Destruction Project #9</t>
  </si>
  <si>
    <t>CAR973</t>
  </si>
  <si>
    <t>CAR974</t>
  </si>
  <si>
    <t>RemTec ODS Destruction Domestic Project #2</t>
  </si>
  <si>
    <t>CAR975</t>
  </si>
  <si>
    <t>DPC Domestic ODS Destruction Project #10</t>
  </si>
  <si>
    <t>CAR977</t>
  </si>
  <si>
    <t>CAR978</t>
  </si>
  <si>
    <t>CAR980</t>
  </si>
  <si>
    <t>CAR981</t>
  </si>
  <si>
    <t>DPC Domestic ODS Destruction Project #11</t>
  </si>
  <si>
    <t>CAR982</t>
  </si>
  <si>
    <t>Deer Run Digester</t>
  </si>
  <si>
    <t>CAR988</t>
  </si>
  <si>
    <t>Farm Power Tillamook Regional Digester</t>
  </si>
  <si>
    <t>CAR989</t>
  </si>
  <si>
    <t>Wakker Digester</t>
  </si>
  <si>
    <t>CAR990</t>
  </si>
  <si>
    <t>EOS 2013 Domestic</t>
  </si>
  <si>
    <t>CAR992</t>
  </si>
  <si>
    <t>EOS ARB ODS 2013-1</t>
  </si>
  <si>
    <t>CAR993</t>
  </si>
  <si>
    <t>Yurok Tribe/Forest Carbon Partners CKGG Improved Forest Management Project</t>
  </si>
  <si>
    <t>CAR994</t>
  </si>
  <si>
    <t>Dairy Dreams</t>
  </si>
  <si>
    <t>CAR995</t>
  </si>
  <si>
    <t>EOS ARB ODS 2013-3</t>
  </si>
  <si>
    <t>CAR996</t>
  </si>
  <si>
    <t>Farm Power Misty Meadow Anaerobic Digester</t>
  </si>
  <si>
    <t>CAR997</t>
  </si>
  <si>
    <t>Blue Mountain Biogas</t>
  </si>
  <si>
    <t>CAR998</t>
  </si>
  <si>
    <t>Maas Energy Works Van Warmerdam Dairy Digester</t>
  </si>
  <si>
    <t>GS1000</t>
  </si>
  <si>
    <t>Ghana</t>
  </si>
  <si>
    <t>GS1001</t>
  </si>
  <si>
    <t>Taiwan</t>
  </si>
  <si>
    <t>GS1003</t>
  </si>
  <si>
    <t>Degirmen Weir and Hydroelectric Power Plant</t>
  </si>
  <si>
    <t>GS1005</t>
  </si>
  <si>
    <t>GS1005 Qori Q'oncha - Improved cookstoves diffusion programme in Peru - PoA</t>
  </si>
  <si>
    <t>Peru</t>
  </si>
  <si>
    <t>GS1006</t>
  </si>
  <si>
    <t>Highveld Air Quality - Highveld Central Project</t>
  </si>
  <si>
    <t>South Africa</t>
  </si>
  <si>
    <t>Kardemir Bozyaka Wind Power Plant</t>
  </si>
  <si>
    <t>GS1011</t>
  </si>
  <si>
    <t>YGF Mangshi Household Biogas Tank Project</t>
  </si>
  <si>
    <t>China</t>
  </si>
  <si>
    <t>GS1012</t>
  </si>
  <si>
    <t>SULUKOY HEPP</t>
  </si>
  <si>
    <t>GS1013</t>
  </si>
  <si>
    <t>Kocaeli Landfill Gas to Electricity Project</t>
  </si>
  <si>
    <t>GS1014</t>
  </si>
  <si>
    <t>Kusakli Hydro Electric Power Plant</t>
  </si>
  <si>
    <t>GS1015</t>
  </si>
  <si>
    <t>GS1016</t>
  </si>
  <si>
    <t>Konya Aslim Landfill Gas Management Project - Turkey</t>
  </si>
  <si>
    <t>GS1017</t>
  </si>
  <si>
    <t>GS1018</t>
  </si>
  <si>
    <t>GS1020</t>
  </si>
  <si>
    <t>Cambodia</t>
  </si>
  <si>
    <t>GS1021</t>
  </si>
  <si>
    <t>Improved Woodstoves in Udaipur - Helping Women and Environment</t>
  </si>
  <si>
    <t>GS1022</t>
  </si>
  <si>
    <t>7.5 MW Poultry Litter project by Redan Infrastructure Limited</t>
  </si>
  <si>
    <t>GS10220</t>
  </si>
  <si>
    <t>Ethiopia</t>
  </si>
  <si>
    <t>GS1023</t>
  </si>
  <si>
    <t>GS1023 Improved Cook Stoves programme for Rwanda</t>
  </si>
  <si>
    <t>GS1024</t>
  </si>
  <si>
    <t>Saray HEPP</t>
  </si>
  <si>
    <t>GS1025</t>
  </si>
  <si>
    <t>YAZYURDU HEPP</t>
  </si>
  <si>
    <t>GS1026</t>
  </si>
  <si>
    <t>Akcansa Canakkale Cement 15.2 MW Waste Heat Recovery Project</t>
  </si>
  <si>
    <t>GS1027</t>
  </si>
  <si>
    <t>Maluti Air Quality Project - South</t>
  </si>
  <si>
    <t>GS1028</t>
  </si>
  <si>
    <t>Efficient Cookstoves in Bahia II - Santo Amaro</t>
  </si>
  <si>
    <t>GS1029</t>
  </si>
  <si>
    <t>GS1030</t>
  </si>
  <si>
    <t>GS10309</t>
  </si>
  <si>
    <t>Morocco</t>
  </si>
  <si>
    <t>GS1031</t>
  </si>
  <si>
    <t>GS10312</t>
  </si>
  <si>
    <t>GS1032</t>
  </si>
  <si>
    <t>Swine farms biogas integrated power project in central treatment plants.</t>
  </si>
  <si>
    <t>GS1033</t>
  </si>
  <si>
    <t>Xuyong household biogas Gold Standard VER Project</t>
  </si>
  <si>
    <t>GS1034</t>
  </si>
  <si>
    <t>Dagpazari Wind Power Plant</t>
  </si>
  <si>
    <t>GS1035</t>
  </si>
  <si>
    <t>GS10355</t>
  </si>
  <si>
    <t>Nam Long Hydropower Project (GS2707 CER to VER conversion)</t>
  </si>
  <si>
    <t>Laos</t>
  </si>
  <si>
    <t>GS1036</t>
  </si>
  <si>
    <t>GS1038</t>
  </si>
  <si>
    <t>Highveld Air Quality - Maluti East</t>
  </si>
  <si>
    <t>GS1039</t>
  </si>
  <si>
    <t>Maluti Air Quality Project - West</t>
  </si>
  <si>
    <t>GS1040</t>
  </si>
  <si>
    <t>Highveld Air Quality - Standerton project</t>
  </si>
  <si>
    <t>GS1041</t>
  </si>
  <si>
    <t>Ferrosilicon waste heat power generation project</t>
  </si>
  <si>
    <t>GS10410</t>
  </si>
  <si>
    <t>Vaayu India Wind Power Project in Andhra Pradesh (GS4603 CER to VER conversion)</t>
  </si>
  <si>
    <t>GS10411</t>
  </si>
  <si>
    <t>GS1042</t>
  </si>
  <si>
    <t>GS1044</t>
  </si>
  <si>
    <t>GS VER UpEnergy's Uganda Biomass Cookstove Project</t>
  </si>
  <si>
    <t>Uganda</t>
  </si>
  <si>
    <t>GS1045</t>
  </si>
  <si>
    <t>Tanga Improved Cook Stove Project</t>
  </si>
  <si>
    <t>Tanzania</t>
  </si>
  <si>
    <t>GS10459</t>
  </si>
  <si>
    <t>GS1046</t>
  </si>
  <si>
    <t>Arusha Improved Cookstoves Project</t>
  </si>
  <si>
    <t>GS1048</t>
  </si>
  <si>
    <t>MicroEnergy Credits XacBank Microfinance for Home Insulation</t>
  </si>
  <si>
    <t>Mongolia</t>
  </si>
  <si>
    <t>GS1049</t>
  </si>
  <si>
    <t>GS1052</t>
  </si>
  <si>
    <t>Bogazkoy HEPP</t>
  </si>
  <si>
    <t>GS1054</t>
  </si>
  <si>
    <t>Demircili WPP</t>
  </si>
  <si>
    <t>GS1055</t>
  </si>
  <si>
    <t>SARPINCIK WPP</t>
  </si>
  <si>
    <t>GS1057</t>
  </si>
  <si>
    <t>SUKENARI HPP</t>
  </si>
  <si>
    <t>GS1059</t>
  </si>
  <si>
    <t>Rural Education for Development Society (REDS) Photovoltaic Lighting Project</t>
  </si>
  <si>
    <t>GS1060</t>
  </si>
  <si>
    <t>Improved Cook Stoves programme for Rwanda</t>
  </si>
  <si>
    <t>GS1061</t>
  </si>
  <si>
    <t>GS1062</t>
  </si>
  <si>
    <t>Energy-efficient biomass cook stoves and biomass fuel pellets for communal kitchens in India</t>
  </si>
  <si>
    <t>GS1064</t>
  </si>
  <si>
    <t>Efficient Cookstoves for Cameroon's Littoral and South-West regions</t>
  </si>
  <si>
    <t>Cameroon</t>
  </si>
  <si>
    <t>GS10656</t>
  </si>
  <si>
    <t>Enercon Wind Farm (Hindustan) Ltd in Rajasthan (GS2483 CER to VER conversion)</t>
  </si>
  <si>
    <t>GS1066</t>
  </si>
  <si>
    <t>Tuzlakoy-Serge Hydroelectric Power Plant</t>
  </si>
  <si>
    <t>GS10661</t>
  </si>
  <si>
    <t>Vaayu India Wind Power Project in Gujarat (GS3958 CER to VER conversion)</t>
  </si>
  <si>
    <t>GS10662</t>
  </si>
  <si>
    <t>Vaayu India Wind Power Project in Jaisalmer Rajasthan (GS5013 CER to VER conversion)</t>
  </si>
  <si>
    <t>GS1067</t>
  </si>
  <si>
    <t>GS1068</t>
  </si>
  <si>
    <t>Bursa-Hamitler Landfill Gas Collection and Energy Utilization Project</t>
  </si>
  <si>
    <t>GS1069</t>
  </si>
  <si>
    <t>Vadodara Improved Cookstoves</t>
  </si>
  <si>
    <t>GS1072</t>
  </si>
  <si>
    <t>GS1073</t>
  </si>
  <si>
    <t>Pamukova Integrated Solid Waste Management Plant Project</t>
  </si>
  <si>
    <t>GS1074</t>
  </si>
  <si>
    <t>Santander and Las Tapias Renewable Energy Project</t>
  </si>
  <si>
    <t>Colombia</t>
  </si>
  <si>
    <t>GS1075</t>
  </si>
  <si>
    <t>Solar cooking in Chad (PoA)</t>
  </si>
  <si>
    <t>Chad</t>
  </si>
  <si>
    <t>GS1077</t>
  </si>
  <si>
    <t>Eti Krom Waste Heat Recovery for Energy Generation Project</t>
  </si>
  <si>
    <t>GS1078</t>
  </si>
  <si>
    <t>Aqua Clara Water Filtration Program in Kenya</t>
  </si>
  <si>
    <t>Kenya</t>
  </si>
  <si>
    <t>GS1082</t>
  </si>
  <si>
    <t>Saray Wind Power Plant</t>
  </si>
  <si>
    <t>GS1083</t>
  </si>
  <si>
    <t>Biogas Program for the Animal Husbandry Sector of Vietnam</t>
  </si>
  <si>
    <t>GS10830</t>
  </si>
  <si>
    <t>Zorlu Enerji Wind Project (GS3946 CER to VER conversion)</t>
  </si>
  <si>
    <t>Pakistan</t>
  </si>
  <si>
    <t>GS1085</t>
  </si>
  <si>
    <t>EDINCIK Biogas Power  Plant</t>
  </si>
  <si>
    <t>GS1088</t>
  </si>
  <si>
    <t>GS1090</t>
  </si>
  <si>
    <t>Sayalar Wind Farm Capacity Addition Project</t>
  </si>
  <si>
    <t>GS1091</t>
  </si>
  <si>
    <t>42 MW Amasya Wind Power Project</t>
  </si>
  <si>
    <t>GS1092</t>
  </si>
  <si>
    <t>Musanze Improved Cook Stove Project</t>
  </si>
  <si>
    <t>GS1093</t>
  </si>
  <si>
    <t>Gasification Project ARIDEMA</t>
  </si>
  <si>
    <t>Honduras</t>
  </si>
  <si>
    <t>GS1094</t>
  </si>
  <si>
    <t>WWF Mamize Firewood-Saving Cook Stove Project I</t>
  </si>
  <si>
    <t>GS1095</t>
  </si>
  <si>
    <t>WWF Mamize Firewood-Saving Cook Stove Project III</t>
  </si>
  <si>
    <t>GS1096</t>
  </si>
  <si>
    <t>WWF Mamize Firewood-Saving Cook Stove Project IV</t>
  </si>
  <si>
    <t>GS1097</t>
  </si>
  <si>
    <t>WWF Mamize Firewood-Saving Cook Stove Project II</t>
  </si>
  <si>
    <t>GS1098</t>
  </si>
  <si>
    <t>Zhongshan County Micro Hydro Project Bundle No.1</t>
  </si>
  <si>
    <t>GS1100</t>
  </si>
  <si>
    <t>Zhongshan County Micro Hydro Project Bundle No.2</t>
  </si>
  <si>
    <t>GS1101</t>
  </si>
  <si>
    <t>Zhongshan County Micro Hydro Project Bundle No.3</t>
  </si>
  <si>
    <t>GS1102</t>
  </si>
  <si>
    <t>Zhongshan County Micro Hydro Project Bundle No.4</t>
  </si>
  <si>
    <t>GS1103</t>
  </si>
  <si>
    <t>Zhongshan County Micro Hydro Project Bundle No.5</t>
  </si>
  <si>
    <t>GS1104</t>
  </si>
  <si>
    <t>Zhongshan County Micro Hydro Project Bundle No.6</t>
  </si>
  <si>
    <t>GS1105</t>
  </si>
  <si>
    <t>GS1107</t>
  </si>
  <si>
    <t>Lixi IV 1.6MW Hydropower Project</t>
  </si>
  <si>
    <t>GS1108</t>
  </si>
  <si>
    <t>Lixi V 1.26MW Hydropower Project</t>
  </si>
  <si>
    <t>GS1109</t>
  </si>
  <si>
    <t>GS1110</t>
  </si>
  <si>
    <t>Yesilirmak I 14.69 MW HEPP</t>
  </si>
  <si>
    <t>GS1111</t>
  </si>
  <si>
    <t>Irmak 5.78 MW HEPP</t>
  </si>
  <si>
    <t>GS1114</t>
  </si>
  <si>
    <t>AKINCI IMPOUNDMENT HEPP</t>
  </si>
  <si>
    <t>GS1117</t>
  </si>
  <si>
    <t>60MW Solar PV - Monte Plata</t>
  </si>
  <si>
    <t>Dominican Republic</t>
  </si>
  <si>
    <t>GS1119</t>
  </si>
  <si>
    <t>GS1122</t>
  </si>
  <si>
    <t>Mondi Tire Kutsan Anaerobic Plant</t>
  </si>
  <si>
    <t>GS1124</t>
  </si>
  <si>
    <t>GS1127</t>
  </si>
  <si>
    <t>SKG Sangha Biodigester PoA</t>
  </si>
  <si>
    <t>GS1128</t>
  </si>
  <si>
    <t>GS1127 SKG Sangha Biodigester PoA - Gulbarga Biodigester Project CPA1</t>
  </si>
  <si>
    <t>GS1134</t>
  </si>
  <si>
    <t>GS1138</t>
  </si>
  <si>
    <t>GS1139</t>
  </si>
  <si>
    <t>GS1140</t>
  </si>
  <si>
    <t>GS1141</t>
  </si>
  <si>
    <t>CFL Replacement Programme of Activities in South Africa</t>
  </si>
  <si>
    <t>GS1142</t>
  </si>
  <si>
    <t>Historical Roll Out GS Large Scale VER Project</t>
  </si>
  <si>
    <t>GS1143</t>
  </si>
  <si>
    <t>Indonesia</t>
  </si>
  <si>
    <t>GS1146</t>
  </si>
  <si>
    <t>Expanding access to LPG in Burkina Faso through microfranchised distribution</t>
  </si>
  <si>
    <t>Burkina Faso</t>
  </si>
  <si>
    <t>GS1147</t>
  </si>
  <si>
    <t>Togo</t>
  </si>
  <si>
    <t>GS1160</t>
  </si>
  <si>
    <t>Gonen Biogas Plant</t>
  </si>
  <si>
    <t>GS1161</t>
  </si>
  <si>
    <t>The first phase of Anhua Rural household Biodigester Project</t>
  </si>
  <si>
    <t>GS1162</t>
  </si>
  <si>
    <t>Nigeria</t>
  </si>
  <si>
    <t>GS1165</t>
  </si>
  <si>
    <t>GS1166</t>
  </si>
  <si>
    <t>GS1167</t>
  </si>
  <si>
    <t>Highveld Air Quality - eMbalenhle Project</t>
  </si>
  <si>
    <t>GS1168</t>
  </si>
  <si>
    <t>Afyon Biogas Power Plant</t>
  </si>
  <si>
    <t>GS1169</t>
  </si>
  <si>
    <t>UpEnergy Open Access Improved Cookstoves Program in Latin America- El Salvador</t>
  </si>
  <si>
    <t>GS1172</t>
  </si>
  <si>
    <t>Indonesia Domestic Biogas Programme of Activities (IDBP)</t>
  </si>
  <si>
    <t>GS1173</t>
  </si>
  <si>
    <t>CAMLICA II HEPP</t>
  </si>
  <si>
    <t>GS1174</t>
  </si>
  <si>
    <t>GS1175</t>
  </si>
  <si>
    <t>GS1141 CLF Replacement Project Western Cape - CPA-01</t>
  </si>
  <si>
    <t>GS1178</t>
  </si>
  <si>
    <t>Gunaydin WPP</t>
  </si>
  <si>
    <t>GS1183</t>
  </si>
  <si>
    <t>GS1184</t>
  </si>
  <si>
    <t>Gansu Linze Nantaizi III 2.2MW Hydropower Project</t>
  </si>
  <si>
    <t>GS1185</t>
  </si>
  <si>
    <t>GS1187</t>
  </si>
  <si>
    <t>GS1188</t>
  </si>
  <si>
    <t>GS1183 Kenya Improved woodstoves project Mbeere01 CPA01</t>
  </si>
  <si>
    <t>GS1189</t>
  </si>
  <si>
    <t>CONSTANT COMMISSIONING</t>
  </si>
  <si>
    <t>Philippines</t>
  </si>
  <si>
    <t>GS1190</t>
  </si>
  <si>
    <t>GS1191</t>
  </si>
  <si>
    <t>Smokeless Cook Stoves for Rural Districts of Nepal</t>
  </si>
  <si>
    <t>Nepal</t>
  </si>
  <si>
    <t>GS1192</t>
  </si>
  <si>
    <t>GS1194</t>
  </si>
  <si>
    <t>CGN Tibet Shannan Sangri Phase I 10MWp Grid-connected Solar PV Power Generation Project</t>
  </si>
  <si>
    <t>GS1197</t>
  </si>
  <si>
    <t>Zengen Biogas Plant</t>
  </si>
  <si>
    <t>GS1198</t>
  </si>
  <si>
    <t>Micro Scale Biogas CDM Project of SACRED</t>
  </si>
  <si>
    <t>GS1199</t>
  </si>
  <si>
    <t>Micro Scale Biogas CDM Project of CROSS</t>
  </si>
  <si>
    <t>GS1200</t>
  </si>
  <si>
    <t>Micro Scale Biogas CDM Project of BEST</t>
  </si>
  <si>
    <t>GS1201</t>
  </si>
  <si>
    <t>Micro Scale Biogas CDM Project of WORD</t>
  </si>
  <si>
    <t>GS1202</t>
  </si>
  <si>
    <t>GS1203</t>
  </si>
  <si>
    <t>Usak Wind Power Plant</t>
  </si>
  <si>
    <t>GS1204</t>
  </si>
  <si>
    <t>MicroEnergy Credits Microfinance For Clean Energy Product Lines India</t>
  </si>
  <si>
    <t>GS1205</t>
  </si>
  <si>
    <t>GS1205 Sustainable Energy for Deveopment Programme of Activity</t>
  </si>
  <si>
    <t>Comoros</t>
  </si>
  <si>
    <t>GS1206</t>
  </si>
  <si>
    <t>CONSTANT COMMISSIONING - CPA-001</t>
  </si>
  <si>
    <t>GS1207</t>
  </si>
  <si>
    <t>GS1208</t>
  </si>
  <si>
    <t>CEMEL HYDRO BUNDLE</t>
  </si>
  <si>
    <t>GS1219</t>
  </si>
  <si>
    <t>Micro scale Improved Cook stove Project of Bagepalli Coolie Sangha</t>
  </si>
  <si>
    <t>GS1220</t>
  </si>
  <si>
    <t>Ecological Stoves for Better Living - Micro Scale PoA</t>
  </si>
  <si>
    <t>GS1221</t>
  </si>
  <si>
    <t>GS 1220 Ecological Stoves for Better Living - Micro Scale PoA - VPA1 Bolivia</t>
  </si>
  <si>
    <t>GS1222</t>
  </si>
  <si>
    <t>GS1223</t>
  </si>
  <si>
    <t>SUTAS KARACABEY BIOGAS PLANT</t>
  </si>
  <si>
    <t>GS1224</t>
  </si>
  <si>
    <t>Dissemination of Solar Water Heating Systems in Bolivia</t>
  </si>
  <si>
    <t>GS1225</t>
  </si>
  <si>
    <t>National Programme for Improved Cookstoves in India</t>
  </si>
  <si>
    <t>GS1226</t>
  </si>
  <si>
    <t>GS1228</t>
  </si>
  <si>
    <t>National Bachu Biomass Power Generation Project</t>
  </si>
  <si>
    <t>GS1229</t>
  </si>
  <si>
    <t>Organic waste composting in Kathmandu Valley</t>
  </si>
  <si>
    <t>GS1230</t>
  </si>
  <si>
    <t>Ege Wind Farm Project</t>
  </si>
  <si>
    <t>GS1231</t>
  </si>
  <si>
    <t>GS1233</t>
  </si>
  <si>
    <t>GS1235</t>
  </si>
  <si>
    <t>CANTA WPP</t>
  </si>
  <si>
    <t>GS1236</t>
  </si>
  <si>
    <t>UpEnergy Open Access Improved Cookstoves Program in Latin America</t>
  </si>
  <si>
    <t>GS1237</t>
  </si>
  <si>
    <t>GS1238</t>
  </si>
  <si>
    <t>Sichuan Animal Farms GHG Mitigation Programme</t>
  </si>
  <si>
    <t>GS1239</t>
  </si>
  <si>
    <t>Sichuan Rural Poor-Household Biogas Development Programme</t>
  </si>
  <si>
    <t>GS1240</t>
  </si>
  <si>
    <t>UpEnergy Open Access Improved Cookstoves Program in Latin America- Nicaragua</t>
  </si>
  <si>
    <t>GS1241</t>
  </si>
  <si>
    <t>Seferihisar 16MW Wind Power Plant</t>
  </si>
  <si>
    <t>GS1242</t>
  </si>
  <si>
    <t>MUTLU 5 WPP</t>
  </si>
  <si>
    <t>GS1243</t>
  </si>
  <si>
    <t>GS1244</t>
  </si>
  <si>
    <t>Production of thermal energy from renewable biomass at Melhoramentos Papeis Ltda</t>
  </si>
  <si>
    <t>GS1246</t>
  </si>
  <si>
    <t>Energy Efficiency measures in DMRC Phase II stations</t>
  </si>
  <si>
    <t>GS1247</t>
  </si>
  <si>
    <t>GS1247 Improved Kitchen Regimes Multi-Country PoA</t>
  </si>
  <si>
    <t>GS1248</t>
  </si>
  <si>
    <t>GS2504 - Voluntary Gold Standard multi-country improved cookstove PoA - Oserian Flower Farm Offset Project 1 - Inkoirienito and Oltepesi</t>
  </si>
  <si>
    <t>GS1249</t>
  </si>
  <si>
    <t>GS2504 - Voluntary Gold Standard multi-country improved cookstove PoA - Oserian Flower Farm Offset Project 2 - Suswa 1</t>
  </si>
  <si>
    <t>GS1251</t>
  </si>
  <si>
    <t>GS 1119 CPA 1 Biogas Programme Nicaragua (PBN: Programa de Biogas de Nicaragua)</t>
  </si>
  <si>
    <t>GS1253</t>
  </si>
  <si>
    <t>Xinyang MSW Landfill Site LFG Recovery to Power Project</t>
  </si>
  <si>
    <t>GS1264</t>
  </si>
  <si>
    <t>GS1265</t>
  </si>
  <si>
    <t>African Biomass Energy Conservation POA</t>
  </si>
  <si>
    <t>GS1267</t>
  </si>
  <si>
    <t>GS1281</t>
  </si>
  <si>
    <t>GS1282</t>
  </si>
  <si>
    <t>Efeler Biogas Power Plant</t>
  </si>
  <si>
    <t>GS1286</t>
  </si>
  <si>
    <t>GS1288</t>
  </si>
  <si>
    <t>GS1289</t>
  </si>
  <si>
    <t>Native Energy Hydraid BioSand Water Filter Program East Africa</t>
  </si>
  <si>
    <t>GS1290</t>
  </si>
  <si>
    <t>GS1291</t>
  </si>
  <si>
    <t>Balsas Renewable Energy Project</t>
  </si>
  <si>
    <t>GS1294</t>
  </si>
  <si>
    <t>GS1295</t>
  </si>
  <si>
    <t>GS1296</t>
  </si>
  <si>
    <t>GS1298</t>
  </si>
  <si>
    <t>Caruquia 9.76 MW hydroelectric project Pre-CDM VERs</t>
  </si>
  <si>
    <t>GS1299</t>
  </si>
  <si>
    <t>GS1301</t>
  </si>
  <si>
    <t>Zincirli Wind Power Plant</t>
  </si>
  <si>
    <t>GS1302</t>
  </si>
  <si>
    <t>GS1302 MicroScale Solar Photovoltaic Programme</t>
  </si>
  <si>
    <t>Bangladesh</t>
  </si>
  <si>
    <t>GS1303</t>
  </si>
  <si>
    <t>Karadere Wind Power Plant</t>
  </si>
  <si>
    <t>GS1304</t>
  </si>
  <si>
    <t>India One Solar Thermal Power Project</t>
  </si>
  <si>
    <t>GS1306</t>
  </si>
  <si>
    <t>GS1307</t>
  </si>
  <si>
    <t>Wind power project by GFL in Gudhepanchgani</t>
  </si>
  <si>
    <t>GS1308</t>
  </si>
  <si>
    <t>Germiyan 9.6 MW WPP</t>
  </si>
  <si>
    <t>GS1309</t>
  </si>
  <si>
    <t>Low cost irrigation devices programme in India</t>
  </si>
  <si>
    <t>GS1310</t>
  </si>
  <si>
    <t>GS1309 Low cost irrigation devices programme in India-VPA 01</t>
  </si>
  <si>
    <t>GS1311</t>
  </si>
  <si>
    <t>GS1309 Low cost irrigation devices programme in India-VPA 02</t>
  </si>
  <si>
    <t>GS1312</t>
  </si>
  <si>
    <t>GS1309 Low cost irrigation devices programme in India-VPA 03</t>
  </si>
  <si>
    <t>GS1313</t>
  </si>
  <si>
    <t>GS1309 Low cost irrigation devices programme in India-VPA 04</t>
  </si>
  <si>
    <t>GS1314</t>
  </si>
  <si>
    <t>GS1309 Low cost irrigation devices programme in India-VPA 05</t>
  </si>
  <si>
    <t>GS1315</t>
  </si>
  <si>
    <t>GS1309 Low cost irrigation devices programme in India-VPA 06</t>
  </si>
  <si>
    <t>GS1316</t>
  </si>
  <si>
    <t>GS1317</t>
  </si>
  <si>
    <t>Rehabilitation and Extension of Itete Hospital Hydropower Station</t>
  </si>
  <si>
    <t>GS1318</t>
  </si>
  <si>
    <t>Yalova Wind Power Plant Project</t>
  </si>
  <si>
    <t>GS1319</t>
  </si>
  <si>
    <t>Manavgat Landfill Gas to Electricity Project</t>
  </si>
  <si>
    <t>GS1321</t>
  </si>
  <si>
    <t>Ecofiltro Guatemala Improved Stoves and Water Purification Project</t>
  </si>
  <si>
    <t>Guatemala</t>
  </si>
  <si>
    <t>GS1322</t>
  </si>
  <si>
    <t>Balabanli Wind Power Plant</t>
  </si>
  <si>
    <t>GS1323</t>
  </si>
  <si>
    <t>ARI-EN BUNDLED WPPs</t>
  </si>
  <si>
    <t>GS1324</t>
  </si>
  <si>
    <t>Paradigm Sub Saharan Africa Cook Stove Programme</t>
  </si>
  <si>
    <t>GS1325</t>
  </si>
  <si>
    <t>GS1327</t>
  </si>
  <si>
    <t>Maslaktepe Wind Power Plant</t>
  </si>
  <si>
    <t>GS1329</t>
  </si>
  <si>
    <t>GS1330</t>
  </si>
  <si>
    <t>GS1265 - African Biomass Energy Conservation POA - Malawi Biomass Conservation - Dowa District</t>
  </si>
  <si>
    <t>Malawi</t>
  </si>
  <si>
    <t>GS1332</t>
  </si>
  <si>
    <t>GS1333</t>
  </si>
  <si>
    <t>Kizilcaterzi Wind Power Plant</t>
  </si>
  <si>
    <t>GS1334</t>
  </si>
  <si>
    <t>Distribution of Energy Savings Lamps in Madagascar - Project 1</t>
  </si>
  <si>
    <t>GS1336</t>
  </si>
  <si>
    <t>Komurcuoda MSW Mechanical and Biological Treatment (MBT) and Recycling Project</t>
  </si>
  <si>
    <t>GS1337</t>
  </si>
  <si>
    <t>POLATLI BIOGAS PLANT</t>
  </si>
  <si>
    <t>GS1338</t>
  </si>
  <si>
    <t>GS1302 MicroScale Solar Photovoltaic Programme VPA1</t>
  </si>
  <si>
    <t>GS1340</t>
  </si>
  <si>
    <t>Efficient Cookstoves in Burkina Faso (PoA)</t>
  </si>
  <si>
    <t>GS1342</t>
  </si>
  <si>
    <t>Pitane WPP</t>
  </si>
  <si>
    <t>GS1343</t>
  </si>
  <si>
    <t>MicroEnergy Credits - Microfinance for Clean Energy Product Lines - Mongolia</t>
  </si>
  <si>
    <t>GS1344</t>
  </si>
  <si>
    <t>GS1345</t>
  </si>
  <si>
    <t>Song Bung 6 Hydropower Project</t>
  </si>
  <si>
    <t>GS1347</t>
  </si>
  <si>
    <t>Dak Pone Hydropower Project</t>
  </si>
  <si>
    <t>GS1348</t>
  </si>
  <si>
    <t>CERIT 90 MW WPP</t>
  </si>
  <si>
    <t>GS1350</t>
  </si>
  <si>
    <t>InfraVest Taiwan Wind Farms Bundled Project 2012</t>
  </si>
  <si>
    <t>GS1351</t>
  </si>
  <si>
    <t>Central Asia</t>
  </si>
  <si>
    <t>Kazakhstan</t>
  </si>
  <si>
    <t>GS1352</t>
  </si>
  <si>
    <t>GS1353</t>
  </si>
  <si>
    <t>GS1354</t>
  </si>
  <si>
    <t>Vietnam Small Hydro PoA</t>
  </si>
  <si>
    <t>GS1355</t>
  </si>
  <si>
    <t>Song Bung 5 Hydropower Project</t>
  </si>
  <si>
    <t>GS1359</t>
  </si>
  <si>
    <t>GS1362</t>
  </si>
  <si>
    <t>Nam Pong Hydropower Project</t>
  </si>
  <si>
    <t>GS1363</t>
  </si>
  <si>
    <t>Aliaga Wind Power Project</t>
  </si>
  <si>
    <t>GS1364</t>
  </si>
  <si>
    <t>GS1365</t>
  </si>
  <si>
    <t>GS1366</t>
  </si>
  <si>
    <t>GS 1366 Micro Energy PoA</t>
  </si>
  <si>
    <t>GS1367</t>
  </si>
  <si>
    <t>Betulia Hydroelectric project</t>
  </si>
  <si>
    <t>GS1368</t>
  </si>
  <si>
    <t>Edincik Wind Power Plant</t>
  </si>
  <si>
    <t>GS1369</t>
  </si>
  <si>
    <t>GS1370</t>
  </si>
  <si>
    <t>Bangkok Kamphaeng Saen West: Landfill Gas to Electricity Project</t>
  </si>
  <si>
    <t>Thailand</t>
  </si>
  <si>
    <t>GS1371</t>
  </si>
  <si>
    <t>Bangkok Kamphaeng Saen East: Landfill Gas to Electricity Project</t>
  </si>
  <si>
    <t>GS1372</t>
  </si>
  <si>
    <t>KIYIKOY WPP</t>
  </si>
  <si>
    <t>GS1373</t>
  </si>
  <si>
    <t>Caruquia 9.76 MW hydroelectric project</t>
  </si>
  <si>
    <t>GS1374</t>
  </si>
  <si>
    <t>Recyling Used Cooking Oil into Biodiesel in Bali</t>
  </si>
  <si>
    <t>GS1377</t>
  </si>
  <si>
    <t>GS1377 Utsil Naj - Casa saludable para todos</t>
  </si>
  <si>
    <t>GS1378</t>
  </si>
  <si>
    <t>Nanyang Danjiang River Solar Cooker Project Phase I</t>
  </si>
  <si>
    <t>GS1381</t>
  </si>
  <si>
    <t>Zero Energy Water Purifier GS Project in India by Hindustan Unilever Limited</t>
  </si>
  <si>
    <t>GS1382</t>
  </si>
  <si>
    <t>BAGARASI WPP</t>
  </si>
  <si>
    <t>GS1383</t>
  </si>
  <si>
    <t>ODEMIS WPP</t>
  </si>
  <si>
    <t>GS1384</t>
  </si>
  <si>
    <t>Energy Efficiency at Artisanal Brick Producers PoA</t>
  </si>
  <si>
    <t>GS1385</t>
  </si>
  <si>
    <t>GS1385 Man and Man Enterprise Improved Cooking Stoves Programme in Ghana</t>
  </si>
  <si>
    <t>GS1388</t>
  </si>
  <si>
    <t>GS1488</t>
  </si>
  <si>
    <t>DelAgua Public Health Program in East Africa</t>
  </si>
  <si>
    <t>GS1588</t>
  </si>
  <si>
    <t>Nanyang Danjiang River Solar Cooker Project Phase II</t>
  </si>
  <si>
    <t>GS1688</t>
  </si>
  <si>
    <t>GS1689</t>
  </si>
  <si>
    <t>Biomass in Rajasthan - Electricity generation from mustard crop residues</t>
  </si>
  <si>
    <t>GS1691</t>
  </si>
  <si>
    <t>GS1384 Energy Efficiency at Artisanal Brick Producers VPA1</t>
  </si>
  <si>
    <t>GS1692</t>
  </si>
  <si>
    <t>Wind Power Plant No.1 - Binh Thuan 30MW</t>
  </si>
  <si>
    <t>GS1693</t>
  </si>
  <si>
    <t>GS1239 Sichuan Rural Poor-Household Biogas Development Programme PoA- CPA Nb. SCHHBG-2012-002</t>
  </si>
  <si>
    <t>GS1694</t>
  </si>
  <si>
    <t>GS1239 Sichuan Rural Poor-Household Biogas Development Programme PoA- CPA Nb. SCHHBG-2012-003</t>
  </si>
  <si>
    <t>GS1695</t>
  </si>
  <si>
    <t>GS1239 Sichuan Rural Poor-Household Biogas Development Programme PoA- CPA Nb. SCHHBG-2012-004</t>
  </si>
  <si>
    <t>GS1696</t>
  </si>
  <si>
    <t>GS1239 Sichuan Rural Poor-Household Biogas Development Programme PoA- CPA Nb. SCHHBG-2012-005</t>
  </si>
  <si>
    <t>GS1697</t>
  </si>
  <si>
    <t>GS1239 Sichuan Rural Poor-Household Biogas Development Programme PoA- CPA Nb. SCHHBG-2012-006</t>
  </si>
  <si>
    <t>GS1698</t>
  </si>
  <si>
    <t>GS1239 Sichuan Rural Poor-Household Biogas Development Programme PoA- CPA Nb. SCHHBG-2012-007</t>
  </si>
  <si>
    <t>GS1699</t>
  </si>
  <si>
    <t>GS1239 Sichuan Rural Poor-Household Biogas Development Programme PoA- CPA Nb. SCHHBG-2012-008</t>
  </si>
  <si>
    <t>GS1700</t>
  </si>
  <si>
    <t>GS1239 Sichuan Rural Poor-Household Biogas Development Programme PoA- CPA Nb. SCHHBG-2012-009</t>
  </si>
  <si>
    <t>GS1701</t>
  </si>
  <si>
    <t>GS1239 Sichuan Rural Poor-Household Biogas Development Programme PoA- CPA Nb. SCHHBG-2012-010</t>
  </si>
  <si>
    <t>GS1702</t>
  </si>
  <si>
    <t>GS1239 Sichuan Rural Poor-Household Biogas Development Programme PoA- CPA Nb. SCHHBG-2012-011</t>
  </si>
  <si>
    <t>GS1703</t>
  </si>
  <si>
    <t>GS1239 Sichuan Rural Poor-Household Biogas Development Programme PoA- CPA Nb. SCHHBG-2012-012</t>
  </si>
  <si>
    <t>GS1704</t>
  </si>
  <si>
    <t>GS1239 Sichuan Rural Poor-Household Biogas Development Programme PoA- CPA Nb. SCHHBG-2012-013</t>
  </si>
  <si>
    <t>GS1705</t>
  </si>
  <si>
    <t>GS1239 Sichuan Rural Poor-Household Biogas Development Programme PoA- CPA Nb. SCHHBG-2012-014</t>
  </si>
  <si>
    <t>GS1706</t>
  </si>
  <si>
    <t>GS1239 Sichuan Rural Poor-Household Biogas Development Programme PoA- CPA Nb. SCHHBG-2012-015</t>
  </si>
  <si>
    <t>GS1707</t>
  </si>
  <si>
    <t>GS1239 Sichuan Rural Poor-Household Biogas Development Programme PoA- CPA Nb. SCHHBG-2012-016</t>
  </si>
  <si>
    <t>GS1708</t>
  </si>
  <si>
    <t>GS1239 Sichuan Rural Poor-Household Biogas Development Programme PoA- CPA Nb. SCHHBG-2012-017</t>
  </si>
  <si>
    <t>GS1709</t>
  </si>
  <si>
    <t>GS1239 Sichuan Rural Poor-Household Biogas Development Programme PoA- CPA Nb. SCHHBG-2012-018</t>
  </si>
  <si>
    <t>GS1710</t>
  </si>
  <si>
    <t>GS1239 Sichuan Rural Poor-Household Biogas Development Programme PoA- CPA Nb. SCHHBG-2012-019</t>
  </si>
  <si>
    <t>GS1711</t>
  </si>
  <si>
    <t>GS1239 Sichuan Rural Poor-Household Biogas Development Programme PoA- CPA Nb. SCHHBG-2012-020</t>
  </si>
  <si>
    <t>GS1712</t>
  </si>
  <si>
    <t>GS1239 Sichuan Rural Poor-Household Biogas Development Programme PoA- CPA Nb. SCHHBG-2012-021</t>
  </si>
  <si>
    <t>GS1713</t>
  </si>
  <si>
    <t>GS1239 Sichuan Rural Poor-Household Biogas Development Programme PoA- CPA Nb. SCHHBG-2012-022</t>
  </si>
  <si>
    <t>GS1714</t>
  </si>
  <si>
    <t>GS1239 Sichuan Rural Poor-Household Biogas Development Programme PoA- CPA Nb. SCHHBG-2012-023</t>
  </si>
  <si>
    <t>GS1715</t>
  </si>
  <si>
    <t>GS1239 Sichuan Rural Poor-Household Biogas Development Programme PoA- CPA Nb. SCHHBG-2012-024</t>
  </si>
  <si>
    <t>GS1716</t>
  </si>
  <si>
    <t>GS1239 Sichuan Rural Poor-Household Biogas Development Programme PoA- CPA Nb. SCHHBG-2012-025</t>
  </si>
  <si>
    <t>GS1717</t>
  </si>
  <si>
    <t>GS1239 Sichuan Rural Poor-Household Biogas Development Programme PoA- CPA Nb. SCHHBG-2012-026</t>
  </si>
  <si>
    <t>GS1718</t>
  </si>
  <si>
    <t>GS1239 Sichuan Rural Poor-Household Biogas Development Programme PoA- CPA Nb. SCHHBG-2012-027</t>
  </si>
  <si>
    <t>GS1719</t>
  </si>
  <si>
    <t>GS1239 Sichuan Rural Poor-Household Biogas Development Programme PoA- CPA Nb. SCHHBG-2012-028</t>
  </si>
  <si>
    <t>GS1720</t>
  </si>
  <si>
    <t>GS1239 Sichuan Rural Poor-Household Biogas Development Programme PoA- CPA Nb. SCHHBG-2012-029</t>
  </si>
  <si>
    <t>GS1721</t>
  </si>
  <si>
    <t>GS1239 Sichuan Rural Poor-Household Biogas Development Programme PoA- CPA Nb. SCHHBG-2012-030</t>
  </si>
  <si>
    <t>GS1722</t>
  </si>
  <si>
    <t>GS1239 Sichuan Rural Poor-Household Biogas Development Programme PoA- CPA Nb. SCHHBG-2012-031</t>
  </si>
  <si>
    <t>GS1723</t>
  </si>
  <si>
    <t>GS1239 Sichuan Rural Poor-Household Biogas Development Programme PoA- CPA Nb. SCHHBG-2012-032</t>
  </si>
  <si>
    <t>GS1724</t>
  </si>
  <si>
    <t>GS1239 Sichuan Rural Poor-Household Biogas Development Programme PoA- CPA Nb. SCHHBG-2012-033</t>
  </si>
  <si>
    <t>GS1725</t>
  </si>
  <si>
    <t>GS1239 Sichuan Rural Poor-Household Biogas Development Programme PoA- CPA Nb. SCHHBG-2012-034</t>
  </si>
  <si>
    <t>GS1726</t>
  </si>
  <si>
    <t>GS1239 Sichuan Rural Poor-Household Biogas Development Programme PoA- CPA Nb. SCHHBG-2012-035</t>
  </si>
  <si>
    <t>GS1727</t>
  </si>
  <si>
    <t>GS1239 Sichuan Rural Poor-Household Biogas Development Programme PoA- CPA Nb. SCHHBG-2012-036</t>
  </si>
  <si>
    <t>GS1728</t>
  </si>
  <si>
    <t>GS1239 Sichuan Rural Poor-Household Biogas Development Programme PoA- CPA Nb. SCHHBG-2012-037</t>
  </si>
  <si>
    <t>GS1729</t>
  </si>
  <si>
    <t>Myanmar Stoves Campaign</t>
  </si>
  <si>
    <t>Myanmar</t>
  </si>
  <si>
    <t>GS1730</t>
  </si>
  <si>
    <t>GS1239 Sichuan Rural Poor-Household Biogas Development Programme PoA- CPA Nb. SCHHBG-2012-038</t>
  </si>
  <si>
    <t>GS1731</t>
  </si>
  <si>
    <t>GS1239 Sichuan Rural Poor-Household Biogas Development Programme PoA- CPA Nb. SCHHBG-2012-039</t>
  </si>
  <si>
    <t>GS1732</t>
  </si>
  <si>
    <t>GS1239 Sichuan Rural Poor-Household Biogas Development Programme PoA- CPA Nb. SCHHBG-2012-040</t>
  </si>
  <si>
    <t>GS1733</t>
  </si>
  <si>
    <t>GS1239 Sichuan Rural Poor-Household Biogas Development Programme PoA- CPA Nb. SCHHBG-2012-041</t>
  </si>
  <si>
    <t>GS1734</t>
  </si>
  <si>
    <t>GS1239 Sichuan Rural Poor-Household Biogas Development Programme PoA- CPA Nb. SCHHBG-2012-042</t>
  </si>
  <si>
    <t>GS1735</t>
  </si>
  <si>
    <t>GS1239 Sichuan Rural Poor-Household Biogas Development Programme PoA- CPA Nb. SCHHBG-2012-043</t>
  </si>
  <si>
    <t>GS1736</t>
  </si>
  <si>
    <t>GS1239 Sichuan Rural Poor-Household Biogas Development Programme PoA- CPA Nb. SCHHBG-2012-044</t>
  </si>
  <si>
    <t>GS1737</t>
  </si>
  <si>
    <t>GS1239 Sichuan Rural Poor-Household Biogas Development Programme PoA- CPA Nb. SCHHBG-2012-045</t>
  </si>
  <si>
    <t>GS1738</t>
  </si>
  <si>
    <t>GS1239 Sichuan Rural Poor-Household Biogas Development Programme PoA- CPA Nb. SCHHBG-2012-046</t>
  </si>
  <si>
    <t>GS1739</t>
  </si>
  <si>
    <t>GS1239 Sichuan Rural Poor-Household Biogas Development Programme PoA- CPA Nb. SCHHBG-2012-047</t>
  </si>
  <si>
    <t>GS1740</t>
  </si>
  <si>
    <t>GS1239 Sichuan Rural Poor-Household Biogas Development Programme PoA- CPA Nb. SCHHBG-2012-048</t>
  </si>
  <si>
    <t>GS1741</t>
  </si>
  <si>
    <t>GS1239 Sichuan Rural Poor-Household Biogas Development Programme PoA- CPA Nb. SCHHBG-2012-049</t>
  </si>
  <si>
    <t>GS1742</t>
  </si>
  <si>
    <t>GS1239 Sichuan Rural Poor-Household Biogas Development Programme PoA- CPA Nb. SCHHBG-2012-050</t>
  </si>
  <si>
    <t>GS1743</t>
  </si>
  <si>
    <t>GS1239 Sichuan Rural Poor-Household Biogas Development Programme PoA- CPA Nb. SCHHBG-2012-051</t>
  </si>
  <si>
    <t>GS1744</t>
  </si>
  <si>
    <t>GS1239 Sichuan Rural Poor-Household Biogas Development Programme PoA- CPA Nb. SCHHBG-2012-052</t>
  </si>
  <si>
    <t>GS1745</t>
  </si>
  <si>
    <t>GS1239 Sichuan Rural Poor-Household Biogas Development Programme PoA- CPA Nb. SCHHBG-2012-053</t>
  </si>
  <si>
    <t>GS1746</t>
  </si>
  <si>
    <t>Everbright Suqian &amp; Huaining Bundled Solar PV Power Generation Project</t>
  </si>
  <si>
    <t>GS1747</t>
  </si>
  <si>
    <t>Everbright Zhenjiang Bundled Solar PV Power Generation Project</t>
  </si>
  <si>
    <t>GS1888</t>
  </si>
  <si>
    <t>Family-sized biodigester project in South Mali</t>
  </si>
  <si>
    <t>GS1890</t>
  </si>
  <si>
    <t>Bac Lieu Province Wind Power Plant</t>
  </si>
  <si>
    <t>GS1988</t>
  </si>
  <si>
    <t>Proyecto Mirador Enhanced Distribution of Improved Cookstoves in Latin America</t>
  </si>
  <si>
    <t>GS2088</t>
  </si>
  <si>
    <t>Incesu WPP</t>
  </si>
  <si>
    <t>GS2090</t>
  </si>
  <si>
    <t>ES Energy Biomass Power Plant</t>
  </si>
  <si>
    <t>GS2091</t>
  </si>
  <si>
    <t>Nanyang Danjiang River Solar Cooker Project Phase I (Pre-cdm clone)</t>
  </si>
  <si>
    <t>GS2092</t>
  </si>
  <si>
    <t>Nanyang Danjiang River Solar Cooker Project Phase II(Pre-cdm clone)</t>
  </si>
  <si>
    <t>GS2093</t>
  </si>
  <si>
    <t>GS2094</t>
  </si>
  <si>
    <t>GS1385 Man and Man Enterprise Improved Cooking Stoves Programme in Ghana - VPA001</t>
  </si>
  <si>
    <t>GS2095</t>
  </si>
  <si>
    <t>GS2096</t>
  </si>
  <si>
    <t>POA-Replacement of traditional charcoal stoves with efficient EcoRecho stoves in Haiti</t>
  </si>
  <si>
    <t>Haiti</t>
  </si>
  <si>
    <t>GS2097</t>
  </si>
  <si>
    <t>GS2096_CPA-Replacement of traditional charcoal stoves with efficient EcoRecho stoves in Haiti</t>
  </si>
  <si>
    <t>GS2288</t>
  </si>
  <si>
    <t>PoA Solar PV in Pakistan</t>
  </si>
  <si>
    <t>GS2289</t>
  </si>
  <si>
    <t>GS2290</t>
  </si>
  <si>
    <t>Buenos Aires Renewable Energy Project</t>
  </si>
  <si>
    <t>GS2291</t>
  </si>
  <si>
    <t>Ovacik Biogas Power Plant</t>
  </si>
  <si>
    <t>GS2293</t>
  </si>
  <si>
    <t>GS1299 India Organic Waste Management Programme-VPA01</t>
  </si>
  <si>
    <t>GS2294</t>
  </si>
  <si>
    <t>YENIHISAR WPP</t>
  </si>
  <si>
    <t>GS2295</t>
  </si>
  <si>
    <t>GS1729 Myanmar Stoves Campaign - SLOW LIFE in Myanmar - VPA No. 001</t>
  </si>
  <si>
    <t>GS2296</t>
  </si>
  <si>
    <t>Impact Carbon and myclimate Safe Water and Improved Cookstoves Global PoA - Uganda VPA</t>
  </si>
  <si>
    <t>GS2297</t>
  </si>
  <si>
    <t>GS2298</t>
  </si>
  <si>
    <t>Project Lumut Balai Unit 1 - 2 PT. Pertamina Geothermal Energy</t>
  </si>
  <si>
    <t>GS2299</t>
  </si>
  <si>
    <t>Project Lumut Balai Unit 3 - 4 PT. Pertamina Geothermal Energy</t>
  </si>
  <si>
    <t>GS2300</t>
  </si>
  <si>
    <t>GS1354 Vietnam Small Hydro PoA - Thoong Cot 2 Hydropower Project</t>
  </si>
  <si>
    <t>GS2393</t>
  </si>
  <si>
    <t>Impact Carbon and myclimate Safe Water and Improved Cookstoves Global Programme of Activities</t>
  </si>
  <si>
    <t>GS2394</t>
  </si>
  <si>
    <t>GS1729 Myanmar Stoves Campaign - SLOW LIFE in Myanmar - VPA No. 002</t>
  </si>
  <si>
    <t>GS2395</t>
  </si>
  <si>
    <t>GS1729 Myanmar Stoves Campaign - Stoves for Myanmar - VPA No. 003</t>
  </si>
  <si>
    <t>GS2396</t>
  </si>
  <si>
    <t>GS2397</t>
  </si>
  <si>
    <t>GS2397 - GS1265 - African Biomass Energy Conservation POA - Rwanda Biomass Conservation (2)</t>
  </si>
  <si>
    <t>GS2398</t>
  </si>
  <si>
    <t>GS2398 - GS1265 - African Biomass Energy Conservation POA - Rwanda Biomass Conservation (3)</t>
  </si>
  <si>
    <t>GS2400</t>
  </si>
  <si>
    <t>GS2402</t>
  </si>
  <si>
    <t>Everbright Suqian &amp; Huaining Bundled Solar PV Power Generation Project_preCDM VER</t>
  </si>
  <si>
    <t>GS2403</t>
  </si>
  <si>
    <t>Everbright Zhenjiang Bundled Solar PV Power Generation Project_preCDM VER</t>
  </si>
  <si>
    <t>GS2404</t>
  </si>
  <si>
    <t>International Water Purification Programme</t>
  </si>
  <si>
    <t>GS2405</t>
  </si>
  <si>
    <t>GRID CONNECTED BUNDLED WIND POWER PROJECT IN GUJARAT MANAGED BY ENERCON (INDIA) LIMITED</t>
  </si>
  <si>
    <t>GS2406</t>
  </si>
  <si>
    <t>Qingzhen Rural Biogas Methane Project in Guizhou Province</t>
  </si>
  <si>
    <t>GS2408</t>
  </si>
  <si>
    <t>Sinan and Shiqian Rural Methane Digesters Project in Guizhou Province, China</t>
  </si>
  <si>
    <t>GS2410</t>
  </si>
  <si>
    <t>Songtao, Tongren, Wanshan and Yuping Rural Methane Digesters Project in Guizhou Province, China</t>
  </si>
  <si>
    <t>GS2412</t>
  </si>
  <si>
    <t>Wudang and Huaxi Rural Biogas Methane Project in Guizhou Province</t>
  </si>
  <si>
    <t>GS2414</t>
  </si>
  <si>
    <t>Xifeng and Xiuwen Rural Biogas Methane Project in Guizhou Province</t>
  </si>
  <si>
    <t>GS2416</t>
  </si>
  <si>
    <t>Yanhe, Dejiang, and Yinjiang Rural Methane Digesters Project in Guizhou Province, China</t>
  </si>
  <si>
    <t>GS2418</t>
  </si>
  <si>
    <t>Project Kamojang unit 5 PT. Pertamina Geothermal Energy</t>
  </si>
  <si>
    <t>GS2419</t>
  </si>
  <si>
    <t>Project Karaha Unit 1 PT. Pertamina Geothermal Energy</t>
  </si>
  <si>
    <t>GS2420</t>
  </si>
  <si>
    <t>Biomass Power Generation Project by Everbright Alternative Energy (Dangshan) Limited</t>
  </si>
  <si>
    <t>GS2421</t>
  </si>
  <si>
    <t>GS 1220 Ecological Stoves for Better Living - Micro Scale PoA - VPA2 Bolivia</t>
  </si>
  <si>
    <t>GS2422</t>
  </si>
  <si>
    <t>GS2423</t>
  </si>
  <si>
    <t>GS1377 Utsil Naj - Casa saludable para todos VPA1</t>
  </si>
  <si>
    <t>GS2424</t>
  </si>
  <si>
    <t>GS2425</t>
  </si>
  <si>
    <t>SEFERIHISAR WPP</t>
  </si>
  <si>
    <t>GS2428</t>
  </si>
  <si>
    <t>AKDERE-TUFEKCIKONAK HYDRO BUNDLE</t>
  </si>
  <si>
    <t>GS2429</t>
  </si>
  <si>
    <t>WWF Ningshan County High Efficient Cook Stove Project</t>
  </si>
  <si>
    <t>GS2432</t>
  </si>
  <si>
    <t>Congo</t>
  </si>
  <si>
    <t>GS2433</t>
  </si>
  <si>
    <t>National Bio Energy Nangong Biomass Power Plant</t>
  </si>
  <si>
    <t>GS2434</t>
  </si>
  <si>
    <t>GS2435</t>
  </si>
  <si>
    <t>GS2437</t>
  </si>
  <si>
    <t>GS2438</t>
  </si>
  <si>
    <t>GS834 Improved Cooking Stoves for Nigeria Programme of Activities CPA # 5</t>
  </si>
  <si>
    <t>GS2439</t>
  </si>
  <si>
    <t>GS1377 Utsil Naj - Casa saludable para todos VPA2</t>
  </si>
  <si>
    <t>GS2440</t>
  </si>
  <si>
    <t>GS1377 Utsil Naj - Casa saludable para todos VPA3</t>
  </si>
  <si>
    <t>GS2441</t>
  </si>
  <si>
    <t>GS1377 Utsil Naj - Casa saludable para todos VPA4</t>
  </si>
  <si>
    <t>GS2442</t>
  </si>
  <si>
    <t>GS2444</t>
  </si>
  <si>
    <t>GS2444 "GS1265" African Biomass Energy Conservation PoA Malawi Biomass Conservation (2)</t>
  </si>
  <si>
    <t>GS2445</t>
  </si>
  <si>
    <t>GS2445  GS1265  African Biomass Energy Conservation PoA  Malawi Biomass Conservation (3)</t>
  </si>
  <si>
    <t>GS2446</t>
  </si>
  <si>
    <t>GS2446 GS1265  African Biomass Energy Conservation PoA  Malawi Biomass Conservation (4)</t>
  </si>
  <si>
    <t>GS2447</t>
  </si>
  <si>
    <t>GS2447 GS1265 African Biomass Energy Conservation PoA Malawi Biomass Conservation (5)</t>
  </si>
  <si>
    <t>GS2449</t>
  </si>
  <si>
    <t>GS2449 GS1265 African Biomass Energy Conservation PoA Rwanda Biomass Conservation (4)</t>
  </si>
  <si>
    <t>GS2450</t>
  </si>
  <si>
    <t>GS2450 GS1265 African Biomass Energy Conservation PoA Rwanda Biomass Conservation (5)</t>
  </si>
  <si>
    <t>GS2455</t>
  </si>
  <si>
    <t>Qinghai photovoltaic water pump system for irrigation project</t>
  </si>
  <si>
    <t>GS2456</t>
  </si>
  <si>
    <t>GS2457</t>
  </si>
  <si>
    <t>Improved Jikos - Better Living for Rural Population</t>
  </si>
  <si>
    <t>GS2458</t>
  </si>
  <si>
    <t>GS2404 International Water Purification Programme - CPA 1 Gravity Driven Membrane Filters in Uganda</t>
  </si>
  <si>
    <t>GS2460</t>
  </si>
  <si>
    <t>The CDQ Project in Tranvic Group</t>
  </si>
  <si>
    <t>GS2462</t>
  </si>
  <si>
    <t>10MW Adares Wind Power Project</t>
  </si>
  <si>
    <t>GS2464</t>
  </si>
  <si>
    <t>Akbuk Wind Power Plant</t>
  </si>
  <si>
    <t>GS2466</t>
  </si>
  <si>
    <t>GS2468</t>
  </si>
  <si>
    <t>ORTAMANDIRA WPP</t>
  </si>
  <si>
    <t>GS2469</t>
  </si>
  <si>
    <t>DENIZLI WPP</t>
  </si>
  <si>
    <t>GS2471</t>
  </si>
  <si>
    <t>Solar water heaters for rural areas in Georgia</t>
  </si>
  <si>
    <t>Europe</t>
  </si>
  <si>
    <t>GS2475</t>
  </si>
  <si>
    <t>Icdas Biga Wind Farm Project</t>
  </si>
  <si>
    <t>GS2476</t>
  </si>
  <si>
    <t>KANIJE Wind Farm Project</t>
  </si>
  <si>
    <t>GS2477</t>
  </si>
  <si>
    <t>San Carlos Solar Energy Project</t>
  </si>
  <si>
    <t>GS2478</t>
  </si>
  <si>
    <t>Solar Power Company 94MW Project</t>
  </si>
  <si>
    <t>GS2479</t>
  </si>
  <si>
    <t>GS1247 VPA 3 Otuke District Borehole Project</t>
  </si>
  <si>
    <t>GS2480</t>
  </si>
  <si>
    <t>GS1247 VPA 4 Dokolo District Borehole Project</t>
  </si>
  <si>
    <t>GS2481</t>
  </si>
  <si>
    <t>GS1247 VPA 5 Alebtong District Borehole Project</t>
  </si>
  <si>
    <t>GS2482</t>
  </si>
  <si>
    <t>GS2483</t>
  </si>
  <si>
    <t>Enercon Wind Farm (Hindustan) Ltd in Rajasthan</t>
  </si>
  <si>
    <t>GS2484</t>
  </si>
  <si>
    <t>Gorge Farm 2.8 MW Anaerobic Digestion Plant</t>
  </si>
  <si>
    <t>GS2485</t>
  </si>
  <si>
    <t>Qinghai Jingneng Ge'ermu Solar PV Power Project</t>
  </si>
  <si>
    <t>GS2486</t>
  </si>
  <si>
    <t>Programme of Activities for Local Improved Cookstoves in West Africa</t>
  </si>
  <si>
    <t>GS2487</t>
  </si>
  <si>
    <t>Haijin Gonghe 10MWp Solar PV Project</t>
  </si>
  <si>
    <t>GS2488</t>
  </si>
  <si>
    <t>Yixin Gonghe 10MWp Solar PV Project</t>
  </si>
  <si>
    <t>GS2489</t>
  </si>
  <si>
    <t>Efficient cookstoves in Benin and Togo (PoA)</t>
  </si>
  <si>
    <t>Benin</t>
  </si>
  <si>
    <t>GS2490</t>
  </si>
  <si>
    <t>Xenamnoy 6 Hydropower Project</t>
  </si>
  <si>
    <t>GS2495</t>
  </si>
  <si>
    <t>GS2497</t>
  </si>
  <si>
    <t>Kurtkayasi Wind Power Plant</t>
  </si>
  <si>
    <t>GS2498</t>
  </si>
  <si>
    <t>Yongren Ganbala Grid-connected Photovoltaic Power Project</t>
  </si>
  <si>
    <t>GS2499</t>
  </si>
  <si>
    <t>Gansu Jinchang Magang and Huangmaopo Bundled Wind Power Project</t>
  </si>
  <si>
    <t>GS2500</t>
  </si>
  <si>
    <t>Improved Cookstoves Project Activity in Honduras Vida Mejor con Ecofogones de Alto Rendimiento CPA No 001</t>
  </si>
  <si>
    <t>GS2501</t>
  </si>
  <si>
    <t>Ningxia Lingwu Baitugang 40MWp Solar PV Power Generation Project</t>
  </si>
  <si>
    <t>GS2502</t>
  </si>
  <si>
    <t>National Bio Energy Tongliao Biomass Power Plant</t>
  </si>
  <si>
    <t>GS2503</t>
  </si>
  <si>
    <t>National Bio Energy Changtu Biomass Power Plant</t>
  </si>
  <si>
    <t>GS2504</t>
  </si>
  <si>
    <t>Voluntary Gold Standard multi-country improved cookstove PoA</t>
  </si>
  <si>
    <t>GS2505</t>
  </si>
  <si>
    <t>Côte d'Ivoire</t>
  </si>
  <si>
    <t>GS2506</t>
  </si>
  <si>
    <t>GS2510</t>
  </si>
  <si>
    <t>Xe Namnoy 2 - Xe Katam 1 Hydropower project</t>
  </si>
  <si>
    <t>GS2511</t>
  </si>
  <si>
    <t>Houay Lai Hydropower project</t>
  </si>
  <si>
    <t>GS2512</t>
  </si>
  <si>
    <t>Houay Saloung Hydropower project</t>
  </si>
  <si>
    <t>GS2513</t>
  </si>
  <si>
    <t>Cleanstar Mozambique - Maputo Ethanol Cookstove and Cooking Fuel Project 1</t>
  </si>
  <si>
    <t>Mozambique</t>
  </si>
  <si>
    <t>GS2514</t>
  </si>
  <si>
    <t>GS2515</t>
  </si>
  <si>
    <t>GS2518</t>
  </si>
  <si>
    <t>International Lifeline Fund Uganda CPA1 (ILFUg01)</t>
  </si>
  <si>
    <t>GS2519</t>
  </si>
  <si>
    <t>Household Biogas plants installed in rural areas of Maharashtra</t>
  </si>
  <si>
    <t>GS2520</t>
  </si>
  <si>
    <t>Household Biogas plants installed in rural areas of Uttar Pradesh &amp; Gujarat</t>
  </si>
  <si>
    <t>GS2521</t>
  </si>
  <si>
    <t>Omdurman Landfill Municipal Solid Waste Composting Project</t>
  </si>
  <si>
    <t>Sudan</t>
  </si>
  <si>
    <t>GS2525</t>
  </si>
  <si>
    <t>Avoided methane emission through aerobic composting at Vietstar municipal solid waste treatment facility</t>
  </si>
  <si>
    <t>GS2527</t>
  </si>
  <si>
    <t>Mobisol Solar Home Systems Micro-Scale PoA</t>
  </si>
  <si>
    <t>GS2528</t>
  </si>
  <si>
    <t>GS2533</t>
  </si>
  <si>
    <t>GS2534</t>
  </si>
  <si>
    <t>Shuangliao Solar PV Power Generation Project</t>
  </si>
  <si>
    <t>GS2535</t>
  </si>
  <si>
    <t>Tailai Tangchi Solar PV Power Generation Project</t>
  </si>
  <si>
    <t>GS2537</t>
  </si>
  <si>
    <t>Mel 2 Wind Farm CDM Project Activity</t>
  </si>
  <si>
    <t>GS2538</t>
  </si>
  <si>
    <t>GS2539</t>
  </si>
  <si>
    <t>GS1354 Vietnam Small Hydro PoA - Ea Sup 3 Hydropower Project (CPA2)</t>
  </si>
  <si>
    <t>GS2540</t>
  </si>
  <si>
    <t>Laya Surakshana VER Project for Tribal Communities</t>
  </si>
  <si>
    <t>GS2541</t>
  </si>
  <si>
    <t>Heilongjiang Bin County Dageling and Daquanzi bundled Wind Power Project</t>
  </si>
  <si>
    <t>GS2542</t>
  </si>
  <si>
    <t>GS2543</t>
  </si>
  <si>
    <t>GS2544</t>
  </si>
  <si>
    <t>GS2545</t>
  </si>
  <si>
    <t>GS2546</t>
  </si>
  <si>
    <t>GS2547</t>
  </si>
  <si>
    <t>GS2553</t>
  </si>
  <si>
    <t>Taibus Banner Touzhijian 49.5MW  Wind Power Project</t>
  </si>
  <si>
    <t>GS2559</t>
  </si>
  <si>
    <t>Ecological Greenhouse Project</t>
  </si>
  <si>
    <t>GS2560</t>
  </si>
  <si>
    <t>GS2563</t>
  </si>
  <si>
    <t>CPA 2 Improved Cook Stoves programme for Rwanda</t>
  </si>
  <si>
    <t>GS2564</t>
  </si>
  <si>
    <t>Expanding access to LPG in Haiti through microfinance services</t>
  </si>
  <si>
    <t>GS2565</t>
  </si>
  <si>
    <t>Biogas CDM Project of SUCHI</t>
  </si>
  <si>
    <t>GS2566</t>
  </si>
  <si>
    <t>GS1239 Sichuan Rural Poor-Household Biogas Development Programme PoA- CPA Nb. SCHHBG-2013-054</t>
  </si>
  <si>
    <t>GS2567</t>
  </si>
  <si>
    <t>GS1239 Sichuan Rural Poor-Household Biogas Development Programme PoA- CPA Nb. SCHHBG-2013-055</t>
  </si>
  <si>
    <t>GS2568</t>
  </si>
  <si>
    <t>GS1239 Sichuan Rural Poor-Household Biogas Development Programme PoA- CPA Nb. SCHHBG-2013-056</t>
  </si>
  <si>
    <t>GS2569</t>
  </si>
  <si>
    <t>GS1239 Sichuan Rural Poor-Household Biogas Development Programme PoA- CPA Nb. SCHHBG-2013-057</t>
  </si>
  <si>
    <t>GS2570</t>
  </si>
  <si>
    <t>GS1239 Sichuan Rural Poor-Household Biogas Development Programme PoA- CPA Nb. SCHHBG-2013-058</t>
  </si>
  <si>
    <t>GS2571</t>
  </si>
  <si>
    <t>GS1239 Sichuan Rural Poor-Household Biogas Development Programme PoA- CPA Nb. SCHHBG-2013-059</t>
  </si>
  <si>
    <t>GS2572</t>
  </si>
  <si>
    <t>GS1239 Sichuan Rural Poor-Household Biogas Development Programme PoA- CPA Nb. SCHHBG-2013-060</t>
  </si>
  <si>
    <t>GS2573</t>
  </si>
  <si>
    <t>GS1239 Sichuan Rural Poor-Household Biogas Development Programme PoA- CPA Nb. SCHHBG-2013-061</t>
  </si>
  <si>
    <t>GS2574</t>
  </si>
  <si>
    <t>GS1239 Sichuan Rural Poor-Household Biogas Development Programme PoA- CPA Nb. SCHHBG-2013-062</t>
  </si>
  <si>
    <t>GS2575</t>
  </si>
  <si>
    <t>GS1239 Sichuan Rural Poor-Household Biogas Development Programme PoA- CPA Nb. SCHHBG-2013-063</t>
  </si>
  <si>
    <t>GS2576</t>
  </si>
  <si>
    <t>GS1239 Sichuan Rural Poor-Household Biogas Development Programme PoA- CPA Nb. SCHHBG-2013-064</t>
  </si>
  <si>
    <t>GS2577</t>
  </si>
  <si>
    <t>GS1239 Sichuan Rural Poor-Household Biogas Development Programme PoA- CPA Nb. SCHHBG-2013-065</t>
  </si>
  <si>
    <t>GS2578</t>
  </si>
  <si>
    <t>GS1239 Sichuan Rural Poor-Household Biogas Development Programme PoA- CPA Nb. SCHHBG-2013-066</t>
  </si>
  <si>
    <t>GS2579</t>
  </si>
  <si>
    <t>GS1239 Sichuan Rural Poor-Household Biogas Development Programme PoA- CPA Nb. SCHHBG-2013-067</t>
  </si>
  <si>
    <t>GS2580</t>
  </si>
  <si>
    <t>GS1239 Sichuan Rural Poor-Household Biogas Development Programme PoA- CPA Nb. SCHHBG-2013-068</t>
  </si>
  <si>
    <t>GS2581</t>
  </si>
  <si>
    <t>GS1239 Sichuan Rural Poor-Household Biogas Development Programme PoA- CPA Nb. SCHHBG-2013-069</t>
  </si>
  <si>
    <t>GS2582</t>
  </si>
  <si>
    <t>GS1239 Sichuan Rural Poor-Household Biogas Development Programme PoA- CPA Nb. SCHHBG-2013-070</t>
  </si>
  <si>
    <t>GS2583</t>
  </si>
  <si>
    <t>GS1239 Sichuan Rural Poor-Household Biogas Development Programme PoA- CPA Nb. SCHHBG-2013-071</t>
  </si>
  <si>
    <t>GS2584</t>
  </si>
  <si>
    <t>GS1239 Sichuan Rural Poor-Household Biogas Development Programme PoA- CPA Nb. SCHHBG-2013-072</t>
  </si>
  <si>
    <t>GS2585</t>
  </si>
  <si>
    <t>GS1239 Sichuan Rural Poor-Household Biogas Development Programme PoA- CPA Nb. SCHHBG-2013-073</t>
  </si>
  <si>
    <t>GS2587</t>
  </si>
  <si>
    <t>Henan Sheqi Xiawaxiang  Wind Farm  Phase I Project</t>
  </si>
  <si>
    <t>GS2588</t>
  </si>
  <si>
    <t>Zhangbei Danjinghe Phase III 49.5MW Wind Power Project</t>
  </si>
  <si>
    <t>GS2589</t>
  </si>
  <si>
    <t>GS2595</t>
  </si>
  <si>
    <t>Improved Cook Stoves programme for Rwanda #CPA1 Cameroon</t>
  </si>
  <si>
    <t>GS2596</t>
  </si>
  <si>
    <t>Sincik Wind Power Plant</t>
  </si>
  <si>
    <t>GS2639</t>
  </si>
  <si>
    <t>Daozhen Rural Methane Digesters Project in Guizhou Province.</t>
  </si>
  <si>
    <t>GS2640</t>
  </si>
  <si>
    <t>Hezhang Rural Methane Digesters Project in Guizhou Province</t>
  </si>
  <si>
    <t>GS2641</t>
  </si>
  <si>
    <t>Shuicheng Rural Methane Digesters Project in Guizhou Province</t>
  </si>
  <si>
    <t>GS2642</t>
  </si>
  <si>
    <t>North Wuchuan Rural Methane Digesters Project in Guizhou Province.</t>
  </si>
  <si>
    <t>GS2643</t>
  </si>
  <si>
    <t>South Wuchuan Rural Methane Digesters Project in Guizhou Province.</t>
  </si>
  <si>
    <t>GS2644</t>
  </si>
  <si>
    <t>Yuqing Rural Methane Digesters Project in Guizhou Province.</t>
  </si>
  <si>
    <t>GS2645</t>
  </si>
  <si>
    <t>North Zheng'an Rural Methane Digesters Project in Guizhou Province</t>
  </si>
  <si>
    <t>GS2646</t>
  </si>
  <si>
    <t>South Zheng'an Rural Methane Digesters Project in Guizhou Province.</t>
  </si>
  <si>
    <t>GS2653</t>
  </si>
  <si>
    <t>GS1309 Low cost irrigation devices programme in India-VPA 07</t>
  </si>
  <si>
    <t>GS2659</t>
  </si>
  <si>
    <t>Improved Cooking Stoves PoA in Africa</t>
  </si>
  <si>
    <t>GS2662</t>
  </si>
  <si>
    <t>Changjiang and Baisha Rural Methane Digesters Project in Hainan Province</t>
  </si>
  <si>
    <t>GS2663</t>
  </si>
  <si>
    <t>Chengmai Rural Methane Digesters Project in Hainan Province</t>
  </si>
  <si>
    <t>GS2664</t>
  </si>
  <si>
    <t>Haikou Rural Methane Digesters Project in Hainan Province</t>
  </si>
  <si>
    <t>GS2665</t>
  </si>
  <si>
    <t>Wenchang Rural Methane Digesters Project in Hainan Province</t>
  </si>
  <si>
    <t>GS2666</t>
  </si>
  <si>
    <t>Wanning Rural Methane Digesters Project in Hainan Province</t>
  </si>
  <si>
    <t>GS2668</t>
  </si>
  <si>
    <t>Biogas CDM Project of IFDP</t>
  </si>
  <si>
    <t>GS2669</t>
  </si>
  <si>
    <t>Biogas CDM Project of SHTCDP</t>
  </si>
  <si>
    <t>GS2673</t>
  </si>
  <si>
    <t>Nam Mo 3 Hydropower Project</t>
  </si>
  <si>
    <t>GS2678</t>
  </si>
  <si>
    <t>Huili Shubaoxiang Solar PV Power Generation Phase I Project</t>
  </si>
  <si>
    <t>GS2679</t>
  </si>
  <si>
    <t>Ulan Phase II 10MWp Solar PV Project</t>
  </si>
  <si>
    <t>GS2680</t>
  </si>
  <si>
    <t>Dongdongtan 9MWp Solar PV Project</t>
  </si>
  <si>
    <t>GS2681</t>
  </si>
  <si>
    <t>Ova Wind Power Plant</t>
  </si>
  <si>
    <t>GS2682</t>
  </si>
  <si>
    <t>GS2683</t>
  </si>
  <si>
    <t>Sibel WPP</t>
  </si>
  <si>
    <t>GS2684</t>
  </si>
  <si>
    <t>GS2685</t>
  </si>
  <si>
    <t>GS2686</t>
  </si>
  <si>
    <t>GS2687</t>
  </si>
  <si>
    <t>GS2688</t>
  </si>
  <si>
    <t>GS2689</t>
  </si>
  <si>
    <t>GS2690</t>
  </si>
  <si>
    <t>GS2691</t>
  </si>
  <si>
    <t>81MW Caparispisan Wind Energy Project</t>
  </si>
  <si>
    <t>GS2695</t>
  </si>
  <si>
    <t>Nam Samoy Hydropower Project</t>
  </si>
  <si>
    <t>GS2697</t>
  </si>
  <si>
    <t>Guizhou Kaiyang Nanjiang Hydropower Station Project</t>
  </si>
  <si>
    <t>GS2698</t>
  </si>
  <si>
    <t>Guizhou Kaiyang Zijiang Hydropower Station Project</t>
  </si>
  <si>
    <t>GS2707</t>
  </si>
  <si>
    <t>Nam Long Hydropower Project</t>
  </si>
  <si>
    <t>GS2709</t>
  </si>
  <si>
    <t>Empowering DRC communities through the use of Improved Cook Stoves PoA</t>
  </si>
  <si>
    <t>GS2711</t>
  </si>
  <si>
    <t>GS1354 Vietnam Small Hydro PoA - Krong No 2 Hydropower Project</t>
  </si>
  <si>
    <t>GS2712</t>
  </si>
  <si>
    <t>GS1354 Vietnam Small Hydro PoA - Krong No 3 Hydropower Project</t>
  </si>
  <si>
    <t>GS2713</t>
  </si>
  <si>
    <t>GS1354 Vietnam Small Hydro PoA - Nam Chim 1A Hydropower Project</t>
  </si>
  <si>
    <t>GS2714</t>
  </si>
  <si>
    <t>GS1354 Vietnam Small Hydro PoA - Song Mien 5A Hydropower Project</t>
  </si>
  <si>
    <t>GS2715</t>
  </si>
  <si>
    <t>GS1354 Vietnam Small Hydro PoA - Ta Trach Hydropower Project</t>
  </si>
  <si>
    <t>GS2718</t>
  </si>
  <si>
    <t>Fuel efficient stoves for Ethiopia Programme of Activities</t>
  </si>
  <si>
    <t>GS2722</t>
  </si>
  <si>
    <t>Fuel efficient stoves for Ethiopia Programme of Activities CPA 001</t>
  </si>
  <si>
    <t>GS2735</t>
  </si>
  <si>
    <t>GS2404 International Water Purification Programme - CPA 2 Chlorine dispensers in Uganda</t>
  </si>
  <si>
    <t>GS2736</t>
  </si>
  <si>
    <t>Soma District Heating Project- Zone 1</t>
  </si>
  <si>
    <t>GS2744</t>
  </si>
  <si>
    <t>Project Activity for Local Improved Cookstoves in Bamako</t>
  </si>
  <si>
    <t>GS2747</t>
  </si>
  <si>
    <t>African Biogas Carbon Programme (ABC) PoA</t>
  </si>
  <si>
    <t>GS2750</t>
  </si>
  <si>
    <t>GS2751</t>
  </si>
  <si>
    <t>African Biogas Carbon Programme (ABC) - Tanzania - CAMARTEC - VPA002</t>
  </si>
  <si>
    <t>GS2758</t>
  </si>
  <si>
    <t>Proyecto Mirador Enhanced Distribution of Improved Cookstoves in Latin America - First VPA for Distribution of Dos por Tres Cookstoves in Honduras</t>
  </si>
  <si>
    <t>GS2763</t>
  </si>
  <si>
    <t>GS2764</t>
  </si>
  <si>
    <t>GS2765</t>
  </si>
  <si>
    <t>GS2504 - Voluntary Gold Standard multi-country improved cookstove PoA - Oserian Flower Farm Offset Project 3 - Suswa 2</t>
  </si>
  <si>
    <t>GS2766</t>
  </si>
  <si>
    <t>Xenamnoy 1 Hydropower Project</t>
  </si>
  <si>
    <t>GS2767</t>
  </si>
  <si>
    <t>Application of advanced hull coatings to reduce shipping fuel consumption VPA #1</t>
  </si>
  <si>
    <t>International</t>
  </si>
  <si>
    <t>GS2772</t>
  </si>
  <si>
    <t>Avoidance of Methane Emissions at Organic Compost Soil Amendment Facility</t>
  </si>
  <si>
    <t>GS2786</t>
  </si>
  <si>
    <t>CDM Biogas Project of Mahasakthi Women Cooperative Federation</t>
  </si>
  <si>
    <t>GS2891</t>
  </si>
  <si>
    <t>GS2892</t>
  </si>
  <si>
    <t>GS2893</t>
  </si>
  <si>
    <t>GS2894</t>
  </si>
  <si>
    <t>GS2895</t>
  </si>
  <si>
    <t>Sri Lanka</t>
  </si>
  <si>
    <t>GS2896</t>
  </si>
  <si>
    <t>Fuel Efficient Stoves for North Darfur Women</t>
  </si>
  <si>
    <t>GS2898</t>
  </si>
  <si>
    <t>GS2909</t>
  </si>
  <si>
    <t>Cummins Marigat Power Project</t>
  </si>
  <si>
    <t>GS2910</t>
  </si>
  <si>
    <t>Sierra Leone</t>
  </si>
  <si>
    <t>GS2913</t>
  </si>
  <si>
    <t>Costa Rica</t>
  </si>
  <si>
    <t>GS2940</t>
  </si>
  <si>
    <t>Panama</t>
  </si>
  <si>
    <t>GS2951</t>
  </si>
  <si>
    <t>GS2990</t>
  </si>
  <si>
    <t>GS3007</t>
  </si>
  <si>
    <t>GS3012</t>
  </si>
  <si>
    <t>Vinh Son 5 Hydropower Project</t>
  </si>
  <si>
    <t>GS3013</t>
  </si>
  <si>
    <t>Chi Khe Hydropower Project</t>
  </si>
  <si>
    <t>GS3014</t>
  </si>
  <si>
    <t>GS3015</t>
  </si>
  <si>
    <t>Za Hung Hydropower Project</t>
  </si>
  <si>
    <t>GS3016</t>
  </si>
  <si>
    <t>Nam Ngan Hydropower project</t>
  </si>
  <si>
    <t>GS3018</t>
  </si>
  <si>
    <t>GS3023</t>
  </si>
  <si>
    <t>GS2504 - Voluntary Gold Standard multi-country improved cookstove PoA - Oserian Flower Farm Offset Project 4 - Ngondi</t>
  </si>
  <si>
    <t>GS3024</t>
  </si>
  <si>
    <t>GS3025</t>
  </si>
  <si>
    <t>GS3026</t>
  </si>
  <si>
    <t>Renewable biomass fired improved cookstoves programme for households in Burundi by BQS</t>
  </si>
  <si>
    <t>Burundi</t>
  </si>
  <si>
    <t>GS3027</t>
  </si>
  <si>
    <t>GS3028</t>
  </si>
  <si>
    <t>Yongren Ganbala Grid-connected Photovoltaic Power Project-Pre CDM clone</t>
  </si>
  <si>
    <t>GS3030</t>
  </si>
  <si>
    <t>Environmental Conservation Trust of Uganda (ECOTRUST) CPA  No.1</t>
  </si>
  <si>
    <t>GS3031</t>
  </si>
  <si>
    <t>GS3039</t>
  </si>
  <si>
    <t>Australian Yarra Yarra Biodiversity Project</t>
  </si>
  <si>
    <t>Oceania</t>
  </si>
  <si>
    <t>Australia</t>
  </si>
  <si>
    <t>GS3041</t>
  </si>
  <si>
    <t>Soke Wind Power Plant Project</t>
  </si>
  <si>
    <t>GS3071</t>
  </si>
  <si>
    <t>GS3072</t>
  </si>
  <si>
    <t>GS3077</t>
  </si>
  <si>
    <t>KAROVA WPP</t>
  </si>
  <si>
    <t>GS3078</t>
  </si>
  <si>
    <t>GS3079</t>
  </si>
  <si>
    <t>GS3080</t>
  </si>
  <si>
    <t>GS3094</t>
  </si>
  <si>
    <t>GS3105</t>
  </si>
  <si>
    <t>GS3106</t>
  </si>
  <si>
    <t>GS3107</t>
  </si>
  <si>
    <t>GS3108</t>
  </si>
  <si>
    <t>GS3109</t>
  </si>
  <si>
    <t>GS3110</t>
  </si>
  <si>
    <t>Nepal Biogas Support Program-PoA</t>
  </si>
  <si>
    <t>GS3112</t>
  </si>
  <si>
    <t>GHG Emission Reduction through use of Bondhu Chula (Improved Cook Stoves) in Bangladesh PoA</t>
  </si>
  <si>
    <t>GS3113</t>
  </si>
  <si>
    <t>GS3114</t>
  </si>
  <si>
    <t>GS3115</t>
  </si>
  <si>
    <t>AKSARAY LANDFILL GAS COLLECTION AND ENERGY UTILIZATION PROJECT</t>
  </si>
  <si>
    <t>GS3116</t>
  </si>
  <si>
    <t>GS3121</t>
  </si>
  <si>
    <t>GS3122</t>
  </si>
  <si>
    <t>GS3127</t>
  </si>
  <si>
    <t>South Western Household Water Project (SWHWP) - Masha</t>
  </si>
  <si>
    <t>GS3226</t>
  </si>
  <si>
    <t>Household Energy Appliance Programme</t>
  </si>
  <si>
    <t>GS3253</t>
  </si>
  <si>
    <t>Soma III Wind Farm</t>
  </si>
  <si>
    <t>GS3254</t>
  </si>
  <si>
    <t>Differ-CPA-001: Household appliance distribution in Timor-Leste</t>
  </si>
  <si>
    <t>GS3255</t>
  </si>
  <si>
    <t>Improved Cooking Stoves for Africa Master PoA</t>
  </si>
  <si>
    <t>GS3256</t>
  </si>
  <si>
    <t>Improved Cooking Stoves for Africa - Kenya VPA001</t>
  </si>
  <si>
    <t>GS3260</t>
  </si>
  <si>
    <t>GS3261</t>
  </si>
  <si>
    <t>Karacayir Wind Power Plant</t>
  </si>
  <si>
    <t>GS3262</t>
  </si>
  <si>
    <t>Eritrea</t>
  </si>
  <si>
    <t>GS3264</t>
  </si>
  <si>
    <t>GS3267</t>
  </si>
  <si>
    <t>GS4503 - Sustainable Safe Water Program-Tulip Filters in Tanzania VPA 1</t>
  </si>
  <si>
    <t>GS3305</t>
  </si>
  <si>
    <t>Solar for Forest</t>
  </si>
  <si>
    <t>GS3306</t>
  </si>
  <si>
    <t>GS3325</t>
  </si>
  <si>
    <t>Coffee A Cup Uganda CPA1</t>
  </si>
  <si>
    <t>GS3326</t>
  </si>
  <si>
    <t>GS3334</t>
  </si>
  <si>
    <t>GS3335</t>
  </si>
  <si>
    <t>San Alejo Hydroelectric Project</t>
  </si>
  <si>
    <t>GS3341</t>
  </si>
  <si>
    <t>Qinghai Delingha Xiehe Solar PV Power Generation Project</t>
  </si>
  <si>
    <t>GS3342</t>
  </si>
  <si>
    <t>Qinghai Shineng Gonghe 30MWp Grid-connected PV Power Generation Project</t>
  </si>
  <si>
    <t>GS3343</t>
  </si>
  <si>
    <t>GS3344</t>
  </si>
  <si>
    <t>Qinghai Delingha Xiehe Phase II and Phase III Bundled Solar PV Power Generation Project</t>
  </si>
  <si>
    <t>GS3358</t>
  </si>
  <si>
    <t>GS1247 VPA 29 Improved Kitchen Regimes: Chittagong Hills Safe Water 1</t>
  </si>
  <si>
    <t>GS3359</t>
  </si>
  <si>
    <t>CPA 3 Improved Cook Stoves programme for Rwanda - Inyenyeri</t>
  </si>
  <si>
    <t>GS3363</t>
  </si>
  <si>
    <t>GS3364</t>
  </si>
  <si>
    <t>GS3365</t>
  </si>
  <si>
    <t>GS3366</t>
  </si>
  <si>
    <t>GS3367</t>
  </si>
  <si>
    <t>GS3369</t>
  </si>
  <si>
    <t>GS1247 VPA 30 Improved Kitchen Regimes: Chittagong Hills Safe Water 2</t>
  </si>
  <si>
    <t>GS337</t>
  </si>
  <si>
    <t>GS3370</t>
  </si>
  <si>
    <t>GS1247 VPA 31 Improved Kitchen Regimes: Chittagong Hills Safe Water 3</t>
  </si>
  <si>
    <t>GS3371</t>
  </si>
  <si>
    <t>GS1247 VPA 32 Improved Kitchen Regimes: Chittagong Hills Safe Water 4</t>
  </si>
  <si>
    <t>GS3372</t>
  </si>
  <si>
    <t>Nam Nga 2 Hydropower Project</t>
  </si>
  <si>
    <t>GS3374</t>
  </si>
  <si>
    <t>GS1324 Oromia Cookstove Distribution Project (TPP-CPA-ETH-02)</t>
  </si>
  <si>
    <t>GS3375</t>
  </si>
  <si>
    <t>GS3378</t>
  </si>
  <si>
    <t>Solar Water Heater Program in India - PoA</t>
  </si>
  <si>
    <t>GS3379</t>
  </si>
  <si>
    <t>Svilosa Biomass Project</t>
  </si>
  <si>
    <t>Bulgaria</t>
  </si>
  <si>
    <t>GS338</t>
  </si>
  <si>
    <t>*Te Apiti Wind Farm</t>
  </si>
  <si>
    <t>New Zealand</t>
  </si>
  <si>
    <t>GS3380</t>
  </si>
  <si>
    <t>ALASEHIR GEOTHERMAL POWER PLANT</t>
  </si>
  <si>
    <t>GS3381</t>
  </si>
  <si>
    <t>Reforestation Sierra Piura</t>
  </si>
  <si>
    <t>GS340</t>
  </si>
  <si>
    <t>*Project White Hill</t>
  </si>
  <si>
    <t>GS3404</t>
  </si>
  <si>
    <t>Biodigestor Program in the State of Kerala by  INSEDA and SDA</t>
  </si>
  <si>
    <t>GS3405</t>
  </si>
  <si>
    <t>Los Santos Wind Power Project</t>
  </si>
  <si>
    <t>GS3407</t>
  </si>
  <si>
    <t>Solar Water Heater Program in India - CPA-1</t>
  </si>
  <si>
    <t>GS3409</t>
  </si>
  <si>
    <t>GS3410</t>
  </si>
  <si>
    <t>GS3413</t>
  </si>
  <si>
    <t>GS3413 - Household Solar Lighting Systems in India</t>
  </si>
  <si>
    <t>GS3421</t>
  </si>
  <si>
    <t>GS3422</t>
  </si>
  <si>
    <t>Improved Cook Stoves In Pastoral And Agro-Pastoral Communities In Southern Ethiopia</t>
  </si>
  <si>
    <t>GS3427</t>
  </si>
  <si>
    <t>GS1309 Low cost irrigation devices programme in India-VPA 08</t>
  </si>
  <si>
    <t>GS3428</t>
  </si>
  <si>
    <t>Biogas PoA Switzerland</t>
  </si>
  <si>
    <t>Switzerland</t>
  </si>
  <si>
    <t>GS3429</t>
  </si>
  <si>
    <t>Solar Thermal Power Plant by Godawari Green Energy Limited</t>
  </si>
  <si>
    <t>GS343</t>
  </si>
  <si>
    <t>*4.5 MW Biomass (low density Crop Residues) based Power Generation unit of Malavalli Power Plant Pvt Ltd. (300011)</t>
  </si>
  <si>
    <t>GS3430</t>
  </si>
  <si>
    <t>GS3431</t>
  </si>
  <si>
    <t>GS3432</t>
  </si>
  <si>
    <t>GS3433</t>
  </si>
  <si>
    <t>GS3434</t>
  </si>
  <si>
    <t>GS344</t>
  </si>
  <si>
    <t>*EECOPALSA biogas capture &amp; utilization</t>
  </si>
  <si>
    <t>GS3443</t>
  </si>
  <si>
    <t>GS1247 VPA 33 Improved Kitchen Regimes : Kaliro Safe Water Project</t>
  </si>
  <si>
    <t>GS3444</t>
  </si>
  <si>
    <t>GS3445</t>
  </si>
  <si>
    <t>GS3446</t>
  </si>
  <si>
    <t>GS3447</t>
  </si>
  <si>
    <t>GS3448</t>
  </si>
  <si>
    <t>GS3449</t>
  </si>
  <si>
    <t>GS3450</t>
  </si>
  <si>
    <t>GS3451</t>
  </si>
  <si>
    <t>GS347</t>
  </si>
  <si>
    <t>GS3482</t>
  </si>
  <si>
    <t>VPA 2 - GHG Emission Reduction through use of Bondhu Chula  (Improved Cook Stoves) in Bangladesh</t>
  </si>
  <si>
    <t>GS3483</t>
  </si>
  <si>
    <t>VPA 3 - GHG Emission Reduction through use of Bondhu Chula  (Improved Cook Stoves) in Bangladesh</t>
  </si>
  <si>
    <t>GS3489</t>
  </si>
  <si>
    <t>Dilovasi Landfill Gas to Electricity Project</t>
  </si>
  <si>
    <t>GS3490</t>
  </si>
  <si>
    <t>KONAKPINAR RES</t>
  </si>
  <si>
    <t>GS3491</t>
  </si>
  <si>
    <t>AKYURT RES</t>
  </si>
  <si>
    <t>GS3492</t>
  </si>
  <si>
    <t>Programme for the application of advanced hull coatings to reduce shipping fuel consumption (PAHSF)</t>
  </si>
  <si>
    <t>GS3493</t>
  </si>
  <si>
    <t>ULUBORLU WPP</t>
  </si>
  <si>
    <t>GS3501</t>
  </si>
  <si>
    <t>Santa Marta de Liray Indoor Mechanized Composting Project</t>
  </si>
  <si>
    <t>Chile</t>
  </si>
  <si>
    <t>GS3509</t>
  </si>
  <si>
    <t>GS351</t>
  </si>
  <si>
    <t>GS3510</t>
  </si>
  <si>
    <t>Fundacion Natura Cookstove POA</t>
  </si>
  <si>
    <t>GS3511</t>
  </si>
  <si>
    <t>GS3512</t>
  </si>
  <si>
    <t>Yahyali Wind Power Plant</t>
  </si>
  <si>
    <t>GS3513</t>
  </si>
  <si>
    <t>Empowering DRC communities through the use of Improved Cook Stoves - CPA 001</t>
  </si>
  <si>
    <t>GS3514</t>
  </si>
  <si>
    <t>Nam Pha Gnai Hydropower Project</t>
  </si>
  <si>
    <t>GS3515</t>
  </si>
  <si>
    <t>Hanbao Agricultural Renewable Energy Project</t>
  </si>
  <si>
    <t>GS3516</t>
  </si>
  <si>
    <t>GS3517</t>
  </si>
  <si>
    <t>GS3518</t>
  </si>
  <si>
    <t>GS3519</t>
  </si>
  <si>
    <t>GS352</t>
  </si>
  <si>
    <t>GS3520</t>
  </si>
  <si>
    <t>GS3521</t>
  </si>
  <si>
    <t>GS3522</t>
  </si>
  <si>
    <t>GS3523</t>
  </si>
  <si>
    <t>GS3524</t>
  </si>
  <si>
    <t>GS3525</t>
  </si>
  <si>
    <t>Dissemination of improved cook stoves and generation of charcoal - PoA</t>
  </si>
  <si>
    <t>GS3526</t>
  </si>
  <si>
    <t>GS353</t>
  </si>
  <si>
    <t>GS3544</t>
  </si>
  <si>
    <t>VPA 1 - GHG Emission Reduction through use of Bondhu Chula (Improved Cook Stoves) in Bangladesh</t>
  </si>
  <si>
    <t>GS3547</t>
  </si>
  <si>
    <t>GS355</t>
  </si>
  <si>
    <t>*Zengamina Mini Hydro Scheme- Zambia</t>
  </si>
  <si>
    <t>Zambia</t>
  </si>
  <si>
    <t>GS3551</t>
  </si>
  <si>
    <t>Airres-4 WPP</t>
  </si>
  <si>
    <t>GS3552</t>
  </si>
  <si>
    <t>Guacamaya Small Scale Hydropower Programme of Activities</t>
  </si>
  <si>
    <t>GS3557</t>
  </si>
  <si>
    <t>Sapdagi Wind Power Plant 55 MW</t>
  </si>
  <si>
    <t>GS3560</t>
  </si>
  <si>
    <t>GS3561</t>
  </si>
  <si>
    <t>GS3563</t>
  </si>
  <si>
    <t>GS1247 VPA 34 Improved Kitchen Regimes: Kaliro Safe Water Project</t>
  </si>
  <si>
    <t>GS3564</t>
  </si>
  <si>
    <t>GS1247 VPA 35 Improved Kitchen Regimes: Kaliro Safe Water Project</t>
  </si>
  <si>
    <t>GS3565</t>
  </si>
  <si>
    <t>GS3566</t>
  </si>
  <si>
    <t>GS3567</t>
  </si>
  <si>
    <t>Cururos Wind Farm Project</t>
  </si>
  <si>
    <t>GS3587</t>
  </si>
  <si>
    <t>Gigawatt Global Programme of Activities</t>
  </si>
  <si>
    <t>GS3588</t>
  </si>
  <si>
    <t>GS1239 Sichuan Rural Poor-Household Biogas Development Programme PoA- CPA Nb. SCHHBG-2014-074</t>
  </si>
  <si>
    <t>GS3589</t>
  </si>
  <si>
    <t>GS1239 Sichuan Rural Poor-Household Biogas Development Programme PoA- CPA Nb. SCHHBG-2014-075</t>
  </si>
  <si>
    <t>GS3590</t>
  </si>
  <si>
    <t>GS1239 Sichuan Rural Poor-Household Biogas Development Programme PoA- CPA Nb. SCHHBG-2014-076</t>
  </si>
  <si>
    <t>GS3591</t>
  </si>
  <si>
    <t>GS1239 Sichuan Rural Poor-Household Biogas Development Programme PoA- CPA Nb. SCHHBG-2014-077</t>
  </si>
  <si>
    <t>GS3592</t>
  </si>
  <si>
    <t>GS1239 Sichuan Rural Poor-Household Biogas Development Programme PoA- CPA Nb. SCHHBG-2014-078</t>
  </si>
  <si>
    <t>GS3593</t>
  </si>
  <si>
    <t>GS1239 Sichuan Rural Poor-Household Biogas Development Programme PoA- CPA Nb. SCHHBG-2014-079</t>
  </si>
  <si>
    <t>GS3594</t>
  </si>
  <si>
    <t>GS1239 Sichuan Rural Poor-Household Biogas Development Programme PoA- CPA Nb. SCHHBG-2014-080</t>
  </si>
  <si>
    <t>GS3595</t>
  </si>
  <si>
    <t>GS1239 Sichuan Rural Poor-Household Biogas Development Programme PoA- CPA Nb. SCHHBG-2014-081</t>
  </si>
  <si>
    <t>GS3596</t>
  </si>
  <si>
    <t>GS1239 Sichuan Rural Poor-Household Biogas Development Programme PoA- CPA Nb. SCHHBG-2014-082</t>
  </si>
  <si>
    <t>GS3597</t>
  </si>
  <si>
    <t>GS1239 Sichuan Rural Poor-Household Biogas Development Programme PoA- CPA Nb. SCHHBG-2014-083</t>
  </si>
  <si>
    <t>GS3598</t>
  </si>
  <si>
    <t>GS1239 Sichuan Rural Poor-Household Biogas Development Programme PoA- CPA Nb. SCHHBG-2014-084</t>
  </si>
  <si>
    <t>GS3599</t>
  </si>
  <si>
    <t>GS1239 Sichuan Rural Poor-Household Biogas Development Programme PoA- CPA Nb. SCHHBG-2014-085</t>
  </si>
  <si>
    <t>GS3600</t>
  </si>
  <si>
    <t>GS1239 Sichuan Rural Poor-Household Biogas Development Programme PoA- CPA Nb. SCHHBG-2014-086</t>
  </si>
  <si>
    <t>GS3601</t>
  </si>
  <si>
    <t>GS1239 Sichuan Rural Poor-Household Biogas Development Programme PoA- CPA Nb. SCHHBG-2014-087</t>
  </si>
  <si>
    <t>GS3605</t>
  </si>
  <si>
    <t>TPP-CPA-ETH-03</t>
  </si>
  <si>
    <t>GS3606</t>
  </si>
  <si>
    <t>ASYV 8.5MW Solar PV Project (CPA-001)</t>
  </si>
  <si>
    <t>GS3607</t>
  </si>
  <si>
    <t>GS3618</t>
  </si>
  <si>
    <t>VPA 6 - GHG Emission Reduction through use of Bondhu Chula (Improved Cook Stoves) in Bangladesh</t>
  </si>
  <si>
    <t>GS3619</t>
  </si>
  <si>
    <t>VPA 4 - GHG Emission Reduction through use of Bondhu Chula (Improved Cook Stoves) in Bangladesh</t>
  </si>
  <si>
    <t>GS3620</t>
  </si>
  <si>
    <t>VPA 5 - GHG Emission Reduction through use of Bondhu Chula (Improved Cook Stoves) in Bangladesh</t>
  </si>
  <si>
    <t>GS3626</t>
  </si>
  <si>
    <t>Solar Lighting in Rural Kenya - VPA 2</t>
  </si>
  <si>
    <t>GS3660</t>
  </si>
  <si>
    <t>Russia</t>
  </si>
  <si>
    <t>GS3664</t>
  </si>
  <si>
    <t>Enercon Wind Farm (Hindustan) Ltd in Karnataka</t>
  </si>
  <si>
    <t>GS3667</t>
  </si>
  <si>
    <t>Afforestation in the Montreal Metropolitain area</t>
  </si>
  <si>
    <t>GS3668</t>
  </si>
  <si>
    <t>GS2404 International Water Purification Programme - CPA 3 Chlorine Dispensers in Uganda</t>
  </si>
  <si>
    <t>GS3669</t>
  </si>
  <si>
    <t>3 MW bundled wind Power Project in Tamil Nadu</t>
  </si>
  <si>
    <t>GS367</t>
  </si>
  <si>
    <t>GS368</t>
  </si>
  <si>
    <t>GS369</t>
  </si>
  <si>
    <t>GS3698</t>
  </si>
  <si>
    <t>GS3705</t>
  </si>
  <si>
    <t>GS3708</t>
  </si>
  <si>
    <t>GS3510 Fundacion Natura Cookstove PoA_Satander</t>
  </si>
  <si>
    <t>GS375</t>
  </si>
  <si>
    <t>*Fujian Zhangpu Liuao 45MW Wind Power Project</t>
  </si>
  <si>
    <t>GS382</t>
  </si>
  <si>
    <t>*Sri Balaji 6 MW Non-Conventional Renewable Sources Biomass Power Project</t>
  </si>
  <si>
    <t>GS383</t>
  </si>
  <si>
    <t>*Ningxia Yinyi 49.50MW Wind-farm Project</t>
  </si>
  <si>
    <t>GS3852</t>
  </si>
  <si>
    <t>Tokat Landfill Gas to Electricty Project</t>
  </si>
  <si>
    <t>GS388</t>
  </si>
  <si>
    <t>GS390</t>
  </si>
  <si>
    <t>Belen Wind Power Plant</t>
  </si>
  <si>
    <t>GS3901</t>
  </si>
  <si>
    <t>Kakamega Stove Project</t>
  </si>
  <si>
    <t>GS3902</t>
  </si>
  <si>
    <t>Improved Cooking Stoves for Africa - Nigeria VPA001</t>
  </si>
  <si>
    <t>GS3905</t>
  </si>
  <si>
    <t>Sustainable Development with Improved Cook Stoves in Burkina Faso- VPA 1 - Improved Dolo Stove in the Boucle du Mouhoun Region</t>
  </si>
  <si>
    <t>GS3906</t>
  </si>
  <si>
    <t>GS3907</t>
  </si>
  <si>
    <t>Waste to energy using biomass Gasification in South East Asia LDCs programme of activities</t>
  </si>
  <si>
    <t>GS3908</t>
  </si>
  <si>
    <t>Baglar Wind Power Plant Project</t>
  </si>
  <si>
    <t>GS393</t>
  </si>
  <si>
    <t>*SolarAid Microsolar Lanterns Project for Malawi</t>
  </si>
  <si>
    <t>GS3931</t>
  </si>
  <si>
    <t>Sustainable Development with Improved Cook Stoves in Burkina Faso</t>
  </si>
  <si>
    <t>GS3932</t>
  </si>
  <si>
    <t>Guanaquitas 9.74 MW hydroelectric project</t>
  </si>
  <si>
    <t>GS3945</t>
  </si>
  <si>
    <t>GS3946</t>
  </si>
  <si>
    <t>Zorlu Enerji Wind Project</t>
  </si>
  <si>
    <t>GS3947</t>
  </si>
  <si>
    <t>GS3948</t>
  </si>
  <si>
    <t>Clean Cookstoves Carbon Programme Central America PoA (4C-Carbon)</t>
  </si>
  <si>
    <t>GS3949</t>
  </si>
  <si>
    <t>4C-Carbon - Honduras - VPA001</t>
  </si>
  <si>
    <t>GS395</t>
  </si>
  <si>
    <t>La Esperanza Hydroelectric Project</t>
  </si>
  <si>
    <t>GS3951</t>
  </si>
  <si>
    <t>PROJECT TOGO</t>
  </si>
  <si>
    <t>GS3956</t>
  </si>
  <si>
    <t>Elazig Landfill Gas Management and Utilization Project</t>
  </si>
  <si>
    <t>GS3957</t>
  </si>
  <si>
    <t>Project Blue</t>
  </si>
  <si>
    <t>Guinea</t>
  </si>
  <si>
    <t>GS3958</t>
  </si>
  <si>
    <t>Vaayu India Wind Power Project in Gujarat</t>
  </si>
  <si>
    <t>GS3961</t>
  </si>
  <si>
    <t>UGASTOVE CPA No1</t>
  </si>
  <si>
    <t>GS3964</t>
  </si>
  <si>
    <t>GS3965</t>
  </si>
  <si>
    <t>GS3966</t>
  </si>
  <si>
    <t>GS3969</t>
  </si>
  <si>
    <t>GS397</t>
  </si>
  <si>
    <t>*Suzhou Qizi Mountain Landfill Gas Recovery Project (300259)</t>
  </si>
  <si>
    <t>GS3971</t>
  </si>
  <si>
    <t>Prayas- A VER project for the rural communities in Uttarakhand</t>
  </si>
  <si>
    <t>GS3974</t>
  </si>
  <si>
    <t>KM RE project</t>
  </si>
  <si>
    <t>GS3975</t>
  </si>
  <si>
    <t>GS3976</t>
  </si>
  <si>
    <t>Santa Marta Landfill Gas (LFG) Capture for Electricity Generation Project</t>
  </si>
  <si>
    <t>GS398</t>
  </si>
  <si>
    <t>Soma-Polat Wind Farm Project</t>
  </si>
  <si>
    <t>GS399</t>
  </si>
  <si>
    <t>GS3992</t>
  </si>
  <si>
    <t>Papop Biogas and Renewable Energy Project in Thailand</t>
  </si>
  <si>
    <t>GS3993</t>
  </si>
  <si>
    <t>Large Scale Dissemination of High Efficiency Improved Cookstoves in India</t>
  </si>
  <si>
    <t>GS400</t>
  </si>
  <si>
    <t>3.66 MW poultry litter based power generation project by Raus Power in India (300020)</t>
  </si>
  <si>
    <t>GS401</t>
  </si>
  <si>
    <t>Guangzhou Zhujiang Beer Methane Recovery Project (300068)</t>
  </si>
  <si>
    <t>GS4014</t>
  </si>
  <si>
    <t>GS3428 - Biogas PoA Switzerland - VPA1</t>
  </si>
  <si>
    <t>GS4017</t>
  </si>
  <si>
    <t>PoA GS973 - JFK CPA1 GS4017/James Finlay Kenya (JFK) CPA1</t>
  </si>
  <si>
    <t>GS4036</t>
  </si>
  <si>
    <t>GS407</t>
  </si>
  <si>
    <t>Gyapa Cook Stoves Project in Ghana</t>
  </si>
  <si>
    <t>GS410</t>
  </si>
  <si>
    <t>*Bagepalli CDM Biogas Programme</t>
  </si>
  <si>
    <t>GS411</t>
  </si>
  <si>
    <t>Efficient Fuel Wood Stoves for Nigeria</t>
  </si>
  <si>
    <t>GS412</t>
  </si>
  <si>
    <t>Hebei Chengde Songshan Wind Farm Project in China</t>
  </si>
  <si>
    <t>GS4121</t>
  </si>
  <si>
    <t>Project Gaia Cook Stove Programme of Activities</t>
  </si>
  <si>
    <t>GS4124</t>
  </si>
  <si>
    <t>Nanyang Danjiang River Solar Cooker Project Phase I (GS1378 CER to VER conversion)</t>
  </si>
  <si>
    <t>GS4126</t>
  </si>
  <si>
    <t>Nanyang Danjiang River Solar Cooker Project Phase II (GS1588 CER to VER conversion)</t>
  </si>
  <si>
    <t>GS413</t>
  </si>
  <si>
    <t>*Improved Household Charcoal Stoves in Ghana</t>
  </si>
  <si>
    <t>GS414</t>
  </si>
  <si>
    <t>*Improved Household Charcoal Stoves in Mali</t>
  </si>
  <si>
    <t>GS417</t>
  </si>
  <si>
    <t>Hebei Shangyi Manjing East Wind Farm Project</t>
  </si>
  <si>
    <t>GS418</t>
  </si>
  <si>
    <t>Hebei Shangyi Manjing West Wind Farm Project</t>
  </si>
  <si>
    <t>GS4187</t>
  </si>
  <si>
    <t>PoA GS 973 Solar Sister Inc (SS) CPA1 GS4187</t>
  </si>
  <si>
    <t>GS419</t>
  </si>
  <si>
    <t>Zhangbei Mijiagou 49.5 MW Wind Farm Project in China</t>
  </si>
  <si>
    <t>GS4194</t>
  </si>
  <si>
    <t>Utilization of Biomass in Bricks Manufacturing By Ozone Envirotech Pvt. Ltd. (OEPL)</t>
  </si>
  <si>
    <t>GS4195</t>
  </si>
  <si>
    <t>Biomass based Steam Generation plant at Chanakya Dairy Products Limited</t>
  </si>
  <si>
    <t>GS4196</t>
  </si>
  <si>
    <t>Waste to energy using biomass Gasification in South East Asia LDCs programme of activities CPA-001</t>
  </si>
  <si>
    <t>GS4202</t>
  </si>
  <si>
    <t>GS1247 VPA 41 Gatsibo District Boreholes (GS4202)</t>
  </si>
  <si>
    <t>GS4203</t>
  </si>
  <si>
    <t>GS1247 VPA 42  Gatsibo District Boreholes  (GS4203)</t>
  </si>
  <si>
    <t>GS4205</t>
  </si>
  <si>
    <t>Believe Green Spring Health Tankol Safe Drinking Water</t>
  </si>
  <si>
    <t>GS4207</t>
  </si>
  <si>
    <t>Nam Sor Hydropower Project</t>
  </si>
  <si>
    <t>GS4208</t>
  </si>
  <si>
    <t>Nam Ngao Hydropower Project</t>
  </si>
  <si>
    <t>GS4210</t>
  </si>
  <si>
    <t>Timor-Leste</t>
  </si>
  <si>
    <t>GS4217</t>
  </si>
  <si>
    <t>Pico Solar Home Systems Ethiopia</t>
  </si>
  <si>
    <t>GS4220</t>
  </si>
  <si>
    <t>GS4221</t>
  </si>
  <si>
    <t>GS423</t>
  </si>
  <si>
    <t>*Salido Kecil Mini Hydropower Plant</t>
  </si>
  <si>
    <t>GS4233</t>
  </si>
  <si>
    <t>Improved Cookstove Program in Lao PDR</t>
  </si>
  <si>
    <t>GS4236</t>
  </si>
  <si>
    <t>African Biogas Carbon Programme (ABC) - Uganda - VPA003</t>
  </si>
  <si>
    <t>GS4238</t>
  </si>
  <si>
    <t>GS4239</t>
  </si>
  <si>
    <t>GS1264: NativeEnergy Clean Water Programme West Africa: VPA (02) Nigeria</t>
  </si>
  <si>
    <t>GS424</t>
  </si>
  <si>
    <t>CECIC Zhangbei Dayangzhuang Wind Farm Project</t>
  </si>
  <si>
    <t>GS4240</t>
  </si>
  <si>
    <t>GS4253</t>
  </si>
  <si>
    <t>Puringla Sazagua Small Scale Hydropower Project</t>
  </si>
  <si>
    <t>GS4254</t>
  </si>
  <si>
    <t>Zinguizapa Small Scale Hydropower Project</t>
  </si>
  <si>
    <t>GS4259</t>
  </si>
  <si>
    <t>CPA 4 Improved Cook Stoves programme for Rwanda</t>
  </si>
  <si>
    <t>GS4260</t>
  </si>
  <si>
    <t>GS4261</t>
  </si>
  <si>
    <t>CPA 5 Improved Cook Stoves programme for Rwanda</t>
  </si>
  <si>
    <t>GS4264</t>
  </si>
  <si>
    <t>Silivri WPP</t>
  </si>
  <si>
    <t>GS4265</t>
  </si>
  <si>
    <t>WWF Biogas Nepal II</t>
  </si>
  <si>
    <t>GS4268</t>
  </si>
  <si>
    <t>GS4269</t>
  </si>
  <si>
    <t>GS2404 International Water Purification Programme - CPA 4 Water Kiosks in Cambodia</t>
  </si>
  <si>
    <t>GS4270</t>
  </si>
  <si>
    <t>GS4271</t>
  </si>
  <si>
    <t>GS4272</t>
  </si>
  <si>
    <t>GS4273</t>
  </si>
  <si>
    <t>GS4288</t>
  </si>
  <si>
    <t>Orb Energy Solar Program In India - VPA01</t>
  </si>
  <si>
    <t>GS4289</t>
  </si>
  <si>
    <t>Orb Energy Solar Program in India (PoA)</t>
  </si>
  <si>
    <t>GS4290</t>
  </si>
  <si>
    <t>Nazava Water Filter Project</t>
  </si>
  <si>
    <t>GS4291</t>
  </si>
  <si>
    <t>GS4296</t>
  </si>
  <si>
    <t>GS4300</t>
  </si>
  <si>
    <t>Mampuri Wind Power Project</t>
  </si>
  <si>
    <t>Argentina</t>
  </si>
  <si>
    <t>GS436</t>
  </si>
  <si>
    <t>GS4364</t>
  </si>
  <si>
    <t>Institutional Improved Cook Stoves for Schools and Institutions in Uganda</t>
  </si>
  <si>
    <t>GS4365</t>
  </si>
  <si>
    <t>GS1023 Improved Cook Stoves programme for Rwanda #CPA2 Cameroon</t>
  </si>
  <si>
    <t>GS4368</t>
  </si>
  <si>
    <t>Silopi Micro Scale Solar PV Project</t>
  </si>
  <si>
    <t>GS437</t>
  </si>
  <si>
    <t>GS4372</t>
  </si>
  <si>
    <t>VPA 7 - GHG Emission Reduction through use of Bondhu Chula (Improved Cook Stoves) in Bangladesh</t>
  </si>
  <si>
    <t>GS4373</t>
  </si>
  <si>
    <t>VPA 8 - GHG Emission Reduction through use of Bondhu Chula (Improved Cook Stoves) in Bangladesh</t>
  </si>
  <si>
    <t>GS4374</t>
  </si>
  <si>
    <t>VPA 9 - GHG Emission Reduction through use of Bondhu Chula (Improved Cook Stoves) in Bangladesh</t>
  </si>
  <si>
    <t>GS4375</t>
  </si>
  <si>
    <t>VPA 10 - GHG Emission Reduction through use of Bondhu Chula (Improved Cook Stoves) in Bangladesh</t>
  </si>
  <si>
    <t>GS4376</t>
  </si>
  <si>
    <t>VPA 11 - GHG Emission Reduction through use of Bondhu Chula (Improved Cook Stoves) in Bangladesh</t>
  </si>
  <si>
    <t>GS4377</t>
  </si>
  <si>
    <t>VPA 12 - GHG Emission Reduction through use of Bondhu Chula (Improved Cook Stoves) in Bangladesh</t>
  </si>
  <si>
    <t>GS4378</t>
  </si>
  <si>
    <t>VPA 13 - GHG Emission Reduction through use of Bondhu Chula (Improved Cook Stoves) in Bangladesh</t>
  </si>
  <si>
    <t>GS4379</t>
  </si>
  <si>
    <t>VPA 14 - GHG Emission Reduction through use of Bondhu Chula (Improved Cook Stoves) in Bangladesh</t>
  </si>
  <si>
    <t>GS438</t>
  </si>
  <si>
    <t>GS4380</t>
  </si>
  <si>
    <t>VPA 15 - GHG Emission Reduction through use of Bondhu Chula (Improved Cook Stoves) in Bangladesh</t>
  </si>
  <si>
    <t>GS4381</t>
  </si>
  <si>
    <t>VPA 16 - GHG Emission Reduction through use of Bondhu Chula (Improved Cook Stoves) in Bangladesh</t>
  </si>
  <si>
    <t>GS4382</t>
  </si>
  <si>
    <t>VPA 17 - GHG Emission Reduction through use of Bondhu Chula (Improved Cook Stoves) in Bangladesh</t>
  </si>
  <si>
    <t>GS4383</t>
  </si>
  <si>
    <t>VPA 19 - GHG Emission Reduction through use of Bondhu Chula (Improved Cook Stoves) in Bangladesh</t>
  </si>
  <si>
    <t>GS4384</t>
  </si>
  <si>
    <t>VPA 18 - GHG Emission Reduction through use of Bondhu Chula (Improved Cook Stoves) in Bangladesh</t>
  </si>
  <si>
    <t>GS4385</t>
  </si>
  <si>
    <t>VPA 20 - GHG Emission Reduction through use of Bondhu Chula (Improved Cook Stoves) in Bangladesh</t>
  </si>
  <si>
    <t>GS4386</t>
  </si>
  <si>
    <t>VPA 21 - GHG Emission Reduction through use of Bondhu Chula (Improved Cook Stoves) in Bangladesh</t>
  </si>
  <si>
    <t>GS4387</t>
  </si>
  <si>
    <t>VPA 22 - GHG Emission Reduction through use of Bondhu Chula (Improved Cook Stoves) in Bangladesh</t>
  </si>
  <si>
    <t>GS4388</t>
  </si>
  <si>
    <t>VPA 23 - GHG Emission Reduction through use of Bondhu Chula (Improved Cook Stoves) in Bangladesh</t>
  </si>
  <si>
    <t>GS4389</t>
  </si>
  <si>
    <t>VPA 24 - GHG Emission Reduction through use of Bondhu Chula (Improved Cook Stoves) in Bangladesh</t>
  </si>
  <si>
    <t>GS439</t>
  </si>
  <si>
    <t>GS4390</t>
  </si>
  <si>
    <t>VPA 25 - GHG Emission Reduction through use of Bondhu Chula (Improved Cook Stoves) in Bangladesh</t>
  </si>
  <si>
    <t>GS4391</t>
  </si>
  <si>
    <t>VPA 26 - GHG Emission Reduction through use of Bondhu Chula (Improved Cook Stoves) in Bangladesh</t>
  </si>
  <si>
    <t>GS4392</t>
  </si>
  <si>
    <t>VPA 27 - GHG Emission Reduction through use of Bondhu Chula (Improved Cook Stoves) in Bangladesh</t>
  </si>
  <si>
    <t>GS4393</t>
  </si>
  <si>
    <t>VPA 28 - GHG Emission Reduction through use of Bondhu Chula (Improved Cook Stoves) in Bangladesh</t>
  </si>
  <si>
    <t>GS4394</t>
  </si>
  <si>
    <t>VPA 29 - GHG Emission Reduction through use of Bondhu Chula (Improved Cook Stoves) in Bangladesh</t>
  </si>
  <si>
    <t>GS4395</t>
  </si>
  <si>
    <t>VPA 30 - GHG Emission Reduction through use of Bondhu Chula (Improved Cook Stoves) in Bangladesh</t>
  </si>
  <si>
    <t>GS4396</t>
  </si>
  <si>
    <t>VPA 31  - GHG Emission Reduction through use of Bondhu Chula (Improved Cook Stoves) in Bangladesh</t>
  </si>
  <si>
    <t>GS4397</t>
  </si>
  <si>
    <t>VPA 32 - GHG Emission Reduction through use of Bondhu Chula (Improved Cook Stoves) in Bangladesh</t>
  </si>
  <si>
    <t>GS4398</t>
  </si>
  <si>
    <t>VPA 33 - GHG Emission Reduction through use of Bondhu Chula (Improved Cook Stoves) in Bangladesh</t>
  </si>
  <si>
    <t>GS4399</t>
  </si>
  <si>
    <t>VPA 34 - GHG Emission Reduction through use of Bondhu Chula (Improved Cook Stoves) in Bangladesh</t>
  </si>
  <si>
    <t>GS440</t>
  </si>
  <si>
    <t>GS4400</t>
  </si>
  <si>
    <t>VPA 35 - GHG Emission Reduction through use of Bondhu Chula (Improved Cook Stoves) in Bangladesh</t>
  </si>
  <si>
    <t>GS4401</t>
  </si>
  <si>
    <t>VPA 36 - GHG Emission Reduction through use of Bondhu Chula (Improved Cook Stoves) in Bangladesh</t>
  </si>
  <si>
    <t>GS441</t>
  </si>
  <si>
    <t>GS4422</t>
  </si>
  <si>
    <t>GS1247 VPA 45 Eritrean District Boreholes</t>
  </si>
  <si>
    <t>GS4423</t>
  </si>
  <si>
    <t>GS1247 VPA 46 Eritrean District Boreholes</t>
  </si>
  <si>
    <t>GS4424</t>
  </si>
  <si>
    <t>African Cookstoves and Water Programme PoA</t>
  </si>
  <si>
    <t>GS4425</t>
  </si>
  <si>
    <t>Vaayu India Wind Power Project in Tamilnadu</t>
  </si>
  <si>
    <t>GS4426</t>
  </si>
  <si>
    <t>Wind Energy Project in Gujarat</t>
  </si>
  <si>
    <t>GS4427</t>
  </si>
  <si>
    <t>GS4432</t>
  </si>
  <si>
    <t>SMARTD Improved Cookstove Programme</t>
  </si>
  <si>
    <t>Lesotho</t>
  </si>
  <si>
    <t>GS4441</t>
  </si>
  <si>
    <t>Babadere Gethermal Power Plant (GEPP)</t>
  </si>
  <si>
    <t>GS4442</t>
  </si>
  <si>
    <t>Elmali Wind Power Plant (WPP)</t>
  </si>
  <si>
    <t>GS4443</t>
  </si>
  <si>
    <t>Wind Power Generation Project activity by Interocean Shipping India Private Limited</t>
  </si>
  <si>
    <t>GS4446</t>
  </si>
  <si>
    <t>11.35 MW bundled renewable energy based power generation by Interocean Group</t>
  </si>
  <si>
    <t>GS445</t>
  </si>
  <si>
    <t>Dora II 9.5 MWe Geothermal Energy Project (300274)</t>
  </si>
  <si>
    <t>GS447</t>
  </si>
  <si>
    <t>Improved Cookstoves for Social Impact in Ugandan Communities</t>
  </si>
  <si>
    <t>GS449</t>
  </si>
  <si>
    <t>*Honiton Energy Bailingmiao Phase One Windfarm Project</t>
  </si>
  <si>
    <t>GS4503</t>
  </si>
  <si>
    <t>Sustainable Safe Water Programme</t>
  </si>
  <si>
    <t>GS4505</t>
  </si>
  <si>
    <t>GS4518</t>
  </si>
  <si>
    <t>GS1247 VPA 47 Eritrean District Boreholes</t>
  </si>
  <si>
    <t>GS4519</t>
  </si>
  <si>
    <t>GS1247 VPA 48 Eritrean District Boreholes</t>
  </si>
  <si>
    <t>GS452</t>
  </si>
  <si>
    <t>*Huadian Ningxia Ningdong Yangjiayao 45MW Wind-farm Project</t>
  </si>
  <si>
    <t>GS4530</t>
  </si>
  <si>
    <t>6 MW Solar Power Project by Arhyama Solar Power</t>
  </si>
  <si>
    <t>GS4531</t>
  </si>
  <si>
    <t>Wind Power Project by Markdata Green Energy (EKIESL-CDM.January-15-01)</t>
  </si>
  <si>
    <t>GS4532</t>
  </si>
  <si>
    <t>Wind Power Project in Maharashtra State, India</t>
  </si>
  <si>
    <t>GS4533</t>
  </si>
  <si>
    <t>Solar Power Project by Fortum FinnSurya (EKIESL-CDM.February-15-01)</t>
  </si>
  <si>
    <t>GS4534</t>
  </si>
  <si>
    <t>Improved Cookstoves Program in Honduras "Vida Mejor con Ecofogones de Alto</t>
  </si>
  <si>
    <t>GS4535</t>
  </si>
  <si>
    <t>Project Gaia Cook Stoves Programme of Activities Ethiopia CPA-0001</t>
  </si>
  <si>
    <t>GS4536</t>
  </si>
  <si>
    <t>Brickstar Wood Stove - Mahlaba Area</t>
  </si>
  <si>
    <t>GS4537</t>
  </si>
  <si>
    <t>GS4539</t>
  </si>
  <si>
    <t>GS4544</t>
  </si>
  <si>
    <t>GS4546</t>
  </si>
  <si>
    <t>Birahi Ganga Hydro Electric Project</t>
  </si>
  <si>
    <t>GS455</t>
  </si>
  <si>
    <t>*Ningxia Yinyi 49.50MW Wind-farm Project_preCDM VERs</t>
  </si>
  <si>
    <t>GS4553</t>
  </si>
  <si>
    <t>GS1247 VPA 49 Improved Kitchen Regimes:Kaliro Safe Water Project</t>
  </si>
  <si>
    <t>GS4557</t>
  </si>
  <si>
    <t>100 MW Wind Power Project in Andhra Pradesh by OAWPPL</t>
  </si>
  <si>
    <t>GS4563</t>
  </si>
  <si>
    <t>GS4564</t>
  </si>
  <si>
    <t>GS457</t>
  </si>
  <si>
    <t>*Fujian Zhangpu Liuao 45MW Wind Power Project_preCDM VERs</t>
  </si>
  <si>
    <t>GS458</t>
  </si>
  <si>
    <t>Univanich Lamthap POME Biogas Project</t>
  </si>
  <si>
    <t>GS4582</t>
  </si>
  <si>
    <t>Small-Scale hydroelectric project Quehata and Chicote Chico in Department of Cochabamba (Bolivia)</t>
  </si>
  <si>
    <t>GS459</t>
  </si>
  <si>
    <t>TBEC Tha Chang Biogas Project</t>
  </si>
  <si>
    <t>GS4592</t>
  </si>
  <si>
    <t>Biogas Project of YRA</t>
  </si>
  <si>
    <t>GS4593</t>
  </si>
  <si>
    <t>GS4596</t>
  </si>
  <si>
    <t>Orb Energy Solar Program in India - VPA02</t>
  </si>
  <si>
    <t>GS4597</t>
  </si>
  <si>
    <t>GS460</t>
  </si>
  <si>
    <t>Univanich TOPI Biogas Project</t>
  </si>
  <si>
    <t>GS4602</t>
  </si>
  <si>
    <t>Project Gaia Cook Stove Programme of Activities - CPA0002 Djibouti</t>
  </si>
  <si>
    <t>Djibouti</t>
  </si>
  <si>
    <t>GS4603</t>
  </si>
  <si>
    <t>Vaayu India Wind Power Project in Andhra Pradesh</t>
  </si>
  <si>
    <t>GS4611</t>
  </si>
  <si>
    <t>GS4612</t>
  </si>
  <si>
    <t>GS4613</t>
  </si>
  <si>
    <t>Solar Water Heater Program in India-CPA-2</t>
  </si>
  <si>
    <t>GS4614</t>
  </si>
  <si>
    <t>Solar Water Heater Program In India-CPA-3</t>
  </si>
  <si>
    <t>GS4615</t>
  </si>
  <si>
    <t>Solar Water Heater Program in India CPA-4</t>
  </si>
  <si>
    <t>GS4627</t>
  </si>
  <si>
    <t>Brickstar Wood Stove - Nwamitwa Area</t>
  </si>
  <si>
    <t>GS4634</t>
  </si>
  <si>
    <t>Energy Efficiency measures in DMRC - Phase III elevated stations</t>
  </si>
  <si>
    <t>GS464</t>
  </si>
  <si>
    <t>ADES Solar and efficient stoves in Madagascar</t>
  </si>
  <si>
    <t>GS4640</t>
  </si>
  <si>
    <t>Karabel Wind Power Plant</t>
  </si>
  <si>
    <t>GS467</t>
  </si>
  <si>
    <t>Letaba Biomass to Energy Project</t>
  </si>
  <si>
    <t>GS4677</t>
  </si>
  <si>
    <t>Project Gaia Cook Stove Programme of Activities CPA0003 Ethiopia</t>
  </si>
  <si>
    <t>GS4688</t>
  </si>
  <si>
    <t>Renewable Wind Power generation for promoting energy security</t>
  </si>
  <si>
    <t>GS470</t>
  </si>
  <si>
    <t>GS4701</t>
  </si>
  <si>
    <t>Empowering DRC communities through the use of Improved Cook Stoves - CPA 002</t>
  </si>
  <si>
    <t>GS4702</t>
  </si>
  <si>
    <t>WWF Meigu High Efficient Cook Stove Project</t>
  </si>
  <si>
    <t>GS4707</t>
  </si>
  <si>
    <t>GS4708</t>
  </si>
  <si>
    <t>GS472</t>
  </si>
  <si>
    <t>InfraVest Changbin and Taichung bundled Wind Farms Project - Taiwan (300190)</t>
  </si>
  <si>
    <t>GS4731</t>
  </si>
  <si>
    <t>GS474</t>
  </si>
  <si>
    <t>*Rotor Elektrik Uretim Osmaniye Wind Farm</t>
  </si>
  <si>
    <t>GS475</t>
  </si>
  <si>
    <t>Wanzhou Kehua Cement WHR to 13.5 MW electricity project in Wanzhou District (300087)</t>
  </si>
  <si>
    <t>GS4797</t>
  </si>
  <si>
    <t>GS1247 VPA 54 Eritrean District Boreholes</t>
  </si>
  <si>
    <t>GS4798</t>
  </si>
  <si>
    <t>GS1247 VPA 55 Eritrean District Boreholes</t>
  </si>
  <si>
    <t>GS4799</t>
  </si>
  <si>
    <t>Senegal</t>
  </si>
  <si>
    <t>GS481</t>
  </si>
  <si>
    <t>Qielong 1.2MW Hydro Power Project</t>
  </si>
  <si>
    <t>GS4813</t>
  </si>
  <si>
    <t>Sidrap Wind Farm Project Phase 1</t>
  </si>
  <si>
    <t>GS4814</t>
  </si>
  <si>
    <t>Nam Gion Hydropower Project</t>
  </si>
  <si>
    <t>GS4816</t>
  </si>
  <si>
    <t>Yan Tann Sien Hydropower Project</t>
  </si>
  <si>
    <t>GS4817</t>
  </si>
  <si>
    <t>GS482</t>
  </si>
  <si>
    <t>Longhe 1.03MW Hydro Power Project</t>
  </si>
  <si>
    <t>GS4822</t>
  </si>
  <si>
    <t>Barroso 20MW hydroelectric project</t>
  </si>
  <si>
    <t>GS4823</t>
  </si>
  <si>
    <t>GS4824</t>
  </si>
  <si>
    <t>5MW Solar PV Power Plant by AEPL</t>
  </si>
  <si>
    <t>GS4828</t>
  </si>
  <si>
    <t>Bundled Wind Power Project by Peethambra Granites Pvt Ltd (EKIESL-CDM. November -11-01)</t>
  </si>
  <si>
    <t>GS4875</t>
  </si>
  <si>
    <t>9.5 MW wind energy based power generation by Interocean Group</t>
  </si>
  <si>
    <t>GS489</t>
  </si>
  <si>
    <t>Guanbaodu 4 MW Hydro Power Project</t>
  </si>
  <si>
    <t>GS4894</t>
  </si>
  <si>
    <t>Egypt</t>
  </si>
  <si>
    <t>GS4895</t>
  </si>
  <si>
    <t>Bundled Solar Power Project by Emami Power Limited</t>
  </si>
  <si>
    <t>GS4897</t>
  </si>
  <si>
    <t>GS4898</t>
  </si>
  <si>
    <t>GS4899</t>
  </si>
  <si>
    <t>GS4900</t>
  </si>
  <si>
    <t>GS4901</t>
  </si>
  <si>
    <t>GS4902</t>
  </si>
  <si>
    <t>GS4906</t>
  </si>
  <si>
    <t>GS4424 VPA1 African Cookstoves and Water Programme</t>
  </si>
  <si>
    <t>GS4922</t>
  </si>
  <si>
    <t>GS493</t>
  </si>
  <si>
    <t>Nagapattinam District Biogas Project for Tsunami affected Poor</t>
  </si>
  <si>
    <t>GS4962</t>
  </si>
  <si>
    <t>Wind Power Project in Madhya Pradesh by OBWPPL</t>
  </si>
  <si>
    <t>GS4965</t>
  </si>
  <si>
    <t>Accelerating Clean Cooking Solutions Cambodia VPA01</t>
  </si>
  <si>
    <t>GS4967</t>
  </si>
  <si>
    <t>GS4978</t>
  </si>
  <si>
    <t>Accelerating Clean Cooking Solutions in the Greater Mekong PoA</t>
  </si>
  <si>
    <t>GS500</t>
  </si>
  <si>
    <t>Darfur Efficient Cook-stove Project</t>
  </si>
  <si>
    <t>GS5002</t>
  </si>
  <si>
    <t>TIRE Wind Power Plant</t>
  </si>
  <si>
    <t>GS5003</t>
  </si>
  <si>
    <t>Bamako Clean Cookstoves - Improving livelihoods and fighting desertification in the Sahel zone</t>
  </si>
  <si>
    <t>GS5007</t>
  </si>
  <si>
    <t>Renewable energy wind power project in Rajasthan</t>
  </si>
  <si>
    <t>GS5009</t>
  </si>
  <si>
    <t>SOKE (AKIS) WIND POWER PLANT</t>
  </si>
  <si>
    <t>GS5010</t>
  </si>
  <si>
    <t>Geyve Wind Power Plant</t>
  </si>
  <si>
    <t>GS5012</t>
  </si>
  <si>
    <t>GS5013</t>
  </si>
  <si>
    <t>Vaayu India Wind Power Project in Jaisalmer, Rajasthan</t>
  </si>
  <si>
    <t>GS5018</t>
  </si>
  <si>
    <t>GS5019</t>
  </si>
  <si>
    <t>Ouarzazate II &amp; III Concentrated Solar Power Project</t>
  </si>
  <si>
    <t>GS503</t>
  </si>
  <si>
    <t>Kemerburgaz wind farm project</t>
  </si>
  <si>
    <t>GS5031</t>
  </si>
  <si>
    <t>PoA GS973 - GUMUTINDO CPA1</t>
  </si>
  <si>
    <t>GS5032</t>
  </si>
  <si>
    <t>GS5033</t>
  </si>
  <si>
    <t>GS5034</t>
  </si>
  <si>
    <t>GS5035</t>
  </si>
  <si>
    <t>GS5036</t>
  </si>
  <si>
    <t>GS5037</t>
  </si>
  <si>
    <t>Ouarzazate I Concentrated Solar Power Project</t>
  </si>
  <si>
    <t>GS5038</t>
  </si>
  <si>
    <t>GS1247 VPA 65 Zoba Debub Community Boreholes</t>
  </si>
  <si>
    <t>GS5039</t>
  </si>
  <si>
    <t>GS1247 VPA 66 Zoba Debub Community Boreholes</t>
  </si>
  <si>
    <t>GS504</t>
  </si>
  <si>
    <t>*WWF Nepal Gold Standard Biogas Voluntary Emission Reduction (VER) Project</t>
  </si>
  <si>
    <t>GS5040</t>
  </si>
  <si>
    <t>GS1247 VPA 67 Zoba Debub Community Boreholes</t>
  </si>
  <si>
    <t>GS5041</t>
  </si>
  <si>
    <t>GS1247 VPA 68 Zoba Debub Community Boreholes</t>
  </si>
  <si>
    <t>GS5042</t>
  </si>
  <si>
    <t>GS1247 VPA 69 Zoba Debub Community Boreholes</t>
  </si>
  <si>
    <t>GS5043</t>
  </si>
  <si>
    <t>GS1247 VPA 70 Zoba Debub Community Boreholes</t>
  </si>
  <si>
    <t>GS5046</t>
  </si>
  <si>
    <t>GS5047</t>
  </si>
  <si>
    <t>African Improved Cookstoves and Clean Water Programme PoA</t>
  </si>
  <si>
    <t>GS505</t>
  </si>
  <si>
    <t>Honiton Energy Bailingmiao Phase Two Windfarm Project</t>
  </si>
  <si>
    <t>GS5051</t>
  </si>
  <si>
    <t>GS2404 International Water purification PoA - Chlorine Dispensers in Uganda - CPA 9</t>
  </si>
  <si>
    <t>GS5052</t>
  </si>
  <si>
    <t>GS2404 International Water Purification Programme- Chlorine Dispensers in Uganda - CPA 10</t>
  </si>
  <si>
    <t>GS5064</t>
  </si>
  <si>
    <t>15 MW Wind Power Project by RSPL Ltd (EKIESL-CDM-May-16-04)</t>
  </si>
  <si>
    <t>GS5072</t>
  </si>
  <si>
    <t>Renewable Energy Project by Pramatha Power Pvt. Ltd. Goa (EKIESL- CDM. April 16-04)</t>
  </si>
  <si>
    <t>GS5073</t>
  </si>
  <si>
    <t>GS5087</t>
  </si>
  <si>
    <t>FCN GS PoA for Rural Communities</t>
  </si>
  <si>
    <t>GS5099</t>
  </si>
  <si>
    <t>Romania</t>
  </si>
  <si>
    <t>GS5106</t>
  </si>
  <si>
    <t>GS1247 VPA 71 Lango Safe Water Project</t>
  </si>
  <si>
    <t>GS5107</t>
  </si>
  <si>
    <t>GS5123</t>
  </si>
  <si>
    <t>GS5124</t>
  </si>
  <si>
    <t>GS5125</t>
  </si>
  <si>
    <t>Eritrea Community Boreholes</t>
  </si>
  <si>
    <t>GS513</t>
  </si>
  <si>
    <t>Hebei Shangyi Manjing West Wind Farm VER Project</t>
  </si>
  <si>
    <t>GS514</t>
  </si>
  <si>
    <t>CECIC Zhangbei Dayangzhuang Wind Farm pre-CDM VER Project</t>
  </si>
  <si>
    <t>GS515</t>
  </si>
  <si>
    <t>Pitak Palm Wastewater Treatment and Biogas Utilization Project (300335)</t>
  </si>
  <si>
    <t>GS518</t>
  </si>
  <si>
    <t>Diyao 1MW Hydro Power Project</t>
  </si>
  <si>
    <t>GS5186</t>
  </si>
  <si>
    <t>GS1247 VPA 72 Lango Safe Water Project</t>
  </si>
  <si>
    <t>GS5187</t>
  </si>
  <si>
    <t>GS1247 VPA 73 Lango Safe Water Project</t>
  </si>
  <si>
    <t>GS5188</t>
  </si>
  <si>
    <t>GS1247 VPA 74 Lango Safe Water Project</t>
  </si>
  <si>
    <t>GS5189</t>
  </si>
  <si>
    <t>GS1247 VPA 75 Lango Safe Water Project</t>
  </si>
  <si>
    <t>GS5190</t>
  </si>
  <si>
    <t>GS1247 VPA 76 Lango Safe Water Project</t>
  </si>
  <si>
    <t>GS5191</t>
  </si>
  <si>
    <t>GS1247 VPA 77 Lango Safe Water Project</t>
  </si>
  <si>
    <t>GS5192</t>
  </si>
  <si>
    <t>GS1247 VPA 78 Lango Safe Water Project</t>
  </si>
  <si>
    <t>GS5193</t>
  </si>
  <si>
    <t>GS1247 VPA 79 Lango Safe Water Project</t>
  </si>
  <si>
    <t>GS5194</t>
  </si>
  <si>
    <t>GS1247 VPA 80 Lango Safe Water Project</t>
  </si>
  <si>
    <t>GS5195</t>
  </si>
  <si>
    <t>GS1247 VPA 81 Lango Safe Water Project</t>
  </si>
  <si>
    <t>GS5196</t>
  </si>
  <si>
    <t>GS1247 VPA 82 Lango Safe Water Project</t>
  </si>
  <si>
    <t>GS5197</t>
  </si>
  <si>
    <t>GS1247 VPA 83 Lango Safe Water Project</t>
  </si>
  <si>
    <t>GS5199</t>
  </si>
  <si>
    <t>GS5204</t>
  </si>
  <si>
    <t>Energy Efficiency measures in DMRC Phase III undergroud stations</t>
  </si>
  <si>
    <t>GS521</t>
  </si>
  <si>
    <t>GS5227</t>
  </si>
  <si>
    <t>GS5228</t>
  </si>
  <si>
    <t>GS5229</t>
  </si>
  <si>
    <t>Bergres Wind Power Project</t>
  </si>
  <si>
    <t>GS5230</t>
  </si>
  <si>
    <t>GS5244</t>
  </si>
  <si>
    <t>GS1247 VPA 84 Zoba Maekel Community Boreholes</t>
  </si>
  <si>
    <t>GS5245</t>
  </si>
  <si>
    <t>GS1247 VPA 85 Zoba Maekel Community Boreholes</t>
  </si>
  <si>
    <t>GS5256</t>
  </si>
  <si>
    <t>Bundled Wind Power Project by Woodside Fashions Limited &amp; Group (EKIESL-CDM.June-16-01)</t>
  </si>
  <si>
    <t>GS5257</t>
  </si>
  <si>
    <t>EBER WPP</t>
  </si>
  <si>
    <t>GS527</t>
  </si>
  <si>
    <t>Guohua Tongliao Kezuo Zhongqi Phase II 49.5 MW Wind Farm Project</t>
  </si>
  <si>
    <t>GS5291</t>
  </si>
  <si>
    <t>Dissemination of improved cook stoves and generation of charcoal CPA2</t>
  </si>
  <si>
    <t>GS530</t>
  </si>
  <si>
    <t>Saraff Biogas Wastewater Treatment and Biogas Utilisation project (300177)</t>
  </si>
  <si>
    <t>GS5303</t>
  </si>
  <si>
    <t>GS5304</t>
  </si>
  <si>
    <t>M-KOPA Solar Lighting PoA</t>
  </si>
  <si>
    <t>GS5305</t>
  </si>
  <si>
    <t>GS 2404 International Water Purification program - Chlorine Dispensers in Uganda - CPA 22</t>
  </si>
  <si>
    <t>GS5306</t>
  </si>
  <si>
    <t>GS 2404 International Water Purification program - Chlorine Dispensers in Uganda - CPA 21</t>
  </si>
  <si>
    <t>GS5311</t>
  </si>
  <si>
    <t>FCN GS PoA for Rural Communities VPA 01</t>
  </si>
  <si>
    <t>GS5312</t>
  </si>
  <si>
    <t>FCN GS PoA for Rural Communities VPA 02</t>
  </si>
  <si>
    <t>GS5313</t>
  </si>
  <si>
    <t>FCN GS PoA for Rural Communities VPA 03</t>
  </si>
  <si>
    <t>GS5314</t>
  </si>
  <si>
    <t>GS5304 MKOPA Solar Lighting Programme of Activities - Kenya VPA 1</t>
  </si>
  <si>
    <t>GS5315</t>
  </si>
  <si>
    <t>GS5304 MKOPA Solar Lighting Programme of Activities - Uganda VPA 2</t>
  </si>
  <si>
    <t>GS5316</t>
  </si>
  <si>
    <t>GS5317</t>
  </si>
  <si>
    <t>GS5322</t>
  </si>
  <si>
    <t>GS1247 VPA 86 Southern Ethiopia Community Boreholes</t>
  </si>
  <si>
    <t>GS5323</t>
  </si>
  <si>
    <t>GS1247 VPA 87 Southern Ethiopia Community Boreholes</t>
  </si>
  <si>
    <t>GS5324</t>
  </si>
  <si>
    <t>GS1247 VPA 88 Southern Ethiopia Community Boreholes</t>
  </si>
  <si>
    <t>GS5325</t>
  </si>
  <si>
    <t>GS1247 VPA 89 Southern Ethiopia Efficient Cook Stoves</t>
  </si>
  <si>
    <t>GS5326</t>
  </si>
  <si>
    <t>GS1247 VPA 90 Southern Ethiopia Efficient Cook Stoves</t>
  </si>
  <si>
    <t>GS5329</t>
  </si>
  <si>
    <t>GS5330</t>
  </si>
  <si>
    <t>GS5331</t>
  </si>
  <si>
    <t>GS5332</t>
  </si>
  <si>
    <t>GS5335</t>
  </si>
  <si>
    <t>GS5336</t>
  </si>
  <si>
    <t>GS5337</t>
  </si>
  <si>
    <t>GS5338</t>
  </si>
  <si>
    <t>GS5339</t>
  </si>
  <si>
    <t>GS5340</t>
  </si>
  <si>
    <t>GS5341</t>
  </si>
  <si>
    <t>GS5342</t>
  </si>
  <si>
    <t>GS5343</t>
  </si>
  <si>
    <t>GS5344</t>
  </si>
  <si>
    <t>GS5345</t>
  </si>
  <si>
    <t>GS5377</t>
  </si>
  <si>
    <t>15 MW Solar Photovoltaic Power Project at Gujarat</t>
  </si>
  <si>
    <t>GS5391</t>
  </si>
  <si>
    <t>EcoMakala Virunga Energy project</t>
  </si>
  <si>
    <t>GS5392</t>
  </si>
  <si>
    <t>GS5393</t>
  </si>
  <si>
    <t>GS5394</t>
  </si>
  <si>
    <t>GS5395</t>
  </si>
  <si>
    <t>GS5396</t>
  </si>
  <si>
    <t>GS5404</t>
  </si>
  <si>
    <t>Qinghai Delingha Xiehe Solar PV Power Generation Project (GS3341 Conversion CER to VER)</t>
  </si>
  <si>
    <t>GS5406</t>
  </si>
  <si>
    <t>Programme for the application of advanced hull coatings to reduce shipping fuel consumption (PAHSF) VPA No. 2</t>
  </si>
  <si>
    <t>GS5417</t>
  </si>
  <si>
    <t>GS5418</t>
  </si>
  <si>
    <t>GS5434</t>
  </si>
  <si>
    <t>GS5047 VPA1 African Improved Cookstoves and Clean Water Programme: Virunga Mountain Gorilla Cookstove Project Burera I</t>
  </si>
  <si>
    <t>GS5437</t>
  </si>
  <si>
    <t>GS5438</t>
  </si>
  <si>
    <t>GS5439</t>
  </si>
  <si>
    <t>GS5440</t>
  </si>
  <si>
    <t>GS5441</t>
  </si>
  <si>
    <t>GS5442</t>
  </si>
  <si>
    <t>GS5443</t>
  </si>
  <si>
    <t>GS5444</t>
  </si>
  <si>
    <t>The Cameroon Heat Retention Cooker Project</t>
  </si>
  <si>
    <t>GS545</t>
  </si>
  <si>
    <t>Hunan Luantang 1 MW Hydro Power Project</t>
  </si>
  <si>
    <t>GS5463</t>
  </si>
  <si>
    <t>Oromia Cookstove Distribution Project</t>
  </si>
  <si>
    <t>GS547</t>
  </si>
  <si>
    <t>Gansu Nanyangshan 1.26MW Hydro Power Project</t>
  </si>
  <si>
    <t>GS5519</t>
  </si>
  <si>
    <t>70 MW Bhadla Solar power plant by Fortum Finnsurya Energy Pvt Ltd (EKIESL-CDM-APRIL 16-01)</t>
  </si>
  <si>
    <t>GS5523</t>
  </si>
  <si>
    <t>Solar Power Project by Fortum FinnSurya Energy Pvt Ltd</t>
  </si>
  <si>
    <t>GS5524</t>
  </si>
  <si>
    <t>EDREMIT GEOTHERMAL SPACE HEATING PROJECT</t>
  </si>
  <si>
    <t>GS5530</t>
  </si>
  <si>
    <t>Shri Bajrang RE Project</t>
  </si>
  <si>
    <t>GS554</t>
  </si>
  <si>
    <t>GS5574</t>
  </si>
  <si>
    <t>Solentegre Solar Power Project</t>
  </si>
  <si>
    <t>GS5575</t>
  </si>
  <si>
    <t>GS558</t>
  </si>
  <si>
    <t>GS560</t>
  </si>
  <si>
    <t>GS561</t>
  </si>
  <si>
    <t>0.75 MW Kerala Wind Power Project</t>
  </si>
  <si>
    <t>GS5614</t>
  </si>
  <si>
    <t>GS5616</t>
  </si>
  <si>
    <t>Renewable Power Project by PGPL</t>
  </si>
  <si>
    <t>GS5617</t>
  </si>
  <si>
    <t>14.70 MW Wind Power Project at Jath, Maharashtra</t>
  </si>
  <si>
    <t>GS5618</t>
  </si>
  <si>
    <t>GS5624</t>
  </si>
  <si>
    <t>GS5632</t>
  </si>
  <si>
    <t>Bundled 9.00 MW Wind Power Generation Project by Gangadhar Narsingdas Agrawal Group</t>
  </si>
  <si>
    <t>GS5633</t>
  </si>
  <si>
    <t>GS5634</t>
  </si>
  <si>
    <t>GS4424 VPA2 African Cookstoves and Water Prorgamme</t>
  </si>
  <si>
    <t>GS5635</t>
  </si>
  <si>
    <t>GS4424 VPA3 African Cookstoves and Water Programme</t>
  </si>
  <si>
    <t>GS5636</t>
  </si>
  <si>
    <t>GS4424 VPA4 African Cookstoves and Water Programme</t>
  </si>
  <si>
    <t>GS5637</t>
  </si>
  <si>
    <t>GS4424 VPA5 African Cookstoves and Water Programme</t>
  </si>
  <si>
    <t>GS5638</t>
  </si>
  <si>
    <t>GS4424 VPA6 African Cookstoves and Water Programme</t>
  </si>
  <si>
    <t>GS5642</t>
  </si>
  <si>
    <t>Burn Stoves Project in Kenya</t>
  </si>
  <si>
    <t>GS5643</t>
  </si>
  <si>
    <t>Orb Energy Solar Program in India - VPA03</t>
  </si>
  <si>
    <t>GS5644</t>
  </si>
  <si>
    <t>Bundled 15 MW Wind Power Project in India</t>
  </si>
  <si>
    <t>GS565</t>
  </si>
  <si>
    <t>Bangna Starch Wastewater Treatment and Biogas Utilization Project (300084)</t>
  </si>
  <si>
    <t>GS5658</t>
  </si>
  <si>
    <t>GS5658: PoA - Climate Finance for Sustainable Development</t>
  </si>
  <si>
    <t>GS5659</t>
  </si>
  <si>
    <t>Varahi Tail Race Small Hydro Power Project of SPCL in Karnataka</t>
  </si>
  <si>
    <t>GS566</t>
  </si>
  <si>
    <t>New Caledonia</t>
  </si>
  <si>
    <t>GS5660</t>
  </si>
  <si>
    <t>GS1729 - Myanmar Stoves Campaign - Soneva in Myanmar - VPA No. 004</t>
  </si>
  <si>
    <t>GS5661</t>
  </si>
  <si>
    <t>GS1729 - Myanmar Stoves Campaign - Soneva in Myanmar - VPA No. 005</t>
  </si>
  <si>
    <t>GS5662</t>
  </si>
  <si>
    <t>GS1729 - Myanmar Stoves Campaign - Soneva in Myanmar - VPA No. 006</t>
  </si>
  <si>
    <t>GS567</t>
  </si>
  <si>
    <t>GS5673</t>
  </si>
  <si>
    <t>Renewable Energy Power project by DDWL</t>
  </si>
  <si>
    <t>GS5698</t>
  </si>
  <si>
    <t>GS5699</t>
  </si>
  <si>
    <t>30 MW Solar PV Project by Nirosha Solar Power Private Limited</t>
  </si>
  <si>
    <t>GS570</t>
  </si>
  <si>
    <t>GS5705</t>
  </si>
  <si>
    <t>Believe Green Safe Drinking Water PoA</t>
  </si>
  <si>
    <t>GS571</t>
  </si>
  <si>
    <t>Ranthambhore Biogas Programme</t>
  </si>
  <si>
    <t>GS574</t>
  </si>
  <si>
    <t>GS575</t>
  </si>
  <si>
    <t>GS576</t>
  </si>
  <si>
    <t>GS577</t>
  </si>
  <si>
    <t>GS578</t>
  </si>
  <si>
    <t>GS5780</t>
  </si>
  <si>
    <t>GS2504 Voluntary Gold Standard Multi-country Improved Cookstove PoA-Flamingo Cookstove Project VPA5</t>
  </si>
  <si>
    <t>GS5781</t>
  </si>
  <si>
    <t>GS5047 VPA2 African Improved Cookstoves and Clean Water Programme: Virunga Mountain Gorilla Cookstove Project Nyabihu I</t>
  </si>
  <si>
    <t>GS5782</t>
  </si>
  <si>
    <t>GS5047 VPA3 African Improved Cookstoves and Clean Water Programme: Virunga Mountain Gorilla Cookstove Project RubavuI</t>
  </si>
  <si>
    <t>GS5783</t>
  </si>
  <si>
    <t>GS5047 VPA4 African Improved Cookstoves and Clean Water Programme: Virunga Mountain Gorilla Cookstove Project Musanze I</t>
  </si>
  <si>
    <t>GS579</t>
  </si>
  <si>
    <t>GS5796</t>
  </si>
  <si>
    <t>GS5799</t>
  </si>
  <si>
    <t>Wind Power Project in Karnataka by OMWPL</t>
  </si>
  <si>
    <t>GS580</t>
  </si>
  <si>
    <t>GS5800</t>
  </si>
  <si>
    <t>Heavy Duty Institutional Cook Stoves for Uganda</t>
  </si>
  <si>
    <t>GS5801</t>
  </si>
  <si>
    <t>African Biogas Carbon Programme (ABC) - Kenya - VPA006</t>
  </si>
  <si>
    <t>GS5802</t>
  </si>
  <si>
    <t>GS5812</t>
  </si>
  <si>
    <t>GS582</t>
  </si>
  <si>
    <t>GS5825</t>
  </si>
  <si>
    <t>GS1247 VPA 119 Zoba Debub Community Boreholes</t>
  </si>
  <si>
    <t>GS5826</t>
  </si>
  <si>
    <t>GS1247 VPA 120 Zoba Debub Community Boreholes</t>
  </si>
  <si>
    <t>GS5827</t>
  </si>
  <si>
    <t>GS1247 VPA 121 Zoba Debub Community Boreholes</t>
  </si>
  <si>
    <t>GS5830</t>
  </si>
  <si>
    <t>Renewable Power Project by Emami Power Ltd</t>
  </si>
  <si>
    <t>GS5831</t>
  </si>
  <si>
    <t>Grid Connected Bundled Wind Power Project in Karnataka and Maharashtra</t>
  </si>
  <si>
    <t>GS5832</t>
  </si>
  <si>
    <t>Nam Kap Hydropower Project</t>
  </si>
  <si>
    <t>GS5836</t>
  </si>
  <si>
    <t>VPA 3 Project - Application of advanced hull coatings to reduce shipping fuel consumption</t>
  </si>
  <si>
    <t>GS584</t>
  </si>
  <si>
    <t>The Converging World Renewable Energy India Wind Farm</t>
  </si>
  <si>
    <t>GS5841</t>
  </si>
  <si>
    <t>ECO2 Renewable Biomass Fuel Enterprise</t>
  </si>
  <si>
    <t>GS5842</t>
  </si>
  <si>
    <t>WWF Meigu Panda Habitat Conservation Clean Cookstove Project</t>
  </si>
  <si>
    <t>GS5844</t>
  </si>
  <si>
    <t>GS5860</t>
  </si>
  <si>
    <t>GS5866</t>
  </si>
  <si>
    <t>GS5879</t>
  </si>
  <si>
    <t>Renewable Energy Project by Panama Solar Energy Pvt. Ltd.</t>
  </si>
  <si>
    <t>GS5880</t>
  </si>
  <si>
    <t>Solar and Wind Project by Agrawal Renewable Energy Pvt. Ltd.</t>
  </si>
  <si>
    <t>GS5882</t>
  </si>
  <si>
    <t>Ahi Suluova Biogas Power Plant</t>
  </si>
  <si>
    <t>GS5889</t>
  </si>
  <si>
    <t>GS5047 VPA5 African Improved Cookstoves and Clean Water Programme: Virunga Mountain Gorilla Cookstove Project Burera II</t>
  </si>
  <si>
    <t>GS5890</t>
  </si>
  <si>
    <t>GS5047 VPA6 African Improved Cookstoves and Clean Water Programme: Virunga Mountain Gorilla Cookstove Project Nyabihu II</t>
  </si>
  <si>
    <t>GS5891</t>
  </si>
  <si>
    <t>GS5892</t>
  </si>
  <si>
    <t>GS5047 VPA8 African Improved Cookstoves and Clean Water Programme: Virunga Mountain Gorilla Cookstove Project Musanze II</t>
  </si>
  <si>
    <t>GS5916</t>
  </si>
  <si>
    <t>24MW Dummagudem Hydel Project by SLS Power Corporation Limited</t>
  </si>
  <si>
    <t>GS5923</t>
  </si>
  <si>
    <t>Campion II Mini Hydro Power project</t>
  </si>
  <si>
    <t>GS5928</t>
  </si>
  <si>
    <t>GS5929</t>
  </si>
  <si>
    <t>GS5951</t>
  </si>
  <si>
    <t>GS1247 VPA 122 Zoba Anseba Community Safe Water</t>
  </si>
  <si>
    <t>GS5952</t>
  </si>
  <si>
    <t>GS1247 VPA 123 Zoba Anseba Community Safe Water</t>
  </si>
  <si>
    <t>GS5953</t>
  </si>
  <si>
    <t>GS1247 VPA 124 Zoba Anseba Community Safe Water</t>
  </si>
  <si>
    <t>GS5954</t>
  </si>
  <si>
    <t>GS1247 VPA 125 Zoba Anseba Community Safe Water</t>
  </si>
  <si>
    <t>GS5955</t>
  </si>
  <si>
    <t>GS1247 VPA 126 Zoba Anseba Community Safe Water</t>
  </si>
  <si>
    <t>GS5988</t>
  </si>
  <si>
    <t>Mabwepande Composting Facility for Market Waste</t>
  </si>
  <si>
    <t>GS5993</t>
  </si>
  <si>
    <t>GS6003</t>
  </si>
  <si>
    <t>GS6004</t>
  </si>
  <si>
    <t>Wind Power Project in Tinwari, Rajasthan</t>
  </si>
  <si>
    <t>GS6008</t>
  </si>
  <si>
    <t>GS601</t>
  </si>
  <si>
    <t>GS6018</t>
  </si>
  <si>
    <t>Nam Hinboun Downstream Hydro power Project</t>
  </si>
  <si>
    <t>GS6021</t>
  </si>
  <si>
    <t>Wind Power Project by Mangalam Fashions Limited &amp; Group in Andhra Pradesh</t>
  </si>
  <si>
    <t>GS6032</t>
  </si>
  <si>
    <t>The Distributed PV Power Generation Micro-scale PoA in Taiwan(VPA01)</t>
  </si>
  <si>
    <t>GS6033</t>
  </si>
  <si>
    <t>The Distributed PV Power Generation Micro-scale PoA in Taiwan</t>
  </si>
  <si>
    <t>GS6037</t>
  </si>
  <si>
    <t>GS1247 VPA 127 Southern Ethiopia Community Boreholes</t>
  </si>
  <si>
    <t>GS6038</t>
  </si>
  <si>
    <t>GS1247 VPA 128 Southern Ethiopia Community Boreholes</t>
  </si>
  <si>
    <t>GS6041</t>
  </si>
  <si>
    <t>GS1247 VPA 129 Zoba Anseba Community Safe Water</t>
  </si>
  <si>
    <t>GS6042</t>
  </si>
  <si>
    <t>GS1247 VPA 130 Zoba Anseba Community Safe Water</t>
  </si>
  <si>
    <t>GS6043</t>
  </si>
  <si>
    <t>GS1247 VPA 131 Zoba Anseba Community Safe Water</t>
  </si>
  <si>
    <t>GS6044</t>
  </si>
  <si>
    <t>GS1247 VPA 132 Zoba Anseba Community Safe Water</t>
  </si>
  <si>
    <t>GS6045</t>
  </si>
  <si>
    <t>GS1247 VPA 133 Zoba Anseba Community Safe Water</t>
  </si>
  <si>
    <t>GS605</t>
  </si>
  <si>
    <t>Antai Group Waste Gas Recovery for Power Generation Project (300303)</t>
  </si>
  <si>
    <t>GS6050</t>
  </si>
  <si>
    <t>Efficient Cookstoves in Bahia III</t>
  </si>
  <si>
    <t>GS6051</t>
  </si>
  <si>
    <t>GS6053</t>
  </si>
  <si>
    <t>GS5047 VPA10 African Improved Cookstoves and Clean Water Programme: Virunga Mountain Gorilla Cookstove Project Musanze IV</t>
  </si>
  <si>
    <t>GS6054</t>
  </si>
  <si>
    <t>GS5047 VPA11 African Improved Cookstoves and Clean Water Programme: Virunga Mountain Gorilla Cookstove Project Musanze V</t>
  </si>
  <si>
    <t>GS6055</t>
  </si>
  <si>
    <t>GS5047 VPA12 African Improved Cookstoves and Clean Water Programme: Virunga Mountain Gorilla Cookstove Project Musanze VI</t>
  </si>
  <si>
    <t>GS6056</t>
  </si>
  <si>
    <t>GS5047 VPA13 African Improved Cookstoves and Clean Water Programme: Virunga Mountain Gorilla Cookstove Project Musanze VII</t>
  </si>
  <si>
    <t>GS6057</t>
  </si>
  <si>
    <t>GS5047 VPA14 African Improved Cookstoves and Clean Water Programme: Virunga Mountain Gorilla Cookstove Project Burera III</t>
  </si>
  <si>
    <t>GS6058</t>
  </si>
  <si>
    <t>GS5047 VPA15 African Improved Cookstoves and Clean Water Programme: Virunga Mountain Gorilla Cookstove Project Burera IV</t>
  </si>
  <si>
    <t>GS6059</t>
  </si>
  <si>
    <t>GS5047 VPA16 African Improved Cookstoves and Clean Water Programme: Virunga Mountain Gorilla Cookstove Project Burera V</t>
  </si>
  <si>
    <t>GS6060</t>
  </si>
  <si>
    <t>GS5047 VPA17 African Improved Cookstoves and Clean Water Programme: Virunga Mountain Gorilla Cookstove Project Burera VI</t>
  </si>
  <si>
    <t>GS6061</t>
  </si>
  <si>
    <t>GS5047 VPA18 African Improved Cookstoves and Clean Water Programme: Virunga Mountain Gorilla Cookstove Project Nyabihu III</t>
  </si>
  <si>
    <t>GS6063</t>
  </si>
  <si>
    <t>GS5047 VPA20 African Improved Cookstoves and Clean Water Programme: Virunga Mountain Gorilla Cookstove Project Rubavu III</t>
  </si>
  <si>
    <t>GS607</t>
  </si>
  <si>
    <t>The 2nd 45MW Wind-farm project of Huadian Ningxia Ningdong Yangjiayao</t>
  </si>
  <si>
    <t>GS6070</t>
  </si>
  <si>
    <t>Sustainable Fuelwood and Microgasification Cooking Solutions for rural and urban Households</t>
  </si>
  <si>
    <t>GS608</t>
  </si>
  <si>
    <t>GEYCEK Wind Farm Project</t>
  </si>
  <si>
    <t>GS6089</t>
  </si>
  <si>
    <t>Bahawalpur Solar Power Plant Project</t>
  </si>
  <si>
    <t>GS609</t>
  </si>
  <si>
    <t>Highveld Air Quality - Phumula project</t>
  </si>
  <si>
    <t>GS610</t>
  </si>
  <si>
    <t>GS6101</t>
  </si>
  <si>
    <t>VPA - Spouts - 1</t>
  </si>
  <si>
    <t>GS612</t>
  </si>
  <si>
    <t>InfraVest Guanyin Wind Farm Project - Taiwan</t>
  </si>
  <si>
    <t>GS6129</t>
  </si>
  <si>
    <t>GS1729 Myanmar Stoves Campaign - Soneva in Myanmar - VPA No. 007</t>
  </si>
  <si>
    <t>GS613</t>
  </si>
  <si>
    <t>Integrated Biomass Energy Conservation Project - Malawi</t>
  </si>
  <si>
    <t>GS6133</t>
  </si>
  <si>
    <t>Sustainable Fuelwood and Microgasification Cooking Solutions for rural and urban Households CPA1</t>
  </si>
  <si>
    <t>GS6139</t>
  </si>
  <si>
    <t>Solar Water Heater Program in India CPA-5</t>
  </si>
  <si>
    <t>GS614</t>
  </si>
  <si>
    <t>Biogas Tanks in Guizhou Province in China</t>
  </si>
  <si>
    <t>GS615</t>
  </si>
  <si>
    <t>Hassan Composite Vermicompost Biogas Project</t>
  </si>
  <si>
    <t>GS6152</t>
  </si>
  <si>
    <t>GS6155</t>
  </si>
  <si>
    <t>Efficient And Clean Cooking For Mozambican Low Income Housholds - George Dimitrov VPA1</t>
  </si>
  <si>
    <t>GS616</t>
  </si>
  <si>
    <t>*Huadian Ningxia Ningdong Yangjiayao 45MW Wind-farm Project preCDM VERs</t>
  </si>
  <si>
    <t>GS617</t>
  </si>
  <si>
    <t>GS618</t>
  </si>
  <si>
    <t>Yalnizca 14.835 MW run-of-river hydropower project</t>
  </si>
  <si>
    <t>GS6189</t>
  </si>
  <si>
    <t>GS5047 VPA21 African Improved Cookstoves and Clean Water Programme: Nyagatare Safe Water Project I</t>
  </si>
  <si>
    <t>GS6193</t>
  </si>
  <si>
    <t>SAKARYA LANDFILL GAS POWER PLANT</t>
  </si>
  <si>
    <t>GS620</t>
  </si>
  <si>
    <t>Honiton Energy Xiwu Phase One Wind Farm Project</t>
  </si>
  <si>
    <t>GS621</t>
  </si>
  <si>
    <t>Mosa POME Methane Capture Project</t>
  </si>
  <si>
    <t>Papua New Guinea</t>
  </si>
  <si>
    <t>GS6212</t>
  </si>
  <si>
    <t>GS622</t>
  </si>
  <si>
    <t>Kumbango POME Methane Capture Project</t>
  </si>
  <si>
    <t>GS6235</t>
  </si>
  <si>
    <t>GS1247 VPA 134 Zoba Maekel Community Boreholes</t>
  </si>
  <si>
    <t>GS6236</t>
  </si>
  <si>
    <t>GS1247 VPA 135 Zoba Maekel Community Boreholes</t>
  </si>
  <si>
    <t>GS6237</t>
  </si>
  <si>
    <t>GS1247 VPA 136 Zoba Maekel Community Boreholes</t>
  </si>
  <si>
    <t>GS6252</t>
  </si>
  <si>
    <t>GS6256</t>
  </si>
  <si>
    <t>GS626</t>
  </si>
  <si>
    <t>GS6264</t>
  </si>
  <si>
    <t>Improved Cook Stoves programme for Rwanda CPA 0008</t>
  </si>
  <si>
    <t>GS6275</t>
  </si>
  <si>
    <t>Domestic Biogas Project for rural households in India</t>
  </si>
  <si>
    <t>GS6279</t>
  </si>
  <si>
    <t>19.2 MWp Solar Power Project by HZL at Debari and Dariba, Rajasthan</t>
  </si>
  <si>
    <t>GS628</t>
  </si>
  <si>
    <t>GS6282</t>
  </si>
  <si>
    <t>Solar Lights and Solar Home Systems for Lesotho</t>
  </si>
  <si>
    <t>GS6289</t>
  </si>
  <si>
    <t>Renoe Acipayam Solar Power Plant</t>
  </si>
  <si>
    <t>GS6290</t>
  </si>
  <si>
    <t>200 MW Wind Power Project in Tamil Nadu by Orange Sironj</t>
  </si>
  <si>
    <t>GS6301</t>
  </si>
  <si>
    <t>Household Biogas plants installed in rural areas of Uttar Pradesh &amp; Maharashtra</t>
  </si>
  <si>
    <t>GS6310</t>
  </si>
  <si>
    <t>Improved cook stove project for smallholder coffee farmers in Uganda.</t>
  </si>
  <si>
    <t>GS633</t>
  </si>
  <si>
    <t>16.7 MW HAMZALI Hydroelectric Power Plant</t>
  </si>
  <si>
    <t>GS6338</t>
  </si>
  <si>
    <t>GS1729 Myanmar Stoves Campaign - Soneva in Myanmar - VPA No. 008</t>
  </si>
  <si>
    <t>GS634</t>
  </si>
  <si>
    <t>AY-YILDIZ 15 MW WPP</t>
  </si>
  <si>
    <t>GS6344</t>
  </si>
  <si>
    <t>GS6349</t>
  </si>
  <si>
    <t>GS1247 VPA 139 Lango Safe Water Project</t>
  </si>
  <si>
    <t>GS635</t>
  </si>
  <si>
    <t>Selimoglu 9.3 MW HPP</t>
  </si>
  <si>
    <t>GS6350</t>
  </si>
  <si>
    <t>GS1247 VPA 140 Lango Safe Water Project</t>
  </si>
  <si>
    <t>GS6351</t>
  </si>
  <si>
    <t>GS1247 VPA 141 Lango Safe Water Project</t>
  </si>
  <si>
    <t>GS636</t>
  </si>
  <si>
    <t>GUNAYSE  HPP</t>
  </si>
  <si>
    <t>GS637</t>
  </si>
  <si>
    <t>KALE HPP</t>
  </si>
  <si>
    <t>GS638</t>
  </si>
  <si>
    <t>KronoClimate</t>
  </si>
  <si>
    <t>GS6393</t>
  </si>
  <si>
    <t>GS6394</t>
  </si>
  <si>
    <t>GS6395</t>
  </si>
  <si>
    <t>Adilabad biogas project</t>
  </si>
  <si>
    <t>GS6405</t>
  </si>
  <si>
    <t>India FaL-G Brick and Blocks Project No.4</t>
  </si>
  <si>
    <t>GS6411</t>
  </si>
  <si>
    <t>GS6414</t>
  </si>
  <si>
    <t>GS6419</t>
  </si>
  <si>
    <t>GS642</t>
  </si>
  <si>
    <t>Bulam 7MW HEPP</t>
  </si>
  <si>
    <t>GS6420</t>
  </si>
  <si>
    <t>GS643</t>
  </si>
  <si>
    <t>GS644</t>
  </si>
  <si>
    <t>GS6443</t>
  </si>
  <si>
    <t>GS6444</t>
  </si>
  <si>
    <t>VPA - Spouts - 2</t>
  </si>
  <si>
    <t>GS6445</t>
  </si>
  <si>
    <t>VPA - Spouts - 3</t>
  </si>
  <si>
    <t>GS645</t>
  </si>
  <si>
    <t>GS6460</t>
  </si>
  <si>
    <t>Energy for Mam Rashan</t>
  </si>
  <si>
    <t>Iraq</t>
  </si>
  <si>
    <t>GS6498</t>
  </si>
  <si>
    <t>Wind Energy Project in Gujarat (GS4426 CER to VER conversion)</t>
  </si>
  <si>
    <t>GS6502</t>
  </si>
  <si>
    <t>PNG Biomass Markham Valley Energy project</t>
  </si>
  <si>
    <t>GS6503</t>
  </si>
  <si>
    <t>GS651</t>
  </si>
  <si>
    <t>YAVUZ HEPP</t>
  </si>
  <si>
    <t>GS6513</t>
  </si>
  <si>
    <t>VPA - Spring Health - 1</t>
  </si>
  <si>
    <t>GS6518</t>
  </si>
  <si>
    <t>GS1247 VPA 142 Manicaland Safe Water</t>
  </si>
  <si>
    <t>Zimbabwe</t>
  </si>
  <si>
    <t>GS6519</t>
  </si>
  <si>
    <t>GS1247 VPA 143 Manicaland Safe Water</t>
  </si>
  <si>
    <t>GS6520</t>
  </si>
  <si>
    <t>GS1247 VPA 144 Manicaland Safe Water</t>
  </si>
  <si>
    <t>GS6521</t>
  </si>
  <si>
    <t>GS1247 VPA 145 Manicaland Safe Water</t>
  </si>
  <si>
    <t>GS6522</t>
  </si>
  <si>
    <t>GS1247 VPA 146 Manicaland Safe Water</t>
  </si>
  <si>
    <t>GS6523</t>
  </si>
  <si>
    <t>GS1247 VPA 147 Manicaland Safe Water</t>
  </si>
  <si>
    <t>GS653</t>
  </si>
  <si>
    <t>GS655</t>
  </si>
  <si>
    <t>GS6566</t>
  </si>
  <si>
    <t>Corum Solar Power Plant Project</t>
  </si>
  <si>
    <t>GS6586</t>
  </si>
  <si>
    <t>Solar thermal power plant by Godawari Green Energy Limited (GS3429 CER to VER conversion)</t>
  </si>
  <si>
    <t>GS6588</t>
  </si>
  <si>
    <t>GS659</t>
  </si>
  <si>
    <t>GS6597</t>
  </si>
  <si>
    <t>Promoting Clean Cooking Solutions for the Disadvantaged Households in Nepal</t>
  </si>
  <si>
    <t>GS6598</t>
  </si>
  <si>
    <t>Water for Climate Rwanda Project</t>
  </si>
  <si>
    <t>GS6599</t>
  </si>
  <si>
    <t>GS1729 Myanmar Stoves Campaign - Soneva in Myanmar - VPA No. 009</t>
  </si>
  <si>
    <t>GS660</t>
  </si>
  <si>
    <t>GS6600</t>
  </si>
  <si>
    <t>GS1729 Myanmar Stoves Campaign - Soneva in Myanmar - VPA No. 010</t>
  </si>
  <si>
    <t>GS6604</t>
  </si>
  <si>
    <t>Energy efficiency improvement project leading to multiple sustainable development impacts.</t>
  </si>
  <si>
    <t>GS6607</t>
  </si>
  <si>
    <t>Biomass based power project of VPL</t>
  </si>
  <si>
    <t>GS662</t>
  </si>
  <si>
    <t>Blue Fire Bio wastewater treatment and biogas utilisation project (300147)</t>
  </si>
  <si>
    <t>GS663</t>
  </si>
  <si>
    <t>GS666</t>
  </si>
  <si>
    <t>Installation of Biogas Plant by INSEDA Members &amp; Partners</t>
  </si>
  <si>
    <t>GS670</t>
  </si>
  <si>
    <t>Kolar Biogas Project</t>
  </si>
  <si>
    <t>GS671</t>
  </si>
  <si>
    <t>Biomass Briquette Based Earth Stove Project</t>
  </si>
  <si>
    <t>GS672</t>
  </si>
  <si>
    <t>GS6746</t>
  </si>
  <si>
    <t>GS6747</t>
  </si>
  <si>
    <t>52.50 MW Wind energy farm at Mokla Rajasthan by HZL</t>
  </si>
  <si>
    <t>GS6748</t>
  </si>
  <si>
    <t>25.5 MW Wind Energy Farm at Nandurbar Maharashtra by HZL</t>
  </si>
  <si>
    <t>GS6749</t>
  </si>
  <si>
    <t>GS5658 VPA 4: Resilience with Safe Drinking Water in Drought Prone Areas of Bale Zone in Oromia (Ethiopia)</t>
  </si>
  <si>
    <t>GS675</t>
  </si>
  <si>
    <t>GS6750</t>
  </si>
  <si>
    <t>GS5658 VPA 5: Resilience with Safe drinking water in Somali Regional State (Ethiopia)</t>
  </si>
  <si>
    <t>GS6751</t>
  </si>
  <si>
    <t>GS5658 VPA 6: Resilience with safe drinking water in Afar Regional State (Ethiopia)</t>
  </si>
  <si>
    <t>GS6752</t>
  </si>
  <si>
    <t>GS6753</t>
  </si>
  <si>
    <t>CECIC HKC Danjinghe Wind Farm Project</t>
  </si>
  <si>
    <t>GS6756</t>
  </si>
  <si>
    <t>30 MW Wind Energy Project by Giriraj Enterprises</t>
  </si>
  <si>
    <t>GS676</t>
  </si>
  <si>
    <t>GS6783</t>
  </si>
  <si>
    <t>GS1247 VPA 149 Southern Ethiopia Community Safe Water</t>
  </si>
  <si>
    <t>GS6784</t>
  </si>
  <si>
    <t>GS1247 VPA 150 Southern Ethiopia Community Safe Water</t>
  </si>
  <si>
    <t>GS6786</t>
  </si>
  <si>
    <t>GS6787</t>
  </si>
  <si>
    <t>GS6788</t>
  </si>
  <si>
    <t>GS6789</t>
  </si>
  <si>
    <t>GS6790</t>
  </si>
  <si>
    <t>GS6793</t>
  </si>
  <si>
    <t>Taspinar Wind Power Project</t>
  </si>
  <si>
    <t>GS683</t>
  </si>
  <si>
    <t>Bandirma-3 WPP</t>
  </si>
  <si>
    <t>GS6830</t>
  </si>
  <si>
    <t>Solar Water Pumps for salt farmers of Kutch</t>
  </si>
  <si>
    <t>GS6831</t>
  </si>
  <si>
    <t>Energy efficiency improvement  project leading to multiple sustainable development benefits</t>
  </si>
  <si>
    <t>GS6836</t>
  </si>
  <si>
    <t>GS1247 VPA 156 Southern Ethiopia Community Protected Springs</t>
  </si>
  <si>
    <t>GS6837</t>
  </si>
  <si>
    <t>GS6838</t>
  </si>
  <si>
    <t>GS685</t>
  </si>
  <si>
    <t>GS6852</t>
  </si>
  <si>
    <t>GS6853</t>
  </si>
  <si>
    <t>Wind power project by HZL in Gujarat.</t>
  </si>
  <si>
    <t>GS6854</t>
  </si>
  <si>
    <t>Wind power project by HZL in Karnataka</t>
  </si>
  <si>
    <t>GS6855</t>
  </si>
  <si>
    <t>27.3 MW Wind energy farm at Mokla Rajasthan by HZL</t>
  </si>
  <si>
    <t>GS6856</t>
  </si>
  <si>
    <t>9 MW Wind Energy Farm at Jodhpur Rajasthan by HZL</t>
  </si>
  <si>
    <t>GS6857</t>
  </si>
  <si>
    <t>15 MW Wind energy farm at Gopalpura, Karnataka by HZL</t>
  </si>
  <si>
    <t>GS6858</t>
  </si>
  <si>
    <t>21 MW Wind energy farm at Palladam, TamilNadu by HZL</t>
  </si>
  <si>
    <t>GS6861</t>
  </si>
  <si>
    <t>GS1729 Myanmar Stoves Campaign - Soneva in Myanmar - VPA No. 011</t>
  </si>
  <si>
    <t>GS687</t>
  </si>
  <si>
    <t>Jilin Huaneng Zhenlai Mali Wind Power Project</t>
  </si>
  <si>
    <t>GS688</t>
  </si>
  <si>
    <t>GS688-SUEN East Turkey Hydro PoA in Turkey</t>
  </si>
  <si>
    <t>GS6887</t>
  </si>
  <si>
    <t>Community Level Green Energy Promotion in Nepal VPA-01</t>
  </si>
  <si>
    <t>GS689</t>
  </si>
  <si>
    <t>Zhaoyang rural household biogas tank program</t>
  </si>
  <si>
    <t>GS690</t>
  </si>
  <si>
    <t>*Proyecto Mirador enhanced distribution of efficient woodstoves</t>
  </si>
  <si>
    <t>GS695</t>
  </si>
  <si>
    <t>GS696</t>
  </si>
  <si>
    <t>Orb Energy Solar Project India</t>
  </si>
  <si>
    <t>GS6998</t>
  </si>
  <si>
    <t>GS6999</t>
  </si>
  <si>
    <t>21 MW Wind Energy Project by Shree Cement Limited</t>
  </si>
  <si>
    <t>GS7002</t>
  </si>
  <si>
    <t>GS702</t>
  </si>
  <si>
    <t>Boreas-1 Enez Wind Power Plant</t>
  </si>
  <si>
    <t>GS7049</t>
  </si>
  <si>
    <t>Sichuan Rural Poor-Household Biogas Development Programme (GS1239 CER to VER conversion)</t>
  </si>
  <si>
    <t>GS707</t>
  </si>
  <si>
    <t>GS7071</t>
  </si>
  <si>
    <t>400 MW Solar Power Project at Bhadla Rajasthan</t>
  </si>
  <si>
    <t>GS7078</t>
  </si>
  <si>
    <t>216 MWac Adani Green Energy (Tamilnadu) Solar Power Project</t>
  </si>
  <si>
    <t>GS7079</t>
  </si>
  <si>
    <t>72 MWac Kamuthi Renewable Energy Project</t>
  </si>
  <si>
    <t>GS708</t>
  </si>
  <si>
    <t>Chumporn applied biogas technology for advanced waste water management</t>
  </si>
  <si>
    <t>GS7080</t>
  </si>
  <si>
    <t>72 MWac Ramnad Solar Power Project</t>
  </si>
  <si>
    <t>GS7090</t>
  </si>
  <si>
    <t>GS5658 VPA 8: The Community Safe Water (Madagascar)</t>
  </si>
  <si>
    <t>GS710</t>
  </si>
  <si>
    <t>Federal Intertrade Haiyuan Solar Cooker Project</t>
  </si>
  <si>
    <t>GS7128</t>
  </si>
  <si>
    <t>GS7129</t>
  </si>
  <si>
    <t>GS1366 VPA 7 Kilifi Borehole Rehabilitation Project</t>
  </si>
  <si>
    <t>GS713</t>
  </si>
  <si>
    <t>GS7130</t>
  </si>
  <si>
    <t>GS1366 VPA 8 Kilifi Borehole Rehabilitation Project</t>
  </si>
  <si>
    <t>GS7131</t>
  </si>
  <si>
    <t>GS1366 VPA 9 Kilifi Borehole Rehabilitation Project</t>
  </si>
  <si>
    <t>GS7132</t>
  </si>
  <si>
    <t>GS7133</t>
  </si>
  <si>
    <t>GS7134</t>
  </si>
  <si>
    <t>GS7135</t>
  </si>
  <si>
    <t>GS7136</t>
  </si>
  <si>
    <t>GS7137</t>
  </si>
  <si>
    <t>GS7138</t>
  </si>
  <si>
    <t>GS7139</t>
  </si>
  <si>
    <t>50 MW (DCR) Nalgonda Solar PV Power Project by Parampujya Solar Energy at Telangana</t>
  </si>
  <si>
    <t>GS7140</t>
  </si>
  <si>
    <t>Solar Project by Parampujya Solar Energy Pvt. Ltd.</t>
  </si>
  <si>
    <t>GS7142</t>
  </si>
  <si>
    <t>GS7147</t>
  </si>
  <si>
    <t>GS5047 VPA22 African Improved Cookstoves and Clean Water Programme: Nyagatare Safe Water Project II</t>
  </si>
  <si>
    <t>GS7148</t>
  </si>
  <si>
    <t>GS5047 VPA23 African Improved Cookstoves and Clean Water Programme: Nyagatare Safe Water Project III</t>
  </si>
  <si>
    <t>GS7149</t>
  </si>
  <si>
    <t>GS5047 VPA24 African Improved Cookstoves and Clean Water Programme: Nyagatare Safe Water Project IV</t>
  </si>
  <si>
    <t>GS715</t>
  </si>
  <si>
    <t>Adana Landfill Waste Management Project Turkey</t>
  </si>
  <si>
    <t>GS7150</t>
  </si>
  <si>
    <t>GS5047 VPA25 African Improved Cookstoves and Clean Water Programme: Nyagatare Safe Water Project V</t>
  </si>
  <si>
    <t>GS7152</t>
  </si>
  <si>
    <t>252 MW Wind Energy Project by Green Infra Wind Energy Limited</t>
  </si>
  <si>
    <t>GS7153</t>
  </si>
  <si>
    <t>GS7154</t>
  </si>
  <si>
    <t>Chanju I Hydro Electric Project</t>
  </si>
  <si>
    <t>GS716</t>
  </si>
  <si>
    <t>Sidlaghatta Biogas Project</t>
  </si>
  <si>
    <t>GS723</t>
  </si>
  <si>
    <t>GS725</t>
  </si>
  <si>
    <t>Lake Turkana 310MW Wind Power Project</t>
  </si>
  <si>
    <t>GS726</t>
  </si>
  <si>
    <t>Kayabuku HEPP</t>
  </si>
  <si>
    <t>GS7287</t>
  </si>
  <si>
    <t>GS1247 VPA 165 Southern Ethiopia Community Safe Water</t>
  </si>
  <si>
    <t>GS7288</t>
  </si>
  <si>
    <t>GS7289</t>
  </si>
  <si>
    <t>GS1247 VPA 168 Southern Ethiopia Community Safe Water</t>
  </si>
  <si>
    <t>GS729</t>
  </si>
  <si>
    <t>Selale HEPP</t>
  </si>
  <si>
    <t>GS7290</t>
  </si>
  <si>
    <t>GS7291</t>
  </si>
  <si>
    <t>GS7292</t>
  </si>
  <si>
    <t>GS1247 VPA 171 Southern Ethiopia Community Safe Water</t>
  </si>
  <si>
    <t>GS7293</t>
  </si>
  <si>
    <t>GS730</t>
  </si>
  <si>
    <t>GS7303</t>
  </si>
  <si>
    <t>Bangna Starch Wastewater Treatment and Biogas Utilization Project (300084) (GS565 CER to VER conversion)</t>
  </si>
  <si>
    <t>GS7311</t>
  </si>
  <si>
    <t>GS7312</t>
  </si>
  <si>
    <t>Promoting Improved Cooking practices in Nigeria</t>
  </si>
  <si>
    <t>GS7317</t>
  </si>
  <si>
    <t>GS7318</t>
  </si>
  <si>
    <t>GS733</t>
  </si>
  <si>
    <t>GS7330</t>
  </si>
  <si>
    <t>GS1247 VPA 176 Zoba Debub Community Boreholes</t>
  </si>
  <si>
    <t>GS7331</t>
  </si>
  <si>
    <t>GS1247 VPA 177 Zoba Debub Community Boreholes</t>
  </si>
  <si>
    <t>GS7332</t>
  </si>
  <si>
    <t>GS1247 VPA 178 Zoba Debub Community Boreholes</t>
  </si>
  <si>
    <t>GS7333</t>
  </si>
  <si>
    <t>GS1247 VPA 179 Zoba Debub Community Boreholes</t>
  </si>
  <si>
    <t>GS7334</t>
  </si>
  <si>
    <t>GS1247 VPA 180 Zoba Debub Community Boreholes</t>
  </si>
  <si>
    <t>GS7335</t>
  </si>
  <si>
    <t>GS1247 VPA 181 Zoba Debub Community Boreholes</t>
  </si>
  <si>
    <t>GS7336</t>
  </si>
  <si>
    <t>GS1247 VPA 182 Zoba Debub Community Boreholes</t>
  </si>
  <si>
    <t>GS7343</t>
  </si>
  <si>
    <t>GS1729 Myanmar Stoves Campaign - Soneva in Myanmar - VPA No. 012</t>
  </si>
  <si>
    <t>GS7345</t>
  </si>
  <si>
    <t>GS735</t>
  </si>
  <si>
    <t>Aliaga Wind Farm</t>
  </si>
  <si>
    <t>GS7356</t>
  </si>
  <si>
    <t>GS736</t>
  </si>
  <si>
    <t>GS7361</t>
  </si>
  <si>
    <t>GS7362</t>
  </si>
  <si>
    <t>GS1247 VPA 183 Lango Safe Water Project</t>
  </si>
  <si>
    <t>GS7363</t>
  </si>
  <si>
    <t>GS1247 VPA 184 Lango Safe Water Project</t>
  </si>
  <si>
    <t>GS7364</t>
  </si>
  <si>
    <t>GS1247 VPA 185 Lango Safe Water Project</t>
  </si>
  <si>
    <t>GS7365</t>
  </si>
  <si>
    <t>GS1247 VPA 186 Lango Safe Water Project</t>
  </si>
  <si>
    <t>GS7366</t>
  </si>
  <si>
    <t>GS1247 VPA 187 Lango Safe Water Project</t>
  </si>
  <si>
    <t>GS7367</t>
  </si>
  <si>
    <t>GS7368</t>
  </si>
  <si>
    <t>GS7369</t>
  </si>
  <si>
    <t>GS7370</t>
  </si>
  <si>
    <t>GS7371</t>
  </si>
  <si>
    <t>GS7372</t>
  </si>
  <si>
    <t>GS7391</t>
  </si>
  <si>
    <t>GS1247 VPA 188 Southern Ethiopia Efficient Cook Stoves</t>
  </si>
  <si>
    <t>GS7394</t>
  </si>
  <si>
    <t>GS1729 Myanmar Stoves Campaign - Soneva in Myanmar - VPA No. 013</t>
  </si>
  <si>
    <t>GS7395</t>
  </si>
  <si>
    <t>GS5047 VPA26 African Improved Cookstoves and Clean Water Programme: Nyagatare Safe Water Project VI</t>
  </si>
  <si>
    <t>GS7396</t>
  </si>
  <si>
    <t>GS5047 VPA27 African Improved Cookstoves and Clean Water Programme: Nyagatare Safe Water Project VII</t>
  </si>
  <si>
    <t>GS7397</t>
  </si>
  <si>
    <t>GS5047 VPA28 African Improved Cookstoves and Clean Water Programme: Nyagatare Safe Water Project VIII</t>
  </si>
  <si>
    <t>GS7398</t>
  </si>
  <si>
    <t>GS5047 VPA29 African Improved Cookstoves and Clean Water Programme: Nyagatare Safe Water Project IX</t>
  </si>
  <si>
    <t>GS7399</t>
  </si>
  <si>
    <t>GS5047 VPA30 African Improved Cookstoves and Clean Water Programme: Nyagatare Safe Water Project X</t>
  </si>
  <si>
    <t>GS7400</t>
  </si>
  <si>
    <t>GS5047 VPA31 African Improved Cookstoves and Clean Water Programme: Nyagatare Safe Water Project XI</t>
  </si>
  <si>
    <t>GS7401</t>
  </si>
  <si>
    <t>GS5047 VPA32 African Improved Cookstoves and Clean Water Programme: Nyagatare Safe Water Project XII</t>
  </si>
  <si>
    <t>GS743</t>
  </si>
  <si>
    <t>Pirincli HEPP</t>
  </si>
  <si>
    <t>GS7436</t>
  </si>
  <si>
    <t>GS7437</t>
  </si>
  <si>
    <t>GS1247 VPA189 Southern Ethiopia Efficient Cook Stoves</t>
  </si>
  <si>
    <t>GS7438</t>
  </si>
  <si>
    <t>Improved Cookstove Project In Uganda</t>
  </si>
  <si>
    <t>GS744</t>
  </si>
  <si>
    <t>60 MW Bandirma Wind Power Plant Project</t>
  </si>
  <si>
    <t>GS7442</t>
  </si>
  <si>
    <t>GS7443</t>
  </si>
  <si>
    <t>GS7444</t>
  </si>
  <si>
    <t>GS7448</t>
  </si>
  <si>
    <t>GS5047 VPA33 African Improved Cookstoves and Clean Water Programme: Nyungwe Rainforest Cookstove Project I</t>
  </si>
  <si>
    <t>GS7449</t>
  </si>
  <si>
    <t>GS5047 VPA34 African Improved Cookstoves and Clean Water Programme: Nyungwe Rainforest Cookstove Project II</t>
  </si>
  <si>
    <t>GS745</t>
  </si>
  <si>
    <t>GS7450</t>
  </si>
  <si>
    <t>GS5047 VPA35 African Improved Cookstoves and Clean Water Programme: Nyungwe Rainforest Cookstove Project III</t>
  </si>
  <si>
    <t>GS7451</t>
  </si>
  <si>
    <t>GS5047 VPA36 African Improved Cookstoves and Clean Water Programme: Nyungwe Rainforest Cookstove Project IV</t>
  </si>
  <si>
    <t>GS7452</t>
  </si>
  <si>
    <t>GS5047 VPA37 African Improved Cookstoves and Clean Water Programme: Nyungwe Rainforest Cookstove Project V</t>
  </si>
  <si>
    <t>GS7453</t>
  </si>
  <si>
    <t>GS5047 VPA38 African Improved Cookstoves and Clean Water Programme: Nyungwe Rainforest Cookstove Project VI</t>
  </si>
  <si>
    <t>GS7454</t>
  </si>
  <si>
    <t>GS5047 VPA39 African Improved Cookstoves and Clean Water Programme: Nyungwe Rainforest Cookstove Project VII</t>
  </si>
  <si>
    <t>GS7456</t>
  </si>
  <si>
    <t>GS1247 VPA 190 Zambia Eastern Province Safe Water Project</t>
  </si>
  <si>
    <t>GS7457</t>
  </si>
  <si>
    <t>GS1247 VPA 191 Zambia Eastern Province Safe Water Project</t>
  </si>
  <si>
    <t>GS7458</t>
  </si>
  <si>
    <t>GS1247 VPA 192 Zambia Eastern Province Safe Water Project</t>
  </si>
  <si>
    <t>GS7459</t>
  </si>
  <si>
    <t>GS1247 VPA 193 Zambia Eastern Province Safe Water Project</t>
  </si>
  <si>
    <t>GS746</t>
  </si>
  <si>
    <t>Metro Group Energy WWT Project (300392)</t>
  </si>
  <si>
    <t>GS7460</t>
  </si>
  <si>
    <t>GS1247 VPA 194 Zambia Eastern Province Safe Water Project</t>
  </si>
  <si>
    <t>GS7461</t>
  </si>
  <si>
    <t>GS1247 VPA 195 Zambia Eastern Province Safe Water Project</t>
  </si>
  <si>
    <t>GS7462</t>
  </si>
  <si>
    <t>GS1247 VPA 196 Zambia Eastern Province Safe Water Project</t>
  </si>
  <si>
    <t>GS7463</t>
  </si>
  <si>
    <t>GS1247 VPA 197 Zambia Eastern Province Safe Water Project</t>
  </si>
  <si>
    <t>GS7465</t>
  </si>
  <si>
    <t>GS1729 Myanmar Stoves Campaign - Soneva in Myanmar - VPA No. 014</t>
  </si>
  <si>
    <t>GS7466</t>
  </si>
  <si>
    <t>GS7467</t>
  </si>
  <si>
    <t>Solar DC programme in off-grid regions in India</t>
  </si>
  <si>
    <t>GS7468</t>
  </si>
  <si>
    <t>300 MW Wind Energy Project by Green Infra Wind Energy Limited</t>
  </si>
  <si>
    <t>GS7470</t>
  </si>
  <si>
    <t>GS1247 VPA 198 Improved Kitchen Regimes Manica Province Safe Water (Mozambique)</t>
  </si>
  <si>
    <t>GS7471</t>
  </si>
  <si>
    <t>GS1247 VPA 199 Improved Kitchen Regimes Manica Province Safe Water (Mozambique)</t>
  </si>
  <si>
    <t>GS7472</t>
  </si>
  <si>
    <t>GS1247 VPA 200 Improved Kitchen Regimes Manica Province Safe Water (Mozambique)</t>
  </si>
  <si>
    <t>GS7473</t>
  </si>
  <si>
    <t>GS1247 VPA 201 Improved Kitchen Regimes Manica Province Safe Water (Mozambique)</t>
  </si>
  <si>
    <t>GS7474</t>
  </si>
  <si>
    <t>GS1247 VPA 202 Improved Kitchen Regimes Manica Province Safe Water (Mozambique)</t>
  </si>
  <si>
    <t>GS7475</t>
  </si>
  <si>
    <t>GS1247 VPA 203 Sierra Leone Safe Water</t>
  </si>
  <si>
    <t>GS7476</t>
  </si>
  <si>
    <t>GS1247 VPA 204 Sierra Leone Safe Water</t>
  </si>
  <si>
    <t>GS7477</t>
  </si>
  <si>
    <t>GS1247 VPA 205 Sierra Leone Safe Water</t>
  </si>
  <si>
    <t>GS7478</t>
  </si>
  <si>
    <t>GS1247 VPA 206 Sierra Leone Safe Water</t>
  </si>
  <si>
    <t>GS7479</t>
  </si>
  <si>
    <t>GS1247 VPA 207 Sierra Leone Safe Water</t>
  </si>
  <si>
    <t>GS748</t>
  </si>
  <si>
    <t>Dissemination of improved stoves (Mogogo) in the Eritrean highlands</t>
  </si>
  <si>
    <t>GS7480</t>
  </si>
  <si>
    <t>GS1247 VPA 208 Sierra Leone Safe Water</t>
  </si>
  <si>
    <t>GS7481</t>
  </si>
  <si>
    <t>GS1247 VPA 209 Sierra Leone Safe Water</t>
  </si>
  <si>
    <t>GS7482</t>
  </si>
  <si>
    <t>GS1247 VPA 210 Sierra Leone Safe Water</t>
  </si>
  <si>
    <t>GS7483</t>
  </si>
  <si>
    <t>GS1247 VPA 211 Sierra Leone Safe Water</t>
  </si>
  <si>
    <t>GS7484</t>
  </si>
  <si>
    <t>GS1247 VPA 212 Sierra Leone Safe Water</t>
  </si>
  <si>
    <t>GS7485</t>
  </si>
  <si>
    <t>GS1247 VPA 213 Manicaland Safe Water</t>
  </si>
  <si>
    <t>GS7486</t>
  </si>
  <si>
    <t>GS1247 VPA 214 Manicaland Safe Water</t>
  </si>
  <si>
    <t>GS7487</t>
  </si>
  <si>
    <t>GS1247 VPA 215 Manicaland Safe Water</t>
  </si>
  <si>
    <t>GS7488</t>
  </si>
  <si>
    <t>GS1247 VPA 216 Manicaland Safe Water</t>
  </si>
  <si>
    <t>GS7489</t>
  </si>
  <si>
    <t>GS1247 VPA 217 Manicaland Safe Water</t>
  </si>
  <si>
    <t>GS749</t>
  </si>
  <si>
    <t>GS7490</t>
  </si>
  <si>
    <t>GS1247 VPA 218 Manicaland Safe Water</t>
  </si>
  <si>
    <t>GS7491</t>
  </si>
  <si>
    <t>ORLEMIS WPP</t>
  </si>
  <si>
    <t>GS7493</t>
  </si>
  <si>
    <t>GS7496</t>
  </si>
  <si>
    <t>GS7498</t>
  </si>
  <si>
    <t>CPA-KE-001 KIBERA</t>
  </si>
  <si>
    <t>GS750</t>
  </si>
  <si>
    <t>Hebei Yingxin Glass Group Co. Ltd. Glass Furnace Flue Gas Waste Heat To Energy Project (300502)</t>
  </si>
  <si>
    <t>GS7503</t>
  </si>
  <si>
    <t>6.5 MW cogeneration project in Akbarpur, Punjab</t>
  </si>
  <si>
    <t>GS7504</t>
  </si>
  <si>
    <t>GS7505</t>
  </si>
  <si>
    <t>GS7506</t>
  </si>
  <si>
    <t>GS7507</t>
  </si>
  <si>
    <t>GS7508</t>
  </si>
  <si>
    <t>GS7509</t>
  </si>
  <si>
    <t>GS751</t>
  </si>
  <si>
    <t>National Biodigester Programme Cambodia</t>
  </si>
  <si>
    <t>GS7510</t>
  </si>
  <si>
    <t>GS7512</t>
  </si>
  <si>
    <t>GS1729 Myanmar Stoves Campaign - Soneva in Myanmar - VPA No. 015 by Soneva Foundation</t>
  </si>
  <si>
    <t>GS7513</t>
  </si>
  <si>
    <t>GS7514</t>
  </si>
  <si>
    <t>GS7515</t>
  </si>
  <si>
    <t>GS7516</t>
  </si>
  <si>
    <t>GS7517</t>
  </si>
  <si>
    <t>GS7518</t>
  </si>
  <si>
    <t>GS7519</t>
  </si>
  <si>
    <t>GS7520</t>
  </si>
  <si>
    <t>GS7521</t>
  </si>
  <si>
    <t>GS7522</t>
  </si>
  <si>
    <t>GS7523</t>
  </si>
  <si>
    <t>GS7524</t>
  </si>
  <si>
    <t>GS5658 VPA 11: Promoting energy efficiency &amp; clean cooking in Pemba</t>
  </si>
  <si>
    <t>GS7525</t>
  </si>
  <si>
    <t>BIM Solar Farm</t>
  </si>
  <si>
    <t>GS7526</t>
  </si>
  <si>
    <t>BMT Solar Farm</t>
  </si>
  <si>
    <t>GS753</t>
  </si>
  <si>
    <t>Mersin Wind Farm Project</t>
  </si>
  <si>
    <t>GS7530</t>
  </si>
  <si>
    <t>GS7539</t>
  </si>
  <si>
    <t>GS1729 Myanmar Stoves Campaign - Soneva in Myanmar - VPA No. 016</t>
  </si>
  <si>
    <t>GS7545</t>
  </si>
  <si>
    <t>GS7546</t>
  </si>
  <si>
    <t>Cerrado Efficient Cookstoves</t>
  </si>
  <si>
    <t>GS755</t>
  </si>
  <si>
    <t>Egemen 19.92 MW Run-off-river HEPP</t>
  </si>
  <si>
    <t>GS7550</t>
  </si>
  <si>
    <t>Chaiyaphum Wind Farm Power Project</t>
  </si>
  <si>
    <t>GS7551</t>
  </si>
  <si>
    <t>AMI Khanh Hoa Solar Project</t>
  </si>
  <si>
    <t>GS7552</t>
  </si>
  <si>
    <t>Dren Wind Power Project</t>
  </si>
  <si>
    <t>GS756</t>
  </si>
  <si>
    <t>Efficient Fuel Wood Cooking Stoves Project in Foothills and Plains of Central Region of Nepal</t>
  </si>
  <si>
    <t>GS7563</t>
  </si>
  <si>
    <t>Distribution of smart water bottles to reduce plastic waste</t>
  </si>
  <si>
    <t>GS7564</t>
  </si>
  <si>
    <t>GS7591 VPA 5 Northern Vietnam Improved Cookstove Project</t>
  </si>
  <si>
    <t>GS7565</t>
  </si>
  <si>
    <t>GS7591 VPA 6 Northern Vietnam Improved Cookstove Project</t>
  </si>
  <si>
    <t>GS7566</t>
  </si>
  <si>
    <t>GS7567</t>
  </si>
  <si>
    <t>GS7576</t>
  </si>
  <si>
    <t>Household biogas plants in rural parts of North East India</t>
  </si>
  <si>
    <t>GS7604</t>
  </si>
  <si>
    <t>GS7605</t>
  </si>
  <si>
    <t>Shifosi Solar Cooker Project</t>
  </si>
  <si>
    <t>GS7606</t>
  </si>
  <si>
    <t>Zaoyuan Solar Cooker Project</t>
  </si>
  <si>
    <t>GS764</t>
  </si>
  <si>
    <t>GS765</t>
  </si>
  <si>
    <t>BK Energia Itacoatiara Project</t>
  </si>
  <si>
    <t>GS768</t>
  </si>
  <si>
    <t>Biogas CDM Project of Bagepalli Coolie Sangha</t>
  </si>
  <si>
    <t>GS769</t>
  </si>
  <si>
    <t>GS772</t>
  </si>
  <si>
    <t>Pitak Palm Wastewater Treatment and Biogas Utilization Project (300335)_pre-CDM VER</t>
  </si>
  <si>
    <t>GS773</t>
  </si>
  <si>
    <t>Chantaburi Starch Wastewater Treatment and Biogas Utilization Project (300085)_pre-CDM VER</t>
  </si>
  <si>
    <t>GS774</t>
  </si>
  <si>
    <t>Saraff Biogas Wastewater Treatment and Biogas Utilisation project (300177)_pre-CDM VER</t>
  </si>
  <si>
    <t>GS775</t>
  </si>
  <si>
    <t>GS777</t>
  </si>
  <si>
    <t>Bangna Starch Wastewater Treatment and Biogas Utilization Project (300084)_pre-CDM VER</t>
  </si>
  <si>
    <t>GS778</t>
  </si>
  <si>
    <t>Blue Fire Bio wastewater treatment and biogas utilization project (300147)_pre-CDM VER</t>
  </si>
  <si>
    <t>GS781</t>
  </si>
  <si>
    <t>GS688 SUEN East Turkey Hydro PoA- Cevher I 9.295 MW HEPP in Turkey</t>
  </si>
  <si>
    <t>GS782</t>
  </si>
  <si>
    <t>GS688 SUEN East Turkey Hydro PoA- Cevher II 7.084 MW HEPP in Turkey</t>
  </si>
  <si>
    <t>GS784</t>
  </si>
  <si>
    <t>Guangzhou Zhujiang Beer Methane Recovery Project (300068)_pre-CDM VER</t>
  </si>
  <si>
    <t>GS786</t>
  </si>
  <si>
    <t>Wanzhou Kehua Cement WHR to 13.5 MW electricity project in Wanzhou District (300087)_pre-CDM VER</t>
  </si>
  <si>
    <t>GS788</t>
  </si>
  <si>
    <t>Ekincik Weir and Hydroelectric Power Plant</t>
  </si>
  <si>
    <t>GS789</t>
  </si>
  <si>
    <t>Metro Group Energy WWT Project (300392)_pre-CDM VER</t>
  </si>
  <si>
    <t>GS790</t>
  </si>
  <si>
    <t>GS790_Sustainable Small Hydropower Programme of Activities (PoA) in Indonesia (300218)</t>
  </si>
  <si>
    <t>GS792</t>
  </si>
  <si>
    <t>Clean Energy One Biomass Power Plant Project (300548)</t>
  </si>
  <si>
    <t>GS793</t>
  </si>
  <si>
    <t>Wastewater Treatment and Methane Recovery at Green Field Joint Stock Company (300652)</t>
  </si>
  <si>
    <t>GS794</t>
  </si>
  <si>
    <t>GS790_Sustainable Small Hydropower Programme of Activities (PoA) - CPA Manggani Hydroelectric Project Pre-CDM VER</t>
  </si>
  <si>
    <t>GS795</t>
  </si>
  <si>
    <t>Wastewater Treatment and Methane Recovery at Green Field Joint Stock Company (300652)_pre-CDm VER</t>
  </si>
  <si>
    <t>GS799</t>
  </si>
  <si>
    <t>Clean Energy One Biomass Power Plant Project (300548)_pre-CDM VER</t>
  </si>
  <si>
    <t>GS809</t>
  </si>
  <si>
    <t>GS812</t>
  </si>
  <si>
    <t>DINC HEPP</t>
  </si>
  <si>
    <t>GS813</t>
  </si>
  <si>
    <t>Solar Cookstoves Project in Bolivia</t>
  </si>
  <si>
    <t>GS814</t>
  </si>
  <si>
    <t>Solar Cookstoves Project in Peru</t>
  </si>
  <si>
    <t>GS816</t>
  </si>
  <si>
    <t>Wind Park Vader Piet Aruba</t>
  </si>
  <si>
    <t>Aruba</t>
  </si>
  <si>
    <t>GS817</t>
  </si>
  <si>
    <t>Arakalagudu Biodigester Project II</t>
  </si>
  <si>
    <t>GS822</t>
  </si>
  <si>
    <t>GS824</t>
  </si>
  <si>
    <t>Shimba Hills Improved Cook Stoves</t>
  </si>
  <si>
    <t>GS825</t>
  </si>
  <si>
    <t>Likoni and Shimoni Improved Cook Stove Project</t>
  </si>
  <si>
    <t>GS826</t>
  </si>
  <si>
    <t>Biomass based power project in Punjab, India</t>
  </si>
  <si>
    <t>GS827</t>
  </si>
  <si>
    <t>Shimoni Improved Cook Stoves</t>
  </si>
  <si>
    <t>GS828</t>
  </si>
  <si>
    <t>Amayo Phase II Wind Power Project</t>
  </si>
  <si>
    <t>GS831</t>
  </si>
  <si>
    <t>Hasanlar HEPP</t>
  </si>
  <si>
    <t>GS832</t>
  </si>
  <si>
    <t>Efficient Cook Stoves in the Bahian Reconcavo region</t>
  </si>
  <si>
    <t>GS834</t>
  </si>
  <si>
    <t>GS834 Improved Cooking Stoves for Nigeria Programme of Activities</t>
  </si>
  <si>
    <t>GS835</t>
  </si>
  <si>
    <t>Hunan Guanbaodu-Liangjiangkou Small-scale Hydropower Bundle Project</t>
  </si>
  <si>
    <t>GS836</t>
  </si>
  <si>
    <t>Amayo 40 MW Wind Power Project-Nicaragua - Pre CDM VERs</t>
  </si>
  <si>
    <t>GS840</t>
  </si>
  <si>
    <t>GS841</t>
  </si>
  <si>
    <t>DAKFOCAM Wastewater project</t>
  </si>
  <si>
    <t>GS843</t>
  </si>
  <si>
    <t>Kisumu Improved Cook Stoves</t>
  </si>
  <si>
    <t>GS845</t>
  </si>
  <si>
    <t>GS846</t>
  </si>
  <si>
    <t>GS847</t>
  </si>
  <si>
    <t>China Resources Yanggao Changcheng 49.5MW Wind Power Project</t>
  </si>
  <si>
    <t>GS848</t>
  </si>
  <si>
    <t>Alabalik I-II HEPP</t>
  </si>
  <si>
    <t>GS849</t>
  </si>
  <si>
    <t>Social Education and Development Society (SEDS) Biogas CDM project for the rural poor</t>
  </si>
  <si>
    <t>GS850</t>
  </si>
  <si>
    <t>Dissemination of fuel efficient biomass stoves and water purification systems in Tanzania</t>
  </si>
  <si>
    <t>GS852</t>
  </si>
  <si>
    <t>Canela Wind Farm Project</t>
  </si>
  <si>
    <t>GS854</t>
  </si>
  <si>
    <t>Balikesir Susurluk 45 MW Wind Farm Project</t>
  </si>
  <si>
    <t>GS858</t>
  </si>
  <si>
    <t>Improved Cook Stoves CDM project of JSMBT</t>
  </si>
  <si>
    <t>GS859</t>
  </si>
  <si>
    <t>Improved Cook Stoves CDM project of SAMUHA</t>
  </si>
  <si>
    <t>GS860</t>
  </si>
  <si>
    <t>Sirakonaklar HEPP</t>
  </si>
  <si>
    <t>GS861</t>
  </si>
  <si>
    <t>Maren Geothermal Power Plant</t>
  </si>
  <si>
    <t>GS862</t>
  </si>
  <si>
    <t>Auchan China PEMS Retrofit Energy Efficiency Project</t>
  </si>
  <si>
    <t>GS864</t>
  </si>
  <si>
    <t>Merekler HEPP</t>
  </si>
  <si>
    <t>GS865</t>
  </si>
  <si>
    <t>TBEC Tha Chang Biogas Project PreCDMVER</t>
  </si>
  <si>
    <t>GS866</t>
  </si>
  <si>
    <t>Univanich Lamthap POME Biogas Project PreCDMVER</t>
  </si>
  <si>
    <t>GS869</t>
  </si>
  <si>
    <t>Biogas utilization project in Zhejiang Jingxing Paper Joint Stock Co. Ltd.. (300660)</t>
  </si>
  <si>
    <t>GS870</t>
  </si>
  <si>
    <t>Adasu Regulator Hydro Power Plant</t>
  </si>
  <si>
    <t>GS871</t>
  </si>
  <si>
    <t>GS872</t>
  </si>
  <si>
    <t>Cataloluk HEPP</t>
  </si>
  <si>
    <t>GS873</t>
  </si>
  <si>
    <t>GS874</t>
  </si>
  <si>
    <t>Demirciler HPP Small Scale Hydro Power Project</t>
  </si>
  <si>
    <t>GS875</t>
  </si>
  <si>
    <t>GS876</t>
  </si>
  <si>
    <t>TBEC LIG Biogas Project</t>
  </si>
  <si>
    <t>GS879</t>
  </si>
  <si>
    <t>GS880</t>
  </si>
  <si>
    <t>Improved cook-stoves in Guinea</t>
  </si>
  <si>
    <t>GS883</t>
  </si>
  <si>
    <t>Aberdares Improved Cook Stoves</t>
  </si>
  <si>
    <t>GS885</t>
  </si>
  <si>
    <t>TUZKOY HEPP</t>
  </si>
  <si>
    <t>GS886</t>
  </si>
  <si>
    <t>Sustainable Deployment of the LifeStraw Family in rural Kenya</t>
  </si>
  <si>
    <t>GS887</t>
  </si>
  <si>
    <t>DARCA HEPP</t>
  </si>
  <si>
    <t>GS888</t>
  </si>
  <si>
    <t>7.05 MW KUTAY HEPP</t>
  </si>
  <si>
    <t>GS889</t>
  </si>
  <si>
    <t>8.6 MW RIZA HEPP</t>
  </si>
  <si>
    <t>GS891</t>
  </si>
  <si>
    <t>Posof III HEPP</t>
  </si>
  <si>
    <t>GS893</t>
  </si>
  <si>
    <t>United Arab Emirates</t>
  </si>
  <si>
    <t>GS905</t>
  </si>
  <si>
    <t>Sah Wind Power Plant</t>
  </si>
  <si>
    <t>GS906</t>
  </si>
  <si>
    <t>Canakkale WPP</t>
  </si>
  <si>
    <t>GS909</t>
  </si>
  <si>
    <t>GS910</t>
  </si>
  <si>
    <t>BUKOR II Hepp</t>
  </si>
  <si>
    <t>GS911</t>
  </si>
  <si>
    <t>Solar Lighting in Rural Areas PoA</t>
  </si>
  <si>
    <t>GS913</t>
  </si>
  <si>
    <t>GS916</t>
  </si>
  <si>
    <t>GS917</t>
  </si>
  <si>
    <t>Cakirlar Run-off-River Hydro Power Plant</t>
  </si>
  <si>
    <t>GS918</t>
  </si>
  <si>
    <t>GS922</t>
  </si>
  <si>
    <t>Solar Lighting in Rural Ethiopia - VPA 1</t>
  </si>
  <si>
    <t>GS923</t>
  </si>
  <si>
    <t>GS924</t>
  </si>
  <si>
    <t>Kakuma Sustainable Energy Solutions</t>
  </si>
  <si>
    <t>GS926</t>
  </si>
  <si>
    <t>Yamac HEPP</t>
  </si>
  <si>
    <t>GS927</t>
  </si>
  <si>
    <t>GS928</t>
  </si>
  <si>
    <t>GS929</t>
  </si>
  <si>
    <t>GS931</t>
  </si>
  <si>
    <t>Miaoli 49.8MW Wind Farm Project</t>
  </si>
  <si>
    <t>GS935</t>
  </si>
  <si>
    <t>GS936</t>
  </si>
  <si>
    <t>GS936 Clean Cook Stoves in Sub-Saharan Africa by ClimateCare Limited</t>
  </si>
  <si>
    <t>GS939</t>
  </si>
  <si>
    <t>Nairobi River Basin Biogas Project</t>
  </si>
  <si>
    <t>GS942</t>
  </si>
  <si>
    <t>GS947</t>
  </si>
  <si>
    <t>Killik Wind Power Plant</t>
  </si>
  <si>
    <t>GS949</t>
  </si>
  <si>
    <t>GS950</t>
  </si>
  <si>
    <t>GS951</t>
  </si>
  <si>
    <t>VIZARA 8.9MW HYDROELECTRIC POWER PLANT</t>
  </si>
  <si>
    <t>GS954</t>
  </si>
  <si>
    <t>Los Hierros Hydroelectric Plant</t>
  </si>
  <si>
    <t>GS955</t>
  </si>
  <si>
    <t>GS956</t>
  </si>
  <si>
    <t>Ayvacik 5.0 MW Wind Power Plant</t>
  </si>
  <si>
    <t>GS959</t>
  </si>
  <si>
    <t>Kapidag Wind Power Plant</t>
  </si>
  <si>
    <t>GS961</t>
  </si>
  <si>
    <t>Nam Hong Hydropower Project</t>
  </si>
  <si>
    <t>GS963</t>
  </si>
  <si>
    <t>Sares 22.5 MW Wind Power Plant</t>
  </si>
  <si>
    <t>GS966</t>
  </si>
  <si>
    <t>Paradigm Healthy Cookstove and Water Treatment Project</t>
  </si>
  <si>
    <t>GS967</t>
  </si>
  <si>
    <t>GS969</t>
  </si>
  <si>
    <t>Mavi HEPP</t>
  </si>
  <si>
    <t>GS971</t>
  </si>
  <si>
    <t>Balikesir 142.5 MW Wind Power Plant Project</t>
  </si>
  <si>
    <t>GS972</t>
  </si>
  <si>
    <t>Kalecik Hydro Electric Power Plant</t>
  </si>
  <si>
    <t>GS973</t>
  </si>
  <si>
    <t>Improved Cook Stoves for East Africa (ICSEA) PoA</t>
  </si>
  <si>
    <t>GS976</t>
  </si>
  <si>
    <t>Meru Improved Cook Stoves</t>
  </si>
  <si>
    <t>GS977</t>
  </si>
  <si>
    <t>Msambweni Improved Cook Stoves</t>
  </si>
  <si>
    <t>GS978</t>
  </si>
  <si>
    <t>West Kisumu Improved Cook Stoves</t>
  </si>
  <si>
    <t>GS979</t>
  </si>
  <si>
    <t>Iganga Improved Cook Stoves</t>
  </si>
  <si>
    <t>GS980</t>
  </si>
  <si>
    <t>GS984</t>
  </si>
  <si>
    <t>SUCATI Hydropower Project</t>
  </si>
  <si>
    <t>GS986</t>
  </si>
  <si>
    <t>Highveld Air Quality - NFS project</t>
  </si>
  <si>
    <t>GS987</t>
  </si>
  <si>
    <t>Highveld Air Quality - Emfuleni project</t>
  </si>
  <si>
    <t>GS988</t>
  </si>
  <si>
    <t>Highveld Air Quality - EMM north project</t>
  </si>
  <si>
    <t>GS989</t>
  </si>
  <si>
    <t>Highveld Air Quality - EMM central project</t>
  </si>
  <si>
    <t>GS990</t>
  </si>
  <si>
    <t>Highveld Air Quality - EMM south project</t>
  </si>
  <si>
    <t>GS991</t>
  </si>
  <si>
    <t>Highveld Air Quality - Sakhile project</t>
  </si>
  <si>
    <t>GS992</t>
  </si>
  <si>
    <t>Highveld Air Quality - Seme project</t>
  </si>
  <si>
    <t>GS993</t>
  </si>
  <si>
    <t>Highveld Air Quality - Wesselton project</t>
  </si>
  <si>
    <t>GS997</t>
  </si>
  <si>
    <t>LAYA Paderu Energy Efficient Woodstoves Project</t>
  </si>
  <si>
    <t>GS998</t>
  </si>
  <si>
    <t>GS9995</t>
  </si>
  <si>
    <t>GS9996</t>
  </si>
  <si>
    <t>GS9997</t>
  </si>
  <si>
    <t>GS9998</t>
  </si>
  <si>
    <t>GS9999</t>
  </si>
  <si>
    <t>VCS1</t>
  </si>
  <si>
    <t>7.25 MW wind energy project of Aruppukottai Sri Jayavilas Ltd</t>
  </si>
  <si>
    <t>VCS10</t>
  </si>
  <si>
    <t>BAESA Project</t>
  </si>
  <si>
    <t>VCS100</t>
  </si>
  <si>
    <t>Boiler fuel conversion from Furnace Oil to Bagasse at Biltube Core Boards Ltd</t>
  </si>
  <si>
    <t>VCS1000</t>
  </si>
  <si>
    <t>Conversion to Proteccion of the Amazon Rain Forest</t>
  </si>
  <si>
    <t>VCS1001</t>
  </si>
  <si>
    <t>Inner Mongolia Yihewusu Phase II 49.5 MW Wind Power Project</t>
  </si>
  <si>
    <t>VCS1002</t>
  </si>
  <si>
    <t>Natural Gas based grid connected power project at Peddapuram, A.P. by Gautami Power Limited</t>
  </si>
  <si>
    <t>VCS1003</t>
  </si>
  <si>
    <t>VCS1004</t>
  </si>
  <si>
    <t>Yamanli II Hydroelectric Power Plant</t>
  </si>
  <si>
    <t>VCS1006</t>
  </si>
  <si>
    <t>Bursa Light Rail System II Phase</t>
  </si>
  <si>
    <t>VCS1007</t>
  </si>
  <si>
    <t>Karakus Hydropower Plant, Turkey</t>
  </si>
  <si>
    <t>VCS1008</t>
  </si>
  <si>
    <t>Yaprak-II Hydropower Plant, Turkey</t>
  </si>
  <si>
    <t>VCS1009</t>
  </si>
  <si>
    <t>Yaprak-I Hydropower Plant, Turkey</t>
  </si>
  <si>
    <t>VCS101</t>
  </si>
  <si>
    <t>Bagasse based Co-generation Power Project at Khatauli</t>
  </si>
  <si>
    <t>VCS1010</t>
  </si>
  <si>
    <t>Umut-III Hydropower Plant, Turkey</t>
  </si>
  <si>
    <t>VCS1011</t>
  </si>
  <si>
    <t>Umut-II Hydropower Plant, Turkey</t>
  </si>
  <si>
    <t>VCS1012</t>
  </si>
  <si>
    <t>Umut-I Hydropower Plant, Turkey</t>
  </si>
  <si>
    <t>VCS1013</t>
  </si>
  <si>
    <t>Basak Hydropower Plant, Turkey</t>
  </si>
  <si>
    <t>VCS1014</t>
  </si>
  <si>
    <t>Yamanli III Hydoeletric Power Plant</t>
  </si>
  <si>
    <t>VCS1015</t>
  </si>
  <si>
    <t>Community-based reforestation project on degraded lands in Uttar Pradesh, India by Indian Farm Forestry Development Co-operative Limited</t>
  </si>
  <si>
    <t>VCS1016</t>
  </si>
  <si>
    <t>CE TECHNOLOGY FUEL SWITCH FOR CLEANROOM GLOVE INDUSTRY PROJECT, TAIPING</t>
  </si>
  <si>
    <t>Malaysia</t>
  </si>
  <si>
    <t>VCS1017</t>
  </si>
  <si>
    <t>CEMEX USA: ALTERNATIVE FUELS AND BIOMASS PROJECT AT DEMOPOLIS CEMENT PLANT</t>
  </si>
  <si>
    <t>VCS1018</t>
  </si>
  <si>
    <t>Wind power project in Tamil Nadu by SWPPL</t>
  </si>
  <si>
    <t>VCS1019</t>
  </si>
  <si>
    <t>Niksar Hydroelectric Power Plant</t>
  </si>
  <si>
    <t>VCS102</t>
  </si>
  <si>
    <t>6 MW Rice Husk based cogeneration plant at Bhageshwari Papers Private Limited</t>
  </si>
  <si>
    <t>VCS1020</t>
  </si>
  <si>
    <t>Solar Power Plant of 15MW in Gujarat by Palace Solar Energy Private Limited</t>
  </si>
  <si>
    <t>VCS1021</t>
  </si>
  <si>
    <t>Grid Connected Wind Power Project by M/s. D. J. Malpani in Rajasthan</t>
  </si>
  <si>
    <t>VCS1022</t>
  </si>
  <si>
    <t>Grid Connected Wind Power Project by M/s. D. J. Malpani at Ratan Ka Bas (RKB), Rajasthan</t>
  </si>
  <si>
    <t>VCS1023</t>
  </si>
  <si>
    <t>VCS1024</t>
  </si>
  <si>
    <t>Grid Connected Wind Power Project by M/s. Giriraj Enterprises at Tejuva, Rajasthan</t>
  </si>
  <si>
    <t>VCS1025</t>
  </si>
  <si>
    <t>KVSSSKL Co-generation Power Plant at Satara District, Maharashtra</t>
  </si>
  <si>
    <t>VCS1026</t>
  </si>
  <si>
    <t>Solar Power Plant of 5 MW in Rajasthan by Essel Mining and Refex Refrigerants Limited</t>
  </si>
  <si>
    <t>VCS1027</t>
  </si>
  <si>
    <t>IWC BRAZILIAN AMAZON GROUPED REDD APD, AUPD AND BIOMASS TO FUEL PROJECTS</t>
  </si>
  <si>
    <t>VCS1028</t>
  </si>
  <si>
    <t>San Clemente Hydroelectric Power Plant</t>
  </si>
  <si>
    <t>VCS1029</t>
  </si>
  <si>
    <t>San Pedro Hydropower Plant</t>
  </si>
  <si>
    <t>VCS103</t>
  </si>
  <si>
    <t>VCS1030</t>
  </si>
  <si>
    <t>Fuel Switch to Renewable Biomass for Thermal Use at Metrolina Greenhouses, Inc. Commercial Greenhouse Facility</t>
  </si>
  <si>
    <t>VCS1031</t>
  </si>
  <si>
    <t>Dak Psi 3 and 4 Hydropower Project</t>
  </si>
  <si>
    <t>VCS1032</t>
  </si>
  <si>
    <t>Xundian Jinfeng 12.6MW Hydropower Project</t>
  </si>
  <si>
    <t>VCS1033</t>
  </si>
  <si>
    <t>Hubei Dangyang 25MW Biomass Power Project</t>
  </si>
  <si>
    <t>VCS1034</t>
  </si>
  <si>
    <t>Inner Mongolia Wutaohai South Phase II Wind Power Project</t>
  </si>
  <si>
    <t>VCS1035</t>
  </si>
  <si>
    <t>Inner Mongolia Keshiketeng County Wutaohai South Wind Farm 49.5 MW Project</t>
  </si>
  <si>
    <t>VCS1036</t>
  </si>
  <si>
    <t>Hillsborough County Waste to Energy (WtE) Facility 2009 Capital Expansion Unit 4</t>
  </si>
  <si>
    <t>VCS1037</t>
  </si>
  <si>
    <t>Guazhou Beidaqiao No.1 Wind Farm Project in Gansu Province, China</t>
  </si>
  <si>
    <t>VCS1038</t>
  </si>
  <si>
    <t>Chile: Hornitos Hydroelectric Project</t>
  </si>
  <si>
    <t>VCS1039</t>
  </si>
  <si>
    <t>AES Saurashtra Windfarms</t>
  </si>
  <si>
    <t>VCS104</t>
  </si>
  <si>
    <t>Wood waste-to-energy project at Sawmill-25 (Arkhangelsk)</t>
  </si>
  <si>
    <t>VCS1040</t>
  </si>
  <si>
    <t>Inner Mongolia Hangjin Yihewusu Wind Power Project</t>
  </si>
  <si>
    <t>VCS1041</t>
  </si>
  <si>
    <t>OAxaca IV Wind Energy Project</t>
  </si>
  <si>
    <t>VCS1042</t>
  </si>
  <si>
    <t>Oaxaca III Wind Energy Project</t>
  </si>
  <si>
    <t>VCS1043</t>
  </si>
  <si>
    <t>Oaxaca II Wind Energy Project</t>
  </si>
  <si>
    <t>VCS1044</t>
  </si>
  <si>
    <t>Ziqiang 18MW Hydropower Project in Guizhou Province China</t>
  </si>
  <si>
    <t>VCS1045</t>
  </si>
  <si>
    <t>VCS1046</t>
  </si>
  <si>
    <t>Syria</t>
  </si>
  <si>
    <t>VCS1047</t>
  </si>
  <si>
    <t>Carbon Emissions Reduction Project in the Forest Corridor Ambositra-Vondrozo (COFAV), Madagascar</t>
  </si>
  <si>
    <t>VCS1048</t>
  </si>
  <si>
    <t>NATIONAL CARBON TRADING PROJECT FOR WEATHERIZATION OF LOW-INCOME DWELLINGS</t>
  </si>
  <si>
    <t>VCS1049</t>
  </si>
  <si>
    <t>Heilongjiang Bianfushan Wind Power Project</t>
  </si>
  <si>
    <t>VCS105</t>
  </si>
  <si>
    <t>Maoshaping Hydro Power Project</t>
  </si>
  <si>
    <t>VCS1050</t>
  </si>
  <si>
    <t>Cermikler 25.00 MW Hydrolectric Power Plant Project</t>
  </si>
  <si>
    <t>VCS1051</t>
  </si>
  <si>
    <t>Heilongjiang Wangyunfeng Wind Power Project</t>
  </si>
  <si>
    <t>VCS1052</t>
  </si>
  <si>
    <t>North Pikounda REDD+</t>
  </si>
  <si>
    <t>VCS1053</t>
  </si>
  <si>
    <t>FUEL REPLACEMENT WITH WASTE GAS STREAM CONTAINING HYDROGEN AND BIOMASS AT THE CMPC</t>
  </si>
  <si>
    <t>VCS1054</t>
  </si>
  <si>
    <t>MRO Grouped Wind Projects Phase II</t>
  </si>
  <si>
    <t>VCS1055</t>
  </si>
  <si>
    <t>Reforesting Degraded Lands in Chile through the use of Mycorrhizal Inoculation</t>
  </si>
  <si>
    <t>VCS1056</t>
  </si>
  <si>
    <t>CECIC Zhangbei Gaojialiang Wind farm Project</t>
  </si>
  <si>
    <t>VCS1057</t>
  </si>
  <si>
    <t>Guangxi Qiaogong Hydropower Project</t>
  </si>
  <si>
    <t>VCS1058</t>
  </si>
  <si>
    <t>Clean Energy Project in the State of Tamil Nadu</t>
  </si>
  <si>
    <t>VCS1059</t>
  </si>
  <si>
    <t>Cobanli 19.03 MW Hydroelectric Power Plant</t>
  </si>
  <si>
    <t>VCS106</t>
  </si>
  <si>
    <t>Taohua 9MW Hydro Power Project in Guizhou Province, China</t>
  </si>
  <si>
    <t>VCS1060</t>
  </si>
  <si>
    <t>Bethlehem Authority Improved Forest Management Project</t>
  </si>
  <si>
    <t>VCS1061</t>
  </si>
  <si>
    <t>Kentilux Wind Farm</t>
  </si>
  <si>
    <t>Uruguay</t>
  </si>
  <si>
    <t>VCS1062</t>
  </si>
  <si>
    <t>FOUM EL OUED WIND FARM PROJECT</t>
  </si>
  <si>
    <t>VCS1063</t>
  </si>
  <si>
    <t>Clean energy generation from wind energy in the state of Rajasthan</t>
  </si>
  <si>
    <t>VCS1064</t>
  </si>
  <si>
    <t>Bundle Wind Energy Project in Indian States - EnKing International 2005</t>
  </si>
  <si>
    <t>VCS1065</t>
  </si>
  <si>
    <t>HYDROELECTRIC PROJECT ITUANGO</t>
  </si>
  <si>
    <t>VCS1066</t>
  </si>
  <si>
    <t>Damlapinar Hydroelectric Power Plant Project</t>
  </si>
  <si>
    <t>VCS1067</t>
  </si>
  <si>
    <t>VCS1068</t>
  </si>
  <si>
    <t>VCS1069</t>
  </si>
  <si>
    <t>8 MW bundled wind power project, proposed by Ghodawat Industries (India) Pvt. Ltd.</t>
  </si>
  <si>
    <t>VCS107</t>
  </si>
  <si>
    <t>Amatitlan Geothermal Project</t>
  </si>
  <si>
    <t>VCS1070</t>
  </si>
  <si>
    <t>Buenos Aires Ceramic Fuel Switching Project</t>
  </si>
  <si>
    <t>VCS1071</t>
  </si>
  <si>
    <t>Jatropha Agroforestry Senegal</t>
  </si>
  <si>
    <t>VCS1072</t>
  </si>
  <si>
    <t>Cepco Wind Power Project in Rajasthan</t>
  </si>
  <si>
    <t>VCS1073</t>
  </si>
  <si>
    <t>VCS1074</t>
  </si>
  <si>
    <t>Clean Energy generation from wind energy in the state of Andhra Pradesh.</t>
  </si>
  <si>
    <t>VCS1075</t>
  </si>
  <si>
    <t>Kohinoor Wind Power Project in Rajasthan</t>
  </si>
  <si>
    <t>VCS1076</t>
  </si>
  <si>
    <t>Manaus Landfill Gas Project</t>
  </si>
  <si>
    <t>VCS1077</t>
  </si>
  <si>
    <t>Cerro de Hula Wind Project</t>
  </si>
  <si>
    <t>VCS1078</t>
  </si>
  <si>
    <t>Guangdong Zhanjiang Yangqian 49.5MW Wind Power Project</t>
  </si>
  <si>
    <t>VCS1079</t>
  </si>
  <si>
    <t>Bundled Wind Power Project in Jamnagar, Gujarat</t>
  </si>
  <si>
    <t>VCS108</t>
  </si>
  <si>
    <t>Tiefa Coal Mine Methane Utilisation for Power Generation Project</t>
  </si>
  <si>
    <t>VCS1080</t>
  </si>
  <si>
    <t>Reforestation with Native Species in the Pachijal and Mira River Watersheds for Carbon Retention</t>
  </si>
  <si>
    <t>Ecuador</t>
  </si>
  <si>
    <t>VCS1081</t>
  </si>
  <si>
    <t>Clean Energy Generation in Gujarat, India</t>
  </si>
  <si>
    <t>VCS1082</t>
  </si>
  <si>
    <t>Efficient Cook Stove Programme: Kenya CPA No. 2 Mathira East District co2balance UK Ltd</t>
  </si>
  <si>
    <t>VCS1083</t>
  </si>
  <si>
    <t>Lican Hydroelectric Plant</t>
  </si>
  <si>
    <t>VCS1084</t>
  </si>
  <si>
    <t>Energy efficiency measures in cooling systems at New Tech Park, 151 Lorong Chuan, Singapore</t>
  </si>
  <si>
    <t>Singapore</t>
  </si>
  <si>
    <t>VCS1085</t>
  </si>
  <si>
    <t>VCS1086</t>
  </si>
  <si>
    <t>Guizhou Tongzihe Yangjiayuan Hydropower Project</t>
  </si>
  <si>
    <t>VCS1087</t>
  </si>
  <si>
    <t>Weatherization of single and multi-family dwellings in Virginia</t>
  </si>
  <si>
    <t>VCS1088</t>
  </si>
  <si>
    <t>4.2 MW Wind Power Project by National Enterprises at Tamil Nadu, India</t>
  </si>
  <si>
    <t>VCS1089</t>
  </si>
  <si>
    <t>Laurelbrook Farm Dairy Manure Advanced Separation Project</t>
  </si>
  <si>
    <t>VCS109</t>
  </si>
  <si>
    <t>8.25 MW Bundled Wind Power Project</t>
  </si>
  <si>
    <t>VCS1090</t>
  </si>
  <si>
    <t>Solar PV power project by Roha Dyechem Pvt.  Ltd. (EKIESL.CDM.Aug-11-02)</t>
  </si>
  <si>
    <t>VCS1091</t>
  </si>
  <si>
    <t>VCS1092</t>
  </si>
  <si>
    <t>VCS1093</t>
  </si>
  <si>
    <t>Solar Power Project by Sai Sudhir Energy Limited</t>
  </si>
  <si>
    <t>VCS1094</t>
  </si>
  <si>
    <t>Ecomapua Amazon REDD Project</t>
  </si>
  <si>
    <t>VCS1095</t>
  </si>
  <si>
    <t>Heishan LN1 Household Biogas Project in Jinzhou, Liaoning Province</t>
  </si>
  <si>
    <t>VCS1096</t>
  </si>
  <si>
    <t>Renewable Energy Wind Power Project in Rajasthan</t>
  </si>
  <si>
    <t>VCS1097</t>
  </si>
  <si>
    <t>VCS1098</t>
  </si>
  <si>
    <t>Anhui Suzhou 2X12.5 MW Biomass Power Generation Project</t>
  </si>
  <si>
    <t>VCS1099</t>
  </si>
  <si>
    <t>Qian'an Wangxin Caizi Town Windfarm Project Phase I</t>
  </si>
  <si>
    <t>VCS11</t>
  </si>
  <si>
    <t>Waste heat power generation project at Hunan Anshi Xingyuan Power Generation Co., Ltd.</t>
  </si>
  <si>
    <t>VCS110</t>
  </si>
  <si>
    <t>Mani 14 MW Small Hydropower Project</t>
  </si>
  <si>
    <t>VCS1100</t>
  </si>
  <si>
    <t>SANIBEY DAM AND HYDROELECTRIC POWER PLANT</t>
  </si>
  <si>
    <t>VCS1101</t>
  </si>
  <si>
    <t>BALKODU 1 HYDRO POWER PLANT</t>
  </si>
  <si>
    <t>VCS1102</t>
  </si>
  <si>
    <t>VCS1103</t>
  </si>
  <si>
    <t>VCS1104</t>
  </si>
  <si>
    <t>KALE HYDROELECTRIC POWER PLANT</t>
  </si>
  <si>
    <t>VCS1105</t>
  </si>
  <si>
    <t>OSMANCIK HYDROELECTRIC POWER PLANT</t>
  </si>
  <si>
    <t>VCS1106</t>
  </si>
  <si>
    <t>Sogukpinar Regulator and Hydroelectric Power Plant Project</t>
  </si>
  <si>
    <t>VCS1107</t>
  </si>
  <si>
    <t>Koprubasi 14.66 MW HEPP</t>
  </si>
  <si>
    <t>VCS1108</t>
  </si>
  <si>
    <t>23.80 MW KIY Regulator and Hydroelectric Power Plant Project</t>
  </si>
  <si>
    <t>VCS1109</t>
  </si>
  <si>
    <t>Mithapur Solar Power Project</t>
  </si>
  <si>
    <t>VCS111</t>
  </si>
  <si>
    <t>Kalealti 15 MW Hydropower Plant, Turkey</t>
  </si>
  <si>
    <t>VCS1110</t>
  </si>
  <si>
    <t>10.5 MW wind mill project of ICF in the state of Tamil Nadu</t>
  </si>
  <si>
    <t>VCS1111</t>
  </si>
  <si>
    <t>PER 1 AND PER 2 WIND POWER PLANTS (UMBRELLA PROJECT)</t>
  </si>
  <si>
    <t>VCS1112</t>
  </si>
  <si>
    <t>The Russas Project</t>
  </si>
  <si>
    <t>VCS1113</t>
  </si>
  <si>
    <t>The Valparaiso Project</t>
  </si>
  <si>
    <t>VCS1114</t>
  </si>
  <si>
    <t>SONAWADE SMALL HYDRO POWER PROJECT</t>
  </si>
  <si>
    <t>VCS1115</t>
  </si>
  <si>
    <t>VCS1116</t>
  </si>
  <si>
    <t>St Joseph Sanitary Landfill Gas Collection and Control System</t>
  </si>
  <si>
    <t>VCS1117</t>
  </si>
  <si>
    <t>ARCELIK ENERGY EFFICIENT REFRIGERATORS GROUPED PROJECT</t>
  </si>
  <si>
    <t>VCS1118</t>
  </si>
  <si>
    <t>VCS1119</t>
  </si>
  <si>
    <t>RFC Grouped Wind Projects Phase II</t>
  </si>
  <si>
    <t>VCS112</t>
  </si>
  <si>
    <t>Yunnan Nameguo, Faguo Hydropower stations</t>
  </si>
  <si>
    <t>VCS1120</t>
  </si>
  <si>
    <t>VCS1121</t>
  </si>
  <si>
    <t>Anhui Guzhen Biomass Generation Project</t>
  </si>
  <si>
    <t>VCS1122</t>
  </si>
  <si>
    <t>VCS1123</t>
  </si>
  <si>
    <t>50.4 MW Wind Power Project by GSFC Ltd.</t>
  </si>
  <si>
    <t>VCS1124</t>
  </si>
  <si>
    <t>33 MW Wind Power Project of GSFC Ltd</t>
  </si>
  <si>
    <t>VCS1125</t>
  </si>
  <si>
    <t>Carbon Offset Aggregation Cooperative: Reducing GHG Emissions from Industrial Vehicles and Mobile Machinery (Grouped Project)</t>
  </si>
  <si>
    <t>VCS1126</t>
  </si>
  <si>
    <t>Jilin Liaoyuan 50MW Level Biomass Cogeneration Project</t>
  </si>
  <si>
    <t>VCS1127</t>
  </si>
  <si>
    <t>Bucakkisla HPP Run-Of-River Hydro Project</t>
  </si>
  <si>
    <t>VCS1128</t>
  </si>
  <si>
    <t>Hangjin Yihewusu Phase I 49.5MW Wind Power Project</t>
  </si>
  <si>
    <t>VCS1129</t>
  </si>
  <si>
    <t>VCS1130</t>
  </si>
  <si>
    <t>9 MW WIND POWER PROJECT OF KHATAU NARBHERAM &amp; CO. IN TAMIL NADU, INDIA</t>
  </si>
  <si>
    <t>VCS1131</t>
  </si>
  <si>
    <t>13.65 MW Wind Power Project of Khatau Narbheram &amp; Co. in Tamil Nadu, India.</t>
  </si>
  <si>
    <t>VCS1132</t>
  </si>
  <si>
    <t>Bundled Wind Energy Project in Indian States :- EnKing International 2007</t>
  </si>
  <si>
    <t>VCS1133</t>
  </si>
  <si>
    <t>Yacumama Forest Carbon Project</t>
  </si>
  <si>
    <t>VCS1134</t>
  </si>
  <si>
    <t>VCS1135</t>
  </si>
  <si>
    <t>VCS1136</t>
  </si>
  <si>
    <t>VCS1137</t>
  </si>
  <si>
    <t>VCS1138</t>
  </si>
  <si>
    <t>VCS1139</t>
  </si>
  <si>
    <t>VCS114</t>
  </si>
  <si>
    <t>7.2 MW Wind Project at Chitradurga, Karnataka</t>
  </si>
  <si>
    <t>VCS1140</t>
  </si>
  <si>
    <t>Henan Xinxiang 24MW Biomass based Cogeneration Project</t>
  </si>
  <si>
    <t>VCS1141</t>
  </si>
  <si>
    <t>Fresh Breeze Afforestation Project</t>
  </si>
  <si>
    <t>VCS1142</t>
  </si>
  <si>
    <t>Ticket Log Fleet Fuel Substitution</t>
  </si>
  <si>
    <t>VCS1143</t>
  </si>
  <si>
    <t>Ningxia Angli Lingwu Photovoltaic Grid Connected Power Plant Project</t>
  </si>
  <si>
    <t>VCS1144</t>
  </si>
  <si>
    <t>Composting Project in Santa Catarina</t>
  </si>
  <si>
    <t>VCS1145</t>
  </si>
  <si>
    <t>Biomass Based Cogeneration Project by Best Foods Limited at Haryana, India</t>
  </si>
  <si>
    <t>VCS1146</t>
  </si>
  <si>
    <t>The Hyundai Waste Energy Recovery CO-Generation Project Phase II</t>
  </si>
  <si>
    <t>South Korea</t>
  </si>
  <si>
    <t>VCS1147</t>
  </si>
  <si>
    <t>VCS1148</t>
  </si>
  <si>
    <t>Luofan 24MW Hydropower Project in Guizhou Province China</t>
  </si>
  <si>
    <t>VCS1149</t>
  </si>
  <si>
    <t>Punta Colorada Wind Farm Project Phase I</t>
  </si>
  <si>
    <t>VCS115</t>
  </si>
  <si>
    <t>Reduction of methane emissions in the low pressure gas distribution network of the Tomsk Oblast in the Russian Federation</t>
  </si>
  <si>
    <t>VCS1150</t>
  </si>
  <si>
    <t>Algoma Highlands Conservancy Improved Forest Management Project</t>
  </si>
  <si>
    <t>VCS1151</t>
  </si>
  <si>
    <t>Wind based power project in Maharashtra by Siddhayu Ayurvedic Research Foundation Pvt. Ltd</t>
  </si>
  <si>
    <t>VCS1152</t>
  </si>
  <si>
    <t>VCS1153</t>
  </si>
  <si>
    <t>Shade Coffee &amp; Cacao Reforestation Project</t>
  </si>
  <si>
    <t>VCS1155</t>
  </si>
  <si>
    <t>VCS1156</t>
  </si>
  <si>
    <t>Kiran Energy Solar PV Project</t>
  </si>
  <si>
    <t>VCS1157</t>
  </si>
  <si>
    <t>Saraff Energy EFB to electricity project</t>
  </si>
  <si>
    <t>VCS1158</t>
  </si>
  <si>
    <t>Ethanol &amp; Sugar Project Suriname</t>
  </si>
  <si>
    <t>Suriname</t>
  </si>
  <si>
    <t>VCS1159</t>
  </si>
  <si>
    <t>14.7 MW Bundled Wind Power Project in the state of Maharashtra and Rajasthan, India.</t>
  </si>
  <si>
    <t>VCS116</t>
  </si>
  <si>
    <t>Jilin Liaoyuan Meihe Coal Mine Methane Power Generation Project</t>
  </si>
  <si>
    <t>VCS1160</t>
  </si>
  <si>
    <t>VCS1161</t>
  </si>
  <si>
    <t>Bali Landfill Gas Recovery to Electricity Project</t>
  </si>
  <si>
    <t>VCS1162</t>
  </si>
  <si>
    <t>Jiangxi Province Le'an County Forest Farm Carbon Sink Project</t>
  </si>
  <si>
    <t>VCS1163</t>
  </si>
  <si>
    <t>Wind Power Project in Tirupur District</t>
  </si>
  <si>
    <t>VCS1164</t>
  </si>
  <si>
    <t>Wind Power Project by NACL in Tamil Nadu</t>
  </si>
  <si>
    <t>VCS1165</t>
  </si>
  <si>
    <t>GEC Organics Corp.</t>
  </si>
  <si>
    <t>VCS1166</t>
  </si>
  <si>
    <t>Nanba Associated Gas Processing Plant and the Auxiliary Engineering</t>
  </si>
  <si>
    <t>VCS1167</t>
  </si>
  <si>
    <t>VCS1168</t>
  </si>
  <si>
    <t>Kulera Landscape REDD+ Program for Co-Managed Protected Areas, Malawi</t>
  </si>
  <si>
    <t>VCS1169</t>
  </si>
  <si>
    <t>EPM Grouped Natural Gas Project</t>
  </si>
  <si>
    <t>VCS117</t>
  </si>
  <si>
    <t>Waste heat recovery based power plant at Hindustan Zinc Limited, Chanderia</t>
  </si>
  <si>
    <t>VCS1170</t>
  </si>
  <si>
    <t>KIRAN Hydro Power Plant</t>
  </si>
  <si>
    <t>VCS1171</t>
  </si>
  <si>
    <t>Biomass based steam generation project by Indapur Dairy and Milk Products Limited</t>
  </si>
  <si>
    <t>VCS1172</t>
  </si>
  <si>
    <t>160 MW Gas Based Combined Cycle Power Project-III BY RVUNL at Ramgarh District Jaisalmer, Rajasthan</t>
  </si>
  <si>
    <t>VCS1173</t>
  </si>
  <si>
    <t>San Andres Hydroelectric project</t>
  </si>
  <si>
    <t>VCS1174</t>
  </si>
  <si>
    <t>Akcay 28.78 MW, Hydroelectric Power Plant Project (HEPP), Turkey</t>
  </si>
  <si>
    <t>VCS1175</t>
  </si>
  <si>
    <t>AVOIDING PLANNED DEFORESTATION AND DEGRADATION IN THE VALDIVIAN COASTAL RESERVE, CHILE</t>
  </si>
  <si>
    <t>VCS1176</t>
  </si>
  <si>
    <t>System of Root Intensification (SRI) programme: Reduction of Methane emissions and water consumption in rice fields of India</t>
  </si>
  <si>
    <t>VCS1177</t>
  </si>
  <si>
    <t>Jilin Da'an Dagangzi Wind Power Project Phase V</t>
  </si>
  <si>
    <t>VCS1178</t>
  </si>
  <si>
    <t>Jilin Da' an Dagangzi Wind Power Project Phase IV</t>
  </si>
  <si>
    <t>VCS1179</t>
  </si>
  <si>
    <t>Gansu Tianrun Liuyuan 1st Stage 49.5MW Wind Park Project</t>
  </si>
  <si>
    <t>VCS118</t>
  </si>
  <si>
    <t>Huangyutang Hydro Power Project in Guizhou Province</t>
  </si>
  <si>
    <t>VCS1180</t>
  </si>
  <si>
    <t>CGN Minqin Hongshagang Xianshuijing Wind Power Project</t>
  </si>
  <si>
    <t>VCS1181</t>
  </si>
  <si>
    <t>CGN Inner Mongolia Zhurihe Phase II Wind Farm Project</t>
  </si>
  <si>
    <t>VCS1182</t>
  </si>
  <si>
    <t>CGN Inner Mongolia Zhurihe Phase I Wind Farm Project</t>
  </si>
  <si>
    <t>VCS1183</t>
  </si>
  <si>
    <t>Xinjiang Jimunai CGN Phase I Wind Farm Project</t>
  </si>
  <si>
    <t>VCS1184</t>
  </si>
  <si>
    <t>Hebei Chengde Weichang Wuxiangliang Wind Power Project</t>
  </si>
  <si>
    <t>VCS1185</t>
  </si>
  <si>
    <t>VCS1186</t>
  </si>
  <si>
    <t>VCS1187</t>
  </si>
  <si>
    <t>Shandong Yishui Tangwangshan Wind Farm Project</t>
  </si>
  <si>
    <t>VCS1188</t>
  </si>
  <si>
    <t>Shandong Wendeng Zhangjiachan Wind Farm Project</t>
  </si>
  <si>
    <t>VCS1189</t>
  </si>
  <si>
    <t>Shandong Taipingshan Wind Farm Project</t>
  </si>
  <si>
    <t>VCS119</t>
  </si>
  <si>
    <t>Changtan Hydro Power Project in Guizhou Province</t>
  </si>
  <si>
    <t>VCS1190</t>
  </si>
  <si>
    <t>Wind power project in Gujarat</t>
  </si>
  <si>
    <t>VCS1191</t>
  </si>
  <si>
    <t>Jamanwada Wind Power Project in Gujarat</t>
  </si>
  <si>
    <t>VCS1192</t>
  </si>
  <si>
    <t>Metro Line 1 Lima, Peru</t>
  </si>
  <si>
    <t>VCS1193</t>
  </si>
  <si>
    <t>Murat Hydroelectric Power Plant</t>
  </si>
  <si>
    <t>VCS1194</t>
  </si>
  <si>
    <t>VCS1195</t>
  </si>
  <si>
    <t>Wind Power Project in Rajasthan</t>
  </si>
  <si>
    <t>VCS1196</t>
  </si>
  <si>
    <t>Gansu Yongdeng Longlin Hydro Power Project</t>
  </si>
  <si>
    <t>VCS1197</t>
  </si>
  <si>
    <t>Chakala Wind Power Project in Maharashtra</t>
  </si>
  <si>
    <t>VCS1198</t>
  </si>
  <si>
    <t>Pembelik Hydro Electricity Power Plant</t>
  </si>
  <si>
    <t>VCS1199</t>
  </si>
  <si>
    <t>Bugoye 13.0 MW Run-of-River Hydropower Project</t>
  </si>
  <si>
    <t>VCS12</t>
  </si>
  <si>
    <t>Chuanwei Group 24 MW Waste Gas based Captive Power Plant</t>
  </si>
  <si>
    <t>VCS120</t>
  </si>
  <si>
    <t>Aydin Salavatli Dora-1 Geothermal Power Plant</t>
  </si>
  <si>
    <t>VCS1200</t>
  </si>
  <si>
    <t>Guohua Wulate Zhongqi Chuanjing Phase II Wind Farm Project</t>
  </si>
  <si>
    <t>VCS1201</t>
  </si>
  <si>
    <t>Gola REDD project</t>
  </si>
  <si>
    <t>VCS1202</t>
  </si>
  <si>
    <t>LOWER ZAMBEZI REDD+ PROJECT</t>
  </si>
  <si>
    <t>VCS1203</t>
  </si>
  <si>
    <t>Suzlon 8.40 MW Wind Power Project</t>
  </si>
  <si>
    <t>VCS1204</t>
  </si>
  <si>
    <t>Guohua Wulate Zhongqi Phase I 49.5 MW Wind farm Project</t>
  </si>
  <si>
    <t>VCS1205</t>
  </si>
  <si>
    <t>Tatar Hydro Electricity Power Plant</t>
  </si>
  <si>
    <t>VCS1206</t>
  </si>
  <si>
    <t>Montanitas Hydroelectric Project</t>
  </si>
  <si>
    <t>VCS1207</t>
  </si>
  <si>
    <t>Sinner Wind Power Project in Maharashtra</t>
  </si>
  <si>
    <t>VCS1208</t>
  </si>
  <si>
    <t>Nam Chim Hydro Power Project</t>
  </si>
  <si>
    <t>VCS1209</t>
  </si>
  <si>
    <t>Wind Power Project at Bhachau by Powerica Limited</t>
  </si>
  <si>
    <t>VCS121</t>
  </si>
  <si>
    <t>Saihanba North 45.05 MW Windfarm Project</t>
  </si>
  <si>
    <t>VCS1210</t>
  </si>
  <si>
    <t>Green Energy Project at Kutch by Powerica Limited</t>
  </si>
  <si>
    <t>VCS1211</t>
  </si>
  <si>
    <t>Green Energy Project at Gujarat by Powerica Limited</t>
  </si>
  <si>
    <t>VCS1212</t>
  </si>
  <si>
    <t>10 MWp Grid Interactive Solar Power Project in Gujarat Solar Park, India</t>
  </si>
  <si>
    <t>VCS1213</t>
  </si>
  <si>
    <t>BIOMASS BASED COGENERATION PROJECT BY SSA INTERNATIONAL LIMITED AT HARYANA, INDIA</t>
  </si>
  <si>
    <t>VCS1214</t>
  </si>
  <si>
    <t>Vajrakarur Wind Power Project in Andhra Pradesh</t>
  </si>
  <si>
    <t>VCS1215</t>
  </si>
  <si>
    <t>The Makira Forest Protected Area in Madagascar</t>
  </si>
  <si>
    <t>VCS1216</t>
  </si>
  <si>
    <t>VCS1217</t>
  </si>
  <si>
    <t>Electricity Generation through Wind Power by SRHHL</t>
  </si>
  <si>
    <t>VCS1218</t>
  </si>
  <si>
    <t>VCS1219</t>
  </si>
  <si>
    <t>Xinjiang Bazhou Haermodun 15MW Hydropower Project</t>
  </si>
  <si>
    <t>VCS122</t>
  </si>
  <si>
    <t>17.45 MW Bundled Wind Power Project in India</t>
  </si>
  <si>
    <t>VCS1220</t>
  </si>
  <si>
    <t>Luoning Biomass Cogeneration Project</t>
  </si>
  <si>
    <t>VCS1221</t>
  </si>
  <si>
    <t>Eglence I-II Hydroelectric Power Plant</t>
  </si>
  <si>
    <t>VCS1222</t>
  </si>
  <si>
    <t>Kaiyang 15100 Rural Methane Digesters Project in Guizhou Province, China</t>
  </si>
  <si>
    <t>VCS1223</t>
  </si>
  <si>
    <t>VCS1224</t>
  </si>
  <si>
    <t>VCS1225</t>
  </si>
  <si>
    <t>Kenya Agricultural Carbon Project</t>
  </si>
  <si>
    <t>VCS1226</t>
  </si>
  <si>
    <t>Anhui Zhongxing Shouchuang Energy-Saving Service Co. Ltd. Biomass Boiler Retrofitting Project</t>
  </si>
  <si>
    <t>VCS1227</t>
  </si>
  <si>
    <t>Lebu III Wind Farm Project</t>
  </si>
  <si>
    <t>VCS1228</t>
  </si>
  <si>
    <t>El Panul</t>
  </si>
  <si>
    <t>VCS1229</t>
  </si>
  <si>
    <t>Fronteira and Novicel Ceramics Fuel Switching Project</t>
  </si>
  <si>
    <t>VCS123</t>
  </si>
  <si>
    <t>Longwangtan 15MW Hydro Power Project in Guizhou Province</t>
  </si>
  <si>
    <t>VCS1230</t>
  </si>
  <si>
    <t>Solar Photovoltaic Power Project at Jalgaon, Maharashtra</t>
  </si>
  <si>
    <t>VCS1231</t>
  </si>
  <si>
    <t>Mordogan Wind Power Project, Turkey</t>
  </si>
  <si>
    <t>VCS1232</t>
  </si>
  <si>
    <t>VCS1233</t>
  </si>
  <si>
    <t>Reforestation with Rubber on degraded lands of Colombia</t>
  </si>
  <si>
    <t>VCS1234</t>
  </si>
  <si>
    <t>VCS1235</t>
  </si>
  <si>
    <t>Hydroelectric Project Cantayus</t>
  </si>
  <si>
    <t>VCS1236</t>
  </si>
  <si>
    <t>25 MW Solar PV Project in Gujarat</t>
  </si>
  <si>
    <t>VCS1237</t>
  </si>
  <si>
    <t>YUCE Hydroelectric Power Plant</t>
  </si>
  <si>
    <t>VCS1238</t>
  </si>
  <si>
    <t>AAC Blocks project by Mohit Industries Limited</t>
  </si>
  <si>
    <t>VCS1239</t>
  </si>
  <si>
    <t>VCS124</t>
  </si>
  <si>
    <t>Gansu Yumen Sanshilijingzi Wind Power Project</t>
  </si>
  <si>
    <t>VCS1240</t>
  </si>
  <si>
    <t>Joburg Landfill Gas to Energy Project</t>
  </si>
  <si>
    <t>VCS1241</t>
  </si>
  <si>
    <t>Veer (NLBC) Small Hydro Power Project</t>
  </si>
  <si>
    <t>VCS1242</t>
  </si>
  <si>
    <t>Inner Mongolia Helin Shimenzi 49.5MW Wind Power Project</t>
  </si>
  <si>
    <t>VCS1243</t>
  </si>
  <si>
    <t>VCS1244</t>
  </si>
  <si>
    <t>VCS1245</t>
  </si>
  <si>
    <t>VCS1246</t>
  </si>
  <si>
    <t>Agricultural Soil Carbon Through Improved Grassland Management in New Zealand</t>
  </si>
  <si>
    <t>VCS1247</t>
  </si>
  <si>
    <t>CGN Aletai Qinghe Phase I 20MWp Grid-connected PV Power Plant Project</t>
  </si>
  <si>
    <t>VCS1248</t>
  </si>
  <si>
    <t>CGN Hami Phase I 20MWp Grid-connected PV Power Plant Project</t>
  </si>
  <si>
    <t>VCS1249</t>
  </si>
  <si>
    <t>CGN Kashi Yingjisha Phase I 20MWp Grid-connected PV Power Plant Project</t>
  </si>
  <si>
    <t>VCS125</t>
  </si>
  <si>
    <t>Taicang Waste Incineration Project</t>
  </si>
  <si>
    <t>VCS1250</t>
  </si>
  <si>
    <t>CGN Dunhuang 10MW Grid-connected Solar PV Power Generation Project</t>
  </si>
  <si>
    <t>VCS1251</t>
  </si>
  <si>
    <t>Fuel Efficient Stoves in Zambia CPA 1</t>
  </si>
  <si>
    <t>VCS1252</t>
  </si>
  <si>
    <t>Fuel Efficient Stoves in Zambia CPA 2</t>
  </si>
  <si>
    <t>VCS1253</t>
  </si>
  <si>
    <t>Fuel Efficient Stoves in Zambia CPA 3</t>
  </si>
  <si>
    <t>VCS1254</t>
  </si>
  <si>
    <t>Yelisirur wind power project, India</t>
  </si>
  <si>
    <t>VCS1255</t>
  </si>
  <si>
    <t>5.35 MW Wind Power Project by GeeCee Ventures Ltd</t>
  </si>
  <si>
    <t>VCS1256</t>
  </si>
  <si>
    <t>CFL lighting Scheme Thiruvananthapuram Urban</t>
  </si>
  <si>
    <t>VCS1257</t>
  </si>
  <si>
    <t>Wind Power Project of CLP Wind Farms (India) Private Limited</t>
  </si>
  <si>
    <t>VCS1258</t>
  </si>
  <si>
    <t>Saint Nikola Wind Farm</t>
  </si>
  <si>
    <t>VCS1259</t>
  </si>
  <si>
    <t>Chacayes Hydroelectric Project, Chile</t>
  </si>
  <si>
    <t>VCS1260</t>
  </si>
  <si>
    <t>VCS1261</t>
  </si>
  <si>
    <t>Grid connected electricity generation using natural gas by Lanco Kondapalli Power Limited</t>
  </si>
  <si>
    <t>VCS1262</t>
  </si>
  <si>
    <t>Wind power project in Tamil Nadu</t>
  </si>
  <si>
    <t>VCS1263</t>
  </si>
  <si>
    <t>DGKCC municipal solid waste management bundled project</t>
  </si>
  <si>
    <t>VCS1264</t>
  </si>
  <si>
    <t>Yunnan Longjiang 240MW Hydropower Project, in P.R. China</t>
  </si>
  <si>
    <t>VCS1265</t>
  </si>
  <si>
    <t>CFL lighting scheme Bachat Lamp Yojana in Thiruvananthapuram</t>
  </si>
  <si>
    <t>VCS1266</t>
  </si>
  <si>
    <t>CFL LIGHTING SCHEME BACHAT LAMP YOJANA IN PATHANAMTHITTA</t>
  </si>
  <si>
    <t>VCS1267</t>
  </si>
  <si>
    <t>CFL LIGHTING SCHEME BACHAT LAMP YOJANA IN KOTTAYAM</t>
  </si>
  <si>
    <t>VCS1268</t>
  </si>
  <si>
    <t>CFL LIGHTING SCHEME BACHAT LAMP YOJANA IN KOTTARAKKARA</t>
  </si>
  <si>
    <t>VCS1269</t>
  </si>
  <si>
    <t>CFL LIGHTING SCHEME BACHAT LAMP YOJANA IN KOLLAM</t>
  </si>
  <si>
    <t>VCS127</t>
  </si>
  <si>
    <t>Fuel switchover from higher carbon intensive fuels to Natural Gas (NG) at Indian Farmers Fertiliser Cooperative Ltd (IFFCO) in Phulpur Village, Allahabad, Uttar Pradesh by M/s Indian Farmers Fertiliser Cooperative Ltd (IFFCO)</t>
  </si>
  <si>
    <t>VCS1270</t>
  </si>
  <si>
    <t>CFL LIGHTING SCHEME BACHAT LAMP YOJANA IN PALAKKAD</t>
  </si>
  <si>
    <t>VCS1271</t>
  </si>
  <si>
    <t>CFL LIGHTING SCHEME BACHAT LAMP YOJANA IN SHORNUR</t>
  </si>
  <si>
    <t>VCS1272</t>
  </si>
  <si>
    <t>CFL Lighting Scheme Bachat Lamp Yojana in Tirur</t>
  </si>
  <si>
    <t>VCS1273</t>
  </si>
  <si>
    <t>CFL lighting scheme Bachat Lamp Yojana in Manjeri</t>
  </si>
  <si>
    <t>VCS1274</t>
  </si>
  <si>
    <t>CFL lighting scheme Bachat Lamp Yojana in Kannur</t>
  </si>
  <si>
    <t>VCS1275</t>
  </si>
  <si>
    <t>CFL lighting scheme Bachat Lamp Yojana in Kozhikode</t>
  </si>
  <si>
    <t>VCS1276</t>
  </si>
  <si>
    <t>CFL Lighting Scheme Bachat Lamp Yojana in Vadakara</t>
  </si>
  <si>
    <t>VCS1277</t>
  </si>
  <si>
    <t>CFL LIGHTING SCHEME BACHAT LAMP YOJANA IN KASARGOD AND SREEKANDPURAM</t>
  </si>
  <si>
    <t>VCS1278</t>
  </si>
  <si>
    <t>CFL LIGHTING SCHEME BACHAT LAMP YOJANA IN THRISSUR</t>
  </si>
  <si>
    <t>VCS1279</t>
  </si>
  <si>
    <t>CFL Lighting Scheme Bachat Lamp Yojana in Ernakulam</t>
  </si>
  <si>
    <t>VCS128</t>
  </si>
  <si>
    <t>Promotion of Low cost Irrigation Device in Eastern States of India</t>
  </si>
  <si>
    <t>VCS1280</t>
  </si>
  <si>
    <t>CFL LIGHTING SCHEME BACHAT LAMP YOJANA IN IRINJALAKKUDA</t>
  </si>
  <si>
    <t>VCS1281</t>
  </si>
  <si>
    <t>CFL LIGHTING SCHEME BACHAT LAMP YOJANA IN PALA &amp; THODUPUZHA</t>
  </si>
  <si>
    <t>VCS1282</t>
  </si>
  <si>
    <t>CFL LIGHTING SCHEME BACHAT LAMP YOJANA IN ALLAPPUZHA</t>
  </si>
  <si>
    <t>VCS1283</t>
  </si>
  <si>
    <t>CFL Lighting Scheme Bachat Lamp Yojana in Perumbavoor</t>
  </si>
  <si>
    <t>VCS1284</t>
  </si>
  <si>
    <t>Kandil Dam and Hydroelectric Power Plant</t>
  </si>
  <si>
    <t>VCS1285</t>
  </si>
  <si>
    <t>New Leaf Carbon Project</t>
  </si>
  <si>
    <t>VCS1286</t>
  </si>
  <si>
    <t>Ishasha 6.6 MW Small Hydropower Project</t>
  </si>
  <si>
    <t>VCS1287</t>
  </si>
  <si>
    <t>Kavsakbendi Hydroelectric Power Plant</t>
  </si>
  <si>
    <t>VCS1288</t>
  </si>
  <si>
    <t>Bundled small scale wind energy VCS project activity by Envarrior Consulting Services-I</t>
  </si>
  <si>
    <t>VCS1289</t>
  </si>
  <si>
    <t>Talas de Maciel II Wind Farm</t>
  </si>
  <si>
    <t>VCS129</t>
  </si>
  <si>
    <t>10 MW biomass based power project of Ind Power Limited.</t>
  </si>
  <si>
    <t>VCS1290</t>
  </si>
  <si>
    <t>Biomass Based Power Project by Bahl Paper Mills Ltd at Kashipur</t>
  </si>
  <si>
    <t>VCS1291</t>
  </si>
  <si>
    <t>Hydro Power Project in backward district of Andhra Pradesh, India</t>
  </si>
  <si>
    <t>VCS1293</t>
  </si>
  <si>
    <t>14.4 MW Grid Connected Wind Power Project of Vaibhavlaxmi Clean Energy in Madhya Pradesh and Tamil Nadu, India</t>
  </si>
  <si>
    <t>VCS1294</t>
  </si>
  <si>
    <t>VCS1295</t>
  </si>
  <si>
    <t>Biomass Based Steam Generation Plant</t>
  </si>
  <si>
    <t>VCS1296</t>
  </si>
  <si>
    <t>Tuana 7.66 MW Hydroelectric Power Plant</t>
  </si>
  <si>
    <t>VCS1297</t>
  </si>
  <si>
    <t>Eren 37 MW Hydroelectric Power Plant</t>
  </si>
  <si>
    <t>VCS1298</t>
  </si>
  <si>
    <t>Biomass Based Steam Generation Project by Industrial Progressive India Limited</t>
  </si>
  <si>
    <t>VCS1299</t>
  </si>
  <si>
    <t>Fuel switch from NG to biomass in Godrej Industries Limited, Valia</t>
  </si>
  <si>
    <t>VCS13</t>
  </si>
  <si>
    <t>Coal Mine Methane Capture and Use Project at the North Antelope Rochelle Coal Mine Complex</t>
  </si>
  <si>
    <t>VCS130</t>
  </si>
  <si>
    <t>Arrozal, GGP and Sul America Ceramics Fuel Switching Project</t>
  </si>
  <si>
    <t>VCS1300</t>
  </si>
  <si>
    <t>Papart Large Scale Run-of-River Hydro Powerplant Project</t>
  </si>
  <si>
    <t>VCS1301</t>
  </si>
  <si>
    <t>VCS1302</t>
  </si>
  <si>
    <t>Thermal Energy Generation Using Biomass by Kwality Dairy (India) Limited (KDIL)</t>
  </si>
  <si>
    <t>VCS1303</t>
  </si>
  <si>
    <t>Biomass based Renewable Energy Generation at Karnal</t>
  </si>
  <si>
    <t>VCS1304</t>
  </si>
  <si>
    <t>Guohua Rongcheng Phase III Wind Farm Project</t>
  </si>
  <si>
    <t>VCS1305</t>
  </si>
  <si>
    <t>CIty and County of Honolulu Solid Waste to Energy Facility - 3RD Boiler Expansion</t>
  </si>
  <si>
    <t>VCS1306</t>
  </si>
  <si>
    <t>Weatherization Of Single Family and Multi-Family Homes in Virginia</t>
  </si>
  <si>
    <t>VCS1307</t>
  </si>
  <si>
    <t>Biomass Based Steam Generation Plant Farmgate Agro Milch</t>
  </si>
  <si>
    <t>VCS1308</t>
  </si>
  <si>
    <t>Parque Eolico Maldonado</t>
  </si>
  <si>
    <t>VCS1309</t>
  </si>
  <si>
    <t>Clean Energy Project in India</t>
  </si>
  <si>
    <t>VCS131</t>
  </si>
  <si>
    <t>Sol Nascente Ceramic Fuel Switching Project</t>
  </si>
  <si>
    <t>VCS1310</t>
  </si>
  <si>
    <t>Guohua Tongliao Kezuo Zhongqi Phase I 49.5 MW Wind Farm Project</t>
  </si>
  <si>
    <t>VCS1311</t>
  </si>
  <si>
    <t>Carbon Emissions Reduction Project in the Corridor Ankeniheny-Zahamena (CAZ) Protected Area, Madagascar</t>
  </si>
  <si>
    <t>VCS1312</t>
  </si>
  <si>
    <t>Inner Mongolia Tongliao Wind Farm Project Phase III</t>
  </si>
  <si>
    <t>VCS1313</t>
  </si>
  <si>
    <t>Inner Mongolia Tongliao Wind Farm Project Phase IV</t>
  </si>
  <si>
    <t>VCS1314</t>
  </si>
  <si>
    <t>VCS1315</t>
  </si>
  <si>
    <t>Biomass based cogeneration plant at Godrej Agrovet Ltd. Chintampalli</t>
  </si>
  <si>
    <t>VCS1316</t>
  </si>
  <si>
    <t>Biomass based renewable energy generation at Godrej Agrovet Ltd. Kanumolu</t>
  </si>
  <si>
    <t>VCS1317</t>
  </si>
  <si>
    <t>Reforestation Grouped Project at Pratigi Environmental Protection Area</t>
  </si>
  <si>
    <t>VCS1318</t>
  </si>
  <si>
    <t>Livelihoods' mangrove restoration grouped project in Senegal</t>
  </si>
  <si>
    <t>VCS1319</t>
  </si>
  <si>
    <t>VCS132</t>
  </si>
  <si>
    <t>9 MW Neria Hyrdroelectric project, Karnataka, India</t>
  </si>
  <si>
    <t>VCS1320</t>
  </si>
  <si>
    <t>Sichuan Baoxing Dongfeng Hydropower Project</t>
  </si>
  <si>
    <t>VCS1321</t>
  </si>
  <si>
    <t>Alto Maipo Hydroelectric Project</t>
  </si>
  <si>
    <t>VCS1322</t>
  </si>
  <si>
    <t>Buyukduz Hydroelectric Power Plant, Turkey</t>
  </si>
  <si>
    <t>VCS1323</t>
  </si>
  <si>
    <t>Bundled small scale wind energy VCS project activity by Envarrior Consulting Services-2</t>
  </si>
  <si>
    <t>VCS1324</t>
  </si>
  <si>
    <t>Lighting up Africa</t>
  </si>
  <si>
    <t>VCS1325</t>
  </si>
  <si>
    <t>VCS1326</t>
  </si>
  <si>
    <t>Laguna Seca Forest Carbon Project</t>
  </si>
  <si>
    <t>Belize</t>
  </si>
  <si>
    <t>VCS1327</t>
  </si>
  <si>
    <t>Reforestation of deforested land in Madagascar</t>
  </si>
  <si>
    <t>VCS1328</t>
  </si>
  <si>
    <t>Araku Valley Livelihood Project</t>
  </si>
  <si>
    <t>VCS1329</t>
  </si>
  <si>
    <t>VCS133</t>
  </si>
  <si>
    <t>15 MW grid-connected wind power project by MMTC in Karnataka</t>
  </si>
  <si>
    <t>VCS1330</t>
  </si>
  <si>
    <t>Midilli Hydroelectric Power Plant</t>
  </si>
  <si>
    <t>VCS1331</t>
  </si>
  <si>
    <t>Torlar 14.834 MWe Hydroelectric power plant</t>
  </si>
  <si>
    <t>VCS1332</t>
  </si>
  <si>
    <t>Reforestation Project in Yingjing County, Sichuan Province</t>
  </si>
  <si>
    <t>VCS1333</t>
  </si>
  <si>
    <t>Dagbasi Hydroelectric Power Plant</t>
  </si>
  <si>
    <t>VCS1334</t>
  </si>
  <si>
    <t>Yunnan Tengzhong New Energy Technology Co. Ltd. Biomass Heating System Retrofitting and Biomass Collection Station Project</t>
  </si>
  <si>
    <t>VCS1335</t>
  </si>
  <si>
    <t>Bundled Biomass Project in India</t>
  </si>
  <si>
    <t>VCS1336</t>
  </si>
  <si>
    <t>Oylat Hydroelectric Power Plant</t>
  </si>
  <si>
    <t>VCS1337</t>
  </si>
  <si>
    <t>AAC blocks manufacturing unit based on an energy efficient brick/block manufacturing technology by Biltech Building Elements (surat)</t>
  </si>
  <si>
    <t>VCS1338</t>
  </si>
  <si>
    <t>AAC blocks manufacturing unit based on an energy efficient brick/block manufacturing technology by Biltech Building Elements (Budge-Budge)</t>
  </si>
  <si>
    <t>VCS1339</t>
  </si>
  <si>
    <t>Renencom Afforestation/Reforestation Grouped Project</t>
  </si>
  <si>
    <t>VCS134</t>
  </si>
  <si>
    <t>3.9 MW Bundled renewable energy project in Tamil Nadu, India</t>
  </si>
  <si>
    <t>VCS1340</t>
  </si>
  <si>
    <t>Bale Mountains Eco-region REDD+ project</t>
  </si>
  <si>
    <t>VCS1341</t>
  </si>
  <si>
    <t>8.40MW Bundled Wind Power Project in Rajasthan by Friends Salt Works &amp; Allied Ind. &amp; Gautam Freight Pvt. Ltd.</t>
  </si>
  <si>
    <t>VCS1342</t>
  </si>
  <si>
    <t>AAC Block/Panel Manufacturing unit at Krishna, Andhra Pradesh</t>
  </si>
  <si>
    <t>VCS1343</t>
  </si>
  <si>
    <t>Kuzuko Lodge Private Game Reserve thicket restoration project</t>
  </si>
  <si>
    <t>VCS1344</t>
  </si>
  <si>
    <t>Murat HEPP</t>
  </si>
  <si>
    <t>VCS1345</t>
  </si>
  <si>
    <t>Boyabat Hydroelectric Power Plant</t>
  </si>
  <si>
    <t>VCS1346</t>
  </si>
  <si>
    <t>49.5 MW Wind Power Project by FFCEL in Pakistan</t>
  </si>
  <si>
    <t>VCS1347</t>
  </si>
  <si>
    <t>KSAIL Bagasse Power Project</t>
  </si>
  <si>
    <t>VCS1348</t>
  </si>
  <si>
    <t>Las Pizarras Project</t>
  </si>
  <si>
    <t>VCS1349</t>
  </si>
  <si>
    <t>Peralta I Wind Power Project</t>
  </si>
  <si>
    <t>VCS135</t>
  </si>
  <si>
    <t>Shangyi Manjing Windfarm Project</t>
  </si>
  <si>
    <t>VCS1350</t>
  </si>
  <si>
    <t>New Ulsan 950MW LNG power generation project</t>
  </si>
  <si>
    <t>VCS1351</t>
  </si>
  <si>
    <t>Planting for the Future: Financially sustainable agroforestry systems and payments for ecosystem services</t>
  </si>
  <si>
    <t>VCS1352</t>
  </si>
  <si>
    <t>VCS1353</t>
  </si>
  <si>
    <t>Bundled Wind Power Project in Tamilnadu, India, co-ordinated by Tamilnadu Spinning Mills Association (TASMA-V2)</t>
  </si>
  <si>
    <t>VCS1354</t>
  </si>
  <si>
    <t>Ball State University Campus-Wide Clean Energy and Efficiency Project</t>
  </si>
  <si>
    <t>VCS1355</t>
  </si>
  <si>
    <t>4.2 MW renewable energy based power generation project in Andhra Pradesh by Hi- Tech</t>
  </si>
  <si>
    <t>VCS1356</t>
  </si>
  <si>
    <t>Jiangsu Dongtai Phase II Wind Power Project</t>
  </si>
  <si>
    <t>VCS1357</t>
  </si>
  <si>
    <t>Waste Heat Recovery by Redesigning Skids at Reheat Furnace #2 of Erdemir</t>
  </si>
  <si>
    <t>VCS1358</t>
  </si>
  <si>
    <t>Erdemir Sub-project # 6:Continuous Annealing Line (CAL) Waste Heat Recovery Boiler (WHRB)</t>
  </si>
  <si>
    <t>VCS1359</t>
  </si>
  <si>
    <t>Isangi REDD+ Project</t>
  </si>
  <si>
    <t>VCS136</t>
  </si>
  <si>
    <t>Tungabhadra Wind Power Project.</t>
  </si>
  <si>
    <t>VCS1360</t>
  </si>
  <si>
    <t>Forest Management to reduce deforestation and degradation in Shipibo Conibo and Cacataibo Indigenous communities of Ucayali region</t>
  </si>
  <si>
    <t>VCS1361</t>
  </si>
  <si>
    <t>Reforestation Project in Qinghai Province 2012</t>
  </si>
  <si>
    <t>VCS1362</t>
  </si>
  <si>
    <t>Shandan Dongle Beitan 50MW Solar Power Generation Project</t>
  </si>
  <si>
    <t>VCS1363</t>
  </si>
  <si>
    <t>Doosan Heavy Industrys photovoltaic power plant VCS project</t>
  </si>
  <si>
    <t>VCS1364</t>
  </si>
  <si>
    <t>Hydroelectric Project PCH Luzma</t>
  </si>
  <si>
    <t>VCS1365</t>
  </si>
  <si>
    <t>Bundled small scale wind energy VCS project activity by Envarrior Consulting Services-3</t>
  </si>
  <si>
    <t>VCS1366</t>
  </si>
  <si>
    <t>2 x 2MW wind project by Bansal Windmills Pvt. Ltd.</t>
  </si>
  <si>
    <t>VCS1367</t>
  </si>
  <si>
    <t>VCS1368</t>
  </si>
  <si>
    <t>Urla Wind Power Plant</t>
  </si>
  <si>
    <t>VCS1369</t>
  </si>
  <si>
    <t>Scitus Luzhou Cement Co., Ltd WHR Power Generation Project (9MW)</t>
  </si>
  <si>
    <t>VCS137</t>
  </si>
  <si>
    <t>Qixia Tangshanpeng Windfarm Project</t>
  </si>
  <si>
    <t>VCS1370</t>
  </si>
  <si>
    <t>Guizhou Kai Li Rui An Jian Cai Co., Ltd WHR Power Generation Project (4.5MW)</t>
  </si>
  <si>
    <t>VCS1371</t>
  </si>
  <si>
    <t>Guizhou Kong On Cement Company Limited WHR Power Generation Project (6MW)</t>
  </si>
  <si>
    <t>VCS1372</t>
  </si>
  <si>
    <t>Saf I Hepp</t>
  </si>
  <si>
    <t>VCS1373</t>
  </si>
  <si>
    <t>Valencia College Campus-wide Clean Energy and Energy Efficiency Project</t>
  </si>
  <si>
    <t>VCS1374</t>
  </si>
  <si>
    <t>Boston University: Campus-Wide Clean Energy &amp; Energy Efficiency Project</t>
  </si>
  <si>
    <t>VCS1375</t>
  </si>
  <si>
    <t>Portland State University Campus Clean Energy &amp; Energy Efficiency Project</t>
  </si>
  <si>
    <t>VCS1376</t>
  </si>
  <si>
    <t>Spelman College Campus Wide Clean Energy &amp; Energy Efficiency Project</t>
  </si>
  <si>
    <t>VCS1377</t>
  </si>
  <si>
    <t>Lock Haven Improved Forest Management Project</t>
  </si>
  <si>
    <t>VCS1378</t>
  </si>
  <si>
    <t>Forestry Project for the Basin of the Chinchina River, an Environmental and Productive Alternative for the City and the Region</t>
  </si>
  <si>
    <t>VCS1379</t>
  </si>
  <si>
    <t>Grand Valley State University - Campus Wide Clean Energy &amp; Energy Efficiency Project</t>
  </si>
  <si>
    <t>VCS138</t>
  </si>
  <si>
    <t>Greater New Bedford LFG Utilization Project</t>
  </si>
  <si>
    <t>VCS1380</t>
  </si>
  <si>
    <t>Akinci Hydroelectric Power Plant</t>
  </si>
  <si>
    <t>VCS1381</t>
  </si>
  <si>
    <t>HIMA (Hifadhi ya Misitu ya Asili ya jamii) REDD+ Program</t>
  </si>
  <si>
    <t>VCS1382</t>
  </si>
  <si>
    <t>The Envira Amazonia Project - A Tropical Forest Conservation Project in Acre, Brazil</t>
  </si>
  <si>
    <t>VCS1383</t>
  </si>
  <si>
    <t>University of Wisconsin - Stevens Point Campus Wide Clean Energy &amp; Energy Efficiency Project</t>
  </si>
  <si>
    <t>VCS1384</t>
  </si>
  <si>
    <t>Reduced Emissions from Avoided Deforestation in the Multiple Use Zone of the Maya Biosphere Reserve in Guatemala (GuateCarbon)</t>
  </si>
  <si>
    <t>VCS1385</t>
  </si>
  <si>
    <t>Yaprak Weir and HEPP</t>
  </si>
  <si>
    <t>VCS1386</t>
  </si>
  <si>
    <t>Recast Energy Louisville Fuel Switch from Coal to Biomass for Thermal Energy</t>
  </si>
  <si>
    <t>VCS1387</t>
  </si>
  <si>
    <t>Biomass Based Co generation Project in Paper Mill at Village Rupana, Punjab, India</t>
  </si>
  <si>
    <t>VCS1388</t>
  </si>
  <si>
    <t>Biomass based cogeneration project at Bihar, India</t>
  </si>
  <si>
    <t>VCS1389</t>
  </si>
  <si>
    <t>VCS139</t>
  </si>
  <si>
    <t>6 MW RPPL biomass based power plant</t>
  </si>
  <si>
    <t>VCS1390</t>
  </si>
  <si>
    <t>VCS1391</t>
  </si>
  <si>
    <t>VCS1392</t>
  </si>
  <si>
    <t>Cajambre REDD+ Project</t>
  </si>
  <si>
    <t>VCS1393</t>
  </si>
  <si>
    <t>Anaerobic digestion and heat generation at Sugar Corporation of Uganda Limited</t>
  </si>
  <si>
    <t>VCS1394</t>
  </si>
  <si>
    <t>Yagmur Hydroelectric Power Plant</t>
  </si>
  <si>
    <t>VCS1395</t>
  </si>
  <si>
    <t>VCS1396</t>
  </si>
  <si>
    <t>Rio Pepe y ACABA REDD+ Project</t>
  </si>
  <si>
    <t>VCS1397</t>
  </si>
  <si>
    <t>VCS1398</t>
  </si>
  <si>
    <t>Reducing Emissions from Deforestation and Carbon Enhancement in Xe Pian National Protected Area</t>
  </si>
  <si>
    <t>VCS1399</t>
  </si>
  <si>
    <t>VCS14</t>
  </si>
  <si>
    <t>Methane Capture, Flare and Utilization at Tyson Wastewater Treatment Facilities - Joslin</t>
  </si>
  <si>
    <t>VCS140</t>
  </si>
  <si>
    <t>Xinjiang Xiaocaohu Wind Power Project</t>
  </si>
  <si>
    <t>VCS1400</t>
  </si>
  <si>
    <t>Concosta REDD+ Project</t>
  </si>
  <si>
    <t>VCS1401</t>
  </si>
  <si>
    <t>Solar Power Project in Gujarat, India</t>
  </si>
  <si>
    <t>VCS1402</t>
  </si>
  <si>
    <t>Diyoban 19.04 MW Hydroelectric Power Plant Project</t>
  </si>
  <si>
    <t>VCS1403</t>
  </si>
  <si>
    <t>Paraguay</t>
  </si>
  <si>
    <t>VCS1404</t>
  </si>
  <si>
    <t>Vaspet-II and Vaspet-III Wind Power Project, Maharashtra</t>
  </si>
  <si>
    <t>VCS1405</t>
  </si>
  <si>
    <t>AXIA Energia Cogeneration Project in Unibol</t>
  </si>
  <si>
    <t>VCS1406</t>
  </si>
  <si>
    <t>Jingyuan County 100MW Solar Power Generation Project</t>
  </si>
  <si>
    <t>VCS1407</t>
  </si>
  <si>
    <t>University of Illinois Urbana-Champaign Campus Wide Clean Energy &amp; Energy Efficiency</t>
  </si>
  <si>
    <t>VCS1408</t>
  </si>
  <si>
    <t>Chyulu Hills REDD+ Project</t>
  </si>
  <si>
    <t>VCS1409</t>
  </si>
  <si>
    <t>VCS141</t>
  </si>
  <si>
    <t>Babilonia Hydroelectric Project</t>
  </si>
  <si>
    <t>VCS1410</t>
  </si>
  <si>
    <t>Solar PV power project at Patan,India</t>
  </si>
  <si>
    <t>VCS1411</t>
  </si>
  <si>
    <t>Solar PV power project at Bikaner,India</t>
  </si>
  <si>
    <t>VCS1412</t>
  </si>
  <si>
    <t>Alakopru Hydro Power Plant</t>
  </si>
  <si>
    <t>VCS1413</t>
  </si>
  <si>
    <t>Grid Interactive Solar Photovoltaic Power Project in Gujarat</t>
  </si>
  <si>
    <t>VCS1414</t>
  </si>
  <si>
    <t>Sustainable Climate-Friendly Coffee (CO2 Coffee)</t>
  </si>
  <si>
    <t>VCS1415</t>
  </si>
  <si>
    <t>Rochester Institute of Technology Campus Wide Clean Energy and Energy Efficiency Project</t>
  </si>
  <si>
    <t>VCS1416</t>
  </si>
  <si>
    <t>Umurlu GeoThermal Power Plant</t>
  </si>
  <si>
    <t>VCS1417</t>
  </si>
  <si>
    <t>Aura Solar I Solar Project in Baja California Sur, Mexico</t>
  </si>
  <si>
    <t>VCS1418</t>
  </si>
  <si>
    <t>Renewable Energy Project by LNB Group</t>
  </si>
  <si>
    <t>VCS1419</t>
  </si>
  <si>
    <t>Wind Power Project by Rajasthan Gum Private Limited (EKI.CDM.July-11-01)</t>
  </si>
  <si>
    <t>VCS142</t>
  </si>
  <si>
    <t>Reforestation of degraded grasslands in Uchindile &amp; Mapanda, Tanzania</t>
  </si>
  <si>
    <t>VCS1420</t>
  </si>
  <si>
    <t>VCS1421</t>
  </si>
  <si>
    <t>Biomass Based Cogeneration Project By M/s SNS Starch Limited at Telengana, India</t>
  </si>
  <si>
    <t>VCS1422</t>
  </si>
  <si>
    <t>4.5MW Wind Power Project by Hira Group</t>
  </si>
  <si>
    <t>VCS1423</t>
  </si>
  <si>
    <t>Teesta Low Dam Project, Stage-IV</t>
  </si>
  <si>
    <t>VCS1424</t>
  </si>
  <si>
    <t>Uri II Hydroelectric Project</t>
  </si>
  <si>
    <t>VCS1425</t>
  </si>
  <si>
    <t>Parbati Hydroelectric Project Stage III</t>
  </si>
  <si>
    <t>VCS1426</t>
  </si>
  <si>
    <t>Parbati Hydroelectric Project (Stage-II)</t>
  </si>
  <si>
    <t>VCS1427</t>
  </si>
  <si>
    <t>Adiguzel II Hydroelectric Power Plant</t>
  </si>
  <si>
    <t>VCS1429</t>
  </si>
  <si>
    <t>Recovery of degraded areas with agroforestry systems in Colombia</t>
  </si>
  <si>
    <t>VCS143</t>
  </si>
  <si>
    <t>Bandeira and Capelli Ceramics Fuel Switching Project</t>
  </si>
  <si>
    <t>VCS1430</t>
  </si>
  <si>
    <t>Renewable Solar Project, India</t>
  </si>
  <si>
    <t>VCS1431</t>
  </si>
  <si>
    <t>Biomass Based Co-generation project by DRRK Foods, India</t>
  </si>
  <si>
    <t>VCS1432</t>
  </si>
  <si>
    <t>Biomass Briquette Usage in Steam Boiler at GIDC, Jhagadia Project</t>
  </si>
  <si>
    <t>VCS1433</t>
  </si>
  <si>
    <t>LinCang Yun County, XinTangFang Hydropower Station Project</t>
  </si>
  <si>
    <t>VCS1434</t>
  </si>
  <si>
    <t>VCS1435</t>
  </si>
  <si>
    <t>VCS1436</t>
  </si>
  <si>
    <t>SOU/UIC LEED Buildings Clean Energy Efficiency Group Project</t>
  </si>
  <si>
    <t>VCS1437</t>
  </si>
  <si>
    <t>VCS1438</t>
  </si>
  <si>
    <t>Germiyan Wind Power Project, Turkey</t>
  </si>
  <si>
    <t>VCS1439</t>
  </si>
  <si>
    <t>Urla Wind Power Project, Turkey</t>
  </si>
  <si>
    <t>VCS144</t>
  </si>
  <si>
    <t>Capacity Upgrade of Gunung Salak Geothermal Power Plant Project, Indonesia</t>
  </si>
  <si>
    <t>VCS1440</t>
  </si>
  <si>
    <t>Landfill Gas to Energy Facility at the Nejapa Landfill Site, El Salvador</t>
  </si>
  <si>
    <t>VCS1441</t>
  </si>
  <si>
    <t>Bundled clean energy project in jamnagar, Gujarat</t>
  </si>
  <si>
    <t>VCS1442</t>
  </si>
  <si>
    <t>Grid connected clean energy project in Jamnagar, Gujarat</t>
  </si>
  <si>
    <t>VCS1443</t>
  </si>
  <si>
    <t>East African Afforestation, Reforestation and Revegetation Program</t>
  </si>
  <si>
    <t>VCS1444</t>
  </si>
  <si>
    <t>Three Gorges New Energy Jiuquan Co., Ltd Guazhou 100MW Solar Power Project</t>
  </si>
  <si>
    <t>VCS1445</t>
  </si>
  <si>
    <t>Putian Shijing Wind Farm Project</t>
  </si>
  <si>
    <t>VCS1446</t>
  </si>
  <si>
    <t>Sichuan Furong Coal Mine Methane Utilization Project</t>
  </si>
  <si>
    <t>VCS1447</t>
  </si>
  <si>
    <t>199.70 MW Wind Project in Maharashtra by BWDPL</t>
  </si>
  <si>
    <t>VCS1448</t>
  </si>
  <si>
    <t>Putian Shicheng Wind Farm Project</t>
  </si>
  <si>
    <t>VCS1449</t>
  </si>
  <si>
    <t>VCS145</t>
  </si>
  <si>
    <t>Enercon Bundled Wind power projects (2004 Policy) in Rajasthan</t>
  </si>
  <si>
    <t>VCS1450</t>
  </si>
  <si>
    <t>VCS1451</t>
  </si>
  <si>
    <t>VCS1452</t>
  </si>
  <si>
    <t>1 MW biomass gasifier based power generation project by Chanderpur Renewal Power Co. Pvt. Ltd.</t>
  </si>
  <si>
    <t>VCS1453</t>
  </si>
  <si>
    <t>Gansu Ganzhou District Nantan Phase I 50MWp Solar Photovoltaic Power Project</t>
  </si>
  <si>
    <t>VCS1454</t>
  </si>
  <si>
    <t>VCS1455</t>
  </si>
  <si>
    <t>Reduction of the deforestation and degradation of tropical dry forests in Piura and Lambayeque</t>
  </si>
  <si>
    <t>VCS1456</t>
  </si>
  <si>
    <t>Koroglu Hydroelectric Power Plant</t>
  </si>
  <si>
    <t>VCS1457</t>
  </si>
  <si>
    <t>Bolu Waste Heat Recovery</t>
  </si>
  <si>
    <t>VCS1458</t>
  </si>
  <si>
    <t>Pico Hydro-Electricity Dissemination programme for Rural Electrification</t>
  </si>
  <si>
    <t>VCS1459</t>
  </si>
  <si>
    <t>Gokgedik 24.882 MWm / 24.266 MWe Runoff river HEPP, Turkey</t>
  </si>
  <si>
    <t>VCS146</t>
  </si>
  <si>
    <t>VCS1460</t>
  </si>
  <si>
    <t>Artvin Hydroelectric Power Plant</t>
  </si>
  <si>
    <t>VCS1461</t>
  </si>
  <si>
    <t>Grouped Connect Solar PV Power Generation Project in China</t>
  </si>
  <si>
    <t>VCS1463</t>
  </si>
  <si>
    <t>VCS1464</t>
  </si>
  <si>
    <t>Alkumru Hydroelectric Power Plant</t>
  </si>
  <si>
    <t>VCS1465</t>
  </si>
  <si>
    <t>Bundled Wind Power Project in Rajasthan by Orange Renewable Power Private Limited</t>
  </si>
  <si>
    <t>VCS1467</t>
  </si>
  <si>
    <t>Wind Energy Project in Maharashtra by M/s Shah Promoters &amp; Developers</t>
  </si>
  <si>
    <t>VCS1468</t>
  </si>
  <si>
    <t>VCS1469</t>
  </si>
  <si>
    <t>Bhud Wind Power Project, Maharashtra</t>
  </si>
  <si>
    <t>VCS147</t>
  </si>
  <si>
    <t>9.75 MW WIND POWER PROJECT AT CHITRADURGA, KARNATAKA, INDIA BY ESWARI GROUP.</t>
  </si>
  <si>
    <t>VCS1470</t>
  </si>
  <si>
    <t>Welturi I Wind Power Project in Maharashtra</t>
  </si>
  <si>
    <t>VCS1471</t>
  </si>
  <si>
    <t>Jamb Wind Power Project in Maharashtra</t>
  </si>
  <si>
    <t>VCS1472</t>
  </si>
  <si>
    <t>Wind Power Project at Chikodi, Karnataka</t>
  </si>
  <si>
    <t>VCS1473</t>
  </si>
  <si>
    <t>Hydroelectric Project MULATOS II</t>
  </si>
  <si>
    <t>VCS1476</t>
  </si>
  <si>
    <t>VCS1477</t>
  </si>
  <si>
    <t>Katingan Peatland Restoration and Conservation Project</t>
  </si>
  <si>
    <t>VCS1478</t>
  </si>
  <si>
    <t>Wind Energy Project in Dewas, Madhya Pradesh (India)</t>
  </si>
  <si>
    <t>VCS1479</t>
  </si>
  <si>
    <t>Wind Power Project of CLP Wind Farms (India) Private Limited at Jath</t>
  </si>
  <si>
    <t>VCS148</t>
  </si>
  <si>
    <t>Hebei Kangbao Wolongtushan 30 MW Wind Farm Project</t>
  </si>
  <si>
    <t>VCS1480</t>
  </si>
  <si>
    <t>Wind power project in Maharashtra, India - Andhra Lake Phase - I</t>
  </si>
  <si>
    <t>VCS1481</t>
  </si>
  <si>
    <t>Wind power project in Maharashtra, India - Andhra Lake Phase - II</t>
  </si>
  <si>
    <t>VCS1482</t>
  </si>
  <si>
    <t>Wind Energy Project in Harapanahalli, Karnataka</t>
  </si>
  <si>
    <t>VCS1483</t>
  </si>
  <si>
    <t>La Ferme - Bambous solar photovoltaic power plant</t>
  </si>
  <si>
    <t>Mauritius</t>
  </si>
  <si>
    <t>VCS1484</t>
  </si>
  <si>
    <t>Grouped Hydro Power Project near Shanag Village in District Kullu of Himachal Pradesh, India</t>
  </si>
  <si>
    <t>VCS1485</t>
  </si>
  <si>
    <t>Chorokhi Hydro Power Plant Project</t>
  </si>
  <si>
    <t>VCS1486</t>
  </si>
  <si>
    <t>10.9 MW Bundled Solar Power Project</t>
  </si>
  <si>
    <t>VCS1489</t>
  </si>
  <si>
    <t>VCS149</t>
  </si>
  <si>
    <t>Rongcheng Dongchudao Wind Farm</t>
  </si>
  <si>
    <t>VCS1490</t>
  </si>
  <si>
    <t>Nanjing Jinling Grid Connected Natural Gas Combined Cycle Power Plant Project</t>
  </si>
  <si>
    <t>VCS1491</t>
  </si>
  <si>
    <t>VCS1492</t>
  </si>
  <si>
    <t>Astidey - Talas del Maciel I</t>
  </si>
  <si>
    <t>VCS1493</t>
  </si>
  <si>
    <t>Mangrove restoration and coastal greenbelt protection in the East coast of Aceh and North Sumatra Province, Indonesia</t>
  </si>
  <si>
    <t>VCS1494</t>
  </si>
  <si>
    <t>Tsiazompaniry Hydropower Project in Madagascar</t>
  </si>
  <si>
    <t>VCS1495</t>
  </si>
  <si>
    <t>Selco Clean Energy Products Grouped Project</t>
  </si>
  <si>
    <t>VCS1496</t>
  </si>
  <si>
    <t>VCS1497</t>
  </si>
  <si>
    <t>VCS1498</t>
  </si>
  <si>
    <t>Preserving Peat Swamp Forest Ecosystem Through Redd+ Activity In Kampar Peninsula Riau-Indonesia</t>
  </si>
  <si>
    <t>VCS1499</t>
  </si>
  <si>
    <t>Toros Hydroelectric Power Plant</t>
  </si>
  <si>
    <t>VCS15</t>
  </si>
  <si>
    <t>Methane Capture, Flare and Utilization at Tyson Wastewater Treatment Facilities - Amarillo</t>
  </si>
  <si>
    <t>VCS150</t>
  </si>
  <si>
    <t>Inner Mongolia Wudaogou 50.25MW Wind Power Project</t>
  </si>
  <si>
    <t>VCS1500</t>
  </si>
  <si>
    <t>Reis Enerji Grouped HEPP Project</t>
  </si>
  <si>
    <t>VCS1501</t>
  </si>
  <si>
    <t>Operation CO2 - La Muntanya d'Alinya</t>
  </si>
  <si>
    <t>Spain</t>
  </si>
  <si>
    <t>VCS1502</t>
  </si>
  <si>
    <t>Reduction of GHG emissions in Propylene Oxide production at MTP HPPO Manufacturing Co., Ltd</t>
  </si>
  <si>
    <t>VCS1503</t>
  </si>
  <si>
    <t>VCS1504</t>
  </si>
  <si>
    <t>VCS1505</t>
  </si>
  <si>
    <t>VCS1506</t>
  </si>
  <si>
    <t>Cirakdami Hydro Electricity Power Plant</t>
  </si>
  <si>
    <t>VCS1507</t>
  </si>
  <si>
    <t>VCS1508</t>
  </si>
  <si>
    <t>VCS1509</t>
  </si>
  <si>
    <t>Erik 15.02 MW Hydroelectric Power Plant Project</t>
  </si>
  <si>
    <t>VCS151</t>
  </si>
  <si>
    <t>Yuyao Electricity Generation Project using Natural Gas</t>
  </si>
  <si>
    <t>VCS1510</t>
  </si>
  <si>
    <t>VCS1512</t>
  </si>
  <si>
    <t>VCS1513</t>
  </si>
  <si>
    <t>VCS1514</t>
  </si>
  <si>
    <t>VCS1515</t>
  </si>
  <si>
    <t>VCS1516</t>
  </si>
  <si>
    <t>VCS1517</t>
  </si>
  <si>
    <t>VCS1518</t>
  </si>
  <si>
    <t>7.5 MW wind power project by Dhanji Developers at Nashik, Maharashtra, India</t>
  </si>
  <si>
    <t>VCS1519</t>
  </si>
  <si>
    <t>Satara Wind Power Project in Maharashtra, India</t>
  </si>
  <si>
    <t>VCS152</t>
  </si>
  <si>
    <t>Ningxia Tianjing 50.25MW Wind-farm Project</t>
  </si>
  <si>
    <t>VCS1520</t>
  </si>
  <si>
    <t>VCS1521</t>
  </si>
  <si>
    <t>Wind Based Power Generation by Mytrah Energy (India) Limited (EKIESL-VCS-January-16-01)</t>
  </si>
  <si>
    <t>VCS1522</t>
  </si>
  <si>
    <t>Soubre Hydropower Project</t>
  </si>
  <si>
    <t>VCS1523</t>
  </si>
  <si>
    <t>Wind Based Power Generation by Panama Wind Energy Godawari Private Limited, Pune in the State of Maharashtra, India</t>
  </si>
  <si>
    <t>VCS1524</t>
  </si>
  <si>
    <t>AXIA Energia Cogeneration Project in Familia</t>
  </si>
  <si>
    <t>VCS1525</t>
  </si>
  <si>
    <t>Wind power project at Jaibhim by SIIL</t>
  </si>
  <si>
    <t>VCS1526</t>
  </si>
  <si>
    <t>Wind energy project in different locations of India</t>
  </si>
  <si>
    <t>VCS1527</t>
  </si>
  <si>
    <t>VCS1528</t>
  </si>
  <si>
    <t>VCS1529</t>
  </si>
  <si>
    <t>VCS153</t>
  </si>
  <si>
    <t>Rick husk based cogeneration plant (5 MW) at Shibzada Ajit Singh Nagar District, Punjab by M/s Nahar Industrial Enterprises limited.</t>
  </si>
  <si>
    <t>VCS1530</t>
  </si>
  <si>
    <t>Grouped Project for Commercial Forest Plantations Initiatives in the Department of Vichada</t>
  </si>
  <si>
    <t>VCS1532</t>
  </si>
  <si>
    <t>COMACO Landscape Management Project</t>
  </si>
  <si>
    <t>VCS1533</t>
  </si>
  <si>
    <t>Grouped Dairy Manure Separation Projects; Phase I</t>
  </si>
  <si>
    <t>VCS1534</t>
  </si>
  <si>
    <t>Wind Based Power Generation by Rajasthan Gum Pvt ltd (EKIESL-VCS-March- 16-01)</t>
  </si>
  <si>
    <t>VCS1535</t>
  </si>
  <si>
    <t>Biomass/Biogas based heat and power generation at Everest Starch</t>
  </si>
  <si>
    <t>VCS1536</t>
  </si>
  <si>
    <t>Grid Connected Solar Power Project at Rajasthan by Roha Dychem Private Limited</t>
  </si>
  <si>
    <t>VCS1537</t>
  </si>
  <si>
    <t>VCS1538</t>
  </si>
  <si>
    <t>ECO2 Rubber Forests Guatemala</t>
  </si>
  <si>
    <t>VCS1539</t>
  </si>
  <si>
    <t>Gangakhed Sugar &amp; Energy Private Ltd (GSEPL) 30 MW Bagasse Based Co-generation Power Project</t>
  </si>
  <si>
    <t>VCS154</t>
  </si>
  <si>
    <t>Shunchang Yangkou Hydro Power Project, Fujian, China</t>
  </si>
  <si>
    <t>VCS1541</t>
  </si>
  <si>
    <t>VCS1542</t>
  </si>
  <si>
    <t>Yunnan Kunming Liangqu Improved Forest Management Project</t>
  </si>
  <si>
    <t>VCS1543</t>
  </si>
  <si>
    <t>Bosques del Uruguay Afforestation through High Quality Timber in Grasslands Project</t>
  </si>
  <si>
    <t>VCS1544</t>
  </si>
  <si>
    <t>Protection of high conservation value forests by Terneyles Group</t>
  </si>
  <si>
    <t>VCS1545</t>
  </si>
  <si>
    <t>One True Measure (Pty) Ltd Solar PV Grouped Project in South Africa</t>
  </si>
  <si>
    <t>VCS1546</t>
  </si>
  <si>
    <t>VCS1547</t>
  </si>
  <si>
    <t>5MW Biomass Based Cogeneration Project at Sainsons</t>
  </si>
  <si>
    <t>VCS1548</t>
  </si>
  <si>
    <t>Energy Efficiency Project by Aquila Technologies, Inc</t>
  </si>
  <si>
    <t>VCS1549</t>
  </si>
  <si>
    <t>AAC Block Project By Aerocon Buildwell Pvt. Ltd. (EKIESL- June 2016-02)</t>
  </si>
  <si>
    <t>VCS155</t>
  </si>
  <si>
    <t>Ewald 1/2/7 Utilization of Coal-Mine-Methane</t>
  </si>
  <si>
    <t>Germany</t>
  </si>
  <si>
    <t>VCS1550</t>
  </si>
  <si>
    <t>Uberlandia landfills I and II</t>
  </si>
  <si>
    <t>VCS1551</t>
  </si>
  <si>
    <t>Wind Power Project by Rajasthan Gum Private Limited (EKIESL-CDM.September-12-02)</t>
  </si>
  <si>
    <t>VCS1552</t>
  </si>
  <si>
    <t>Bundled run-of-river mini hydro power projects at Sungai Sia and Sungai Benus, Pahang, Malaysia</t>
  </si>
  <si>
    <t>VCS1553</t>
  </si>
  <si>
    <t>VCS1554</t>
  </si>
  <si>
    <t>La Mina Hydropower Plant</t>
  </si>
  <si>
    <t>VCS1557</t>
  </si>
  <si>
    <t>Arenal Etapa I-II Hydroelectric Project</t>
  </si>
  <si>
    <t>VCS1558</t>
  </si>
  <si>
    <t>Agroforestry and forest restoration for ecological connectivity, poverty reduction and biodiversity conservation in Cerro San Gil, Caribbean Guatemala</t>
  </si>
  <si>
    <t>VCS1559</t>
  </si>
  <si>
    <t>49.5 MW Wind Power Project by Master Wind Energy Limited in Pakistan</t>
  </si>
  <si>
    <t>VCS156</t>
  </si>
  <si>
    <t>Zhejiang Cixi Wind Farm Project</t>
  </si>
  <si>
    <t>VCS1560</t>
  </si>
  <si>
    <t>Tejuva-Chandgarh Wind Project</t>
  </si>
  <si>
    <t>VCS1561</t>
  </si>
  <si>
    <t>Sustainable Forestry Management Plan Capture and Sequestration Carbon</t>
  </si>
  <si>
    <t>VCS1562</t>
  </si>
  <si>
    <t>Hydroelectric Project Aures Bajo</t>
  </si>
  <si>
    <t>VCS1563</t>
  </si>
  <si>
    <t>Adani Enterprises Limited Solar PV Power Project in Gujarat, India</t>
  </si>
  <si>
    <t>VCS1564</t>
  </si>
  <si>
    <t>VCS1566</t>
  </si>
  <si>
    <t>REDD+ Project Resguardo Indigena Unificado Selva de Mataven (RIU SM)</t>
  </si>
  <si>
    <t>VCS1567</t>
  </si>
  <si>
    <t>Wind Power Project in Rajasthan by LWEPL</t>
  </si>
  <si>
    <t>VCS1568</t>
  </si>
  <si>
    <t>Wind Power Project by ASTRA LIFECARE (INDIA) PRIVATE LIMITED at GUJARAT, INDIA</t>
  </si>
  <si>
    <t>VCS1569</t>
  </si>
  <si>
    <t>Karacabey Wind Power Project</t>
  </si>
  <si>
    <t>VCS157</t>
  </si>
  <si>
    <t>Zhejiang Qushan Wind Farm Project</t>
  </si>
  <si>
    <t>VCS1570</t>
  </si>
  <si>
    <t>BUNDLED WIND VCS PROJECT BY EKIESL (EKIESL- VCS.SEPT 2016-01)</t>
  </si>
  <si>
    <t>VCS1571</t>
  </si>
  <si>
    <t>Manoa REDD+ Project</t>
  </si>
  <si>
    <t>VCS1572</t>
  </si>
  <si>
    <t>Maldonado II Wind Farm</t>
  </si>
  <si>
    <t>VCS1574</t>
  </si>
  <si>
    <t>Bundled Solar VCS Project by EKIESL (EKIESL- VCS.Oct 2016-01)</t>
  </si>
  <si>
    <t>VCS1577</t>
  </si>
  <si>
    <t>VCS1578</t>
  </si>
  <si>
    <t>VCS1579</t>
  </si>
  <si>
    <t>Renewable Energy Project in Rajasthan &amp; Maharashtra</t>
  </si>
  <si>
    <t>VCS158</t>
  </si>
  <si>
    <t>Menegalli Ceramic Fuel Switching Project</t>
  </si>
  <si>
    <t>VCS1580</t>
  </si>
  <si>
    <t>Solar Grouped project by ACME Group (EKIESL-VCS-Aug-16-01)</t>
  </si>
  <si>
    <t>VCS1582</t>
  </si>
  <si>
    <t>Wind Grouped project by Hero Future Energies Private Limited (EKIESL-VCS-Aug-16-03)</t>
  </si>
  <si>
    <t>VCS1583</t>
  </si>
  <si>
    <t>Solar Grouped project by Hero Future Energies Private Limited (EKIESL-VCS-Aug-16-02)</t>
  </si>
  <si>
    <t>VCS1584</t>
  </si>
  <si>
    <t>Solar VCS Project by RSMML (EKIESL-VCS -Nov 2016-01)</t>
  </si>
  <si>
    <t>VCS1587</t>
  </si>
  <si>
    <t>Fatma WEPP</t>
  </si>
  <si>
    <t>VCS159</t>
  </si>
  <si>
    <t>Minister Stein 4, Utilization of Coalmine Methane</t>
  </si>
  <si>
    <t>VCS1596</t>
  </si>
  <si>
    <t>The Juma Sustainable Development Reserve Project: Reducing Greenhouse Gas Emissions from Deforestation and Forest Degradation plus forest management in the State of Amazonas, Brazil</t>
  </si>
  <si>
    <t>VCS16</t>
  </si>
  <si>
    <t>Methane Capture, Flare and Utilization at Tyson Wastewater Treatment Facilities - Lexington</t>
  </si>
  <si>
    <t>VCS160</t>
  </si>
  <si>
    <t>Westfalen 1/2 Utilization of Coalmine Methane</t>
  </si>
  <si>
    <t>VCS161</t>
  </si>
  <si>
    <t>Texas CFL Distribution Project</t>
  </si>
  <si>
    <t>VCS162</t>
  </si>
  <si>
    <t>Her-Fried Utilization of Coalmine Methane</t>
  </si>
  <si>
    <t>VCS1622</t>
  </si>
  <si>
    <t>REDD+ Project for Caribbean Guatemala: The Conservation Coast</t>
  </si>
  <si>
    <t>VCS1623</t>
  </si>
  <si>
    <t>Denizli Bundled Solar Project</t>
  </si>
  <si>
    <t>VCS1624</t>
  </si>
  <si>
    <t>Biomass Based Cogeneration Project by CG GROUP, NEPAL</t>
  </si>
  <si>
    <t>VCS163</t>
  </si>
  <si>
    <t>Imudia Utilization of Coal-Mine-Methane</t>
  </si>
  <si>
    <t>VCS164</t>
  </si>
  <si>
    <t>Primavera Small Hydroelectric Project</t>
  </si>
  <si>
    <t>VCS1643</t>
  </si>
  <si>
    <t>The New Horizons (ATHLONE) Waste to Energy Project</t>
  </si>
  <si>
    <t>VCS1644</t>
  </si>
  <si>
    <t>Larimar Wind Farm Project</t>
  </si>
  <si>
    <t>VCS1650</t>
  </si>
  <si>
    <t>Reduced Emissions from Deforestation and Degradation in Keo Seima Wildlife Sanctuary</t>
  </si>
  <si>
    <t>VCS1651</t>
  </si>
  <si>
    <t>AAC Block Manufacturing Using Energy Efficient Technology by JKLCL</t>
  </si>
  <si>
    <t>VCS1652</t>
  </si>
  <si>
    <t>Centrale Solaire de Malicounda - Groupe Solaria</t>
  </si>
  <si>
    <t>VCS1654</t>
  </si>
  <si>
    <t>Fortaleza Ituxi REDD Project</t>
  </si>
  <si>
    <t>VCS1656</t>
  </si>
  <si>
    <t>VCS1657</t>
  </si>
  <si>
    <t>VCS1658</t>
  </si>
  <si>
    <t>VCS1659</t>
  </si>
  <si>
    <t>Reduction of CO2 Emissions by Glass Recycling</t>
  </si>
  <si>
    <t>VCS166</t>
  </si>
  <si>
    <t>Dachunhe Sanji 6MW Hydropower Project in Yunnan Province</t>
  </si>
  <si>
    <t>VCS1660</t>
  </si>
  <si>
    <t>Wind bundle project in Maharashtra by Sispara</t>
  </si>
  <si>
    <t>VCS1661</t>
  </si>
  <si>
    <t>Costa Rica Grouped Wind Project</t>
  </si>
  <si>
    <t>VCS1662</t>
  </si>
  <si>
    <t>Improved Jikos Project in Kenya</t>
  </si>
  <si>
    <t>VCS1663</t>
  </si>
  <si>
    <t>VCS1664</t>
  </si>
  <si>
    <t>Yunnan Xishuangbanna Improved Forest Management Project</t>
  </si>
  <si>
    <t>VCS1665</t>
  </si>
  <si>
    <t>HPP Project Liberia</t>
  </si>
  <si>
    <t>Liberia</t>
  </si>
  <si>
    <t>VCS1666</t>
  </si>
  <si>
    <t>Move Systems Grouped Project. Fuel Switching in Food Carts and Ambulances Electrification in NYC</t>
  </si>
  <si>
    <t>VCS1667</t>
  </si>
  <si>
    <t>VCS1669</t>
  </si>
  <si>
    <t>Bundled Wind Power Project by Giriraj Enterprises</t>
  </si>
  <si>
    <t>VCS167</t>
  </si>
  <si>
    <t>Sexton Energy Des Plaines Landfill Methane Recovery and Destruction Project</t>
  </si>
  <si>
    <t>VCS1670</t>
  </si>
  <si>
    <t>Bundled Solar Power Project by D.J. Malpani and Giriraj Enterprises</t>
  </si>
  <si>
    <t>VCS1671</t>
  </si>
  <si>
    <t>Wind based power generation by Panama Wind Energy Private Limited in Maharashtra, India</t>
  </si>
  <si>
    <t>VCS1672</t>
  </si>
  <si>
    <t>Musokotwane REDD+ Project</t>
  </si>
  <si>
    <t>VCS1673</t>
  </si>
  <si>
    <t>AAC Block Project By HIL Limited</t>
  </si>
  <si>
    <t>VCS1674</t>
  </si>
  <si>
    <t>VCS1675</t>
  </si>
  <si>
    <t>University of Wisconsin Milwaukee Campus Wide Clean Energy &amp; Energy Efficiency Project</t>
  </si>
  <si>
    <t>VCS1676</t>
  </si>
  <si>
    <t>VCS1677</t>
  </si>
  <si>
    <t>VCS1678</t>
  </si>
  <si>
    <t>VCS1679</t>
  </si>
  <si>
    <t>Bundled Wind Power Project in Madhya Pradesh, Gujarat and Kerala by D.J. Malpani</t>
  </si>
  <si>
    <t>VCS168</t>
  </si>
  <si>
    <t>Bundled Wind Project Activity by M/s Bhagyanagar India Ltd and M/s Surana Telecom and Power Limited</t>
  </si>
  <si>
    <t>VCS1680</t>
  </si>
  <si>
    <t>Tri-Community Recycling and Sanitary Landfill Project</t>
  </si>
  <si>
    <t>VCS1681</t>
  </si>
  <si>
    <t>VCS1682</t>
  </si>
  <si>
    <t>Regenerating Colombian Coffee Ecosystems</t>
  </si>
  <si>
    <t>VCS1683</t>
  </si>
  <si>
    <t>Kahone Solar PV Plant</t>
  </si>
  <si>
    <t>VCS1684</t>
  </si>
  <si>
    <t>Mitigation of GHG: Rubber based agro-forestry system for sustainable development and poverty reduction in Pakkading, Bolikhamsay Province, Lao PDR</t>
  </si>
  <si>
    <t>VCS1685</t>
  </si>
  <si>
    <t>Grid connected 25 MW PV solar power project at Charanka in Gujarat</t>
  </si>
  <si>
    <t>VCS1686</t>
  </si>
  <si>
    <t>Agrocortex REDD Project</t>
  </si>
  <si>
    <t>VCS1687</t>
  </si>
  <si>
    <t>Grid connected bundled wind projects in Gujarat and Tamil Nadu</t>
  </si>
  <si>
    <t>VCS1689</t>
  </si>
  <si>
    <t>Tumring REDD+ Project</t>
  </si>
  <si>
    <t>VCS169</t>
  </si>
  <si>
    <t>Zhongfang County Pailou Hydro Project, China</t>
  </si>
  <si>
    <t>VCS1690</t>
  </si>
  <si>
    <t>VCS1691</t>
  </si>
  <si>
    <t>5 MW Upper Awa Hydro Power Project in Himachal Pradesh by M/s Astha Projects (India) Limited</t>
  </si>
  <si>
    <t>VCS1692</t>
  </si>
  <si>
    <t>VCS1693</t>
  </si>
  <si>
    <t>VCS1695</t>
  </si>
  <si>
    <t>VCS1696</t>
  </si>
  <si>
    <t>VCS1697</t>
  </si>
  <si>
    <t>VCS1698</t>
  </si>
  <si>
    <t>VCS1699</t>
  </si>
  <si>
    <t>VCS17</t>
  </si>
  <si>
    <t>Methane Capture, Flare and Utilization at Tyson Wastewater Treatment Facilities - Storm Lake</t>
  </si>
  <si>
    <t>VCS170</t>
  </si>
  <si>
    <t>22.5 MW grid connected wind farm project by RSMMLin Jaisalmer,India</t>
  </si>
  <si>
    <t>VCS1700</t>
  </si>
  <si>
    <t>Incomex Hydroelectric Project</t>
  </si>
  <si>
    <t>VCS1701</t>
  </si>
  <si>
    <t>VCS1702</t>
  </si>
  <si>
    <t>VCS1703</t>
  </si>
  <si>
    <t>VCS1704</t>
  </si>
  <si>
    <t>Agricultural Land Management  project in Beed District, India implemented by Godrej Properties Ltd.</t>
  </si>
  <si>
    <t>VCS1706</t>
  </si>
  <si>
    <t>3MW Solar PV based power generation by Jindal Poly Films</t>
  </si>
  <si>
    <t>VCS1708</t>
  </si>
  <si>
    <t>Public Lighting Service in the Municipality of San Salvador</t>
  </si>
  <si>
    <t>VCS1709</t>
  </si>
  <si>
    <t>140 MW Solar Photovoltaic Project in Rajasthan</t>
  </si>
  <si>
    <t>VCS171</t>
  </si>
  <si>
    <t>Pingwu Renjiaba 12.6 MW Small Hydropower Project</t>
  </si>
  <si>
    <t>VCS1711</t>
  </si>
  <si>
    <t>Agricultural Land Management project in Telangana, India implemented by Godrej Consumer Products Limited</t>
  </si>
  <si>
    <t>VCS1712</t>
  </si>
  <si>
    <t>Replacement of existing luminaires with LED lighting luminaires in several buildings across 12 Town Councils in Singapore</t>
  </si>
  <si>
    <t>VCS1715</t>
  </si>
  <si>
    <t>VCS1716</t>
  </si>
  <si>
    <t>Matebe Hydroelectric plant</t>
  </si>
  <si>
    <t>VCS1718</t>
  </si>
  <si>
    <t>Inner Mongolia Keyihe IFM (conversion of logged to protected forest) Project</t>
  </si>
  <si>
    <t>VCS1719</t>
  </si>
  <si>
    <t>Improved Cookstoves Project for Malawi and cross-border regions of Mozambique CPA MAL  005</t>
  </si>
  <si>
    <t>VCS172</t>
  </si>
  <si>
    <t>Yunnan Zemahe 15MW Small Hydropower Project, P. R. China</t>
  </si>
  <si>
    <t>VCS1720</t>
  </si>
  <si>
    <t>VCS1721</t>
  </si>
  <si>
    <t>ONIL Stoves  Guatemala Uspantan</t>
  </si>
  <si>
    <t>VCS1723</t>
  </si>
  <si>
    <t>Escuela de Minas Hydroelectric Project</t>
  </si>
  <si>
    <t>VCS1727</t>
  </si>
  <si>
    <t>Biomass Power Projects by Spark Green Energy Group India</t>
  </si>
  <si>
    <t>VCS1728</t>
  </si>
  <si>
    <t>Bundled Wind Power Project by Mytrah Group</t>
  </si>
  <si>
    <t>VCS173</t>
  </si>
  <si>
    <t>Vishnuprayag Hydro-electric Project (VHEP) by Jaiprakash Power Ventures Ltd.(JPVL)</t>
  </si>
  <si>
    <t>VCS1730</t>
  </si>
  <si>
    <t>Bundled Solar PV based power generation by JKLCL</t>
  </si>
  <si>
    <t>VCS1731</t>
  </si>
  <si>
    <t>VCS1732</t>
  </si>
  <si>
    <t>Kinik Wind Power Plant</t>
  </si>
  <si>
    <t>VCS1733</t>
  </si>
  <si>
    <t>Nouakchott 30 MW wind power plant</t>
  </si>
  <si>
    <t>Mauritania</t>
  </si>
  <si>
    <t>VCS1734</t>
  </si>
  <si>
    <t>Large scale grid connected solar PV Project in Toujounine (Nouakchott)</t>
  </si>
  <si>
    <t>VCS1735</t>
  </si>
  <si>
    <t>Negros Island Solar Power Inc.</t>
  </si>
  <si>
    <t>VCS1736</t>
  </si>
  <si>
    <t>Grid connected electricity generation plant using natural gas at Jurong Island in Singapore</t>
  </si>
  <si>
    <t>VCS1737</t>
  </si>
  <si>
    <t>VCS1739</t>
  </si>
  <si>
    <t>3 MW Hydro Power Project by Darjeeling Power Pvt. Ltd.</t>
  </si>
  <si>
    <t>VCS174</t>
  </si>
  <si>
    <t>Shilong Small-Scale Hydro Power Project</t>
  </si>
  <si>
    <t>VCS1740</t>
  </si>
  <si>
    <t>Reforestation with Teak  CO2e TEAKMEX</t>
  </si>
  <si>
    <t>VCS1741</t>
  </si>
  <si>
    <t>Yumrutepe Regulator and 15.013 MW Hydroelectric Power Plant Project</t>
  </si>
  <si>
    <t>VCS1742</t>
  </si>
  <si>
    <t>Hydroelectric Project in Kinnaur District in Himachal Pradesh</t>
  </si>
  <si>
    <t>VCS1743</t>
  </si>
  <si>
    <t>Beampingaratsy REDD Project</t>
  </si>
  <si>
    <t>VCS1744</t>
  </si>
  <si>
    <t>4 MW Biomass based cogeneration plant by Godrej Agrovet Ltd.</t>
  </si>
  <si>
    <t>VCS1745</t>
  </si>
  <si>
    <t>Bundled Solar Power Project by Vector Green Sunshine Private Limited and Polepally Solar Parks Private Limited</t>
  </si>
  <si>
    <t>VCS1746</t>
  </si>
  <si>
    <t>108 MW Fatanpur Wind Power Project in Madhya Pradesh</t>
  </si>
  <si>
    <t>VCS1748</t>
  </si>
  <si>
    <t>Southern Cardamom REDD+ Project</t>
  </si>
  <si>
    <t>VCS175</t>
  </si>
  <si>
    <t>Siliping Small-Scale Hydro Power Project</t>
  </si>
  <si>
    <t>VCS1750</t>
  </si>
  <si>
    <t>VCS1751</t>
  </si>
  <si>
    <t>VCS1752</t>
  </si>
  <si>
    <t>TW Ghana ODS Project</t>
  </si>
  <si>
    <t>VCS1753</t>
  </si>
  <si>
    <t>Bundled Solar Photovoltaic Project by ACME</t>
  </si>
  <si>
    <t>VCS1754</t>
  </si>
  <si>
    <t>Reading Wind Energy, LLC</t>
  </si>
  <si>
    <t>VCS1758</t>
  </si>
  <si>
    <t>Dereli Hydroelectric Power  Plant</t>
  </si>
  <si>
    <t>VCS1759</t>
  </si>
  <si>
    <t>Methane Recovery and Power Generation Project at ESIPL</t>
  </si>
  <si>
    <t>VCS176</t>
  </si>
  <si>
    <t>Methane Capture, Power and Heat generation from Coal Mine Gas in the Concession HER-TEUTO</t>
  </si>
  <si>
    <t>VCS1760</t>
  </si>
  <si>
    <t>The Haidar EL ALI Mangrove Initiative (HEAMI)</t>
  </si>
  <si>
    <t>VCS1762</t>
  </si>
  <si>
    <t>Bundled Solar Power Project by Solararise India Projects PVT. LTD.</t>
  </si>
  <si>
    <t>VCS1764</t>
  </si>
  <si>
    <t>VCS1765</t>
  </si>
  <si>
    <t>Grouped Project for reducing emissions from deforestation and forest degradation-REDD-in the Regional Natural Park:Biological Corridor PNN Purace-PNN Cueva de los Guacharos</t>
  </si>
  <si>
    <t>VCS1766</t>
  </si>
  <si>
    <t>Outapi Pv Plant</t>
  </si>
  <si>
    <t>Namibia</t>
  </si>
  <si>
    <t>VCS1767</t>
  </si>
  <si>
    <t>Bundled Solar Power Project by Mahindra Susten Private Limited</t>
  </si>
  <si>
    <t>VCS1768</t>
  </si>
  <si>
    <t>216 MWac Kamuthi Solar Power Project</t>
  </si>
  <si>
    <t>VCS1769</t>
  </si>
  <si>
    <t>Grouped Project for restoration of degraded lands in Jaguar Corridors, Colombia</t>
  </si>
  <si>
    <t>VCS177</t>
  </si>
  <si>
    <t>Datteln-Methan 1, Utilization of Coalmine Methane</t>
  </si>
  <si>
    <t>VCS1770</t>
  </si>
  <si>
    <t>Bundled Solar Power Project by Vector Green Energy Private Limited</t>
  </si>
  <si>
    <t>VCS1771</t>
  </si>
  <si>
    <t>46 MW Mangoli Wind Power Project in Karnataka</t>
  </si>
  <si>
    <t>VCS1772</t>
  </si>
  <si>
    <t>Solar and Wind Power Project by NTPC Limited</t>
  </si>
  <si>
    <t>VCS1774</t>
  </si>
  <si>
    <t>Grid-connected Solar PV project in Bokhol</t>
  </si>
  <si>
    <t>VCS1775</t>
  </si>
  <si>
    <t>Luangwa Community Forests Project</t>
  </si>
  <si>
    <t>VCS1776</t>
  </si>
  <si>
    <t>Wind Power Project by Green Infra Wind Power Generation Limited</t>
  </si>
  <si>
    <t>VCS1778</t>
  </si>
  <si>
    <t>Lahendong Unit 5 &amp; Unit 6 Geothermal Project</t>
  </si>
  <si>
    <t>VCS178</t>
  </si>
  <si>
    <t>Blumenthal 3/4, Utlization of Coalmine Methane</t>
  </si>
  <si>
    <t>VCS1781</t>
  </si>
  <si>
    <t>MRMPL Wind Power Project</t>
  </si>
  <si>
    <t>VCS1782</t>
  </si>
  <si>
    <t>Solar PV Power Project by Prayatna Developers Pvt. Ltd. at Bhatinda, Punjab</t>
  </si>
  <si>
    <t>VCS1783</t>
  </si>
  <si>
    <t>72 MWac Ramnad Renewable Energy Project</t>
  </si>
  <si>
    <t>VCS1784</t>
  </si>
  <si>
    <t>Solar Power Project by Mytrah Energy India Private Limited</t>
  </si>
  <si>
    <t>VCS1786</t>
  </si>
  <si>
    <t>Solar Photovoltaic Project by Giriraj Renewables Private Limited</t>
  </si>
  <si>
    <t>VCS1787</t>
  </si>
  <si>
    <t>Renewable Power Project by Animala Wind Power Private Limited</t>
  </si>
  <si>
    <t>VCS1788</t>
  </si>
  <si>
    <t>Renewable Power Project by Saipuram Wind Energies Private Limited</t>
  </si>
  <si>
    <t>VCS1789</t>
  </si>
  <si>
    <t>Renewable Power Project by SEI Kathiravan Power Private Limited</t>
  </si>
  <si>
    <t>VCS179</t>
  </si>
  <si>
    <t>Energy efficiency improvement in power generation at Sajjan India Limited, Ankhleshwar, Gujarat</t>
  </si>
  <si>
    <t>VCS1790</t>
  </si>
  <si>
    <t>Renewable Power Project by Axis Wind Farms (MPR Dam) Private Limited</t>
  </si>
  <si>
    <t>VCS1791</t>
  </si>
  <si>
    <t>Pavagada Solar Renewable Power Project by Greenko Group</t>
  </si>
  <si>
    <t>VCS1792</t>
  </si>
  <si>
    <t>Ghani Solar Renewable Power Project by Greenko Group</t>
  </si>
  <si>
    <t>VCS1793</t>
  </si>
  <si>
    <t>Renewable Power Project by Devarahipparigi Wind Power Private Limited</t>
  </si>
  <si>
    <t>VCS1794</t>
  </si>
  <si>
    <t>Interwaste Landfill gas Grouped Project</t>
  </si>
  <si>
    <t>VCS1796</t>
  </si>
  <si>
    <t>Santa Rosa-Altamira hydroelectric projects</t>
  </si>
  <si>
    <t>VCS1797</t>
  </si>
  <si>
    <t>El Molino-San Matias hydroelectric projects</t>
  </si>
  <si>
    <t>VCS1798</t>
  </si>
  <si>
    <t>Hydroelectric projects at Oibita River</t>
  </si>
  <si>
    <t>VCS1799</t>
  </si>
  <si>
    <t>VCS18</t>
  </si>
  <si>
    <t>AWMS METHANE RECOVERY PROJECT BR06-S-21</t>
  </si>
  <si>
    <t>VCS180</t>
  </si>
  <si>
    <t>VCS1800</t>
  </si>
  <si>
    <t>12 MW Raura Hydro Project by DLI Power</t>
  </si>
  <si>
    <t>VCS1802</t>
  </si>
  <si>
    <t>Philip Wind Partners, LLC</t>
  </si>
  <si>
    <t>VCS1803</t>
  </si>
  <si>
    <t>VCS1804</t>
  </si>
  <si>
    <t>VCS1805</t>
  </si>
  <si>
    <t>Solar Energy Project(s) by SB Energy Private Limited</t>
  </si>
  <si>
    <t>VCS1806</t>
  </si>
  <si>
    <t>Riscales REDD+ Project</t>
  </si>
  <si>
    <t>VCS1807</t>
  </si>
  <si>
    <t>Biomass based thermal energy generation project by Dynamic Fine Paper Mill at Polai Kalan, Deegod, Kota</t>
  </si>
  <si>
    <t>VCS1808</t>
  </si>
  <si>
    <t>Ruso Wind Partners, LLC</t>
  </si>
  <si>
    <t>VCS181</t>
  </si>
  <si>
    <t>Fuel-Wood Saving with Improved Cookstoves in Cambodia</t>
  </si>
  <si>
    <t>VCS1810</t>
  </si>
  <si>
    <t>Tri-Mid, LLC</t>
  </si>
  <si>
    <t>VCS1811</t>
  </si>
  <si>
    <t>VCS1812</t>
  </si>
  <si>
    <t>VTRM Renewable Energy</t>
  </si>
  <si>
    <t>VCS1814</t>
  </si>
  <si>
    <t>Wind Power Project in Gujarat, India</t>
  </si>
  <si>
    <t>VCS1815</t>
  </si>
  <si>
    <t>Renewable Solar Power Project by Adani Green Energy Limited</t>
  </si>
  <si>
    <t>VCS1816</t>
  </si>
  <si>
    <t>Wind power project in Tirunelveli Tamilnadu</t>
  </si>
  <si>
    <t>VCS1817</t>
  </si>
  <si>
    <t>Reliance Composting Project in Cape Town</t>
  </si>
  <si>
    <t>VCS1819</t>
  </si>
  <si>
    <t>VCS182</t>
  </si>
  <si>
    <t>Niederberg 1/2, Utilization of Coalmine Methane</t>
  </si>
  <si>
    <t>VCS1820</t>
  </si>
  <si>
    <t>Manantiales Behr Wind Farm</t>
  </si>
  <si>
    <t>VCS1821</t>
  </si>
  <si>
    <t>VCS1822</t>
  </si>
  <si>
    <t>10 MW wind power project by Powerica at BDS - Gujarat</t>
  </si>
  <si>
    <t>VCS1823</t>
  </si>
  <si>
    <t>21.8 MW Wind Power Project at Jangi Vandhiya, Gujarat by Powerica Limited</t>
  </si>
  <si>
    <t>VCS1824</t>
  </si>
  <si>
    <t>VCS1825</t>
  </si>
  <si>
    <t>Afforestation Project in Xining City</t>
  </si>
  <si>
    <t>VCS1826</t>
  </si>
  <si>
    <t>Qinghai Afforestation Project</t>
  </si>
  <si>
    <t>VCS1827</t>
  </si>
  <si>
    <t>Mahuangliang Wind Project</t>
  </si>
  <si>
    <t>VCS1828</t>
  </si>
  <si>
    <t>Biomass based independent power project at Malwa Power Private Limited, Mukatsar, Punjab</t>
  </si>
  <si>
    <t>VCS1829</t>
  </si>
  <si>
    <t>VCS183</t>
  </si>
  <si>
    <t>Niederberg 3, Utilization of Coalmine Methane Capture</t>
  </si>
  <si>
    <t>VCS1830</t>
  </si>
  <si>
    <t>Wind Power Project at Theni by Powerica Limited</t>
  </si>
  <si>
    <t>VCS1831</t>
  </si>
  <si>
    <t>Wind Energy Project at Devbhoomi Dwaraka,Gujarat by Powerica Limited</t>
  </si>
  <si>
    <t>VCS1832</t>
  </si>
  <si>
    <t>Haidong Afforestation Project</t>
  </si>
  <si>
    <t>VCS1834</t>
  </si>
  <si>
    <t>60 MW Solar by Solarsys Non Conventional Energy Pvt. Ltd. - Ilkal.</t>
  </si>
  <si>
    <t>VCS1835</t>
  </si>
  <si>
    <t>Caruquia 9.76 MW Hydroelectric Project</t>
  </si>
  <si>
    <t>VCS1836</t>
  </si>
  <si>
    <t>Guanaquitas 9.74 MW Hydroelectric Project</t>
  </si>
  <si>
    <t>VCS1838</t>
  </si>
  <si>
    <t>Renewable Energy Wind Power Project in Karnataka</t>
  </si>
  <si>
    <t>VCS1839</t>
  </si>
  <si>
    <t>VCS184</t>
  </si>
  <si>
    <t>Dingen-Methan 1, Utilization of Coal-Mine-Methane</t>
  </si>
  <si>
    <t>VCS1840</t>
  </si>
  <si>
    <t>VCS1841</t>
  </si>
  <si>
    <t>Santa Teresa Hydropower Plant</t>
  </si>
  <si>
    <t>VCS1842</t>
  </si>
  <si>
    <t>100 MW SOLAR PROJECT IN BHADLA IN RAJASTHAN.</t>
  </si>
  <si>
    <t>VCS1843</t>
  </si>
  <si>
    <t>100 MW SOLAR BY GIRIRAJ RENEWABLES PVT. LTD.- SATARA.</t>
  </si>
  <si>
    <t>VCS1844</t>
  </si>
  <si>
    <t>80 MW SOLAR BY FERMI SOLAR FARMS PVT LTD - CHALISGAON.</t>
  </si>
  <si>
    <t>VCS1845</t>
  </si>
  <si>
    <t>VCS1846</t>
  </si>
  <si>
    <t>30 MW SOLAR BY SOLARSYS NON CONVENTIONAL ENERGY PVT. LTD. - BANAVIKAL.</t>
  </si>
  <si>
    <t>VCS1847</t>
  </si>
  <si>
    <t>Qianxinan Afforestation Project in Guizhou Province</t>
  </si>
  <si>
    <t>VCS1848</t>
  </si>
  <si>
    <t>VCS1849</t>
  </si>
  <si>
    <t>Ranchland Solar, LLC</t>
  </si>
  <si>
    <t>VCS185</t>
  </si>
  <si>
    <t>Fuel-Switching Project from Fossil Fuels to Biomass in La Providencia, Arcor</t>
  </si>
  <si>
    <t>VCS1850</t>
  </si>
  <si>
    <t>VCS1851</t>
  </si>
  <si>
    <t>Renewable Solar Power Project by ReNew Solar Power Private Limited</t>
  </si>
  <si>
    <t>VCS1852</t>
  </si>
  <si>
    <t>Northern Fuel Pipeline Transportation Project, Thailand</t>
  </si>
  <si>
    <t>VCS1853</t>
  </si>
  <si>
    <t>9.9 MW Wind Power Project by KPL International Ltd. in Gujarat</t>
  </si>
  <si>
    <t>VCS1854</t>
  </si>
  <si>
    <t>20 MWAC (22 MWDC) SKCIL SOLAR POWER PLANT PROJECT</t>
  </si>
  <si>
    <t>VCS1855</t>
  </si>
  <si>
    <t>Hechu Afforestation Project in Anhui Province</t>
  </si>
  <si>
    <t>VCS1856</t>
  </si>
  <si>
    <t>Bundled Wind Power Project by Sembcorp Green Infra Limited in India</t>
  </si>
  <si>
    <t>VCS1857</t>
  </si>
  <si>
    <t>Grouped OFF-GRID Renewable Energy Project in India</t>
  </si>
  <si>
    <t>VCS1859</t>
  </si>
  <si>
    <t>Heqing Solar Cooker Project II</t>
  </si>
  <si>
    <t>VCS186</t>
  </si>
  <si>
    <t>Jintang 15.5MW Hydropower Project</t>
  </si>
  <si>
    <t>VCS1860</t>
  </si>
  <si>
    <t>Heqing Solar Cooker Project I</t>
  </si>
  <si>
    <t>VCS1861</t>
  </si>
  <si>
    <t>3.5MW Manuni Hydro Electric Project in Himanchal Pradesh by Winsome Textile Industries Ltd</t>
  </si>
  <si>
    <t>VCS1862</t>
  </si>
  <si>
    <t>Bundled Wind Power Project in Gujarat and Tamil Nadu</t>
  </si>
  <si>
    <t>VCS1863</t>
  </si>
  <si>
    <t>ENERGY EFFICIENCY COOK STOVE IMPLEMENTATION IN NEPAL</t>
  </si>
  <si>
    <t>VCS1864</t>
  </si>
  <si>
    <t>Puzhen Afforestation Project in Guizhou Province</t>
  </si>
  <si>
    <t>VCS1865</t>
  </si>
  <si>
    <t>Xiguan Afforestation Project in Guizhou Province</t>
  </si>
  <si>
    <t>VCS1866</t>
  </si>
  <si>
    <t>XinJiang Makit County Afforestation Carbon Sequestration Project</t>
  </si>
  <si>
    <t>VCS1867</t>
  </si>
  <si>
    <t>Ningxia Xiangshan Wind Farm Project</t>
  </si>
  <si>
    <t>VCS1868</t>
  </si>
  <si>
    <t>GUACHICONO SMALL HYDROELECTRIC PROJECT</t>
  </si>
  <si>
    <t>VCS1869</t>
  </si>
  <si>
    <t>Yagual - Carbon Sequestration Grouped Project for the Restoration, Conservation and Sustainable Production in the Guerrero, Sumapaz and Rabanal Paramo Systems</t>
  </si>
  <si>
    <t>VCS187</t>
  </si>
  <si>
    <t>Maobaguan 24MW Hydropower Project</t>
  </si>
  <si>
    <t>VCS1870</t>
  </si>
  <si>
    <t>Gezin Solar Power Project</t>
  </si>
  <si>
    <t>VCS1872</t>
  </si>
  <si>
    <t>N2O ABATEMENT PROJECT AT AEL 11_</t>
  </si>
  <si>
    <t>VCS1873</t>
  </si>
  <si>
    <t>N2O ABATEMENT PROJECT AT AEL 9_</t>
  </si>
  <si>
    <t>VCS1874</t>
  </si>
  <si>
    <t>Zhangjiakou Chabei Wind Farm Project</t>
  </si>
  <si>
    <t>VCS1875</t>
  </si>
  <si>
    <t>Guangxi Fusui Qiquan biomass power generation project</t>
  </si>
  <si>
    <t>VCS1877</t>
  </si>
  <si>
    <t>Thangarabalu Small Hydel Project at Karnataka</t>
  </si>
  <si>
    <t>VCS1878</t>
  </si>
  <si>
    <t>Bundled renewable energy project in Gujarat and Karnataka, India</t>
  </si>
  <si>
    <t>VCS1879</t>
  </si>
  <si>
    <t>VCS188</t>
  </si>
  <si>
    <t>Granja Tres Arroyos Methane Avoidance in Slaughterhouse Effluents Project</t>
  </si>
  <si>
    <t>VCS1881</t>
  </si>
  <si>
    <t>VCS1882</t>
  </si>
  <si>
    <t>VCS1883</t>
  </si>
  <si>
    <t>Pichacay Landfill Gas Renewable Energy Project</t>
  </si>
  <si>
    <t>VCS1884</t>
  </si>
  <si>
    <t>Bikes for the Planet - Brazil</t>
  </si>
  <si>
    <t>VCS1885</t>
  </si>
  <si>
    <t>Ejuva One and Ejuva Two Solar Projects</t>
  </si>
  <si>
    <t>VCS1886</t>
  </si>
  <si>
    <t>VCS1887</t>
  </si>
  <si>
    <t>VCS1888</t>
  </si>
  <si>
    <t>Larimer County Landfill Gas Flaring Project</t>
  </si>
  <si>
    <t>VCS1890</t>
  </si>
  <si>
    <t>Grid Connected Solar Energy Project</t>
  </si>
  <si>
    <t>VCS1891</t>
  </si>
  <si>
    <t>Kishanganga Hydroelectric Project</t>
  </si>
  <si>
    <t>VCS1892</t>
  </si>
  <si>
    <t>SOLAR GROUPED PROJECT BY EPSA-CELSIA</t>
  </si>
  <si>
    <t>VCS1893</t>
  </si>
  <si>
    <t>18 MW Kemphole Mini Hydel Scheme (KMHS), by International Power Corporation Limited, India</t>
  </si>
  <si>
    <t>VCS1895</t>
  </si>
  <si>
    <t>Jilin Linjiang Afforestation Project</t>
  </si>
  <si>
    <t>VCS1896</t>
  </si>
  <si>
    <t>Hunan Northern and Northwestern Area Afforestation Project</t>
  </si>
  <si>
    <t>VCS1897</t>
  </si>
  <si>
    <t>Ntakata Mountains REDD</t>
  </si>
  <si>
    <t>VCS1898</t>
  </si>
  <si>
    <t>50 MW Tsetsii Wind Farm in Mongolia</t>
  </si>
  <si>
    <t>VCS1899</t>
  </si>
  <si>
    <t>Sumatra Merang Peatland Project (SMPP)</t>
  </si>
  <si>
    <t>VCS19</t>
  </si>
  <si>
    <t>AWMS METHANE RECOVERY PROJECT BR06-S-24</t>
  </si>
  <si>
    <t>VCS1900</t>
  </si>
  <si>
    <t>Makame Savannah REDD</t>
  </si>
  <si>
    <t>VCS1901</t>
  </si>
  <si>
    <t>VCS1902</t>
  </si>
  <si>
    <t>VCS1903</t>
  </si>
  <si>
    <t>VTRM Renewable Energy 2</t>
  </si>
  <si>
    <t>VCS1904</t>
  </si>
  <si>
    <t>Wind Power Project in Tamil Nadu by Green Infra Renewable Energy Limited</t>
  </si>
  <si>
    <t>VCS1905</t>
  </si>
  <si>
    <t>VCS1906</t>
  </si>
  <si>
    <t>VCS1907</t>
  </si>
  <si>
    <t>VCS1908</t>
  </si>
  <si>
    <t>Denizli Wind Power Project, Turkey</t>
  </si>
  <si>
    <t>VCS1909</t>
  </si>
  <si>
    <t>VCS191</t>
  </si>
  <si>
    <t>VCS1910</t>
  </si>
  <si>
    <t>Bionersis landfill project in Pasto, Colombia</t>
  </si>
  <si>
    <t>VCS1911</t>
  </si>
  <si>
    <t>King County Rural Forest Carbon Project</t>
  </si>
  <si>
    <t>VCS1912</t>
  </si>
  <si>
    <t>Run-of-the-river Hydroelectric Power Project in Uttarakhand by Alaknanda Hydro Power Company Limited</t>
  </si>
  <si>
    <t>VCS1913</t>
  </si>
  <si>
    <t>Erzurum Hinis Solar Power Plant</t>
  </si>
  <si>
    <t>VCS1914</t>
  </si>
  <si>
    <t>150 MW Solar Project in Karnataka by Avaada Solar</t>
  </si>
  <si>
    <t>VCS1915</t>
  </si>
  <si>
    <t>Ombepo Wind</t>
  </si>
  <si>
    <t>VCS1916</t>
  </si>
  <si>
    <t>Quebec Forestry Sector Carbon Sequestration Grouped Project Pivot</t>
  </si>
  <si>
    <t>VCS1917</t>
  </si>
  <si>
    <t>VCS1918</t>
  </si>
  <si>
    <t>Paradigm Kenya Clean Cookstoves Project</t>
  </si>
  <si>
    <t>VCS1919</t>
  </si>
  <si>
    <t>Adeco Agropecuaria S.A. Biogas Energy Generation from Dairy Production</t>
  </si>
  <si>
    <t>VCS192</t>
  </si>
  <si>
    <t>48 MW Houqiao Hydropower Project, Yunnan, China</t>
  </si>
  <si>
    <t>VCS1920</t>
  </si>
  <si>
    <t>24.45 MW Biomass based project in Punjab</t>
  </si>
  <si>
    <t>VCS1921</t>
  </si>
  <si>
    <t>Van Solar Power Project</t>
  </si>
  <si>
    <t>VCS1922</t>
  </si>
  <si>
    <t>Amasya Solar Power Project</t>
  </si>
  <si>
    <t>VCS1923</t>
  </si>
  <si>
    <t>Yaysun-MT Solar Power Project</t>
  </si>
  <si>
    <t>VCS1924</t>
  </si>
  <si>
    <t>Tokat Solar Power Project</t>
  </si>
  <si>
    <t>VCS1925</t>
  </si>
  <si>
    <t>ME-SE Solar Power Project</t>
  </si>
  <si>
    <t>VCS1926</t>
  </si>
  <si>
    <t>Iota M. Firinci Solar Power Project</t>
  </si>
  <si>
    <t>VCS1929</t>
  </si>
  <si>
    <t>Electrify America - EV Charging Network Carbon Credits</t>
  </si>
  <si>
    <t>VCS193</t>
  </si>
  <si>
    <t>Yunnan Ajiutian 115.5 MW Hydropower Project</t>
  </si>
  <si>
    <t>VCS1930</t>
  </si>
  <si>
    <t>Henan Nanzhao Afforestation Project</t>
  </si>
  <si>
    <t>VCS1931</t>
  </si>
  <si>
    <t>Energising India using Solar Energy Projects</t>
  </si>
  <si>
    <t>VCS1933</t>
  </si>
  <si>
    <t>Mavibayrak Biomass Power Plant Project</t>
  </si>
  <si>
    <t>VCS1934</t>
  </si>
  <si>
    <t>Patikari Hydro Electric Power Project in Distt-Mandi, Himachal Pradesh, India</t>
  </si>
  <si>
    <t>VCS1935</t>
  </si>
  <si>
    <t>Hubei Hongshan IFM (Conversion of Logged to Protected Forest) Project</t>
  </si>
  <si>
    <t>VCS1936</t>
  </si>
  <si>
    <t>WIND POWER GROUPED PROJECT BY CELSIA COLOMBIA - BEGONIA POWER</t>
  </si>
  <si>
    <t>VCS1937</t>
  </si>
  <si>
    <t>Song Lo 4 Hydropower Project</t>
  </si>
  <si>
    <t>VCS1939</t>
  </si>
  <si>
    <t>CECEP Gansu Yumen Changma Daba South Wind Farm Project</t>
  </si>
  <si>
    <t>VCS194</t>
  </si>
  <si>
    <t>Yunnan Wunihe 30 MW Hydropower Project</t>
  </si>
  <si>
    <t>VCS1940</t>
  </si>
  <si>
    <t>CECEP Gansu Yumen Changma Daba North Wind Farm Project.</t>
  </si>
  <si>
    <t>VCS1941</t>
  </si>
  <si>
    <t>VCS1942</t>
  </si>
  <si>
    <t>Renewable Solar Power Project by Hero Future Energies</t>
  </si>
  <si>
    <t>VCS1943</t>
  </si>
  <si>
    <t>20MW Samal Grid-connected Hydroelectric Project in Orissa, India</t>
  </si>
  <si>
    <t>VCS1944</t>
  </si>
  <si>
    <t>Livelihoods Mount Elgon Project</t>
  </si>
  <si>
    <t>VCS1945</t>
  </si>
  <si>
    <t>MSA-1 Hydropower Plant</t>
  </si>
  <si>
    <t>VCS1946</t>
  </si>
  <si>
    <t>Renewable Wind Power Project by Hero Future Energies</t>
  </si>
  <si>
    <t>VCS1947</t>
  </si>
  <si>
    <t>Inner Mongolia Wujier Phase I Wind Power Project</t>
  </si>
  <si>
    <t>VCS1949</t>
  </si>
  <si>
    <t>Longyuan Mulilo De Aar Maanhaarberg Wind Energy Facility</t>
  </si>
  <si>
    <t>VCS195</t>
  </si>
  <si>
    <t>8.3 MW Wind Electricity Generation Project by Parakh Agro Industries Limited in Dhule, Maharashtra</t>
  </si>
  <si>
    <t>VCS1950</t>
  </si>
  <si>
    <t>Longyuan Mulilo De Aar 2 North Wind Energy Facility</t>
  </si>
  <si>
    <t>VCS1951</t>
  </si>
  <si>
    <t>HUANENG CHANGTU TAIPING WIND FARM PROJECT</t>
  </si>
  <si>
    <t>VCS1952</t>
  </si>
  <si>
    <t>Huaneng Tongyu Tuanjie Phase A Wind Farm Project</t>
  </si>
  <si>
    <t>VCS1953</t>
  </si>
  <si>
    <t>VCS1954</t>
  </si>
  <si>
    <t>Badamsha Wind Farm in Kazakhstan</t>
  </si>
  <si>
    <t>VCS1955</t>
  </si>
  <si>
    <t>Jilin TongHua Biomass Power Project</t>
  </si>
  <si>
    <t>VCS1956</t>
  </si>
  <si>
    <t>Shaanxi Chengcheng Biomass Power Project</t>
  </si>
  <si>
    <t>VCS1958</t>
  </si>
  <si>
    <t>My Son - Hoan Loc Viet Solar Energy Project</t>
  </si>
  <si>
    <t>VCS1959</t>
  </si>
  <si>
    <t>Aussenkehr solar</t>
  </si>
  <si>
    <t>VCS196</t>
  </si>
  <si>
    <t>Tiefa Coal Industry Group CMM Utilization Project</t>
  </si>
  <si>
    <t>VCS1960</t>
  </si>
  <si>
    <t>VCS1961</t>
  </si>
  <si>
    <t>7 MW Hydel Based Power Unit on River Jatashankari, Chhattisgarh</t>
  </si>
  <si>
    <t>VCS1962</t>
  </si>
  <si>
    <t>Daan Laifu Wind Farm Phase II Project</t>
  </si>
  <si>
    <t>VCS1963</t>
  </si>
  <si>
    <t>Tataouine Solar Photovoltaic Plant in Tunisia</t>
  </si>
  <si>
    <t>Tunisia</t>
  </si>
  <si>
    <t>VCS1964</t>
  </si>
  <si>
    <t>Quang Minh Solar Power Project</t>
  </si>
  <si>
    <t>VCS1965</t>
  </si>
  <si>
    <t>Cat Hiep Solar Power Project</t>
  </si>
  <si>
    <t>VCS1966</t>
  </si>
  <si>
    <t>Huaneng Gansu Huajialing 49.5MW Wind Power Project</t>
  </si>
  <si>
    <t>VCS1967</t>
  </si>
  <si>
    <t>Wind Power Project at Tamil Nadu, India</t>
  </si>
  <si>
    <t>VCS1968</t>
  </si>
  <si>
    <t>Grid Connected Wind Energy Project in Gujarat</t>
  </si>
  <si>
    <t>VCS1969</t>
  </si>
  <si>
    <t>VCS197</t>
  </si>
  <si>
    <t>Kamiranga Ceramic Fuel Switching Project</t>
  </si>
  <si>
    <t>VCS1970</t>
  </si>
  <si>
    <t>Ventus Wind Farm in El Salvador</t>
  </si>
  <si>
    <t>VCS1971</t>
  </si>
  <si>
    <t>SAKAL SOLAR FARM</t>
  </si>
  <si>
    <t>VCS1972</t>
  </si>
  <si>
    <t>Guangxi Longan Biomass Power Project</t>
  </si>
  <si>
    <t>VCS1973</t>
  </si>
  <si>
    <t>Huaneng Tongyu Tuanjie Phase E Wind Farm Project</t>
  </si>
  <si>
    <t>VCS1974</t>
  </si>
  <si>
    <t>Srepok 1 Solar Power Project</t>
  </si>
  <si>
    <t>VCS1975</t>
  </si>
  <si>
    <t>Hong Phong 4 Solar 48 MW Project</t>
  </si>
  <si>
    <t>VCS1976</t>
  </si>
  <si>
    <t>Renewable Solar Power Project by Shapoorji Pallonji</t>
  </si>
  <si>
    <t>VCS1978</t>
  </si>
  <si>
    <t>Malleco, Lomas de Duqueco and Negrete Wind Project, Chile</t>
  </si>
  <si>
    <t>VCS1979</t>
  </si>
  <si>
    <t>10 MW biomass based power generation project at Wani, Yavatmal by Shalivahana Projects Limited</t>
  </si>
  <si>
    <t>VCS198</t>
  </si>
  <si>
    <t>J L Silva Ceramic Fuel Switching Project</t>
  </si>
  <si>
    <t>VCS1980</t>
  </si>
  <si>
    <t>24 MW Chayadevi Mini Hydro power project in Karnataka, India</t>
  </si>
  <si>
    <t>VCS1981</t>
  </si>
  <si>
    <t>Waste Heat Recovery Power Project at JK Cement Works (Unit of JK Cement Limited), Nimbahera, Chittorgarh, Rajasthan</t>
  </si>
  <si>
    <t>VCS1982</t>
  </si>
  <si>
    <t>Ngodwana Biomass to Energy Project</t>
  </si>
  <si>
    <t>VCS1983</t>
  </si>
  <si>
    <t>Guangdong Taishan Shangchuandao Island Phase II Wind Farm Project</t>
  </si>
  <si>
    <t>VCS1984</t>
  </si>
  <si>
    <t>40 MW Bundled Solar Project in Telangana, India</t>
  </si>
  <si>
    <t>VCS1985</t>
  </si>
  <si>
    <t>100 MW Bundled Wind Power Project in Anantapuram, Andhra Pradesh</t>
  </si>
  <si>
    <t>VCS1986</t>
  </si>
  <si>
    <t>13 MW Grid Connected Dandela Mini Hydel Scheme, Karnataka State, India.</t>
  </si>
  <si>
    <t>VCS1987</t>
  </si>
  <si>
    <t>GENNEIA WIND PROJECTS IN ARGENTINA</t>
  </si>
  <si>
    <t>VCS1988</t>
  </si>
  <si>
    <t>GHG Capture in the Production of Plastic Materials</t>
  </si>
  <si>
    <t>VCS1989</t>
  </si>
  <si>
    <t>Oualidia 1&amp;2 Wind Projects</t>
  </si>
  <si>
    <t>VCS199</t>
  </si>
  <si>
    <t>Santorini Ceramic Fuel Switching Project</t>
  </si>
  <si>
    <t>VCS1990</t>
  </si>
  <si>
    <t>VCS1991</t>
  </si>
  <si>
    <t>WASTE HEAT RECOVERY-BASED POWER GENERATION PROJECTS BY HZL, IN INDIA</t>
  </si>
  <si>
    <t>VCS1992</t>
  </si>
  <si>
    <t>ENERGY EFFICIENCY IN STEAM TURBINE GENERATOR SYSTEMS BY HZL</t>
  </si>
  <si>
    <t>VCS1993</t>
  </si>
  <si>
    <t>Bundled Wind Power project in Koppal Karnataka</t>
  </si>
  <si>
    <t>VCS1994</t>
  </si>
  <si>
    <t>PEBSA-Del Bicentenario Wind Farm</t>
  </si>
  <si>
    <t>VCS1995</t>
  </si>
  <si>
    <t>Folha Larga Sul Renewable Energy</t>
  </si>
  <si>
    <t>VCS1996</t>
  </si>
  <si>
    <t>GENNEIA SOLAR PROJECTS IN  ARGENTINA</t>
  </si>
  <si>
    <t>VCS1997</t>
  </si>
  <si>
    <t>TROPICAL WIND IN THAILAND</t>
  </si>
  <si>
    <t>VCS1998</t>
  </si>
  <si>
    <t>VCS1999</t>
  </si>
  <si>
    <t>KRISSANA WIND POWER IN THAILAND</t>
  </si>
  <si>
    <t>VCS2</t>
  </si>
  <si>
    <t>LITL's Wind Power Project at Tamilnadu</t>
  </si>
  <si>
    <t>VCS20</t>
  </si>
  <si>
    <t>AWMS METHANE RECOVERY PROJECT BR06-S-25</t>
  </si>
  <si>
    <t>VCS200</t>
  </si>
  <si>
    <t>Velotex Ceramic Switching Fuel Project</t>
  </si>
  <si>
    <t>VCS2000</t>
  </si>
  <si>
    <t>K.R.S. THREE IN THAILAND</t>
  </si>
  <si>
    <t>VCS2001</t>
  </si>
  <si>
    <t>K.R. ONE IN THAILAND</t>
  </si>
  <si>
    <t>VCS2002</t>
  </si>
  <si>
    <t>THEPARAK WIND IN THAILAND</t>
  </si>
  <si>
    <t>VCS2003</t>
  </si>
  <si>
    <t>VCS2004</t>
  </si>
  <si>
    <t>Ouarzazate II Concentrated Solar Power Project</t>
  </si>
  <si>
    <t>VCS2005</t>
  </si>
  <si>
    <t>OUARZAZATE III CONCENTRATED SOLAR POWER PROJECT</t>
  </si>
  <si>
    <t>VCS2006</t>
  </si>
  <si>
    <t>West Huaybong 3 wind farm project</t>
  </si>
  <si>
    <t>VCS2007</t>
  </si>
  <si>
    <t>VCS2008</t>
  </si>
  <si>
    <t>VCS2009</t>
  </si>
  <si>
    <t>Renewable Energy Generation at Hamira</t>
  </si>
  <si>
    <t>VCS201</t>
  </si>
  <si>
    <t>Barbosa Ceramic Fuel Switching Project</t>
  </si>
  <si>
    <t>VCS2010</t>
  </si>
  <si>
    <t>Fujian Pucheng IFM (conversion of logged to protected forest) Project</t>
  </si>
  <si>
    <t>VCS2011</t>
  </si>
  <si>
    <t>Huaneng Liaoning Fuxin Phase II Wind Farm Project</t>
  </si>
  <si>
    <t>VCS2012</t>
  </si>
  <si>
    <t>Liaoning Fuxin Gaoshanzi 100.5MW Wind Power Project</t>
  </si>
  <si>
    <t>VCS2013</t>
  </si>
  <si>
    <t>Jilin Tongyu Huaneng 100.5MW Wind Power Project</t>
  </si>
  <si>
    <t>VCS2014</t>
  </si>
  <si>
    <t>50 MW SOLAR PROJECT BY AVAADA IN UP (INDIA)</t>
  </si>
  <si>
    <t>VCS2015</t>
  </si>
  <si>
    <t>Renewable Solar Photovoltaic Project by ACME Group</t>
  </si>
  <si>
    <t>VCS2016</t>
  </si>
  <si>
    <t>Grouped Solar Projects in Jordan</t>
  </si>
  <si>
    <t>Jordan</t>
  </si>
  <si>
    <t>VCS2017</t>
  </si>
  <si>
    <t>Karnataka Pavagada-II Solar Project by Avaada (150 MW)</t>
  </si>
  <si>
    <t>VCS2018</t>
  </si>
  <si>
    <t>Santana Renewable Energy</t>
  </si>
  <si>
    <t>VCS2019</t>
  </si>
  <si>
    <t>100 MW grid connected Wind Power project in Jamnagar Gujarat, India</t>
  </si>
  <si>
    <t>VCS202</t>
  </si>
  <si>
    <t>Bom Jesus Ceramic Fuel Switching Project</t>
  </si>
  <si>
    <t>VCS2020</t>
  </si>
  <si>
    <t>250 MW Wind Power Project by Mytrah Energy</t>
  </si>
  <si>
    <t>VCS2021</t>
  </si>
  <si>
    <t>Gravier Renewable Energy1</t>
  </si>
  <si>
    <t>VCS2022</t>
  </si>
  <si>
    <t>Huaneng Daqing Wukeshu Wind Farm Project</t>
  </si>
  <si>
    <t>VCS2023</t>
  </si>
  <si>
    <t>Renewable Solar Power Project By Rishabh Renergy</t>
  </si>
  <si>
    <t>VCS2024</t>
  </si>
  <si>
    <t>Nam Si Luong 1 hydropower project</t>
  </si>
  <si>
    <t>VCS2025</t>
  </si>
  <si>
    <t>Huaneng Tuokexun Baiyanghe Third Stage 49.5MW Wind Farm Project</t>
  </si>
  <si>
    <t>VCS2026</t>
  </si>
  <si>
    <t>Allain Duhangan Hydroelectric Project (ADHP)</t>
  </si>
  <si>
    <t>VCS2027</t>
  </si>
  <si>
    <t>Bundled Solar Power Project by Hindustan Zinc Limited</t>
  </si>
  <si>
    <t>VCS2028</t>
  </si>
  <si>
    <t>100 MW Solar Project by Avaada in UP (India)</t>
  </si>
  <si>
    <t>VCS2029</t>
  </si>
  <si>
    <t>Huaneng Daqing Heping Wind Farm Project</t>
  </si>
  <si>
    <t>VCS203</t>
  </si>
  <si>
    <t>Blumenthal 7, Utilisation of Coal-Mine-Methane</t>
  </si>
  <si>
    <t>VCS2030</t>
  </si>
  <si>
    <t>Huaneng Daqing Xinli Wind Farm Project</t>
  </si>
  <si>
    <t>VCS2031</t>
  </si>
  <si>
    <t>ReNew Power bundled Wind Project</t>
  </si>
  <si>
    <t>VCS2032</t>
  </si>
  <si>
    <t>300 MW Solar Project by Avaada in Gujarat (India)</t>
  </si>
  <si>
    <t>VCS2033</t>
  </si>
  <si>
    <t>3.5 MW Small Hydro Project In Himachal Pradesh</t>
  </si>
  <si>
    <t>VCS2034</t>
  </si>
  <si>
    <t>IBRI II Solar Independent Power Project</t>
  </si>
  <si>
    <t>Oman</t>
  </si>
  <si>
    <t>VCS2035</t>
  </si>
  <si>
    <t>Solar Power Project by Renew Solar Power Private Limited</t>
  </si>
  <si>
    <t>VCS2036</t>
  </si>
  <si>
    <t>OUARZAZATE IV CONCENTRATED SOLAR POWER PROJECT</t>
  </si>
  <si>
    <t>VCS2037</t>
  </si>
  <si>
    <t>Bundled Solar PV Rooftop Project by MAS - Phase I</t>
  </si>
  <si>
    <t>VCS2038</t>
  </si>
  <si>
    <t>Energising Indian homes by Solar rooftop projects</t>
  </si>
  <si>
    <t>VCS2039</t>
  </si>
  <si>
    <t>Badamsha 2 Wind Farm in Kazakhstan</t>
  </si>
  <si>
    <t>VCS204</t>
  </si>
  <si>
    <t>Hugo 9, CMM Utilization</t>
  </si>
  <si>
    <t>VCS2040</t>
  </si>
  <si>
    <t>Vinh Hao 6 Solar Power Project</t>
  </si>
  <si>
    <t>VCS2041</t>
  </si>
  <si>
    <t>123 MW SOLAR PV IPP PROJECT ON LANDFILL IN BAHRAIN</t>
  </si>
  <si>
    <t>Bahrain</t>
  </si>
  <si>
    <t>VCS2042</t>
  </si>
  <si>
    <t>Renewable Wind Power Project by Adani</t>
  </si>
  <si>
    <t>VCS2043</t>
  </si>
  <si>
    <t>Renewable Solar Power Project by Adani</t>
  </si>
  <si>
    <t>VCS2044</t>
  </si>
  <si>
    <t>Renewable Wind Power Project by Torrent Power</t>
  </si>
  <si>
    <t>VCS2045</t>
  </si>
  <si>
    <t>Huaneng Tuokexun Baiyanghe First Stage 49.5MW wind farm project</t>
  </si>
  <si>
    <t>VCS2046</t>
  </si>
  <si>
    <t>200 MW Kom Ombo Solar PV Power Project In Egypt</t>
  </si>
  <si>
    <t>VCS2047</t>
  </si>
  <si>
    <t>20 MW Capacity Biomass based Power Project of M/s. SHALIVAHANA GREEN ENERGY LIMITED</t>
  </si>
  <si>
    <t>VCS2048</t>
  </si>
  <si>
    <t>Kunming Shilin Grid-connected Solar Power Generation Project</t>
  </si>
  <si>
    <t>VCS2049</t>
  </si>
  <si>
    <t>Huaneng Daqing Aobao Wind Farm Project</t>
  </si>
  <si>
    <t>VCS205</t>
  </si>
  <si>
    <t>Consolidation 1/6, Utlization of Coal-Mine-Methane</t>
  </si>
  <si>
    <t>VCS2050</t>
  </si>
  <si>
    <t>Huaneng Gansu Guazhou Ganhekou No.2 Wind Farm Project</t>
  </si>
  <si>
    <t>VCS2051</t>
  </si>
  <si>
    <t>1944 MW SUDAIR SOLAR PROJECT</t>
  </si>
  <si>
    <t>Saudi Arabia</t>
  </si>
  <si>
    <t>VCS2052</t>
  </si>
  <si>
    <t>Renewable Wind Power Project by Axis Wind Farms (Rayalaseema) Pvt. Ltd</t>
  </si>
  <si>
    <t>VCS2053</t>
  </si>
  <si>
    <t>Smart Anatolia Bundled Solar Project</t>
  </si>
  <si>
    <t>VCS2054</t>
  </si>
  <si>
    <t>Installation of 240 MW Hydroelectric Project at Kutehr in the Chamba district of Himachal Pradesh by JSW Energy</t>
  </si>
  <si>
    <t>VCS2055</t>
  </si>
  <si>
    <t>Shaoguan City Shaoneng Biomass Power Generation Project</t>
  </si>
  <si>
    <t>VCS2056</t>
  </si>
  <si>
    <t>Bundled Energy Efficiency Improvement Measures In Motor Systems by HZL</t>
  </si>
  <si>
    <t>VCS2057</t>
  </si>
  <si>
    <t>VCS2058</t>
  </si>
  <si>
    <t>50MW Greenfield Solar Plant in UP by Jakson Group</t>
  </si>
  <si>
    <t>VCS2059</t>
  </si>
  <si>
    <t>Renewable Solar Power Project by Mahindra Renewables Private Limited</t>
  </si>
  <si>
    <t>VCS206</t>
  </si>
  <si>
    <t>Emschermulde 1, Utilization of Coal-Mine-Methane</t>
  </si>
  <si>
    <t>VCS2060</t>
  </si>
  <si>
    <t>Suba and Usaquen Hydroelectric Umbrella Project</t>
  </si>
  <si>
    <t>VCS2061</t>
  </si>
  <si>
    <t>Diadema II Wind Farm</t>
  </si>
  <si>
    <t>VCS2062</t>
  </si>
  <si>
    <t>West Huaybong 2 wind farm project</t>
  </si>
  <si>
    <t>VCS2063</t>
  </si>
  <si>
    <t>El Mataco y San Jorge Wind Farm</t>
  </si>
  <si>
    <t>VCS2064</t>
  </si>
  <si>
    <t>Renewable Solar Power Project by Torrent Power</t>
  </si>
  <si>
    <t>VCS2065</t>
  </si>
  <si>
    <t>Renewable Energy Power Projects by Atria Power</t>
  </si>
  <si>
    <t>VCS2066</t>
  </si>
  <si>
    <t>PEBSA II-Del Bicentenario II Wind Farm</t>
  </si>
  <si>
    <t>VCS2067</t>
  </si>
  <si>
    <t>Rao Trang Hydro Power 4 &amp; 3</t>
  </si>
  <si>
    <t>VCS2068</t>
  </si>
  <si>
    <t>Solar PV Greenfield project by Azure India</t>
  </si>
  <si>
    <t>VCS2069</t>
  </si>
  <si>
    <t>Greenfield Solar Power Mission by Fortum India</t>
  </si>
  <si>
    <t>VCS207</t>
  </si>
  <si>
    <t>Erin 6, Utilization of Coal-Mine-Methane</t>
  </si>
  <si>
    <t>VCS2070</t>
  </si>
  <si>
    <t>Guinan Afforestation Project</t>
  </si>
  <si>
    <t>VCS2071</t>
  </si>
  <si>
    <t>COCOMACIA COMMUNITY REDD+ PROGRAM, CHOCO/ANTIOQUIA COLOMBIA</t>
  </si>
  <si>
    <t>VCS2072</t>
  </si>
  <si>
    <t>UK CowCredit project: A UK dairy initiative to reduce methane from enteric fermentation</t>
  </si>
  <si>
    <t>United Kingdom</t>
  </si>
  <si>
    <t>VCS2073</t>
  </si>
  <si>
    <t>Electric Vehicle Charger Premier Aggregation</t>
  </si>
  <si>
    <t>VCS2075</t>
  </si>
  <si>
    <t>Agricultural Land Management Project in Hujgal &amp; Kalari Cluster watershed, India implemented by Godrej Agrovet Ltd.</t>
  </si>
  <si>
    <t>VCS2076</t>
  </si>
  <si>
    <t>EOLO Wind Power Project</t>
  </si>
  <si>
    <t>VCS2077</t>
  </si>
  <si>
    <t>TUIK RUCH LEW IMPROVED COOKSTOVE PROJECT FOR LAKE ATITLAN</t>
  </si>
  <si>
    <t>VCS2079</t>
  </si>
  <si>
    <t>Fazenda Nascente do Luar Agroforestry Project</t>
  </si>
  <si>
    <t>VCS208</t>
  </si>
  <si>
    <t>Ewald Fortsetzung 4/5, Utilization of Coal-Mine-Methane</t>
  </si>
  <si>
    <t>VCS2080</t>
  </si>
  <si>
    <t>Jiro Kanto rural hydro-electricity in Alaotra-Mangoro</t>
  </si>
  <si>
    <t>VCS2082</t>
  </si>
  <si>
    <t>Qianbei Afforestation Project</t>
  </si>
  <si>
    <t>VCS2083</t>
  </si>
  <si>
    <t>Liangdu Afforestation Project</t>
  </si>
  <si>
    <t>VCS2084</t>
  </si>
  <si>
    <t>CONSERVATION PROJECT REDD+ SUR DEL META BOSQUES DE PAZ, SUSTENTO DE VIDA</t>
  </si>
  <si>
    <t>VCS2085</t>
  </si>
  <si>
    <t>VCS2087</t>
  </si>
  <si>
    <t>Chudu Afforestation Project</t>
  </si>
  <si>
    <t>VCS2088</t>
  </si>
  <si>
    <t>Mangrove Restoration and Sustainable Development in Myanmar</t>
  </si>
  <si>
    <t>VCS2089</t>
  </si>
  <si>
    <t>VCS209</t>
  </si>
  <si>
    <t>Gneisenau 4, Utilisation of Coal-Mine-Methane</t>
  </si>
  <si>
    <t>VCS2090</t>
  </si>
  <si>
    <t>VCS2091</t>
  </si>
  <si>
    <t>VCS2092</t>
  </si>
  <si>
    <t>VCS2093</t>
  </si>
  <si>
    <t>Waste to Energy Projects by Mahindra Waste to Energy Solutions Limited</t>
  </si>
  <si>
    <t>VCS2094</t>
  </si>
  <si>
    <t>VCS2095</t>
  </si>
  <si>
    <t>Duzce Aksu Hydro Electricity Power Plant</t>
  </si>
  <si>
    <t>VCS2096</t>
  </si>
  <si>
    <t>Akbas Hydroelectric Power Plant</t>
  </si>
  <si>
    <t>VCS2097</t>
  </si>
  <si>
    <t>Tepekisla Dam &amp; Hydropower Plant Project</t>
  </si>
  <si>
    <t>VCS2098</t>
  </si>
  <si>
    <t>Nanhai MSW Incineration II Project</t>
  </si>
  <si>
    <t>VCS2099</t>
  </si>
  <si>
    <t>Ningbo Yinzhou Landfill Gas Recovery and Utilization Project</t>
  </si>
  <si>
    <t>VCS21</t>
  </si>
  <si>
    <t>AWMS METHANE RECOVERY PROJECT BR06-S-26</t>
  </si>
  <si>
    <t>VCS210</t>
  </si>
  <si>
    <t>Haus Aden, Utilization of Coal-Mine-Methane</t>
  </si>
  <si>
    <t>VCS211</t>
  </si>
  <si>
    <t>Hugo Ost, Utilization of Coal-Mine-Methane</t>
  </si>
  <si>
    <t>VCS212</t>
  </si>
  <si>
    <t>Joarin, Utilization of Coal-Mine-Methane</t>
  </si>
  <si>
    <t>VCS2120</t>
  </si>
  <si>
    <t>Fuel - Wood Saving with Improved Cookstoves in Cambodia</t>
  </si>
  <si>
    <t>VCS2126</t>
  </si>
  <si>
    <t>7.3 MW Bundled Wind Power Project by Oswal Cables</t>
  </si>
  <si>
    <t>VCS213</t>
  </si>
  <si>
    <t>Kurl 3, Utilization of Coal-Mine-Methane</t>
  </si>
  <si>
    <t>VCS2136</t>
  </si>
  <si>
    <t>cancelled duplicate of VCSR218</t>
  </si>
  <si>
    <t>VCS214</t>
  </si>
  <si>
    <t>Lohberg 1/2, Utilization of Coal-Mine-Methane</t>
  </si>
  <si>
    <t>VCS215</t>
  </si>
  <si>
    <t>Lothringen 6, Utilization of Coal-Mine-Methane</t>
  </si>
  <si>
    <t>VCS2157</t>
  </si>
  <si>
    <t>BAESA Project `</t>
  </si>
  <si>
    <t>VCS216</t>
  </si>
  <si>
    <t>Mansfield Toray, Utilization of Coal-Mine-Methane</t>
  </si>
  <si>
    <t>VCS2162</t>
  </si>
  <si>
    <t>2 x 3.5 MW Ullunkal Hydro Power Project in Kerala, India</t>
  </si>
  <si>
    <t>VCS2166</t>
  </si>
  <si>
    <t>Chongqing Youyang County Youchou Hydropower Station Project</t>
  </si>
  <si>
    <t>VCS217</t>
  </si>
  <si>
    <t>Prosper IV, Utilization of Coal-Mine-Methane</t>
  </si>
  <si>
    <t>VCS218</t>
  </si>
  <si>
    <t>Radbod V, Utilization of Coal-Mine-Methane</t>
  </si>
  <si>
    <t>VCS219</t>
  </si>
  <si>
    <t>Lealena 1, Utilization of Coal-Mine-Methane</t>
  </si>
  <si>
    <t>VCS22</t>
  </si>
  <si>
    <t>AWMS METHANE RECOVERY PROJECT BR06-S-27</t>
  </si>
  <si>
    <t>VCS220</t>
  </si>
  <si>
    <t>Her Mont, Utilization of Coal-Mine-Methane</t>
  </si>
  <si>
    <t>VCS221</t>
  </si>
  <si>
    <t>Utilization of Coal-Mine-Methane Hugo 1/4</t>
  </si>
  <si>
    <t>VCS222</t>
  </si>
  <si>
    <t>Rossenray, Utilization of Coal-Mine-Methane</t>
  </si>
  <si>
    <t>VCS223</t>
  </si>
  <si>
    <t>Victoria 1/2, Utilization of Coal-Mine-Methane</t>
  </si>
  <si>
    <t>VCS2238</t>
  </si>
  <si>
    <t>Duzce Aksu Hydro Electricity Power Plant - DUPLICATE (replaced by VCSR1815)</t>
  </si>
  <si>
    <t>VCS2239</t>
  </si>
  <si>
    <t>Akbas Hydroelectric Power Plant -DUPLICATE</t>
  </si>
  <si>
    <t>VCS224</t>
  </si>
  <si>
    <t>10 MW Grouped Wind Power Project in Maharashtra State, India</t>
  </si>
  <si>
    <t>VCS2242</t>
  </si>
  <si>
    <t>VCS2243</t>
  </si>
  <si>
    <t>VCS2244</t>
  </si>
  <si>
    <t>VCS2245</t>
  </si>
  <si>
    <t>VCS2246</t>
  </si>
  <si>
    <t>VCS2247</t>
  </si>
  <si>
    <t>VCS2248</t>
  </si>
  <si>
    <t>VCS2249</t>
  </si>
  <si>
    <t>VCS225</t>
  </si>
  <si>
    <t>VCS2251</t>
  </si>
  <si>
    <t>VCS2252</t>
  </si>
  <si>
    <t>VCS2257</t>
  </si>
  <si>
    <t>VCS2259</t>
  </si>
  <si>
    <t>VCS226</t>
  </si>
  <si>
    <t>VCS2260</t>
  </si>
  <si>
    <t>VCS2261</t>
  </si>
  <si>
    <t>VCS2262</t>
  </si>
  <si>
    <t>VCS2263</t>
  </si>
  <si>
    <t>VCS227</t>
  </si>
  <si>
    <t>VCS2278</t>
  </si>
  <si>
    <t>VCS228</t>
  </si>
  <si>
    <t>VCS229</t>
  </si>
  <si>
    <t>VCS2290</t>
  </si>
  <si>
    <t>VCS2291</t>
  </si>
  <si>
    <t>VCS2292</t>
  </si>
  <si>
    <t>VCS2293</t>
  </si>
  <si>
    <t>VCS2296</t>
  </si>
  <si>
    <t>VCS2297</t>
  </si>
  <si>
    <t>VCS2298</t>
  </si>
  <si>
    <t>VCS2299</t>
  </si>
  <si>
    <t>VCS23</t>
  </si>
  <si>
    <t>VCS230</t>
  </si>
  <si>
    <t>VCS2300</t>
  </si>
  <si>
    <t>VCS2301</t>
  </si>
  <si>
    <t>VCS2302</t>
  </si>
  <si>
    <t>VCS2303</t>
  </si>
  <si>
    <t>VCS2304</t>
  </si>
  <si>
    <t>VCS2305</t>
  </si>
  <si>
    <t>VCS2306</t>
  </si>
  <si>
    <t>VCS2307</t>
  </si>
  <si>
    <t>VCS2308</t>
  </si>
  <si>
    <t>VCS2309</t>
  </si>
  <si>
    <t>VCS231</t>
  </si>
  <si>
    <t>VCS2310</t>
  </si>
  <si>
    <t>VCS2311</t>
  </si>
  <si>
    <t>VCS2312</t>
  </si>
  <si>
    <t>VCS2313</t>
  </si>
  <si>
    <t>VCS2314</t>
  </si>
  <si>
    <t>VCS2315</t>
  </si>
  <si>
    <t>VCS2316</t>
  </si>
  <si>
    <t>VCS2317</t>
  </si>
  <si>
    <t>VCS2318</t>
  </si>
  <si>
    <t>VCS2319</t>
  </si>
  <si>
    <t>VCS232</t>
  </si>
  <si>
    <t>VCS2322</t>
  </si>
  <si>
    <t>VCS2323</t>
  </si>
  <si>
    <t>7 MW Bundled Hydro power project at Himachal Pradesh of Raajratna Energy Holdings Pvt. Ltd</t>
  </si>
  <si>
    <t>VCS2324</t>
  </si>
  <si>
    <t>Guinea-Bissau</t>
  </si>
  <si>
    <t>VCS2326</t>
  </si>
  <si>
    <t>VCS2327</t>
  </si>
  <si>
    <t>VCS233</t>
  </si>
  <si>
    <t>VCS2330</t>
  </si>
  <si>
    <t>VCS2332</t>
  </si>
  <si>
    <t>VCS2333</t>
  </si>
  <si>
    <t>VCS2334</t>
  </si>
  <si>
    <t>VCS2335</t>
  </si>
  <si>
    <t>VCS2336</t>
  </si>
  <si>
    <t>VCS2337</t>
  </si>
  <si>
    <t>VCS2338</t>
  </si>
  <si>
    <t>VCS2339</t>
  </si>
  <si>
    <t>VCS234</t>
  </si>
  <si>
    <t>VCS2340</t>
  </si>
  <si>
    <t>VCS2341</t>
  </si>
  <si>
    <t>VCS2342</t>
  </si>
  <si>
    <t>VCS2343</t>
  </si>
  <si>
    <t>VCS2345</t>
  </si>
  <si>
    <t>VCS2346</t>
  </si>
  <si>
    <t>VCS2347</t>
  </si>
  <si>
    <t>VCS2348</t>
  </si>
  <si>
    <t>VCS2349</t>
  </si>
  <si>
    <t>VCS235</t>
  </si>
  <si>
    <t>VCS2350</t>
  </si>
  <si>
    <t>VCS2351</t>
  </si>
  <si>
    <t>VCS2353</t>
  </si>
  <si>
    <t>VCS2354</t>
  </si>
  <si>
    <t>VCS2357</t>
  </si>
  <si>
    <t>VCS2358</t>
  </si>
  <si>
    <t>VCS2359</t>
  </si>
  <si>
    <t>VCS236</t>
  </si>
  <si>
    <t>VCS2362</t>
  </si>
  <si>
    <t>VCS2363</t>
  </si>
  <si>
    <t>VCS2365</t>
  </si>
  <si>
    <t>VCS2366</t>
  </si>
  <si>
    <t>VCS237</t>
  </si>
  <si>
    <t>VCS2370</t>
  </si>
  <si>
    <t>VCS2371</t>
  </si>
  <si>
    <t>VCS2372</t>
  </si>
  <si>
    <t>VCS2373</t>
  </si>
  <si>
    <t>VCS2374</t>
  </si>
  <si>
    <t>VCS2375</t>
  </si>
  <si>
    <t>VCS238</t>
  </si>
  <si>
    <t>VCS2380</t>
  </si>
  <si>
    <t>VCS2381</t>
  </si>
  <si>
    <t>VCS2382</t>
  </si>
  <si>
    <t>Niger</t>
  </si>
  <si>
    <t>VCS2383</t>
  </si>
  <si>
    <t>VCS2388</t>
  </si>
  <si>
    <t>VCS2389</t>
  </si>
  <si>
    <t>VCS239</t>
  </si>
  <si>
    <t>VCS2393</t>
  </si>
  <si>
    <t>VCS2394</t>
  </si>
  <si>
    <t>VCS24</t>
  </si>
  <si>
    <t>VCS240</t>
  </si>
  <si>
    <t>VCS2400</t>
  </si>
  <si>
    <t>VCS241</t>
  </si>
  <si>
    <t>VCS242</t>
  </si>
  <si>
    <t>VCS243</t>
  </si>
  <si>
    <t>VCS244</t>
  </si>
  <si>
    <t>VCS245</t>
  </si>
  <si>
    <t>VCS246</t>
  </si>
  <si>
    <t>VCS247</t>
  </si>
  <si>
    <t>VCS248</t>
  </si>
  <si>
    <t>VCS249</t>
  </si>
  <si>
    <t>VCS250</t>
  </si>
  <si>
    <t>VCS251</t>
  </si>
  <si>
    <t>VCS252</t>
  </si>
  <si>
    <t>VCS253</t>
  </si>
  <si>
    <t>VCS254</t>
  </si>
  <si>
    <t>VCS255</t>
  </si>
  <si>
    <t>VCS256</t>
  </si>
  <si>
    <t>VCS257</t>
  </si>
  <si>
    <t>VCS258</t>
  </si>
  <si>
    <t>VCS259</t>
  </si>
  <si>
    <t>VCS26</t>
  </si>
  <si>
    <t>VCS260</t>
  </si>
  <si>
    <t>VCS261</t>
  </si>
  <si>
    <t>VCS262</t>
  </si>
  <si>
    <t>VCS263</t>
  </si>
  <si>
    <t>VCS264</t>
  </si>
  <si>
    <t>VCS265</t>
  </si>
  <si>
    <t>VCS266</t>
  </si>
  <si>
    <t>VCS267</t>
  </si>
  <si>
    <t>VCS268</t>
  </si>
  <si>
    <t>VCS269</t>
  </si>
  <si>
    <t>VCS27</t>
  </si>
  <si>
    <t>VCS270</t>
  </si>
  <si>
    <t>VCS271</t>
  </si>
  <si>
    <t>VCS272</t>
  </si>
  <si>
    <t>VCS273</t>
  </si>
  <si>
    <t>VCS274</t>
  </si>
  <si>
    <t>VCS275</t>
  </si>
  <si>
    <t>VCS276</t>
  </si>
  <si>
    <t>VCS277</t>
  </si>
  <si>
    <t>VCS278</t>
  </si>
  <si>
    <t>VCS279</t>
  </si>
  <si>
    <t>VCS28</t>
  </si>
  <si>
    <t>VCS280</t>
  </si>
  <si>
    <t>VCS281</t>
  </si>
  <si>
    <t>VCS282</t>
  </si>
  <si>
    <t>VCS283</t>
  </si>
  <si>
    <t>VCS284</t>
  </si>
  <si>
    <t>VCS285</t>
  </si>
  <si>
    <t>VCS286</t>
  </si>
  <si>
    <t>VCS287</t>
  </si>
  <si>
    <t>VCS288</t>
  </si>
  <si>
    <t>VCS289</t>
  </si>
  <si>
    <t>VCS29</t>
  </si>
  <si>
    <t>VCS290</t>
  </si>
  <si>
    <t>VCS291</t>
  </si>
  <si>
    <t>VCS292</t>
  </si>
  <si>
    <t>VCS293</t>
  </si>
  <si>
    <t>VCS294</t>
  </si>
  <si>
    <t>VCS295</t>
  </si>
  <si>
    <t>VCS296</t>
  </si>
  <si>
    <t>VCS297</t>
  </si>
  <si>
    <t>VCS298</t>
  </si>
  <si>
    <t>VCS299</t>
  </si>
  <si>
    <t>VCS3</t>
  </si>
  <si>
    <t>VCS30</t>
  </si>
  <si>
    <t>VCS300</t>
  </si>
  <si>
    <t>VCS301</t>
  </si>
  <si>
    <t>VCS302</t>
  </si>
  <si>
    <t>VCS303</t>
  </si>
  <si>
    <t>VCS304</t>
  </si>
  <si>
    <t>VCS305</t>
  </si>
  <si>
    <t>VCS306</t>
  </si>
  <si>
    <t>VCS307</t>
  </si>
  <si>
    <t>VCS308</t>
  </si>
  <si>
    <t>VCS309</t>
  </si>
  <si>
    <t>VCS310</t>
  </si>
  <si>
    <t>VCS311</t>
  </si>
  <si>
    <t>VCS313</t>
  </si>
  <si>
    <t>VCS314</t>
  </si>
  <si>
    <t>VCS315</t>
  </si>
  <si>
    <t>VCS316</t>
  </si>
  <si>
    <t>VCS317</t>
  </si>
  <si>
    <t>VCS318</t>
  </si>
  <si>
    <t>VCS319</t>
  </si>
  <si>
    <t>VCS32</t>
  </si>
  <si>
    <t>VCS320</t>
  </si>
  <si>
    <t>VCS321</t>
  </si>
  <si>
    <t>VCS322</t>
  </si>
  <si>
    <t>VCS323</t>
  </si>
  <si>
    <t>VCS324</t>
  </si>
  <si>
    <t>VCS325</t>
  </si>
  <si>
    <t>VCS326</t>
  </si>
  <si>
    <t>VCS327</t>
  </si>
  <si>
    <t>VCS328</t>
  </si>
  <si>
    <t>VCS329</t>
  </si>
  <si>
    <t>VCS33</t>
  </si>
  <si>
    <t>VCS330</t>
  </si>
  <si>
    <t>VCS331</t>
  </si>
  <si>
    <t>VCS332</t>
  </si>
  <si>
    <t>VCS333</t>
  </si>
  <si>
    <t>VCS334</t>
  </si>
  <si>
    <t>Netherlands</t>
  </si>
  <si>
    <t>VCS335</t>
  </si>
  <si>
    <t>VCS336</t>
  </si>
  <si>
    <t>VCS337</t>
  </si>
  <si>
    <t>VCS338</t>
  </si>
  <si>
    <t>VCS339</t>
  </si>
  <si>
    <t>VCS34</t>
  </si>
  <si>
    <t>VCS340</t>
  </si>
  <si>
    <t>VCS341</t>
  </si>
  <si>
    <t>VCS342</t>
  </si>
  <si>
    <t>VCS343</t>
  </si>
  <si>
    <t>VCS344</t>
  </si>
  <si>
    <t>VCS345</t>
  </si>
  <si>
    <t>VCS346</t>
  </si>
  <si>
    <t>VCS347</t>
  </si>
  <si>
    <t>VCS348</t>
  </si>
  <si>
    <t>VCS349</t>
  </si>
  <si>
    <t>VCS35</t>
  </si>
  <si>
    <t>VCS350</t>
  </si>
  <si>
    <t>VCS351</t>
  </si>
  <si>
    <t>VCS352</t>
  </si>
  <si>
    <t>VCS353</t>
  </si>
  <si>
    <t>VCS354</t>
  </si>
  <si>
    <t>VCS355</t>
  </si>
  <si>
    <t>VCS356</t>
  </si>
  <si>
    <t>VCS357</t>
  </si>
  <si>
    <t>VCS358</t>
  </si>
  <si>
    <t>VCS359</t>
  </si>
  <si>
    <t>VCS36</t>
  </si>
  <si>
    <t>VCS360</t>
  </si>
  <si>
    <t>VCS361</t>
  </si>
  <si>
    <t>VCS362</t>
  </si>
  <si>
    <t>VCS363</t>
  </si>
  <si>
    <t>VCS364</t>
  </si>
  <si>
    <t>VCS365</t>
  </si>
  <si>
    <t>VCS366</t>
  </si>
  <si>
    <t>VCS367</t>
  </si>
  <si>
    <t>VCS368</t>
  </si>
  <si>
    <t>VCS369</t>
  </si>
  <si>
    <t>VCS37</t>
  </si>
  <si>
    <t>VCS370</t>
  </si>
  <si>
    <t>VCS371</t>
  </si>
  <si>
    <t>VCS372</t>
  </si>
  <si>
    <t>VCS373</t>
  </si>
  <si>
    <t>VCS374</t>
  </si>
  <si>
    <t>VCS375</t>
  </si>
  <si>
    <t>VCS376</t>
  </si>
  <si>
    <t>VCS377</t>
  </si>
  <si>
    <t>VCS378</t>
  </si>
  <si>
    <t>VCS379</t>
  </si>
  <si>
    <t>VCS38</t>
  </si>
  <si>
    <t>Israel</t>
  </si>
  <si>
    <t>VCS380</t>
  </si>
  <si>
    <t>VCS381</t>
  </si>
  <si>
    <t>VCS382</t>
  </si>
  <si>
    <t>VCS383</t>
  </si>
  <si>
    <t>VCS384</t>
  </si>
  <si>
    <t>VCS385</t>
  </si>
  <si>
    <t>VCS386</t>
  </si>
  <si>
    <t>VCS387</t>
  </si>
  <si>
    <t>VCS388</t>
  </si>
  <si>
    <t>VCS389</t>
  </si>
  <si>
    <t>VCS39</t>
  </si>
  <si>
    <t>VCS390</t>
  </si>
  <si>
    <t>VCS391</t>
  </si>
  <si>
    <t>VCS392</t>
  </si>
  <si>
    <t>VCS393</t>
  </si>
  <si>
    <t>VCS394</t>
  </si>
  <si>
    <t>VCS395</t>
  </si>
  <si>
    <t>VCS396</t>
  </si>
  <si>
    <t>VCS397</t>
  </si>
  <si>
    <t>VCS398</t>
  </si>
  <si>
    <t>VCS399</t>
  </si>
  <si>
    <t>VCS4</t>
  </si>
  <si>
    <t>VCS40</t>
  </si>
  <si>
    <t>VCS400</t>
  </si>
  <si>
    <t>VCS401</t>
  </si>
  <si>
    <t>VCS402</t>
  </si>
  <si>
    <t>VCS403</t>
  </si>
  <si>
    <t>VCS404</t>
  </si>
  <si>
    <t>VCS405</t>
  </si>
  <si>
    <t>VCS406</t>
  </si>
  <si>
    <t>VCS407</t>
  </si>
  <si>
    <t>VCS408</t>
  </si>
  <si>
    <t>VCS409</t>
  </si>
  <si>
    <t>VCS41</t>
  </si>
  <si>
    <t>VCS410</t>
  </si>
  <si>
    <t>VCS411</t>
  </si>
  <si>
    <t>VCS412</t>
  </si>
  <si>
    <t>VCS413</t>
  </si>
  <si>
    <t>VCS414</t>
  </si>
  <si>
    <t>VCS415</t>
  </si>
  <si>
    <t>VCS416</t>
  </si>
  <si>
    <t>VCS417</t>
  </si>
  <si>
    <t>VCS418</t>
  </si>
  <si>
    <t>VCS419</t>
  </si>
  <si>
    <t>VCS42</t>
  </si>
  <si>
    <t>VCS420</t>
  </si>
  <si>
    <t>VCS421</t>
  </si>
  <si>
    <t>VCS422</t>
  </si>
  <si>
    <t>VCS423</t>
  </si>
  <si>
    <t>VCS424</t>
  </si>
  <si>
    <t>VCS425</t>
  </si>
  <si>
    <t>VCS426</t>
  </si>
  <si>
    <t>VCS427</t>
  </si>
  <si>
    <t>VCS428</t>
  </si>
  <si>
    <t>VCS429</t>
  </si>
  <si>
    <t>VCS43</t>
  </si>
  <si>
    <t>VCS430</t>
  </si>
  <si>
    <t>VCS431</t>
  </si>
  <si>
    <t>VCS432</t>
  </si>
  <si>
    <t>VCS433</t>
  </si>
  <si>
    <t>VCS434</t>
  </si>
  <si>
    <t>VCS435</t>
  </si>
  <si>
    <t>VCS436</t>
  </si>
  <si>
    <t>VCS437</t>
  </si>
  <si>
    <t>VCS438</t>
  </si>
  <si>
    <t>VCS439</t>
  </si>
  <si>
    <t>VCS44</t>
  </si>
  <si>
    <t>VCS440</t>
  </si>
  <si>
    <t>VCS441</t>
  </si>
  <si>
    <t>VCS442</t>
  </si>
  <si>
    <t>VCS443</t>
  </si>
  <si>
    <t>VCS444</t>
  </si>
  <si>
    <t>VCS445</t>
  </si>
  <si>
    <t>VCS446</t>
  </si>
  <si>
    <t>VCS447</t>
  </si>
  <si>
    <t>VCS448</t>
  </si>
  <si>
    <t>VCS449</t>
  </si>
  <si>
    <t>VCS45</t>
  </si>
  <si>
    <t>VCS450</t>
  </si>
  <si>
    <t>VCS451</t>
  </si>
  <si>
    <t>VCS452</t>
  </si>
  <si>
    <t>VCS453</t>
  </si>
  <si>
    <t>VCS454</t>
  </si>
  <si>
    <t>VCS455</t>
  </si>
  <si>
    <t>VCS456</t>
  </si>
  <si>
    <t>VCS457</t>
  </si>
  <si>
    <t>VCS458</t>
  </si>
  <si>
    <t>VCS459</t>
  </si>
  <si>
    <t>VCS46</t>
  </si>
  <si>
    <t>VCS460</t>
  </si>
  <si>
    <t>VCS461</t>
  </si>
  <si>
    <t>VCS462</t>
  </si>
  <si>
    <t>VCS463</t>
  </si>
  <si>
    <t>VCS464</t>
  </si>
  <si>
    <t>VCS465</t>
  </si>
  <si>
    <t>VCS466</t>
  </si>
  <si>
    <t>VCS467</t>
  </si>
  <si>
    <t>VCS468</t>
  </si>
  <si>
    <t>VCS469</t>
  </si>
  <si>
    <t>VCS47</t>
  </si>
  <si>
    <t>VCS470</t>
  </si>
  <si>
    <t>VCS471</t>
  </si>
  <si>
    <t>VCS472</t>
  </si>
  <si>
    <t>VCS473</t>
  </si>
  <si>
    <t>VCS474</t>
  </si>
  <si>
    <t>VCS475</t>
  </si>
  <si>
    <t>VCS476</t>
  </si>
  <si>
    <t>VCS477</t>
  </si>
  <si>
    <t>VCS478</t>
  </si>
  <si>
    <t>VCS479</t>
  </si>
  <si>
    <t>VCS48</t>
  </si>
  <si>
    <t>VCS480</t>
  </si>
  <si>
    <t>VCS481</t>
  </si>
  <si>
    <t>VCS482</t>
  </si>
  <si>
    <t>VCS483</t>
  </si>
  <si>
    <t>VCS484</t>
  </si>
  <si>
    <t>VCS485</t>
  </si>
  <si>
    <t>VCS486</t>
  </si>
  <si>
    <t>VCS487</t>
  </si>
  <si>
    <t>VCS488</t>
  </si>
  <si>
    <t>VCS489</t>
  </si>
  <si>
    <t>VCS49</t>
  </si>
  <si>
    <t>VCS490</t>
  </si>
  <si>
    <t>VCS491</t>
  </si>
  <si>
    <t>VCS492</t>
  </si>
  <si>
    <t>VCS493</t>
  </si>
  <si>
    <t>VCS494</t>
  </si>
  <si>
    <t>VCS495</t>
  </si>
  <si>
    <t>VCS496</t>
  </si>
  <si>
    <t>VCS497</t>
  </si>
  <si>
    <t>VCS498</t>
  </si>
  <si>
    <t>VCS499</t>
  </si>
  <si>
    <t>VCS5</t>
  </si>
  <si>
    <t>VCS50</t>
  </si>
  <si>
    <t>VCS500</t>
  </si>
  <si>
    <t>VCS501</t>
  </si>
  <si>
    <t>VCS502</t>
  </si>
  <si>
    <t>VCS503</t>
  </si>
  <si>
    <t>VCS504</t>
  </si>
  <si>
    <t>VCS505</t>
  </si>
  <si>
    <t>VCS506</t>
  </si>
  <si>
    <t>VCS507</t>
  </si>
  <si>
    <t>VCS508</t>
  </si>
  <si>
    <t>VCS509</t>
  </si>
  <si>
    <t>VCS51</t>
  </si>
  <si>
    <t>VCS510</t>
  </si>
  <si>
    <t>VCS511</t>
  </si>
  <si>
    <t>VCS512</t>
  </si>
  <si>
    <t>VCS513</t>
  </si>
  <si>
    <t>VCS514</t>
  </si>
  <si>
    <t>VCS515</t>
  </si>
  <si>
    <t>VCS516</t>
  </si>
  <si>
    <t>VCS517</t>
  </si>
  <si>
    <t>VCS518</t>
  </si>
  <si>
    <t>VCS519</t>
  </si>
  <si>
    <t>VCS52</t>
  </si>
  <si>
    <t>VCS520</t>
  </si>
  <si>
    <t>VCS521</t>
  </si>
  <si>
    <t>VCS522</t>
  </si>
  <si>
    <t>VCS523</t>
  </si>
  <si>
    <t>VCS524</t>
  </si>
  <si>
    <t>VCS525</t>
  </si>
  <si>
    <t>VCS526</t>
  </si>
  <si>
    <t>VCS527</t>
  </si>
  <si>
    <t>VCS528</t>
  </si>
  <si>
    <t>VCS529</t>
  </si>
  <si>
    <t>VCS53</t>
  </si>
  <si>
    <t>VCS530</t>
  </si>
  <si>
    <t>VCS531</t>
  </si>
  <si>
    <t>VCS532</t>
  </si>
  <si>
    <t>VCS533</t>
  </si>
  <si>
    <t>VCS534</t>
  </si>
  <si>
    <t>VCS535</t>
  </si>
  <si>
    <t>VCS536</t>
  </si>
  <si>
    <t>VCS537</t>
  </si>
  <si>
    <t>VCS538</t>
  </si>
  <si>
    <t>VCS539</t>
  </si>
  <si>
    <t>VCS54</t>
  </si>
  <si>
    <t>VCS540</t>
  </si>
  <si>
    <t>VCS541</t>
  </si>
  <si>
    <t>VCS542</t>
  </si>
  <si>
    <t>VCS543</t>
  </si>
  <si>
    <t>VCS544</t>
  </si>
  <si>
    <t>VCS545</t>
  </si>
  <si>
    <t>VCS546</t>
  </si>
  <si>
    <t>VCS547</t>
  </si>
  <si>
    <t>VCS548</t>
  </si>
  <si>
    <t>VCS549</t>
  </si>
  <si>
    <t>VCS55</t>
  </si>
  <si>
    <t>VCS550</t>
  </si>
  <si>
    <t>VCS551</t>
  </si>
  <si>
    <t>VCS552</t>
  </si>
  <si>
    <t>VCS553</t>
  </si>
  <si>
    <t>VCS554</t>
  </si>
  <si>
    <t>VCS555</t>
  </si>
  <si>
    <t>VCS556</t>
  </si>
  <si>
    <t>VCS557</t>
  </si>
  <si>
    <t>VCS558</t>
  </si>
  <si>
    <t>VCS559</t>
  </si>
  <si>
    <t>VCS56</t>
  </si>
  <si>
    <t>VCS560</t>
  </si>
  <si>
    <t>VCS561</t>
  </si>
  <si>
    <t>VCS562</t>
  </si>
  <si>
    <t>VCS563</t>
  </si>
  <si>
    <t>VCS564</t>
  </si>
  <si>
    <t>VCS565</t>
  </si>
  <si>
    <t>VCS566</t>
  </si>
  <si>
    <t>VCS567</t>
  </si>
  <si>
    <t>VCS568</t>
  </si>
  <si>
    <t>VCS569</t>
  </si>
  <si>
    <t>VCS57</t>
  </si>
  <si>
    <t>VCS570</t>
  </si>
  <si>
    <t>VCS571</t>
  </si>
  <si>
    <t>VCS572</t>
  </si>
  <si>
    <t>VCS573</t>
  </si>
  <si>
    <t>VCS574</t>
  </si>
  <si>
    <t>VCS575</t>
  </si>
  <si>
    <t>VCS576</t>
  </si>
  <si>
    <t>VCS577</t>
  </si>
  <si>
    <t>VCS578</t>
  </si>
  <si>
    <t>VCS579</t>
  </si>
  <si>
    <t>VCS58</t>
  </si>
  <si>
    <t>VCS580</t>
  </si>
  <si>
    <t>VCS581</t>
  </si>
  <si>
    <t>VCS582</t>
  </si>
  <si>
    <t>VCS583</t>
  </si>
  <si>
    <t>VCS584</t>
  </si>
  <si>
    <t>VCS585</t>
  </si>
  <si>
    <t>VCS586</t>
  </si>
  <si>
    <t>VCS587</t>
  </si>
  <si>
    <t>VCS588</t>
  </si>
  <si>
    <t>VCS589</t>
  </si>
  <si>
    <t>VCS59</t>
  </si>
  <si>
    <t>VCS590</t>
  </si>
  <si>
    <t>VCS591</t>
  </si>
  <si>
    <t>VCS592</t>
  </si>
  <si>
    <t>VCS593</t>
  </si>
  <si>
    <t>VCS594</t>
  </si>
  <si>
    <t>VCS595</t>
  </si>
  <si>
    <t>VCS596</t>
  </si>
  <si>
    <t>VCS597</t>
  </si>
  <si>
    <t>VCS598</t>
  </si>
  <si>
    <t>VCS599</t>
  </si>
  <si>
    <t>VCS6</t>
  </si>
  <si>
    <t>VCS60</t>
  </si>
  <si>
    <t>VCS600</t>
  </si>
  <si>
    <t>VCS601</t>
  </si>
  <si>
    <t>VCS602</t>
  </si>
  <si>
    <t>VCS603</t>
  </si>
  <si>
    <t>VCS604</t>
  </si>
  <si>
    <t>VCS605</t>
  </si>
  <si>
    <t>VCS606</t>
  </si>
  <si>
    <t>VCS607</t>
  </si>
  <si>
    <t>VCS608</t>
  </si>
  <si>
    <t>VCS609</t>
  </si>
  <si>
    <t>VCS61</t>
  </si>
  <si>
    <t>VCS610</t>
  </si>
  <si>
    <t>VCS611</t>
  </si>
  <si>
    <t>VCS612</t>
  </si>
  <si>
    <t>VCS613</t>
  </si>
  <si>
    <t>VCS614</t>
  </si>
  <si>
    <t>VCS615</t>
  </si>
  <si>
    <t>VCS616</t>
  </si>
  <si>
    <t>VCS617</t>
  </si>
  <si>
    <t>VCS618</t>
  </si>
  <si>
    <t>VCS619</t>
  </si>
  <si>
    <t>VCS62</t>
  </si>
  <si>
    <t>VCS620</t>
  </si>
  <si>
    <t>VCS621</t>
  </si>
  <si>
    <t>VCS622</t>
  </si>
  <si>
    <t>VCS623</t>
  </si>
  <si>
    <t>VCS624</t>
  </si>
  <si>
    <t>VCS625</t>
  </si>
  <si>
    <t>VCS626</t>
  </si>
  <si>
    <t>VCS627</t>
  </si>
  <si>
    <t>VCS628</t>
  </si>
  <si>
    <t>VCS629</t>
  </si>
  <si>
    <t>VCS63</t>
  </si>
  <si>
    <t>VCS630</t>
  </si>
  <si>
    <t>VCS631</t>
  </si>
  <si>
    <t>VCS632</t>
  </si>
  <si>
    <t>VCS633</t>
  </si>
  <si>
    <t>VCS634</t>
  </si>
  <si>
    <t>VCS635</t>
  </si>
  <si>
    <t>VCS636</t>
  </si>
  <si>
    <t>VCS637</t>
  </si>
  <si>
    <t>VCS638</t>
  </si>
  <si>
    <t>VCS639</t>
  </si>
  <si>
    <t>VCS64</t>
  </si>
  <si>
    <t>VCS640</t>
  </si>
  <si>
    <t>VCS641</t>
  </si>
  <si>
    <t>VCS642</t>
  </si>
  <si>
    <t>VCS643</t>
  </si>
  <si>
    <t>VCS644</t>
  </si>
  <si>
    <t>VCS645</t>
  </si>
  <si>
    <t>VCS646</t>
  </si>
  <si>
    <t>VCS647</t>
  </si>
  <si>
    <t>VCS648</t>
  </si>
  <si>
    <t>VCS649</t>
  </si>
  <si>
    <t>VCS65</t>
  </si>
  <si>
    <t>VCS650</t>
  </si>
  <si>
    <t>VCS651</t>
  </si>
  <si>
    <t>VCS652</t>
  </si>
  <si>
    <t>VCS653</t>
  </si>
  <si>
    <t>VCS654</t>
  </si>
  <si>
    <t>VCS655</t>
  </si>
  <si>
    <t>VCS656</t>
  </si>
  <si>
    <t>VCS657</t>
  </si>
  <si>
    <t>VCS658</t>
  </si>
  <si>
    <t>VCS659</t>
  </si>
  <si>
    <t>VCS66</t>
  </si>
  <si>
    <t>VCS660</t>
  </si>
  <si>
    <t>VCS661</t>
  </si>
  <si>
    <t>VCS662</t>
  </si>
  <si>
    <t>VCS663</t>
  </si>
  <si>
    <t>VCS664</t>
  </si>
  <si>
    <t>VCS665</t>
  </si>
  <si>
    <t>VCS666</t>
  </si>
  <si>
    <t>VCS667</t>
  </si>
  <si>
    <t>VCS668</t>
  </si>
  <si>
    <t>VCS669</t>
  </si>
  <si>
    <t>VCS67</t>
  </si>
  <si>
    <t>VCS670</t>
  </si>
  <si>
    <t>VCS671</t>
  </si>
  <si>
    <t>VCS672</t>
  </si>
  <si>
    <t>VCS673</t>
  </si>
  <si>
    <t>VCS674</t>
  </si>
  <si>
    <t>VCS675</t>
  </si>
  <si>
    <t>VCS676</t>
  </si>
  <si>
    <t>VCS677</t>
  </si>
  <si>
    <t>VCS678</t>
  </si>
  <si>
    <t>VCS679</t>
  </si>
  <si>
    <t>VCS68</t>
  </si>
  <si>
    <t>VCS680</t>
  </si>
  <si>
    <t>VCS681</t>
  </si>
  <si>
    <t>VCS682</t>
  </si>
  <si>
    <t>VCS683</t>
  </si>
  <si>
    <t>VCS684</t>
  </si>
  <si>
    <t>VCS685</t>
  </si>
  <si>
    <t>VCS686</t>
  </si>
  <si>
    <t>VCS687</t>
  </si>
  <si>
    <t>VCS688</t>
  </si>
  <si>
    <t>VCS689</t>
  </si>
  <si>
    <t>VCS69</t>
  </si>
  <si>
    <t>VCS690</t>
  </si>
  <si>
    <t>VCS691</t>
  </si>
  <si>
    <t>VCS692</t>
  </si>
  <si>
    <t>VCS693</t>
  </si>
  <si>
    <t>Turkmenistan</t>
  </si>
  <si>
    <t>VCS694</t>
  </si>
  <si>
    <t>VCS695</t>
  </si>
  <si>
    <t>VCS696</t>
  </si>
  <si>
    <t>VCS697</t>
  </si>
  <si>
    <t>VCS698</t>
  </si>
  <si>
    <t>VCS699</t>
  </si>
  <si>
    <t>VCS7</t>
  </si>
  <si>
    <t>VCS70</t>
  </si>
  <si>
    <t>VCS700</t>
  </si>
  <si>
    <t>VCS701</t>
  </si>
  <si>
    <t>VCS702</t>
  </si>
  <si>
    <t>VCS703</t>
  </si>
  <si>
    <t>VCS704</t>
  </si>
  <si>
    <t>VCS705</t>
  </si>
  <si>
    <t>VCS706</t>
  </si>
  <si>
    <t>VCS707</t>
  </si>
  <si>
    <t>VCS708</t>
  </si>
  <si>
    <t>VCS709</t>
  </si>
  <si>
    <t>VCS71</t>
  </si>
  <si>
    <t>VCS710</t>
  </si>
  <si>
    <t>VCS712</t>
  </si>
  <si>
    <t>VCS713</t>
  </si>
  <si>
    <t>VCS714</t>
  </si>
  <si>
    <t>VCS715</t>
  </si>
  <si>
    <t>VCS716</t>
  </si>
  <si>
    <t>VCS717</t>
  </si>
  <si>
    <t>VCS718</t>
  </si>
  <si>
    <t>VCS719</t>
  </si>
  <si>
    <t>VCS72</t>
  </si>
  <si>
    <t>VCS720</t>
  </si>
  <si>
    <t>VCS721</t>
  </si>
  <si>
    <t>VCS722</t>
  </si>
  <si>
    <t>VCS723</t>
  </si>
  <si>
    <t>VCS724</t>
  </si>
  <si>
    <t>VCS725</t>
  </si>
  <si>
    <t>VCS726</t>
  </si>
  <si>
    <t>VCS727</t>
  </si>
  <si>
    <t>VCS728</t>
  </si>
  <si>
    <t>VCS729</t>
  </si>
  <si>
    <t>VCS73</t>
  </si>
  <si>
    <t>VCS730</t>
  </si>
  <si>
    <t>VCS731</t>
  </si>
  <si>
    <t>VCS732</t>
  </si>
  <si>
    <t>VCS733</t>
  </si>
  <si>
    <t>VCS734</t>
  </si>
  <si>
    <t>VCS735</t>
  </si>
  <si>
    <t>VCS736</t>
  </si>
  <si>
    <t>VCS737</t>
  </si>
  <si>
    <t>VCS738</t>
  </si>
  <si>
    <t>VCS739</t>
  </si>
  <si>
    <t>VCS740</t>
  </si>
  <si>
    <t>VCS741</t>
  </si>
  <si>
    <t>VCS743</t>
  </si>
  <si>
    <t>VCS744</t>
  </si>
  <si>
    <t>VCS745</t>
  </si>
  <si>
    <t>VCS746</t>
  </si>
  <si>
    <t>VCS747</t>
  </si>
  <si>
    <t>VCS748</t>
  </si>
  <si>
    <t>VCS749</t>
  </si>
  <si>
    <t>VCS75</t>
  </si>
  <si>
    <t>VCS750</t>
  </si>
  <si>
    <t>VCS751</t>
  </si>
  <si>
    <t>VCS752</t>
  </si>
  <si>
    <t>VCS753</t>
  </si>
  <si>
    <t>VCS754</t>
  </si>
  <si>
    <t>VCS755</t>
  </si>
  <si>
    <t>VCS756</t>
  </si>
  <si>
    <t>VCS757</t>
  </si>
  <si>
    <t>VCS758</t>
  </si>
  <si>
    <t>VCS759</t>
  </si>
  <si>
    <t>VCS76</t>
  </si>
  <si>
    <t>VCS760</t>
  </si>
  <si>
    <t>VCS761</t>
  </si>
  <si>
    <t>VCS762</t>
  </si>
  <si>
    <t>VCS763</t>
  </si>
  <si>
    <t>VCS764</t>
  </si>
  <si>
    <t>VCS765</t>
  </si>
  <si>
    <t>VCS766</t>
  </si>
  <si>
    <t>VCS767</t>
  </si>
  <si>
    <t>VCS768</t>
  </si>
  <si>
    <t>VCS769</t>
  </si>
  <si>
    <t>VCS77</t>
  </si>
  <si>
    <t>VCS770</t>
  </si>
  <si>
    <t>VCS771</t>
  </si>
  <si>
    <t>VCS772</t>
  </si>
  <si>
    <t>VCS773</t>
  </si>
  <si>
    <t>VCS774</t>
  </si>
  <si>
    <t>VCS775</t>
  </si>
  <si>
    <t>VCS776</t>
  </si>
  <si>
    <t>VCS777</t>
  </si>
  <si>
    <t>VCS778</t>
  </si>
  <si>
    <t>VCS779</t>
  </si>
  <si>
    <t>VCS78</t>
  </si>
  <si>
    <t>VCS780</t>
  </si>
  <si>
    <t>VCS781</t>
  </si>
  <si>
    <t>VCS782</t>
  </si>
  <si>
    <t>VCS783</t>
  </si>
  <si>
    <t>VCS784</t>
  </si>
  <si>
    <t>VCS785</t>
  </si>
  <si>
    <t>VCS786</t>
  </si>
  <si>
    <t>VCS787</t>
  </si>
  <si>
    <t>VCS788</t>
  </si>
  <si>
    <t>VCS789</t>
  </si>
  <si>
    <t>VCS79</t>
  </si>
  <si>
    <t>VCS790</t>
  </si>
  <si>
    <t>VCS791</t>
  </si>
  <si>
    <t>VCS792</t>
  </si>
  <si>
    <t>VCS793</t>
  </si>
  <si>
    <t>VCS794</t>
  </si>
  <si>
    <t>VCS795</t>
  </si>
  <si>
    <t>VCS796</t>
  </si>
  <si>
    <t>VCS797</t>
  </si>
  <si>
    <t>VCS798</t>
  </si>
  <si>
    <t>VCS799</t>
  </si>
  <si>
    <t>VCS8</t>
  </si>
  <si>
    <t>VCS80</t>
  </si>
  <si>
    <t>VCS800</t>
  </si>
  <si>
    <t>VCS801</t>
  </si>
  <si>
    <t>VCS802</t>
  </si>
  <si>
    <t>VCS803</t>
  </si>
  <si>
    <t>VCS804</t>
  </si>
  <si>
    <t>VCS805</t>
  </si>
  <si>
    <t>VCS806</t>
  </si>
  <si>
    <t>VCS807</t>
  </si>
  <si>
    <t>VCS808</t>
  </si>
  <si>
    <t>VCS809</t>
  </si>
  <si>
    <t>VCS81</t>
  </si>
  <si>
    <t>VCS810</t>
  </si>
  <si>
    <t>VCS811</t>
  </si>
  <si>
    <t>VCS812</t>
  </si>
  <si>
    <t>VCS813</t>
  </si>
  <si>
    <t>VCS814</t>
  </si>
  <si>
    <t>VCS815</t>
  </si>
  <si>
    <t>VCS816</t>
  </si>
  <si>
    <t>VCS817</t>
  </si>
  <si>
    <t>VCS818</t>
  </si>
  <si>
    <t>VCS819</t>
  </si>
  <si>
    <t>VCS82</t>
  </si>
  <si>
    <t>VCS820</t>
  </si>
  <si>
    <t>VCS821</t>
  </si>
  <si>
    <t>VCS822</t>
  </si>
  <si>
    <t>VCS823</t>
  </si>
  <si>
    <t>VCS824</t>
  </si>
  <si>
    <t>VCS825</t>
  </si>
  <si>
    <t>VCS826</t>
  </si>
  <si>
    <t>VCS827</t>
  </si>
  <si>
    <t>VCS828</t>
  </si>
  <si>
    <t>VCS829</t>
  </si>
  <si>
    <t>VCS83</t>
  </si>
  <si>
    <t>VCS830</t>
  </si>
  <si>
    <t>VCS831</t>
  </si>
  <si>
    <t>VCS832</t>
  </si>
  <si>
    <t>VCS833</t>
  </si>
  <si>
    <t>VCS834</t>
  </si>
  <si>
    <t>VCS835</t>
  </si>
  <si>
    <t>VCS836</t>
  </si>
  <si>
    <t>VCS837</t>
  </si>
  <si>
    <t>VCS838</t>
  </si>
  <si>
    <t>VCS839</t>
  </si>
  <si>
    <t>VCS84</t>
  </si>
  <si>
    <t>VCS840</t>
  </si>
  <si>
    <t>VCS841</t>
  </si>
  <si>
    <t>VCS842</t>
  </si>
  <si>
    <t>VCS843</t>
  </si>
  <si>
    <t>VCS844</t>
  </si>
  <si>
    <t>VCS845</t>
  </si>
  <si>
    <t>VCS846</t>
  </si>
  <si>
    <t>VCS847</t>
  </si>
  <si>
    <t>VCS848</t>
  </si>
  <si>
    <t>VCS849</t>
  </si>
  <si>
    <t>VCS85</t>
  </si>
  <si>
    <t>VCS850</t>
  </si>
  <si>
    <t>VCS851</t>
  </si>
  <si>
    <t>VCS852</t>
  </si>
  <si>
    <t>VCS853</t>
  </si>
  <si>
    <t>VCS854</t>
  </si>
  <si>
    <t>VCS855</t>
  </si>
  <si>
    <t>VCS856</t>
  </si>
  <si>
    <t>VCS857</t>
  </si>
  <si>
    <t>VCS858</t>
  </si>
  <si>
    <t>VCS859</t>
  </si>
  <si>
    <t>VCS86</t>
  </si>
  <si>
    <t>VCS860</t>
  </si>
  <si>
    <t>VCS861</t>
  </si>
  <si>
    <t>VCS862</t>
  </si>
  <si>
    <t>VCS863</t>
  </si>
  <si>
    <t>VCS864</t>
  </si>
  <si>
    <t>VCS865</t>
  </si>
  <si>
    <t>VCS866</t>
  </si>
  <si>
    <t>VCS867</t>
  </si>
  <si>
    <t>VCS868</t>
  </si>
  <si>
    <t>VCS869</t>
  </si>
  <si>
    <t>VCS87</t>
  </si>
  <si>
    <t>VCS870</t>
  </si>
  <si>
    <t>VCS871</t>
  </si>
  <si>
    <t>VCS872</t>
  </si>
  <si>
    <t>VCS873</t>
  </si>
  <si>
    <t>VCS874</t>
  </si>
  <si>
    <t>VCS875</t>
  </si>
  <si>
    <t>VCS876</t>
  </si>
  <si>
    <t>VCS877</t>
  </si>
  <si>
    <t>VCS878</t>
  </si>
  <si>
    <t>VCS879</t>
  </si>
  <si>
    <t>VCS88</t>
  </si>
  <si>
    <t>VCS880</t>
  </si>
  <si>
    <t>VCS881</t>
  </si>
  <si>
    <t>VCS882</t>
  </si>
  <si>
    <t>VCS883</t>
  </si>
  <si>
    <t>VCS884</t>
  </si>
  <si>
    <t>VCS885</t>
  </si>
  <si>
    <t>VCS886</t>
  </si>
  <si>
    <t>VCS887</t>
  </si>
  <si>
    <t>VCS888</t>
  </si>
  <si>
    <t>Cyprus</t>
  </si>
  <si>
    <t>VCS889</t>
  </si>
  <si>
    <t>VCS89</t>
  </si>
  <si>
    <t>VCS890</t>
  </si>
  <si>
    <t>VCS891</t>
  </si>
  <si>
    <t>VCS892</t>
  </si>
  <si>
    <t>VCS893</t>
  </si>
  <si>
    <t>VCS894</t>
  </si>
  <si>
    <t>VCS895</t>
  </si>
  <si>
    <t>VCS896</t>
  </si>
  <si>
    <t>VCS897</t>
  </si>
  <si>
    <t>VCS898</t>
  </si>
  <si>
    <t>VCS899</t>
  </si>
  <si>
    <t>VCS9</t>
  </si>
  <si>
    <t>VCS90</t>
  </si>
  <si>
    <t>VCS900</t>
  </si>
  <si>
    <t>VCS901</t>
  </si>
  <si>
    <t>VCS902</t>
  </si>
  <si>
    <t>VCS903</t>
  </si>
  <si>
    <t>VCS904</t>
  </si>
  <si>
    <t>VCS905</t>
  </si>
  <si>
    <t>VCS906</t>
  </si>
  <si>
    <t>VCS907</t>
  </si>
  <si>
    <t>VCS908</t>
  </si>
  <si>
    <t>VCS909</t>
  </si>
  <si>
    <t>VCS91</t>
  </si>
  <si>
    <t>VCS910</t>
  </si>
  <si>
    <t>VCS911</t>
  </si>
  <si>
    <t>VCS912</t>
  </si>
  <si>
    <t>VCS913</t>
  </si>
  <si>
    <t>VCS914</t>
  </si>
  <si>
    <t>VCS915</t>
  </si>
  <si>
    <t>VCS916</t>
  </si>
  <si>
    <t>VCS917</t>
  </si>
  <si>
    <t>VCS918</t>
  </si>
  <si>
    <t>VCS919</t>
  </si>
  <si>
    <t>VCS92</t>
  </si>
  <si>
    <t>VCS920</t>
  </si>
  <si>
    <t>VCS921</t>
  </si>
  <si>
    <t>VCS922</t>
  </si>
  <si>
    <t>VCS923</t>
  </si>
  <si>
    <t>VCS924</t>
  </si>
  <si>
    <t>Tuppadahalli Wind Energy Project</t>
  </si>
  <si>
    <t>VCS925</t>
  </si>
  <si>
    <t>VCS926</t>
  </si>
  <si>
    <t>VCS927</t>
  </si>
  <si>
    <t>VCS928</t>
  </si>
  <si>
    <t>VCS929</t>
  </si>
  <si>
    <t>VCS93</t>
  </si>
  <si>
    <t>VCS930</t>
  </si>
  <si>
    <t>VCS931</t>
  </si>
  <si>
    <t>VCS932</t>
  </si>
  <si>
    <t>VCS933</t>
  </si>
  <si>
    <t>VCS934</t>
  </si>
  <si>
    <t>VCS935</t>
  </si>
  <si>
    <t>VCS936</t>
  </si>
  <si>
    <t>VCS937</t>
  </si>
  <si>
    <t>VCS938</t>
  </si>
  <si>
    <t>VCS939</t>
  </si>
  <si>
    <t>VCS94</t>
  </si>
  <si>
    <t>VCS940</t>
  </si>
  <si>
    <t>VCS941</t>
  </si>
  <si>
    <t>VCS942</t>
  </si>
  <si>
    <t>VCS943</t>
  </si>
  <si>
    <t>VCS944</t>
  </si>
  <si>
    <t>VCS945</t>
  </si>
  <si>
    <t>VCS946</t>
  </si>
  <si>
    <t>VCS947</t>
  </si>
  <si>
    <t>VCS948</t>
  </si>
  <si>
    <t>VCS949</t>
  </si>
  <si>
    <t>VCS95</t>
  </si>
  <si>
    <t>VCS950</t>
  </si>
  <si>
    <t>VCS951</t>
  </si>
  <si>
    <t>VCS952</t>
  </si>
  <si>
    <t>VCS953</t>
  </si>
  <si>
    <t>VCS954</t>
  </si>
  <si>
    <t>VCS955</t>
  </si>
  <si>
    <t>VCS956</t>
  </si>
  <si>
    <t>VCS957</t>
  </si>
  <si>
    <t>VCS958</t>
  </si>
  <si>
    <t>VCS959</t>
  </si>
  <si>
    <t>VCS96</t>
  </si>
  <si>
    <t>VCS960</t>
  </si>
  <si>
    <t>VCS961</t>
  </si>
  <si>
    <t>VCS962</t>
  </si>
  <si>
    <t>VCS963</t>
  </si>
  <si>
    <t>VCS964</t>
  </si>
  <si>
    <t>VCS965</t>
  </si>
  <si>
    <t>VCS966</t>
  </si>
  <si>
    <t>VCS967</t>
  </si>
  <si>
    <t>VCS968</t>
  </si>
  <si>
    <t>VCS969</t>
  </si>
  <si>
    <t>VCS97</t>
  </si>
  <si>
    <t>VCS970</t>
  </si>
  <si>
    <t>VCS971</t>
  </si>
  <si>
    <t>VCS972</t>
  </si>
  <si>
    <t>VCS973</t>
  </si>
  <si>
    <t>VCS974</t>
  </si>
  <si>
    <t>VCS975</t>
  </si>
  <si>
    <t>VCS976</t>
  </si>
  <si>
    <t>VCS977</t>
  </si>
  <si>
    <t>VCS978</t>
  </si>
  <si>
    <t>VCS979</t>
  </si>
  <si>
    <t>VCS98</t>
  </si>
  <si>
    <t>Tajikistan</t>
  </si>
  <si>
    <t>VCS980</t>
  </si>
  <si>
    <t>VCS981</t>
  </si>
  <si>
    <t>VCS982</t>
  </si>
  <si>
    <t>VCS983</t>
  </si>
  <si>
    <t>VCS984</t>
  </si>
  <si>
    <t>VCS985</t>
  </si>
  <si>
    <t>VCS986</t>
  </si>
  <si>
    <t>VCS987</t>
  </si>
  <si>
    <t>VCS988</t>
  </si>
  <si>
    <t>VCS989</t>
  </si>
  <si>
    <t>VCS99</t>
  </si>
  <si>
    <t>VCS990</t>
  </si>
  <si>
    <t>VCS991</t>
  </si>
  <si>
    <t>VCS992</t>
  </si>
  <si>
    <t>VCS993</t>
  </si>
  <si>
    <t>VCS994</t>
  </si>
  <si>
    <t>VCS995</t>
  </si>
  <si>
    <t>VCS996</t>
  </si>
  <si>
    <t>VCS997</t>
  </si>
  <si>
    <t>VCS998</t>
  </si>
  <si>
    <t>VCS999</t>
  </si>
  <si>
    <t>OHE DM4-3</t>
  </si>
  <si>
    <t>OHE DM2-1</t>
  </si>
  <si>
    <t>Indian River County Landfill</t>
  </si>
  <si>
    <t>Cumberland Forest Highlands IFM</t>
  </si>
  <si>
    <t>Cumberland Forest - Lonesome Pine Improved Forest Management Project</t>
  </si>
  <si>
    <t>Bluesource - Cumberland Mountains Improved Forest Management Project</t>
  </si>
  <si>
    <t>Foam Blowing Agent Project 001F</t>
  </si>
  <si>
    <t>Bundled Wind Power Project in Tamilnadu, India, co-ordinated by Tamilnadu Spinning Mills Association (TASMA V1A)</t>
  </si>
  <si>
    <t>Grid Connected Wind Energy Generation at Andhra Pradesh.</t>
  </si>
  <si>
    <t>Ramanagara Biogas Project version 02; 10th November 2010</t>
  </si>
  <si>
    <t>Korkmaz Wind Farm Project Turkey</t>
  </si>
  <si>
    <t>Production and dissemination of Ceramic Water Purifiers by Hydrologic in the Kingdom of Cambodia</t>
  </si>
  <si>
    <t>CECIC HKC Danjinghe Wind Farm Project (GS6753 CER to VER Conversion)</t>
  </si>
  <si>
    <t>Grid Connected Wind Power Project In Maharashtra India By Bhilwara (GS3705 CER to VER Conversion)</t>
  </si>
  <si>
    <t>Kayseri Molu Landfill Gas to Energy Project Turkey</t>
  </si>
  <si>
    <t>Metristepe Wind Farm Project Turkey</t>
  </si>
  <si>
    <t>Aksu Wind Farm Project Turkey</t>
  </si>
  <si>
    <t>CPA # 1 Improved Cooking Stoves for Nigeria GS 1162</t>
  </si>
  <si>
    <t>Indonesia Domestic Biogas Programme of Activities (IDBP)  VPA-1</t>
  </si>
  <si>
    <t>Hasanbeyli 50 MW WPP Turkey</t>
  </si>
  <si>
    <t>Sadilli Wind Farm Project Turkey</t>
  </si>
  <si>
    <t>GS1247 VPA 1 Improved Kitchen Regimes: Bugesera Rwanda</t>
  </si>
  <si>
    <t>Sichuan Rural Poor-Household Biogas Development Programme CPA Nb. SCHHBG-2010-01</t>
  </si>
  <si>
    <t>KIPRAH community based integrated waste management project Indonesia</t>
  </si>
  <si>
    <t>Dissemination of TLUD improved cook stoves in the Sundarbans India</t>
  </si>
  <si>
    <t>CPA # 2 Improved Cooking Stoves for Nigeria GS 1352</t>
  </si>
  <si>
    <t>CPA # 3 Improved Cooking Stoves for Nigeria GS 1353</t>
  </si>
  <si>
    <t>GS1247 VPA 2 Improved Kitchen Regimes: Kole District Borehole Project Uganda</t>
  </si>
  <si>
    <t>Geres Wind Power Project Turkey</t>
  </si>
  <si>
    <t>TerraClear Ceramic Water Purifier Project in Lao PDR</t>
  </si>
  <si>
    <t>The WHR Project in Zhuzhou Kibing Glass Group Co. Ltd.</t>
  </si>
  <si>
    <t>CPA # 4 Improved Cooking Stoves for Nigeria GS 2437</t>
  </si>
  <si>
    <t>The WHR Project in Zhangzhou Kibing Glass Group Co. Ltd.</t>
  </si>
  <si>
    <t>GS1340 Efficient cookstoves in Burkina Faso - VPA-01 - tiipaalga F3PA cookstoves in Bam and Loroum</t>
  </si>
  <si>
    <t>GS1205 Sustainable Energy for Development PoA VPA 3: Improved Cook Stove Project in Brazzaville</t>
  </si>
  <si>
    <t>Fuatres Wind Power Plant Turkey</t>
  </si>
  <si>
    <t>Harmanlik Wind Power Plant Turkey</t>
  </si>
  <si>
    <t>Koru Wind Power Plant Turkey</t>
  </si>
  <si>
    <t>Mut Wind Power Plant Turkey</t>
  </si>
  <si>
    <t>Suloglu Wind Power Plant Turkey</t>
  </si>
  <si>
    <t>GS1247 VPA 7 Improved Kitchen Regimes: Kamabuye (Bugesera) Rwanda</t>
  </si>
  <si>
    <t>GS1247 VPA 8 Improved Kitchen Regimes: Ruhuha (Bugesera) Rwanda</t>
  </si>
  <si>
    <t>GS1247 VPA 9 Improved Kitchen Regimes: Mareba (Bugesera) Rwanda</t>
  </si>
  <si>
    <t>GS1247 VPA 10 Improved Kitchen Regimes: Nyarugenge (Bugesera) Rwanda</t>
  </si>
  <si>
    <t>Mampuri Wind Power Project Sri Lanka - Pre CDM VERs</t>
  </si>
  <si>
    <t>Hifadhi Improved cook-stoves in Embu County Kenya</t>
  </si>
  <si>
    <t>Improved Cook Stove Project with Carbon Finance (ICF) Nepal</t>
  </si>
  <si>
    <t>Dissemination of TLUD improved cook stoves in the Sundarbans India 2nd project</t>
  </si>
  <si>
    <t>GS1366 Micro Energy PoA VPA 2 West Cameroon Improved Cookstoves</t>
  </si>
  <si>
    <t>Poultry Litter Based Power Project in Ranga Reddy District Andhra Pradesh</t>
  </si>
  <si>
    <t>GS1247 VPA 23 Improved Kitchen Regimes : Improved Cook Stoves in Chamanculo C Maputo (Mozambique)</t>
  </si>
  <si>
    <t>GS1366 Micro Energy PoA VPA 3 Wema Improved Cookstoves Kenya</t>
  </si>
  <si>
    <t>GS1366 Micro Energy PoA VPA 4 Mogotio Improved Cookstoves Kenya</t>
  </si>
  <si>
    <t>GS1247 VPA 24 Improved Kitchen Regimes - Dowa Boreholes Malawi</t>
  </si>
  <si>
    <t>GS1247 VPA 25 Improved Kitchen Regimes - Dowa Boreholes Malawi</t>
  </si>
  <si>
    <t>GS1247 VPA 26 Improved Kitchen Regimes - Kasungu Boreholes Malawi</t>
  </si>
  <si>
    <t>GS1247 VPA 27 Improved Kitchen Regimes - Kasungu Boreholes Malawi</t>
  </si>
  <si>
    <t>Nepal Biogas Support Program - CPA 1: 20000 digesters</t>
  </si>
  <si>
    <t>Nepal Biogas Support Program - CPA 2: 19927 digesters</t>
  </si>
  <si>
    <t>Nepal Biogas Support Program - CPA 3: 19959 digesters</t>
  </si>
  <si>
    <t>Nepal Biogas Support Program - CPA 4: 19970 digesters</t>
  </si>
  <si>
    <t>GS1247 VPA 28 Improved Kitchen regimes: Improved stove in Zoba Anseba Eritrea</t>
  </si>
  <si>
    <t>GS1247 VPA 11 Improved Kitchen Regimes: Gatsibo District Borehole Project Rwanda</t>
  </si>
  <si>
    <t>The Breathing Space Improved Cooking Stoves Programme India - VPA No. 05 Envirofit</t>
  </si>
  <si>
    <t>The Breathing Space Improved Cooking Stoves Programme India - VPA No. 06 Envirofit</t>
  </si>
  <si>
    <t>The Breathing Space Improved Cooking Stoves Programme India - VPA No. 07 Envirofit</t>
  </si>
  <si>
    <t>The Breathing Space Improved Cooking Stoves Programme India - VPA No. 08 Envirofit</t>
  </si>
  <si>
    <t>The Breathing Space Improved Cooking Stoves Programme India - VPA No. 09 Envirofit</t>
  </si>
  <si>
    <t>Kuyasa low-cost urban housing energy upgrade project Khayelitsha (Cape Town; South Africa)</t>
  </si>
  <si>
    <t>Saritepe Wind Power Plant</t>
  </si>
  <si>
    <t>Demirciler Wind Power Plant</t>
  </si>
  <si>
    <t>GS1247 VPA 19 Improved Kitchen Regimes: Gatsibo District Borehole Project Rwanda</t>
  </si>
  <si>
    <t>GS1247 VPA 20 Improved Kitchen Regimes: Gatsibo District Borehole Project Rwanda</t>
  </si>
  <si>
    <t>GS1247 VPA 21 Improved Kitchen Regimes: Gatsibo District Borehole Project Rwanda</t>
  </si>
  <si>
    <t>GS1247 VPA 22 Improved Kitchen Regimes: Gatsibo District Borehole Project Rwanda</t>
  </si>
  <si>
    <t>GS1247 VPA 12 Improved Kitchen Regimes: Shyara (Bugesera) Rwanda</t>
  </si>
  <si>
    <t>Solar cooking in Chad Iridimi (VPA1)</t>
  </si>
  <si>
    <t>GS1247 VPA 13 Improved Kitchen Regimes MUSENYI (Bugesera) Rwanda</t>
  </si>
  <si>
    <t>GS1247 VPA 14 Improved Kitchen Regimes NTARAMA (Bugesera) Rwanda</t>
  </si>
  <si>
    <t>GS1247 VPA 15 Improved Kitchen Regimes NYAMATA (Bugesera) Rwanda</t>
  </si>
  <si>
    <t>GS1247 VPA 16 Improved Kitchen Regimes: Mwogo (Bugesera) Rwanda</t>
  </si>
  <si>
    <t>GS1247 VPA 17 Improved Kitchen Regimes Bugesera Rwanda</t>
  </si>
  <si>
    <t>GS1247 VPA 18 Improved Kitchen Regimes Bugesera Rwanda</t>
  </si>
  <si>
    <t>*Anemon Intepe Wind Farm Turkey</t>
  </si>
  <si>
    <t>Samli 114 MW Wind Power Project Turkey</t>
  </si>
  <si>
    <t>49.5 MW Sachal Wind Power Project Jhampir</t>
  </si>
  <si>
    <t>GS1340 Efficient cookstoves in Burkina Faso - VPA-02 - tiipaalga F3PA cookstoves in Bam and Loroum</t>
  </si>
  <si>
    <t>GS1340 Efficient cookstoves in Burkina Faso - VPA-03 - tiipaalga F3PA cookstoves in Bam and Loroum</t>
  </si>
  <si>
    <t>GS1340 Efficient cookstoves in Burkina Faso - VPA-04 - tiipaalga F3PA cookstoves in Bam and Loroum</t>
  </si>
  <si>
    <t>GS1340 Efficient cookstoves in Burkina Faso - VPA-05 - tiipaalga F3PA cookstoves in Bam and Loroum</t>
  </si>
  <si>
    <t>Yuntdag Wind Power Project Turkey</t>
  </si>
  <si>
    <t>GS1340 Efficient cookstoves in Burkina Faso - VPA-06 - tiipaalga F3PA cookstoves in Bam and Loroum</t>
  </si>
  <si>
    <t>GS1340 Efficient cookstoves in Burkina Faso - VPA-07 - tiipaalga F3PA cookstoves in Bam and Loroum</t>
  </si>
  <si>
    <t>GS1340 Efficient cookstoves in Burkina Faso - VPA-08 - tiipaalga F3PA cookstoves in Bam and Loroum</t>
  </si>
  <si>
    <t>GS1340 Efficient cookstoves in Burkina Faso - VPA-09 - tiipaalga F3PA cookstoves in Bam and Loroum</t>
  </si>
  <si>
    <t>GS1340 Efficient cookstoves in Burkina Faso - VPA-10 - tiipaalga F3PA cookstoves in Bam and Loroum</t>
  </si>
  <si>
    <t>20 MW Biomass Power Project at Godawari Power and Ispat Limited Chhattisgarh</t>
  </si>
  <si>
    <t>GS1247 VPA 36 Improved Kitchen Regimes - Dowa Boreholes Malawi</t>
  </si>
  <si>
    <t>GS1247 VPA 37 Improved Kitchen Regimes - Dowa Boreholes Malawi</t>
  </si>
  <si>
    <t>Nepal Biogas Support Program - CPA 5: 19842 digesters</t>
  </si>
  <si>
    <t>IOT Mabagas Limited power plant Pudhuchatram</t>
  </si>
  <si>
    <t>*Mare Manastir Wind Farm Turkey</t>
  </si>
  <si>
    <t>*Sayalar Wind Farm Turkey</t>
  </si>
  <si>
    <t>Grid Connected Wind Power Project In Maharashtra India By Bhilwara</t>
  </si>
  <si>
    <t>Biogas project Uttarakhand India</t>
  </si>
  <si>
    <t>GS1247 VPA 38 Improved Kitchen Regimes: Bugesera Rwanda</t>
  </si>
  <si>
    <t>GS1247 VPA 39 Improved Kitchen Regimes: Bugesera Rwanda</t>
  </si>
  <si>
    <t>22.5 MW Wind Power Project in Rajasthan India</t>
  </si>
  <si>
    <t>100.5 MW Wind Power Project in Madhya Pradesh India</t>
  </si>
  <si>
    <t>GS1247 VPA 40 Improved Kitchen Regimes: Dissemination of improved stove in Zoba Anseba Eritrea 2</t>
  </si>
  <si>
    <t>Methane Gas Capture and Electricity Production at Kubratovo Wastewater Treatment Plant Sofia Bulgaria</t>
  </si>
  <si>
    <t>GS1247 VPA 43 Alebtong Dokolo Otuke District Boreholes</t>
  </si>
  <si>
    <t>GS1366 Micro Energy PoA VPA 5 BioLite Improved Stove Programme India</t>
  </si>
  <si>
    <t>GS1247 VPA 44 BioLite Improved Stove Programme Uganda</t>
  </si>
  <si>
    <t>The Breathing Space Improved Cooking Stoves Programme India - VPA  No. 10 Envirofit</t>
  </si>
  <si>
    <t>Akbuk Wind Farm Project Turkey</t>
  </si>
  <si>
    <t>*Keltepe Wind Farm Project  Turkey</t>
  </si>
  <si>
    <t>*Burgaz Wind Farm Project Turkey</t>
  </si>
  <si>
    <t>*Mamak Landfill Waste Management Project  Turkey</t>
  </si>
  <si>
    <t>Electricity generation from mustard crop residues: Tonk India</t>
  </si>
  <si>
    <t>Wind Power Project in Maharashtra State India</t>
  </si>
  <si>
    <t>Municipal Waste Composting in Dschang Cameroon</t>
  </si>
  <si>
    <t>GS1247 VPA 52: Improved Cook Stoves in Chamanculo C Maputo (Mozambique) phase II</t>
  </si>
  <si>
    <t>GS1247 VPA 53: Improved Cook Stoves in Chamanculo C Maputo (Mozambique) phase III</t>
  </si>
  <si>
    <t>GS1247 VPA 56 Improved Kitchen Regimes: Kayonza District Borehole Project Rwanda</t>
  </si>
  <si>
    <t>GS1247 VPA 57 Improved Kitchen Regimes: Kayonza District Borehole Project Rwanda</t>
  </si>
  <si>
    <t>GS1247 VPA 58 Improved Kitchen Regimes: Kayonza District Borehole Project Rwanda</t>
  </si>
  <si>
    <t>GS1247 VPA 59 Improved Kitchen Regimes: Kayonza District Borehole Project Rwanda</t>
  </si>
  <si>
    <t>GS1247 VPA 60 Improved Kitchen Regimes: Kayonza District Borehole Project Rwanda</t>
  </si>
  <si>
    <t>Vaayu India Wind Power Project in Jaisalmer Rajasthan</t>
  </si>
  <si>
    <t>GS1247 VPA 61 Improved Kitchen Regimes: Kayonza District Borehole Project Rwanda</t>
  </si>
  <si>
    <t>GS1247 VPA 62 Improved Kitchen Regimes: Kayonza District Borehole Project Rwanda</t>
  </si>
  <si>
    <t>GS1247 VPA 63 Improved Kitchen Regimes: Kayonza District Borehole Project Rwanda</t>
  </si>
  <si>
    <t>GS1247 VPA 64 Improved Kitchen Regimes: Kayonza District Borehole Project Rwanda</t>
  </si>
  <si>
    <t>The Breathing Space Improved Cooking Stoves Programme India - VPA  No. 11 Envirofit</t>
  </si>
  <si>
    <t>Indonesia Domestic Biogas Programme of Activities (IDBP) (ID 1172) VPA-2</t>
  </si>
  <si>
    <t>GS1247 VPA 98 Improved Kitchen Regimes Multi-Country PoA - Dowa Boreholes Malawi</t>
  </si>
  <si>
    <t>GS1247 VPA 99 Improved Kitchen Regimes Multi-Country PoA - Kasungu Boreholes Malawi</t>
  </si>
  <si>
    <t>GS1247 VPA 100 Improved Kitchen Regimes Multi-Country PoA - Kasungu Boreholes Malawi</t>
  </si>
  <si>
    <t>GS1247 VPA 101 Improved Kitchen Regimes Multi-Country PoA - Kasungu Boreholes Malawi</t>
  </si>
  <si>
    <t>GS1247 VPA 102 Improved Kitchen Regimes Multi-Country PoA - Kasungu Boreholes Malawi</t>
  </si>
  <si>
    <t>GS1247 VPA 103 Improved Kitchen Regimes Multi-Country PoA - Kasungu Boreholes Malawi</t>
  </si>
  <si>
    <t>GS1247 VPA 104 Improved Kitchen Regimes Multi-Country PoA - Kasungu Boreholes Malawi</t>
  </si>
  <si>
    <t>GS1247 VPA 106 Improved Kitchen Regimes: Kayonza District Borehole Project Rwanda</t>
  </si>
  <si>
    <t>GS1247 VPA 107 Improved Kitchen Regimes: Kayonza District Borehole Project Rwanda</t>
  </si>
  <si>
    <t>GS1247 VPA 108 Improved Kitchen Regimes: Kayonza District Borehole Project Rwanda</t>
  </si>
  <si>
    <t>GS1247 VPA 109 Improved Kitchen Regimes: Kayonza District Borehole Project Rwanda</t>
  </si>
  <si>
    <t>GS1247 VPA 110 Improved Kitchen Regimes: Kayonza District Borehole Project Rwanda</t>
  </si>
  <si>
    <t>The Breathing Space Improved Cooking Stoves Programme India - VPA No. 12 Envirofit</t>
  </si>
  <si>
    <t>The Breathing Space Improved Cooking Stoves Programme India - VPA No. 13 Envirofit</t>
  </si>
  <si>
    <t>GS1247 VPA 112 Improved Kitchen Regimes Multi-Country PoA - Dowa Boreholes Malawi</t>
  </si>
  <si>
    <t>GS1247 VPA 113 Improved Kitchen Regimes Multi-Country PoA - Dowa Boreholes Malawi</t>
  </si>
  <si>
    <t>GS1247 VPA 114 Improved Kitchen Regimes Multi-Country PoA - Dowa Boreholes Malawi</t>
  </si>
  <si>
    <t>GS1247 VPA 115 Improved Kitchen Regimes Multi-Country PoA - Dowa Boreholes Malawi</t>
  </si>
  <si>
    <t>GS1247 VPA 116 Improved Kitchen Regimes Multi-Country PoA - Dowa Boreholes Malawi</t>
  </si>
  <si>
    <t>Gansu Anxi Wind Farm Project 100.5 MW</t>
  </si>
  <si>
    <t>CYY Biopower Wastewater treatment plant including biogas reuse for thermal oil replacement and electricity generation Project Thailand (300059)</t>
  </si>
  <si>
    <t>100.8 MW Wind Power Project in Beluguppa Andhra Pradesh</t>
  </si>
  <si>
    <t>Prony and Kafeate wind-farms New Caledonia (300344)</t>
  </si>
  <si>
    <t>40 MW Wind Power Project at Maliya Gujarat</t>
  </si>
  <si>
    <t>Cataltepe 16MW Wind Farm Project Turkey</t>
  </si>
  <si>
    <t>Kuyucak 25.6 MW Wind Farm Project Turkey</t>
  </si>
  <si>
    <t>Sarikaya 28.8 MW Wind Farm Project Turkey</t>
  </si>
  <si>
    <t>Seyitali 30 MW Wind Farm Project Turkey</t>
  </si>
  <si>
    <t>Baragran Hydro Electric Project 3.0 MW (being expanded to 4.9 MW)</t>
  </si>
  <si>
    <t>40 MW Orange Charanka Solar Power Project in Gujarat India</t>
  </si>
  <si>
    <t>2x50 MW Orange Suvaan Solar Photovoltaic Power Project in Maharashtra India</t>
  </si>
  <si>
    <t>GHG abatement through Solar Power Generation at Jaisalmer Rajasthan India</t>
  </si>
  <si>
    <t>Kores Kocadag Wind Power Project Turkey</t>
  </si>
  <si>
    <t>Adavikanda Kuruwita Division Mini Hydro Power Project</t>
  </si>
  <si>
    <t>Ziyaret Wind Power Project Turkey</t>
  </si>
  <si>
    <t>Promoting Clean Cooking Solutions for the Disadvantaged Households</t>
  </si>
  <si>
    <t>*PRE_CDM VER Tonk Biomass Project India</t>
  </si>
  <si>
    <t>GS1247 VPA 138 BioLite Improved Stove Programme Uganda</t>
  </si>
  <si>
    <t>Nepal Biogas Support Program - CPA 6: 18504 digesters</t>
  </si>
  <si>
    <t>Nepal Biogas Support Program - CPA 7: 18392 digesters</t>
  </si>
  <si>
    <t>Household biogas project in Uttarakhand and Kerala India</t>
  </si>
  <si>
    <t>Sincan Landfill Gas Collection and Energy Utilization Project Turkey</t>
  </si>
  <si>
    <t>GS5658 VPA 7: Water is Life Madagascar</t>
  </si>
  <si>
    <t>GS1247 VPA 151 Improved Kitchen Regimes: Gatsibo District Borehole Project Rwanda</t>
  </si>
  <si>
    <t>GS1247 VPA 152 Improved Kitchen Regimes: Gatsibo District Borehole Project Rwanda</t>
  </si>
  <si>
    <t>GS1247 VPA 153 Improved Kitchen Regimes: Gatsibo District Borehole Project Rwanda</t>
  </si>
  <si>
    <t>GS1247 VPA 154 Improved Kitchen Regimes: Gatsibo District Borehole Project Rwanda</t>
  </si>
  <si>
    <t>GS1247 VPA 155 Improved Kitchen Regimes: Gatsibo District Borehole Project Rwanda</t>
  </si>
  <si>
    <t>GS1247 VPA 157 Improved Kitchen Regimes: Kayonza District Borehole Project Rwanda</t>
  </si>
  <si>
    <t>GS1247 VPA 158 Improved Kitchen Regimes: Kayonza District Borehole Project Rwanda</t>
  </si>
  <si>
    <t>Sayan 14.896 MWe Small Scale Power Project Turkey</t>
  </si>
  <si>
    <t>GS5658 VPA 9: Water is Life - Phase II Madagascar</t>
  </si>
  <si>
    <t>20 MW Solar Project in Sanwreej Jodhpur Rajasthan- Pre CDM Clone</t>
  </si>
  <si>
    <t>Nepal Biogas Support Program-CPA 8: 19445 digesters</t>
  </si>
  <si>
    <t>Nepal Biogas Support Program-CPA 9: 17304 digesters</t>
  </si>
  <si>
    <t>Household biogas plants installed in rural areas of Madhya Pradesh  India</t>
  </si>
  <si>
    <t>Bolu Landfill Gas to Energy Project Turkey</t>
  </si>
  <si>
    <t>Stoves for Life: Energy Efficient Cook Stoves Project in Kakamega Kenya</t>
  </si>
  <si>
    <t>CYY Biopower Wastewater treatment plant including biogas reuse for thermal oil replacement and electricity generation Project Thailand (300059)_pre-CDM VER</t>
  </si>
  <si>
    <t>Energy Efficient Cook Stoves for Siaya Communities Kenya</t>
  </si>
  <si>
    <t>Efficient Wood Fuel Stove-Cooking-Sets Lesotho</t>
  </si>
  <si>
    <t>GS1205 Sustainable Energy for Development PoA VPA 1: Improved Cook Stove project in Longjie Guizhou</t>
  </si>
  <si>
    <t>Samsun Landfill Gas to Energy Project Turkey</t>
  </si>
  <si>
    <t>Clean and Efficient Cooking and Heating Project China</t>
  </si>
  <si>
    <t>Kayaduzu Wind Power Plant Turkey</t>
  </si>
  <si>
    <t>Marshall County VAM Abatement Project</t>
  </si>
  <si>
    <t xml:space="preserve">Country </t>
  </si>
  <si>
    <t>(All)</t>
  </si>
  <si>
    <t>Voluntary Registry Offsets Database</t>
  </si>
  <si>
    <t>Serbia</t>
  </si>
  <si>
    <t>Somalia</t>
  </si>
  <si>
    <t>Gambia</t>
  </si>
  <si>
    <t>BARRY CALLEBAUT COCOA</t>
  </si>
  <si>
    <t>GS10457</t>
  </si>
  <si>
    <t>GS10458</t>
  </si>
  <si>
    <t>GS10466</t>
  </si>
  <si>
    <t>FCN GS PoA for Rural Communities VPA 04</t>
  </si>
  <si>
    <t>GS10529</t>
  </si>
  <si>
    <t>GS10641</t>
  </si>
  <si>
    <t>GS10646</t>
  </si>
  <si>
    <t>Run of River Small Hydro Power Plants in Peru</t>
  </si>
  <si>
    <t>GS10655</t>
  </si>
  <si>
    <t>Promotion of clean cooking solutions in rural India by Infosys</t>
  </si>
  <si>
    <t>GS10657</t>
  </si>
  <si>
    <t>GS10658</t>
  </si>
  <si>
    <t>GS10659</t>
  </si>
  <si>
    <t>GS10663</t>
  </si>
  <si>
    <t>GS10664</t>
  </si>
  <si>
    <t>GS1247 VPA 232 Sierra Leone Safe Water</t>
  </si>
  <si>
    <t>GS10665</t>
  </si>
  <si>
    <t>GS1247 VPA 233 Sierra Leone Safe Water</t>
  </si>
  <si>
    <t>GS10666</t>
  </si>
  <si>
    <t>GS10667</t>
  </si>
  <si>
    <t>GS10668</t>
  </si>
  <si>
    <t>GS10669</t>
  </si>
  <si>
    <t>GS10670</t>
  </si>
  <si>
    <t>GS1247 VPA 238 Sierra Leone Safe Water</t>
  </si>
  <si>
    <t>GS10671</t>
  </si>
  <si>
    <t>GS1247 VPA 239 Sierra Leone Safe Water</t>
  </si>
  <si>
    <t>GS10672</t>
  </si>
  <si>
    <t>GS10674</t>
  </si>
  <si>
    <t>GS1247 VPA 241 Manicaland Safe Water</t>
  </si>
  <si>
    <t>GS10675</t>
  </si>
  <si>
    <t>GS1247 VPA 242 Manicaland Safe Water</t>
  </si>
  <si>
    <t>GS10676</t>
  </si>
  <si>
    <t>GS1247 VPA 243 Manicaland Safe Water</t>
  </si>
  <si>
    <t>GS10677</t>
  </si>
  <si>
    <t>GS1247 VPA 244 Manicaland Safe Water</t>
  </si>
  <si>
    <t>GS10710</t>
  </si>
  <si>
    <t>GS10711</t>
  </si>
  <si>
    <t>GS5562 VPA 2: Efficient and Clean Cooking for Mozambican Low-Income Households</t>
  </si>
  <si>
    <t>GS10713</t>
  </si>
  <si>
    <t>GS10714</t>
  </si>
  <si>
    <t>GS10715</t>
  </si>
  <si>
    <t>Increased and improved access to safe drinking water in developing countries</t>
  </si>
  <si>
    <t>GS10716</t>
  </si>
  <si>
    <t>GS10717</t>
  </si>
  <si>
    <t>GS10718</t>
  </si>
  <si>
    <t>Zaidi Bomba Maji Arusha</t>
  </si>
  <si>
    <t>GS10719</t>
  </si>
  <si>
    <t>GS10720</t>
  </si>
  <si>
    <t>GS10646 Run of River Hydro Power Plants in Peru - Small Hydro Power Plant Project - PCH Casca (H2)</t>
  </si>
  <si>
    <t>GS10721</t>
  </si>
  <si>
    <t>GS10722</t>
  </si>
  <si>
    <t>GS10725</t>
  </si>
  <si>
    <t>GS1247 VPA 246 Kaliro Safe Water</t>
  </si>
  <si>
    <t>GS10726</t>
  </si>
  <si>
    <t>GS1247 VPA 247 Kaliro Safe Water</t>
  </si>
  <si>
    <t>GS10727</t>
  </si>
  <si>
    <t>GS1247 VPA 248 Kaliro Safe Water</t>
  </si>
  <si>
    <t>GS10728</t>
  </si>
  <si>
    <t>GS1247 VPA 249 Kaliro Safe Water</t>
  </si>
  <si>
    <t>GS10729</t>
  </si>
  <si>
    <t>GS1247 VPA 250 Kaliro Safe Water</t>
  </si>
  <si>
    <t>GS10730</t>
  </si>
  <si>
    <t>GS1247 VPA 251 Kaliro Safe Water</t>
  </si>
  <si>
    <t>GS10731</t>
  </si>
  <si>
    <t>GS1247 VPA 252 Kaliro Safe Water</t>
  </si>
  <si>
    <t>GS10732</t>
  </si>
  <si>
    <t>GS1247 VPA 253 Kaliro Safe Water</t>
  </si>
  <si>
    <t>GS10733</t>
  </si>
  <si>
    <t>GS1247 VPA 254 Kaliro Safe Water</t>
  </si>
  <si>
    <t>GS10734</t>
  </si>
  <si>
    <t>GS1247 VPA 255 Kaliro Safe Water</t>
  </si>
  <si>
    <t>GS10735</t>
  </si>
  <si>
    <t>GS1247 VPA 256 Northern Ethiopia Community Safe Water</t>
  </si>
  <si>
    <t>GS10736</t>
  </si>
  <si>
    <t>GS1247 VPA 257 Northern Ethiopia Community Protected Springs</t>
  </si>
  <si>
    <t>GS10737</t>
  </si>
  <si>
    <t>GS1247 VPA 258 Northern Ethiopia Community Protected Springs</t>
  </si>
  <si>
    <t>GS10738</t>
  </si>
  <si>
    <t>WADI - Innovation for Safe Water and Climate in Uganda</t>
  </si>
  <si>
    <t>GS10739</t>
  </si>
  <si>
    <t>GS10740</t>
  </si>
  <si>
    <t>GS10741</t>
  </si>
  <si>
    <t>GS10742</t>
  </si>
  <si>
    <t>GS10776</t>
  </si>
  <si>
    <t>GS10777</t>
  </si>
  <si>
    <t>GS5658 VPA 22: Production and sale of efficient cookstoves in the urban areas of Maputo Province</t>
  </si>
  <si>
    <t>GS10778</t>
  </si>
  <si>
    <t>GS10779</t>
  </si>
  <si>
    <t>GS10780</t>
  </si>
  <si>
    <t>GS1340 Efficient cookstoves in Burkina Faso - VPA-16 - Improved Cookstove F3PA project in Nahouri</t>
  </si>
  <si>
    <t>GS10781</t>
  </si>
  <si>
    <t>GS1340 Efficient cookstoves in Burkina Faso - VPA-17 - Improved Cookstove F3PA project in Nahouri</t>
  </si>
  <si>
    <t>GS10782</t>
  </si>
  <si>
    <t>Household biogas plants in rural parts of Central India</t>
  </si>
  <si>
    <t>GS10783</t>
  </si>
  <si>
    <t>GS10784</t>
  </si>
  <si>
    <t>GS10790</t>
  </si>
  <si>
    <t>GS10789 VPA1: Efficient and Clean Cooking for households in Somalia</t>
  </si>
  <si>
    <t>GS10794</t>
  </si>
  <si>
    <t>GS10795</t>
  </si>
  <si>
    <t>GS10796</t>
  </si>
  <si>
    <t>Implementation and operation of water kiosks in Kenya - VPA 1</t>
  </si>
  <si>
    <t>GS10797</t>
  </si>
  <si>
    <t>GS10798</t>
  </si>
  <si>
    <t>GS10799</t>
  </si>
  <si>
    <t>GS10800</t>
  </si>
  <si>
    <t>GS10801</t>
  </si>
  <si>
    <t>GS10802</t>
  </si>
  <si>
    <t>GS10803</t>
  </si>
  <si>
    <t>GS10804</t>
  </si>
  <si>
    <t>GS10805</t>
  </si>
  <si>
    <t>GS10810</t>
  </si>
  <si>
    <t>GS10811</t>
  </si>
  <si>
    <t>GS10812</t>
  </si>
  <si>
    <t>GS10813</t>
  </si>
  <si>
    <t>GS10820</t>
  </si>
  <si>
    <t>Yangjiang Yinshan Nanyao Solar Project</t>
  </si>
  <si>
    <t>GS10821</t>
  </si>
  <si>
    <t>GS10822</t>
  </si>
  <si>
    <t>Barry Callebaut Dairy</t>
  </si>
  <si>
    <t>GS10826</t>
  </si>
  <si>
    <t>GS10827</t>
  </si>
  <si>
    <t>GS10828</t>
  </si>
  <si>
    <t>GS10829</t>
  </si>
  <si>
    <t>San Juan de Pasto Clean Project</t>
  </si>
  <si>
    <t>GS10866</t>
  </si>
  <si>
    <t>GS1729 Myanmar Stoves Campaign - Soneva in Myanmar - VPA No. 017</t>
  </si>
  <si>
    <t>GS10867</t>
  </si>
  <si>
    <t>GS3411</t>
  </si>
  <si>
    <t>GS5382</t>
  </si>
  <si>
    <t>Water and Energy for Sustainable Development Programme of Activities</t>
  </si>
  <si>
    <t>GS5383</t>
  </si>
  <si>
    <t>GS5382 Energy for Sustainable Development - Malawi 1</t>
  </si>
  <si>
    <t>GS5447</t>
  </si>
  <si>
    <t>GS5562</t>
  </si>
  <si>
    <t>GS5047 VPA7 African Improved Cookstoves and Clean Water Programme: Virunga Mountain Gorilla Cookstove Project Musanze</t>
  </si>
  <si>
    <t>GS5983</t>
  </si>
  <si>
    <t>GS6271</t>
  </si>
  <si>
    <t>Improved Cook Stoves programme for Rwanda CPA 0009</t>
  </si>
  <si>
    <t>GS6272</t>
  </si>
  <si>
    <t>Improved Cook Stoves programme for Rwanda CPA 0010</t>
  </si>
  <si>
    <t>GS6356</t>
  </si>
  <si>
    <t>Solar Water Heater Program in India-CPA-6</t>
  </si>
  <si>
    <t>GS6504</t>
  </si>
  <si>
    <t>Lake Naivasha Basin Reforestation Project</t>
  </si>
  <si>
    <t>GS6760</t>
  </si>
  <si>
    <t>Guttigoli Solar Power Project in Karnataka</t>
  </si>
  <si>
    <t>GS6886</t>
  </si>
  <si>
    <t>Community Level Green Energy Promotion in Nepal PoA</t>
  </si>
  <si>
    <t>GS6995</t>
  </si>
  <si>
    <t>DE SOLAR 7 BIOGAS ENERGY PLANT</t>
  </si>
  <si>
    <t>Namene Solar Light Company: Solar Lighting Project Zambia 1</t>
  </si>
  <si>
    <t>GS7091</t>
  </si>
  <si>
    <t>BASMAKCI BIOGAS POWER PLANT PROJECT</t>
  </si>
  <si>
    <t>GS7105</t>
  </si>
  <si>
    <t>TATLIPINAR WIND POWER PLANT</t>
  </si>
  <si>
    <t>GS7112</t>
  </si>
  <si>
    <t>GS7151</t>
  </si>
  <si>
    <t>SAKARYA BIOGAS POWER PLANT</t>
  </si>
  <si>
    <t>GS7164</t>
  </si>
  <si>
    <t>72 MW Wind power project in the South Sulawesi Province of Indonesia</t>
  </si>
  <si>
    <t>GS7433</t>
  </si>
  <si>
    <t>Henan Funiushan Solar Cooker Project Phase I</t>
  </si>
  <si>
    <t>GS7434</t>
  </si>
  <si>
    <t>Henan Funiushan Solar Cooker Project Phase II</t>
  </si>
  <si>
    <t>GS7435</t>
  </si>
  <si>
    <t>GS7469</t>
  </si>
  <si>
    <t>50.6 MW Wind Energy Project by Powerica Limited</t>
  </si>
  <si>
    <t>GS7495</t>
  </si>
  <si>
    <t>GS7497</t>
  </si>
  <si>
    <t>SERTAVUL WPP</t>
  </si>
  <si>
    <t>GS7499</t>
  </si>
  <si>
    <t>GS5047 VPA41 African Improved Cookstoves and Clean Water Programme: Lusaka Clean Cooking Project II</t>
  </si>
  <si>
    <t>GS7500</t>
  </si>
  <si>
    <t>GS5047 VPA42 African Improved Cookstoves and Clean Water Programme: Lusaka Clean Cooking Project III</t>
  </si>
  <si>
    <t>GS7501</t>
  </si>
  <si>
    <t>GS5047 VPA40 African Improved Cookstoves and Clean Water Programme: Lusaka Clean Cooking Project I</t>
  </si>
  <si>
    <t>GS7527</t>
  </si>
  <si>
    <t>Izmir Odemis Biogas Power Plant</t>
  </si>
  <si>
    <t>GS7528</t>
  </si>
  <si>
    <t>IBB Biomethanation Plant Project</t>
  </si>
  <si>
    <t>GS7529</t>
  </si>
  <si>
    <t>GS7531</t>
  </si>
  <si>
    <t>Durabric Bricks Project by 14Trees in Malawi: VPA (01)</t>
  </si>
  <si>
    <t>GS7532</t>
  </si>
  <si>
    <t>200 MW solar power project in India by SB Energy.</t>
  </si>
  <si>
    <t>GS7533</t>
  </si>
  <si>
    <t>100 MW Solar Power plant in Maharashtra</t>
  </si>
  <si>
    <t>GS7535</t>
  </si>
  <si>
    <t>10MW Solar Power Project (EnvironmentFirst-213)</t>
  </si>
  <si>
    <t>GS7537</t>
  </si>
  <si>
    <t>GS7538</t>
  </si>
  <si>
    <t>Energising India using Solar Energy</t>
  </si>
  <si>
    <t>GS7540</t>
  </si>
  <si>
    <t>GS7541</t>
  </si>
  <si>
    <t>GS7542</t>
  </si>
  <si>
    <t>GS7543</t>
  </si>
  <si>
    <t>GS5047 VPA43 African Improved Cookstoves and Clean Water Programme: Lusaka Clean Cooking Project IV</t>
  </si>
  <si>
    <t>GS7544</t>
  </si>
  <si>
    <t>Clean Cooking Solutions for Rural Nepal</t>
  </si>
  <si>
    <t>GS7548</t>
  </si>
  <si>
    <t>GS7553</t>
  </si>
  <si>
    <t>42 MWp Bundled Solar Photovoltaic Power project in Indonesia</t>
  </si>
  <si>
    <t>GS7555</t>
  </si>
  <si>
    <t>Solar PV power project by Roha Dyechem Pvt. Ltd. (EKIESL.CDM.Aug-11-02)</t>
  </si>
  <si>
    <t>GS7556</t>
  </si>
  <si>
    <t>GS5658 VPA 12: Improved Cookstoves for Environmental Conservation in Southern Ethiopia</t>
  </si>
  <si>
    <t>GS7557</t>
  </si>
  <si>
    <t>GS7591 VPA 1 Western Kenya Borehole Rehabilitation Project</t>
  </si>
  <si>
    <t>GS7558</t>
  </si>
  <si>
    <t>GS7559</t>
  </si>
  <si>
    <t>GS7591 VPA 3 Central Kenya Borehole Rehabilitation Project</t>
  </si>
  <si>
    <t>GS7560</t>
  </si>
  <si>
    <t>GS7591 VPA 4 Central Kenya Borehole Rehabilitation Project</t>
  </si>
  <si>
    <t>GS7561</t>
  </si>
  <si>
    <t>GS7562</t>
  </si>
  <si>
    <t>GS7568</t>
  </si>
  <si>
    <t>4.80 MW renewable energy project by Aleo Manali Hydropower Pvt. Ltd.</t>
  </si>
  <si>
    <t>GS7569</t>
  </si>
  <si>
    <t>PoA for the Reduction of Emission from Non-Renewable Fuel from Cooking at Household Level</t>
  </si>
  <si>
    <t>GS7570</t>
  </si>
  <si>
    <t>Spouts-4 by Believegreen LLC</t>
  </si>
  <si>
    <t>GS7571</t>
  </si>
  <si>
    <t>VPA - Spouts-5 by Believe Green LLC</t>
  </si>
  <si>
    <t>GS7572</t>
  </si>
  <si>
    <t>120 MW Solar PV Plant by Juniper Green Sigma Private Ltd. in Gujarat</t>
  </si>
  <si>
    <t>GS7574</t>
  </si>
  <si>
    <t>Toliara PV Plant</t>
  </si>
  <si>
    <t>GS7575</t>
  </si>
  <si>
    <t>SolarAce1 Energy Project</t>
  </si>
  <si>
    <t>GS7577</t>
  </si>
  <si>
    <t>GS7578</t>
  </si>
  <si>
    <t>Garner Mozambique - BioEthanol Cookstoves Project CPA1</t>
  </si>
  <si>
    <t>GS7580</t>
  </si>
  <si>
    <t>GS7581</t>
  </si>
  <si>
    <t>GS1247 VPA 225 The Gambia Safe Water</t>
  </si>
  <si>
    <t>GS7582</t>
  </si>
  <si>
    <t>GS1247 VPA 226 The Gambia Safe Water</t>
  </si>
  <si>
    <t>GS7583</t>
  </si>
  <si>
    <t>GS1247 VPA 227 The Gambia Safe Water</t>
  </si>
  <si>
    <t>GS7584</t>
  </si>
  <si>
    <t>GS1247 VPA 228 The Gambia Safe Water</t>
  </si>
  <si>
    <t>GS7585</t>
  </si>
  <si>
    <t>GS1247 VPA 229 The Gambia Safe Water</t>
  </si>
  <si>
    <t>GS7586</t>
  </si>
  <si>
    <t>GS1247 VPA 230 The Gambia Safe Water</t>
  </si>
  <si>
    <t>GS7587</t>
  </si>
  <si>
    <t>Household and commercial biogas plants in Kenya</t>
  </si>
  <si>
    <t>GS7588</t>
  </si>
  <si>
    <t>Wind Power Project in Rajasthan by RSPL Limited</t>
  </si>
  <si>
    <t>GS7591</t>
  </si>
  <si>
    <t>GS7592</t>
  </si>
  <si>
    <t>GS7591 VPA 7 Northern Uganda Safe Water Project</t>
  </si>
  <si>
    <t>GS7593</t>
  </si>
  <si>
    <t>GS7591 VPA 8 Northern Uganda Safe Water Project</t>
  </si>
  <si>
    <t>GS7594</t>
  </si>
  <si>
    <t>GS7591 VPA 9 Northern Uganda Safe Water Project</t>
  </si>
  <si>
    <t>GS7595</t>
  </si>
  <si>
    <t>GS7591 VPA 10 Northern Uganda Safe Water Project</t>
  </si>
  <si>
    <t>GS7596</t>
  </si>
  <si>
    <t>GS7591 VPA 11 Northern Uganda Safe Water Project</t>
  </si>
  <si>
    <t>GS7597</t>
  </si>
  <si>
    <t>GS7598</t>
  </si>
  <si>
    <t>GS7599</t>
  </si>
  <si>
    <t>GS7600</t>
  </si>
  <si>
    <t>GS7601</t>
  </si>
  <si>
    <t>GS7602</t>
  </si>
  <si>
    <t>GS7603</t>
  </si>
  <si>
    <t>0.85 MW x 2 Wind Turbine Generator project</t>
  </si>
  <si>
    <t>GS7610</t>
  </si>
  <si>
    <t>Waste Management PoA in India VPA 1</t>
  </si>
  <si>
    <t>GS7611</t>
  </si>
  <si>
    <t>Waste Management PoA in India VPA 2</t>
  </si>
  <si>
    <t>GS7614</t>
  </si>
  <si>
    <t>Wind based power project in Maharashtra by Siddhayu Ayurvedic Research Foundation Pvt. Ltd.</t>
  </si>
  <si>
    <t>GS7615</t>
  </si>
  <si>
    <t>MRMPL Wind Power Project.</t>
  </si>
  <si>
    <t>GS7616</t>
  </si>
  <si>
    <t>GS7622</t>
  </si>
  <si>
    <t>GS7623</t>
  </si>
  <si>
    <t>Rural electrification program Madagascar</t>
  </si>
  <si>
    <t>GS7624</t>
  </si>
  <si>
    <t>CANAKKALE LANDFILL GAS POWER PLANT</t>
  </si>
  <si>
    <t>GS7625</t>
  </si>
  <si>
    <t>200 MW Solar PV Plant by Mahindra Susten in Rajasthan</t>
  </si>
  <si>
    <t>GS7626</t>
  </si>
  <si>
    <t>250 MW Solar PV Plant by Mega Suryaurja in Rajasthan</t>
  </si>
  <si>
    <t>GS7627</t>
  </si>
  <si>
    <t>150 MW Solar PV Plant by Juniper Green Field Pvt. Ltd. in Maharashtra</t>
  </si>
  <si>
    <t>GS7628</t>
  </si>
  <si>
    <t>GS7629</t>
  </si>
  <si>
    <t>GS7630</t>
  </si>
  <si>
    <t>GS7631</t>
  </si>
  <si>
    <t>GS7632</t>
  </si>
  <si>
    <t>GS7633</t>
  </si>
  <si>
    <t>GS7635</t>
  </si>
  <si>
    <t>CANDARLI WPP</t>
  </si>
  <si>
    <t>GS7636</t>
  </si>
  <si>
    <t>OMERLI WPP</t>
  </si>
  <si>
    <t>GS7637</t>
  </si>
  <si>
    <t>GS7591 VPA 17 Central Mozambique Safe Water Programme</t>
  </si>
  <si>
    <t>GS7638</t>
  </si>
  <si>
    <t>GS7591 VPA 18 Central Mozambique Safe Water Programme</t>
  </si>
  <si>
    <t>GS7639</t>
  </si>
  <si>
    <t>GS7591 VPA 19 Central Mozambique Safe Water Programme</t>
  </si>
  <si>
    <t>GS7640</t>
  </si>
  <si>
    <t>GS7591 VPA 20 Central Mozambique Safe Water Programme</t>
  </si>
  <si>
    <t>GS7641</t>
  </si>
  <si>
    <t>GS7591 VPA 21 Central Mozambique Safe Water Programme</t>
  </si>
  <si>
    <t>GS7642</t>
  </si>
  <si>
    <t>GS7591 VPA 22 Central Mozambique Safe Water Programme</t>
  </si>
  <si>
    <t>GS7643</t>
  </si>
  <si>
    <t>GS7591 VPA 23 Central Mozambique Safe Water Programme</t>
  </si>
  <si>
    <t>GS7644</t>
  </si>
  <si>
    <t>GS7591 VPA 24 Central Mozambique Safe Water Programme</t>
  </si>
  <si>
    <t>GS7645</t>
  </si>
  <si>
    <t>GS7591 VPA 25 Central Mozambique Safe Water Programme</t>
  </si>
  <si>
    <t>GS7646</t>
  </si>
  <si>
    <t>GS7591 VPA 26 Central Mozambique Safe Water Programme</t>
  </si>
  <si>
    <t>GS7647</t>
  </si>
  <si>
    <t>GS7591 VPA 27 Central Mozambique Safe Water Programme</t>
  </si>
  <si>
    <t>GS7648</t>
  </si>
  <si>
    <t>GS7591 VPA 28 Central Mozambique Safe Water Programme</t>
  </si>
  <si>
    <t>GS7649</t>
  </si>
  <si>
    <t>GS7591 VPA 29 Central Mozambique Safe Water Programme</t>
  </si>
  <si>
    <t>GS7650</t>
  </si>
  <si>
    <t>GS7591 VPA 30 Central Mozambique Safe Water Programme</t>
  </si>
  <si>
    <t>GS7651</t>
  </si>
  <si>
    <t>GS7591 VPA 31 Central Mozambique Safe Water Programme</t>
  </si>
  <si>
    <t>GS7652</t>
  </si>
  <si>
    <t>GS7653</t>
  </si>
  <si>
    <t>GS7664</t>
  </si>
  <si>
    <t>250 MW Solar PV Plant by Mahindra Renewables in Rajasthan</t>
  </si>
  <si>
    <t>GS7666</t>
  </si>
  <si>
    <t>Greenhouse Gas Emission Reductions Through Thermal Solar Power Technology - Rajasthan Sun Technique Energy Pvt. Ltd</t>
  </si>
  <si>
    <t>GS7668</t>
  </si>
  <si>
    <t>GS7669</t>
  </si>
  <si>
    <t>Wind energy project by KWEPL - 3</t>
  </si>
  <si>
    <t>GS7671</t>
  </si>
  <si>
    <t>GS1247 VPA 219 Central and Western Uganda Safe Water Project</t>
  </si>
  <si>
    <t>GS7672</t>
  </si>
  <si>
    <t>GS1247 VPA 220 Central and Western Uganda Safe Water Project</t>
  </si>
  <si>
    <t>GS7673</t>
  </si>
  <si>
    <t>GS1247 VPA 221 Central and Western Uganda Safe Water Project</t>
  </si>
  <si>
    <t>GS7674</t>
  </si>
  <si>
    <t>GS1247 VPA 222 Central and Western Uganda Safe Water Project</t>
  </si>
  <si>
    <t>GS7675</t>
  </si>
  <si>
    <t>GS1247 VPA 223 Central and Western Uganda Safe Water Project</t>
  </si>
  <si>
    <t>GS7676</t>
  </si>
  <si>
    <t>Greenhouse Gas Emission Reductions Through Wind Energy Technology - Reliance Clean Power Pvt. Ltd.</t>
  </si>
  <si>
    <t>GS7677</t>
  </si>
  <si>
    <t>Greenhouse Gas Emission Reductions Through Photovoltaic Technology - Dahanu Solar Power Pvt. Ltd.</t>
  </si>
  <si>
    <t>GS7678</t>
  </si>
  <si>
    <t>300 MW Wind Power Project by SITAC Kabini in Gujarat</t>
  </si>
  <si>
    <t>GS7679</t>
  </si>
  <si>
    <t>GS7681</t>
  </si>
  <si>
    <t>GS7683</t>
  </si>
  <si>
    <t>GS7685</t>
  </si>
  <si>
    <t>GS7687</t>
  </si>
  <si>
    <t>GS7591 VPA 32 Zambian Central Province Safe Water</t>
  </si>
  <si>
    <t>GS7688</t>
  </si>
  <si>
    <t>GS7591 VPA 33 Zambian Central Province Safe Water</t>
  </si>
  <si>
    <t>GS7689</t>
  </si>
  <si>
    <t>GS7591 VPA 34 Zambian Central Province Safe Water</t>
  </si>
  <si>
    <t>GS7690</t>
  </si>
  <si>
    <t>GS7591 VPA 35 Zambian Central Province Safe Water</t>
  </si>
  <si>
    <t>GS7691</t>
  </si>
  <si>
    <t>GS7591 VPA 36 Zambian Central Province Safe Water</t>
  </si>
  <si>
    <t>GS7692</t>
  </si>
  <si>
    <t>GS7693</t>
  </si>
  <si>
    <t>GS1366 VPA 29 Coastal Kenya Borehole Rehabilitation Project</t>
  </si>
  <si>
    <t>GS7694</t>
  </si>
  <si>
    <t>GS1366 VPA 30 Coastal Kenya Borehole Rehabilitation Project</t>
  </si>
  <si>
    <t>GS7695</t>
  </si>
  <si>
    <t>GS1366 VPA 31 Coastal Kenya Borehole Rehabilitation Project</t>
  </si>
  <si>
    <t>GS7696</t>
  </si>
  <si>
    <t>GS1366 VPA 32 Coastal Kenya Borehole Rehabilitation Project</t>
  </si>
  <si>
    <t>GS7697</t>
  </si>
  <si>
    <t>GS1366 VPA 33 Coastal Kenya Borehole Rehabilitation Project</t>
  </si>
  <si>
    <t>GS7698</t>
  </si>
  <si>
    <t>GS1366 VPA 34 Coastal Kenya Borehole Rehabilitation Project</t>
  </si>
  <si>
    <t>GS7699</t>
  </si>
  <si>
    <t>GS1366 VPA 35 Coastal Kenya Borehole Rehabilitation Project</t>
  </si>
  <si>
    <t>GS7700</t>
  </si>
  <si>
    <t>GS1366 VPA 36 Coastal Kenya Borehole Rehabilitation Project</t>
  </si>
  <si>
    <t>GS7701</t>
  </si>
  <si>
    <t>GS1366 VPA 37 Coastal Kenya Borehole Rehabilitation Project</t>
  </si>
  <si>
    <t>GS7702</t>
  </si>
  <si>
    <t>GS1366 VPA 38 Coastal Kenya Borehole Rehabilitation Project</t>
  </si>
  <si>
    <t>GS7703</t>
  </si>
  <si>
    <t>GS1366 VPA 39 Coastal Kenya Borehole Rehabilitation Project</t>
  </si>
  <si>
    <t>GS7704</t>
  </si>
  <si>
    <t>GS1366 VPA 40 Coastal Kenya Borehole Rehabilitation Project</t>
  </si>
  <si>
    <t>GS7705</t>
  </si>
  <si>
    <t>GS1366 VPA 41 Coastal Kenya Borehole Rehabilitation Project</t>
  </si>
  <si>
    <t>GS7706</t>
  </si>
  <si>
    <t>GS1366 VPA 42 Coastal Kenya Borehole Rehabilitation Project</t>
  </si>
  <si>
    <t>GS7707</t>
  </si>
  <si>
    <t>GS1366 VPA 43 Coastal Kenya Borehole Rehabilitation Project</t>
  </si>
  <si>
    <t>GS7708</t>
  </si>
  <si>
    <t>GS1366 VPA 44 Coastal Kenya Borehole Rehabilitation Project</t>
  </si>
  <si>
    <t>GS7709</t>
  </si>
  <si>
    <t>GS1366 VPA 45 Coastal Kenya Borehole Rehabilitation Project</t>
  </si>
  <si>
    <t>GS7710</t>
  </si>
  <si>
    <t>GS1366 VPA 46 Coastal Kenya Borehole Rehabilitation Project</t>
  </si>
  <si>
    <t>GS7711</t>
  </si>
  <si>
    <t>GS1366 VPA 47 Coastal Kenya Borehole Rehabilitation Project</t>
  </si>
  <si>
    <t>GS7712</t>
  </si>
  <si>
    <t>GS1366 VPA 48 Coastal Kenya Borehole Rehabilitation Project</t>
  </si>
  <si>
    <t>GS7713</t>
  </si>
  <si>
    <t>GS1366 VPA 49 Coastal Kenya Borehole Rehabilitation Project</t>
  </si>
  <si>
    <t>GS7714</t>
  </si>
  <si>
    <t>GS1366 VPA 50 Coastal Kenya Borehole Rehabilitation Project</t>
  </si>
  <si>
    <t>GS7715</t>
  </si>
  <si>
    <t>GS1366 VPA 51 Coastal Kenya Borehole Rehabilitation Project</t>
  </si>
  <si>
    <t>GS7716</t>
  </si>
  <si>
    <t>GS1366 VPA 52 Coastal Kenya Borehole Rehabilitation Project</t>
  </si>
  <si>
    <t>GS7717</t>
  </si>
  <si>
    <t>250 MW Solar Power project by SB Energy</t>
  </si>
  <si>
    <t>GS7718</t>
  </si>
  <si>
    <t>GS7719</t>
  </si>
  <si>
    <t>600 MW Solar PV Plant by SB Energy in Rajasthan</t>
  </si>
  <si>
    <t>GS7720</t>
  </si>
  <si>
    <t>GS7721</t>
  </si>
  <si>
    <t>300 MW Solar PV Plant by SBSR Power Cleantech in Rajasthan</t>
  </si>
  <si>
    <t>GS7722</t>
  </si>
  <si>
    <t>250 MW Solar Power project at Kadapa by SB Energy</t>
  </si>
  <si>
    <t>GS7723</t>
  </si>
  <si>
    <t>Wind Power Project by SBESS Wind in Madhya Pradesh</t>
  </si>
  <si>
    <t>GS7724</t>
  </si>
  <si>
    <t>GS7725</t>
  </si>
  <si>
    <t>330 MW Solar Power project in Rajasthan by SB Energy</t>
  </si>
  <si>
    <t>GS7726</t>
  </si>
  <si>
    <t>GS7727</t>
  </si>
  <si>
    <t>GS7733</t>
  </si>
  <si>
    <t>Kartal Wind Power Project</t>
  </si>
  <si>
    <t>GS7734</t>
  </si>
  <si>
    <t>GS7735</t>
  </si>
  <si>
    <t>GS7736</t>
  </si>
  <si>
    <t>Halilbeyli Biogas Plant</t>
  </si>
  <si>
    <t>GS7737</t>
  </si>
  <si>
    <t>Parque de los Llanos umbrella project</t>
  </si>
  <si>
    <t>GS7740</t>
  </si>
  <si>
    <t>Akyel-1 WPP</t>
  </si>
  <si>
    <t>GS7741</t>
  </si>
  <si>
    <t>Gazi-9 WPP</t>
  </si>
  <si>
    <t>GS7742</t>
  </si>
  <si>
    <t>GS7743</t>
  </si>
  <si>
    <t>Akyel-2 WPP</t>
  </si>
  <si>
    <t>GS7744</t>
  </si>
  <si>
    <t>GS7746</t>
  </si>
  <si>
    <t>GS7748</t>
  </si>
  <si>
    <t>Bundled Solar project by Atria Power</t>
  </si>
  <si>
    <t>GS7754</t>
  </si>
  <si>
    <t>GS7757</t>
  </si>
  <si>
    <t>GS7758</t>
  </si>
  <si>
    <t>GS7760</t>
  </si>
  <si>
    <t>Clean Electricity Generation by Solar Power Project in Rajasthan</t>
  </si>
  <si>
    <t>GS7763</t>
  </si>
  <si>
    <t>GS7774</t>
  </si>
  <si>
    <t>Clean Cooking Initiative</t>
  </si>
  <si>
    <t>GS7776</t>
  </si>
  <si>
    <t>Improved cook stoves and sustainable charcoal initiative</t>
  </si>
  <si>
    <t>GS7781</t>
  </si>
  <si>
    <t>Tire Biogas Power Plant</t>
  </si>
  <si>
    <t>GS7783</t>
  </si>
  <si>
    <t>GS7784</t>
  </si>
  <si>
    <t>GS7786</t>
  </si>
  <si>
    <t>GS7787</t>
  </si>
  <si>
    <t>GS7789</t>
  </si>
  <si>
    <t>Wind power project in Maharashtra by TVS Energy Limited</t>
  </si>
  <si>
    <t>GS7801</t>
  </si>
  <si>
    <t>Saros Wind Power Plant</t>
  </si>
  <si>
    <t>Finite Carbon - Lyme Wyoming IFM</t>
  </si>
  <si>
    <t>Projects</t>
  </si>
  <si>
    <t>Projects by Scope &amp; Type</t>
  </si>
  <si>
    <t>Finite Carbon - Lyme Brimstone Timberlands IFM</t>
  </si>
  <si>
    <t>CF Ataya IFM</t>
  </si>
  <si>
    <t>CAR1399</t>
  </si>
  <si>
    <t>CAR1411</t>
  </si>
  <si>
    <t>CAR1415</t>
  </si>
  <si>
    <t>CAR1443</t>
  </si>
  <si>
    <t>CAR1459</t>
  </si>
  <si>
    <t>Indigo U.S. Project No.1</t>
  </si>
  <si>
    <t>CAR1460</t>
  </si>
  <si>
    <t>54 Ranch</t>
  </si>
  <si>
    <t>CAR1461</t>
  </si>
  <si>
    <t>CAR1462</t>
  </si>
  <si>
    <t>CAR1463</t>
  </si>
  <si>
    <t>CAR1464</t>
  </si>
  <si>
    <t>CAR1480</t>
  </si>
  <si>
    <t>Phlogiston Phase I</t>
  </si>
  <si>
    <t>CAR1481</t>
  </si>
  <si>
    <t>A-Gas 2-2021</t>
  </si>
  <si>
    <t>CAR1485</t>
  </si>
  <si>
    <t>La Gloria de Gante</t>
  </si>
  <si>
    <t>CAR1487</t>
  </si>
  <si>
    <t>Collins - Modoc Reforestation</t>
  </si>
  <si>
    <t>Alligator River Avoided Conversion</t>
  </si>
  <si>
    <t>ACR573</t>
  </si>
  <si>
    <t>A-Gas V1</t>
  </si>
  <si>
    <t>ACR583</t>
  </si>
  <si>
    <t>A-Gas V2</t>
  </si>
  <si>
    <t>Advanced Refrigeration CAL - ARS  001B</t>
  </si>
  <si>
    <t>ACR528</t>
  </si>
  <si>
    <t>Advanced Refrigeration CAL - ARS 002B</t>
  </si>
  <si>
    <t>ACR530</t>
  </si>
  <si>
    <t>Advanced Refrigeration CAL - ARS 003B</t>
  </si>
  <si>
    <t>Advanced Refrigeration CAL - ARS 004B</t>
  </si>
  <si>
    <t>ACR527</t>
  </si>
  <si>
    <t>Advanced Refrigeration CAN - ARS 001C</t>
  </si>
  <si>
    <t>ACR529</t>
  </si>
  <si>
    <t>Advanced Refrigeration CAN - ARS 002C</t>
  </si>
  <si>
    <t>ACR531</t>
  </si>
  <si>
    <t>Advanced Refrigeration CAN - ARS 003C</t>
  </si>
  <si>
    <t>Advanced Refrigeration CAN - ARS 004C</t>
  </si>
  <si>
    <t>ACR479</t>
  </si>
  <si>
    <t>Advanced Refrigeration US49 - ARS 001</t>
  </si>
  <si>
    <t>ACR480</t>
  </si>
  <si>
    <t>Advanced Refrigeration US49 - ARS 002</t>
  </si>
  <si>
    <t>ACR481</t>
  </si>
  <si>
    <t>Advanced Refrigeration US49 - ARS 003</t>
  </si>
  <si>
    <t>Advanced Refrigeration US49 - ARS 004</t>
  </si>
  <si>
    <t>ACR616</t>
  </si>
  <si>
    <t>ACR506</t>
  </si>
  <si>
    <t>ACR614</t>
  </si>
  <si>
    <t>ACR534</t>
  </si>
  <si>
    <t>ACR630</t>
  </si>
  <si>
    <t>Carlisle Abandoned Mine Methane Recovery Project</t>
  </si>
  <si>
    <t>ACR551</t>
  </si>
  <si>
    <t>Foam Blowing Agent Project 001L</t>
  </si>
  <si>
    <t>ACR624</t>
  </si>
  <si>
    <t>Foam Blowing Agent Project 001M</t>
  </si>
  <si>
    <t>ACR622</t>
  </si>
  <si>
    <t>Foam Blowing Agent Project 003F</t>
  </si>
  <si>
    <t>ACR619</t>
  </si>
  <si>
    <t>Hudson Tech 2021-1</t>
  </si>
  <si>
    <t>ACR634</t>
  </si>
  <si>
    <t>ILTF/NICC &amp; SIG Fond Du Lac Band Forest Carbon Project</t>
  </si>
  <si>
    <t>ACR611</t>
  </si>
  <si>
    <t>Marion County Flare I</t>
  </si>
  <si>
    <t>ACR609</t>
  </si>
  <si>
    <t>Marshall County Flare II</t>
  </si>
  <si>
    <t>ACR610</t>
  </si>
  <si>
    <t>Marshall County Flare III</t>
  </si>
  <si>
    <t>ACR591</t>
  </si>
  <si>
    <t>Spray Foam Alpha</t>
  </si>
  <si>
    <t>ACR568</t>
  </si>
  <si>
    <t>Spray Foam Omega 2</t>
  </si>
  <si>
    <t>ACR618</t>
  </si>
  <si>
    <t>ACR597</t>
  </si>
  <si>
    <t>Tradewater Halon</t>
  </si>
  <si>
    <t>ACR564</t>
  </si>
  <si>
    <t>Tradewater HFC Reclamation</t>
  </si>
  <si>
    <t>ACR615</t>
  </si>
  <si>
    <t>Tradewater ODS 35a</t>
  </si>
  <si>
    <t>ACR608</t>
  </si>
  <si>
    <t>Tradewater ODS 37</t>
  </si>
  <si>
    <t>ACR625</t>
  </si>
  <si>
    <t>Tradewater ODS 38</t>
  </si>
  <si>
    <t>ACR627</t>
  </si>
  <si>
    <t>Tradewater ODS 39</t>
  </si>
  <si>
    <t>ACR636</t>
  </si>
  <si>
    <t>Tradewater ODS 40</t>
  </si>
  <si>
    <t>True Manufacturing FBA Project 002</t>
  </si>
  <si>
    <t>GS6143</t>
  </si>
  <si>
    <t>GS6832</t>
  </si>
  <si>
    <t>GS6885</t>
  </si>
  <si>
    <t>GS7346</t>
  </si>
  <si>
    <t>GS7392</t>
  </si>
  <si>
    <t>GS7393</t>
  </si>
  <si>
    <t>GS7547</t>
  </si>
  <si>
    <t>GS7549</t>
  </si>
  <si>
    <t>GS7579</t>
  </si>
  <si>
    <t>GS7589</t>
  </si>
  <si>
    <t>GS7590</t>
  </si>
  <si>
    <t>GS7607</t>
  </si>
  <si>
    <t>GS7608</t>
  </si>
  <si>
    <t>GS7609</t>
  </si>
  <si>
    <t>GS7612</t>
  </si>
  <si>
    <t>GS7613</t>
  </si>
  <si>
    <t>GS7619</t>
  </si>
  <si>
    <t>GS7682</t>
  </si>
  <si>
    <t>GS7684</t>
  </si>
  <si>
    <t>GS7731</t>
  </si>
  <si>
    <t>GS7750</t>
  </si>
  <si>
    <t>GS7790</t>
  </si>
  <si>
    <t>GS7791</t>
  </si>
  <si>
    <t>GS7794</t>
  </si>
  <si>
    <t>GS10712</t>
  </si>
  <si>
    <t>GS10788</t>
  </si>
  <si>
    <t>GS10823</t>
  </si>
  <si>
    <t>GS10824</t>
  </si>
  <si>
    <t>GS10831</t>
  </si>
  <si>
    <t>GS10832</t>
  </si>
  <si>
    <t>GS10833</t>
  </si>
  <si>
    <t>GS10868</t>
  </si>
  <si>
    <t>GS10872</t>
  </si>
  <si>
    <t>GS10873</t>
  </si>
  <si>
    <t>GS10874</t>
  </si>
  <si>
    <t>GS10875</t>
  </si>
  <si>
    <t>GS10876</t>
  </si>
  <si>
    <t>GS10877</t>
  </si>
  <si>
    <t>GS10886</t>
  </si>
  <si>
    <t>GS10887</t>
  </si>
  <si>
    <t>GS10888</t>
  </si>
  <si>
    <t>GS10889</t>
  </si>
  <si>
    <t>GS10890</t>
  </si>
  <si>
    <t>GS10922</t>
  </si>
  <si>
    <t>GS10923</t>
  </si>
  <si>
    <t>GS10924</t>
  </si>
  <si>
    <t>GS10925</t>
  </si>
  <si>
    <t>GS10926</t>
  </si>
  <si>
    <t>GS10927</t>
  </si>
  <si>
    <t>GS10928</t>
  </si>
  <si>
    <t>GS10963</t>
  </si>
  <si>
    <t>GS10964</t>
  </si>
  <si>
    <t>GS10965</t>
  </si>
  <si>
    <t>GS10966</t>
  </si>
  <si>
    <t>GS10967</t>
  </si>
  <si>
    <t>GS10968</t>
  </si>
  <si>
    <t>GS10969</t>
  </si>
  <si>
    <t>GS10970</t>
  </si>
  <si>
    <t>GS10971</t>
  </si>
  <si>
    <t>GS10975</t>
  </si>
  <si>
    <t>GS10984</t>
  </si>
  <si>
    <t>GS10985</t>
  </si>
  <si>
    <t>GS10986</t>
  </si>
  <si>
    <t>GS10990</t>
  </si>
  <si>
    <t>GS10991</t>
  </si>
  <si>
    <t>GS10992</t>
  </si>
  <si>
    <t>GS10993</t>
  </si>
  <si>
    <t>GS10994</t>
  </si>
  <si>
    <t>GS10995</t>
  </si>
  <si>
    <t>GS10996</t>
  </si>
  <si>
    <t>GS10997</t>
  </si>
  <si>
    <t>GS10998</t>
  </si>
  <si>
    <t>GS10999</t>
  </si>
  <si>
    <t>GS11001</t>
  </si>
  <si>
    <t>GS11002</t>
  </si>
  <si>
    <t>GS11003</t>
  </si>
  <si>
    <t>GS11004</t>
  </si>
  <si>
    <t>GS11005</t>
  </si>
  <si>
    <t>GS11006</t>
  </si>
  <si>
    <t>GS11010</t>
  </si>
  <si>
    <t>GS11011</t>
  </si>
  <si>
    <t>GS11012</t>
  </si>
  <si>
    <t>GS11013</t>
  </si>
  <si>
    <t>GS11014</t>
  </si>
  <si>
    <t>GS11015</t>
  </si>
  <si>
    <t>GS11016</t>
  </si>
  <si>
    <t>GS11017</t>
  </si>
  <si>
    <t>GS11018</t>
  </si>
  <si>
    <t>GS11019</t>
  </si>
  <si>
    <t>GS11020</t>
  </si>
  <si>
    <t>GS11021</t>
  </si>
  <si>
    <t>GS11022</t>
  </si>
  <si>
    <t>GS11023</t>
  </si>
  <si>
    <t>GS11024</t>
  </si>
  <si>
    <t>GS11025</t>
  </si>
  <si>
    <t>GS11026</t>
  </si>
  <si>
    <t>GS11027</t>
  </si>
  <si>
    <t>GS11028</t>
  </si>
  <si>
    <t>GS11034</t>
  </si>
  <si>
    <t>GS11046</t>
  </si>
  <si>
    <t>GS11047</t>
  </si>
  <si>
    <t>GS11048</t>
  </si>
  <si>
    <t>GS11049</t>
  </si>
  <si>
    <t>GS11050</t>
  </si>
  <si>
    <t>GS11051</t>
  </si>
  <si>
    <t>GS11053</t>
  </si>
  <si>
    <t>GS11054</t>
  </si>
  <si>
    <t>GS11055</t>
  </si>
  <si>
    <t>GS11056</t>
  </si>
  <si>
    <t>GS11057</t>
  </si>
  <si>
    <t>GS11058</t>
  </si>
  <si>
    <t>GS11060</t>
  </si>
  <si>
    <t>GS11061</t>
  </si>
  <si>
    <t>GS11062</t>
  </si>
  <si>
    <t>GS11063</t>
  </si>
  <si>
    <t>GS11064</t>
  </si>
  <si>
    <t>GS11065</t>
  </si>
  <si>
    <t>GS11066</t>
  </si>
  <si>
    <t>GS11067</t>
  </si>
  <si>
    <t>GS11074</t>
  </si>
  <si>
    <t>GS11076</t>
  </si>
  <si>
    <t>GS11077</t>
  </si>
  <si>
    <t>GS11078</t>
  </si>
  <si>
    <t>GS11079</t>
  </si>
  <si>
    <t>GS11080</t>
  </si>
  <si>
    <t>GS11081</t>
  </si>
  <si>
    <t>GS11082</t>
  </si>
  <si>
    <t>GS11083</t>
  </si>
  <si>
    <t>GS11084</t>
  </si>
  <si>
    <t>GS11085</t>
  </si>
  <si>
    <t>GS11086</t>
  </si>
  <si>
    <t>GS11087</t>
  </si>
  <si>
    <t>GS11088</t>
  </si>
  <si>
    <t>GS11089</t>
  </si>
  <si>
    <t>GS11090</t>
  </si>
  <si>
    <t>GS11092</t>
  </si>
  <si>
    <t>GS11093</t>
  </si>
  <si>
    <t>GS11094</t>
  </si>
  <si>
    <t>GS11095</t>
  </si>
  <si>
    <t>GS11096</t>
  </si>
  <si>
    <t>Wind Power Project in Tinwari Rajasthan</t>
  </si>
  <si>
    <t>Mordogan Wind Farm Project Turkey</t>
  </si>
  <si>
    <t>Orb Energy Solar Program in India - VPA05</t>
  </si>
  <si>
    <t>Orb Energy Solar Program in India - VPA04</t>
  </si>
  <si>
    <t>GS1247 VPA 164 EcoZoom Improved Stove Programme Uganda</t>
  </si>
  <si>
    <t>GS5658 VPA 10: Resilience with Safe drinking water in Drought Prone Areas of Bale Zone in Oromia (Ethiopia) phase II</t>
  </si>
  <si>
    <t>21 MW Wind energy farm at Palladam TamilNadu by HZL</t>
  </si>
  <si>
    <t>15 MW Wind energy farm at Gopalpura Karnataka by HZL</t>
  </si>
  <si>
    <t>Kavakli Wind Power Plant</t>
  </si>
  <si>
    <t>MIVO Energie - Enabling LPG access for cooking in Togo</t>
  </si>
  <si>
    <t>Sustainable Market Development of Improved cooking in rural Nepal by Practical Action</t>
  </si>
  <si>
    <t>Solar Drip Irrigation for Smallholder Farmers in Morocco</t>
  </si>
  <si>
    <t>Namene Solar Lights Distribution Programme in Ethiopia</t>
  </si>
  <si>
    <t>Implementation and operation of Food &amp; Energy Systems in Madagascar</t>
  </si>
  <si>
    <t>Improved Cooking Stoves in Bangladesh</t>
  </si>
  <si>
    <t>Namene Solar Lights Distribution Programme in Ethiopia - VPA 1</t>
  </si>
  <si>
    <t>Commonland African Improved Cookstove Programme</t>
  </si>
  <si>
    <t>Namene Solar Lights Distribution Programme in Southern African Countries</t>
  </si>
  <si>
    <t>Botswana</t>
  </si>
  <si>
    <t>GS5047 VPA53 African Improved Cookstoves and Clean Water Programme: Busaga Natural Mountain Forest Cookstove Project I</t>
  </si>
  <si>
    <t>GS5047 VPA54 African Improved Cookstoves and Clean Water Programme: Busaga Natural Mountain Forest Cookstove Project II</t>
  </si>
  <si>
    <t>GS5047 VPA55 African Improved Cookstoves and Clean Water Programme: Busaga Natural Mountain Forest Cookstove Project III</t>
  </si>
  <si>
    <t>UpEnergy-Social and Climate Impact Programme- Cooking Devices VPA-3</t>
  </si>
  <si>
    <t>UpEnergy-Social and Climate Impact Programme- Cooking Devices VPA-4</t>
  </si>
  <si>
    <t>UpEnergy-Social and Climate Impact Programme- Cooking Devices VPA-5</t>
  </si>
  <si>
    <t>GS5047 VPA56 African Improved Cookstoves and Clean Water Programme: Busaga Natural Mountain Forest Cookstove Project IV</t>
  </si>
  <si>
    <t>GS5047 VPA57 African Improved Cookstoves and Clean Water Programme: Busaga Natural Mountain Forest Cookstove Project V</t>
  </si>
  <si>
    <t>GS5047 VPA58 African Improved Cookstoves and Clean Water Programme: Busaga Natural Mountain Forest Cookstove Project VI</t>
  </si>
  <si>
    <t>GS7591 VPA 37 Zambia Western Province Safe Water Project</t>
  </si>
  <si>
    <t>GS7591 VPA 38 Zambia Western Province Safe Water Project</t>
  </si>
  <si>
    <t>GS7591 VPA 42 Uganda Community Safe Water Project</t>
  </si>
  <si>
    <t>GS1247 VPA 266 - Burkina Faso Safe Water</t>
  </si>
  <si>
    <t>GS1247 VPA 267 - Burkina Faso Safe Water</t>
  </si>
  <si>
    <t>GS1247 VPA 268 - Burkina Faso Safe Water</t>
  </si>
  <si>
    <t>GS1247 VPA 269 - Burkina Faso Safe Water</t>
  </si>
  <si>
    <t>GS1247 VPA 270 - Burkina Faso Safe Water</t>
  </si>
  <si>
    <t>GS1247 VPA 271 - Burkina Faso Safe Water</t>
  </si>
  <si>
    <t>GS1247 VPA 272 - Togo Safe Water</t>
  </si>
  <si>
    <t>GS1247 VPA 273 - Togo Safe Water</t>
  </si>
  <si>
    <t>GS1247 VPA 274 - Togo Safe Water</t>
  </si>
  <si>
    <t>GS1247 VPA 275 - Togo Safe Water</t>
  </si>
  <si>
    <t>GS1247 VPA 276 - Togo Safe Water</t>
  </si>
  <si>
    <t>GS1247 VPA 277 - Togo Safe Water</t>
  </si>
  <si>
    <t>GS1247 VPA 279 - Togo Safe Water</t>
  </si>
  <si>
    <t>GS1247 VPA 280 - Togo Safe Water</t>
  </si>
  <si>
    <t>GS1247 VPA 281 Togo Safe Water</t>
  </si>
  <si>
    <t>GS1340 Efficient cookstoves in Burkina Faso - VPA-29 - Improved Cookstove F3PA project in Nahouri</t>
  </si>
  <si>
    <t>GS5047 VPA94 African Improved Cookstoves and Clean Water Programme: Albertine Rift Wildlife Corridor Cook Stove Project IV</t>
  </si>
  <si>
    <t>GS5047 VPA95 African Improved Cookstoves and Clean Water Programme: Albertine Rift Wildlife Corridor Cook Stove Project V</t>
  </si>
  <si>
    <t>GS5047 VPA96 African Improved Cookstoves and Clean Water Programme: Albertine Rift Wildlife Corridor Cook Stove Project VI</t>
  </si>
  <si>
    <t>GS5047 VPA97 African Improved Cookstoves and Clean Water Programme: Albertine Rift Wildlife Corridor Cook Stove Project VII</t>
  </si>
  <si>
    <t>GS5047 VPA98 African Improved Cookstoves and Clean Water Programme: Albertine Rift Wildlife Corridor Cook Stove Project VIII</t>
  </si>
  <si>
    <t>GS5047 VPA99 African Improved Cookstoves and Clean Water Programme: Albertine Rift Wildlife Corridor Cook Stove Project IX</t>
  </si>
  <si>
    <t>GS5047 VPA100 African Improved Cookstoves and Clean Water Programme: Albertine Rift Wildlife Corridor Cook Stove Project X</t>
  </si>
  <si>
    <t>PoA GS 973 - Aid Africa CPA 1 GS 6143</t>
  </si>
  <si>
    <t>50 MW Solar Power Project by Mytrah Energy India Private Limited</t>
  </si>
  <si>
    <t>Solar Parks Aruba</t>
  </si>
  <si>
    <t>PoA GS 973 - Ecological Christian Organisation (ECO) CPA 1 GS XXXX</t>
  </si>
  <si>
    <t>PoA GS 973 - United Organic Coffee Growers (UOCG) CPA I</t>
  </si>
  <si>
    <t>GS5047 VPA44 African Improved Cookstoves and Clean Water Programme: Albertine Rift Wildlife Corridor Cook Stove Project I</t>
  </si>
  <si>
    <t>GS5047 VPA45 African Improved Cookstoves and Clean Water Programme: Albertine Rift Wildlife Corridor Cook Stove Project II</t>
  </si>
  <si>
    <t>GS5047 VPA46 African Improved Cookstoves and Clean Water Programme: Albertine Rift Wildlife Corridor Cook Stove Project II</t>
  </si>
  <si>
    <t>Bundled Solar Project 1 by Aditya Birla Group of Companies</t>
  </si>
  <si>
    <t>Bundled Solar Project 2 by Aditya Birla Group of Companies</t>
  </si>
  <si>
    <t>GS7591 VPA 2 Rift Valley Safe Water Project</t>
  </si>
  <si>
    <t>NorthWind Bangui Bay Project</t>
  </si>
  <si>
    <t>EcoCar Solaire</t>
  </si>
  <si>
    <t>Waste Management PoA in India</t>
  </si>
  <si>
    <t>Waste Management PoA in India VPA 3</t>
  </si>
  <si>
    <t>Waste Management PoA in India VPA 4</t>
  </si>
  <si>
    <t>Renewable Power Project by the Kiran Group (EKIESL- CDM. September 15-02)</t>
  </si>
  <si>
    <t>Baner Sangam small hydro power project</t>
  </si>
  <si>
    <t>Wind Power Project by RKLPL (EKIESL-CDM.September -11-01)</t>
  </si>
  <si>
    <t>GS5304 MKOPA Solar Lighting Programme of Activities - Kenya VPA 5 by Natural Capital Partners</t>
  </si>
  <si>
    <t>EcoPlanet Bamboo Central America - Reforestation Project</t>
  </si>
  <si>
    <t>Wind Project in Maharashtra, India by Kayathar and Jath</t>
  </si>
  <si>
    <t>40MW Bundled Solar Project in Telangana, India</t>
  </si>
  <si>
    <t>Angola</t>
  </si>
  <si>
    <t>Zhangjiakou Zhuolu County 2017 Afforestation Project</t>
  </si>
  <si>
    <t>VCS2250</t>
  </si>
  <si>
    <t>VCS2352</t>
  </si>
  <si>
    <t>VCS2355</t>
  </si>
  <si>
    <t>VCS2356</t>
  </si>
  <si>
    <t>VCS2361</t>
  </si>
  <si>
    <t>VCS2367</t>
  </si>
  <si>
    <t>VCS2369</t>
  </si>
  <si>
    <t>VCS2376</t>
  </si>
  <si>
    <t>VCS2377</t>
  </si>
  <si>
    <t>VCS2378</t>
  </si>
  <si>
    <t>VCS2379</t>
  </si>
  <si>
    <t>VCS2384</t>
  </si>
  <si>
    <t>VCS2385</t>
  </si>
  <si>
    <t>VCS2386</t>
  </si>
  <si>
    <t>VCS2387</t>
  </si>
  <si>
    <t>VCS2390</t>
  </si>
  <si>
    <t>VCS2391</t>
  </si>
  <si>
    <t>VCS2392</t>
  </si>
  <si>
    <t>VCS2395</t>
  </si>
  <si>
    <t>VCS2396</t>
  </si>
  <si>
    <t>VCS2397</t>
  </si>
  <si>
    <t>VCS2398</t>
  </si>
  <si>
    <t>VCS2399</t>
  </si>
  <si>
    <t>VCS2401</t>
  </si>
  <si>
    <t>VCS2402</t>
  </si>
  <si>
    <t>VCS2403</t>
  </si>
  <si>
    <t>VCS2404</t>
  </si>
  <si>
    <t>VCS2405</t>
  </si>
  <si>
    <t>VCS2406</t>
  </si>
  <si>
    <t>VCS2407</t>
  </si>
  <si>
    <t>VCS2408</t>
  </si>
  <si>
    <t>VCS2409</t>
  </si>
  <si>
    <t>VCS2410</t>
  </si>
  <si>
    <t>VCS2411</t>
  </si>
  <si>
    <t>VCS2413</t>
  </si>
  <si>
    <t>VCS2414</t>
  </si>
  <si>
    <t>VCS2415</t>
  </si>
  <si>
    <t>VCS2416</t>
  </si>
  <si>
    <t>VCS2417</t>
  </si>
  <si>
    <t>VCS2418</t>
  </si>
  <si>
    <t>VCS2420</t>
  </si>
  <si>
    <t>VCS2421</t>
  </si>
  <si>
    <t>VCS2422</t>
  </si>
  <si>
    <t>VCS2423</t>
  </si>
  <si>
    <t>VCS2424</t>
  </si>
  <si>
    <t>VCS2425</t>
  </si>
  <si>
    <t>VCS2426</t>
  </si>
  <si>
    <t>VCS2427</t>
  </si>
  <si>
    <t>VCS2428</t>
  </si>
  <si>
    <t>VCS2429</t>
  </si>
  <si>
    <t>VCS2430</t>
  </si>
  <si>
    <t>VCS2431</t>
  </si>
  <si>
    <t>VCS2432</t>
  </si>
  <si>
    <t>VCS2433</t>
  </si>
  <si>
    <t>VCS2435</t>
  </si>
  <si>
    <t>VCS2436</t>
  </si>
  <si>
    <t>VCS2437</t>
  </si>
  <si>
    <t>VCS2438</t>
  </si>
  <si>
    <t>VCS2439</t>
  </si>
  <si>
    <t>VCS2440</t>
  </si>
  <si>
    <t>VCS2441</t>
  </si>
  <si>
    <t>VCS2442</t>
  </si>
  <si>
    <t>VCS2443</t>
  </si>
  <si>
    <t>VCS2444</t>
  </si>
  <si>
    <t>VCS2446</t>
  </si>
  <si>
    <t>VCS2447</t>
  </si>
  <si>
    <t>VCS2448</t>
  </si>
  <si>
    <t>VCS2449</t>
  </si>
  <si>
    <t>VCS2450</t>
  </si>
  <si>
    <t>VCS2451</t>
  </si>
  <si>
    <t>VCS2452</t>
  </si>
  <si>
    <t>VCS2455</t>
  </si>
  <si>
    <t>VCS2457</t>
  </si>
  <si>
    <t>VCS2458</t>
  </si>
  <si>
    <t>VCS2459</t>
  </si>
  <si>
    <t>VCS2460</t>
  </si>
  <si>
    <t>VCS2461</t>
  </si>
  <si>
    <t>VCS2463</t>
  </si>
  <si>
    <t>VCS2464</t>
  </si>
  <si>
    <t>VCS2466</t>
  </si>
  <si>
    <t>VCS2467</t>
  </si>
  <si>
    <t>VCS2468</t>
  </si>
  <si>
    <t>VCS2473</t>
  </si>
  <si>
    <t>VCS2476</t>
  </si>
  <si>
    <t>VCS2477</t>
  </si>
  <si>
    <t>VCS2478</t>
  </si>
  <si>
    <t>VCS2481</t>
  </si>
  <si>
    <t>VCS2484</t>
  </si>
  <si>
    <t>VCS2487</t>
  </si>
  <si>
    <t>VCS2489</t>
  </si>
  <si>
    <t>VCS2490</t>
  </si>
  <si>
    <t>VCS2501</t>
  </si>
  <si>
    <t>VCS2511</t>
  </si>
  <si>
    <t>DRC</t>
  </si>
  <si>
    <t>* Filter with dropdowns to the left</t>
  </si>
  <si>
    <t xml:space="preserve">* To add more filters, right click the table and select "Show Field List" </t>
  </si>
  <si>
    <t>World Regions</t>
  </si>
  <si>
    <t>GS1005 Qori Q'oncha - Improved cookstoves diffusion programme in Peru - VPA1</t>
  </si>
  <si>
    <t>GS1005 Qori Q'oncha - Improved cookstoves diffusion programme in Peru - VPA5</t>
  </si>
  <si>
    <t>MicroEnergy Credits - Mongolia - Microfinance for Clean Energy Product Lines VER Project - VPA No. 001: XacBank LLC</t>
  </si>
  <si>
    <t>GS1265 - Rwanda Biomass Conservation - VPA (1) - African Biomass Energy Conservation POA</t>
  </si>
  <si>
    <t>The Breathing Space Improved Cooking Stoves Programme India - VPA No. 01 Envirofit</t>
  </si>
  <si>
    <t>GS1005 Qori Q'oncha - Improved cookstoves diffusion programme in Peru - VPA2</t>
  </si>
  <si>
    <t>The Breathing Space Improved Cooking Stoves Programme India - VPA No. 04 Envirofit</t>
  </si>
  <si>
    <t>The Breathing Space Improved Cooking Stoves Programme India - VPA No. 03 Envirofit</t>
  </si>
  <si>
    <t>The Breathing Space Improved Cooking Stoves Programme India - VPA No. 02 Envirofit</t>
  </si>
  <si>
    <t>InfraVest Taiwan Wind Farms Bundled Project 2011 - Taiwan</t>
  </si>
  <si>
    <t>ACR574</t>
  </si>
  <si>
    <t>The Nature Conservancy Washington Rainforest Renewal Project</t>
  </si>
  <si>
    <t>ACR584</t>
  </si>
  <si>
    <t>A-Gas V3</t>
  </si>
  <si>
    <t>ACR585</t>
  </si>
  <si>
    <t>A-Gas V4</t>
  </si>
  <si>
    <t>ACR592</t>
  </si>
  <si>
    <t>ACR604</t>
  </si>
  <si>
    <t>ACR617</t>
  </si>
  <si>
    <t>ACR620</t>
  </si>
  <si>
    <t>Spray Foam Alpha 2</t>
  </si>
  <si>
    <t>ACR623</t>
  </si>
  <si>
    <t>Foam Blowing Agent Project 002F</t>
  </si>
  <si>
    <t>ACR629</t>
  </si>
  <si>
    <t>Hudson Technologies HFC Reclamation Project Champaign 2020</t>
  </si>
  <si>
    <t>ACR637</t>
  </si>
  <si>
    <t>ILTF/NICC &amp; SIG  Keweenaw Bay Indian Community Forest Carbon Project</t>
  </si>
  <si>
    <t>ACR638</t>
  </si>
  <si>
    <t>Bluesource - Vermejo Forestry Project</t>
  </si>
  <si>
    <t>ACR640</t>
  </si>
  <si>
    <t>Advanced Refrigeration US49 - ARS 005</t>
  </si>
  <si>
    <t>ACR641</t>
  </si>
  <si>
    <t>Advanced Refrigeration CAL - ARS 005B</t>
  </si>
  <si>
    <t>ACR642</t>
  </si>
  <si>
    <t>Advanced Refrigeration CAN - ARS 005C</t>
  </si>
  <si>
    <t>ACR644</t>
  </si>
  <si>
    <t>Willow Lake Abandoned Mine Methane Recovery Project</t>
  </si>
  <si>
    <t>ACR645</t>
  </si>
  <si>
    <t>Tradewater ODS 41</t>
  </si>
  <si>
    <t>ACR646</t>
  </si>
  <si>
    <t>A-Gas V5</t>
  </si>
  <si>
    <t>ACR647</t>
  </si>
  <si>
    <t>ACR648</t>
  </si>
  <si>
    <t>Hudson Technologies HFC Reclamation Project 2020 - Georgia</t>
  </si>
  <si>
    <t>ACR649</t>
  </si>
  <si>
    <t>Hudson Tech 2021-2</t>
  </si>
  <si>
    <t>ACR650</t>
  </si>
  <si>
    <t>PMR #3</t>
  </si>
  <si>
    <t>ACR651</t>
  </si>
  <si>
    <t>CH4 - BWM Carbon Capture Project 1</t>
  </si>
  <si>
    <t>ACR652</t>
  </si>
  <si>
    <t>True Manufacturing FBA Project 002A</t>
  </si>
  <si>
    <t>ACR655</t>
  </si>
  <si>
    <t>Forest Carbon Works Hawk Rock Holdings Project</t>
  </si>
  <si>
    <t>ACR663</t>
  </si>
  <si>
    <t>Fielding Environmental HFC Reclamation Offset Project</t>
  </si>
  <si>
    <t>ACR665</t>
  </si>
  <si>
    <t>Forest Carbon Works Downeast Woodlands Project</t>
  </si>
  <si>
    <t>ACR666</t>
  </si>
  <si>
    <t>Tradewater ODS 42</t>
  </si>
  <si>
    <t>ACR668</t>
  </si>
  <si>
    <t>ACR669</t>
  </si>
  <si>
    <t>New Future Abandoned Mine Methane Recovery Project</t>
  </si>
  <si>
    <t>ACR670</t>
  </si>
  <si>
    <t>TWRS 2</t>
  </si>
  <si>
    <t>ACR671</t>
  </si>
  <si>
    <t>Tradewater ODS 43</t>
  </si>
  <si>
    <t>ACR672</t>
  </si>
  <si>
    <t>ACR674</t>
  </si>
  <si>
    <t>Affinity Mine Methane Incineration Project</t>
  </si>
  <si>
    <t>ACR675</t>
  </si>
  <si>
    <t>Heilwood Mine Methane Incineration Project</t>
  </si>
  <si>
    <t>ACR686</t>
  </si>
  <si>
    <t>Tradewater ODS 44</t>
  </si>
  <si>
    <t>ACR692</t>
  </si>
  <si>
    <t>Hudson Tech 2021-3</t>
  </si>
  <si>
    <t>ACR693</t>
  </si>
  <si>
    <t>American Refrigerants 1</t>
  </si>
  <si>
    <t>ACR694</t>
  </si>
  <si>
    <t>Oaktown Fuel 1 Mine Methane Incineration Project</t>
  </si>
  <si>
    <t>ACR695</t>
  </si>
  <si>
    <t>Oaktown Fuel 2 Mine Methane Incineration Project</t>
  </si>
  <si>
    <t>SIG Carbon - Northeast Wilderness Trust - Alder Stream Preserve</t>
  </si>
  <si>
    <t>CAR1378</t>
  </si>
  <si>
    <t>Ninemile 2019</t>
  </si>
  <si>
    <t>CAR1379</t>
  </si>
  <si>
    <t>Bull Creek 2019</t>
  </si>
  <si>
    <t>CAR1380</t>
  </si>
  <si>
    <t>Big Bend 2019</t>
  </si>
  <si>
    <t>CAR1381</t>
  </si>
  <si>
    <t>RBS 2019</t>
  </si>
  <si>
    <t>Lassen</t>
  </si>
  <si>
    <t>Martell</t>
  </si>
  <si>
    <t>CAR1465</t>
  </si>
  <si>
    <t>Pueblos Mancomunados de Oaxaca</t>
  </si>
  <si>
    <t>CAR1468</t>
  </si>
  <si>
    <t>Grinde Grasslands Project</t>
  </si>
  <si>
    <t>CAR1469</t>
  </si>
  <si>
    <t>Balog Grasslands Project</t>
  </si>
  <si>
    <t>CAR1471</t>
  </si>
  <si>
    <t>Westman Grasslands Project</t>
  </si>
  <si>
    <t>CAR1473</t>
  </si>
  <si>
    <t>Anderson Grassland Project</t>
  </si>
  <si>
    <t>CAR1475</t>
  </si>
  <si>
    <t>Gibson Grassland Project</t>
  </si>
  <si>
    <t>CAR1476</t>
  </si>
  <si>
    <t>Hansen Grassland Project</t>
  </si>
  <si>
    <t>CAR1484</t>
  </si>
  <si>
    <t>CAR1490</t>
  </si>
  <si>
    <t>CHD Refo</t>
  </si>
  <si>
    <t>CAR1491</t>
  </si>
  <si>
    <t>Camp Refo</t>
  </si>
  <si>
    <t>CAR1492</t>
  </si>
  <si>
    <t>Highsplint 4-2021</t>
  </si>
  <si>
    <t>CAR1493</t>
  </si>
  <si>
    <t>A-Gas 3-2021</t>
  </si>
  <si>
    <t>CAR1494</t>
  </si>
  <si>
    <t>Ejido Topia</t>
  </si>
  <si>
    <t>CAR1495</t>
  </si>
  <si>
    <t>Ejido Valle de Topia</t>
  </si>
  <si>
    <t>CAR1496</t>
  </si>
  <si>
    <t>Comunidad Rio y Papudos</t>
  </si>
  <si>
    <t>CAR1497</t>
  </si>
  <si>
    <t>Ejido Salto de Camellones</t>
  </si>
  <si>
    <t>CAR1498</t>
  </si>
  <si>
    <t>A-Gas 4-2021</t>
  </si>
  <si>
    <t>CAR1499</t>
  </si>
  <si>
    <t>Ejido Las Vigas</t>
  </si>
  <si>
    <t>CAR1500</t>
  </si>
  <si>
    <t>Ejido Tonalaco</t>
  </si>
  <si>
    <t>CAR1505</t>
  </si>
  <si>
    <t>CAR1506</t>
  </si>
  <si>
    <t>CAR1507</t>
  </si>
  <si>
    <t>Proyecto forestal de carbono del Ejido Xbonil</t>
  </si>
  <si>
    <t>CAR1508</t>
  </si>
  <si>
    <t>Bonos Comunitarios CO2-El Naranjal</t>
  </si>
  <si>
    <t>CAR1509</t>
  </si>
  <si>
    <t>Bonos Comunitarios CO2-Candelaria II</t>
  </si>
  <si>
    <t>CAR1510</t>
  </si>
  <si>
    <t>Bonos Comunitarios CO2-San Antonio Tuk</t>
  </si>
  <si>
    <t>CAR1511</t>
  </si>
  <si>
    <t>Bonos Comunitarios CO2_San Felipe Oriente</t>
  </si>
  <si>
    <t>CAR1513</t>
  </si>
  <si>
    <t>AgriCapture Soil Enrichment #1</t>
  </si>
  <si>
    <t>CAR1514</t>
  </si>
  <si>
    <t>Carbono Petcacab</t>
  </si>
  <si>
    <t>CAR1515</t>
  </si>
  <si>
    <t>ClimeCo ODS Destruction 35</t>
  </si>
  <si>
    <t>CAR1517</t>
  </si>
  <si>
    <t>Berkeley County Landfill Gas Project</t>
  </si>
  <si>
    <t>Catalca Wind Power Project</t>
  </si>
  <si>
    <t>*Energeticos Jaremar - Biogas recovery from Palm Oil Mill Effluent (POME) ponds and heat &amp; electricity generation Honduras</t>
  </si>
  <si>
    <t>Gaziantep Landfill Gas to Energy Project Turkey</t>
  </si>
  <si>
    <t>Akres Wind Power ProjectTurkey</t>
  </si>
  <si>
    <t>MicroEnergy Credits - Mongolia - Microfinance for Clean Energy Product Lines VER Project - VPA No. 002: XacBank LLC</t>
  </si>
  <si>
    <t>MicroEnergy Credits - Mongolia - Microfinance for Clean Energy Product Lines VER Project - VPA No. 003: XacBank LLC</t>
  </si>
  <si>
    <t>MicroEnergy Credits - Mongolia - Microfinance for Clean Energy Product Lines VER Project - VPA No. 004: XacBank LLC</t>
  </si>
  <si>
    <t>MicroEnergy Credits - Mongolia - Microfinance for Clean Energy Product Lines VER Project - VPA No. 005: XacBank LLC</t>
  </si>
  <si>
    <t>MicroEnergy Credits - Mongolia - Microfinance for Clean Energy Product Lines VER Project - VPA No. 006: XacBank LLC</t>
  </si>
  <si>
    <t>African Biogas Carbon Programme (ABC) - Kenya - VPA001</t>
  </si>
  <si>
    <t>20 MW Solar Project in Sanwreej Jodhpur Rajasthan</t>
  </si>
  <si>
    <t>14.70 MW Wind Power Project at Jath Maharashtra</t>
  </si>
  <si>
    <t>14.7 MW Bundled Wind Power Project in the state of Maharashtra and Rajasthan India</t>
  </si>
  <si>
    <t>Bundled 9.00 MW wind power Generation project in Rajasthan India by M/s. Gangadhar Narsingdas Agrawal Group</t>
  </si>
  <si>
    <t>19.2 MWp Solar Power Project by HZL at Debari and Dariba Rajasthan</t>
  </si>
  <si>
    <t>GS5658 VPA 3: Borehole project "Antonio Giaffreda" Senegal</t>
  </si>
  <si>
    <t>VPA 6 Kilifi Borehole Rehabilitation Project</t>
  </si>
  <si>
    <t>VPA 174 EcoZoom Improved Stove Programme Uganda</t>
  </si>
  <si>
    <t>VPA 173 EcoZoom Improved Stove Programme Uganda</t>
  </si>
  <si>
    <t>VPA 175 EcoZoom Improved Stove Programme Uganda</t>
  </si>
  <si>
    <t>Nepal Biogas Support Program-CPA 10: 10589 digesters</t>
  </si>
  <si>
    <t>Taishan Geothermal Central Heating System</t>
  </si>
  <si>
    <t>GS10899</t>
  </si>
  <si>
    <t>GS10900</t>
  </si>
  <si>
    <t>GS10901</t>
  </si>
  <si>
    <t>GS10902</t>
  </si>
  <si>
    <t>GS10903</t>
  </si>
  <si>
    <t>GS10904</t>
  </si>
  <si>
    <t>GS10905</t>
  </si>
  <si>
    <t>GS10906</t>
  </si>
  <si>
    <t>GS10907</t>
  </si>
  <si>
    <t>GS10908</t>
  </si>
  <si>
    <t>GS10909</t>
  </si>
  <si>
    <t>GS10910</t>
  </si>
  <si>
    <t>GS11167</t>
  </si>
  <si>
    <t>Arca Hydro Electricity Power Plant</t>
  </si>
  <si>
    <t>Kaladonger Wind Power Project in Rajasthan</t>
  </si>
  <si>
    <t>Liucheng Biomass Power Generation Project in Guangxi Zhuang Autonomous Region, China</t>
  </si>
  <si>
    <t>Oualidia 1&amp;2 Wind Projects.</t>
  </si>
  <si>
    <t>Central African Republic</t>
  </si>
  <si>
    <t>Albania</t>
  </si>
  <si>
    <t>Fiji</t>
  </si>
  <si>
    <t>VCS2294</t>
  </si>
  <si>
    <t>VCS2320</t>
  </si>
  <si>
    <t>VCS2412</t>
  </si>
  <si>
    <t>VCS2434</t>
  </si>
  <si>
    <t>VCS2445</t>
  </si>
  <si>
    <t>VCS2465</t>
  </si>
  <si>
    <t>VCS2469</t>
  </si>
  <si>
    <t>VCS2470</t>
  </si>
  <si>
    <t>VCS2474</t>
  </si>
  <si>
    <t>VCS2479</t>
  </si>
  <si>
    <t>VCS2482</t>
  </si>
  <si>
    <t>VCS2483</t>
  </si>
  <si>
    <t>VCS2485</t>
  </si>
  <si>
    <t>VCS2486</t>
  </si>
  <si>
    <t>VCS2495</t>
  </si>
  <si>
    <t>VCS2496</t>
  </si>
  <si>
    <t>VCS2497</t>
  </si>
  <si>
    <t>VCS2498</t>
  </si>
  <si>
    <t>VCS2499</t>
  </si>
  <si>
    <t>VCS2500</t>
  </si>
  <si>
    <t>VCS2502</t>
  </si>
  <si>
    <t>VCS2503</t>
  </si>
  <si>
    <t>VCS2504</t>
  </si>
  <si>
    <t>VCS2505</t>
  </si>
  <si>
    <t>VCS2506</t>
  </si>
  <si>
    <t>VCS2507</t>
  </si>
  <si>
    <t>VCS2508</t>
  </si>
  <si>
    <t>VCS2509</t>
  </si>
  <si>
    <t>VCS2510</t>
  </si>
  <si>
    <t>VCS2512</t>
  </si>
  <si>
    <t>VCS2514</t>
  </si>
  <si>
    <t>VCS2515</t>
  </si>
  <si>
    <t>VCS2516</t>
  </si>
  <si>
    <t>VCS2517</t>
  </si>
  <si>
    <t>VCS2518</t>
  </si>
  <si>
    <t>VCS2520</t>
  </si>
  <si>
    <t>VCS2521</t>
  </si>
  <si>
    <t>VCS2522</t>
  </si>
  <si>
    <t>VCS2523</t>
  </si>
  <si>
    <t>VCS2525</t>
  </si>
  <si>
    <t>VCS2526</t>
  </si>
  <si>
    <t>VCS2527</t>
  </si>
  <si>
    <t>VCS2529</t>
  </si>
  <si>
    <t>VCS2531</t>
  </si>
  <si>
    <t>VCS2532</t>
  </si>
  <si>
    <t>VCS2533</t>
  </si>
  <si>
    <t>VCS2535</t>
  </si>
  <si>
    <t>VCS2536</t>
  </si>
  <si>
    <t>VCS2537</t>
  </si>
  <si>
    <t>VCS2538</t>
  </si>
  <si>
    <t>VCS2539</t>
  </si>
  <si>
    <t>VCS2546</t>
  </si>
  <si>
    <t>VCS2547</t>
  </si>
  <si>
    <t>VCS2548</t>
  </si>
  <si>
    <t>VCS2551</t>
  </si>
  <si>
    <t>VCS2552</t>
  </si>
  <si>
    <t>VCS2553</t>
  </si>
  <si>
    <t>VCS2554</t>
  </si>
  <si>
    <t>VCS2555</t>
  </si>
  <si>
    <t>VCS2556</t>
  </si>
  <si>
    <t>VCS2557</t>
  </si>
  <si>
    <t>VCS2558</t>
  </si>
  <si>
    <t>VCS2563</t>
  </si>
  <si>
    <t>VCS2564</t>
  </si>
  <si>
    <t>VCS2565</t>
  </si>
  <si>
    <t>VCS2566</t>
  </si>
  <si>
    <t>VCS2567</t>
  </si>
  <si>
    <t>VCS2569</t>
  </si>
  <si>
    <t>VCS2570</t>
  </si>
  <si>
    <t>VCS2571</t>
  </si>
  <si>
    <t>VCS2573</t>
  </si>
  <si>
    <t>VCS2576</t>
  </si>
  <si>
    <t>VCS2577</t>
  </si>
  <si>
    <t>VCS2581</t>
  </si>
  <si>
    <t>VCS2582</t>
  </si>
  <si>
    <t>VCS2584</t>
  </si>
  <si>
    <t>VCS2585</t>
  </si>
  <si>
    <t>VCS2586</t>
  </si>
  <si>
    <t>VCS2587</t>
  </si>
  <si>
    <t>VCS2588</t>
  </si>
  <si>
    <t>VCS2590</t>
  </si>
  <si>
    <t>VCS2591</t>
  </si>
  <si>
    <t>VCS2592</t>
  </si>
  <si>
    <t>VCS2593</t>
  </si>
  <si>
    <t>VCS2596</t>
  </si>
  <si>
    <t>VCS2597</t>
  </si>
  <si>
    <t>VCS2598</t>
  </si>
  <si>
    <t>VCS2599</t>
  </si>
  <si>
    <t>VCS2600</t>
  </si>
  <si>
    <t>VCS2601</t>
  </si>
  <si>
    <t>VCS2603</t>
  </si>
  <si>
    <t>VCS2604</t>
  </si>
  <si>
    <t>VCS2606</t>
  </si>
  <si>
    <t>VCS2607</t>
  </si>
  <si>
    <t>VCS2608</t>
  </si>
  <si>
    <t>VCS2610</t>
  </si>
  <si>
    <t>VCS2611</t>
  </si>
  <si>
    <t>VCS2614</t>
  </si>
  <si>
    <t>VCS2615</t>
  </si>
  <si>
    <t>VCS2616</t>
  </si>
  <si>
    <t>VCS2619</t>
  </si>
  <si>
    <t>VCS2620</t>
  </si>
  <si>
    <t>VCS2622</t>
  </si>
  <si>
    <t>VCS2623</t>
  </si>
  <si>
    <t>VCS2626</t>
  </si>
  <si>
    <t>VCS2627</t>
  </si>
  <si>
    <t>VCS2628</t>
  </si>
  <si>
    <t>VCS2629</t>
  </si>
  <si>
    <t>VCS2630</t>
  </si>
  <si>
    <t>VCS2631</t>
  </si>
  <si>
    <t>VCS2632</t>
  </si>
  <si>
    <t>VCS2633</t>
  </si>
  <si>
    <t>VCS2634</t>
  </si>
  <si>
    <t>VCS2635</t>
  </si>
  <si>
    <t>VCS2636</t>
  </si>
  <si>
    <t>VCS2638</t>
  </si>
  <si>
    <t>VCS2639</t>
  </si>
  <si>
    <t>VCS2651</t>
  </si>
  <si>
    <t>VCS2655</t>
  </si>
  <si>
    <t>VCS2656</t>
  </si>
  <si>
    <t>VCS2661</t>
  </si>
  <si>
    <t>VCS2664</t>
  </si>
  <si>
    <t>VCS2694</t>
  </si>
  <si>
    <t>VCS2709</t>
  </si>
  <si>
    <t>VCS2716</t>
  </si>
  <si>
    <t>GS936 CookClean Ghana Limited - CPA01</t>
  </si>
  <si>
    <t>GS10793</t>
  </si>
  <si>
    <t>Kodeni Solar</t>
  </si>
  <si>
    <t>GS10806</t>
  </si>
  <si>
    <t>GS5658 VPA 25: Promoting energy efficiency &amp; clean cooking in Pemba</t>
  </si>
  <si>
    <t>GS10807</t>
  </si>
  <si>
    <t>GS5658 VPA 26: Promoting energy efficiency &amp; clean cooking in Pemba</t>
  </si>
  <si>
    <t>GS10808</t>
  </si>
  <si>
    <t>Grid-connected Solar PV project in Kahone</t>
  </si>
  <si>
    <t>GS10809</t>
  </si>
  <si>
    <t>Grid-connected Solar PV project in Kael</t>
  </si>
  <si>
    <t>GS10818</t>
  </si>
  <si>
    <t>Dissemination of Improved Cookstoves in India by Greenway</t>
  </si>
  <si>
    <t>GS10818 - Dissemination of Improved Cookstoves in India by Greenway - Dissemination of Improved Cookstoves in Karnataka by Greenway - VPA001</t>
  </si>
  <si>
    <t>Nazava Water Filter Project in Ethiopia</t>
  </si>
  <si>
    <t>GS10825</t>
  </si>
  <si>
    <t>GS10818 - Dissemination of Improved Cookstoves in India by Greenway - Dissemination of Improved Cookstoves in Karnataka by Greenway - VPA002</t>
  </si>
  <si>
    <t>GS10869</t>
  </si>
  <si>
    <t>Nagreongo solar PV</t>
  </si>
  <si>
    <t>GS10884</t>
  </si>
  <si>
    <t>KOKO Kenya - Ethanol Cookstoves Program</t>
  </si>
  <si>
    <t>GS10885</t>
  </si>
  <si>
    <t>GS10884 - KOKO Kenya - Ethanol Cookstoves Program - CPA-0001</t>
  </si>
  <si>
    <t>GS10896</t>
  </si>
  <si>
    <t>Little Sun Energy and Improved Living Programme of Activity</t>
  </si>
  <si>
    <t>GS10897</t>
  </si>
  <si>
    <t>Rwanda Kamonyi District Clean Water Project I</t>
  </si>
  <si>
    <t>GS10898</t>
  </si>
  <si>
    <t>GS10911</t>
  </si>
  <si>
    <t>GS10912</t>
  </si>
  <si>
    <t>GS10913</t>
  </si>
  <si>
    <t>GS10914</t>
  </si>
  <si>
    <t>GS10915</t>
  </si>
  <si>
    <t>GS10916</t>
  </si>
  <si>
    <t>GS10917</t>
  </si>
  <si>
    <t>GS10918</t>
  </si>
  <si>
    <t>GS10919</t>
  </si>
  <si>
    <t>GS10920</t>
  </si>
  <si>
    <t>GS10921</t>
  </si>
  <si>
    <t>GS10959</t>
  </si>
  <si>
    <t>Safe Water Programme in Africa and Asia</t>
  </si>
  <si>
    <t>GS10961</t>
  </si>
  <si>
    <t>GS10974</t>
  </si>
  <si>
    <t>GS10976</t>
  </si>
  <si>
    <t>GS10977</t>
  </si>
  <si>
    <t>GS10978</t>
  </si>
  <si>
    <t>GS10979</t>
  </si>
  <si>
    <t>GS10980</t>
  </si>
  <si>
    <t>GS10981</t>
  </si>
  <si>
    <t>GS10982</t>
  </si>
  <si>
    <t>GS10987</t>
  </si>
  <si>
    <t>GivePower Kenya Solar Water Farms</t>
  </si>
  <si>
    <t>GS10988</t>
  </si>
  <si>
    <t>GS5658 VPA 31: Improved Cookstoves for Environmental Conservation in Southern Ethiopia</t>
  </si>
  <si>
    <t>GS10989</t>
  </si>
  <si>
    <t>GS5658 VPA 32: Improved Cookstoves for Environmental Conservation in Southern Ethiopia</t>
  </si>
  <si>
    <t>GS11000</t>
  </si>
  <si>
    <t>GS11007</t>
  </si>
  <si>
    <t>GS11008</t>
  </si>
  <si>
    <t>UpEnergy-Social and Climate Impact Programme- Water filtration Devices VPA-7 by UpEnergy Group</t>
  </si>
  <si>
    <t>GS11009</t>
  </si>
  <si>
    <t>TASC Clean Cooking PoA</t>
  </si>
  <si>
    <t>GS11029</t>
  </si>
  <si>
    <t>GS11030</t>
  </si>
  <si>
    <t>GS7591 VPA 38 Malawi Community Safe Water Project</t>
  </si>
  <si>
    <t>GS11041</t>
  </si>
  <si>
    <t>GS11042</t>
  </si>
  <si>
    <t>GS11043</t>
  </si>
  <si>
    <t>GS11044</t>
  </si>
  <si>
    <t>GS11059</t>
  </si>
  <si>
    <t>GS1247 VPA 278 - Togo Safe Water</t>
  </si>
  <si>
    <t>GS11068</t>
  </si>
  <si>
    <t>Enlightening lives by propagating Household biogas projects in India</t>
  </si>
  <si>
    <t>GS11071</t>
  </si>
  <si>
    <t>GS11072</t>
  </si>
  <si>
    <t>GS11073</t>
  </si>
  <si>
    <t>GS11075</t>
  </si>
  <si>
    <t>Solar water filtration units for rural areas in coastal Bangladesh</t>
  </si>
  <si>
    <t>GS1247 VPA 287 - Burkina Faso Safe Water</t>
  </si>
  <si>
    <t>GS1247 VPA 288 - Burkina Faso Safe Water</t>
  </si>
  <si>
    <t>GS1247 VPA 289 - Burkina Faso Safe Water</t>
  </si>
  <si>
    <t>GS1247 VPA 290 - Burkina Faso Safe Water</t>
  </si>
  <si>
    <t>GS1247 VPA 291 - Burkina Faso Safe Water</t>
  </si>
  <si>
    <t>GS1247 VPA 292 - Burkina Faso Safe Water</t>
  </si>
  <si>
    <t>GS1247 VPA 293 - Burkina Faso Safe Water</t>
  </si>
  <si>
    <t>GS1247 VPA 294 - Burkina Faso Safe Water</t>
  </si>
  <si>
    <t>GS11091</t>
  </si>
  <si>
    <t>GS1247 VPA 295 - Burkina Faso Safe Water</t>
  </si>
  <si>
    <t>GS1247 VPA 296 - Burkina Faso Safe Water</t>
  </si>
  <si>
    <t>GS1247 VPA 297 - Burkina Faso Safe Water</t>
  </si>
  <si>
    <t>GS1247 VPA 298 - Burkina Faso Safe Water</t>
  </si>
  <si>
    <t>GS1247 VPA 299 - Burkina Faso Safe Water</t>
  </si>
  <si>
    <t>GS1247 VPA 300 - Burkina Faso Safe Water</t>
  </si>
  <si>
    <t>GS11098</t>
  </si>
  <si>
    <t>GS 10959 VPA01 Safe Water Project in Rwanda I</t>
  </si>
  <si>
    <t>GS11133</t>
  </si>
  <si>
    <t>GS10959 VPA02 Safe Water Project in Rwanda II</t>
  </si>
  <si>
    <t>GS11134</t>
  </si>
  <si>
    <t>GS10959 VPA03 Safe Water Project in Rwanda III</t>
  </si>
  <si>
    <t>GS11135</t>
  </si>
  <si>
    <t>GS10959 VPA04 Safe Water Project in Rwanda IV</t>
  </si>
  <si>
    <t>GS11136</t>
  </si>
  <si>
    <t>GS10959 VPA05 Safe Water Project in Rwanda V</t>
  </si>
  <si>
    <t>GS11137</t>
  </si>
  <si>
    <t>GS10959 VPA06 Safe Water Project in Rwanda VI</t>
  </si>
  <si>
    <t>GS11139</t>
  </si>
  <si>
    <t>Access to Improved Cooking Solutions Programme</t>
  </si>
  <si>
    <t>GS11140</t>
  </si>
  <si>
    <t>Improved biomass cookstoves for returnees in Burundi</t>
  </si>
  <si>
    <t>GS11141</t>
  </si>
  <si>
    <t>GS11142</t>
  </si>
  <si>
    <t>Installation of High Efficiency Firewood Cookstoves in Sub-Saharan Africa</t>
  </si>
  <si>
    <t>GS11144</t>
  </si>
  <si>
    <t>Afyon Landfill Gas to Energy Project</t>
  </si>
  <si>
    <t>GS11145</t>
  </si>
  <si>
    <t>GS11146</t>
  </si>
  <si>
    <t>Energy Efficient Stoves Program</t>
  </si>
  <si>
    <t>GS11150</t>
  </si>
  <si>
    <t>GS10959 VPA07 Safe Water Project in Bangladesh I</t>
  </si>
  <si>
    <t>GS11151</t>
  </si>
  <si>
    <t>GS10959 VPA08 Safe Water Project in Bangladesh II</t>
  </si>
  <si>
    <t>GS11152</t>
  </si>
  <si>
    <t>GS10959 VPA09 Safe Water Project in Bangladesh III</t>
  </si>
  <si>
    <t>GS11153</t>
  </si>
  <si>
    <t>GS10959 VPA10 Safe Water Project in Bangladesh IV</t>
  </si>
  <si>
    <t>GS11154</t>
  </si>
  <si>
    <t>GS11155</t>
  </si>
  <si>
    <t>GS5658 VPA 38: Fuel-efficient cookstoves for the resilience of rural communities in Burundi</t>
  </si>
  <si>
    <t>GS11156</t>
  </si>
  <si>
    <t>GS5658 VPA 39: Fuel-efficient cookstoves for the resilience of rural communities in Burundi</t>
  </si>
  <si>
    <t>GS11157</t>
  </si>
  <si>
    <t>GS5658 VPA 40: Fuel-efficient cookstoves for the resilience of rural communities in Burundi</t>
  </si>
  <si>
    <t>GS11163</t>
  </si>
  <si>
    <t>PoA for the dissemination of clean cooking technologies in households and communities</t>
  </si>
  <si>
    <t>GS11166</t>
  </si>
  <si>
    <t>Solar Power for Rural Villages in Mali</t>
  </si>
  <si>
    <t>GS11169</t>
  </si>
  <si>
    <t>Aqua Clara Safe Water Program</t>
  </si>
  <si>
    <t>GS11173</t>
  </si>
  <si>
    <t>GS11174</t>
  </si>
  <si>
    <t>GS1247 VPA 301 - Togo Safe Water</t>
  </si>
  <si>
    <t>GS11175</t>
  </si>
  <si>
    <t>GS1247 VPA 302 - Togo Safe Water</t>
  </si>
  <si>
    <t>GS11176</t>
  </si>
  <si>
    <t>GS1247 VPA 303 - Togo Safe Water</t>
  </si>
  <si>
    <t>GS11177</t>
  </si>
  <si>
    <t>GS1247 VPA 304 - Togo Safe Water</t>
  </si>
  <si>
    <t>GS11178</t>
  </si>
  <si>
    <t>GS1247 VPA 305 - Togo Safe Water</t>
  </si>
  <si>
    <t>GS11179</t>
  </si>
  <si>
    <t>GS1247 VPA 306 - Togo Safe Water</t>
  </si>
  <si>
    <t>GS11180</t>
  </si>
  <si>
    <t>GS1247 VPA 307 - Togo Safe Water</t>
  </si>
  <si>
    <t>GS11181</t>
  </si>
  <si>
    <t>GS1247 VPA 308 - Togo Safe Water</t>
  </si>
  <si>
    <t>GS11182</t>
  </si>
  <si>
    <t>GS1247 VPA 309 - Togo Safe Water</t>
  </si>
  <si>
    <t>GS11183</t>
  </si>
  <si>
    <t>GS1247 VPA 310 - Togo Safe Water</t>
  </si>
  <si>
    <t>GS11188</t>
  </si>
  <si>
    <t>GS11190</t>
  </si>
  <si>
    <t>Household biogas plants in selected districts of Assam</t>
  </si>
  <si>
    <t>GS11191</t>
  </si>
  <si>
    <t>BioLite Improved Cook stoves Programme</t>
  </si>
  <si>
    <t>GS11206</t>
  </si>
  <si>
    <t>GS7591 VPA 47 Malawi Improved Cookstove Project</t>
  </si>
  <si>
    <t>GS11207</t>
  </si>
  <si>
    <t>Multi-Layer Household Water Filtration System in Kenya</t>
  </si>
  <si>
    <t>GS11208</t>
  </si>
  <si>
    <t>Golden Union Shipping Retrofit Project 1</t>
  </si>
  <si>
    <t>Greece</t>
  </si>
  <si>
    <t>GS11209</t>
  </si>
  <si>
    <t>Production and sale of efficient cookstoves in the urban areas of Maputo Province</t>
  </si>
  <si>
    <t>GS11210</t>
  </si>
  <si>
    <t>UpEnergy-Social and Climate Impact Programme- Cooking Devices VPA-8</t>
  </si>
  <si>
    <t>GS11211</t>
  </si>
  <si>
    <t>GS11222</t>
  </si>
  <si>
    <t>Ganzhou Swine Farm Animal Manure Management System GHG Mitigation Project</t>
  </si>
  <si>
    <t>GS11238</t>
  </si>
  <si>
    <t>GS11239</t>
  </si>
  <si>
    <t>GS11242</t>
  </si>
  <si>
    <t>Fair Climate Programme for Sustainable Household Energy (PoA)</t>
  </si>
  <si>
    <t>GS11246</t>
  </si>
  <si>
    <t>GS11247</t>
  </si>
  <si>
    <t>GS11248</t>
  </si>
  <si>
    <t>GS1247 VPA 314 GivePower Haiti Solar Water Farms</t>
  </si>
  <si>
    <t>GS11249</t>
  </si>
  <si>
    <t>GS1247 VPA 313 GivePower Haiti Solar Water Farms</t>
  </si>
  <si>
    <t>GS11250</t>
  </si>
  <si>
    <t>GS1247 VPA 315 GivePower Haiti Solar Water Farms</t>
  </si>
  <si>
    <t>GS11255</t>
  </si>
  <si>
    <t>GS11256</t>
  </si>
  <si>
    <t>Changdao Geothermal Central Heating System</t>
  </si>
  <si>
    <t>MicroEnergy Credits - Microfinance for Clean Energy Product Lines - India</t>
  </si>
  <si>
    <t>India Organic Waste Management Programme (IOWMP)</t>
  </si>
  <si>
    <t>MicroEnergy Credits - Microfinance for Clean Energy Product Lines - Mongolia - CPA No.001: XacBank LLC</t>
  </si>
  <si>
    <t>Project Ulubelu Unit 3 - 4 PT. Pertamina Geothermal Energy</t>
  </si>
  <si>
    <t>MicroEnergy Credits - Mongolia - Microfinance for Clean Energy Product Lines VER Project</t>
  </si>
  <si>
    <t>MicroEnergy Credits - Mongolia - Microfinance for Clean Energy Product Lines VER Project - VPA No. 007: XacBank LLC</t>
  </si>
  <si>
    <t>MicroEnergy Credits - Mongolia - Microfinance for Clean Energy Product Lines VER Project - VPA No. 008: XacBank LLC</t>
  </si>
  <si>
    <t>GS5680</t>
  </si>
  <si>
    <t>GS5920</t>
  </si>
  <si>
    <t>ALTACA MERAM BIOGAS PLANT</t>
  </si>
  <si>
    <t>GS7492</t>
  </si>
  <si>
    <t>IBB Waste Incineration and Power Generation Plant Project</t>
  </si>
  <si>
    <t>GS7534</t>
  </si>
  <si>
    <t>250 MW Solar Power Plant in Pavagada Solar Park in Karnataka</t>
  </si>
  <si>
    <t>North Macedonia</t>
  </si>
  <si>
    <t>GS7620</t>
  </si>
  <si>
    <t>GS7634</t>
  </si>
  <si>
    <t>Solar Thermal Power project at Kutcch District in Gujarat</t>
  </si>
  <si>
    <t>GS7680</t>
  </si>
  <si>
    <t>10MW biomass power plant at Sangli by Sinewave Power</t>
  </si>
  <si>
    <t>GS7686</t>
  </si>
  <si>
    <t>GS7738</t>
  </si>
  <si>
    <t>IBB Seymen Landfill Gas to Energy Project</t>
  </si>
  <si>
    <t>GS7739</t>
  </si>
  <si>
    <t>West Bakr Wind Farm Project</t>
  </si>
  <si>
    <t>GS7755</t>
  </si>
  <si>
    <t>Wind Energy Project in Gujarat by Enn Enn Corp Limited</t>
  </si>
  <si>
    <t>GS7756</t>
  </si>
  <si>
    <t>GS7761</t>
  </si>
  <si>
    <t>GS7762</t>
  </si>
  <si>
    <t>27 MWp Solar PV Project by MH Technique Solaire India Private Limited</t>
  </si>
  <si>
    <t>GS7788</t>
  </si>
  <si>
    <t>GS7792</t>
  </si>
  <si>
    <t>GS7793</t>
  </si>
  <si>
    <t>GS7795</t>
  </si>
  <si>
    <t>Bundled wind power project in the state of Gujarat</t>
  </si>
  <si>
    <t>GS7796</t>
  </si>
  <si>
    <t>15 MW wind power project by Green Infra Wind Energy Assets Ltd</t>
  </si>
  <si>
    <t>GS7797</t>
  </si>
  <si>
    <t>GS7798</t>
  </si>
  <si>
    <t>50 MW Solar PV Project by Sembcorp Green Infra Limited</t>
  </si>
  <si>
    <t>GS7799</t>
  </si>
  <si>
    <t>Wind Power Project in Tamil Nadu by Green Infra Renewable Energy Limited (SECI-1)</t>
  </si>
  <si>
    <t>GS7800</t>
  </si>
  <si>
    <t>ANTALYA Solar Power Plant</t>
  </si>
  <si>
    <t>Ayranly  Hydroelectric Power Plant</t>
  </si>
  <si>
    <t>Voluntary Registry Offsets Database FAQ</t>
  </si>
  <si>
    <t xml:space="preserve">* Double-click any number in the table to create a new tab with details on all projects included in that row. </t>
  </si>
  <si>
    <t>GS10789</t>
  </si>
  <si>
    <t>GS11070</t>
  </si>
  <si>
    <t>GS11138</t>
  </si>
  <si>
    <t>GS11192</t>
  </si>
  <si>
    <t>GS11193</t>
  </si>
  <si>
    <t>GS11194</t>
  </si>
  <si>
    <t>GS11195</t>
  </si>
  <si>
    <t>GS11196</t>
  </si>
  <si>
    <t>GS11197</t>
  </si>
  <si>
    <t>GS11198</t>
  </si>
  <si>
    <t>GS11199</t>
  </si>
  <si>
    <t>GS11200</t>
  </si>
  <si>
    <t>GS11202</t>
  </si>
  <si>
    <t>GS11204</t>
  </si>
  <si>
    <t>GS11214</t>
  </si>
  <si>
    <t>GS11223</t>
  </si>
  <si>
    <t>GS11227</t>
  </si>
  <si>
    <t>GS11228</t>
  </si>
  <si>
    <t>GS11229</t>
  </si>
  <si>
    <t>GS11230</t>
  </si>
  <si>
    <t>GS11231</t>
  </si>
  <si>
    <t>GS11232</t>
  </si>
  <si>
    <t>GS11233</t>
  </si>
  <si>
    <t>GS11234</t>
  </si>
  <si>
    <t>GS11235</t>
  </si>
  <si>
    <t>GS11236</t>
  </si>
  <si>
    <t>GS11237</t>
  </si>
  <si>
    <t>GS11245</t>
  </si>
  <si>
    <t>GS11251</t>
  </si>
  <si>
    <t>GS11259</t>
  </si>
  <si>
    <t>GS11260</t>
  </si>
  <si>
    <t>GS11261</t>
  </si>
  <si>
    <t>GS11262</t>
  </si>
  <si>
    <t>GS11263</t>
  </si>
  <si>
    <t>GS11264</t>
  </si>
  <si>
    <t>GS11265</t>
  </si>
  <si>
    <t>GS11266</t>
  </si>
  <si>
    <t>GS11267</t>
  </si>
  <si>
    <t>GS11268</t>
  </si>
  <si>
    <t>GS11269</t>
  </si>
  <si>
    <t>GS11270</t>
  </si>
  <si>
    <t>GS11271</t>
  </si>
  <si>
    <t>GS11272</t>
  </si>
  <si>
    <t>GS11273</t>
  </si>
  <si>
    <t>GS11274</t>
  </si>
  <si>
    <t>GS11275</t>
  </si>
  <si>
    <t>GS11276</t>
  </si>
  <si>
    <t>GS11277</t>
  </si>
  <si>
    <t>GS11278</t>
  </si>
  <si>
    <t>GS11279</t>
  </si>
  <si>
    <t>GS11280</t>
  </si>
  <si>
    <t>GS11281</t>
  </si>
  <si>
    <t>GS11282</t>
  </si>
  <si>
    <t>GS11283</t>
  </si>
  <si>
    <t>GS11284</t>
  </si>
  <si>
    <t>GS11285</t>
  </si>
  <si>
    <t>GS11286</t>
  </si>
  <si>
    <t>GS11287</t>
  </si>
  <si>
    <t>GS11288</t>
  </si>
  <si>
    <t>GS11289</t>
  </si>
  <si>
    <t>GS11290</t>
  </si>
  <si>
    <t>GS11291</t>
  </si>
  <si>
    <t>GS11292</t>
  </si>
  <si>
    <t>GS11293</t>
  </si>
  <si>
    <t>GS11294</t>
  </si>
  <si>
    <t>GS11295</t>
  </si>
  <si>
    <t>GS11296</t>
  </si>
  <si>
    <t>GS11297</t>
  </si>
  <si>
    <t>GS11298</t>
  </si>
  <si>
    <t>GS11299</t>
  </si>
  <si>
    <t>GS11300</t>
  </si>
  <si>
    <t>GS11301</t>
  </si>
  <si>
    <t>GS11302</t>
  </si>
  <si>
    <t>GS11303</t>
  </si>
  <si>
    <t>GS11304</t>
  </si>
  <si>
    <t>GS11305</t>
  </si>
  <si>
    <t>GS11306</t>
  </si>
  <si>
    <t>GS11308</t>
  </si>
  <si>
    <t>GS11314</t>
  </si>
  <si>
    <t>GS11333</t>
  </si>
  <si>
    <t>GS11334</t>
  </si>
  <si>
    <t>GS11335</t>
  </si>
  <si>
    <t>GS11336</t>
  </si>
  <si>
    <t>GS11337</t>
  </si>
  <si>
    <t>GS11338</t>
  </si>
  <si>
    <t>GS11357</t>
  </si>
  <si>
    <t>GS11400</t>
  </si>
  <si>
    <t>GS3349</t>
  </si>
  <si>
    <t>GS3556</t>
  </si>
  <si>
    <t>GS7554</t>
  </si>
  <si>
    <t>GS7745</t>
  </si>
  <si>
    <t>ECOA_BURN multi-country Clean Cooking Programme</t>
  </si>
  <si>
    <t>GS1247 VPA 282 Malawi Safe Water Project</t>
  </si>
  <si>
    <t>GS1247 VPA 283 Malawi Safe Water Project</t>
  </si>
  <si>
    <t>GS1247 VPA 284 Malawi Safe Water Project</t>
  </si>
  <si>
    <t>GS1247 VPA 285 Malawi Safe Water Project</t>
  </si>
  <si>
    <t>GS1247 VPA 286 Malawi Safe Water Project</t>
  </si>
  <si>
    <t>National Biodigester Programme Phase IV</t>
  </si>
  <si>
    <t>BIM Wind Power</t>
  </si>
  <si>
    <t>Pedro Corto Solar</t>
  </si>
  <si>
    <t>BT2 Windfarm</t>
  </si>
  <si>
    <t>BioLite Improved Cook stoves Programme - CPA 014 supported by Republic of Korea</t>
  </si>
  <si>
    <t>BioLite Improved Cook stoves Programme - CPA 015 supported by Republic of Korea</t>
  </si>
  <si>
    <t>BioLite Improved Cook stoves Programme - CPA 016 supported by Republic of Korea</t>
  </si>
  <si>
    <t>BioLite Improved Cook stoves Programme - CPA 017 supported by Republic of Korea</t>
  </si>
  <si>
    <t>BioLite Improved Cook stoves Programme - CPA 018 supported by Republic of Korea</t>
  </si>
  <si>
    <t>BioLite Improved Cook stoves Programme - CPA 019 supported by Republic of Korea</t>
  </si>
  <si>
    <t>BioLite Improved Cook stoves Programme - CPA 020 supported by Republic of Korea</t>
  </si>
  <si>
    <t>BioLite Improved Cook stoves Programme - CPA 021 supported by Republic of Korea</t>
  </si>
  <si>
    <t>BioLite Improved Cook stoves Programme - CPA 022 supported by Republic of Korea</t>
  </si>
  <si>
    <t>BioLite Improved Cook stoves Programme - CPA 028 supported by Republic of Korea</t>
  </si>
  <si>
    <t>Ia Bang 1 Wind Power</t>
  </si>
  <si>
    <t>Thai Hoa Wind Power Project</t>
  </si>
  <si>
    <t>Improved Cookstove and Safe Water Programme - Nigeria - VPA 48</t>
  </si>
  <si>
    <t>Heilongjiang Swine Farm Animal Waste Management System GHG Mitigation Project</t>
  </si>
  <si>
    <t>Shuangbaotai Animal Manure Management System GHG Mitigation Project in Guangdong Province</t>
  </si>
  <si>
    <t>Shuangbaotai Animal Manure Management System GHG Mitigation Project in Guangxi Province</t>
  </si>
  <si>
    <t>Shuangbaotai Animal Manure Management System GHG Mitigation Project in Jiangxi Province</t>
  </si>
  <si>
    <t>Shuangbaotai Animal Manure Management System GHG Mitigation Project in Anhui Province</t>
  </si>
  <si>
    <t>CPA # 6 Improved Cooking Stoves for Nigeria</t>
  </si>
  <si>
    <t>Fajina Geothermal Based Space Heating System</t>
  </si>
  <si>
    <t>Programme of Activities for the Development and Promotion of Renewable Energy</t>
  </si>
  <si>
    <t>VPA 28 Coastal Kenya Borehole Rehabilitation Project</t>
  </si>
  <si>
    <t>Filter &amp; sort projects with drop down arrows. Use Data menu to clear filters.</t>
  </si>
  <si>
    <t>VCS Issuances &amp; Retirements tab</t>
  </si>
  <si>
    <t>Gold Standard PERs</t>
  </si>
  <si>
    <t>Select view by projects or credits. Hover cursor over countries on the map to view country name and its count total.</t>
  </si>
  <si>
    <t>CAR1486</t>
  </si>
  <si>
    <t>CAPTURA DE CARBONO EN EL BOSQUE DE LA SOCIEDAD DE SOLIDARIDAD SOCIAL PIEDRA CANTEADA, NANACAMILPA  DE MARIANO  ARISTA, TLAXCALA,MEXICO</t>
  </si>
  <si>
    <t>CAR1489</t>
  </si>
  <si>
    <t>Kepel Creek Improvement Forest Management Project</t>
  </si>
  <si>
    <t>ACR505</t>
  </si>
  <si>
    <t>ACR508</t>
  </si>
  <si>
    <t>Otter Creek IFM</t>
  </si>
  <si>
    <t>ACR509</t>
  </si>
  <si>
    <t>Kite Hammock IFM</t>
  </si>
  <si>
    <t>ACR539</t>
  </si>
  <si>
    <t>Puget Sound Energy Baker-White River Forest Carbon Project</t>
  </si>
  <si>
    <t>ACR621</t>
  </si>
  <si>
    <t>Spray Foam Omega 3</t>
  </si>
  <si>
    <t>ACR631</t>
  </si>
  <si>
    <t>Hudson Technologies HFC Reclamation Project Ontario 2020</t>
  </si>
  <si>
    <t>ACR676</t>
  </si>
  <si>
    <t>A-Gas V6</t>
  </si>
  <si>
    <t>ACR682</t>
  </si>
  <si>
    <t>Gibson North AMM Project</t>
  </si>
  <si>
    <t>ACR691</t>
  </si>
  <si>
    <t>Forest Carbon Works Shumway Family Forest Project</t>
  </si>
  <si>
    <t>ACR701</t>
  </si>
  <si>
    <t>Finite Carbon - Windrock Land Company IFM</t>
  </si>
  <si>
    <t>ACR706</t>
  </si>
  <si>
    <t>Advanced Refrigeration US49 - ARS 006</t>
  </si>
  <si>
    <t>ACR707</t>
  </si>
  <si>
    <t>Advanced Refrigeration CAL - ARS 006B</t>
  </si>
  <si>
    <t>ACR708</t>
  </si>
  <si>
    <t>Advanced Refrigeration CAN - ARS 006C</t>
  </si>
  <si>
    <t>ACR722</t>
  </si>
  <si>
    <t>ACR729</t>
  </si>
  <si>
    <t>Cumberland County Solid Waste Complex: GHG Emissions Reduction Automated Collection of Landfill Gas</t>
  </si>
  <si>
    <t>ACR732</t>
  </si>
  <si>
    <t>Scott River Shackleford IFM Project</t>
  </si>
  <si>
    <t>ACR733</t>
  </si>
  <si>
    <t>Scott River Whiskey IFM Project</t>
  </si>
  <si>
    <t>ACR734</t>
  </si>
  <si>
    <t>Scott River Wildcat IFM Project</t>
  </si>
  <si>
    <t>ACR736</t>
  </si>
  <si>
    <t>Tradewater US - ODS - #1</t>
  </si>
  <si>
    <t>Native Hydraid Water Filtration in Kenya</t>
  </si>
  <si>
    <t>GS1264: Native Clean Water Programme West Africa: VPA(01) Ghana</t>
  </si>
  <si>
    <t>GS1290: Native Clean Water Programme Central America: VPA (01) Honduras</t>
  </si>
  <si>
    <t>GS1289: Native Hydraid BioSand Water Filter Programme East Africa: VPA (02) Ethiopia</t>
  </si>
  <si>
    <t>Native Clean Water Programme South East Asia: NE_VPA 01_IND</t>
  </si>
  <si>
    <t>34 MW Wind Power Project at Khanapur Sangli Maharashtra India</t>
  </si>
  <si>
    <t>Kartaldagi Wind Power Plant Turkey</t>
  </si>
  <si>
    <t>GS1264: Native Clean Water Programme West Africa- VPA (03) Santrokofi Ghana</t>
  </si>
  <si>
    <t>GS7464</t>
  </si>
  <si>
    <t>Recycling Solutions in Nepal</t>
  </si>
  <si>
    <t>GS10972</t>
  </si>
  <si>
    <t>Little Sun Energy and Improved Living Programme of Activity: VPA 1</t>
  </si>
  <si>
    <t>GS11147</t>
  </si>
  <si>
    <t>Energy Efficient Stoves Program - CPA1</t>
  </si>
  <si>
    <t>GS11148</t>
  </si>
  <si>
    <t>Energy Efficient Stoves Program - CPA 2</t>
  </si>
  <si>
    <t>GS11149</t>
  </si>
  <si>
    <t>Energy Efficient Stoves Program - CPA 3</t>
  </si>
  <si>
    <t>GS11189</t>
  </si>
  <si>
    <t>Improved Cookstove and Safe Water Programme</t>
  </si>
  <si>
    <t>GS11215</t>
  </si>
  <si>
    <t>100 MW Solar project in Bhadla in Rajasthan</t>
  </si>
  <si>
    <t>GS11244</t>
  </si>
  <si>
    <t>Bayaguana Solar</t>
  </si>
  <si>
    <t>GS11253</t>
  </si>
  <si>
    <t>GS11316</t>
  </si>
  <si>
    <t>Ca Mau 1A Wind Power Project</t>
  </si>
  <si>
    <t>GS11317</t>
  </si>
  <si>
    <t>Ca Mau 1B Wind Power Project</t>
  </si>
  <si>
    <t>GS11416</t>
  </si>
  <si>
    <t>Grid Connected Wind Power Project by M/s Giriraj Enterprises in Madhya Pradesh</t>
  </si>
  <si>
    <t>Suman Sarwari Hydro Electric Project.</t>
  </si>
  <si>
    <t>India Sundarbans Mangrove Restoration</t>
  </si>
  <si>
    <t>Northern Great Plains Regenerative Grazing Project</t>
  </si>
  <si>
    <t>VCS2471</t>
  </si>
  <si>
    <t>VCS2530</t>
  </si>
  <si>
    <t>VCS2540</t>
  </si>
  <si>
    <t>VCS2568</t>
  </si>
  <si>
    <t>VCS2609</t>
  </si>
  <si>
    <t>VCS2621</t>
  </si>
  <si>
    <t>VCS2637</t>
  </si>
  <si>
    <t>VCS2640</t>
  </si>
  <si>
    <t>VCS2647</t>
  </si>
  <si>
    <t>VCS2649</t>
  </si>
  <si>
    <t>VCS2652</t>
  </si>
  <si>
    <t>VCS2660</t>
  </si>
  <si>
    <t>VCS2663</t>
  </si>
  <si>
    <t>VCS2668</t>
  </si>
  <si>
    <t>VCS2669</t>
  </si>
  <si>
    <t>VCS2677</t>
  </si>
  <si>
    <t>VCS2678</t>
  </si>
  <si>
    <t>VCS2679</t>
  </si>
  <si>
    <t>VCS2680</t>
  </si>
  <si>
    <t>VCS2683</t>
  </si>
  <si>
    <t>VCS2692</t>
  </si>
  <si>
    <t>VCS2693</t>
  </si>
  <si>
    <t>VCS2696</t>
  </si>
  <si>
    <t>VCS2697</t>
  </si>
  <si>
    <t>VCS2698</t>
  </si>
  <si>
    <t>VCS2699</t>
  </si>
  <si>
    <t>VCS2706</t>
  </si>
  <si>
    <t>VCS2707</t>
  </si>
  <si>
    <t>VCS2708</t>
  </si>
  <si>
    <t>VCS2711</t>
  </si>
  <si>
    <t>VCS2712</t>
  </si>
  <si>
    <t>VCS2719</t>
  </si>
  <si>
    <t>VCS2721</t>
  </si>
  <si>
    <t>VCS2723</t>
  </si>
  <si>
    <t>VCS2724</t>
  </si>
  <si>
    <t>VCS2727</t>
  </si>
  <si>
    <t>VCS2728</t>
  </si>
  <si>
    <t>VCS2729</t>
  </si>
  <si>
    <t>VCS2730</t>
  </si>
  <si>
    <t>VCS2731</t>
  </si>
  <si>
    <t>VCS2740</t>
  </si>
  <si>
    <t>VCS2741</t>
  </si>
  <si>
    <t>VCS2745</t>
  </si>
  <si>
    <t>VCS2746</t>
  </si>
  <si>
    <t>VCS2748</t>
  </si>
  <si>
    <t>VCS2751</t>
  </si>
  <si>
    <t>VCS2754</t>
  </si>
  <si>
    <t>VCS2755</t>
  </si>
  <si>
    <t>VCS2765</t>
  </si>
  <si>
    <t>VCS2885</t>
  </si>
  <si>
    <t>Our database shows negative credit remaining values for a few project vintage years where the registry data shows more credits retired than credits issued. We present these figures as reported by the registries.</t>
  </si>
  <si>
    <t>Wind Power Project at Rajkot, Gujarat</t>
  </si>
  <si>
    <t>CECIC Zhangbei Gaojialiang Wind farm Project.</t>
  </si>
  <si>
    <t>Small-Scale Hydropower Project Sahanivotry In Madagascar.</t>
  </si>
  <si>
    <t>VCS2491</t>
  </si>
  <si>
    <t>VCS2492</t>
  </si>
  <si>
    <t>VCS2493</t>
  </si>
  <si>
    <t>VCS2605</t>
  </si>
  <si>
    <t>VCS2645</t>
  </si>
  <si>
    <t>VCS2654</t>
  </si>
  <si>
    <t>VCS2659</t>
  </si>
  <si>
    <t>VCS2695</t>
  </si>
  <si>
    <t>VCS2710</t>
  </si>
  <si>
    <t>VCS2714</t>
  </si>
  <si>
    <t>VCS2726</t>
  </si>
  <si>
    <t>VCS2743</t>
  </si>
  <si>
    <t>VCS2749</t>
  </si>
  <si>
    <t>VCS2753</t>
  </si>
  <si>
    <t>VCS2756</t>
  </si>
  <si>
    <t>VCS2757</t>
  </si>
  <si>
    <t>VCS2758</t>
  </si>
  <si>
    <t>VCS2759</t>
  </si>
  <si>
    <t>VCS2760</t>
  </si>
  <si>
    <t>VCS2762</t>
  </si>
  <si>
    <t>VCS2769</t>
  </si>
  <si>
    <t>VCS2770</t>
  </si>
  <si>
    <t>VCS2771</t>
  </si>
  <si>
    <t>VCS2790</t>
  </si>
  <si>
    <t>VCS2828</t>
  </si>
  <si>
    <t>VCS2830</t>
  </si>
  <si>
    <t>VCS2831</t>
  </si>
  <si>
    <t>VCS2833</t>
  </si>
  <si>
    <t>VCS2834</t>
  </si>
  <si>
    <t>VCS2843</t>
  </si>
  <si>
    <t>VCS2844</t>
  </si>
  <si>
    <t>VCS2845</t>
  </si>
  <si>
    <t>VCS2846</t>
  </si>
  <si>
    <t>VCS2847</t>
  </si>
  <si>
    <t>VCS2849</t>
  </si>
  <si>
    <t>VCS2850</t>
  </si>
  <si>
    <t>VCS2851</t>
  </si>
  <si>
    <t>VCS2852</t>
  </si>
  <si>
    <t>VCS2853</t>
  </si>
  <si>
    <t>VCS2854</t>
  </si>
  <si>
    <t>VCS2855</t>
  </si>
  <si>
    <t>VCS2856</t>
  </si>
  <si>
    <t>VCS2860</t>
  </si>
  <si>
    <t>VCS2863</t>
  </si>
  <si>
    <t>VCS2864</t>
  </si>
  <si>
    <t>VCS2865</t>
  </si>
  <si>
    <t>VCS2866</t>
  </si>
  <si>
    <t>VCS2867</t>
  </si>
  <si>
    <t>VCS2870</t>
  </si>
  <si>
    <t>VCS2871</t>
  </si>
  <si>
    <t>VCS2876</t>
  </si>
  <si>
    <t>VCS2877</t>
  </si>
  <si>
    <t>VCS2878</t>
  </si>
  <si>
    <t>VCS2879</t>
  </si>
  <si>
    <t>VCS2884</t>
  </si>
  <si>
    <t>VCS2887</t>
  </si>
  <si>
    <t>VCS2889</t>
  </si>
  <si>
    <t>VCS2891</t>
  </si>
  <si>
    <t>VCS2892</t>
  </si>
  <si>
    <t>VCS2894</t>
  </si>
  <si>
    <t>VCS2895</t>
  </si>
  <si>
    <t>VCS2897</t>
  </si>
  <si>
    <t>VCS2899</t>
  </si>
  <si>
    <t>VCS2900</t>
  </si>
  <si>
    <t>VCS2901</t>
  </si>
  <si>
    <t>VCS2902</t>
  </si>
  <si>
    <t>VCS2903</t>
  </si>
  <si>
    <t>VCS2906</t>
  </si>
  <si>
    <t>VCS2907</t>
  </si>
  <si>
    <t>VCS2908</t>
  </si>
  <si>
    <t>VCS2909</t>
  </si>
  <si>
    <t>VCS2910</t>
  </si>
  <si>
    <t>VCS2911</t>
  </si>
  <si>
    <t>VCS2912</t>
  </si>
  <si>
    <t>VCS2915</t>
  </si>
  <si>
    <t>VCS2916</t>
  </si>
  <si>
    <t>VCS2917</t>
  </si>
  <si>
    <t>VCS2918</t>
  </si>
  <si>
    <t>VCS2928</t>
  </si>
  <si>
    <t>VCS2929</t>
  </si>
  <si>
    <t>VCS2930</t>
  </si>
  <si>
    <t>VCS2938</t>
  </si>
  <si>
    <t>VCS2939</t>
  </si>
  <si>
    <t>VCS2941</t>
  </si>
  <si>
    <t>VCS2948</t>
  </si>
  <si>
    <t>VCS2958</t>
  </si>
  <si>
    <t>VCS2965</t>
  </si>
  <si>
    <t>VCS2982</t>
  </si>
  <si>
    <t>VCS2986</t>
  </si>
  <si>
    <t>VCS3010</t>
  </si>
  <si>
    <t>GS10785</t>
  </si>
  <si>
    <t>Clean Impact Bond</t>
  </si>
  <si>
    <t>GS10878</t>
  </si>
  <si>
    <t>GS10879</t>
  </si>
  <si>
    <t>Orb Energy Solar Program In India - VPA06</t>
  </si>
  <si>
    <t>GS11143</t>
  </si>
  <si>
    <t>GS11201</t>
  </si>
  <si>
    <t>GS11203</t>
  </si>
  <si>
    <t>VPA - Spouts 6</t>
  </si>
  <si>
    <t>GS11216</t>
  </si>
  <si>
    <t>80 MW Solar by Fermi Solar Farms Pvt Ltd- Chalisgaon</t>
  </si>
  <si>
    <t>GS11217</t>
  </si>
  <si>
    <t>GS11219</t>
  </si>
  <si>
    <t>GS11220</t>
  </si>
  <si>
    <t>KARNATAKA PAVAGADA-II SOLAR PROJECT BY AVAADA (150 MW)</t>
  </si>
  <si>
    <t>GS11240</t>
  </si>
  <si>
    <t>BT3 Windfarm</t>
  </si>
  <si>
    <t>GS11241</t>
  </si>
  <si>
    <t>GS11252</t>
  </si>
  <si>
    <t>Renewable Power Generation on Mafia Island</t>
  </si>
  <si>
    <t>GS11307</t>
  </si>
  <si>
    <t>Sapphire 49.5MW Wind Farm Project</t>
  </si>
  <si>
    <t>GS11318</t>
  </si>
  <si>
    <t>GS11324</t>
  </si>
  <si>
    <t>Congo (DRC) Improved Cook Stoves Programme</t>
  </si>
  <si>
    <t>GS11325</t>
  </si>
  <si>
    <t>GS11330</t>
  </si>
  <si>
    <t>Circle Gas LPG Smart Meter Program</t>
  </si>
  <si>
    <t>GS11331</t>
  </si>
  <si>
    <t>Circle Gas LPG Smart Meter Program in Kenya</t>
  </si>
  <si>
    <t>GS11343</t>
  </si>
  <si>
    <t>GS11349</t>
  </si>
  <si>
    <t>Hoa Dong Wind Power Project</t>
  </si>
  <si>
    <t>GS11350</t>
  </si>
  <si>
    <t>Lac Hoa Wind Power Project</t>
  </si>
  <si>
    <t>GS11351</t>
  </si>
  <si>
    <t>Thuan Nhien Phong Wind Farm</t>
  </si>
  <si>
    <t>GS11353</t>
  </si>
  <si>
    <t>VPA - Spouts 7</t>
  </si>
  <si>
    <t>GS11354</t>
  </si>
  <si>
    <t>VPA - Spouts 8</t>
  </si>
  <si>
    <t>GS11355</t>
  </si>
  <si>
    <t>VPA - Spouts 9</t>
  </si>
  <si>
    <t>GS11358</t>
  </si>
  <si>
    <t>Efficient Kitchens in India</t>
  </si>
  <si>
    <t>GS11359</t>
  </si>
  <si>
    <t>GS11392</t>
  </si>
  <si>
    <t>GS11397</t>
  </si>
  <si>
    <t>Biolite Solar Lighting Project in Malawi</t>
  </si>
  <si>
    <t>GS11407</t>
  </si>
  <si>
    <t>Solar systems for small businesses and households</t>
  </si>
  <si>
    <t>GS11408</t>
  </si>
  <si>
    <t>GS11409</t>
  </si>
  <si>
    <t>GS11410</t>
  </si>
  <si>
    <t>GS11411</t>
  </si>
  <si>
    <t>Sustainable Water Purification Programme</t>
  </si>
  <si>
    <t>GS11412</t>
  </si>
  <si>
    <t>VPA 1: The MomCare Project</t>
  </si>
  <si>
    <t>GS11413</t>
  </si>
  <si>
    <t>Nexif Energy Ben Tre Wind Power Project</t>
  </si>
  <si>
    <t>GS11414</t>
  </si>
  <si>
    <t>Nhon Hoa 1 Wind Power Project</t>
  </si>
  <si>
    <t>GS11415</t>
  </si>
  <si>
    <t>Nhon Hoa 2 Wind Power Project</t>
  </si>
  <si>
    <t>GS11423</t>
  </si>
  <si>
    <t>160MW Balaoi &amp; Caunayan Wind Energy Project</t>
  </si>
  <si>
    <t>GS11425</t>
  </si>
  <si>
    <t>GS11426</t>
  </si>
  <si>
    <t>Installation of Household Biogas plants in Punjab - 1</t>
  </si>
  <si>
    <t>GS11427</t>
  </si>
  <si>
    <t>Installation of Household Biogas plants in various states of India</t>
  </si>
  <si>
    <t>GS11433</t>
  </si>
  <si>
    <t>GS10789 VPA5: Efficient and Clean Cooking for households in the Democratic Republic of Congo (DRC)</t>
  </si>
  <si>
    <t>GS11435</t>
  </si>
  <si>
    <t>GS11437</t>
  </si>
  <si>
    <t>Installation of Household biogas plants in India</t>
  </si>
  <si>
    <t>GS11440</t>
  </si>
  <si>
    <t>GS10884 - KOKO Kenya - Ethanol Cookstoves Program - CPA-0002</t>
  </si>
  <si>
    <t>GS11441</t>
  </si>
  <si>
    <t>GS11447</t>
  </si>
  <si>
    <t>GS11450</t>
  </si>
  <si>
    <t>GS11451</t>
  </si>
  <si>
    <t>GS11452</t>
  </si>
  <si>
    <t>GS11455</t>
  </si>
  <si>
    <t>GS11467</t>
  </si>
  <si>
    <t>Central Area of Sanmenxia City Geothermal Based Space Heating System</t>
  </si>
  <si>
    <t>GS11471</t>
  </si>
  <si>
    <t>GS11539</t>
  </si>
  <si>
    <t>Bundling of household biogas plants for thermal energy applications</t>
  </si>
  <si>
    <t>Native Clean Water Programme South East Asia</t>
  </si>
  <si>
    <t>GS6108</t>
  </si>
  <si>
    <t>Improved Cookstoves Project Activity in Honduras Vida Mejor con Ecofogones de Alto Rendimiento CPA No 002</t>
  </si>
  <si>
    <t>GS6109</t>
  </si>
  <si>
    <t>GS6111</t>
  </si>
  <si>
    <t>GS6112</t>
  </si>
  <si>
    <t>GS6113</t>
  </si>
  <si>
    <t>GS6114</t>
  </si>
  <si>
    <t>GS6115</t>
  </si>
  <si>
    <t>GS6116</t>
  </si>
  <si>
    <t>GS1290: Native Clean Water Central America: VPA (04) Honduras</t>
  </si>
  <si>
    <t>GS7752</t>
  </si>
  <si>
    <t>300 MW Wind Power Project in Gujarat by Netra Wind Private Limited</t>
  </si>
  <si>
    <t>Improved cook stoves and sustainable charcoal initiative CPA 1</t>
  </si>
  <si>
    <t>ACR581</t>
  </si>
  <si>
    <t>Staten Island CA</t>
  </si>
  <si>
    <t>ACR656</t>
  </si>
  <si>
    <t>Whirlpool HFO Amana 656</t>
  </si>
  <si>
    <t>ACR657</t>
  </si>
  <si>
    <t>Whirlpool HFO Amana 657</t>
  </si>
  <si>
    <t>ACR658</t>
  </si>
  <si>
    <t>Whirlpool HFO Ottawa 658</t>
  </si>
  <si>
    <t>ACR659</t>
  </si>
  <si>
    <t>Whirlpool HFO Ottawa 659</t>
  </si>
  <si>
    <t>ACR660</t>
  </si>
  <si>
    <t>Whirlpool HFO Ramos 660</t>
  </si>
  <si>
    <t>ACR661</t>
  </si>
  <si>
    <t>Whirlpool HFO Ramos 661</t>
  </si>
  <si>
    <t>ACR662</t>
  </si>
  <si>
    <t>Whirlpool HFO Supsa 662</t>
  </si>
  <si>
    <t>ACR727</t>
  </si>
  <si>
    <t>Green Diamond Resource Company Mad River IFM</t>
  </si>
  <si>
    <t>ACR730</t>
  </si>
  <si>
    <t>South Wake Landfill, Apex, Wake County NC: GHG Emissions Reduction Automated Collection of Landfill Gas</t>
  </si>
  <si>
    <t>ACR735</t>
  </si>
  <si>
    <t>Finite Carbon - Loon Echo and Mahoosuc Land Trusts IFM</t>
  </si>
  <si>
    <t>ACR738</t>
  </si>
  <si>
    <t>Green Diamond Resource Company Klamath River North IFM</t>
  </si>
  <si>
    <t>ACR739</t>
  </si>
  <si>
    <t>Forest Carbon Works Keasey Family Corporation Project</t>
  </si>
  <si>
    <t>ACR741</t>
  </si>
  <si>
    <t>Green Diamond Resource Company Thompson River IFM</t>
  </si>
  <si>
    <t>ACR743</t>
  </si>
  <si>
    <t>Urling Abandoned Mine Methane Recovery Project</t>
  </si>
  <si>
    <t>ACR744</t>
  </si>
  <si>
    <t>Tradewater ODS 45</t>
  </si>
  <si>
    <t>ACR746</t>
  </si>
  <si>
    <t>Beckley Pocahontas Mine Methane Incineration Project</t>
  </si>
  <si>
    <t>ACR751</t>
  </si>
  <si>
    <t>Green Assets - DLT Avoided Conversion Project</t>
  </si>
  <si>
    <t>ACR753</t>
  </si>
  <si>
    <t>CAR1521</t>
  </si>
  <si>
    <t>Captura de carbono forestal en el ejido San Francisco Oxtotilpan</t>
  </si>
  <si>
    <t>CAR1522</t>
  </si>
  <si>
    <t>Captura de carbono forestal en el ejido Amanalco de Becerra</t>
  </si>
  <si>
    <t>CAR1523</t>
  </si>
  <si>
    <t>Captura de carbono forestal en el ejido San Miguel Tenextepec</t>
  </si>
  <si>
    <t>CAR1524</t>
  </si>
  <si>
    <t>Captura de carbono forestal en los Bienes Comunales de San Miguel Ixtapan</t>
  </si>
  <si>
    <t>CAR1525</t>
  </si>
  <si>
    <t>Captura de carbono forestal en los Bienes Comunales de San Miguel Xoltepec</t>
  </si>
  <si>
    <t>CAR1526</t>
  </si>
  <si>
    <t>Captura de carbono forestal en el ejido Nuevo San Juan Atezcapan</t>
  </si>
  <si>
    <t>CAR1527</t>
  </si>
  <si>
    <t>Captura de carbono forestal en el ejido San Miguel Sultepec</t>
  </si>
  <si>
    <t>CAR1528</t>
  </si>
  <si>
    <t>Captura de carbono forestal en el ejido La Candelaria</t>
  </si>
  <si>
    <t>CAR1529</t>
  </si>
  <si>
    <t>Captura de carbono forestal en el ejido Capilla Vieja</t>
  </si>
  <si>
    <t>CAR1531</t>
  </si>
  <si>
    <t>CAR1532</t>
  </si>
  <si>
    <t>CAR1542</t>
  </si>
  <si>
    <t>Ejido Atopixco</t>
  </si>
  <si>
    <t>CAR1543</t>
  </si>
  <si>
    <t>Ejido Malila</t>
  </si>
  <si>
    <t>CAR1544</t>
  </si>
  <si>
    <t>CAR1545</t>
  </si>
  <si>
    <t>Ejido La Selva</t>
  </si>
  <si>
    <t>CAR1546</t>
  </si>
  <si>
    <t>Bienes Comunales Santa Isabel Chalma</t>
  </si>
  <si>
    <t>CAR1547</t>
  </si>
  <si>
    <t>Bienes Comunales San Pedro Ecatzingo</t>
  </si>
  <si>
    <t>CAR1548</t>
  </si>
  <si>
    <t>Ejido San Antonio de la Rinconada o Tlaltecahuacan</t>
  </si>
  <si>
    <t>CAR1549</t>
  </si>
  <si>
    <t>Proyecto Forestal de Carbono La Mariana</t>
  </si>
  <si>
    <t>CAR1550</t>
  </si>
  <si>
    <t>Proyecto Forestal de Carbono Los Cerritos</t>
  </si>
  <si>
    <t>CAR1551</t>
  </si>
  <si>
    <t>Ejido Tlalmanalco</t>
  </si>
  <si>
    <t>CAR1552</t>
  </si>
  <si>
    <t>CAR1553</t>
  </si>
  <si>
    <t>Bienes Comunales Santiago Cuautenco</t>
  </si>
  <si>
    <t>CAR1558</t>
  </si>
  <si>
    <t>Organics By Gosh</t>
  </si>
  <si>
    <t>CAR1559</t>
  </si>
  <si>
    <t>Nutrien NMPP Project</t>
  </si>
  <si>
    <t>CAR1560</t>
  </si>
  <si>
    <t>A-Gas 1-2022</t>
  </si>
  <si>
    <t>CAR1569</t>
  </si>
  <si>
    <t>Fazenda Sao Paulo Afforestation</t>
  </si>
  <si>
    <t>CAR1488</t>
  </si>
  <si>
    <t>CAR1535</t>
  </si>
  <si>
    <t>CAR1536</t>
  </si>
  <si>
    <t>CAR1537</t>
  </si>
  <si>
    <t>CAR1538</t>
  </si>
  <si>
    <t>CAR1539</t>
  </si>
  <si>
    <t>P.P. El Tecolote</t>
  </si>
  <si>
    <t>CAR1540</t>
  </si>
  <si>
    <t>P.P. Estancia Borrotes</t>
  </si>
  <si>
    <t>CAR1554</t>
  </si>
  <si>
    <t>Lost Coast Forestlands Improved Forest Management Project</t>
  </si>
  <si>
    <t>CAR1555</t>
  </si>
  <si>
    <t>Brimex Energy and Biogas</t>
  </si>
  <si>
    <t>CAR1562</t>
  </si>
  <si>
    <t>Hamptons Road Recovery Center</t>
  </si>
  <si>
    <t>CAR1565</t>
  </si>
  <si>
    <t>Ejido Forestal Chavarria Nuevo</t>
  </si>
  <si>
    <t>CAR1566</t>
  </si>
  <si>
    <t>Ejido KM 120</t>
  </si>
  <si>
    <t>CAR1567</t>
  </si>
  <si>
    <t>NCPE Centauro del Norte</t>
  </si>
  <si>
    <t>CAR1568</t>
  </si>
  <si>
    <t>Laguna Om</t>
  </si>
  <si>
    <t>CAR1570</t>
  </si>
  <si>
    <t>CAR1571</t>
  </si>
  <si>
    <t>CAR1576</t>
  </si>
  <si>
    <t>Ejido 18 de Marzo</t>
  </si>
  <si>
    <t>CAR1577</t>
  </si>
  <si>
    <t>Ejido Chunhuhub</t>
  </si>
  <si>
    <t>CAR1578</t>
  </si>
  <si>
    <t>A-Gas 2-2022</t>
  </si>
  <si>
    <t>CAR1579</t>
  </si>
  <si>
    <t>Sonora</t>
  </si>
  <si>
    <t>CAR1582</t>
  </si>
  <si>
    <t>CAR1584</t>
  </si>
  <si>
    <t>CAR1587</t>
  </si>
  <si>
    <t>CAR1588</t>
  </si>
  <si>
    <t>CAR1589</t>
  </si>
  <si>
    <t>CAR1590</t>
  </si>
  <si>
    <t>CAR1591</t>
  </si>
  <si>
    <t>CAR1593</t>
  </si>
  <si>
    <t>Proyecto Forestal de Carbono Ejido Madera</t>
  </si>
  <si>
    <t>CAR1599</t>
  </si>
  <si>
    <t>Carlos A Madrazo</t>
  </si>
  <si>
    <t>CAR1600</t>
  </si>
  <si>
    <t>CAR1601</t>
  </si>
  <si>
    <t>N.C.P.E. Dos Lagunas</t>
  </si>
  <si>
    <t>CAR1602</t>
  </si>
  <si>
    <t>CAR1603</t>
  </si>
  <si>
    <t>CAR1604</t>
  </si>
  <si>
    <t>El Chichonal</t>
  </si>
  <si>
    <t>CAR1606</t>
  </si>
  <si>
    <t>Ejido Pozo Pirata</t>
  </si>
  <si>
    <t>CAR1607</t>
  </si>
  <si>
    <t>Ejido Piedras Negras</t>
  </si>
  <si>
    <t>CAR1608</t>
  </si>
  <si>
    <t>Ejido Gavilanes</t>
  </si>
  <si>
    <t>CAR1609</t>
  </si>
  <si>
    <t>El Achiotal</t>
  </si>
  <si>
    <t>CAR1610</t>
  </si>
  <si>
    <t>C.P. Lagunita de San Diego</t>
  </si>
  <si>
    <t>CAR1616</t>
  </si>
  <si>
    <t>Mississippi River Islands Forest Conservation Project</t>
  </si>
  <si>
    <t>ACR566</t>
  </si>
  <si>
    <t>ACR569</t>
  </si>
  <si>
    <t>ACR588</t>
  </si>
  <si>
    <t>ACR595</t>
  </si>
  <si>
    <t>ACR596</t>
  </si>
  <si>
    <t>ACR678</t>
  </si>
  <si>
    <t>A-Gas V7</t>
  </si>
  <si>
    <t>ACR702</t>
  </si>
  <si>
    <t>Refrigerant Management Canada Ozone Depleting Substance Destruction Project</t>
  </si>
  <si>
    <t>ACR731</t>
  </si>
  <si>
    <t>Perennial CMM CMB7-1 Flare Project</t>
  </si>
  <si>
    <t>ACR737</t>
  </si>
  <si>
    <t>Advanced Refrigeration - ARS2019001</t>
  </si>
  <si>
    <t>ACR752</t>
  </si>
  <si>
    <t>Marshall County Flare IV</t>
  </si>
  <si>
    <t>ACR755</t>
  </si>
  <si>
    <t>Hudson Tech 2022-1</t>
  </si>
  <si>
    <t>ACR757</t>
  </si>
  <si>
    <t>Gulf Coastal Plain IFM Project</t>
  </si>
  <si>
    <t>ACR758</t>
  </si>
  <si>
    <t>Tradewater US - ODS - #2</t>
  </si>
  <si>
    <t>ACR759</t>
  </si>
  <si>
    <t>GMMC1</t>
  </si>
  <si>
    <t>ACR760</t>
  </si>
  <si>
    <t>Fielding Environmental HFC Reclamation Offset Project - 2020</t>
  </si>
  <si>
    <t>ACR761</t>
  </si>
  <si>
    <t>Federal 2 Abandoned Mine Methane Recovery Project</t>
  </si>
  <si>
    <t>ACR762</t>
  </si>
  <si>
    <t>Tradewater ODS 46</t>
  </si>
  <si>
    <t>ACR771</t>
  </si>
  <si>
    <t>Lowry Mine Methane Incineration Project</t>
  </si>
  <si>
    <t>ACR772</t>
  </si>
  <si>
    <t>Refrigerant Management Canada Ozone Depleting Substance Destruction Project - 2019</t>
  </si>
  <si>
    <t>ACR776</t>
  </si>
  <si>
    <t>Summit HFC Reclaim 2020</t>
  </si>
  <si>
    <t>ACR777</t>
  </si>
  <si>
    <t>RHI HFC Reclaim 2021</t>
  </si>
  <si>
    <t>ACR778</t>
  </si>
  <si>
    <t>Marion County Flare II</t>
  </si>
  <si>
    <t>ACR780</t>
  </si>
  <si>
    <t>Tradewater ODS 47</t>
  </si>
  <si>
    <t>ACR783</t>
  </si>
  <si>
    <t>ACR785</t>
  </si>
  <si>
    <t>Finite Carbon - Bessey Development Company IFM</t>
  </si>
  <si>
    <t>ACR786</t>
  </si>
  <si>
    <t>Finite Carbon - Scott Woodlands IFM</t>
  </si>
  <si>
    <t>ACR793</t>
  </si>
  <si>
    <t>ACR801</t>
  </si>
  <si>
    <t>NativState - Mixed Upland Forests of the Ozarks &amp; Ouachita Mountains (PDA)</t>
  </si>
  <si>
    <t>ACR802</t>
  </si>
  <si>
    <t>NativState - Bottomland Forests of the Mississippi Delta &amp; Coastal Plains (PDA)</t>
  </si>
  <si>
    <t>ACR806</t>
  </si>
  <si>
    <t>Bonny Abandoned Mine Methane Recovery Project</t>
  </si>
  <si>
    <t>ACR810</t>
  </si>
  <si>
    <t>Hudson Tech 2022-2</t>
  </si>
  <si>
    <t>5.10 MW Wind Power Project by Shyam Metalics &amp; Energy Limited in Maharashtra India</t>
  </si>
  <si>
    <t>GS1247 VPA 259 Improved Kitchen Regimes Multi-Country PoA - Dowa Boreholes Malawi</t>
  </si>
  <si>
    <t>GS1247 VPA 260 Improved Kitchen Regimes Multi-Country PoA - Dowa Boreholes Malawi</t>
  </si>
  <si>
    <t>GS1247 VPA 261 Improved Kitchen Regimes Multi-Country PoA - Dowa Boreholes Malawi</t>
  </si>
  <si>
    <t>GS1247 VPA 262 Improved Kitchen Regimes Multi-Country PoA - Dowa Boreholes Malawi</t>
  </si>
  <si>
    <t>GS1247 VPA 263 Improved Kitchen Regimes Multi-Country PoA - Dowa Boreholes Malawi</t>
  </si>
  <si>
    <t>GS1247 VPA 264 Improved Kitchen Regimes Multi-Country PoA - Dowa Boreholes Malawi</t>
  </si>
  <si>
    <t>GS1247 VPA 265 Improved Kitchen Regimes Multi-Country PoA - Dowa Boreholes Malawi</t>
  </si>
  <si>
    <t>CAR1641</t>
  </si>
  <si>
    <t>AgriCapture Grasslands Project 1</t>
  </si>
  <si>
    <t>CAR1564</t>
  </si>
  <si>
    <t>Bluesource - Soda Creek Avoided Grassland Conversion Project</t>
  </si>
  <si>
    <t>CAR1612</t>
  </si>
  <si>
    <t>Bonos Comunitarios CO2_Ejido Kankabchen</t>
  </si>
  <si>
    <t>CAR1613</t>
  </si>
  <si>
    <t>Bonos Comunitarios CO2_Ejido X-yatil</t>
  </si>
  <si>
    <t>CAR1611</t>
  </si>
  <si>
    <t>Bonos Comunitarios:Ejido Lazaro Cardenas</t>
  </si>
  <si>
    <t>CAR1614</t>
  </si>
  <si>
    <t>Klamath Forest Carbon Project</t>
  </si>
  <si>
    <t>CAR1624</t>
  </si>
  <si>
    <t>Nitric Acid</t>
  </si>
  <si>
    <t>CAR1621</t>
  </si>
  <si>
    <t>Proyecto Forestal de Captura de Carbono del Ejido 20 de Noviembre</t>
  </si>
  <si>
    <t>CAR1622</t>
  </si>
  <si>
    <t>CAR1623</t>
  </si>
  <si>
    <t>Proyecto Forestal de Captura de Carbono del Ejido Xmejia</t>
  </si>
  <si>
    <t>Hifadhi-Livelihoods Improved Cookstove Project in Tharaka Nithi County Kenya</t>
  </si>
  <si>
    <t>300 MW Solar PV Plant at Bhadla Rajasthan</t>
  </si>
  <si>
    <t>Anhui Nanqiao Afforestation Project</t>
  </si>
  <si>
    <t>Heilongjiang Nehe Afforestation Project</t>
  </si>
  <si>
    <t>Italy</t>
  </si>
  <si>
    <t>Latvia</t>
  </si>
  <si>
    <t>Renewable Solar Power Project By SolarArise India Projects Pvt. Ltd.</t>
  </si>
  <si>
    <t>Carbono Verde AR Project</t>
  </si>
  <si>
    <t>Floresta Verde REDD+ Project</t>
  </si>
  <si>
    <t>Northern Kenya Grassland Carbon Project</t>
  </si>
  <si>
    <t>VCS3720</t>
  </si>
  <si>
    <t>VCS3695</t>
  </si>
  <si>
    <t>VCS3696</t>
  </si>
  <si>
    <t>VCS3691</t>
  </si>
  <si>
    <t>VCS3683</t>
  </si>
  <si>
    <t>VCS3686</t>
  </si>
  <si>
    <t>VCS3685</t>
  </si>
  <si>
    <t>VCS3684</t>
  </si>
  <si>
    <t>VCS3687</t>
  </si>
  <si>
    <t>VCS3678</t>
  </si>
  <si>
    <t>VCS3669</t>
  </si>
  <si>
    <t>VCS3654</t>
  </si>
  <si>
    <t>VCS3655</t>
  </si>
  <si>
    <t>VCS3657</t>
  </si>
  <si>
    <t>VCS3653</t>
  </si>
  <si>
    <t>VCS3650</t>
  </si>
  <si>
    <t>VCS3648</t>
  </si>
  <si>
    <t>VCS3649</t>
  </si>
  <si>
    <t>VCS3651</t>
  </si>
  <si>
    <t>VCS3641</t>
  </si>
  <si>
    <t>VCS3642</t>
  </si>
  <si>
    <t>VCS3637</t>
  </si>
  <si>
    <t>VCS3632</t>
  </si>
  <si>
    <t>VCS3628</t>
  </si>
  <si>
    <t>VCS3627</t>
  </si>
  <si>
    <t>VCS3623</t>
  </si>
  <si>
    <t>VCS3615</t>
  </si>
  <si>
    <t>VCS3611</t>
  </si>
  <si>
    <t>VCS3612</t>
  </si>
  <si>
    <t>VCS3613</t>
  </si>
  <si>
    <t>VCS3609</t>
  </si>
  <si>
    <t>VCS3603</t>
  </si>
  <si>
    <t>VCS3599</t>
  </si>
  <si>
    <t>VCS3602</t>
  </si>
  <si>
    <t>VCS3601</t>
  </si>
  <si>
    <t>VCS3544</t>
  </si>
  <si>
    <t>VCS3561</t>
  </si>
  <si>
    <t>VCS3564</t>
  </si>
  <si>
    <t>VCS3584</t>
  </si>
  <si>
    <t>VCS3556</t>
  </si>
  <si>
    <t>VCS3559</t>
  </si>
  <si>
    <t>VCS3576</t>
  </si>
  <si>
    <t>VCS3579</t>
  </si>
  <si>
    <t>VCS3582</t>
  </si>
  <si>
    <t>VCS3570</t>
  </si>
  <si>
    <t>VCS3590</t>
  </si>
  <si>
    <t>VCS3542</t>
  </si>
  <si>
    <t>VCS3545</t>
  </si>
  <si>
    <t>VCS3554</t>
  </si>
  <si>
    <t>VCS3555</t>
  </si>
  <si>
    <t>VCS3557</t>
  </si>
  <si>
    <t>VCS3558</t>
  </si>
  <si>
    <t>VCS3560</t>
  </si>
  <si>
    <t>VCS3563</t>
  </si>
  <si>
    <t>VCS3565</t>
  </si>
  <si>
    <t>VCS3566</t>
  </si>
  <si>
    <t>VCS3568</t>
  </si>
  <si>
    <t>VCS3569</t>
  </si>
  <si>
    <t>VCS3572</t>
  </si>
  <si>
    <t>VCS3575</t>
  </si>
  <si>
    <t>VCS3577</t>
  </si>
  <si>
    <t>VCS3578</t>
  </si>
  <si>
    <t>VCS3580</t>
  </si>
  <si>
    <t>VCS3583</t>
  </si>
  <si>
    <t>VCS3585</t>
  </si>
  <si>
    <t>VCS3586</t>
  </si>
  <si>
    <t>VCS3588</t>
  </si>
  <si>
    <t>VCS3477</t>
  </si>
  <si>
    <t>VCS3480</t>
  </si>
  <si>
    <t>VCS3483</t>
  </si>
  <si>
    <t>VCS3486</t>
  </si>
  <si>
    <t>VCS3491</t>
  </si>
  <si>
    <t>VCS3511</t>
  </si>
  <si>
    <t>VCS3514</t>
  </si>
  <si>
    <t>VCS3515</t>
  </si>
  <si>
    <t>VCS3517</t>
  </si>
  <si>
    <t>VCS3522</t>
  </si>
  <si>
    <t>VCS3525</t>
  </si>
  <si>
    <t>VCS3526</t>
  </si>
  <si>
    <t>VCS3528</t>
  </si>
  <si>
    <t>VCS3529</t>
  </si>
  <si>
    <t>VCS3531</t>
  </si>
  <si>
    <t>VCS3532</t>
  </si>
  <si>
    <t>VCS3534</t>
  </si>
  <si>
    <t>VCS3512</t>
  </si>
  <si>
    <t>VCS3484</t>
  </si>
  <si>
    <t>VCS3487</t>
  </si>
  <si>
    <t>VCS3507</t>
  </si>
  <si>
    <t>VCS3510</t>
  </si>
  <si>
    <t>VCS3527</t>
  </si>
  <si>
    <t>VCS3530</t>
  </si>
  <si>
    <t>VCS3476</t>
  </si>
  <si>
    <t>VCS3513</t>
  </si>
  <si>
    <t>VCS3516</t>
  </si>
  <si>
    <t>VCS3519</t>
  </si>
  <si>
    <t>VCS3489</t>
  </si>
  <si>
    <t>VCS3505</t>
  </si>
  <si>
    <t>VCS3535</t>
  </si>
  <si>
    <t>VCS3478</t>
  </si>
  <si>
    <t>VCS3481</t>
  </si>
  <si>
    <t>VCS3501</t>
  </si>
  <si>
    <t>VCS3518</t>
  </si>
  <si>
    <t>VCS3521</t>
  </si>
  <si>
    <t>VCS3524</t>
  </si>
  <si>
    <t>VCS3458</t>
  </si>
  <si>
    <t>VCS3461</t>
  </si>
  <si>
    <t>VCS3465</t>
  </si>
  <si>
    <t>VCS3466</t>
  </si>
  <si>
    <t>VCS3468</t>
  </si>
  <si>
    <t>VCS3471</t>
  </si>
  <si>
    <t>VCS3464</t>
  </si>
  <si>
    <t>VCS3467</t>
  </si>
  <si>
    <t>VCS3470</t>
  </si>
  <si>
    <t>VCS3459</t>
  </si>
  <si>
    <t>VCS3460</t>
  </si>
  <si>
    <t>VCS3462</t>
  </si>
  <si>
    <t>VCS3463</t>
  </si>
  <si>
    <t>VCS3469</t>
  </si>
  <si>
    <t>VCS3472</t>
  </si>
  <si>
    <t>VCS3455</t>
  </si>
  <si>
    <t>VCS3452</t>
  </si>
  <si>
    <t>VCS3453</t>
  </si>
  <si>
    <t>VCS3436</t>
  </si>
  <si>
    <t>VCS3433</t>
  </si>
  <si>
    <t>VCS3431</t>
  </si>
  <si>
    <t>VCS3432</t>
  </si>
  <si>
    <t>VCS3437</t>
  </si>
  <si>
    <t>VCS3439</t>
  </si>
  <si>
    <t>VCS3440</t>
  </si>
  <si>
    <t>VCS3442</t>
  </si>
  <si>
    <t>VCS3445</t>
  </si>
  <si>
    <t>VCS3448</t>
  </si>
  <si>
    <t>VCS3451</t>
  </si>
  <si>
    <t>VCS3444</t>
  </si>
  <si>
    <t>VCS3435</t>
  </si>
  <si>
    <t>VCS3438</t>
  </si>
  <si>
    <t>VCS3441</t>
  </si>
  <si>
    <t>VCS3421</t>
  </si>
  <si>
    <t>VCS3424</t>
  </si>
  <si>
    <t>VCS3427</t>
  </si>
  <si>
    <t>VCS3423</t>
  </si>
  <si>
    <t>VCS3425</t>
  </si>
  <si>
    <t>VCS3429</t>
  </si>
  <si>
    <t>VCS3430</t>
  </si>
  <si>
    <t>VCS3420</t>
  </si>
  <si>
    <t>VCS3422</t>
  </si>
  <si>
    <t>VCS3426</t>
  </si>
  <si>
    <t>VCS3409</t>
  </si>
  <si>
    <t>VCS3411</t>
  </si>
  <si>
    <t>VCS3410</t>
  </si>
  <si>
    <t>VCS3412</t>
  </si>
  <si>
    <t>VCS3414</t>
  </si>
  <si>
    <t>VCS3416</t>
  </si>
  <si>
    <t>VCS3417</t>
  </si>
  <si>
    <t>VCS3415</t>
  </si>
  <si>
    <t>VCS3418</t>
  </si>
  <si>
    <t>VCS3419</t>
  </si>
  <si>
    <t>VCS3398</t>
  </si>
  <si>
    <t>VCS3399</t>
  </si>
  <si>
    <t>VCS3400</t>
  </si>
  <si>
    <t>VCS3402</t>
  </si>
  <si>
    <t>VCS3403</t>
  </si>
  <si>
    <t>VCS3405</t>
  </si>
  <si>
    <t>VCS3401</t>
  </si>
  <si>
    <t>VCS3404</t>
  </si>
  <si>
    <t>VCS3394</t>
  </si>
  <si>
    <t>VCS3386</t>
  </si>
  <si>
    <t>VCS3388</t>
  </si>
  <si>
    <t>VCS3389</t>
  </si>
  <si>
    <t>VCS3391</t>
  </si>
  <si>
    <t>VCS3390</t>
  </si>
  <si>
    <t>VCS3383</t>
  </si>
  <si>
    <t>VCS3385</t>
  </si>
  <si>
    <t>VCS3380</t>
  </si>
  <si>
    <t>VCS3381</t>
  </si>
  <si>
    <t>VCS3377</t>
  </si>
  <si>
    <t>VCS3379</t>
  </si>
  <si>
    <t>VCS3382</t>
  </si>
  <si>
    <t>VCS3373</t>
  </si>
  <si>
    <t>VCS3364</t>
  </si>
  <si>
    <t>VCS3363</t>
  </si>
  <si>
    <t>VCS3365</t>
  </si>
  <si>
    <t>VCS3366</t>
  </si>
  <si>
    <t>VCS3368</t>
  </si>
  <si>
    <t>VCS3360</t>
  </si>
  <si>
    <t>VCS3361</t>
  </si>
  <si>
    <t>VCS3359</t>
  </si>
  <si>
    <t>VCS3358</t>
  </si>
  <si>
    <t>VCS3355</t>
  </si>
  <si>
    <t>VCS3356</t>
  </si>
  <si>
    <t>VCS3353</t>
  </si>
  <si>
    <t>VCS3357</t>
  </si>
  <si>
    <t>VCS3347</t>
  </si>
  <si>
    <t>VCS3350</t>
  </si>
  <si>
    <t>VCS3352</t>
  </si>
  <si>
    <t>VCS3351</t>
  </si>
  <si>
    <t>VCS3346</t>
  </si>
  <si>
    <t>VCS3344</t>
  </si>
  <si>
    <t>VCS3340</t>
  </si>
  <si>
    <t>VCS3342</t>
  </si>
  <si>
    <t>VCS3339</t>
  </si>
  <si>
    <t>VCS3338</t>
  </si>
  <si>
    <t>VCS3335</t>
  </si>
  <si>
    <t>VCS3332</t>
  </si>
  <si>
    <t>VCS3333</t>
  </si>
  <si>
    <t>VCS3331</t>
  </si>
  <si>
    <t>VCS3327</t>
  </si>
  <si>
    <t>VCS3330</t>
  </si>
  <si>
    <t>VCS3325</t>
  </si>
  <si>
    <t>VCS3326</t>
  </si>
  <si>
    <t>VCS3328</t>
  </si>
  <si>
    <t>VCS3329</t>
  </si>
  <si>
    <t>VCS3324</t>
  </si>
  <si>
    <t>VCS3322</t>
  </si>
  <si>
    <t>VCS3314</t>
  </si>
  <si>
    <t>VCS3320</t>
  </si>
  <si>
    <t>VCS3309</t>
  </si>
  <si>
    <t>VCS3312</t>
  </si>
  <si>
    <t>VCS3315</t>
  </si>
  <si>
    <t>VCS3318</t>
  </si>
  <si>
    <t>VCS3310</t>
  </si>
  <si>
    <t>VCS3311</t>
  </si>
  <si>
    <t>VCS3313</t>
  </si>
  <si>
    <t>VCS3316</t>
  </si>
  <si>
    <t>VCS3317</t>
  </si>
  <si>
    <t>VCS3319</t>
  </si>
  <si>
    <t>VCS3305</t>
  </si>
  <si>
    <t>VCS3306</t>
  </si>
  <si>
    <t>VCS3304</t>
  </si>
  <si>
    <t>VCS3298</t>
  </si>
  <si>
    <t>VCS3301</t>
  </si>
  <si>
    <t>VCS3296</t>
  </si>
  <si>
    <t>VCS3300</t>
  </si>
  <si>
    <t>VCS3302</t>
  </si>
  <si>
    <t>VCS3295</t>
  </si>
  <si>
    <t>VCS3297</t>
  </si>
  <si>
    <t>VCS3299</t>
  </si>
  <si>
    <t>VCS3294</t>
  </si>
  <si>
    <t>VCS3291</t>
  </si>
  <si>
    <t>VCS3288</t>
  </si>
  <si>
    <t>VCS3287</t>
  </si>
  <si>
    <t>VCS3290</t>
  </si>
  <si>
    <t>VCS3286</t>
  </si>
  <si>
    <t>VCS3285</t>
  </si>
  <si>
    <t>VCS3284</t>
  </si>
  <si>
    <t>VCS3283</t>
  </si>
  <si>
    <t>VCS3282</t>
  </si>
  <si>
    <t>VCS3280</t>
  </si>
  <si>
    <t>VCS3263</t>
  </si>
  <si>
    <t>VCS3265</t>
  </si>
  <si>
    <t>VCS3268</t>
  </si>
  <si>
    <t>VCS3264</t>
  </si>
  <si>
    <t>VCS3267</t>
  </si>
  <si>
    <t>VCS3278</t>
  </si>
  <si>
    <t>VCS3279</t>
  </si>
  <si>
    <t>VCS3270</t>
  </si>
  <si>
    <t>VCS3271</t>
  </si>
  <si>
    <t>VCS3273</t>
  </si>
  <si>
    <t>VCS3274</t>
  </si>
  <si>
    <t>VCS3276</t>
  </si>
  <si>
    <t>VCS3277</t>
  </si>
  <si>
    <t>VCS3269</t>
  </si>
  <si>
    <t>VCS3272</t>
  </si>
  <si>
    <t>VCS3275</t>
  </si>
  <si>
    <t>VCS3249</t>
  </si>
  <si>
    <t>VCS3252</t>
  </si>
  <si>
    <t>VCS3248</t>
  </si>
  <si>
    <t>VCS3255</t>
  </si>
  <si>
    <t>VCS3258</t>
  </si>
  <si>
    <t>VCS3261</t>
  </si>
  <si>
    <t>VCS3250</t>
  </si>
  <si>
    <t>VCS3251</t>
  </si>
  <si>
    <t>VCS3253</t>
  </si>
  <si>
    <t>VCS3254</t>
  </si>
  <si>
    <t>VCS3256</t>
  </si>
  <si>
    <t>VCS3257</t>
  </si>
  <si>
    <t>VCS3259</t>
  </si>
  <si>
    <t>VCS3260</t>
  </si>
  <si>
    <t>VCS3262</t>
  </si>
  <si>
    <t>VCS3243</t>
  </si>
  <si>
    <t>VCS3245</t>
  </si>
  <si>
    <t>VCS3244</t>
  </si>
  <si>
    <t>VCS3242</t>
  </si>
  <si>
    <t>VCS3240</t>
  </si>
  <si>
    <t>VCS3236</t>
  </si>
  <si>
    <t>VCS3237</t>
  </si>
  <si>
    <t>VCS3239</t>
  </si>
  <si>
    <t>VCS3235</t>
  </si>
  <si>
    <t>VCS3238</t>
  </si>
  <si>
    <t>VCS3231</t>
  </si>
  <si>
    <t>VCS3233</t>
  </si>
  <si>
    <t>VCS3234</t>
  </si>
  <si>
    <t>VCS3232</t>
  </si>
  <si>
    <t>VCS3229</t>
  </si>
  <si>
    <t>VCS3228</t>
  </si>
  <si>
    <t>VCS3227</t>
  </si>
  <si>
    <t>VCS3225</t>
  </si>
  <si>
    <t>VCS3226</t>
  </si>
  <si>
    <t>VCS3223</t>
  </si>
  <si>
    <t>VCS3222</t>
  </si>
  <si>
    <t>VCS3221</t>
  </si>
  <si>
    <t>VCS3220</t>
  </si>
  <si>
    <t>VCS3214</t>
  </si>
  <si>
    <t>VCS3209</t>
  </si>
  <si>
    <t>VCS3211</t>
  </si>
  <si>
    <t>VCS3213</t>
  </si>
  <si>
    <t>VCS3208</t>
  </si>
  <si>
    <t>VCS3199</t>
  </si>
  <si>
    <t>VCS3200</t>
  </si>
  <si>
    <t>VCS3202</t>
  </si>
  <si>
    <t>VCS3203</t>
  </si>
  <si>
    <t>VCS3205</t>
  </si>
  <si>
    <t>VCS3201</t>
  </si>
  <si>
    <t>VCS3204</t>
  </si>
  <si>
    <t>VCS3207</t>
  </si>
  <si>
    <t>VCS3206</t>
  </si>
  <si>
    <t>VCS3198</t>
  </si>
  <si>
    <t>VCS3197</t>
  </si>
  <si>
    <t>VCS3192</t>
  </si>
  <si>
    <t>VCS3195</t>
  </si>
  <si>
    <t>VCS3184</t>
  </si>
  <si>
    <t>VCS3185</t>
  </si>
  <si>
    <t>VCS3187</t>
  </si>
  <si>
    <t>VCS3186</t>
  </si>
  <si>
    <t>VCS3189</t>
  </si>
  <si>
    <t>VCS3183</t>
  </si>
  <si>
    <t>VCS3188</t>
  </si>
  <si>
    <t>VCS3190</t>
  </si>
  <si>
    <t>VCS3191</t>
  </si>
  <si>
    <t>VCS3193</t>
  </si>
  <si>
    <t>VCS3194</t>
  </si>
  <si>
    <t>VCS3196</t>
  </si>
  <si>
    <t>VCS3182</t>
  </si>
  <si>
    <t>VCS3181</t>
  </si>
  <si>
    <t>VCS3180</t>
  </si>
  <si>
    <t>VCS3174</t>
  </si>
  <si>
    <t>VCS3175</t>
  </si>
  <si>
    <t>VCS3176</t>
  </si>
  <si>
    <t>VCS3177</t>
  </si>
  <si>
    <t>VCS3172</t>
  </si>
  <si>
    <t>VCS3168</t>
  </si>
  <si>
    <t>VCS3170</t>
  </si>
  <si>
    <t>VCS3173</t>
  </si>
  <si>
    <t>VCS3166</t>
  </si>
  <si>
    <t>VCS3165</t>
  </si>
  <si>
    <t>VCS3164</t>
  </si>
  <si>
    <t>VCS3161</t>
  </si>
  <si>
    <t>VCS3157</t>
  </si>
  <si>
    <t>VCS3159</t>
  </si>
  <si>
    <t>VCS3160</t>
  </si>
  <si>
    <t>VCS3158</t>
  </si>
  <si>
    <t>VCS3162</t>
  </si>
  <si>
    <t>VCS3163</t>
  </si>
  <si>
    <t>VCS3156</t>
  </si>
  <si>
    <t>VCS3154</t>
  </si>
  <si>
    <t>VCS3148</t>
  </si>
  <si>
    <t>VCS3150</t>
  </si>
  <si>
    <t>VCS3153</t>
  </si>
  <si>
    <t>VCS3152</t>
  </si>
  <si>
    <t>VCS3149</t>
  </si>
  <si>
    <t>VCS3146</t>
  </si>
  <si>
    <t>VCS3147</t>
  </si>
  <si>
    <t>VCS3144</t>
  </si>
  <si>
    <t>VCS3141</t>
  </si>
  <si>
    <t>VCS3136</t>
  </si>
  <si>
    <t>VCS3142</t>
  </si>
  <si>
    <t>VCS3137</t>
  </si>
  <si>
    <t>VCS3140</t>
  </si>
  <si>
    <t>VCS3126</t>
  </si>
  <si>
    <t>VCS3129</t>
  </si>
  <si>
    <t>VCS3125</t>
  </si>
  <si>
    <t>VCS3127</t>
  </si>
  <si>
    <t>VCS3132</t>
  </si>
  <si>
    <t>VCS3135</t>
  </si>
  <si>
    <t>VCS3128</t>
  </si>
  <si>
    <t>VCS3130</t>
  </si>
  <si>
    <t>VCS3131</t>
  </si>
  <si>
    <t>VCS3133</t>
  </si>
  <si>
    <t>VCS3134</t>
  </si>
  <si>
    <t>VCS3124</t>
  </si>
  <si>
    <t>VCS3118</t>
  </si>
  <si>
    <t>VCS3121</t>
  </si>
  <si>
    <t>VCS3119</t>
  </si>
  <si>
    <t>VCS3120</t>
  </si>
  <si>
    <t>VCS3122</t>
  </si>
  <si>
    <t>VCS3123</t>
  </si>
  <si>
    <t>VCS3116</t>
  </si>
  <si>
    <t>VCS3117</t>
  </si>
  <si>
    <t>VCS3114</t>
  </si>
  <si>
    <t>VCS3115</t>
  </si>
  <si>
    <t>VCS3112</t>
  </si>
  <si>
    <t>VCS3111</t>
  </si>
  <si>
    <t>VCS3099</t>
  </si>
  <si>
    <t>VCS3105</t>
  </si>
  <si>
    <t>VCS3109</t>
  </si>
  <si>
    <t>VCS3101</t>
  </si>
  <si>
    <t>VCS3103</t>
  </si>
  <si>
    <t>VCS3106</t>
  </si>
  <si>
    <t>VCS3100</t>
  </si>
  <si>
    <t>VCS3102</t>
  </si>
  <si>
    <t>VCS3104</t>
  </si>
  <si>
    <t>VCS3107</t>
  </si>
  <si>
    <t>VCS3108</t>
  </si>
  <si>
    <t>VCS3098</t>
  </si>
  <si>
    <t>VCS3095</t>
  </si>
  <si>
    <t>VCS3096</t>
  </si>
  <si>
    <t>VCS3094</t>
  </si>
  <si>
    <t>VCS3093</t>
  </si>
  <si>
    <t>VCS3079</t>
  </si>
  <si>
    <t>VCS3082</t>
  </si>
  <si>
    <t>VCS3084</t>
  </si>
  <si>
    <t>VCS3085</t>
  </si>
  <si>
    <t>VCS3087</t>
  </si>
  <si>
    <t>VCS3088</t>
  </si>
  <si>
    <t>VCS3090</t>
  </si>
  <si>
    <t>VCS3091</t>
  </si>
  <si>
    <t>VCS3080</t>
  </si>
  <si>
    <t>VCS3083</t>
  </si>
  <si>
    <t>VCS3086</t>
  </si>
  <si>
    <t>VCS3077</t>
  </si>
  <si>
    <t>VCS3089</t>
  </si>
  <si>
    <t>VCS3078</t>
  </si>
  <si>
    <t>VCS3081</t>
  </si>
  <si>
    <t>VCS3075</t>
  </si>
  <si>
    <t>VCS3074</t>
  </si>
  <si>
    <t>VCS3076</t>
  </si>
  <si>
    <t>VCS3072</t>
  </si>
  <si>
    <t>VCS3073</t>
  </si>
  <si>
    <t>VCS3070</t>
  </si>
  <si>
    <t>VCS3069</t>
  </si>
  <si>
    <t>VCS3071</t>
  </si>
  <si>
    <t>VCS3067</t>
  </si>
  <si>
    <t>VCS3068</t>
  </si>
  <si>
    <t>VCS3065</t>
  </si>
  <si>
    <t>VCS3064</t>
  </si>
  <si>
    <t>VCS3066</t>
  </si>
  <si>
    <t>VCS3063</t>
  </si>
  <si>
    <t>VCS3061</t>
  </si>
  <si>
    <t>VCS3060</t>
  </si>
  <si>
    <t>VCS3059</t>
  </si>
  <si>
    <t>VCS3058</t>
  </si>
  <si>
    <t>VCS3056</t>
  </si>
  <si>
    <t>VCS3055</t>
  </si>
  <si>
    <t>VCS3052</t>
  </si>
  <si>
    <t>VCS3053</t>
  </si>
  <si>
    <t>VCS3050</t>
  </si>
  <si>
    <t>VCS3047</t>
  </si>
  <si>
    <t>VCS3049</t>
  </si>
  <si>
    <t>VCS3048</t>
  </si>
  <si>
    <t>VCS3046</t>
  </si>
  <si>
    <t>VCS3045</t>
  </si>
  <si>
    <t>VCS3030</t>
  </si>
  <si>
    <t>VCS3031</t>
  </si>
  <si>
    <t>VCS3033</t>
  </si>
  <si>
    <t>VCS3034</t>
  </si>
  <si>
    <t>VCS3037</t>
  </si>
  <si>
    <t>VCS3029</t>
  </si>
  <si>
    <t>VCS3032</t>
  </si>
  <si>
    <t>VCS3035</t>
  </si>
  <si>
    <t>VCS3038</t>
  </si>
  <si>
    <t>VCS3040</t>
  </si>
  <si>
    <t>VCS3036</t>
  </si>
  <si>
    <t>VCS3039</t>
  </si>
  <si>
    <t>VCS3024</t>
  </si>
  <si>
    <t>VCS3025</t>
  </si>
  <si>
    <t>VCS3021</t>
  </si>
  <si>
    <t>VCS3020</t>
  </si>
  <si>
    <t>VCS3016</t>
  </si>
  <si>
    <t>VCS3017</t>
  </si>
  <si>
    <t>VCS3019</t>
  </si>
  <si>
    <t>VCS3018</t>
  </si>
  <si>
    <t>VCS3012</t>
  </si>
  <si>
    <t>VCS3014</t>
  </si>
  <si>
    <t>VCS3011</t>
  </si>
  <si>
    <t>VCS3008</t>
  </si>
  <si>
    <t>VCS3007</t>
  </si>
  <si>
    <t>VCS3006</t>
  </si>
  <si>
    <t>VCS3005</t>
  </si>
  <si>
    <t>VCS3001</t>
  </si>
  <si>
    <t>VCS3004</t>
  </si>
  <si>
    <t>VCS3000</t>
  </si>
  <si>
    <t>VCS3003</t>
  </si>
  <si>
    <t>VCS2999</t>
  </si>
  <si>
    <t>VCS3002</t>
  </si>
  <si>
    <t>VCS2998</t>
  </si>
  <si>
    <t>VCS2996</t>
  </si>
  <si>
    <t>VCS2997</t>
  </si>
  <si>
    <t>VCS2993</t>
  </si>
  <si>
    <t>VCS2992</t>
  </si>
  <si>
    <t>VCS2989</t>
  </si>
  <si>
    <t>VCS2991</t>
  </si>
  <si>
    <t>VCS2985</t>
  </si>
  <si>
    <t>VCS2984</t>
  </si>
  <si>
    <t>VCS2983</t>
  </si>
  <si>
    <t>VCS2981</t>
  </si>
  <si>
    <t>VCS2980</t>
  </si>
  <si>
    <t>VCS2977</t>
  </si>
  <si>
    <t>VCS2971</t>
  </si>
  <si>
    <t>VCS2972</t>
  </si>
  <si>
    <t>VCS2966</t>
  </si>
  <si>
    <t>VCS2967</t>
  </si>
  <si>
    <t>VCS2968</t>
  </si>
  <si>
    <t>VCS2964</t>
  </si>
  <si>
    <t>VCS2959</t>
  </si>
  <si>
    <t>VCS2957</t>
  </si>
  <si>
    <t>VCS2951</t>
  </si>
  <si>
    <t>VCS2952</t>
  </si>
  <si>
    <t>VCS2955</t>
  </si>
  <si>
    <t>VCS2954</t>
  </si>
  <si>
    <t>VCS2953</t>
  </si>
  <si>
    <t>VCS2942</t>
  </si>
  <si>
    <t>VCS2944</t>
  </si>
  <si>
    <t>VCS2945</t>
  </si>
  <si>
    <t>VCS2947</t>
  </si>
  <si>
    <t>VCS2949</t>
  </si>
  <si>
    <t>VCS2943</t>
  </si>
  <si>
    <t>VCS2946</t>
  </si>
  <si>
    <t>VCS2950</t>
  </si>
  <si>
    <t>VCS2940</t>
  </si>
  <si>
    <t>VCS2937</t>
  </si>
  <si>
    <t>VCS2936</t>
  </si>
  <si>
    <t>VCS2934</t>
  </si>
  <si>
    <t>VCS2933</t>
  </si>
  <si>
    <t>VCS2932</t>
  </si>
  <si>
    <t>VCS2931</t>
  </si>
  <si>
    <t>VCS2923</t>
  </si>
  <si>
    <t>VCS2924</t>
  </si>
  <si>
    <t>VCS2925</t>
  </si>
  <si>
    <t>VCS2921</t>
  </si>
  <si>
    <t>VCS2922</t>
  </si>
  <si>
    <t>VCS2919</t>
  </si>
  <si>
    <t>VCS2914</t>
  </si>
  <si>
    <t>VCS2913</t>
  </si>
  <si>
    <t>VCS2893</t>
  </si>
  <si>
    <t>VCS2886</t>
  </si>
  <si>
    <t>VCS2888</t>
  </si>
  <si>
    <t>VCS2890</t>
  </si>
  <si>
    <t>VCS2883</t>
  </si>
  <si>
    <t>VCS2882</t>
  </si>
  <si>
    <t>VCS2880</t>
  </si>
  <si>
    <t>VCS2874</t>
  </si>
  <si>
    <t>VCS2873</t>
  </si>
  <si>
    <t>VCS2872</t>
  </si>
  <si>
    <t>VCS2868</t>
  </si>
  <si>
    <t>VCS2861</t>
  </si>
  <si>
    <t>VCS2862</t>
  </si>
  <si>
    <t>VCS2859</t>
  </si>
  <si>
    <t>VCS2857</t>
  </si>
  <si>
    <t>VCS2848</t>
  </si>
  <si>
    <t>VCS2840</t>
  </si>
  <si>
    <t>VCS2842</t>
  </si>
  <si>
    <t>VCS2836</t>
  </si>
  <si>
    <t>VCS2838</t>
  </si>
  <si>
    <t>VCS2839</t>
  </si>
  <si>
    <t>VCS2837</t>
  </si>
  <si>
    <t>VCS2835</t>
  </si>
  <si>
    <t>VCS2792</t>
  </si>
  <si>
    <t>VCS2795</t>
  </si>
  <si>
    <t>VCS2796</t>
  </si>
  <si>
    <t>VCS2798</t>
  </si>
  <si>
    <t>VCS2799</t>
  </si>
  <si>
    <t>VCS2801</t>
  </si>
  <si>
    <t>VCS2802</t>
  </si>
  <si>
    <t>VCS2804</t>
  </si>
  <si>
    <t>VCS2805</t>
  </si>
  <si>
    <t>VCS2807</t>
  </si>
  <si>
    <t>VCS2808</t>
  </si>
  <si>
    <t>VCS2810</t>
  </si>
  <si>
    <t>VCS2813</t>
  </si>
  <si>
    <t>VCS2815</t>
  </si>
  <si>
    <t>VCS2816</t>
  </si>
  <si>
    <t>VCS2818</t>
  </si>
  <si>
    <t>VCS2819</t>
  </si>
  <si>
    <t>VCS2821</t>
  </si>
  <si>
    <t>VCS2824</t>
  </si>
  <si>
    <t>VCS2825</t>
  </si>
  <si>
    <t>VCS2827</t>
  </si>
  <si>
    <t>VCS2797</t>
  </si>
  <si>
    <t>VCS2800</t>
  </si>
  <si>
    <t>VCS2803</t>
  </si>
  <si>
    <t>VCS2820</t>
  </si>
  <si>
    <t>VCS2823</t>
  </si>
  <si>
    <t>VCS2806</t>
  </si>
  <si>
    <t>VCS2809</t>
  </si>
  <si>
    <t>VCS2812</t>
  </si>
  <si>
    <t>VCS2826</t>
  </si>
  <si>
    <t>VCS2794</t>
  </si>
  <si>
    <t>VCS2811</t>
  </si>
  <si>
    <t>VCS2814</t>
  </si>
  <si>
    <t>VCS2817</t>
  </si>
  <si>
    <t>VCS2789</t>
  </si>
  <si>
    <t>VCS2787</t>
  </si>
  <si>
    <t>VCS2788</t>
  </si>
  <si>
    <t>VCS2784</t>
  </si>
  <si>
    <t>VCS2785</t>
  </si>
  <si>
    <t>VCS2786</t>
  </si>
  <si>
    <t>VCS2777</t>
  </si>
  <si>
    <t>VCS2780</t>
  </si>
  <si>
    <t>VCS2772</t>
  </si>
  <si>
    <t>VCS2773</t>
  </si>
  <si>
    <t>VCS2775</t>
  </si>
  <si>
    <t>VCS2776</t>
  </si>
  <si>
    <t>VCS2778</t>
  </si>
  <si>
    <t>VCS2779</t>
  </si>
  <si>
    <t>VCS2781</t>
  </si>
  <si>
    <t>VCS2782</t>
  </si>
  <si>
    <t>VCS2774</t>
  </si>
  <si>
    <t>VCS2768</t>
  </si>
  <si>
    <t>VCS2767</t>
  </si>
  <si>
    <t>VCS2763</t>
  </si>
  <si>
    <t>VCS2761</t>
  </si>
  <si>
    <t>VCS2752</t>
  </si>
  <si>
    <t>VCS2744</t>
  </si>
  <si>
    <t>VCS2739</t>
  </si>
  <si>
    <t>VCS2742</t>
  </si>
  <si>
    <t>VCS2734</t>
  </si>
  <si>
    <t>VCS2737</t>
  </si>
  <si>
    <t>VCS2735</t>
  </si>
  <si>
    <t>VCS2736</t>
  </si>
  <si>
    <t>VCS2738</t>
  </si>
  <si>
    <t>VCS2732</t>
  </si>
  <si>
    <t>VCS2725</t>
  </si>
  <si>
    <t>VCS2722</t>
  </si>
  <si>
    <t>VCS2715</t>
  </si>
  <si>
    <t>VCS2713</t>
  </si>
  <si>
    <t>VCS2701</t>
  </si>
  <si>
    <t>VCS2703</t>
  </si>
  <si>
    <t>VCS2700</t>
  </si>
  <si>
    <t>VCS2704</t>
  </si>
  <si>
    <t>VCS2705</t>
  </si>
  <si>
    <t>VCS2691</t>
  </si>
  <si>
    <t>VCS2685</t>
  </si>
  <si>
    <t>VCS2688</t>
  </si>
  <si>
    <t>VCS2687</t>
  </si>
  <si>
    <t>VCS2689</t>
  </si>
  <si>
    <t>VCS2690</t>
  </si>
  <si>
    <t>VCS2681</t>
  </si>
  <si>
    <t>VCS2682</t>
  </si>
  <si>
    <t>VCS2674</t>
  </si>
  <si>
    <t>VCS2673</t>
  </si>
  <si>
    <t>VCS2675</t>
  </si>
  <si>
    <t>VCS2676</t>
  </si>
  <si>
    <t>VCS2671</t>
  </si>
  <si>
    <t>VCS2672</t>
  </si>
  <si>
    <t>VCS2658</t>
  </si>
  <si>
    <t>VCS2657</t>
  </si>
  <si>
    <t>VCS2594</t>
  </si>
  <si>
    <t>VCS2595</t>
  </si>
  <si>
    <t>VCS2549</t>
  </si>
  <si>
    <t>VCS2360</t>
  </si>
  <si>
    <t>GS11556</t>
  </si>
  <si>
    <t>Yunxiao Zengjiang Wind Farm</t>
  </si>
  <si>
    <t>American Soda LLC Waste Mine Methane Project</t>
  </si>
  <si>
    <t>ACR800</t>
  </si>
  <si>
    <t>ACR808</t>
  </si>
  <si>
    <t>Rend Lake Abandoned Mine Methane Recovery Project</t>
  </si>
  <si>
    <t>ACR812</t>
  </si>
  <si>
    <t>OMMC1</t>
  </si>
  <si>
    <t>ACR811</t>
  </si>
  <si>
    <t>Perennial CMM Emerald Mine AMM Flare Project</t>
  </si>
  <si>
    <t>ACR824</t>
  </si>
  <si>
    <t>Fielding Environmental HFC Reclamation Offset Project - 2021</t>
  </si>
  <si>
    <t>ACR747</t>
  </si>
  <si>
    <t>Advanced Refrigeration - ARS2020001</t>
  </si>
  <si>
    <t>CAR1585</t>
  </si>
  <si>
    <t>EJIDO TODOS SANTOS Y ANEXOS</t>
  </si>
  <si>
    <t>CAR1594</t>
  </si>
  <si>
    <t>EJIDO LAS MILPAS Y ANEXOS</t>
  </si>
  <si>
    <t>CAR1595</t>
  </si>
  <si>
    <t>COMUNIDAD SANTA ANA</t>
  </si>
  <si>
    <t>CAR1596</t>
  </si>
  <si>
    <t>EJIDO OSOS BRAVOS Y ANEXOS</t>
  </si>
  <si>
    <t>CAR1597</t>
  </si>
  <si>
    <t>PREDIO RUSTICO DENOMINADO ZALEAS</t>
  </si>
  <si>
    <t>CAR1629</t>
  </si>
  <si>
    <t>Carbono Forestal Ejido San Antonio de los Macedo</t>
  </si>
  <si>
    <t>CAR1630</t>
  </si>
  <si>
    <t>Carbono Forestal Ejido Mascota</t>
  </si>
  <si>
    <t>CAR1631</t>
  </si>
  <si>
    <t>Carbono Forestal Ejido Soyatan</t>
  </si>
  <si>
    <t>CAR1632</t>
  </si>
  <si>
    <t>Carbono Forestal Ejido Navidad</t>
  </si>
  <si>
    <t>CAR1633</t>
  </si>
  <si>
    <t>CAR1662</t>
  </si>
  <si>
    <t>A-Gas 1-2023</t>
  </si>
  <si>
    <t>CAR1649</t>
  </si>
  <si>
    <t>Fauth Ranch</t>
  </si>
  <si>
    <t>CAR1635</t>
  </si>
  <si>
    <t>Captura de carbono forestal en los Bienes Comunales de San Francisco Oxtotilpan</t>
  </si>
  <si>
    <t>CAR1636</t>
  </si>
  <si>
    <t>Captura de carbono forestal en el ejido San Pedro Jacuaro</t>
  </si>
  <si>
    <t>CAR1637</t>
  </si>
  <si>
    <t>CAR1638</t>
  </si>
  <si>
    <t>ACR742</t>
  </si>
  <si>
    <t>ACR773</t>
  </si>
  <si>
    <t>ACR826</t>
  </si>
  <si>
    <t>Advanced Refrigeration - ARS2021001</t>
  </si>
  <si>
    <t>A-Gas V8</t>
  </si>
  <si>
    <t>Tradewater ODS 48</t>
  </si>
  <si>
    <t>GS10791</t>
  </si>
  <si>
    <t>GS10789 VPA2: Efficient and Clean Cooking for households in Kenya</t>
  </si>
  <si>
    <t>GS10792</t>
  </si>
  <si>
    <t>GS10962</t>
  </si>
  <si>
    <t>GS11131</t>
  </si>
  <si>
    <t>GS11165</t>
  </si>
  <si>
    <t>Choir Wind Farm Project</t>
  </si>
  <si>
    <t>GS11170</t>
  </si>
  <si>
    <t>GS11171</t>
  </si>
  <si>
    <t>GS11212</t>
  </si>
  <si>
    <t>GS1247 VPA 311 Guatemala Improved Cookstoves Project</t>
  </si>
  <si>
    <t>GS11213</t>
  </si>
  <si>
    <t>GS1247 VPA 312 Guatemala Improved Cookstoves Project</t>
  </si>
  <si>
    <t>GS11218</t>
  </si>
  <si>
    <t>GS10818 - Dissemination of Improved Cookstoves in India by Greenway - Dissemination of Improved Cookstoves in Karnataka by Greenway - VPA003</t>
  </si>
  <si>
    <t>GS11225</t>
  </si>
  <si>
    <t>PANAB CORLU BIOGAS PLANT</t>
  </si>
  <si>
    <t>GS11226</t>
  </si>
  <si>
    <t>PANAB TEKIRDAG BIOGAS PLANT</t>
  </si>
  <si>
    <t>GS11309</t>
  </si>
  <si>
    <t>GS10818 - Dissemination of Improved Cookstoves in India by Greenway - Dissemination of Improved Cookstoves in Karnataka by Greenway - VPA004</t>
  </si>
  <si>
    <t>GS11310</t>
  </si>
  <si>
    <t>GS10818 - Dissemination of Improved Cookstoves in India by Greenway - Dissemination of Improved Cookstoves in Karnataka by Greenway - VPA005</t>
  </si>
  <si>
    <t>GS11311</t>
  </si>
  <si>
    <t>GS10818 - Dissemination of Improved Cookstoves in India by Greenway - Dissemination of Improved Cookstoves in Karnataka by Greenway - VPA006</t>
  </si>
  <si>
    <t>GS11312</t>
  </si>
  <si>
    <t>GS10818 - Dissemination of Improved Cookstoves in India by Greenway - Dissemination of Improved Cookstoves in Karnataka by Greenway - VPA007</t>
  </si>
  <si>
    <t>GS11313</t>
  </si>
  <si>
    <t>GS10818 - Dissemination of Improved Cookstoves in India by Greenway - Dissemination of Improved Cookstoves in Karnataka by Greenway - VPA008</t>
  </si>
  <si>
    <t>GS11319</t>
  </si>
  <si>
    <t>GS11326</t>
  </si>
  <si>
    <t>GS11327</t>
  </si>
  <si>
    <t>GS11328</t>
  </si>
  <si>
    <t>HBRE Chu Prong Wind Power Farm Project</t>
  </si>
  <si>
    <t>GS11339</t>
  </si>
  <si>
    <t>Kuzey Biogas Energy Project</t>
  </si>
  <si>
    <t>GS11341</t>
  </si>
  <si>
    <t>ADIYAMAN LANDFILL PLANT</t>
  </si>
  <si>
    <t>GS11344</t>
  </si>
  <si>
    <t>BOR BIOGAS-SOLAR HYBRID PROJECT</t>
  </si>
  <si>
    <t>GS11352</t>
  </si>
  <si>
    <t>Kenya biomass gasification for clean cooking</t>
  </si>
  <si>
    <t>GS11356</t>
  </si>
  <si>
    <t>GS11393</t>
  </si>
  <si>
    <t>Ca Mau 1D Wind Power Plant</t>
  </si>
  <si>
    <t>GS11394</t>
  </si>
  <si>
    <t>India Dairy Biogas Program</t>
  </si>
  <si>
    <t>GS11395</t>
  </si>
  <si>
    <t>GS11398</t>
  </si>
  <si>
    <t>Biolite Solar Lighting Project in Rwanda</t>
  </si>
  <si>
    <t>GS11401</t>
  </si>
  <si>
    <t>Bhesada Wind Power Project in Rajasthan</t>
  </si>
  <si>
    <t>GS11402</t>
  </si>
  <si>
    <t>GS11403</t>
  </si>
  <si>
    <t>GS11404</t>
  </si>
  <si>
    <t>GS11405</t>
  </si>
  <si>
    <t>GS11417</t>
  </si>
  <si>
    <t>GS11418</t>
  </si>
  <si>
    <t>GS11419</t>
  </si>
  <si>
    <t>GS11420</t>
  </si>
  <si>
    <t>GS11424</t>
  </si>
  <si>
    <t>GS11432</t>
  </si>
  <si>
    <t>GS10789 VPA4: Efficient and Clean Cooking for households in Kenya</t>
  </si>
  <si>
    <t>GS11434</t>
  </si>
  <si>
    <t>GS11438</t>
  </si>
  <si>
    <t>SOLVATTEN Solar Safe Water Heater Kenya</t>
  </si>
  <si>
    <t>GS11445</t>
  </si>
  <si>
    <t>GS11448</t>
  </si>
  <si>
    <t>GS11454</t>
  </si>
  <si>
    <t>Improved Cookstoves Programme in Nepal by Renewable World</t>
  </si>
  <si>
    <t>GS11462</t>
  </si>
  <si>
    <t>GS11466</t>
  </si>
  <si>
    <t>Anakot Thmei Safe Water Project</t>
  </si>
  <si>
    <t>GS11472</t>
  </si>
  <si>
    <t>Improved Cookstoves Programme in Nepal by Renewable World- VPA-001</t>
  </si>
  <si>
    <t>GS11474</t>
  </si>
  <si>
    <t>GS11475</t>
  </si>
  <si>
    <t>GS11476</t>
  </si>
  <si>
    <t>GS11477</t>
  </si>
  <si>
    <t>GS11478</t>
  </si>
  <si>
    <t>GS11479</t>
  </si>
  <si>
    <t>GS11480</t>
  </si>
  <si>
    <t>GS11481</t>
  </si>
  <si>
    <t>GS11482</t>
  </si>
  <si>
    <t>GS11483</t>
  </si>
  <si>
    <t>GS11484</t>
  </si>
  <si>
    <t>GS11485</t>
  </si>
  <si>
    <t>GS11486</t>
  </si>
  <si>
    <t>GS11488</t>
  </si>
  <si>
    <t>GS11489</t>
  </si>
  <si>
    <t>GS11490</t>
  </si>
  <si>
    <t>GS11491</t>
  </si>
  <si>
    <t>GS11492</t>
  </si>
  <si>
    <t>GS11493</t>
  </si>
  <si>
    <t>GS11494</t>
  </si>
  <si>
    <t>GS11495</t>
  </si>
  <si>
    <t>GS11496</t>
  </si>
  <si>
    <t>GS11497</t>
  </si>
  <si>
    <t>GS11498</t>
  </si>
  <si>
    <t>GS11499</t>
  </si>
  <si>
    <t>GS11500</t>
  </si>
  <si>
    <t>GS11501</t>
  </si>
  <si>
    <t>GS11502</t>
  </si>
  <si>
    <t>GS11503</t>
  </si>
  <si>
    <t>GS11504</t>
  </si>
  <si>
    <t>GS11505</t>
  </si>
  <si>
    <t>GS11506</t>
  </si>
  <si>
    <t>Fair Climate Programme for Advanced Biomass Cooking Solutions (PoA)</t>
  </si>
  <si>
    <t>GS11507</t>
  </si>
  <si>
    <t>GS11508</t>
  </si>
  <si>
    <t>Clean Cooking Programme for Biomass Gasification (PoA)</t>
  </si>
  <si>
    <t>GS11509</t>
  </si>
  <si>
    <t>GS11513</t>
  </si>
  <si>
    <t>GS11514</t>
  </si>
  <si>
    <t>GS11515</t>
  </si>
  <si>
    <t>GS11516</t>
  </si>
  <si>
    <t>GS11517</t>
  </si>
  <si>
    <t>GS11518</t>
  </si>
  <si>
    <t>GS11519</t>
  </si>
  <si>
    <t>GS11520</t>
  </si>
  <si>
    <t>GS11521</t>
  </si>
  <si>
    <t>GS11522</t>
  </si>
  <si>
    <t>GS11523</t>
  </si>
  <si>
    <t>GS11524</t>
  </si>
  <si>
    <t>GS11525</t>
  </si>
  <si>
    <t>GS11526</t>
  </si>
  <si>
    <t>GS11527</t>
  </si>
  <si>
    <t>GS11528</t>
  </si>
  <si>
    <t>GS11529</t>
  </si>
  <si>
    <t>GS11530</t>
  </si>
  <si>
    <t>GS11531</t>
  </si>
  <si>
    <t>GS11532</t>
  </si>
  <si>
    <t>GS11533</t>
  </si>
  <si>
    <t>GS11534</t>
  </si>
  <si>
    <t>GS11535</t>
  </si>
  <si>
    <t>Clean Electric Cooking for Households in Malawi</t>
  </si>
  <si>
    <t>GS11537</t>
  </si>
  <si>
    <t>Dongming County Municipal Solid Waste Disposal Site Biogas Electricity Generation Project</t>
  </si>
  <si>
    <t>GS11538</t>
  </si>
  <si>
    <t>GS11543</t>
  </si>
  <si>
    <t>Improved Cookstove Distribution Project in India by EKIESL (VPA-001)</t>
  </si>
  <si>
    <t>GS11544</t>
  </si>
  <si>
    <t>GS11545</t>
  </si>
  <si>
    <t>LAYA PRAGATHI Improved Cook stove Project</t>
  </si>
  <si>
    <t>GS11551</t>
  </si>
  <si>
    <t>GS11552</t>
  </si>
  <si>
    <t>FPD Robotic E-waste Recycling Project</t>
  </si>
  <si>
    <t>GS11557</t>
  </si>
  <si>
    <t>Ras Ghareb Wind Energy Project</t>
  </si>
  <si>
    <t>GS11558</t>
  </si>
  <si>
    <t>Yandun 8C Wind Farm Project</t>
  </si>
  <si>
    <t>GS11559</t>
  </si>
  <si>
    <t>CNOOC Pingyin Wind Farm Phase I project</t>
  </si>
  <si>
    <t>GS11560</t>
  </si>
  <si>
    <t>CNOOC Weifang Binhai Wind Farm Phase II Project</t>
  </si>
  <si>
    <t>GS11563</t>
  </si>
  <si>
    <t>Tutly Solar PV Plant in Uzbekistan</t>
  </si>
  <si>
    <t>Uzbekistan</t>
  </si>
  <si>
    <t>GS11564</t>
  </si>
  <si>
    <t>GS11565</t>
  </si>
  <si>
    <t>GS11566</t>
  </si>
  <si>
    <t>Efficiency Plus Stoves (Fogoes + Eficientes)</t>
  </si>
  <si>
    <t>GS11567</t>
  </si>
  <si>
    <t>Battery Electric Vessels for Costa Rica</t>
  </si>
  <si>
    <t>GS11568</t>
  </si>
  <si>
    <t>Biodigesters program for a low-carbon livestock sector in Vietnam (BioLive)</t>
  </si>
  <si>
    <t>GS11573</t>
  </si>
  <si>
    <t>Garo Hills Improved Cookstove Project India</t>
  </si>
  <si>
    <t>GS11574</t>
  </si>
  <si>
    <t>PoA for the Reduction of emission non-renewable fuel from cooking at household level</t>
  </si>
  <si>
    <t>GS11577</t>
  </si>
  <si>
    <t>Programme of Activities for Shipping Energy Efficiency Retrofits</t>
  </si>
  <si>
    <t>GS11579</t>
  </si>
  <si>
    <t>GS11580</t>
  </si>
  <si>
    <t>GS11581</t>
  </si>
  <si>
    <t>GS11582</t>
  </si>
  <si>
    <t>GS11583</t>
  </si>
  <si>
    <t>GS11584</t>
  </si>
  <si>
    <t>GS11585</t>
  </si>
  <si>
    <t>GS11586</t>
  </si>
  <si>
    <t>GS11593</t>
  </si>
  <si>
    <t>Hongwang Animal Manure Management System GHG Mitigation Project in Fangcheng County</t>
  </si>
  <si>
    <t>GS11594</t>
  </si>
  <si>
    <t>GS11595</t>
  </si>
  <si>
    <t>Dengzhou AMMS GHG Mitigation Project</t>
  </si>
  <si>
    <t>GS11596</t>
  </si>
  <si>
    <t>GS11600</t>
  </si>
  <si>
    <t>GS11603</t>
  </si>
  <si>
    <t>GS10789 VPA8: Efficient and Clean Cooking for households in Kenya</t>
  </si>
  <si>
    <t>GS11604</t>
  </si>
  <si>
    <t>GS11605</t>
  </si>
  <si>
    <t>GS11606</t>
  </si>
  <si>
    <t>GS10789 VPA10: Efficient and Clean Cooking for households in Mozambique</t>
  </si>
  <si>
    <t>GS11607</t>
  </si>
  <si>
    <t>GS11608</t>
  </si>
  <si>
    <t>GS11609</t>
  </si>
  <si>
    <t>GS11610</t>
  </si>
  <si>
    <t>GS11611</t>
  </si>
  <si>
    <t>GS11612</t>
  </si>
  <si>
    <t>GS11613</t>
  </si>
  <si>
    <t>GS11614</t>
  </si>
  <si>
    <t>GS11620</t>
  </si>
  <si>
    <t>Santanasol 50MW PV Plant</t>
  </si>
  <si>
    <t>GS11623</t>
  </si>
  <si>
    <t>Permanent Sequestration of biogenic CO2 in Demolition Concrete</t>
  </si>
  <si>
    <t>Austria</t>
  </si>
  <si>
    <t>GS11624</t>
  </si>
  <si>
    <t>GS1385 Man and Man Enterprise Improved Cooking Stoves Programme in Ghana - VPA003</t>
  </si>
  <si>
    <t>GS11627</t>
  </si>
  <si>
    <t>GS11623 VPA-1 CO2 Sequestration at a Concrete Recycler in Switzerland using the Neustark Technology</t>
  </si>
  <si>
    <t>GS11628</t>
  </si>
  <si>
    <t>GS10818 - Dissemination of Improved Cookstoves in India by Greenway - Dissemination of Improved Cookstoves in Karnataka by Greenway - VPA009</t>
  </si>
  <si>
    <t>GS11629</t>
  </si>
  <si>
    <t>GS10818 - Dissemination of Improved Cookstoves in India by Greenway - Dissemination of Improved Cookstoves in Karnataka by Greenway - VPA010</t>
  </si>
  <si>
    <t>GS11630</t>
  </si>
  <si>
    <t>GS10818 - Dissemination of Improved Cookstoves in India by Greenway - Dissemination of Improved Cookstoves in Karnataka by Greenway - VPA011</t>
  </si>
  <si>
    <t>GS11631</t>
  </si>
  <si>
    <t>GS10818 - Dissemination of Improved Cookstoves in India by Greenway - Dissemination of Improved Cookstoves in Karnataka by Greenway - VPA012</t>
  </si>
  <si>
    <t>GS11632</t>
  </si>
  <si>
    <t>GS10818 - Dissemination of Improved Cookstoves in India by Greenway - Dissemination of Improved Cookstoves in Karnataka by Greenway - VPA013</t>
  </si>
  <si>
    <t>GS11633</t>
  </si>
  <si>
    <t>GS10818 - Dissemination of Improved Cookstoves in India by Greenway - Dissemination of Improved Cookstoves in Karnataka by Greenway - VPA014</t>
  </si>
  <si>
    <t>GS11634</t>
  </si>
  <si>
    <t>GS10818 - Dissemination of Improved Cookstoves in India by Greenway - Dissemination of Improved Cookstoves in Karnataka by Greenway - VPA015</t>
  </si>
  <si>
    <t>GS11638</t>
  </si>
  <si>
    <t>SPOUTS Water Purifier Programme in Africa</t>
  </si>
  <si>
    <t>GS11639</t>
  </si>
  <si>
    <t>GS11640</t>
  </si>
  <si>
    <t>GS11643</t>
  </si>
  <si>
    <t>90 MW Bundled Wind Power Project in Vietnam</t>
  </si>
  <si>
    <t>GS11644</t>
  </si>
  <si>
    <t>Myanmar Stoves Campaign - Soneva in Myanmar - VPA No. 018</t>
  </si>
  <si>
    <t>GS11645</t>
  </si>
  <si>
    <t>Myanmar Stoves Campaign - Soneva in Myanmar - VPA No. 019</t>
  </si>
  <si>
    <t>GS11646</t>
  </si>
  <si>
    <t>Myanmar Stoves Campaign - Soneva in Myanmar - VPA No. 020</t>
  </si>
  <si>
    <t>GS11647</t>
  </si>
  <si>
    <t>UpEnergy-Social and Climate Impact Programme- Cooking Devices VPA-15</t>
  </si>
  <si>
    <t>GS11652</t>
  </si>
  <si>
    <t>GS11653</t>
  </si>
  <si>
    <t>3MW PV project in Kosovo by Pro Energy LLC</t>
  </si>
  <si>
    <t>GS11655</t>
  </si>
  <si>
    <t>GS11656</t>
  </si>
  <si>
    <t>GS11657</t>
  </si>
  <si>
    <t>Solar Lighting Mayotte</t>
  </si>
  <si>
    <t>GS11659</t>
  </si>
  <si>
    <t>Clean Cooking to Combat Climate Change in Tanzania</t>
  </si>
  <si>
    <t>GS11667</t>
  </si>
  <si>
    <t>GS11674</t>
  </si>
  <si>
    <t>Dongrui Animal Manure Management System GHG Mitigation Project in Heyuan City</t>
  </si>
  <si>
    <t>GS11679</t>
  </si>
  <si>
    <t>Swarno Dweep Solar Project</t>
  </si>
  <si>
    <t>GS11682</t>
  </si>
  <si>
    <t>Uganda Dairy Biogas Program</t>
  </si>
  <si>
    <t>GS11695</t>
  </si>
  <si>
    <t>GS11696</t>
  </si>
  <si>
    <t>GS11707</t>
  </si>
  <si>
    <t>BaumInvest Forest Landscape Restoration Programme</t>
  </si>
  <si>
    <t>GS11712</t>
  </si>
  <si>
    <t>Tieqilishi AWMS GHG Mitigation Project in Sichuan Province</t>
  </si>
  <si>
    <t>GS11719</t>
  </si>
  <si>
    <t>Brine Heat Recovery Binary Power Plant</t>
  </si>
  <si>
    <t>GS11720</t>
  </si>
  <si>
    <t>Tieqilishi AWMS GHG Mitigation Project in Guizhou Province</t>
  </si>
  <si>
    <t>GS11724</t>
  </si>
  <si>
    <t>Improved Cookstoves and Sustainable Fuel Dissemination Program in Ghana</t>
  </si>
  <si>
    <t>GS11729</t>
  </si>
  <si>
    <t>Agasco Improved Cookstoves Nigeria</t>
  </si>
  <si>
    <t>GS11730</t>
  </si>
  <si>
    <t>Chipangali Safe Water Access Project</t>
  </si>
  <si>
    <t>GS11731</t>
  </si>
  <si>
    <t>GS10789 VPA47: Efficient and Clean Cooking for households in Tanzania</t>
  </si>
  <si>
    <t>GS11732</t>
  </si>
  <si>
    <t>GS10789 VPA42: Efficient and Clean Cooking for households in Tanzania</t>
  </si>
  <si>
    <t>GS11739</t>
  </si>
  <si>
    <t>GS10789 VPA76 Efficient and Clean Cooking for households in Ghana</t>
  </si>
  <si>
    <t>GS11740</t>
  </si>
  <si>
    <t>GS11741</t>
  </si>
  <si>
    <t>GS11785</t>
  </si>
  <si>
    <t>Efficient Cooking Initiative for off-grid Communities</t>
  </si>
  <si>
    <t>GS11786</t>
  </si>
  <si>
    <t>GS11787</t>
  </si>
  <si>
    <t>GS11788</t>
  </si>
  <si>
    <t>GS11789</t>
  </si>
  <si>
    <t>GS11792</t>
  </si>
  <si>
    <t>Abydos Solar Power Project in Egypt</t>
  </si>
  <si>
    <t>GS11802</t>
  </si>
  <si>
    <t>GS11808</t>
  </si>
  <si>
    <t>GS11809</t>
  </si>
  <si>
    <t>GS11810</t>
  </si>
  <si>
    <t>GS11811</t>
  </si>
  <si>
    <t>GS11812</t>
  </si>
  <si>
    <t>GS11813</t>
  </si>
  <si>
    <t>GS Microscale VPA : Integrated Domestic Energy Systems (IDES) for rural communities in India</t>
  </si>
  <si>
    <t>GS11861</t>
  </si>
  <si>
    <t>GS11876</t>
  </si>
  <si>
    <t>Improved Cookstove Distribution Across Rural Parts of India</t>
  </si>
  <si>
    <t>GS11877</t>
  </si>
  <si>
    <t>GS11876 Improved Cookstove Distribution Across Rural Parts of India</t>
  </si>
  <si>
    <t>GS11878</t>
  </si>
  <si>
    <t>GS11877 GS11876 Improved Cookstove Distribution Across Rural Parts of India- RVPA 01</t>
  </si>
  <si>
    <t>GS7621</t>
  </si>
  <si>
    <t>50.6 MW Wind Power Project in Gujarat by Powerica Limited</t>
  </si>
  <si>
    <t>GS7747</t>
  </si>
  <si>
    <t>Bundled Solar project by Amplus Solar</t>
  </si>
  <si>
    <t>GS7749</t>
  </si>
  <si>
    <t>GS7751</t>
  </si>
  <si>
    <t>GS7775</t>
  </si>
  <si>
    <t>ARISU SOLAR POWER PLANT</t>
  </si>
  <si>
    <t>Kosovo</t>
  </si>
  <si>
    <t>GS5658 VPA 13: Water is Life Madagascar</t>
  </si>
  <si>
    <t>GS5658 VPA 24: Water is Life Madagascar</t>
  </si>
  <si>
    <t>GS5658 VPA 23: Water is Life Madagascar</t>
  </si>
  <si>
    <t>Soma Wind Power Plant</t>
  </si>
  <si>
    <t>LANDFILL GAS EXTRACTION AND ELECTRICITY GENERATION PROJECT - ISTANBUL TURKEY</t>
  </si>
  <si>
    <t>ACR820</t>
  </si>
  <si>
    <t>CAR1650</t>
  </si>
  <si>
    <t>Roen Ranch</t>
  </si>
  <si>
    <t>CAR1651</t>
  </si>
  <si>
    <t>Middle Fork I Avoided Grassland Conversion</t>
  </si>
  <si>
    <t>CAR1652</t>
  </si>
  <si>
    <t>Willow Creek Avoided Grassland Conversion</t>
  </si>
  <si>
    <t>CAR1653</t>
  </si>
  <si>
    <t>Middle Fork II Avoided Grassland Conversion</t>
  </si>
  <si>
    <t>CAR1620</t>
  </si>
  <si>
    <t>Crossroads Eco Center Landfill/Caldwell Landfill</t>
  </si>
  <si>
    <t>CAR1667</t>
  </si>
  <si>
    <t>Captura de Carbono Forestal Ejido El Carmen y Anexos</t>
  </si>
  <si>
    <t>CAR1668</t>
  </si>
  <si>
    <t>Captura de Carbono Forestal Ejido Los Ojuelos y Anexos</t>
  </si>
  <si>
    <t>CAR1669</t>
  </si>
  <si>
    <t>CAR1671</t>
  </si>
  <si>
    <t>Captura de Carbono Forestal Ejido Potrero de Chaidez</t>
  </si>
  <si>
    <t>CAR1580</t>
  </si>
  <si>
    <t>Pfister Ranch Avoided Conversion</t>
  </si>
  <si>
    <t>CAR1642</t>
  </si>
  <si>
    <t>Proyecto de Captura de Carbono Forestal Ejido San Ignacio de Arareco</t>
  </si>
  <si>
    <t>CAR1643</t>
  </si>
  <si>
    <t>Proyecto de Captura de Carbono Forestal Ejido Babureachi</t>
  </si>
  <si>
    <t>CAR1644</t>
  </si>
  <si>
    <t>Proyecto de Captura de Carbono Forestal Ejido Bocoyna</t>
  </si>
  <si>
    <t>CAR1645</t>
  </si>
  <si>
    <t>Proyecto de Captura de Carbono Forestal Ejido Talayotes</t>
  </si>
  <si>
    <t>CAR1654</t>
  </si>
  <si>
    <t>Reforesting the Land of the Jaguar</t>
  </si>
  <si>
    <t>GS11662</t>
  </si>
  <si>
    <t>GS11648</t>
  </si>
  <si>
    <t>GS11570</t>
  </si>
  <si>
    <t>GS11572</t>
  </si>
  <si>
    <t>GS11571</t>
  </si>
  <si>
    <t>GS11469</t>
  </si>
  <si>
    <t>GS11941</t>
  </si>
  <si>
    <t>GS11935</t>
  </si>
  <si>
    <t>GS11598</t>
  </si>
  <si>
    <t>GS11893</t>
  </si>
  <si>
    <t>GS11934</t>
  </si>
  <si>
    <t>GS11694</t>
  </si>
  <si>
    <t>GS11790</t>
  </si>
  <si>
    <t>Gazisehir LFG Utilization Project</t>
  </si>
  <si>
    <t>Improved cookstove program in Bangladesh supported by the Republic of Korea-CPA 03</t>
  </si>
  <si>
    <t>Improved cookstove program in Bangladesh supported by the Republic of Korea-CPA 02</t>
  </si>
  <si>
    <t>Shaulder Photovoltaic Power Plant</t>
  </si>
  <si>
    <t>Hailifeng Shandong Geothermal Central Heating System</t>
  </si>
  <si>
    <t>Distributed Emission Reductions by Bboxx Energy Solutions</t>
  </si>
  <si>
    <r>
      <t xml:space="preserve">MAP UPDATES SYNCHRONOUSLY WITH USER'S SELECTION / FILTERS CHOSEN ON </t>
    </r>
    <r>
      <rPr>
        <i/>
        <sz val="12"/>
        <color theme="0"/>
        <rFont val="Calibri"/>
        <family val="2"/>
      </rPr>
      <t>PROJECTS</t>
    </r>
    <r>
      <rPr>
        <sz val="11"/>
        <color theme="0"/>
        <rFont val="Calibri"/>
        <family val="2"/>
      </rPr>
      <t xml:space="preserve"> </t>
    </r>
    <r>
      <rPr>
        <sz val="12"/>
        <color theme="0"/>
        <rFont val="Calibri"/>
        <family val="2"/>
      </rPr>
      <t>TAB</t>
    </r>
  </si>
  <si>
    <t>Conservation of Panama Forests - Reduction of GHG Emissions from Deforestation. Grouped Project</t>
  </si>
  <si>
    <t>Kocalar Wind Power Project, Turkey</t>
  </si>
  <si>
    <t>Hasanoba Wind Power Project, Turkey</t>
  </si>
  <si>
    <t>Cerro Dominador Concentrating Solar Power Plant in Chile</t>
  </si>
  <si>
    <t>VCS2618</t>
  </si>
  <si>
    <t>VCS2791</t>
  </si>
  <si>
    <t>VCS2881</t>
  </si>
  <si>
    <t>VCS2974</t>
  </si>
  <si>
    <t>VCS2975</t>
  </si>
  <si>
    <t>VCS2976</t>
  </si>
  <si>
    <t>VCS2988</t>
  </si>
  <si>
    <t>VCS3151</t>
  </si>
  <si>
    <t>VCS3155</t>
  </si>
  <si>
    <t>VCS3179</t>
  </si>
  <si>
    <t>VCS3212</t>
  </si>
  <si>
    <t>VCS3230</t>
  </si>
  <si>
    <t>VCS3241</t>
  </si>
  <si>
    <t>VCS3281</t>
  </si>
  <si>
    <t>VCS3303</t>
  </si>
  <si>
    <t>VCS3307</t>
  </si>
  <si>
    <t>VCS3308</t>
  </si>
  <si>
    <t>VCS3336</t>
  </si>
  <si>
    <t>VCS3337</t>
  </si>
  <si>
    <t>VCS3343</t>
  </si>
  <si>
    <t>VCS3348</t>
  </si>
  <si>
    <t>VCS3378</t>
  </si>
  <si>
    <t>VCS3393</t>
  </si>
  <si>
    <t>VCS3395</t>
  </si>
  <si>
    <t>VCS3407</t>
  </si>
  <si>
    <t>VCS3408</t>
  </si>
  <si>
    <t>VCS3413</t>
  </si>
  <si>
    <t>VCS3456</t>
  </si>
  <si>
    <t>VCS3506</t>
  </si>
  <si>
    <t>VCS3552</t>
  </si>
  <si>
    <t>VCS3562</t>
  </si>
  <si>
    <t>VCS3574</t>
  </si>
  <si>
    <t>VCS3589</t>
  </si>
  <si>
    <t>VCS3598</t>
  </si>
  <si>
    <t>VCS3604</t>
  </si>
  <si>
    <t>VCS3616</t>
  </si>
  <si>
    <t>VCS3618</t>
  </si>
  <si>
    <t>VCS3625</t>
  </si>
  <si>
    <t>VCS3626</t>
  </si>
  <si>
    <t>VCS3658</t>
  </si>
  <si>
    <t>VCS3659</t>
  </si>
  <si>
    <t>VCS3660</t>
  </si>
  <si>
    <t>VCS3667</t>
  </si>
  <si>
    <t>VCS3668</t>
  </si>
  <si>
    <t>VCS3692</t>
  </si>
  <si>
    <t>VCS3699</t>
  </si>
  <si>
    <t>VCS3707</t>
  </si>
  <si>
    <t>VCS3712</t>
  </si>
  <si>
    <t>VCS3715</t>
  </si>
  <si>
    <t>VCS3716</t>
  </si>
  <si>
    <t>VCS3717</t>
  </si>
  <si>
    <t>VCS3718</t>
  </si>
  <si>
    <t>VCS3719</t>
  </si>
  <si>
    <t>VCS3721</t>
  </si>
  <si>
    <t>VCS3726</t>
  </si>
  <si>
    <t>VCS3728</t>
  </si>
  <si>
    <t>VCS3729</t>
  </si>
  <si>
    <t>VCS3732</t>
  </si>
  <si>
    <t>VCS3733</t>
  </si>
  <si>
    <t>VCS3736</t>
  </si>
  <si>
    <t>VCS3738</t>
  </si>
  <si>
    <t>VCS3739</t>
  </si>
  <si>
    <t>VCS3747</t>
  </si>
  <si>
    <t>VCS3748</t>
  </si>
  <si>
    <t>VCS3749</t>
  </si>
  <si>
    <t>VCS3753</t>
  </si>
  <si>
    <t>VCS3754</t>
  </si>
  <si>
    <t>VCS3762</t>
  </si>
  <si>
    <t>VCS3765</t>
  </si>
  <si>
    <t>VCS3775</t>
  </si>
  <si>
    <t>VCS3777</t>
  </si>
  <si>
    <t>VCS3788</t>
  </si>
  <si>
    <t>VCS3791</t>
  </si>
  <si>
    <t>VCS3792</t>
  </si>
  <si>
    <t>VCS3793</t>
  </si>
  <si>
    <t>VCS3794</t>
  </si>
  <si>
    <t>VCS3797</t>
  </si>
  <si>
    <t>VCS3812</t>
  </si>
  <si>
    <t>VCS3813</t>
  </si>
  <si>
    <t>VCS3820</t>
  </si>
  <si>
    <t>VCS3824</t>
  </si>
  <si>
    <t>VCS3825</t>
  </si>
  <si>
    <t>VCS3829</t>
  </si>
  <si>
    <t>VCS3832</t>
  </si>
  <si>
    <t>VCS3840</t>
  </si>
  <si>
    <t>VCS3847</t>
  </si>
  <si>
    <t>VCS3848</t>
  </si>
  <si>
    <t>VCS3850</t>
  </si>
  <si>
    <t>VCS3855</t>
  </si>
  <si>
    <t>VCS3856</t>
  </si>
  <si>
    <t>VCS3858</t>
  </si>
  <si>
    <t>VCS3859</t>
  </si>
  <si>
    <t>VCS3860</t>
  </si>
  <si>
    <t>VCS3861</t>
  </si>
  <si>
    <t>VCS3863</t>
  </si>
  <si>
    <t>VCS3864</t>
  </si>
  <si>
    <t>VCS3865</t>
  </si>
  <si>
    <t>VCS3866</t>
  </si>
  <si>
    <t>VCS3867</t>
  </si>
  <si>
    <t>VCS3882</t>
  </si>
  <si>
    <t>VCS3883</t>
  </si>
  <si>
    <t>VCS3890</t>
  </si>
  <si>
    <t>VCS3937</t>
  </si>
  <si>
    <t>Industrial &amp; Commercial</t>
  </si>
  <si>
    <t>Below, we explain a few key complexities:</t>
  </si>
  <si>
    <t xml:space="preserve">World Region </t>
  </si>
  <si>
    <t>Number of Projects</t>
  </si>
  <si>
    <r>
      <t xml:space="preserve">To treat VCS issuances similarly to the other registries, we report the total vintage quantity as fully issued in </t>
    </r>
    <r>
      <rPr>
        <i/>
        <sz val="10"/>
        <color rgb="FF000000"/>
        <rFont val="Calibri"/>
        <family val="2"/>
      </rPr>
      <t>PROJECTS</t>
    </r>
    <r>
      <rPr>
        <sz val="10"/>
        <color rgb="FF000000"/>
        <rFont val="Calibri"/>
        <family val="2"/>
      </rPr>
      <t xml:space="preserve"> tab if any credits from the vintage has been issued. If any credits are issued from a vintage, this means that all credits of the vintage are approved for issuance and can be issued at the request of the project developer. We use the date of that first issuance as the issuance date for the whole vintage. </t>
    </r>
  </si>
  <si>
    <t>Anew - Tomah Highlands Forestry Project</t>
  </si>
  <si>
    <t>ACR765</t>
  </si>
  <si>
    <t>Foam Blowing Agent Project 002G</t>
  </si>
  <si>
    <t>ACR768</t>
  </si>
  <si>
    <t>Spray Foam Alpha 3</t>
  </si>
  <si>
    <t>ACR774</t>
  </si>
  <si>
    <t>A-Gas V9</t>
  </si>
  <si>
    <t>ACR791</t>
  </si>
  <si>
    <t>Advanced Refrigeration - ARS2020002</t>
  </si>
  <si>
    <t>ACR799</t>
  </si>
  <si>
    <t>Tradewater International Honduras 1.0</t>
  </si>
  <si>
    <t>CAR1574</t>
  </si>
  <si>
    <t>CAR1586</t>
  </si>
  <si>
    <t>CAR1625</t>
  </si>
  <si>
    <t>CAR1626</t>
  </si>
  <si>
    <t>CAR1648</t>
  </si>
  <si>
    <t>CAR1657</t>
  </si>
  <si>
    <t>CAR1658</t>
  </si>
  <si>
    <t>CAR1659</t>
  </si>
  <si>
    <t>CAR1660</t>
  </si>
  <si>
    <t>CAR1661</t>
  </si>
  <si>
    <t>CAR1664</t>
  </si>
  <si>
    <t>CAR1674</t>
  </si>
  <si>
    <t>CAR1675</t>
  </si>
  <si>
    <t>CAPTURA DE CARBONO EN LOS BOSQUES DEL EJIDO EL BRILLANTE, MUNICIPIO DE PUEBLO NUEVO, ESTADO DE DURANGO, MEXICO</t>
  </si>
  <si>
    <t>CAPTURA DE CARBONO EN LOS BOSQUES DEL  EJIDO LA CUEVA Y ANEXOS, MUNICIPIO DE PUEBLO NUEVO, ESTADO DE DURANGO, MEXICO</t>
  </si>
  <si>
    <t>CAPTURA DE CARBONO EN LOS BOSQUES DEL EJIDO SAN PABLO, MUNICIPIO DE PUEBLO NUEVO, ESTADO DE DURANGO, MEXICO</t>
  </si>
  <si>
    <t>CAPTURA DE CARBONO EN LOS BOSQUES DE CONIFERAS Y LATIFOLIADAS EN EL EJIDO CHAVARRIA VIEJO,MUNICIPIO DE PUEBLO NUEVO, ESTADO DE DURANGO, MEXICO</t>
  </si>
  <si>
    <t>Comunidad Tutuaca</t>
  </si>
  <si>
    <t>Ejido Conoachi y Anexos</t>
  </si>
  <si>
    <t>Ejido Basaseachi</t>
  </si>
  <si>
    <t>Ejido Tutuaca</t>
  </si>
  <si>
    <t>Ejido Heredia y Anexos</t>
  </si>
  <si>
    <t>ProCarbono: Ejido Quebrada de Cebollas</t>
  </si>
  <si>
    <t>Reforestation Project in Costa Rica 01</t>
  </si>
  <si>
    <t>Biomass based power plant in Mahendargarh Haryana</t>
  </si>
  <si>
    <t>GS11708</t>
  </si>
  <si>
    <t>Lithuania</t>
  </si>
  <si>
    <t>Estonia</t>
  </si>
  <si>
    <t>Bahamas</t>
  </si>
  <si>
    <t>Japan</t>
  </si>
  <si>
    <t>VCS3015</t>
  </si>
  <si>
    <t>VCS3057</t>
  </si>
  <si>
    <t>VCS3145</t>
  </si>
  <si>
    <t>VCS3289</t>
  </si>
  <si>
    <t>VCS3369</t>
  </si>
  <si>
    <t>VCS3371</t>
  </si>
  <si>
    <t>VCS3387</t>
  </si>
  <si>
    <t>VCS3508</t>
  </si>
  <si>
    <t>VCS3592</t>
  </si>
  <si>
    <t>VCS3596</t>
  </si>
  <si>
    <t>VCS3600</t>
  </si>
  <si>
    <t>VCS3606</t>
  </si>
  <si>
    <t>VCS3610</t>
  </si>
  <si>
    <t>VCS3617</t>
  </si>
  <si>
    <t>VCS3619</t>
  </si>
  <si>
    <t>VCS3620</t>
  </si>
  <si>
    <t>VCS3621</t>
  </si>
  <si>
    <t>VCS3622</t>
  </si>
  <si>
    <t>VCS3630</t>
  </si>
  <si>
    <t>VCS3638</t>
  </si>
  <si>
    <t>VCS3639</t>
  </si>
  <si>
    <t>VCS3640</t>
  </si>
  <si>
    <t>VCS3662</t>
  </si>
  <si>
    <t>VCS3666</t>
  </si>
  <si>
    <t>VCS3674</t>
  </si>
  <si>
    <t>VCS3675</t>
  </si>
  <si>
    <t>VCS3676</t>
  </si>
  <si>
    <t>VCS3680</t>
  </si>
  <si>
    <t>VCS3688</t>
  </si>
  <si>
    <t>VCS3689</t>
  </si>
  <si>
    <t>VCS3690</t>
  </si>
  <si>
    <t>VCS3693</t>
  </si>
  <si>
    <t>VCS3697</t>
  </si>
  <si>
    <t>VCS3700</t>
  </si>
  <si>
    <t>VCS3702</t>
  </si>
  <si>
    <t>VCS3703</t>
  </si>
  <si>
    <t>VCS3705</t>
  </si>
  <si>
    <t>VCS3706</t>
  </si>
  <si>
    <t>VCS3711</t>
  </si>
  <si>
    <t>VCS3714</t>
  </si>
  <si>
    <t>VCS3722</t>
  </si>
  <si>
    <t>VCS3723</t>
  </si>
  <si>
    <t>VCS3724</t>
  </si>
  <si>
    <t>VCS3727</t>
  </si>
  <si>
    <t>VCS3731</t>
  </si>
  <si>
    <t>VCS3734</t>
  </si>
  <si>
    <t>VCS3735</t>
  </si>
  <si>
    <t>VCS3737</t>
  </si>
  <si>
    <t>VCS3741</t>
  </si>
  <si>
    <t>VCS3750</t>
  </si>
  <si>
    <t>VCS3752</t>
  </si>
  <si>
    <t>VCS3761</t>
  </si>
  <si>
    <t>VCS3767</t>
  </si>
  <si>
    <t>VCS3773</t>
  </si>
  <si>
    <t>VCS3776</t>
  </si>
  <si>
    <t>VCS3778</t>
  </si>
  <si>
    <t>VCS3779</t>
  </si>
  <si>
    <t>VCS3780</t>
  </si>
  <si>
    <t>VCS3781</t>
  </si>
  <si>
    <t>VCS3782</t>
  </si>
  <si>
    <t>VCS3783</t>
  </si>
  <si>
    <t>VCS3784</t>
  </si>
  <si>
    <t>VCS3785</t>
  </si>
  <si>
    <t>VCS3789</t>
  </si>
  <si>
    <t>VCS3795</t>
  </si>
  <si>
    <t>VCS3801</t>
  </si>
  <si>
    <t>VCS3811</t>
  </si>
  <si>
    <t>VCS3814</t>
  </si>
  <si>
    <t>VCS3815</t>
  </si>
  <si>
    <t>VCS3819</t>
  </si>
  <si>
    <t>VCS3821</t>
  </si>
  <si>
    <t>VCS3823</t>
  </si>
  <si>
    <t>VCS3827</t>
  </si>
  <si>
    <t>VCS3830</t>
  </si>
  <si>
    <t>VCS3831</t>
  </si>
  <si>
    <t>VCS3834</t>
  </si>
  <si>
    <t>VCS3837</t>
  </si>
  <si>
    <t>VCS3842</t>
  </si>
  <si>
    <t>VCS3849</t>
  </si>
  <si>
    <t>VCS3851</t>
  </si>
  <si>
    <t>VCS3852</t>
  </si>
  <si>
    <t>VCS3853</t>
  </si>
  <si>
    <t>VCS3854</t>
  </si>
  <si>
    <t>VCS3857</t>
  </si>
  <si>
    <t>VCS3862</t>
  </si>
  <si>
    <t>VCS3871</t>
  </si>
  <si>
    <t>VCS3872</t>
  </si>
  <si>
    <t>VCS3873</t>
  </si>
  <si>
    <t>VCS3878</t>
  </si>
  <si>
    <t>VCS3880</t>
  </si>
  <si>
    <t>VCS3884</t>
  </si>
  <si>
    <t>VCS3889</t>
  </si>
  <si>
    <t>VCS3897</t>
  </si>
  <si>
    <t>VCS3898</t>
  </si>
  <si>
    <t>VCS3899</t>
  </si>
  <si>
    <t>VCS3901</t>
  </si>
  <si>
    <t>VCS3902</t>
  </si>
  <si>
    <t>VCS3904</t>
  </si>
  <si>
    <t>VCS3905</t>
  </si>
  <si>
    <t>VCS3906</t>
  </si>
  <si>
    <t>VCS3909</t>
  </si>
  <si>
    <t>VCS3911</t>
  </si>
  <si>
    <t>VCS3914</t>
  </si>
  <si>
    <t>VCS3915</t>
  </si>
  <si>
    <t>VCS3917</t>
  </si>
  <si>
    <t>VCS3920</t>
  </si>
  <si>
    <t>VCS3926</t>
  </si>
  <si>
    <t>VCS3930</t>
  </si>
  <si>
    <t>VCS3934</t>
  </si>
  <si>
    <t>VCS3935</t>
  </si>
  <si>
    <t>VCS3936</t>
  </si>
  <si>
    <t>VCS3939</t>
  </si>
  <si>
    <t>VCS3940</t>
  </si>
  <si>
    <t>VCS3942</t>
  </si>
  <si>
    <t>VCS3947</t>
  </si>
  <si>
    <t>VCS3948</t>
  </si>
  <si>
    <t>VCS3949</t>
  </si>
  <si>
    <t>VCS3950</t>
  </si>
  <si>
    <t>VCS3951</t>
  </si>
  <si>
    <t>VCS3953</t>
  </si>
  <si>
    <t>VCS3954</t>
  </si>
  <si>
    <t>VCS3958</t>
  </si>
  <si>
    <t>VCS3959</t>
  </si>
  <si>
    <t>VCS3966</t>
  </si>
  <si>
    <t>VCS3968</t>
  </si>
  <si>
    <t>VCS3969</t>
  </si>
  <si>
    <t>VCS3971</t>
  </si>
  <si>
    <t>VCS3972</t>
  </si>
  <si>
    <t>VCS3975</t>
  </si>
  <si>
    <t>VCS3977</t>
  </si>
  <si>
    <t>VCS3978</t>
  </si>
  <si>
    <t>VCS3980</t>
  </si>
  <si>
    <t>VCS3981</t>
  </si>
  <si>
    <t>VCS3984</t>
  </si>
  <si>
    <t>VCS3994</t>
  </si>
  <si>
    <t>VCS3997</t>
  </si>
  <si>
    <t>VCS4000</t>
  </si>
  <si>
    <t>VCS4003</t>
  </si>
  <si>
    <t>VCS4004</t>
  </si>
  <si>
    <t>VCS4008</t>
  </si>
  <si>
    <t>VCS4011</t>
  </si>
  <si>
    <t>VCS4014</t>
  </si>
  <si>
    <t>VCS4015</t>
  </si>
  <si>
    <t>VCS4016</t>
  </si>
  <si>
    <t>VCS4021</t>
  </si>
  <si>
    <t>VCS4031</t>
  </si>
  <si>
    <t>VCS4036</t>
  </si>
  <si>
    <t>VCS4050</t>
  </si>
  <si>
    <t>VCS4051</t>
  </si>
  <si>
    <t>VCS4053</t>
  </si>
  <si>
    <t>VCS4065</t>
  </si>
  <si>
    <t>VCS4068</t>
  </si>
  <si>
    <t>VCS4076</t>
  </si>
  <si>
    <t>VCS4077</t>
  </si>
  <si>
    <t>VCS4078</t>
  </si>
  <si>
    <t>VCS4079</t>
  </si>
  <si>
    <t>VCS4082</t>
  </si>
  <si>
    <t>VCS4086</t>
  </si>
  <si>
    <t>VCS4088</t>
  </si>
  <si>
    <t>Benban Solar PV Project (Plot 43_4)</t>
  </si>
  <si>
    <t>Anew - Rainier Gateway Forestry Project</t>
  </si>
  <si>
    <t>Green Diamond Resource Company Lost Trail IFM</t>
  </si>
  <si>
    <t>Marshall County Flare V</t>
  </si>
  <si>
    <t>ACR816</t>
  </si>
  <si>
    <t>Sheep and Dixie Fire Project</t>
  </si>
  <si>
    <t>ACR821</t>
  </si>
  <si>
    <t>ACR822</t>
  </si>
  <si>
    <t>Finite Carbon - Green Acre Woodlands IFM</t>
  </si>
  <si>
    <t>ACR829</t>
  </si>
  <si>
    <t>Summit HFC Reclaim 2021</t>
  </si>
  <si>
    <t>France</t>
  </si>
  <si>
    <t>GS11956</t>
  </si>
  <si>
    <t>GS11955</t>
  </si>
  <si>
    <t>GS11728</t>
  </si>
  <si>
    <t>GS11654</t>
  </si>
  <si>
    <t>GS11969</t>
  </si>
  <si>
    <t>GS11863</t>
  </si>
  <si>
    <t>GS11933</t>
  </si>
  <si>
    <t>GS11892</t>
  </si>
  <si>
    <t>GS11891</t>
  </si>
  <si>
    <t>GS11685</t>
  </si>
  <si>
    <t>GS11684</t>
  </si>
  <si>
    <t>GS11972</t>
  </si>
  <si>
    <t>GS11636</t>
  </si>
  <si>
    <t>GS12015</t>
  </si>
  <si>
    <t>GS11864</t>
  </si>
  <si>
    <t>GS11660</t>
  </si>
  <si>
    <t>GS11658</t>
  </si>
  <si>
    <t>GS11855</t>
  </si>
  <si>
    <t>GS11943</t>
  </si>
  <si>
    <t>GS11944</t>
  </si>
  <si>
    <t>GS11722</t>
  </si>
  <si>
    <t>GS11936</t>
  </si>
  <si>
    <t>GS11578</t>
  </si>
  <si>
    <t>GS11704</t>
  </si>
  <si>
    <t>GS11703</t>
  </si>
  <si>
    <t>GS11701</t>
  </si>
  <si>
    <t>GS11706</t>
  </si>
  <si>
    <t>GS11700</t>
  </si>
  <si>
    <t>GS11705</t>
  </si>
  <si>
    <t>GS11699</t>
  </si>
  <si>
    <t>GS11702</t>
  </si>
  <si>
    <t>GS11698</t>
  </si>
  <si>
    <t>GS11697</t>
  </si>
  <si>
    <t>GS11815</t>
  </si>
  <si>
    <t>GS11816</t>
  </si>
  <si>
    <t>GS11817</t>
  </si>
  <si>
    <t>GS11616</t>
  </si>
  <si>
    <t>GS11619</t>
  </si>
  <si>
    <t>GS11618</t>
  </si>
  <si>
    <t>GS11617</t>
  </si>
  <si>
    <t>GS11672</t>
  </si>
  <si>
    <t>GS11673</t>
  </si>
  <si>
    <t>GS11968</t>
  </si>
  <si>
    <t>GS11547</t>
  </si>
  <si>
    <t>GS11548</t>
  </si>
  <si>
    <t>GS11549</t>
  </si>
  <si>
    <t>GS11762</t>
  </si>
  <si>
    <t>GS11764</t>
  </si>
  <si>
    <t>GS11759</t>
  </si>
  <si>
    <t>GS11763</t>
  </si>
  <si>
    <t>GS11758</t>
  </si>
  <si>
    <t>GS11761</t>
  </si>
  <si>
    <t>GS11757</t>
  </si>
  <si>
    <t>GS11760</t>
  </si>
  <si>
    <t>GS11756</t>
  </si>
  <si>
    <t>GS11753</t>
  </si>
  <si>
    <t>GS11755</t>
  </si>
  <si>
    <t>GS11752</t>
  </si>
  <si>
    <t>GS11754</t>
  </si>
  <si>
    <t>GS11750</t>
  </si>
  <si>
    <t>GS11751</t>
  </si>
  <si>
    <t>GS11749</t>
  </si>
  <si>
    <t>GS11748</t>
  </si>
  <si>
    <t>GS11745</t>
  </si>
  <si>
    <t>GS11747</t>
  </si>
  <si>
    <t>GS11744</t>
  </si>
  <si>
    <t>GS11835</t>
  </si>
  <si>
    <t>GS11836</t>
  </si>
  <si>
    <t>GS11837</t>
  </si>
  <si>
    <t>GS11838</t>
  </si>
  <si>
    <t>GS11839</t>
  </si>
  <si>
    <t>GS11840</t>
  </si>
  <si>
    <t>GS11841</t>
  </si>
  <si>
    <t>GS11842</t>
  </si>
  <si>
    <t>GS11843</t>
  </si>
  <si>
    <t>GS11844</t>
  </si>
  <si>
    <t>GS11845</t>
  </si>
  <si>
    <t>GS11846</t>
  </si>
  <si>
    <t>GS11847</t>
  </si>
  <si>
    <t>GS11849</t>
  </si>
  <si>
    <t>GS11848</t>
  </si>
  <si>
    <t>GS11850</t>
  </si>
  <si>
    <t>GS11851</t>
  </si>
  <si>
    <t>GS11852</t>
  </si>
  <si>
    <t>GS11853</t>
  </si>
  <si>
    <t>GS11721</t>
  </si>
  <si>
    <t>GS11875</t>
  </si>
  <si>
    <t>GS11709</t>
  </si>
  <si>
    <t>GS11671</t>
  </si>
  <si>
    <t>Iceland</t>
  </si>
  <si>
    <t>Arctic Afforestation in East Iceland</t>
  </si>
  <si>
    <t>Zarafshan Wind Farm</t>
  </si>
  <si>
    <t>TMS Tankers Ltd. Shipping Retrofit Project 1</t>
  </si>
  <si>
    <t>Foundation Wind Energy-II (Private) Limited 50 MW Wind Farm Project</t>
  </si>
  <si>
    <t>Foundation Wind Energy-I Limited 50 MW Wind Farm Project</t>
  </si>
  <si>
    <t>Safe Water Supply - Choluteca VPA 001(R)</t>
  </si>
  <si>
    <t>NREA Zaafarana 50 MW Solar PV Park</t>
  </si>
  <si>
    <t>Safe Water in Uganda</t>
  </si>
  <si>
    <t>GS7591 VPA 48 Safe Water Supply in the Central African Republic</t>
  </si>
  <si>
    <t>Bio-energy for Circular Agriculture (BeCA) PoA</t>
  </si>
  <si>
    <t>GS11943 VPA-001 Bio-energy for Circular Agriculture (BeCA)</t>
  </si>
  <si>
    <t>Solar Power for Rural Regions in Nigeria</t>
  </si>
  <si>
    <t>VPA 65 - GHG Emission Reduction through use of Bondhu Chula (Improved Cook Stoves) in Bangladesh</t>
  </si>
  <si>
    <t>VPA 67 - GHG Emission Reduction through use of Bondhu Chula (Improved Cook Stoves) in Bangladesh</t>
  </si>
  <si>
    <t>VPA 62 - GHG Emission Reduction through use of Bondhu Chula (Improved Cook Stoves) in Bangladesh</t>
  </si>
  <si>
    <t>VPA 66 - GHG Emission Reduction through use of Bondhu Chula (Improved Cook Stoves) in Bangladesh</t>
  </si>
  <si>
    <t>VPA 61 - GHG Emission Reduction through use of Bondhu Chula (Improved Cook Stoves) in Bangladesh</t>
  </si>
  <si>
    <t>VPA 64 - GHG Emission Reduction through use of Bondhu Chula (Improved Cook Stoves) in Bangladesh</t>
  </si>
  <si>
    <t>VPA 60 - GHG Emission Reduction through use of Bondhu Chula (Improved Cook Stoves) in Bangladesh</t>
  </si>
  <si>
    <t>VPA 63 - GHG Emission Reduction through use of Bondhu Chula (Improved Cook Stoves) in Bangladesh</t>
  </si>
  <si>
    <t>VPA 59 - GHG Emission Reduction through use of Bondhu Chula (Improved Cook Stoves) in Bangladesh</t>
  </si>
  <si>
    <t>VPA 56 - GHG Emission Reduction through use of Bondhu Chula (Improved Cook Stoves) in Bangladesh</t>
  </si>
  <si>
    <t>VPA 58- GHG Emission Reduction through use of Bondhu Chula (Improved Cook Stoves) in Bangladesh</t>
  </si>
  <si>
    <t>VPA 55 - GHG Emission Reduction through use of Bondhu Chula (Improved Cook Stoves) in Bangladesh</t>
  </si>
  <si>
    <t>VPA 57 - GHG Emission Reduction through use of Bondhu Chula (Improved Cook Stoves) in Bangladesh</t>
  </si>
  <si>
    <t>VPA 53 - GHG Emission Reduction through use of Bondhu Chula (Improved Cook Stoves) in Bangladesh</t>
  </si>
  <si>
    <t>VPA 54 - GHG Emission Reduction through use of Bondhu Chula (Improved Cook Stoves) in Bangladesh</t>
  </si>
  <si>
    <t>VPA 52 - GHG Emission Reduction through use of Bondhu Chula (Improved Cook Stoves) in Bangladesh</t>
  </si>
  <si>
    <t>VPA 51 - GHG Emission Reduction through use of Bondhu Chula (Improved Cook Stoves) in Bangladesh</t>
  </si>
  <si>
    <t>VPA 48 - GHG Emission Reduction through use of Bondhu Chula (Improved Cook Stoves) in Bangladesh</t>
  </si>
  <si>
    <t>VPA 50 - GHG Emission Reduction through use of Bondhu Chula (Improved Cook Stoves) in Bangladesh</t>
  </si>
  <si>
    <t>VPA 47 - GHG Emission Reduction through use of Bondhu Chula (Improved Cook Stoves) in Bangladesh</t>
  </si>
  <si>
    <t>VPA 89 - GHG Emission Reduction through use of Bondhu Chula (Improved Cook Stoves) in Bangladesh</t>
  </si>
  <si>
    <t>VPA 94 - GHG Emission Reduction through use of Bondhu Chula (Improved Cook Stoves) in Bangladesh</t>
  </si>
  <si>
    <t>VPA 95- GHG Emission Reduction through use of Bondhu Chula (Improved Cook Stoves) in Bangladesh</t>
  </si>
  <si>
    <t>VPA 96 - GHG Emission Reduction through use of Bondhu Chula (Improved Cook Stoves) in Bangladesh</t>
  </si>
  <si>
    <t>VPA 98 - GHG Emission Reduction through use of Bondhu Chula (Improved Cook Stoves) in Bangladesh</t>
  </si>
  <si>
    <t>VPA 102- GHG Emission Reduction through use of Bondhu Chula (Improved Cook Stoves) in Bangladesh</t>
  </si>
  <si>
    <t>VPA 103 - GHG Emission Reduction through use of Bondhu Chula (Improved Cook Stoves) in Bangladesh</t>
  </si>
  <si>
    <t>VPA 106 - GHG Emission Reduction through use of Bondhu Chula (Improved Cook Stoves) in Bangladesh</t>
  </si>
  <si>
    <t>Amunet Wind Power Project in Egypt</t>
  </si>
  <si>
    <t>GS11031</t>
  </si>
  <si>
    <t>GS11032</t>
  </si>
  <si>
    <t>GS11033</t>
  </si>
  <si>
    <t>GS7591 VPA 41 Rwanda Community Safe Water Project</t>
  </si>
  <si>
    <t>GS11035</t>
  </si>
  <si>
    <t>GS7591 VPA 43 India Community Safe Water Project</t>
  </si>
  <si>
    <t>GS11036</t>
  </si>
  <si>
    <t>GS7591 VPA 44 India Community Safe Water Project</t>
  </si>
  <si>
    <t>Decentralized Clean Cooking for Smallholder Farmers in Mexico</t>
  </si>
  <si>
    <t>GS11186</t>
  </si>
  <si>
    <t>Afstor Solar Cooker</t>
  </si>
  <si>
    <t>GS11205</t>
  </si>
  <si>
    <t>GS11320</t>
  </si>
  <si>
    <t>UpEnergy-Social and Climate Impact Programme- Safe Water VPA-11</t>
  </si>
  <si>
    <t>GS11321</t>
  </si>
  <si>
    <t>UpEnergy-Social and Climate Impact Programme- Safe Water VPA-12</t>
  </si>
  <si>
    <t>GS11322</t>
  </si>
  <si>
    <t>UpEnergy-Social and Climate Impact Programme- Cooking Devices VPA-13</t>
  </si>
  <si>
    <t>GS11323</t>
  </si>
  <si>
    <t>UpEnergy-Social and Climate Impact Programme- Cooking Devices VPA-14</t>
  </si>
  <si>
    <t>GS10875 Namene Solar Lights Distribution Programme in Southern African Countries - Zimbabwe VPA 1 (GS 11343)</t>
  </si>
  <si>
    <t>GS11436</t>
  </si>
  <si>
    <t>Parque Solar Zonaxol</t>
  </si>
  <si>
    <t>GS10875 Namene Solar Lights Distribution Programme in Southern African Countries - Zambia VPA 1 (GS 10876)</t>
  </si>
  <si>
    <t>Community Carbon Efficient Cooking Programme-VPA1</t>
  </si>
  <si>
    <t>Community Carbon Safe Water Drinking Programme-VPA2</t>
  </si>
  <si>
    <t>GS1340 - Efficient cookstoves in Burkina Faso -  tiipaalga F3PA cookstoves in Ganzourgou and Oubritenga - VPA-30</t>
  </si>
  <si>
    <t>GS1340 - Efficient cookstoves in Burkina Faso -  tiipaalga F3PA cookstoves in Ganzourgou and Oubritenga - VPA-31</t>
  </si>
  <si>
    <t>GS1340 - Efficient cookstoves in Burkina Faso -  tiipaalga F3PA cookstoves in Ganzourgou and Oubritenga - VPA-32</t>
  </si>
  <si>
    <t>GS1340 - Efficient cookstoves in Burkina Faso -  tiipaalga F3PA cookstoves in Ganzourgou and Oubritenga - VPA-33</t>
  </si>
  <si>
    <t>GS1340 - Efficient cookstoves in Burkina Faso -  tiipaalga F3PA cookstoves in Ganzourgou and Oubritenga - VPA-34</t>
  </si>
  <si>
    <t>GS1340 - Efficient cookstoves in Burkina Faso -  tiipaalga F3PA cookstoves in Ganzourgou and Oubritenga - VPA-35</t>
  </si>
  <si>
    <t>GS1340 - Efficient cookstoves in Burkina Faso -  tiipaalga F3PA cookstoves in Ganzourgou and Oubritenga - VPA-36</t>
  </si>
  <si>
    <t>GS1340 - Efficient cookstoves in Burkina Faso -  tiipaalga F3PA cookstoves in Ganzourgou and Oubritenga - VPA-37</t>
  </si>
  <si>
    <t>GS1340 - Efficient cookstoves in Burkina Faso -  tiipaalga F3PA cookstoves in Ganzourgou and Oubritenga - VPA-38</t>
  </si>
  <si>
    <t>GS1340 - Efficient cookstoves in Burkina Faso -  tiipaalga F3PA cookstoves in Ganzourgou and Oubritenga - VPA-39</t>
  </si>
  <si>
    <t>GS Microscale PoA: Integrated Domestic  Energy Systems (IDES) for rural  communities in India</t>
  </si>
  <si>
    <t>VPA 88  - GHG Emission Reduction through use of Bondhu Chula (Improved Cook Stoves) in Bangladesh</t>
  </si>
  <si>
    <t>VPA 90  - GHG Emission Reduction through use of Bondhu Chula (Improved Cook Stoves) in Bangladesh</t>
  </si>
  <si>
    <t>VPA 91  - GHG Emission Reduction through use of Bondhu Chula (Improved Cook Stoves) in Bangladesh</t>
  </si>
  <si>
    <t>VPA  92  - GHG Emission Reduction through use of Bondhu Chula (Improved Cook Stoves) in Bangladesh</t>
  </si>
  <si>
    <t>VPA 93  - GHG Emission Reduction through use of Bondhu Chula (Improved Cook Stoves) in Bangladesh</t>
  </si>
  <si>
    <t>VPA 97  - GHG Emission Reduction through use of Bondhu Chula (Improved Cook Stoves) in Bangladesh</t>
  </si>
  <si>
    <t>VPA 99  - GHG Emission Reduction through use of Bondhu Chula (Improved Cook Stoves) in Bangladesh</t>
  </si>
  <si>
    <t>VPA 100  - GHG Emission Reduction through use of Bondhu Chula (Improved Cook Stoves) in Bangladesh</t>
  </si>
  <si>
    <t>VPA 101  - GHG Emission Reduction through use of Bondhu Chula (Improved Cook Stoves) in Bangladesh</t>
  </si>
  <si>
    <t>VPA  104 - GHG Emission Reduction through use of Bondhu Chula (Improved Cook Stoves) in Bangladesh</t>
  </si>
  <si>
    <t>VPA  105 - GHG Emission Reduction through use of Bondhu Chula (Improved Cook Stoves) in Bangladesh</t>
  </si>
  <si>
    <t>Efficient and Clean Cooking For Mozambican Low-Income Households PoA</t>
  </si>
  <si>
    <t>Anew - Middlebury Forestry Project</t>
  </si>
  <si>
    <t>Anew - Shafer-Tuuk Forestry Project</t>
  </si>
  <si>
    <t>Anew - Hawk Mountain Forestry Project</t>
  </si>
  <si>
    <t>Anew - Massachusetts Tri-City Forestry Project</t>
  </si>
  <si>
    <t>Anew - Hudson Farm Forestry Project</t>
  </si>
  <si>
    <t>Anew - Doe Mountain Forestry Project</t>
  </si>
  <si>
    <t>Anew - Klawock Heenya Native Community Forestry Project</t>
  </si>
  <si>
    <t>Anew - Kootznoowoo Native Community Forestry Project</t>
  </si>
  <si>
    <t>Anew - Sharp Bingham Forestry Project</t>
  </si>
  <si>
    <t>Anew - Greenleaf Forestry Project</t>
  </si>
  <si>
    <t>Anew - Pennsylvania Ridges Forestry Project</t>
  </si>
  <si>
    <t>Anew - Burnt Mountain Forestry Project</t>
  </si>
  <si>
    <t>Anew - Shaan Seet Native Community Forestry Project</t>
  </si>
  <si>
    <t>Anew - 100-Mile Wilderness  Forestry Project</t>
  </si>
  <si>
    <t>Anew - North Maine Woods Forestry Project</t>
  </si>
  <si>
    <t>Anew - Big Six Forestry Project</t>
  </si>
  <si>
    <t>Anew - Blue Ridge Escarpment Forestry Project</t>
  </si>
  <si>
    <t>Anew - Doyon Native Community Forest Project</t>
  </si>
  <si>
    <t>Anew - Elk Forestry Project</t>
  </si>
  <si>
    <t>Anew - Boone Forestry Project</t>
  </si>
  <si>
    <t>Anew - Moose Country Divide Forestry Project</t>
  </si>
  <si>
    <t>Anew - Michigan DNR Big Wild Forestry Project</t>
  </si>
  <si>
    <t>Anew - Columbia River Forestry Project</t>
  </si>
  <si>
    <t>Anew - Apalachicola River Forestry Project</t>
  </si>
  <si>
    <t>ACR628</t>
  </si>
  <si>
    <t>Wolf Lands Forest Carbon Project</t>
  </si>
  <si>
    <t>ACR632</t>
  </si>
  <si>
    <t>Anew - Eagle Mountain Forestry Project</t>
  </si>
  <si>
    <t>Finite Carbon - L.D. O'Rourke Foundation IFM</t>
  </si>
  <si>
    <t>ACR673</t>
  </si>
  <si>
    <t>Anew - Two-Hearted Forestry Project</t>
  </si>
  <si>
    <t>ACR764</t>
  </si>
  <si>
    <t>Foam Blowing Agent Project 003G</t>
  </si>
  <si>
    <t>ACR766</t>
  </si>
  <si>
    <t>Foam Blowing Agent Project 001N</t>
  </si>
  <si>
    <t>ACR775</t>
  </si>
  <si>
    <t>A-Gas V10</t>
  </si>
  <si>
    <t>ACR790</t>
  </si>
  <si>
    <t>Finite Carbon - Appalachian Carbon Exchange IFM</t>
  </si>
  <si>
    <t>ACR805</t>
  </si>
  <si>
    <t>HT HFC Reclamation Project Ontario 2021</t>
  </si>
  <si>
    <t>ACR807</t>
  </si>
  <si>
    <t>Shoal Creek Mine Methane Incineration Project</t>
  </si>
  <si>
    <t>ACR814</t>
  </si>
  <si>
    <t>Tradewater International - Thailand 1.0</t>
  </si>
  <si>
    <t>ACR815</t>
  </si>
  <si>
    <t>Advanced Refrigeration - ARS2022001</t>
  </si>
  <si>
    <t>ACR817</t>
  </si>
  <si>
    <t>True Manufacturing FBA Project 002B</t>
  </si>
  <si>
    <t>ACR818</t>
  </si>
  <si>
    <t>HT HFC Reclamation Project Champaign 2021</t>
  </si>
  <si>
    <t>ACR819</t>
  </si>
  <si>
    <t>HT HFC Reclamation Project Georgia 2021</t>
  </si>
  <si>
    <t>ACR823</t>
  </si>
  <si>
    <t>A-Gas South Korea 1</t>
  </si>
  <si>
    <t>ACR830</t>
  </si>
  <si>
    <t>Advanced Refrigeration - ARS2021002</t>
  </si>
  <si>
    <t>ACR839</t>
  </si>
  <si>
    <t>Tradewater - Thailand 2</t>
  </si>
  <si>
    <t>ACR841</t>
  </si>
  <si>
    <t>American Eagle Mine Methane Incineration Project</t>
  </si>
  <si>
    <t>ACR842</t>
  </si>
  <si>
    <t>ACR845</t>
  </si>
  <si>
    <t>Harrison County Flare I</t>
  </si>
  <si>
    <t>ACR846</t>
  </si>
  <si>
    <t>HT HFC Reclamation Project Ontario 2022</t>
  </si>
  <si>
    <t>ACR847</t>
  </si>
  <si>
    <t>HT HFC Reclamation Project Champaign 2022</t>
  </si>
  <si>
    <t>ACR848</t>
  </si>
  <si>
    <t>NativState - Bottomland Forests of the Louisiana Plains (PDA)</t>
  </si>
  <si>
    <t>ACR850</t>
  </si>
  <si>
    <t>Perennial CMM HRS Dent's Run Flare Project</t>
  </si>
  <si>
    <t>ACR853</t>
  </si>
  <si>
    <t>Doyon Ts'ebaa North</t>
  </si>
  <si>
    <t>ACR857</t>
  </si>
  <si>
    <t>Doyon Ts'ebaa South</t>
  </si>
  <si>
    <t>ACR872</t>
  </si>
  <si>
    <t>Tradewater ODS 49</t>
  </si>
  <si>
    <t>ACR875</t>
  </si>
  <si>
    <t>Tradewater US - ODS - #3</t>
  </si>
  <si>
    <t>ACR877</t>
  </si>
  <si>
    <t>Hudson Tech 2023-1</t>
  </si>
  <si>
    <t>ACR879</t>
  </si>
  <si>
    <t>Northwest Arkansas IFM</t>
  </si>
  <si>
    <t>CAR1082</t>
  </si>
  <si>
    <t>CAR1573</t>
  </si>
  <si>
    <t>CAR1627</t>
  </si>
  <si>
    <t>CAR1655</t>
  </si>
  <si>
    <t>CAR1677</t>
  </si>
  <si>
    <t>CAR1678</t>
  </si>
  <si>
    <t>CAR1679</t>
  </si>
  <si>
    <t>CAR1680</t>
  </si>
  <si>
    <t>CAR1681</t>
  </si>
  <si>
    <t>CAR1693</t>
  </si>
  <si>
    <t>CAR1694</t>
  </si>
  <si>
    <t>CAR1696</t>
  </si>
  <si>
    <t>CAR1704</t>
  </si>
  <si>
    <t>CAR1731</t>
  </si>
  <si>
    <t>CAR1734</t>
  </si>
  <si>
    <t>CAR1735</t>
  </si>
  <si>
    <t>CAR1736</t>
  </si>
  <si>
    <t>CAR1737</t>
  </si>
  <si>
    <t>CAR1739</t>
  </si>
  <si>
    <t>CAR1744</t>
  </si>
  <si>
    <t>CAR1745</t>
  </si>
  <si>
    <t>CAR1746</t>
  </si>
  <si>
    <t>CAR1747</t>
  </si>
  <si>
    <t>CAR1748</t>
  </si>
  <si>
    <t>CAR1749</t>
  </si>
  <si>
    <t>CAR1767</t>
  </si>
  <si>
    <t>CAR1783</t>
  </si>
  <si>
    <t>Qualco Energy</t>
  </si>
  <si>
    <t>CAPTURA DE CARBONO EN LOS BOSQUES DEL EJIDO EL LARGO Y ANEXOS, MUNICIPIO DE MADERA, ESTADO DE CHIHUAHUA, MEXICO</t>
  </si>
  <si>
    <t>MRC Albion IFM</t>
  </si>
  <si>
    <t>Ejido Verde 1 - Ejido La Cebadilla y Anexos</t>
  </si>
  <si>
    <t>Ejido Verde 1 - Mesa del Corte</t>
  </si>
  <si>
    <t>Ejido Verde 1 - C.I. Barrio San Miguel</t>
  </si>
  <si>
    <t>Ejido Verde 1 - C.I. Turicuaro</t>
  </si>
  <si>
    <t>Heartland Ranch Phase 4</t>
  </si>
  <si>
    <t>Heartland Ranch Phase 5</t>
  </si>
  <si>
    <t>Ciudad Juarez Landfill Gas to Energy Project</t>
  </si>
  <si>
    <t>ProCarbono: Ejios Los Altares</t>
  </si>
  <si>
    <t>Carbono Azul Playa Tortuga</t>
  </si>
  <si>
    <t>Stonehorse One IFM Project</t>
  </si>
  <si>
    <t>ProCarbono: Ejido Las Hacienditas y Anexos</t>
  </si>
  <si>
    <t>ProCarbono: Ejido Silvestre Revueltas</t>
  </si>
  <si>
    <t>Bear Refo</t>
  </si>
  <si>
    <t>Forest Carbon Partners-Gabrych Ranch Improved Forest Management Project</t>
  </si>
  <si>
    <t>Noles North Avoided Conversion Forest Project</t>
  </si>
  <si>
    <t>Noles South Avoided Conversion Forest Project</t>
  </si>
  <si>
    <t>GS10787</t>
  </si>
  <si>
    <t>GS11561</t>
  </si>
  <si>
    <t>GS11621</t>
  </si>
  <si>
    <t>GS11675</t>
  </si>
  <si>
    <t>GS7591 VPA 47 GIF Gash-Barka Safe Water Project</t>
  </si>
  <si>
    <t>GS11677</t>
  </si>
  <si>
    <t>GS  Biomass Energy Conservation Programme</t>
  </si>
  <si>
    <t>GS11725</t>
  </si>
  <si>
    <t>Deployment of LPG Cookstoves in Kenya POA</t>
  </si>
  <si>
    <t>GS11736</t>
  </si>
  <si>
    <t>GS11768</t>
  </si>
  <si>
    <t>VPA 71 - GHG Emission Reduction through use of Bondhu Chula (Improved Cook Stoves) in Bangladesh</t>
  </si>
  <si>
    <t>GS11798</t>
  </si>
  <si>
    <t>Small scale community-based afforestation program in Ethiopia</t>
  </si>
  <si>
    <t>GS11818</t>
  </si>
  <si>
    <t>Small Farmers' Carbon Farming Project in Taiwan</t>
  </si>
  <si>
    <t>GS11856</t>
  </si>
  <si>
    <t>GS11860</t>
  </si>
  <si>
    <t>Community-based Micro-hydro Mini-grids in Khyber Pakhtunkhwa</t>
  </si>
  <si>
    <t>GS11865</t>
  </si>
  <si>
    <t>GS7591 VPA 49 Safe Water Supply in the Central African Republic</t>
  </si>
  <si>
    <t>GS11866</t>
  </si>
  <si>
    <t>GS7591 VPA 50 Safe Water Supply in the Central African Republic</t>
  </si>
  <si>
    <t>GS11873</t>
  </si>
  <si>
    <t>INUMA Safe Water Project</t>
  </si>
  <si>
    <t>GS11874</t>
  </si>
  <si>
    <t>INUMA Safe Water Project -VPA-001</t>
  </si>
  <si>
    <t>GS11879</t>
  </si>
  <si>
    <t>CPA 056 - Charcoal Stoves in Kenya</t>
  </si>
  <si>
    <t>GS11880</t>
  </si>
  <si>
    <t>CPA 057 - Charcoal Stoves in Kenya</t>
  </si>
  <si>
    <t>GS11881</t>
  </si>
  <si>
    <t>GS11882</t>
  </si>
  <si>
    <t>GS11883</t>
  </si>
  <si>
    <t>GS11884</t>
  </si>
  <si>
    <t>GS11885</t>
  </si>
  <si>
    <t>GS11886</t>
  </si>
  <si>
    <t>GS11887</t>
  </si>
  <si>
    <t>GS11888</t>
  </si>
  <si>
    <t>GS11889</t>
  </si>
  <si>
    <t>GS11890</t>
  </si>
  <si>
    <t>GS11894</t>
  </si>
  <si>
    <t>GS11895</t>
  </si>
  <si>
    <t>GS11896</t>
  </si>
  <si>
    <t>GS11897</t>
  </si>
  <si>
    <t>GS11898</t>
  </si>
  <si>
    <t>GS11899</t>
  </si>
  <si>
    <t>GS11902</t>
  </si>
  <si>
    <t>GS11677 Malawi Biomass Energy Conservation Programme CPA 2</t>
  </si>
  <si>
    <t>GS11903</t>
  </si>
  <si>
    <t>GS11677 GS11902 Malawi Biomass Energy Conservation Programme CPA 3</t>
  </si>
  <si>
    <t>GS11904</t>
  </si>
  <si>
    <t>GS11677 GS11902 Malawi Biomass Energy Conservation Programme CPA 4</t>
  </si>
  <si>
    <t>GS11905</t>
  </si>
  <si>
    <t>GS11677 GS11902 Malawi Biomass Energy Conservation Programme CPA 5</t>
  </si>
  <si>
    <t>GS11906</t>
  </si>
  <si>
    <t>GS11677 GS11902 Malawi Biomass Energy Conservation Programme CPA 6</t>
  </si>
  <si>
    <t>GS11907</t>
  </si>
  <si>
    <t>GS11677 GS11902 Malawi Biomass Energy Conservation Programme CPA 7</t>
  </si>
  <si>
    <t>GS11908</t>
  </si>
  <si>
    <t>GS11677 GS11902 Malawi Biomass Energy Conservation Programme CPA 8</t>
  </si>
  <si>
    <t>GS11909</t>
  </si>
  <si>
    <t>GS11677 GS11902 Malawi Biomass Energy Conservation Programme CPA 9</t>
  </si>
  <si>
    <t>GS11910</t>
  </si>
  <si>
    <t>GS11677 GS11902 Malawi Biomass Energy Conservation Programme CPA 10</t>
  </si>
  <si>
    <t>GS11911</t>
  </si>
  <si>
    <t>GS11677 GS11902 Malawi Biomass Energy Conservation Programme CPA 11</t>
  </si>
  <si>
    <t>GS11912</t>
  </si>
  <si>
    <t>GS11677 GS11902 Malawi Biomass Energy Conservation Programme CPA 12</t>
  </si>
  <si>
    <t>GS11913</t>
  </si>
  <si>
    <t>GS11677 GS11902 Malawi Biomass Energy Conservation Programme CPA 13</t>
  </si>
  <si>
    <t>GS11914</t>
  </si>
  <si>
    <t>GS11677 GS11902 Malawi Biomass Energy Conservation Programme CPA 14</t>
  </si>
  <si>
    <t>GS11915</t>
  </si>
  <si>
    <t>GS11677 GS11902 Malawi Biomass Energy Conservation Programme CPA 15</t>
  </si>
  <si>
    <t>GS11916</t>
  </si>
  <si>
    <t>GS11677 GS11902 Malawi Biomass Energy Conservation Programme CPA 16</t>
  </si>
  <si>
    <t>GS11917</t>
  </si>
  <si>
    <t>GS11677 GS11902 Malawi Biomass Energy Conservation Programme CPA 17</t>
  </si>
  <si>
    <t>GS11918</t>
  </si>
  <si>
    <t>GS11677 GS11902 Malawi Biomass Energy Conservation Programme CPA 18</t>
  </si>
  <si>
    <t>GS11919</t>
  </si>
  <si>
    <t>GS11677 GS11902 Malawi Biomass Energy Conservation Programme CPA 19</t>
  </si>
  <si>
    <t>GS11920</t>
  </si>
  <si>
    <t>GS11677 GS11902 Malawi Biomass Energy Conservation Programme CPA 20</t>
  </si>
  <si>
    <t>GS11921</t>
  </si>
  <si>
    <t>GS11677 GS11902 Malawi Biomass Energy Conservation Programme CPA 21</t>
  </si>
  <si>
    <t>GS11922</t>
  </si>
  <si>
    <t>GS11677 GS11902 Malawi Biomass Energy Conservation Programme CPA 22</t>
  </si>
  <si>
    <t>GS11923</t>
  </si>
  <si>
    <t>GS11677 GS11902 Malawi Biomass Energy Conservation Programme CPA 23</t>
  </si>
  <si>
    <t>GS11924</t>
  </si>
  <si>
    <t>GS11677 GS11902 Malawi Biomass Energy Conservation Programme CPA 24</t>
  </si>
  <si>
    <t>GS11925</t>
  </si>
  <si>
    <t>GS11677 GS11902 Malawi Biomass Energy Conservation Programme CPA 25</t>
  </si>
  <si>
    <t>GS11926</t>
  </si>
  <si>
    <t>GS11677 GS11902 Malawi Biomass Energy Conservation Programme CPA 26</t>
  </si>
  <si>
    <t>GS11927</t>
  </si>
  <si>
    <t>GS11677 GS11902 Malawi Biomass Energy Conservation Programme CPA 27</t>
  </si>
  <si>
    <t>GS11928</t>
  </si>
  <si>
    <t>GS11677 GS11902 Malawi Biomass Energy Conservation Programme CPA 29</t>
  </si>
  <si>
    <t>GS11929</t>
  </si>
  <si>
    <t>GS11677 GS11902 Malawi Biomass Energy Conservation Programme CPA 31</t>
  </si>
  <si>
    <t>GS11930</t>
  </si>
  <si>
    <t>GS11677 GS11902 Malawi Biomass Energy Conservation Programme CPA 33</t>
  </si>
  <si>
    <t>GS11931</t>
  </si>
  <si>
    <t>GS11677 GS11902 Malawi Biomass Energy Conservation Programme CPA 35</t>
  </si>
  <si>
    <t>GS11932</t>
  </si>
  <si>
    <t>GS11677 GS11902 Malawi Biomass Energy Conservation Programme CPA 37</t>
  </si>
  <si>
    <t>GS11942</t>
  </si>
  <si>
    <t>Solar Power Project by Hero Group (EKIESL- CDM.May-15-01)</t>
  </si>
  <si>
    <t>GS11945</t>
  </si>
  <si>
    <t>Samarth- Empowering lives through clean technology</t>
  </si>
  <si>
    <t>GS11947</t>
  </si>
  <si>
    <t>Cookstove Distribution by Infosys in Meghalaya</t>
  </si>
  <si>
    <t>GS11948</t>
  </si>
  <si>
    <t>GS11949</t>
  </si>
  <si>
    <t>Small-scale solar electrical programme South Africa</t>
  </si>
  <si>
    <t>GS11950</t>
  </si>
  <si>
    <t>GS11951</t>
  </si>
  <si>
    <t>GS11952</t>
  </si>
  <si>
    <t>GS11953</t>
  </si>
  <si>
    <t>GS11954</t>
  </si>
  <si>
    <t>GS11960</t>
  </si>
  <si>
    <t>Safe Water Supply VPA 04</t>
  </si>
  <si>
    <t>GS11970</t>
  </si>
  <si>
    <t>Deployment of LPG cookstoves in Kenya VPA 1</t>
  </si>
  <si>
    <t>GS11979</t>
  </si>
  <si>
    <t>Fair. Inclusive. Transparent. - FIT carbon project in Ethiopia to provide clean drinking water in rural communities</t>
  </si>
  <si>
    <t>GS11980</t>
  </si>
  <si>
    <t>GS11981</t>
  </si>
  <si>
    <t>GS11983</t>
  </si>
  <si>
    <t>Hung Hai Gia Lai Wind Power Project</t>
  </si>
  <si>
    <t>GS11984</t>
  </si>
  <si>
    <t>Tan Thuan Wind Power Project</t>
  </si>
  <si>
    <t>GS11989</t>
  </si>
  <si>
    <t>GS11990</t>
  </si>
  <si>
    <t>GS11991</t>
  </si>
  <si>
    <t>GS11992</t>
  </si>
  <si>
    <t>GS11993</t>
  </si>
  <si>
    <t>African Clean Energy Carbon Offset Programme</t>
  </si>
  <si>
    <t>GS11994</t>
  </si>
  <si>
    <t>GS11995</t>
  </si>
  <si>
    <t>Unite to Light &amp; Solar Sister Solar Lamp Project  -  Tanzania 2023</t>
  </si>
  <si>
    <t>GS11996</t>
  </si>
  <si>
    <t>GS12014</t>
  </si>
  <si>
    <t>GEAAI Biomass Power Project</t>
  </si>
  <si>
    <t>GS12016</t>
  </si>
  <si>
    <t>Ca Mau 1C Wind Power Plant Project</t>
  </si>
  <si>
    <t>GS12022</t>
  </si>
  <si>
    <t>Safe drinking water for households institutions and communities</t>
  </si>
  <si>
    <t>GS12023</t>
  </si>
  <si>
    <t>GS12024</t>
  </si>
  <si>
    <t>GS12025</t>
  </si>
  <si>
    <t>Bundled Renewable Power Project by Sharma Industries (EKIESL-CDM.December-14-02)</t>
  </si>
  <si>
    <t>GS12026</t>
  </si>
  <si>
    <t>Cuamba solar project</t>
  </si>
  <si>
    <t>GS12032</t>
  </si>
  <si>
    <t>Safe drinking water project</t>
  </si>
  <si>
    <t>GS12033</t>
  </si>
  <si>
    <t>GS12034</t>
  </si>
  <si>
    <t>Safe Water Purifier Project in Tanzania Northern</t>
  </si>
  <si>
    <t>GS12035</t>
  </si>
  <si>
    <t>Safe Water Purifier Project in Tanzania Western</t>
  </si>
  <si>
    <t>GS12036</t>
  </si>
  <si>
    <t>GS12037</t>
  </si>
  <si>
    <t>GS12038</t>
  </si>
  <si>
    <t>GS12039</t>
  </si>
  <si>
    <t>GS12040</t>
  </si>
  <si>
    <t>GS12041</t>
  </si>
  <si>
    <t>GS12042</t>
  </si>
  <si>
    <t>GS12043</t>
  </si>
  <si>
    <t>14.90 MW Biomass-based power plant by Jasrasar Green Power Energy Pvt. Ltd. in Rajasthan India</t>
  </si>
  <si>
    <t>GS12044</t>
  </si>
  <si>
    <t>14.90 MW Biomass-based power plant by Sardarshahar Agri Energy Pvt. Ltd. in Rajasthan India</t>
  </si>
  <si>
    <t>GS12045</t>
  </si>
  <si>
    <t>GS12046</t>
  </si>
  <si>
    <t>GS12047</t>
  </si>
  <si>
    <t>Ecoparque Candeias Landfill Gas Project</t>
  </si>
  <si>
    <t>GS12048</t>
  </si>
  <si>
    <t>Jintai Animal Manure Management System GHG Mitigation Project</t>
  </si>
  <si>
    <t>GS12049</t>
  </si>
  <si>
    <t>Myanmar Stoves Campaign - Soneva in Myanmar - VPA No. 021</t>
  </si>
  <si>
    <t>GS12050</t>
  </si>
  <si>
    <t>GS12052</t>
  </si>
  <si>
    <t>GS12053</t>
  </si>
  <si>
    <t>Deployment of Electric Buses in Kenya</t>
  </si>
  <si>
    <t>GS12054</t>
  </si>
  <si>
    <t>Illoulofin PV Solar Plant - Defissol</t>
  </si>
  <si>
    <t>GS12057</t>
  </si>
  <si>
    <t>4 MW Hydro Power Project by AEMCPL</t>
  </si>
  <si>
    <t>GS12058</t>
  </si>
  <si>
    <t>3MW Biomass Co-generation by M/s. NPS Sugar Industries Pvt. Ltd.</t>
  </si>
  <si>
    <t>GS12063</t>
  </si>
  <si>
    <t>GS12064</t>
  </si>
  <si>
    <t>GS12066</t>
  </si>
  <si>
    <t>GS12067</t>
  </si>
  <si>
    <t>GS12069</t>
  </si>
  <si>
    <t>GS12073</t>
  </si>
  <si>
    <t>Xinwufeng AMMS GHG Mitigation Project in Hunan Province</t>
  </si>
  <si>
    <t>GS12074</t>
  </si>
  <si>
    <t>GS12075</t>
  </si>
  <si>
    <t>Shilichong AMWS GHG Mitigation Project</t>
  </si>
  <si>
    <t>GS12076</t>
  </si>
  <si>
    <t>Wenshi AMMS GHG Mitigation Project in Jiangsu Province</t>
  </si>
  <si>
    <t>GS12077</t>
  </si>
  <si>
    <t>Wenshi AMMS GHG Mitigation Project in Anhui Province</t>
  </si>
  <si>
    <t>GS12079</t>
  </si>
  <si>
    <t>EGE Haina Solar Project</t>
  </si>
  <si>
    <t>GS12081</t>
  </si>
  <si>
    <t>Implementation and operation of water kiosks in Burkina Faso - VPA 2</t>
  </si>
  <si>
    <t>GS12083</t>
  </si>
  <si>
    <t>Myanmar Stoves Campaign - Soneva in Myanmar - VPA No. 022</t>
  </si>
  <si>
    <t>GS12084</t>
  </si>
  <si>
    <t>Nabq Solar PV project 20 MW</t>
  </si>
  <si>
    <t>GS12089</t>
  </si>
  <si>
    <t>Myanmar Stoves Campaign - Soneva in Myanmar - VPA No. 023</t>
  </si>
  <si>
    <t>GS12090</t>
  </si>
  <si>
    <t>GS12091</t>
  </si>
  <si>
    <t>GS12092</t>
  </si>
  <si>
    <t>Electric Cooking in Nepal</t>
  </si>
  <si>
    <t>GS12094</t>
  </si>
  <si>
    <t>GS12095</t>
  </si>
  <si>
    <t>GS12096</t>
  </si>
  <si>
    <t>GS12111</t>
  </si>
  <si>
    <t>GS12113</t>
  </si>
  <si>
    <t>GS12114</t>
  </si>
  <si>
    <t>GS12116</t>
  </si>
  <si>
    <t>GS12117</t>
  </si>
  <si>
    <t>GS12123</t>
  </si>
  <si>
    <t>GS10818 - Dissemination of Improved Cookstoves in India by Greenway - Dissemination of Improved Cookstoves in Karnataka by Greenway - VPA016</t>
  </si>
  <si>
    <t>GS12124</t>
  </si>
  <si>
    <t>GS10818 - Dissemination of Improved Cookstoves in India by Greenway - Dissemination of Improved Cookstoves in Karnataka by Greenway - VPA017</t>
  </si>
  <si>
    <t>GS12125</t>
  </si>
  <si>
    <t>GS10818 - Dissemination of Improved Cookstoves in India by Greenway - Dissemination of Improved Cookstoves in Karnataka by Greenway - VPA018</t>
  </si>
  <si>
    <t>GS12126</t>
  </si>
  <si>
    <t>GS10818 - Dissemination of Improved Cookstoves in India by Greenway - Dissemination of Improved Cookstoves in Karnataka by Greenway - VPA019</t>
  </si>
  <si>
    <t>GS12127</t>
  </si>
  <si>
    <t>GS10818 - Dissemination of Improved Cookstoves in India by Greenway - Dissemination of Improved Cookstoves in Karnataka by Greenway - VPA020</t>
  </si>
  <si>
    <t>GS12128</t>
  </si>
  <si>
    <t>GS10818 - Dissemination of Improved Cookstoves in India by Greenway - Dissemination of Improved Cookstoves in Karnataka by Greenway - VPA021</t>
  </si>
  <si>
    <t>GS12129</t>
  </si>
  <si>
    <t>GS10818 - Dissemination of Improved Cookstoves in India by Greenway - Dissemination of Improved Cookstoves in Karnataka by Greenway - VPA022</t>
  </si>
  <si>
    <t>GS12130</t>
  </si>
  <si>
    <t>GS12131</t>
  </si>
  <si>
    <t>GS10818 - Dissemination of Improved Cookstoves in India by Greenway - Dissemination of Improved Cookstoves in Karnataka by Greenway - VPA024</t>
  </si>
  <si>
    <t>GS12132</t>
  </si>
  <si>
    <t>GS12141</t>
  </si>
  <si>
    <t>GS10818 - Dissemination of Improved Cookstoves in India by Greenway - Dissemination of Improved Cookstoves in Karnataka by Greenway - VPA026</t>
  </si>
  <si>
    <t>GS12143</t>
  </si>
  <si>
    <t>Household water purifier programme in Guinea</t>
  </si>
  <si>
    <t>GS12146</t>
  </si>
  <si>
    <t>GS12154</t>
  </si>
  <si>
    <t>Ayg 1 Solar PV Plant</t>
  </si>
  <si>
    <t>Armenia</t>
  </si>
  <si>
    <t>GS12161</t>
  </si>
  <si>
    <t>Fair Climate Programme for Sustainable Household Energy (PoA) - Fair Climate Programme: Bachat project - Odisha India (VPA 2)</t>
  </si>
  <si>
    <t>Nepal Biogas Support Program - CPA1: 20 000 digesters</t>
  </si>
  <si>
    <t>GS5658 VPA 21: Access to energy for local development and women's empowerment in Cabo Delgado Province Mozambique</t>
  </si>
  <si>
    <t>AVN08-S-01 Methane Recovery and Biogas Utilization Project Nghe An Province Vietna</t>
  </si>
  <si>
    <t>Methane Recovery and Biogas Utilization Project Yen Bai Province Vietnam</t>
  </si>
  <si>
    <t>Conservation and reforestation of degraded areas in Barbosa Colombia</t>
  </si>
  <si>
    <t>GS1247 VPA 91 Improved Kitchen Regimes Multi-Country PoA - Dowa &amp; Kasungu Boreholes Malawi</t>
  </si>
  <si>
    <t>GS1247 VPA 92 Improved Kitchen Regimes Multi-Country PoA - Dowa &amp; Kasungu Boreholes Malawi</t>
  </si>
  <si>
    <t>GS1247 VPA 93 Improved Kitchen Regimes Multi-Country PoA - Dowa &amp; Kasungu Boreholes Malawi</t>
  </si>
  <si>
    <t>GS1247 VPA 94 Improved Kitchen Regimes Multi-Country PoA - Dowa &amp; Kasungu Boreholes Malawi</t>
  </si>
  <si>
    <t>GS1247 VPA 95 Improved Kitchen Regimes Multi-Country PoA - Dowa &amp; Kasungu Boreholes Malawi</t>
  </si>
  <si>
    <t>GS1247 VPA 96 Improved Kitchen Regimes Multi-Country PoA - Dowa &amp; Kasungu Boreholes Malawi</t>
  </si>
  <si>
    <t>GS1247 VPA 97 Improved Kitchen Regimes Multi-Country PoA - Dowa &amp; Kasungu Boreholes Malawi</t>
  </si>
  <si>
    <t>REMONDIS Recycling CO2 Emissions Reductions from Glass Recycling Germany</t>
  </si>
  <si>
    <t>VCS2750</t>
  </si>
  <si>
    <t>VCS2926</t>
  </si>
  <si>
    <t>VCS2960</t>
  </si>
  <si>
    <t>VCS3092</t>
  </si>
  <si>
    <t>VCS3167</t>
  </si>
  <si>
    <t>VCS3266</t>
  </si>
  <si>
    <t>VCS3321</t>
  </si>
  <si>
    <t>VCS3334</t>
  </si>
  <si>
    <t>VCS3396</t>
  </si>
  <si>
    <t>VCS3434</t>
  </si>
  <si>
    <t>VCS3450</t>
  </si>
  <si>
    <t>VCS3457</t>
  </si>
  <si>
    <t>VCS3509</t>
  </si>
  <si>
    <t>VCS3546</t>
  </si>
  <si>
    <t>VCS3549</t>
  </si>
  <si>
    <t>VCS3553</t>
  </si>
  <si>
    <t>VCS3629</t>
  </si>
  <si>
    <t>VCS3661</t>
  </si>
  <si>
    <t>VCS3663</t>
  </si>
  <si>
    <t>VCS3664</t>
  </si>
  <si>
    <t>VCS3670</t>
  </si>
  <si>
    <t>VCS3677</t>
  </si>
  <si>
    <t>VCS3698</t>
  </si>
  <si>
    <t>VCS3708</t>
  </si>
  <si>
    <t>VCS3730</t>
  </si>
  <si>
    <t>VCS3742</t>
  </si>
  <si>
    <t>VCS3743</t>
  </si>
  <si>
    <t>VCS3745</t>
  </si>
  <si>
    <t>VCS3746</t>
  </si>
  <si>
    <t>VCS3755</t>
  </si>
  <si>
    <t>VCS3757</t>
  </si>
  <si>
    <t>VCS3758</t>
  </si>
  <si>
    <t>VCS3759</t>
  </si>
  <si>
    <t>VCS3760</t>
  </si>
  <si>
    <t>VCS3766</t>
  </si>
  <si>
    <t>VCS3786</t>
  </si>
  <si>
    <t>VCS3787</t>
  </si>
  <si>
    <t>VCS3790</t>
  </si>
  <si>
    <t>VCS3800</t>
  </si>
  <si>
    <t>VCS3816</t>
  </si>
  <si>
    <t>VCS3818</t>
  </si>
  <si>
    <t>VCS3835</t>
  </si>
  <si>
    <t>VCS3836</t>
  </si>
  <si>
    <t>VCS3843</t>
  </si>
  <si>
    <t>VCS3868</t>
  </si>
  <si>
    <t>VCS3869</t>
  </si>
  <si>
    <t>VCS3870</t>
  </si>
  <si>
    <t>VCS3879</t>
  </si>
  <si>
    <t>VCS3886</t>
  </si>
  <si>
    <t>VCS3892</t>
  </si>
  <si>
    <t>VCS3907</t>
  </si>
  <si>
    <t>VCS3908</t>
  </si>
  <si>
    <t>VCS3918</t>
  </si>
  <si>
    <t>VCS3921</t>
  </si>
  <si>
    <t>VCS3922</t>
  </si>
  <si>
    <t>VCS3941</t>
  </si>
  <si>
    <t>VCS3944</t>
  </si>
  <si>
    <t>VCS3945</t>
  </si>
  <si>
    <t>VCS3955</t>
  </si>
  <si>
    <t>VCS3956</t>
  </si>
  <si>
    <t>VCS3961</t>
  </si>
  <si>
    <t>VCS3963</t>
  </si>
  <si>
    <t>VCS3967</t>
  </si>
  <si>
    <t>VCS3970</t>
  </si>
  <si>
    <t>VCS3983</t>
  </si>
  <si>
    <t>VCS3985</t>
  </si>
  <si>
    <t>VCS3990</t>
  </si>
  <si>
    <t>VCS3991</t>
  </si>
  <si>
    <t>VCS3993</t>
  </si>
  <si>
    <t>VCS3998</t>
  </si>
  <si>
    <t>VCS4005</t>
  </si>
  <si>
    <t>VCS4018</t>
  </si>
  <si>
    <t>VCS4022</t>
  </si>
  <si>
    <t>VCS4029</t>
  </si>
  <si>
    <t>VCS4030</t>
  </si>
  <si>
    <t>VCS4034</t>
  </si>
  <si>
    <t>VCS4035</t>
  </si>
  <si>
    <t>VCS4042</t>
  </si>
  <si>
    <t>VCS4049</t>
  </si>
  <si>
    <t>VCS4057</t>
  </si>
  <si>
    <t>VCS4058</t>
  </si>
  <si>
    <t>VCS4059</t>
  </si>
  <si>
    <t>VCS4060</t>
  </si>
  <si>
    <t>VCS4061</t>
  </si>
  <si>
    <t>VCS4063</t>
  </si>
  <si>
    <t>VCS4069</t>
  </si>
  <si>
    <t>VCS4070</t>
  </si>
  <si>
    <t>VCS4072</t>
  </si>
  <si>
    <t>VCS4073</t>
  </si>
  <si>
    <t>VCS4074</t>
  </si>
  <si>
    <t>VCS4075</t>
  </si>
  <si>
    <t>VCS4080</t>
  </si>
  <si>
    <t>VCS4084</t>
  </si>
  <si>
    <t>VCS4089</t>
  </si>
  <si>
    <t>VCS4090</t>
  </si>
  <si>
    <t>VCS4094</t>
  </si>
  <si>
    <t>VCS4095</t>
  </si>
  <si>
    <t>VCS4097</t>
  </si>
  <si>
    <t>VCS4098</t>
  </si>
  <si>
    <t>VCS4100</t>
  </si>
  <si>
    <t>VCS4101</t>
  </si>
  <si>
    <t>VCS4102</t>
  </si>
  <si>
    <t>VCS4103</t>
  </si>
  <si>
    <t>VCS4104</t>
  </si>
  <si>
    <t>VCS4106</t>
  </si>
  <si>
    <t>VCS4107</t>
  </si>
  <si>
    <t>VCS4109</t>
  </si>
  <si>
    <t>VCS4110</t>
  </si>
  <si>
    <t>VCS4111</t>
  </si>
  <si>
    <t>VCS4112</t>
  </si>
  <si>
    <t>VCS4113</t>
  </si>
  <si>
    <t>VCS4116</t>
  </si>
  <si>
    <t>VCS4117</t>
  </si>
  <si>
    <t>VCS4118</t>
  </si>
  <si>
    <t>VCS4120</t>
  </si>
  <si>
    <t>VCS4122</t>
  </si>
  <si>
    <t>VCS4124</t>
  </si>
  <si>
    <t>VCS4125</t>
  </si>
  <si>
    <t>VCS4126</t>
  </si>
  <si>
    <t>VCS4127</t>
  </si>
  <si>
    <t>VCS4130</t>
  </si>
  <si>
    <t>VCS4131</t>
  </si>
  <si>
    <t>VCS4136</t>
  </si>
  <si>
    <t>VCS4138</t>
  </si>
  <si>
    <t>VCS4139</t>
  </si>
  <si>
    <t>VCS4141</t>
  </si>
  <si>
    <t>VCS4142</t>
  </si>
  <si>
    <t>VCS4143</t>
  </si>
  <si>
    <t>VCS4144</t>
  </si>
  <si>
    <t>VCS4148</t>
  </si>
  <si>
    <t>VCS4149</t>
  </si>
  <si>
    <t>VCS4150</t>
  </si>
  <si>
    <t>VCS4151</t>
  </si>
  <si>
    <t>VCS4157</t>
  </si>
  <si>
    <t>VCS4158</t>
  </si>
  <si>
    <t>VCS4159</t>
  </si>
  <si>
    <t>VCS4160</t>
  </si>
  <si>
    <t>VCS4161</t>
  </si>
  <si>
    <t>VCS4162</t>
  </si>
  <si>
    <t>VCS4163</t>
  </si>
  <si>
    <t>VCS4164</t>
  </si>
  <si>
    <t>VCS4165</t>
  </si>
  <si>
    <t>VCS4166</t>
  </si>
  <si>
    <t>VCS4167</t>
  </si>
  <si>
    <t>VCS4168</t>
  </si>
  <si>
    <t>VCS4169</t>
  </si>
  <si>
    <t>VCS4170</t>
  </si>
  <si>
    <t>VCS4171</t>
  </si>
  <si>
    <t>VCS4172</t>
  </si>
  <si>
    <t>VCS4173</t>
  </si>
  <si>
    <t>VCS4176</t>
  </si>
  <si>
    <t>VCS4177</t>
  </si>
  <si>
    <t>VCS4183</t>
  </si>
  <si>
    <t>VCS4185</t>
  </si>
  <si>
    <t>VCS4186</t>
  </si>
  <si>
    <t>VCS4187</t>
  </si>
  <si>
    <t>VCS4188</t>
  </si>
  <si>
    <t>VCS4190</t>
  </si>
  <si>
    <t>VCS4192</t>
  </si>
  <si>
    <t>VCS4193</t>
  </si>
  <si>
    <t>VCS4195</t>
  </si>
  <si>
    <t>VCS4197</t>
  </si>
  <si>
    <t>VCS4198</t>
  </si>
  <si>
    <t>VCS4203</t>
  </si>
  <si>
    <t>VCS4205</t>
  </si>
  <si>
    <t>VCS4206</t>
  </si>
  <si>
    <t>VCS4209</t>
  </si>
  <si>
    <t>VCS4216</t>
  </si>
  <si>
    <t>VCS4217</t>
  </si>
  <si>
    <t>VCS4218</t>
  </si>
  <si>
    <t>VCS4219</t>
  </si>
  <si>
    <t>VCS4220</t>
  </si>
  <si>
    <t>VCS4221</t>
  </si>
  <si>
    <t>VCS4223</t>
  </si>
  <si>
    <t>VCS4225</t>
  </si>
  <si>
    <t>VCS4226</t>
  </si>
  <si>
    <t>VCS4229</t>
  </si>
  <si>
    <t>VCS4230</t>
  </si>
  <si>
    <t>VCS4231</t>
  </si>
  <si>
    <t>VCS4235</t>
  </si>
  <si>
    <t>VCS4237</t>
  </si>
  <si>
    <t>VCS4240</t>
  </si>
  <si>
    <t>VCS4241</t>
  </si>
  <si>
    <t>VCS4245</t>
  </si>
  <si>
    <t>VCS4246</t>
  </si>
  <si>
    <t>VCS4247</t>
  </si>
  <si>
    <t>VCS4248</t>
  </si>
  <si>
    <t>VCS4249</t>
  </si>
  <si>
    <t>VCS4250</t>
  </si>
  <si>
    <t>VCS4251</t>
  </si>
  <si>
    <t>VCS4252</t>
  </si>
  <si>
    <t>VCS4254</t>
  </si>
  <si>
    <t>VCS4256</t>
  </si>
  <si>
    <t>VCS4261</t>
  </si>
  <si>
    <t>VCS4262</t>
  </si>
  <si>
    <t>VCS4263</t>
  </si>
  <si>
    <t>VCS4264</t>
  </si>
  <si>
    <t>VCS4265</t>
  </si>
  <si>
    <t>VCS4272</t>
  </si>
  <si>
    <t>VCS4279</t>
  </si>
  <si>
    <t>VCS4280</t>
  </si>
  <si>
    <t>VCS4282</t>
  </si>
  <si>
    <t>VCS4288</t>
  </si>
  <si>
    <t>VCS4289</t>
  </si>
  <si>
    <t>VCS4291</t>
  </si>
  <si>
    <t>VCS4293</t>
  </si>
  <si>
    <t>VCS4294</t>
  </si>
  <si>
    <t>VCS4299</t>
  </si>
  <si>
    <t>VCS4301</t>
  </si>
  <si>
    <t>VCS4303</t>
  </si>
  <si>
    <t>VCS4308</t>
  </si>
  <si>
    <t>VCS4309</t>
  </si>
  <si>
    <t>VCS4310</t>
  </si>
  <si>
    <t>VCS4311</t>
  </si>
  <si>
    <t>VCS4312</t>
  </si>
  <si>
    <t>VCS4313</t>
  </si>
  <si>
    <t>VCS4314</t>
  </si>
  <si>
    <t>VCS4315</t>
  </si>
  <si>
    <t>VCS4316</t>
  </si>
  <si>
    <t>VCS4322</t>
  </si>
  <si>
    <t>VCS4326</t>
  </si>
  <si>
    <t>VCS4331</t>
  </si>
  <si>
    <t>VCS4332</t>
  </si>
  <si>
    <t>VCS4333</t>
  </si>
  <si>
    <t>VCS4335</t>
  </si>
  <si>
    <t>VCS4347</t>
  </si>
  <si>
    <t>VCS4349</t>
  </si>
  <si>
    <t>VCS4352</t>
  </si>
  <si>
    <t>VCS4354</t>
  </si>
  <si>
    <t>VCS4356</t>
  </si>
  <si>
    <t>VCS4357</t>
  </si>
  <si>
    <t>VCS4358</t>
  </si>
  <si>
    <t>VCS4359</t>
  </si>
  <si>
    <t>VCS4360</t>
  </si>
  <si>
    <t>VCS4361</t>
  </si>
  <si>
    <t>VCS4363</t>
  </si>
  <si>
    <t>VCS4364</t>
  </si>
  <si>
    <t>VCS4365</t>
  </si>
  <si>
    <t>VCS4374</t>
  </si>
  <si>
    <t>VCS4376</t>
  </si>
  <si>
    <t>VCS4397</t>
  </si>
  <si>
    <t>EFM Improved Forest Management Group Project</t>
  </si>
  <si>
    <t>Yunnan Leiyingshan Wind Power Project - CER Conversion</t>
  </si>
  <si>
    <t>Cuyamel Hydroelectric Project - CER Conversion</t>
  </si>
  <si>
    <t>Koblitz Biomass Power Plant - CER Conversion</t>
  </si>
  <si>
    <t>Yeong Yang 61.5MW Wind Farm Project - CER Conversion</t>
  </si>
  <si>
    <t>Guodian Xinjiang Alashankou Phase II Wind Power Project - CER Conversion</t>
  </si>
  <si>
    <t>CECIC Urumqi Tuoli Phase I Wind Farm Project - CER Conversion</t>
  </si>
  <si>
    <t>Xinjiang Alashankou Phase II Wind Power Project - CER Conversion</t>
  </si>
  <si>
    <t>Bujagali Hydropower Project - CER Conversion</t>
  </si>
  <si>
    <t>Monte Rosa Bagasse Cogeneration - CER Conversion</t>
  </si>
  <si>
    <t>Pakarab Fertiliser Co-generation Power Project - CER Conversion</t>
  </si>
  <si>
    <t>Ciudad Juarez Landfill Gas to Energy Project. - CER Conversion</t>
  </si>
  <si>
    <t>Sasol Nitrous Oxide Abatement Project - CER Conversion</t>
  </si>
  <si>
    <t>Eurus Wind Farm - CER Conversion</t>
  </si>
  <si>
    <t>EnviroServ Chloorkop Landfill Gas Recovery Project - CER Conversion</t>
  </si>
  <si>
    <t>Omnia Fertilizer Limited Nitrous Oxide (N2O) Reduction Project - CER Conversion</t>
  </si>
  <si>
    <t>AWMS GHG Mitigation Project MX05-B-05, Jalisco, Mexico - CER Conversion</t>
  </si>
  <si>
    <t>AWMS GHG Mitigation Project, MX06-B-18, Sinaloa, Mexico - CER Conversion</t>
  </si>
  <si>
    <t>Wolf Creek Landfill - CER Conversion</t>
  </si>
  <si>
    <t>Granger South Jordan Landfill Gas Destruction Project - CER Conversion</t>
  </si>
  <si>
    <t>6.25 MW grid-connected Sattegala Mini Hydel Scheme at SLS Power Industries Ltd., in Chamarajanagar District, Karnataka - CER Conversion</t>
  </si>
  <si>
    <t>Zhangbei Manjing Windfarm Project - CER Conversion</t>
  </si>
  <si>
    <t>Tugela Mill Fuel Switching Project - CER Conversion</t>
  </si>
  <si>
    <t>Vaayu India Wind Power Project in Gujarat - CER Conversion</t>
  </si>
  <si>
    <t>Biogas Utilization Project in Zhejiang Jingxing Paper Joint Stock Co. Ltd. - CER Conversion</t>
  </si>
  <si>
    <t>22.5 MW Bhilangana Hydro Power Project (BHPP) - CER Conversion</t>
  </si>
  <si>
    <t>24 MW Perla Mini Hydel Project, Karnataka, India - CER Conversion</t>
  </si>
  <si>
    <t>5 MW Sahu Hydro Electric Project for a grid connected system in Himachal Pradesh, India - CER Conversion</t>
  </si>
  <si>
    <t>Song Chung Hydropower Project - CER Conversion</t>
  </si>
  <si>
    <t>Nam Mo 3 Hydro Power Project - CER Conversion</t>
  </si>
  <si>
    <t>Huadian Ningxia Ningdong Yangjiayao 45MW Wind-farm Project - CER Conversion</t>
  </si>
  <si>
    <t>CFL lighting scheme Bachat Lamp Yojana - CER Conversion</t>
  </si>
  <si>
    <t>Pampeana and Terra Santa Small Hydropower Plants Project Activity - CER Conversion</t>
  </si>
  <si>
    <t>PFC Emission Reductions at PT. Indonesia Asahan Aluminium (PT. INALUM) Kuala Tanjung - CER Conversion</t>
  </si>
  <si>
    <t>Bundled Wind power project in Tamilnadu, India co-ordinated by the TamilNadu Spinning Mills Association (TASMA) - CER Conversion</t>
  </si>
  <si>
    <t>Pesqueiro Energia Small Hydroelectric Project (PESHP) - CER Conversion</t>
  </si>
  <si>
    <t>Adavikanda, Kuruwita Division Mini Hydro Power Project - CER Conversion</t>
  </si>
  <si>
    <t>Salvador da Bahia Landfill Gas Management Project - CER Conversion</t>
  </si>
  <si>
    <t>Santa Ana Hydroelectric Plant - CER Conversion</t>
  </si>
  <si>
    <t>AWMS GHG Mitigation Project MX05-B-03, Sonora, Mexico - CER Conversion</t>
  </si>
  <si>
    <t>Benban Solar PV Project (Plot 3_1)</t>
  </si>
  <si>
    <t>Rio Taquesi Hydroelectric Power Project - CER Conversion</t>
  </si>
  <si>
    <t>Wind Electricity Generation Project. - CER Conversion</t>
  </si>
  <si>
    <t>Denmark</t>
  </si>
  <si>
    <t>SOLAR POWER PROJECT IN GUJARAT, INDIA BY WAA SOLAR LIMITED</t>
  </si>
  <si>
    <t>Guohua Rongcheng Phase II Wind Farm Project</t>
  </si>
  <si>
    <t>PAYMENT FOR ENVIRONMENTAL SERVICES SCHEME FOR FOREST MANAGEMENT AND CONSERVATION OF WATER SOURCES IN THE JURISDICTION OF CORPOCHIVOR</t>
  </si>
  <si>
    <t>Fair Climate Programme for Sustainable Household Energy (PoA) - Fair Climate Programme: Project Exhale - Maharashtra India (VPA 4)</t>
  </si>
  <si>
    <t>GS1247 VPA 224 - The Gambia Safe Water</t>
  </si>
  <si>
    <t>Wind Energy Project at Jaisalmer district Rajasthan by Enn Enn Corp Limited</t>
  </si>
  <si>
    <t>250 MW Solar PV Plant at Bhainsada Rajasthan</t>
  </si>
  <si>
    <t>Implementation of Bio digestors in rural areas of Madhya Pradesh India</t>
  </si>
  <si>
    <t>Kangal Wind-Solar Hybrid Power Plant</t>
  </si>
  <si>
    <t>Methane Recovery and Biogas Utilization Project Lao Cai Province Vietnam</t>
  </si>
  <si>
    <t>Methane Recovery and Biogas Utilization Project Quang Tri Province Vietnam</t>
  </si>
  <si>
    <t>Solar Power Project in Rajasthan</t>
  </si>
  <si>
    <t>Tuzla 7.5 MW Geothermal Power Plant</t>
  </si>
  <si>
    <t>GS11243</t>
  </si>
  <si>
    <t>ComBio Renewable Biomass Project - Piracicaba</t>
  </si>
  <si>
    <t>GS11329</t>
  </si>
  <si>
    <t>GS11421</t>
  </si>
  <si>
    <t>Ea Nam Wind Power Project</t>
  </si>
  <si>
    <t>GS11439</t>
  </si>
  <si>
    <t>GS11540</t>
  </si>
  <si>
    <t>Zone 3 Landfill Gas Project</t>
  </si>
  <si>
    <t>GS11546</t>
  </si>
  <si>
    <t>SUVDIHA's Decentralized Energy Interventions for Rural Communities in India</t>
  </si>
  <si>
    <t>GS11550</t>
  </si>
  <si>
    <t>AR - Romania 1</t>
  </si>
  <si>
    <t>GS11670</t>
  </si>
  <si>
    <t>GS11691</t>
  </si>
  <si>
    <t>CPA-KE-010-Kenya Samsung Mombasa Project</t>
  </si>
  <si>
    <t>GS11692</t>
  </si>
  <si>
    <t>CDM-KE-011 Kenya EcoEye Mombasa Project</t>
  </si>
  <si>
    <t>GS11693</t>
  </si>
  <si>
    <t>CPA-KE-012-Kenya Samsung Project</t>
  </si>
  <si>
    <t>GS11714</t>
  </si>
  <si>
    <t>CPA-MA-28-Madagascar Ethanol Stove Program</t>
  </si>
  <si>
    <t>GS11726</t>
  </si>
  <si>
    <t>Brigo Sustainable Transport</t>
  </si>
  <si>
    <t>GS11743</t>
  </si>
  <si>
    <t>Rai Matak Covalima Community Forestry Program</t>
  </si>
  <si>
    <t>GS11765</t>
  </si>
  <si>
    <t>VPA 68 - GHG Emission Reduction through use of Bondhu Chula (Improved Cook Stoves) in Bangladesh</t>
  </si>
  <si>
    <t>GS11766</t>
  </si>
  <si>
    <t>VPA 69 - GHG Emission Reduction through use of Bondhu Chula (Improved Cook Stoves) in Bangladesh</t>
  </si>
  <si>
    <t>GS11767</t>
  </si>
  <si>
    <t>VPA 70 - GHG Emission Reduction through use of Bondhu Chula (Improved Cook Stoves) in Bangladesh</t>
  </si>
  <si>
    <t>GS11769</t>
  </si>
  <si>
    <t>VPA 72 - GHG Emission Reduction through use of Bondhu Chula (Improved Cook Stoves) in Bangladesh</t>
  </si>
  <si>
    <t>GS11770</t>
  </si>
  <si>
    <t>VPA 73 - GHG Emission Reduction through use of Bondhu Chula (Improved Cook Stoves) in Bangladesh</t>
  </si>
  <si>
    <t>GS11771</t>
  </si>
  <si>
    <t>VPA 74 - GHG Emission Reduction through use of Bondhu Chula (Improved Cook Stoves) in Bangladesh</t>
  </si>
  <si>
    <t>GS11772</t>
  </si>
  <si>
    <t>VPA 75 - GHG Emission Reduction through use of Bondhu Chula (Improved Cook Stoves) in Bangladesh</t>
  </si>
  <si>
    <t>GS11773</t>
  </si>
  <si>
    <t>VPA 76 - GHG Emission Reduction through use of Bondhu Chula (Improved Cook Stoves) in Bangladesh</t>
  </si>
  <si>
    <t>GS11774</t>
  </si>
  <si>
    <t>VPA 77 - GHG Emission Reduction through use of Bondhu Chula (Improved Cook Stoves) in Bangladesh</t>
  </si>
  <si>
    <t>GS11775</t>
  </si>
  <si>
    <t>VPA 78 - GHG Emission Reduction through use of Bondhu Chula (Improved Cook Stoves) in Bangladesh</t>
  </si>
  <si>
    <t>GS11776</t>
  </si>
  <si>
    <t>VPA 79 - GHG Emission Reduction through use of Bondhu Chula (Improved Cook Stoves) in Bangladesh</t>
  </si>
  <si>
    <t>GS11777</t>
  </si>
  <si>
    <t>VPA 80 - GHG Emission Reduction through use of Bondhu Chula (Improved Cook Stoves) in Bangladesh</t>
  </si>
  <si>
    <t>GS11778</t>
  </si>
  <si>
    <t>VPA 81 - GHG Emission Reduction through use of Bondhu Chula (Improved Cook Stoves) in Bangladesh</t>
  </si>
  <si>
    <t>GS11779</t>
  </si>
  <si>
    <t>VPA 82 - GHG Emission Reduction through use of Bondhu Chula (Improved Cook Stoves) in Bangladesh</t>
  </si>
  <si>
    <t>GS11780</t>
  </si>
  <si>
    <t>VPA 83 - GHG Emission Reduction through use of Bondhu Chula (Improved Cook Stoves) in Bangladesh</t>
  </si>
  <si>
    <t>GS11781</t>
  </si>
  <si>
    <t>VPA 84 - GHG Emission Reduction through use of Bondhu Chula (Improved Cook Stoves) in Bangladesh</t>
  </si>
  <si>
    <t>GS11782</t>
  </si>
  <si>
    <t>VPA 85 - GHG Emission Reduction through use of Bondhu Chula (Improved Cook Stoves) in Bangladesh</t>
  </si>
  <si>
    <t>GS11783</t>
  </si>
  <si>
    <t>VPA 86 - GHG Emission Reduction through use of Bondhu Chula (Improved Cook Stoves) in Bangladesh</t>
  </si>
  <si>
    <t>GS11784</t>
  </si>
  <si>
    <t>VPA 87 - GHG Emission Reduction through use of Bondhu Chula (Improved Cook Stoves) in Bangladesh</t>
  </si>
  <si>
    <t>GS11807</t>
  </si>
  <si>
    <t>VPA 49 - GHG Emission Reduction through use of Bondhu Chula (Improved Cook Stoves) in Bangladesh</t>
  </si>
  <si>
    <t>GS11854</t>
  </si>
  <si>
    <t>GS5658 VPA 42: Water is Life Madagascar</t>
  </si>
  <si>
    <t>GS11857</t>
  </si>
  <si>
    <t>Forest Trees and Sustainable Livelihoods</t>
  </si>
  <si>
    <t>GS11901</t>
  </si>
  <si>
    <t>TASC Clean Cooking PoA - VPA 6 (Zambia)</t>
  </si>
  <si>
    <t>GS11982</t>
  </si>
  <si>
    <t>GS11985</t>
  </si>
  <si>
    <t>Large scale Solar Project in Area 60 in Azerbaijan</t>
  </si>
  <si>
    <t>Azerbaijan</t>
  </si>
  <si>
    <t>GS11988</t>
  </si>
  <si>
    <t>Smokeless living in rural areas of India</t>
  </si>
  <si>
    <t>GS11998</t>
  </si>
  <si>
    <t>GS11999</t>
  </si>
  <si>
    <t>GS12000</t>
  </si>
  <si>
    <t>GS12001</t>
  </si>
  <si>
    <t>GS12002</t>
  </si>
  <si>
    <t>GS12003</t>
  </si>
  <si>
    <t>GS12004</t>
  </si>
  <si>
    <t>GS12005</t>
  </si>
  <si>
    <t>GS12006</t>
  </si>
  <si>
    <t>GS12007</t>
  </si>
  <si>
    <t>GS12008</t>
  </si>
  <si>
    <t>GS12009</t>
  </si>
  <si>
    <t>GS12010</t>
  </si>
  <si>
    <t>GS12011</t>
  </si>
  <si>
    <t>Solar cooking in Chad Touloum (VPA2)</t>
  </si>
  <si>
    <t>GS12017</t>
  </si>
  <si>
    <t>Smokeless Energy efficient cookstoves distribution in Rural India</t>
  </si>
  <si>
    <t>GS12018</t>
  </si>
  <si>
    <t>Smokeless Energy efficient cookstoves distribution in Rural India-2</t>
  </si>
  <si>
    <t>GS12019</t>
  </si>
  <si>
    <t>Smokeless Energy efficient cookstoves distribution in Rural India-3</t>
  </si>
  <si>
    <t>GS12020</t>
  </si>
  <si>
    <t>Smokeless energy efficient cookstoves distribution in rural India-4</t>
  </si>
  <si>
    <t>GS12027</t>
  </si>
  <si>
    <t>Renewable Power Project by Hindustan Gum</t>
  </si>
  <si>
    <t>GS12030</t>
  </si>
  <si>
    <t>GS PoA Safe Water Programme by Water Mission in Tanzania</t>
  </si>
  <si>
    <t>GS12031</t>
  </si>
  <si>
    <t>GS 12030 VPA 1 Safe Water Project in Kigoma and Dodoma (Tanzania)</t>
  </si>
  <si>
    <t>GS12051</t>
  </si>
  <si>
    <t>Rai Matak (Green Lands)</t>
  </si>
  <si>
    <t>GS12062</t>
  </si>
  <si>
    <t>CTL Landfill Gas Project</t>
  </si>
  <si>
    <t>GS12065</t>
  </si>
  <si>
    <t>Cabo Leones Wind Farm</t>
  </si>
  <si>
    <t>GS12068</t>
  </si>
  <si>
    <t>GS5562 VPA 4: Efficient and Clean Cooking for Mozambican Low-Income Households</t>
  </si>
  <si>
    <t>GS12070</t>
  </si>
  <si>
    <t>Marsoft/ClimeCo Programme for Retrofit Energy Efficiency Measures in Shipping</t>
  </si>
  <si>
    <t>GS12071</t>
  </si>
  <si>
    <t>GS12070 VPA-1 Marsoft/ClimeCo Energy Efficiency Shipping Retrofits</t>
  </si>
  <si>
    <t>GS12078</t>
  </si>
  <si>
    <t>GS12080</t>
  </si>
  <si>
    <t>GS12082</t>
  </si>
  <si>
    <t>GS12087</t>
  </si>
  <si>
    <t>SCIF for Sustainable Living and Public Health Programme</t>
  </si>
  <si>
    <t>GS12088</t>
  </si>
  <si>
    <t>GS12097</t>
  </si>
  <si>
    <t>Elston Farm 0001</t>
  </si>
  <si>
    <t>GS12098</t>
  </si>
  <si>
    <t>14.90 MW Biomass-based power plant by VCA Power Pvt. Ltd. in Rajasthan India</t>
  </si>
  <si>
    <t>GS12099</t>
  </si>
  <si>
    <t>14.90 MW Biomass-based power plant by TNA Renewable Energy Pvt. Ltd. in Rajasthan India</t>
  </si>
  <si>
    <t>GS12100</t>
  </si>
  <si>
    <t>14.90 MW Biomass-based power plant by KTA Powers Pvt. Ltd. in Rajasthan India</t>
  </si>
  <si>
    <t>GS12103</t>
  </si>
  <si>
    <t>GS12105</t>
  </si>
  <si>
    <t>Implementation and operation of water kiosks in Togo - VPA 3</t>
  </si>
  <si>
    <t>GS12112</t>
  </si>
  <si>
    <t>Liki Pinangawan Muaralaboh Geothermal Power Plant</t>
  </si>
  <si>
    <t>GS12115</t>
  </si>
  <si>
    <t>GS12118</t>
  </si>
  <si>
    <t>Green Tanzania Cookstove Programme</t>
  </si>
  <si>
    <t>GS12119</t>
  </si>
  <si>
    <t>Community Carbon Efficient Cooking Programme-VPA 16</t>
  </si>
  <si>
    <t>GS12120</t>
  </si>
  <si>
    <t>Community Carbon Efficient Cooking Programme-VPA 17</t>
  </si>
  <si>
    <t>GS12121</t>
  </si>
  <si>
    <t>Community Carbon Efficient Cooking Programme-VPA 18</t>
  </si>
  <si>
    <t>GS12122</t>
  </si>
  <si>
    <t>Community Carbon Efficient Cooking Programme-VPA 19</t>
  </si>
  <si>
    <t>GS12133</t>
  </si>
  <si>
    <t>GS12134</t>
  </si>
  <si>
    <t>West Wollega Multipurpose Cookstove Distribution Project</t>
  </si>
  <si>
    <t>GS12135</t>
  </si>
  <si>
    <t>Chestnut Sustainable Restoration Project</t>
  </si>
  <si>
    <t>GS12136</t>
  </si>
  <si>
    <t>humusCO2mp</t>
  </si>
  <si>
    <t>GS12137</t>
  </si>
  <si>
    <t>15 MW solar plants to power COP27</t>
  </si>
  <si>
    <t>GS12138</t>
  </si>
  <si>
    <t>GS12118 Project the Environment Use Clean Cookstoves VPA-1</t>
  </si>
  <si>
    <t>GS12140</t>
  </si>
  <si>
    <t>BIODIGERSTER PROJECT IN EAST UTTAR PRADESH INDIA</t>
  </si>
  <si>
    <t>GS12142</t>
  </si>
  <si>
    <t>Beam Mobility Shared e-Scooters</t>
  </si>
  <si>
    <t>GS12144</t>
  </si>
  <si>
    <t>TASC Clean Cooking PoA - VPA 7 (Zimbabwe)</t>
  </si>
  <si>
    <t>GS12147</t>
  </si>
  <si>
    <t>Mare Chicose Landfill Gas Project</t>
  </si>
  <si>
    <t>GS12148</t>
  </si>
  <si>
    <t>GS12155</t>
  </si>
  <si>
    <t>GS12156</t>
  </si>
  <si>
    <t>GS12157</t>
  </si>
  <si>
    <t>GS12158</t>
  </si>
  <si>
    <t>GS12160</t>
  </si>
  <si>
    <t>GS12164</t>
  </si>
  <si>
    <t>Mpanga 18 MW Run-of-River Hydropower Project</t>
  </si>
  <si>
    <t>GS12165</t>
  </si>
  <si>
    <t>Coastal Solar Project</t>
  </si>
  <si>
    <t>GS12167</t>
  </si>
  <si>
    <t>Energy Efficiency Measures at Gera Commerzone Building No. 5 of KRC Infrastructure &amp; Projects Pvt. Ltd. Kharadi Pune</t>
  </si>
  <si>
    <t>GS12168</t>
  </si>
  <si>
    <t>Ardavin Solar Park</t>
  </si>
  <si>
    <t>GS12169</t>
  </si>
  <si>
    <t>Dicayagua Solar Park</t>
  </si>
  <si>
    <t>GS12172</t>
  </si>
  <si>
    <t>Grid-Connected Solar PV Project in Santo Domingo Este</t>
  </si>
  <si>
    <t>GS12173</t>
  </si>
  <si>
    <t>AMEA Power Solar Farm in Burkina Faso</t>
  </si>
  <si>
    <t>GS12174</t>
  </si>
  <si>
    <t>GS1247 VPA 313 Guatemala Improved Cookstoves Project</t>
  </si>
  <si>
    <t>GS12175</t>
  </si>
  <si>
    <t>GS1247 VPA 314 Guatemala Improved Cookstoves Project</t>
  </si>
  <si>
    <t>GS12176</t>
  </si>
  <si>
    <t>GS1247 VPA 315 Guatemala Improved Cookstoves Project</t>
  </si>
  <si>
    <t>GS12177</t>
  </si>
  <si>
    <t>GS1247 VPA 316 Guatemala Improved Cookstoves Project</t>
  </si>
  <si>
    <t>GS12178</t>
  </si>
  <si>
    <t>GS1247 VPA 317 Guatemala Improved Cookstoves Project</t>
  </si>
  <si>
    <t>GS12179</t>
  </si>
  <si>
    <t>GS1247 VPA 318 Guatemala Improved Cookstoves Project</t>
  </si>
  <si>
    <t>GS12180</t>
  </si>
  <si>
    <t>GS1247 VPA 319 Guatemala Improved Cookstoves Project</t>
  </si>
  <si>
    <t>GS12181</t>
  </si>
  <si>
    <t>GS1247 VPA 320 Guatemala Improved Cookstoves Project</t>
  </si>
  <si>
    <t>GS12185</t>
  </si>
  <si>
    <t>ACCESS TO CLEAN COOKING AND SUPPORT WOMEN EMPOWERMENT</t>
  </si>
  <si>
    <t>GS12186</t>
  </si>
  <si>
    <t>GS12187</t>
  </si>
  <si>
    <t>Biomass Briquettes in Kenyan Manufacturing Facilities</t>
  </si>
  <si>
    <t>GS12188</t>
  </si>
  <si>
    <t>Biomass Briquettes in Tea Factories: Chebut Tombe Boito Itumbe Kapkoros &amp; Tegat</t>
  </si>
  <si>
    <t>GS12189</t>
  </si>
  <si>
    <t>Clean Cooking with Biomass Gasification in Malawi (VPA2)</t>
  </si>
  <si>
    <t>GS12190</t>
  </si>
  <si>
    <t>Clean Cooking with Biomass Gasification in Mozambique (VPA3)</t>
  </si>
  <si>
    <t>GS12193</t>
  </si>
  <si>
    <t>Emission reduction from plastic recycling Chile.</t>
  </si>
  <si>
    <t>GS12194</t>
  </si>
  <si>
    <t>GS5562 VPA5: Efficient and Clean Cooking for Mozambican Low-Income Households</t>
  </si>
  <si>
    <t>GS12195</t>
  </si>
  <si>
    <t>GS5562 VPA 6: Efficient and Clean Cooking for Mozambican Low-Income Households</t>
  </si>
  <si>
    <t>GS12196</t>
  </si>
  <si>
    <t>Myanmar Stoves Campaign - Soneva in Myanmar - VPA No. 024</t>
  </si>
  <si>
    <t>GS12197</t>
  </si>
  <si>
    <t>GS12198</t>
  </si>
  <si>
    <t>CAPARISPISAN II Wind Power Project</t>
  </si>
  <si>
    <t>GS12200</t>
  </si>
  <si>
    <t>GS12201</t>
  </si>
  <si>
    <t>Improved Cookstoves for Sustainable Rural Development in India</t>
  </si>
  <si>
    <t>GS12202</t>
  </si>
  <si>
    <t>CIC Safe Drinking Water Program</t>
  </si>
  <si>
    <t>GS12204</t>
  </si>
  <si>
    <t>GS12208</t>
  </si>
  <si>
    <t>GS12151 Ripple Africa high impact cookstoves VPA01 SA1</t>
  </si>
  <si>
    <t>GS12210</t>
  </si>
  <si>
    <t>GS12212</t>
  </si>
  <si>
    <t>Planta Solar Fotovoltaica Cumayasa 1 y 2</t>
  </si>
  <si>
    <t>GS12213</t>
  </si>
  <si>
    <t>Crescendo Safe Water Supply</t>
  </si>
  <si>
    <t>GS12218</t>
  </si>
  <si>
    <t>GS12219</t>
  </si>
  <si>
    <t>Global Household Water Treatment Technology dissemination project</t>
  </si>
  <si>
    <t>GS12220</t>
  </si>
  <si>
    <t>GS12219  VPA- 1 Water filter project in Dindori Madhya Pradesh India</t>
  </si>
  <si>
    <t>GS12224</t>
  </si>
  <si>
    <t>IRESA AGRIPACK</t>
  </si>
  <si>
    <t>GS12227</t>
  </si>
  <si>
    <t>GS7591 VPA 53 Improved Cookstove Distribution in Kayonza Bugesera and Nyamasheke Districts of Rwanda (GS12227)</t>
  </si>
  <si>
    <t>GS12228</t>
  </si>
  <si>
    <t>GS7591 VPA 54 Improved Cookstove Distribution in Kayonza Bugesera and Nyamasheke Districts of Rwanda (GS12228)</t>
  </si>
  <si>
    <t>GS12230</t>
  </si>
  <si>
    <t>GS12231</t>
  </si>
  <si>
    <t>Sajoma Solar Park</t>
  </si>
  <si>
    <t>GS12233</t>
  </si>
  <si>
    <t>GS1385 Man and Man Enterprise Improved Cooking Stoves Programme in Ghana - VPA004 (Central region)</t>
  </si>
  <si>
    <t>GS12234</t>
  </si>
  <si>
    <t>Kardianuts Biochar Production in Colombia</t>
  </si>
  <si>
    <t>GS12236</t>
  </si>
  <si>
    <t>Myanmar Stoves Campaign - Soneva in Myanmar - VPA No. 025</t>
  </si>
  <si>
    <t>GS12241</t>
  </si>
  <si>
    <t>Borey Energo</t>
  </si>
  <si>
    <t>GS12242</t>
  </si>
  <si>
    <t>Energo Trust</t>
  </si>
  <si>
    <t>GS12243</t>
  </si>
  <si>
    <t>GS12244</t>
  </si>
  <si>
    <t>Los Negros Solar</t>
  </si>
  <si>
    <t>GS12250</t>
  </si>
  <si>
    <t>GS12251</t>
  </si>
  <si>
    <t>GS12252</t>
  </si>
  <si>
    <t>GS12253</t>
  </si>
  <si>
    <t>GS12254</t>
  </si>
  <si>
    <t>GS12256</t>
  </si>
  <si>
    <t>GS12257</t>
  </si>
  <si>
    <t>GS12258</t>
  </si>
  <si>
    <t>GS12259</t>
  </si>
  <si>
    <t>GS12260</t>
  </si>
  <si>
    <t>GS12261</t>
  </si>
  <si>
    <t>GS12262</t>
  </si>
  <si>
    <t>GS12263</t>
  </si>
  <si>
    <t>GS12265</t>
  </si>
  <si>
    <t>GS12266</t>
  </si>
  <si>
    <t>GS12267</t>
  </si>
  <si>
    <t>GS12268</t>
  </si>
  <si>
    <t>GS12269</t>
  </si>
  <si>
    <t>GS12270</t>
  </si>
  <si>
    <t>GS12271</t>
  </si>
  <si>
    <t>GS12272</t>
  </si>
  <si>
    <t>GS12274</t>
  </si>
  <si>
    <t>GS12275</t>
  </si>
  <si>
    <t>GS12277</t>
  </si>
  <si>
    <t>GS12278</t>
  </si>
  <si>
    <t>GS12279</t>
  </si>
  <si>
    <t>GS12281</t>
  </si>
  <si>
    <t>Improved Cookstove Program - Right to Breath Clean</t>
  </si>
  <si>
    <t>GS12285</t>
  </si>
  <si>
    <t>GS12287</t>
  </si>
  <si>
    <t>GS12201 VPA -1 Improved Cookstoves for Sustainable Rural Development in India</t>
  </si>
  <si>
    <t>GS12289</t>
  </si>
  <si>
    <t>Kranti Clean Cooking in Rural Madhya Pradesh India</t>
  </si>
  <si>
    <t>GS12291</t>
  </si>
  <si>
    <t>Jinruifeng Animal Manure Management System GHG Mitigation Project in Guangdong Province</t>
  </si>
  <si>
    <t>GS12292</t>
  </si>
  <si>
    <t>Renew Sakhi Improved Cookstove</t>
  </si>
  <si>
    <t>GS12293</t>
  </si>
  <si>
    <t>Renew Sakhi Improved Cookstove - 2</t>
  </si>
  <si>
    <t>GS12302</t>
  </si>
  <si>
    <t>Clean Cooking Program in Rural India</t>
  </si>
  <si>
    <t>GS12303</t>
  </si>
  <si>
    <t>GS12070 VPA-2 Marsoft/ClimeCo Energy Efficiency Shipping Retrofits</t>
  </si>
  <si>
    <t>GS12304</t>
  </si>
  <si>
    <t>GS12307</t>
  </si>
  <si>
    <t>Empowering Kenya through Positive Impact Cooking by d.light</t>
  </si>
  <si>
    <t>GS12308</t>
  </si>
  <si>
    <t>GS11638 GS11639 RVPA-1 SPOUTS Water Purifier Programme in Africa- WPS in Rwanda-VPA 6</t>
  </si>
  <si>
    <t>GS12309</t>
  </si>
  <si>
    <t>GS11638 GS11639 RVPA-2 SPOUTS Water Purifier Programme in Africa- WPS in Rwanda- VPA 7</t>
  </si>
  <si>
    <t>GS12310</t>
  </si>
  <si>
    <t>GS11638 GS11639 RVPA-3 SPOUTS Water Purifier Programme in Africa- WPS in Rwanda- VPA 8</t>
  </si>
  <si>
    <t>GS12311</t>
  </si>
  <si>
    <t>Urfa - Yenice LFG to Energy Project</t>
  </si>
  <si>
    <t>GS12312</t>
  </si>
  <si>
    <t>GS12185 VPA-1 ACCESS TO CLEAN COOKING AND SUPPORT WOMEN EMPOWERMENT KOYYUR</t>
  </si>
  <si>
    <t>GS12319</t>
  </si>
  <si>
    <t>Project Sathya Improved Cookstoves and Livelihood</t>
  </si>
  <si>
    <t>GS12322</t>
  </si>
  <si>
    <t>GS12324</t>
  </si>
  <si>
    <t>Myanmar Stoves Campaign - Soneva in Myanmar - VPA No. 026</t>
  </si>
  <si>
    <t>GS12345</t>
  </si>
  <si>
    <t>Maji Bora Multi-Country Small-Scale Safe Water Supply Programme of Activities (PoA)</t>
  </si>
  <si>
    <t>GS12346</t>
  </si>
  <si>
    <t>SMG Clean Cooking Program</t>
  </si>
  <si>
    <t>GS12347</t>
  </si>
  <si>
    <t>SMG Clean Cooking Program VPA01</t>
  </si>
  <si>
    <t>GS12354</t>
  </si>
  <si>
    <t>Safe Water Supply in Turkana County</t>
  </si>
  <si>
    <t>GS12356</t>
  </si>
  <si>
    <t>VPA1: Water and Climate Action Bundelkhand India</t>
  </si>
  <si>
    <t>GS12362</t>
  </si>
  <si>
    <t>RWS Safe Drinking Water Programme in India</t>
  </si>
  <si>
    <t>GS12363</t>
  </si>
  <si>
    <t>GS12364</t>
  </si>
  <si>
    <t>GS10818 - Dissemination of Improved Cookstoves in India by Greenway - Dissemination of Improved Cookstoves in Karnataka by Greenway - VPA027</t>
  </si>
  <si>
    <t>GS12365</t>
  </si>
  <si>
    <t>GS10818 - Dissemination of Improved Cookstoves in India by Greenway - Dissemination of Improved Cookstoves in Karnataka by Greenway - VPA028</t>
  </si>
  <si>
    <t>GS12366</t>
  </si>
  <si>
    <t>GS10818 - Dissemination of Improved Cookstoves in India by Greenway - Dissemination of Improved Cookstoves in Karnataka by Greenway - VPA029</t>
  </si>
  <si>
    <t>GS12367</t>
  </si>
  <si>
    <t>GS10818 - Dissemination of Improved Cookstoves in India by Greenway - Dissemination of Improved Cookstoves in Karnataka by Greenway - VPA030</t>
  </si>
  <si>
    <t>GS12368</t>
  </si>
  <si>
    <t>GS10818 - Dissemination of Improved Cookstoves in India by Greenway - Dissemination of Improved Cookstoves in Karnataka by Greenway - VPA031</t>
  </si>
  <si>
    <t>GS12369</t>
  </si>
  <si>
    <t>GS10818 - Dissemination of Improved Cookstoves in India by Greenway - Dissemination of Improved Cookstoves in Karnataka by Greenway - VPA032</t>
  </si>
  <si>
    <t>GS12370</t>
  </si>
  <si>
    <t>GS10818 - Dissemination of Improved Cookstoves in India by Greenway - Dissemination of Improved Cookstoves in Karnataka by Greenway - VPA033</t>
  </si>
  <si>
    <t>GS12371</t>
  </si>
  <si>
    <t>GS10818 - Dissemination of Improved Cookstoves in India by Greenway - Dissemination of Improved Cookstoves in Karnataka by Greenway - VPA034</t>
  </si>
  <si>
    <t>GS12372</t>
  </si>
  <si>
    <t>GS10818 - Dissemination of Improved Cookstoves in India by Greenway - Dissemination of Improved Cookstoves in Karnataka by Greenway - VPA035</t>
  </si>
  <si>
    <t>GS12373</t>
  </si>
  <si>
    <t>GS2295 GS1729 Myanmar Stoves Campaign - Soneva in Myanmar - VPA No. 027</t>
  </si>
  <si>
    <t>GS12379</t>
  </si>
  <si>
    <t>Solar Power for Rural Villages in Madagascar</t>
  </si>
  <si>
    <t>GS7732</t>
  </si>
  <si>
    <t>Ukraine</t>
  </si>
  <si>
    <t>VCS1948</t>
  </si>
  <si>
    <t>VCS1977</t>
  </si>
  <si>
    <t>VCS2578</t>
  </si>
  <si>
    <t>VCS2829</t>
  </si>
  <si>
    <t>VCS2841</t>
  </si>
  <si>
    <t>VCS3023</t>
  </si>
  <si>
    <t>VCS3210</t>
  </si>
  <si>
    <t>VCS3215</t>
  </si>
  <si>
    <t>VCS3216</t>
  </si>
  <si>
    <t>VCS3341</t>
  </si>
  <si>
    <t>VCS3354</t>
  </si>
  <si>
    <t>VCS3392</t>
  </si>
  <si>
    <t>VCS3397</t>
  </si>
  <si>
    <t>VCS3447</t>
  </si>
  <si>
    <t>VCS3479</t>
  </si>
  <si>
    <t>VCS3593</t>
  </si>
  <si>
    <t>VCS3594</t>
  </si>
  <si>
    <t>VCS3595</t>
  </si>
  <si>
    <t>VCS3631</t>
  </si>
  <si>
    <t>VCS3634</t>
  </si>
  <si>
    <t>VCS3656</t>
  </si>
  <si>
    <t>VCS3671</t>
  </si>
  <si>
    <t>VCS3681</t>
  </si>
  <si>
    <t>VCS3769</t>
  </si>
  <si>
    <t>VCS3770</t>
  </si>
  <si>
    <t>VCS3771</t>
  </si>
  <si>
    <t>VCS3772</t>
  </si>
  <si>
    <t>VCS3774</t>
  </si>
  <si>
    <t>VCS3798</t>
  </si>
  <si>
    <t>VCS3822</t>
  </si>
  <si>
    <t>VCS3839</t>
  </si>
  <si>
    <t>VCS3875</t>
  </si>
  <si>
    <t>VCS3877</t>
  </si>
  <si>
    <t>VCS3881</t>
  </si>
  <si>
    <t>VCS3894</t>
  </si>
  <si>
    <t>VCS3895</t>
  </si>
  <si>
    <t>VCS3916</t>
  </si>
  <si>
    <t>VCS3919</t>
  </si>
  <si>
    <t>VCS3923</t>
  </si>
  <si>
    <t>VCS3924</t>
  </si>
  <si>
    <t>VCS3925</t>
  </si>
  <si>
    <t>VCS3938</t>
  </si>
  <si>
    <t>VCS3960</t>
  </si>
  <si>
    <t>VCS3973</t>
  </si>
  <si>
    <t>VCS3988</t>
  </si>
  <si>
    <t>VCS3992</t>
  </si>
  <si>
    <t>VCS3996</t>
  </si>
  <si>
    <t>VCS4012</t>
  </si>
  <si>
    <t>VCS4019</t>
  </si>
  <si>
    <t>VCS4025</t>
  </si>
  <si>
    <t>VCS4026</t>
  </si>
  <si>
    <t>VCS4027</t>
  </si>
  <si>
    <t>VCS4032</t>
  </si>
  <si>
    <t>VCS4047</t>
  </si>
  <si>
    <t>VCS4048</t>
  </si>
  <si>
    <t>VCS4071</t>
  </si>
  <si>
    <t>VCS4083</t>
  </si>
  <si>
    <t>VCS4093</t>
  </si>
  <si>
    <t>VCS4099</t>
  </si>
  <si>
    <t>VCS4105</t>
  </si>
  <si>
    <t>VCS4114</t>
  </si>
  <si>
    <t>VCS4115</t>
  </si>
  <si>
    <t>VCS4123</t>
  </si>
  <si>
    <t>VCS4129</t>
  </si>
  <si>
    <t>VCS4145</t>
  </si>
  <si>
    <t>VCS4182</t>
  </si>
  <si>
    <t>VCS4184</t>
  </si>
  <si>
    <t>VCS4196</t>
  </si>
  <si>
    <t>VCS4204</t>
  </si>
  <si>
    <t>VCS4207</t>
  </si>
  <si>
    <t>VCS4222</t>
  </si>
  <si>
    <t>VCS4234</t>
  </si>
  <si>
    <t>VCS4236</t>
  </si>
  <si>
    <t>VCS4238</t>
  </si>
  <si>
    <t>VCS4239</t>
  </si>
  <si>
    <t>VCS4242</t>
  </si>
  <si>
    <t>VCS4243</t>
  </si>
  <si>
    <t>VCS4260</t>
  </si>
  <si>
    <t>VCS4268</t>
  </si>
  <si>
    <t>VCS4270</t>
  </si>
  <si>
    <t>VCS4281</t>
  </si>
  <si>
    <t>VCS4307</t>
  </si>
  <si>
    <t>VCS4318</t>
  </si>
  <si>
    <t>VCS4319</t>
  </si>
  <si>
    <t>VCS4320</t>
  </si>
  <si>
    <t>VCS4321</t>
  </si>
  <si>
    <t>VCS4325</t>
  </si>
  <si>
    <t>VCS4334</t>
  </si>
  <si>
    <t>VCS4337</t>
  </si>
  <si>
    <t>VCS4338</t>
  </si>
  <si>
    <t>VCS4339</t>
  </si>
  <si>
    <t>VCS4340</t>
  </si>
  <si>
    <t>VCS4341</t>
  </si>
  <si>
    <t>VCS4342</t>
  </si>
  <si>
    <t>VCS4343</t>
  </si>
  <si>
    <t>VCS4344</t>
  </si>
  <si>
    <t>VCS4345</t>
  </si>
  <si>
    <t>VCS4348</t>
  </si>
  <si>
    <t>VCS4350</t>
  </si>
  <si>
    <t>VCS4351</t>
  </si>
  <si>
    <t>VCS4353</t>
  </si>
  <si>
    <t>VCS4355</t>
  </si>
  <si>
    <t>VCS4362</t>
  </si>
  <si>
    <t>VCS4366</t>
  </si>
  <si>
    <t>VCS4367</t>
  </si>
  <si>
    <t>VCS4368</t>
  </si>
  <si>
    <t>VCS4369</t>
  </si>
  <si>
    <t>VCS4370</t>
  </si>
  <si>
    <t>VCS4375</t>
  </si>
  <si>
    <t>VCS4377</t>
  </si>
  <si>
    <t>VCS4382</t>
  </si>
  <si>
    <t>VCS4383</t>
  </si>
  <si>
    <t>VCS4385</t>
  </si>
  <si>
    <t>VCS4386</t>
  </si>
  <si>
    <t>VCS4388</t>
  </si>
  <si>
    <t>VCS4389</t>
  </si>
  <si>
    <t>VCS4390</t>
  </si>
  <si>
    <t>VCS4391</t>
  </si>
  <si>
    <t>VCS4392</t>
  </si>
  <si>
    <t>VCS4394</t>
  </si>
  <si>
    <t>VCS4395</t>
  </si>
  <si>
    <t>VCS4396</t>
  </si>
  <si>
    <t>VCS4398</t>
  </si>
  <si>
    <t>VCS4399</t>
  </si>
  <si>
    <t>VCS4400</t>
  </si>
  <si>
    <t>VCS4402</t>
  </si>
  <si>
    <t>VCS4403</t>
  </si>
  <si>
    <t>VCS4404</t>
  </si>
  <si>
    <t>VCS4411</t>
  </si>
  <si>
    <t>VCS4412</t>
  </si>
  <si>
    <t>VCS4413</t>
  </si>
  <si>
    <t>VCS4414</t>
  </si>
  <si>
    <t>VCS4416</t>
  </si>
  <si>
    <t>VCS4417</t>
  </si>
  <si>
    <t>VCS4418</t>
  </si>
  <si>
    <t>VCS4419</t>
  </si>
  <si>
    <t>VCS4422</t>
  </si>
  <si>
    <t>VCS4423</t>
  </si>
  <si>
    <t>VCS4426</t>
  </si>
  <si>
    <t>VCS4429</t>
  </si>
  <si>
    <t>VCS4430</t>
  </si>
  <si>
    <t>VCS4435</t>
  </si>
  <si>
    <t>VCS4436</t>
  </si>
  <si>
    <t>VCS4437</t>
  </si>
  <si>
    <t>VCS4439</t>
  </si>
  <si>
    <t>VCS4441</t>
  </si>
  <si>
    <t>VCS4443</t>
  </si>
  <si>
    <t>VCS4448</t>
  </si>
  <si>
    <t>VCS4449</t>
  </si>
  <si>
    <t>VCS4450</t>
  </si>
  <si>
    <t>VCS4451</t>
  </si>
  <si>
    <t>VCS4453</t>
  </si>
  <si>
    <t>VCS4454</t>
  </si>
  <si>
    <t>VCS4455</t>
  </si>
  <si>
    <t>VCS4456</t>
  </si>
  <si>
    <t>VCS4457</t>
  </si>
  <si>
    <t>VCS4458</t>
  </si>
  <si>
    <t>VCS4459</t>
  </si>
  <si>
    <t>VCS4460</t>
  </si>
  <si>
    <t>VCS4461</t>
  </si>
  <si>
    <t>VCS4462</t>
  </si>
  <si>
    <t>VCS4463</t>
  </si>
  <si>
    <t>VCS4464</t>
  </si>
  <si>
    <t>VCS4467</t>
  </si>
  <si>
    <t>VCS4468</t>
  </si>
  <si>
    <t>VCS4469</t>
  </si>
  <si>
    <t>VCS4472</t>
  </si>
  <si>
    <t>VCS4473</t>
  </si>
  <si>
    <t>VCS4474</t>
  </si>
  <si>
    <t>VCS4475</t>
  </si>
  <si>
    <t>VCS4476</t>
  </si>
  <si>
    <t>VCS4477</t>
  </si>
  <si>
    <t>VCS4478</t>
  </si>
  <si>
    <t>VCS4481</t>
  </si>
  <si>
    <t>VCS4483</t>
  </si>
  <si>
    <t>VCS4485</t>
  </si>
  <si>
    <t>VCS4486</t>
  </si>
  <si>
    <t>VCS4487</t>
  </si>
  <si>
    <t>VCS4489</t>
  </si>
  <si>
    <t>VCS4490</t>
  </si>
  <si>
    <t>VCS4493</t>
  </si>
  <si>
    <t>VCS4495</t>
  </si>
  <si>
    <t>VCS4496</t>
  </si>
  <si>
    <t>VCS4497</t>
  </si>
  <si>
    <t>VCS4499</t>
  </si>
  <si>
    <t>VCS4500</t>
  </si>
  <si>
    <t>VCS4501</t>
  </si>
  <si>
    <t>VCS4502</t>
  </si>
  <si>
    <t>VCS4503</t>
  </si>
  <si>
    <t>VCS4504</t>
  </si>
  <si>
    <t>VCS4505</t>
  </si>
  <si>
    <t>VCS4506</t>
  </si>
  <si>
    <t>VCS4507</t>
  </si>
  <si>
    <t>VCS4508</t>
  </si>
  <si>
    <t>VCS4509</t>
  </si>
  <si>
    <t>VCS4511</t>
  </si>
  <si>
    <t>VCS4513</t>
  </si>
  <si>
    <t>VCS4515</t>
  </si>
  <si>
    <t>VCS4516</t>
  </si>
  <si>
    <t>VCS4517</t>
  </si>
  <si>
    <t>VCS4518</t>
  </si>
  <si>
    <t>VCS4519</t>
  </si>
  <si>
    <t>VCS4524</t>
  </si>
  <si>
    <t>VCS4525</t>
  </si>
  <si>
    <t>VCS4526</t>
  </si>
  <si>
    <t>VCS4527</t>
  </si>
  <si>
    <t>VCS4528</t>
  </si>
  <si>
    <t>VCS4529</t>
  </si>
  <si>
    <t>VCS4530</t>
  </si>
  <si>
    <t>VCS4531</t>
  </si>
  <si>
    <t>VCS4533</t>
  </si>
  <si>
    <t>VCS4535</t>
  </si>
  <si>
    <t>VCS4538</t>
  </si>
  <si>
    <t>VCS4539</t>
  </si>
  <si>
    <t>VCS4540</t>
  </si>
  <si>
    <t>VCS4541</t>
  </si>
  <si>
    <t>VCS4543</t>
  </si>
  <si>
    <t>VCS4544</t>
  </si>
  <si>
    <t>VCS4545</t>
  </si>
  <si>
    <t>VCS4546</t>
  </si>
  <si>
    <t>VCS4547</t>
  </si>
  <si>
    <t>VCS4548</t>
  </si>
  <si>
    <t>VCS4549</t>
  </si>
  <si>
    <t>VCS4550</t>
  </si>
  <si>
    <t>VCS4551</t>
  </si>
  <si>
    <t>VCS4552</t>
  </si>
  <si>
    <t>VCS4554</t>
  </si>
  <si>
    <t>VCS4555</t>
  </si>
  <si>
    <t>VCS4556</t>
  </si>
  <si>
    <t>VCS4557</t>
  </si>
  <si>
    <t>VCS4558</t>
  </si>
  <si>
    <t>VCS4559</t>
  </si>
  <si>
    <t>VCS4561</t>
  </si>
  <si>
    <t>VCS4562</t>
  </si>
  <si>
    <t>VCS4563</t>
  </si>
  <si>
    <t>VCS4564</t>
  </si>
  <si>
    <t>VCS4565</t>
  </si>
  <si>
    <t>VCS4566</t>
  </si>
  <si>
    <t>VCS4567</t>
  </si>
  <si>
    <t>VCS4568</t>
  </si>
  <si>
    <t>VCS4569</t>
  </si>
  <si>
    <t>VCS4570</t>
  </si>
  <si>
    <t>VCS4571</t>
  </si>
  <si>
    <t>VCS4572</t>
  </si>
  <si>
    <t>VCS4573</t>
  </si>
  <si>
    <t>VCS4574</t>
  </si>
  <si>
    <t>VCS4575</t>
  </si>
  <si>
    <t>VCS4576</t>
  </si>
  <si>
    <t>VCS4577</t>
  </si>
  <si>
    <t>VCS4578</t>
  </si>
  <si>
    <t>VCS4580</t>
  </si>
  <si>
    <t>VCS4582</t>
  </si>
  <si>
    <t>VCS4583</t>
  </si>
  <si>
    <t>VCS4584</t>
  </si>
  <si>
    <t>VCS4585</t>
  </si>
  <si>
    <t>VCS4587</t>
  </si>
  <si>
    <t>VCS4588</t>
  </si>
  <si>
    <t>VCS4589</t>
  </si>
  <si>
    <t>VCS4592</t>
  </si>
  <si>
    <t>VCS4593</t>
  </si>
  <si>
    <t>VCS4598</t>
  </si>
  <si>
    <t>VCS4600</t>
  </si>
  <si>
    <t>VCS4601</t>
  </si>
  <si>
    <t>VCS4602</t>
  </si>
  <si>
    <t>VCS4603</t>
  </si>
  <si>
    <t>VCS4605</t>
  </si>
  <si>
    <t>VCS4606</t>
  </si>
  <si>
    <t>VCS4607</t>
  </si>
  <si>
    <t>VCS4611</t>
  </si>
  <si>
    <t>VCS4612</t>
  </si>
  <si>
    <t>VCS4614</t>
  </si>
  <si>
    <t>VCS4616</t>
  </si>
  <si>
    <t>VCS4617</t>
  </si>
  <si>
    <t>VCS4621</t>
  </si>
  <si>
    <t>VCS4626</t>
  </si>
  <si>
    <t>VCS4627</t>
  </si>
  <si>
    <t>VCS4629</t>
  </si>
  <si>
    <t>VCS4630</t>
  </si>
  <si>
    <t>VCS4633</t>
  </si>
  <si>
    <t>VCS4635</t>
  </si>
  <si>
    <t>VCS4637</t>
  </si>
  <si>
    <t>VCS4639</t>
  </si>
  <si>
    <t>VCS4640</t>
  </si>
  <si>
    <t>VCS4645</t>
  </si>
  <si>
    <t>VCS4649</t>
  </si>
  <si>
    <t>VCS4651</t>
  </si>
  <si>
    <t>VCS4652</t>
  </si>
  <si>
    <t>VCS4654</t>
  </si>
  <si>
    <t>VCS4656</t>
  </si>
  <si>
    <t>VCS4657</t>
  </si>
  <si>
    <t>VCS4658</t>
  </si>
  <si>
    <t>VCS4659</t>
  </si>
  <si>
    <t>VCS4660</t>
  </si>
  <si>
    <t>VCS4675</t>
  </si>
  <si>
    <t>VCS4677</t>
  </si>
  <si>
    <t>VCS4679</t>
  </si>
  <si>
    <t>VCS4687</t>
  </si>
  <si>
    <t>VCS4692</t>
  </si>
  <si>
    <t>VCS4696</t>
  </si>
  <si>
    <t>VCS4699</t>
  </si>
  <si>
    <t>VCS4703</t>
  </si>
  <si>
    <t>VCS4708</t>
  </si>
  <si>
    <t>VCS4709</t>
  </si>
  <si>
    <t>VCS4713</t>
  </si>
  <si>
    <t>VCS4715</t>
  </si>
  <si>
    <t>VCS4719</t>
  </si>
  <si>
    <t>VCS4733</t>
  </si>
  <si>
    <t>VCS4734</t>
  </si>
  <si>
    <t>VCS4753</t>
  </si>
  <si>
    <t>VCS4767</t>
  </si>
  <si>
    <t>ACR884</t>
  </si>
  <si>
    <t>Tradewater ODS 50</t>
  </si>
  <si>
    <t>ACR555</t>
  </si>
  <si>
    <t>Anew - Navajo Nation Forestry Project</t>
  </si>
  <si>
    <t>ACR633</t>
  </si>
  <si>
    <t>Anew - White Mountain Forestry Project</t>
  </si>
  <si>
    <t>ACR643</t>
  </si>
  <si>
    <t>Anew - Bayfield County Forest Project</t>
  </si>
  <si>
    <t>ACR653</t>
  </si>
  <si>
    <t>Anew - Canada Creek Forestry Project</t>
  </si>
  <si>
    <t>ACR677</t>
  </si>
  <si>
    <t>Anew - Superior Watershed Forestry Project</t>
  </si>
  <si>
    <t>ACR681</t>
  </si>
  <si>
    <t>Anew - Sylvania Forestry Project</t>
  </si>
  <si>
    <t>ACR698</t>
  </si>
  <si>
    <t>Anew - Katahdin Forestry Project</t>
  </si>
  <si>
    <t>ACR705</t>
  </si>
  <si>
    <t>Anew - Empire Riverlands Forestry Project</t>
  </si>
  <si>
    <t>ACR721</t>
  </si>
  <si>
    <t>Kibby Skinner IFM Project</t>
  </si>
  <si>
    <t>ACR754</t>
  </si>
  <si>
    <t>Anew - Allagash Headwaters Forestry Project</t>
  </si>
  <si>
    <t>ACR767</t>
  </si>
  <si>
    <t>Spray Foam Omega 4</t>
  </si>
  <si>
    <t>ACR798</t>
  </si>
  <si>
    <t>Anew - High Cascades Forestry Project</t>
  </si>
  <si>
    <t>ACR813</t>
  </si>
  <si>
    <t>Advanced Refrigeration - ARS2020003</t>
  </si>
  <si>
    <t>ACR827</t>
  </si>
  <si>
    <t>A-Gas V11</t>
  </si>
  <si>
    <t>ACR833</t>
  </si>
  <si>
    <t>Foam Blowing Agent Project 001P</t>
  </si>
  <si>
    <t>ACR834</t>
  </si>
  <si>
    <t>Foam Blowing Agent Project 002H</t>
  </si>
  <si>
    <t>ACR835</t>
  </si>
  <si>
    <t>Spray Foam Alpha 4</t>
  </si>
  <si>
    <t>ACR844</t>
  </si>
  <si>
    <t>Tradewater - Thailand 3</t>
  </si>
  <si>
    <t>ACR849</t>
  </si>
  <si>
    <t>A-Gas ODS-VER1</t>
  </si>
  <si>
    <t>ACR855</t>
  </si>
  <si>
    <t>Anew - Louisiana Lowlands Forestry Project</t>
  </si>
  <si>
    <t>ACR856</t>
  </si>
  <si>
    <t>Anew - Gingercake Ridge Forestry Project</t>
  </si>
  <si>
    <t>ACR863</t>
  </si>
  <si>
    <t>Anew - Appalachian Hollows Forestry Project</t>
  </si>
  <si>
    <t>ACR868</t>
  </si>
  <si>
    <t>Advanced Refrigeration - ARS2021003</t>
  </si>
  <si>
    <t>ACR873</t>
  </si>
  <si>
    <t>ACR874</t>
  </si>
  <si>
    <t>ACR876</t>
  </si>
  <si>
    <t>Advanced Refrigeration - ARS2022002</t>
  </si>
  <si>
    <t>ACR882</t>
  </si>
  <si>
    <t>A-Gas South Korea 2</t>
  </si>
  <si>
    <t>ACR883</t>
  </si>
  <si>
    <t>HMMC1</t>
  </si>
  <si>
    <t>ACR885</t>
  </si>
  <si>
    <t>Razorback IFM Project</t>
  </si>
  <si>
    <t>ACR886</t>
  </si>
  <si>
    <t>Spray Foam Omega 4C</t>
  </si>
  <si>
    <t>ACR888</t>
  </si>
  <si>
    <t>Flathead Ridge Ranch Forest Carbon Project</t>
  </si>
  <si>
    <t>ACR889</t>
  </si>
  <si>
    <t>ACR890</t>
  </si>
  <si>
    <t>ACR891</t>
  </si>
  <si>
    <t>Finite Carbon - Grace Woodlands IFM</t>
  </si>
  <si>
    <t>ACR892</t>
  </si>
  <si>
    <t>Tradewater ODS 51</t>
  </si>
  <si>
    <t>ACR893</t>
  </si>
  <si>
    <t>Tradewater - Chile 1</t>
  </si>
  <si>
    <t>ACR894</t>
  </si>
  <si>
    <t>Tradewater OOG 1</t>
  </si>
  <si>
    <t>ACR895</t>
  </si>
  <si>
    <t>Roosevelt Regional Landfill, Roosevelt, WA: GHG Emission Reduction Automation Collection of Landfill Gas</t>
  </si>
  <si>
    <t>ACR896</t>
  </si>
  <si>
    <t>Wesco HMB, Inc. HFC Reclamation Project  New Jersey 2023</t>
  </si>
  <si>
    <t>ACR897</t>
  </si>
  <si>
    <t>Maine St. John River Carbon Project</t>
  </si>
  <si>
    <t>ACR899</t>
  </si>
  <si>
    <t>Harrison County Flare II</t>
  </si>
  <si>
    <t>ACR901</t>
  </si>
  <si>
    <t>Anew - Glacial Lakes Forestry Project</t>
  </si>
  <si>
    <t>ACR902</t>
  </si>
  <si>
    <t>A-Gas 2-2023</t>
  </si>
  <si>
    <t>ACR903</t>
  </si>
  <si>
    <t>Tradewater - Thailand 4</t>
  </si>
  <si>
    <t>ACR904</t>
  </si>
  <si>
    <t>Advanced Refrigeration - ARS2021004</t>
  </si>
  <si>
    <t>ACR905</t>
  </si>
  <si>
    <t>A-Gas V14</t>
  </si>
  <si>
    <t>ACR906</t>
  </si>
  <si>
    <t>Perennial CMM CMB3-5 Flare Project</t>
  </si>
  <si>
    <t>ACR908</t>
  </si>
  <si>
    <t>Buchanan VAM VS-16</t>
  </si>
  <si>
    <t>ACR910</t>
  </si>
  <si>
    <t>Finite Carbon - Northeast Carry Woodlands IFM</t>
  </si>
  <si>
    <t>ACR911</t>
  </si>
  <si>
    <t>Harrison County Flare III</t>
  </si>
  <si>
    <t>ACR912</t>
  </si>
  <si>
    <t>NativState - Mixed Broadleaf Forests of the Ozark Highlands (PDA)</t>
  </si>
  <si>
    <t>ACR913</t>
  </si>
  <si>
    <t>NativState - Bottomland Forests of the Mississippi Delta and Piedmont (PDA)</t>
  </si>
  <si>
    <t>ACR914</t>
  </si>
  <si>
    <t>NativState - Bottomland Forests of the South-Central Plains (PDA)</t>
  </si>
  <si>
    <t>ACR915</t>
  </si>
  <si>
    <t>Tradewater OOG 2</t>
  </si>
  <si>
    <t>ACR917</t>
  </si>
  <si>
    <t>PMR VT2</t>
  </si>
  <si>
    <t>ACR918</t>
  </si>
  <si>
    <t>Tradewater ODS 52</t>
  </si>
  <si>
    <t>ACR919</t>
  </si>
  <si>
    <t>Advanced Refrigeration - ARS2021005</t>
  </si>
  <si>
    <t>ACR920</t>
  </si>
  <si>
    <t>Broome County Nanticoke Landfill, Binghamton, NY:  GHG Emissions Reduction Automation Collection of Landfill Gas</t>
  </si>
  <si>
    <t>ACR921</t>
  </si>
  <si>
    <t>Hudson Tech 2023-2</t>
  </si>
  <si>
    <t>ACR922</t>
  </si>
  <si>
    <t>Double Bar IFM</t>
  </si>
  <si>
    <t>ACR923</t>
  </si>
  <si>
    <t>Loess Hills Regional Sanitary Landfill</t>
  </si>
  <si>
    <t>ACR924</t>
  </si>
  <si>
    <t>Tradewater - Thailand 5</t>
  </si>
  <si>
    <t>ACR926</t>
  </si>
  <si>
    <t>ACR927</t>
  </si>
  <si>
    <t>ACR928</t>
  </si>
  <si>
    <t>ACR933</t>
  </si>
  <si>
    <t>A-Gas ODS-VER2</t>
  </si>
  <si>
    <t>ACR936</t>
  </si>
  <si>
    <t>Tradewater US - ODS - #4</t>
  </si>
  <si>
    <t>ACR937</t>
  </si>
  <si>
    <t>Tradewater - Thailand 6</t>
  </si>
  <si>
    <t>ACR939</t>
  </si>
  <si>
    <t>Tradewater ODS 53</t>
  </si>
  <si>
    <t>Coastal Edge IFM</t>
  </si>
  <si>
    <t>Blue Hills Forest Carbon Project</t>
  </si>
  <si>
    <t>CAR1193</t>
  </si>
  <si>
    <t>Turkey Trot Landfill</t>
  </si>
  <si>
    <t>CAR1221</t>
  </si>
  <si>
    <t>MEGABIODIGESTOR LA POPULAR</t>
  </si>
  <si>
    <t>CAR1617</t>
  </si>
  <si>
    <t>Ejido Orilla del Monte</t>
  </si>
  <si>
    <t>CAR1618</t>
  </si>
  <si>
    <t>Ejido Tembladeras</t>
  </si>
  <si>
    <t>CAR1619</t>
  </si>
  <si>
    <t>Ejido Nueva Vaqueria</t>
  </si>
  <si>
    <t>CAR1663</t>
  </si>
  <si>
    <t>CAR1710</t>
  </si>
  <si>
    <t>CAR1728</t>
  </si>
  <si>
    <t>CAR1729</t>
  </si>
  <si>
    <t>Captura de Carbono en los Bosques de Coniferas y Latifoliadas del Ejido Mil Diez y Anexos, Municipio de Pueblo Nuevo, Estado de Durango, Mexico</t>
  </si>
  <si>
    <t>CAR1780</t>
  </si>
  <si>
    <t>Captura de Carbono, Ejido Emiliano Zapata en Sayula, Jalisco</t>
  </si>
  <si>
    <t>CAR1781</t>
  </si>
  <si>
    <t>Captura de Carbono, Sierra Mazati, Jalisco</t>
  </si>
  <si>
    <t>CAR1790</t>
  </si>
  <si>
    <t>Maloy Landfill</t>
  </si>
  <si>
    <t>CAR1800</t>
  </si>
  <si>
    <t>Camino</t>
  </si>
  <si>
    <t>CAR1808</t>
  </si>
  <si>
    <t>CAR1817</t>
  </si>
  <si>
    <t>XICO2e Carbono Forestal Ejido San Jose de Miravalles, Municipio de San Dimas, Estado de Durango, Mexico</t>
  </si>
  <si>
    <t>CAR1818</t>
  </si>
  <si>
    <t>CAR1820</t>
  </si>
  <si>
    <t>CAR1822</t>
  </si>
  <si>
    <t>Kings Grove</t>
  </si>
  <si>
    <t>CAR1829</t>
  </si>
  <si>
    <t>CAR1834</t>
  </si>
  <si>
    <t>CAR1835</t>
  </si>
  <si>
    <t>CAPTURA DE CARBONO EN LAS BOSQUES DE LA COMUNIDAD SANTA GERTRUDIS Y EL PALMITO, MUNICIPIO DE TAMAZULA,ESTADO DE DURANGO,MEXICO</t>
  </si>
  <si>
    <t>CAR1843</t>
  </si>
  <si>
    <t>Lunenburg VA Landfill</t>
  </si>
  <si>
    <t>CAR1844</t>
  </si>
  <si>
    <t>Tri Cities VA Landfill</t>
  </si>
  <si>
    <t>CAR1847</t>
  </si>
  <si>
    <t>Proyecto Forestal de Carbono Ejido La Ciudad</t>
  </si>
  <si>
    <t>CAR1849</t>
  </si>
  <si>
    <t>RNG from Organic Wastewater Anaerobic Digestion</t>
  </si>
  <si>
    <t>CAR1850</t>
  </si>
  <si>
    <t>Carbono Forestal Redondeados</t>
  </si>
  <si>
    <t>CAR1852</t>
  </si>
  <si>
    <t>Proyecto Forestal de Captura de Carbono Ejido El Tule y Portugal</t>
  </si>
  <si>
    <t>CAR1858</t>
  </si>
  <si>
    <t>CAR1860</t>
  </si>
  <si>
    <t>ClimeCo ODS Destruction 36</t>
  </si>
  <si>
    <t>CAR1861</t>
  </si>
  <si>
    <t>RuAnn Dairy Methane Reduction Project</t>
  </si>
  <si>
    <t>CAR1862</t>
  </si>
  <si>
    <t>IX Ranch</t>
  </si>
  <si>
    <t>CAR533</t>
  </si>
  <si>
    <t>Decatur County S.R. 309 Municipal Solid Waste Landfill Project</t>
  </si>
  <si>
    <t>CAR925</t>
  </si>
  <si>
    <t>Edgecombe County Landfill Gas Project</t>
  </si>
  <si>
    <t>Gabon</t>
  </si>
  <si>
    <t>ACR961</t>
  </si>
  <si>
    <t>A-Gas 3-2023</t>
  </si>
  <si>
    <t>ACR869</t>
  </si>
  <si>
    <t>A-Gas V12</t>
  </si>
  <si>
    <t>ACR935</t>
  </si>
  <si>
    <t>A-Gas V13</t>
  </si>
  <si>
    <t>ACR929</t>
  </si>
  <si>
    <t>Advanced Refrigeration - ARS2023001</t>
  </si>
  <si>
    <t>ACR687</t>
  </si>
  <si>
    <t>Anew - Hartwood Forestry Project</t>
  </si>
  <si>
    <t>ACR699</t>
  </si>
  <si>
    <t>Anew - Longview Ranch Forestry Project</t>
  </si>
  <si>
    <t>ACR639</t>
  </si>
  <si>
    <t>Anew - Northeast Kingdom Forestry Project</t>
  </si>
  <si>
    <t>ACR952</t>
  </si>
  <si>
    <t>ACR900</t>
  </si>
  <si>
    <t>Calion Ouachita River Wilderness</t>
  </si>
  <si>
    <t>ACR942</t>
  </si>
  <si>
    <t>Cape Fox Carbon IFM</t>
  </si>
  <si>
    <t>ACR930</t>
  </si>
  <si>
    <t>CO Orphan Well P&amp;A CS-23-001</t>
  </si>
  <si>
    <t>ACR940</t>
  </si>
  <si>
    <t>DMMC1</t>
  </si>
  <si>
    <t>ACR949</t>
  </si>
  <si>
    <t>FF HFC 23-01</t>
  </si>
  <si>
    <t>ACR843</t>
  </si>
  <si>
    <t>Finite Carbon - Lykes Bros. Inc. IFM</t>
  </si>
  <si>
    <t>ACR832</t>
  </si>
  <si>
    <t>Foam Blowing Agent Project 003H</t>
  </si>
  <si>
    <t>ACR938</t>
  </si>
  <si>
    <t>Green Diamond Resource Company Southwide Afforestation 1</t>
  </si>
  <si>
    <t>ACR966</t>
  </si>
  <si>
    <t>Heartland Methane Abatement and Land Restoration Project 2</t>
  </si>
  <si>
    <t>ACR945</t>
  </si>
  <si>
    <t>HT HFC Reclamation Project Champaign 2022-2</t>
  </si>
  <si>
    <t>ACR947</t>
  </si>
  <si>
    <t>Hudson Tech 2023-3</t>
  </si>
  <si>
    <t>ACR934</t>
  </si>
  <si>
    <t>PermCap Louisiana Methane Abatement Project 001</t>
  </si>
  <si>
    <t>Reclamation Technologies: HFC Reclamation Project 1</t>
  </si>
  <si>
    <t>ACR836</t>
  </si>
  <si>
    <t>Spray Foam Omega 5</t>
  </si>
  <si>
    <t>ACR887</t>
  </si>
  <si>
    <t>Spray Foam Omega 5C</t>
  </si>
  <si>
    <t>CAR1901</t>
  </si>
  <si>
    <t>American Soda LLC Ventilation Air Methane Project</t>
  </si>
  <si>
    <t>CAR1572</t>
  </si>
  <si>
    <t>CAPTURA DE CARBONO EN EL BOSQUE DE BIENES COMUNALES SAN JUAN CUAUHTEMOC,TLAHUAPAN,PUEBLA</t>
  </si>
  <si>
    <t>CAR1804</t>
  </si>
  <si>
    <t>CAR1806</t>
  </si>
  <si>
    <t>GQ Sustain Historical Program</t>
  </si>
  <si>
    <t>CAR1867</t>
  </si>
  <si>
    <t>HRC Yager IFM</t>
  </si>
  <si>
    <t>CAR1884</t>
  </si>
  <si>
    <t>ProCarbono: Ejido Laguna de la Chaparra</t>
  </si>
  <si>
    <t>CAR1853</t>
  </si>
  <si>
    <t>Proyecto Forestal de Captura de Carbono Ejido Llano Blanco</t>
  </si>
  <si>
    <t>Bitola SPP</t>
  </si>
  <si>
    <t>GS10789 VPA 43 (Regular VPA): Efficient and Clean Cooking for households in Tanzania</t>
  </si>
  <si>
    <t>Fair Climate Programme for Sustainable Household Energy (PoA) - Fair Climate Programme: Bachat project - Odisha India (VPA 9)</t>
  </si>
  <si>
    <t>GS10789 VPA 72 (Regular VPA): Efficient and Clean Cooking for households in Ghana</t>
  </si>
  <si>
    <t>GS10789 VPA31 (Regular VPA): Efficient and Clean Cooking for households in the Democratic Republic of Congo (DRC)</t>
  </si>
  <si>
    <t>GS10789 VPA30 (Regular  VPA): Efficient and Clean Cooking for households in the Democratic Republic of Congo (DRC)</t>
  </si>
  <si>
    <t>Fair Climate Programme for Sustainable Household Energy (PoA) - Fair Climate Programme: Bachat project - Odisha India (VPA 8)</t>
  </si>
  <si>
    <t>GS10789 VPA68: Efficient and Clean Cooking for households in Nigeria</t>
  </si>
  <si>
    <t>GS10789 VPA67: Efficient and Clean Cooking for households in Nigeria</t>
  </si>
  <si>
    <t>GS10789 VPA 53: Efficient and Clean Cooking for households in Somalia</t>
  </si>
  <si>
    <t>GS10789 VPA64: Efficient and Clean Cooking for households in Nigeria</t>
  </si>
  <si>
    <t>GS10789 VPA63: Efficient and Clean Cooking for households in Nigeria</t>
  </si>
  <si>
    <t>GS10789 VPA62: Efficient and Clean Cooking for households in Nigeria</t>
  </si>
  <si>
    <t>UpEnergy-Social and Climate Impact Programme- Cooking Devices VPA-26</t>
  </si>
  <si>
    <t>GS 12239 VPA-1 Amazi Meza Rwanda Water Supply Project For Schools</t>
  </si>
  <si>
    <t>Amazi Meza Rwanda Water Supply Project For Schools - PoA</t>
  </si>
  <si>
    <t>Improved Woodstove Project 3  in Udaipur</t>
  </si>
  <si>
    <t>Household Biogas Project 2 Uttarakhand and Uttar Pradesh India</t>
  </si>
  <si>
    <t>Improved Cookstoves and Healthy Lives in Nepal - VPA 1</t>
  </si>
  <si>
    <t>Improved Cookstoves and Healthy Lives in Nepal</t>
  </si>
  <si>
    <t>14.4 MW Bio-Mass based Co-Gen Power Plant project by Oasis group in Haryana</t>
  </si>
  <si>
    <t>GS11623 GS11627 RVPA-9 CO2 Sequestration at a Swiss Concrete Recycler using the Neustark Technology</t>
  </si>
  <si>
    <t>GS11623 GS11627 RVPA-8 CO2 Sequestration at a Swiss Concrete Recycler using the Neustark Technology</t>
  </si>
  <si>
    <t>GS11623 GS11627 RVPA-7 CO2 Sequestration at a Swiss Concrete Recycler using the Neustark Technology</t>
  </si>
  <si>
    <t>N'situ pelende by Colruyt group</t>
  </si>
  <si>
    <t>GEAAI Biomass Power Plant (Myanmar)</t>
  </si>
  <si>
    <t>GS1385 Man and Man Enterprise Improved Cooking Stoves Programme in Ghana - VPA005 (Volta region)</t>
  </si>
  <si>
    <t>GS11623 GS11627 RVPA-6 CO2 Sequestration at a Swiss Concrete Recycler using the Neustark Technology</t>
  </si>
  <si>
    <t>Grid-connected solar PV plants in Togo</t>
  </si>
  <si>
    <t>Planta Solar Fotovoltaica Payita1</t>
  </si>
  <si>
    <t>Protecting Forest  by Distribution of Improved CookStove Project by C2Z Solutions</t>
  </si>
  <si>
    <t>Mali Safe Drinking Water Program</t>
  </si>
  <si>
    <t>Esperanza II Solar Plant</t>
  </si>
  <si>
    <t>Tornasol Solar Park</t>
  </si>
  <si>
    <t>Girasol II Solar Power Plant</t>
  </si>
  <si>
    <t>BioGrow Energy</t>
  </si>
  <si>
    <t>Bundled Wind Power Project by EKI Energy Services Limited (EKIESL-CDM.April-13-02)</t>
  </si>
  <si>
    <t>Cape Verde</t>
  </si>
  <si>
    <t>Happy and Healthy Kitchens for Rural India VPA 1</t>
  </si>
  <si>
    <t>Happy and Healthy Kitchens for Rural India</t>
  </si>
  <si>
    <t>GS12102 VPA-1 Carbon Credit financing for sustainable rural water supply in Manyara Region</t>
  </si>
  <si>
    <t>COMMUNITY CARBON SAFE WATER DRINKING PROGRAMME-VPA 21</t>
  </si>
  <si>
    <t>COMMUNITY CARBON SAFE WATER DRINKING PROGRAMME-VPA 22</t>
  </si>
  <si>
    <t>Girasol Solar Power Plant</t>
  </si>
  <si>
    <t>UpEnergy-Social and Climate Impact Programme- Cooking Devices VPA-23</t>
  </si>
  <si>
    <t>UpEnergy-Social and Climate Impact Programme- Cooking Devices VPA-24</t>
  </si>
  <si>
    <t>GS7591 VPA 55 Clean Cooking in Nigeria</t>
  </si>
  <si>
    <t>GS7591 VPA 51 Safe Water Supply in Nigeria</t>
  </si>
  <si>
    <t>GS7591 VPA 52 Clean Cooking in Nigeria</t>
  </si>
  <si>
    <t>Panama Tropical Reforestation</t>
  </si>
  <si>
    <t>Clean Cooking Project for Refugees  Host Communities and Other Marginalised Communities in Bangladesh</t>
  </si>
  <si>
    <t>GS10875 GS 10876 Namene Solar Lights Distribution Programme in Southern African Countries - Zambia R-VPA 1</t>
  </si>
  <si>
    <t>GS10875 GS 11343 Namene Solar Lights Distribution Programme in Southern African Countries - Zimbabwe R-VPA 1</t>
  </si>
  <si>
    <t>GS11638 GS11640 RVPA-2 SPOUTS Water Purifier Programme in Africa- WPS in Uganda by AERA- VPA 4</t>
  </si>
  <si>
    <t>GS11638 GS11640 RVPA-3 SPOUTS Water Purifier Programme in Africa- WPS in Uganda by AERA- VPA 5</t>
  </si>
  <si>
    <t>GS11955 VPA-1 Safe Water Supply in Zambia</t>
  </si>
  <si>
    <t>GS11955 PoA Safe Water Supply in South Africa</t>
  </si>
  <si>
    <t>Bundled Renewable Power Project by Jai Bharat Gp</t>
  </si>
  <si>
    <t>Nature Conservation Reforestation project - Caatinga Biome Ceara</t>
  </si>
  <si>
    <t>GS11934 VPA-1 Promoting sustainable use of biomass energy resources in targeted communities</t>
  </si>
  <si>
    <t>GS11638 GS11640 RVPA-1 SPOUTS Water Purifier Programme in Africa- WPS in Uganda by TASC- VPA 3</t>
  </si>
  <si>
    <t>Fair Climate Programme for Sustainable Household Energy (PoA):  Bachat - Karnataka India (VPA 6)</t>
  </si>
  <si>
    <t>GS11324 - VPA004 - Congo (DRC) Improved Cook Stoves VPA004 -Kintambo</t>
  </si>
  <si>
    <t>GS11695 PoA Implementation of water purifiers for clean water in India</t>
  </si>
  <si>
    <t>GS11695 VPA-1 Water Purifier Project in Maharashtra India</t>
  </si>
  <si>
    <t>GS11638 VPA-2 SPOUTS Water Purifier Programme in Africa- WPS in Uganda by TASC- VPA 2</t>
  </si>
  <si>
    <t>GS11638 VPA-1 SPOUTS Water Purifier Programme in Africa- WPS in Rwanda- VPA 1</t>
  </si>
  <si>
    <t>Maji Safi Maisha Bora Project</t>
  </si>
  <si>
    <t>GS1385 Man and Man Enterprise Improved Cooking Stoves Programme in Ghana - VPA002 (Western Region)</t>
  </si>
  <si>
    <t>GS11508 VPA1: Clean Cooking with Biomass Gasification in Zambia</t>
  </si>
  <si>
    <t>GS5658 VPA 41: Water is Life Madagascar</t>
  </si>
  <si>
    <t>Make Wells Live</t>
  </si>
  <si>
    <t>GS11324 - VPA002 - Congo (DRC) Improved Cook Stoves-Kinshasa</t>
  </si>
  <si>
    <t>Utilization of waste gas from DRI Kiln for power generation in Raipur India</t>
  </si>
  <si>
    <t>GS7591 VPA 46 Improved Cookstove Distribution in Kayonza Bugesera and Nyamasheke Districts of Rwanda (GS11205)</t>
  </si>
  <si>
    <t>GS5658 VPA 33: Access to energy for local development and women's empowerment in Cabo Delgado Province Mozambique</t>
  </si>
  <si>
    <t>Alternate Wetting and Drying Rice Cultivation in Maharashtra India</t>
  </si>
  <si>
    <t>Up Energy Improved Cookstove Programme Uganda</t>
  </si>
  <si>
    <t>24 MW Wind Energy based Power Generation In Theni Tamil Nadu</t>
  </si>
  <si>
    <t>Wind power project in Tirunelveli Tamil Nadu by TVS Energy Limited</t>
  </si>
  <si>
    <t>5 MW Solar Photovoltaic based Power Generation in Jodhpur Rajasthan</t>
  </si>
  <si>
    <t>Wind power project by TVS Energy Limited in Theni Tamil Nadu</t>
  </si>
  <si>
    <t>Wind energy project in Theni Tamil Nadu</t>
  </si>
  <si>
    <t>23.1 MW Wind power project in Telagi Karnataka</t>
  </si>
  <si>
    <t>24 MW wind power project in Tamil Nadu India</t>
  </si>
  <si>
    <t>37.95 MW Wind power project in Bharmasagar Karnataka by BPEIPL</t>
  </si>
  <si>
    <t>10.4 MW wind power project at Tiwari site of Jodhpur district in the state of Rajasthan India</t>
  </si>
  <si>
    <t>30 MW wind power project at Surajbari Gujarat in India</t>
  </si>
  <si>
    <t>13.75 MW wind power project at Bellary &amp; Davangere district in the state Karnataka India</t>
  </si>
  <si>
    <t>96.8 MW Wind Power Project in Amreli Gujarat</t>
  </si>
  <si>
    <t>Hybrid (Solar+Wind) Power project by SBE Renewables Rajasthan</t>
  </si>
  <si>
    <t>200 MW Solar Power project by SB Energy at Pavagada Karnataka</t>
  </si>
  <si>
    <t>GREEN ENERGY TO GRID at Dhule Maharashtra</t>
  </si>
  <si>
    <t>Emission free electricity generation at Harihar Karnataka</t>
  </si>
  <si>
    <t>Biomass based cogeneration project at Bhagwati Vintrade Ramgarh Jharkhand India</t>
  </si>
  <si>
    <t>Wind Power Project in Tamil Nadu India</t>
  </si>
  <si>
    <t>Caypinar Wind Farm Project Turkey</t>
  </si>
  <si>
    <t>Solar PV Power project in Barmer Rajasthan.</t>
  </si>
  <si>
    <t>ROHIT SURFACTANTS PVT.LTD- 10.5 MW Wind Project Tamil Nadu</t>
  </si>
  <si>
    <t>22 MW Solar Power Project by HZL at Rampura agucha Mine  Rajasthan</t>
  </si>
  <si>
    <t>6.5 MW cogeneration project in Akbarpur Punjab</t>
  </si>
  <si>
    <t>2.1 MW Wind Project of Colourtex Industries Ltd. at Kutch district in Gujarat state India</t>
  </si>
  <si>
    <t>Sustainable Agroforestry Based Dairy Value Chain in Mount Elgon Kenya</t>
  </si>
  <si>
    <t>Bereketli Wind Power Plant Turkey</t>
  </si>
  <si>
    <t>Usak Landfill Gas to Electricty Project Turkey</t>
  </si>
  <si>
    <t>Conserving the Mulanje Mountains Malawi - Saving forests and empowering mountain communities with improved cookstoves</t>
  </si>
  <si>
    <t>50 MW Kurnool Solar PV Power Project by M/s Prayatna Developers Pvt. Ltd. at Gani Kurnool AP.</t>
  </si>
  <si>
    <t>50 MW Mahoba Solar PV Power Project by M/s Prayatna Developers Pvt. Ltd. at Mahoba UP</t>
  </si>
  <si>
    <t>Kozbeyli 30 MW Wind Farm Project Turkey</t>
  </si>
  <si>
    <t>Bokpoort CSP (Concentrating Solar Power) Project South Africa</t>
  </si>
  <si>
    <t>50MW Photovoltaic Power Project in Cholistan Islamic Republic of Pakistan</t>
  </si>
  <si>
    <t>Yunnan 24000 Rural Household Biogas Carbon Emission Reduction Project</t>
  </si>
  <si>
    <t>Accion Fraterna Biogas CDM project for rural communities in Anantapur Andhra Pradesh</t>
  </si>
  <si>
    <t>Yinjiang  Rural Methane Digesters Project in Guizhou Province China</t>
  </si>
  <si>
    <t>Methane Recovery and Utilization at PT. Musim Mas Palm Oil Mill in Pangkalan Lesung Riau Indonesia</t>
  </si>
  <si>
    <t>Karasu 4.3-5 HPP 7.14 MWe Small Scale Run-of River Power Project Turkey</t>
  </si>
  <si>
    <t>Karasu 4.2 HPP 9.6 MWe Small Scale Run-of River Power Project Turkey</t>
  </si>
  <si>
    <t>Karasu 1 HPP 3.8 MWe Small Scale Run-of River Power Project Turkey</t>
  </si>
  <si>
    <t>Madranbaba 19.5 MW Wind Power Project Turkey</t>
  </si>
  <si>
    <t>The Breathing Space Improved Cooking Stoves Programme India</t>
  </si>
  <si>
    <t>Energy from Coffee Wastewater at Beneficio El Carmen CISA</t>
  </si>
  <si>
    <t>Gelinkaya  HPP Small Scale Hydro Power Project Turkey</t>
  </si>
  <si>
    <t>Yagmur HPP Small Scale Hydro Power Project Turkey</t>
  </si>
  <si>
    <t>Sekiyaka  HPP Small Scale Hydro Power Project Turkey</t>
  </si>
  <si>
    <t>Esendurak HPP Turkey</t>
  </si>
  <si>
    <t>Zeytineli Wind Power Project Turkey</t>
  </si>
  <si>
    <t>La La Hydropower Project Vietnam</t>
  </si>
  <si>
    <t>Biomass based power project in Punjab India</t>
  </si>
  <si>
    <t>GS790_Sustainable Small Hydropower PoA - 1.1 MW Manggani Mini Hydroelectric Project West Sumatera Indonesia (300469)</t>
  </si>
  <si>
    <t>Berke Regulator and Hydro Electric Power Plant Turkey</t>
  </si>
  <si>
    <t>Energy Efficiency Improvement by introducing Micro-Irrigation Systems (MIS) in Banana Cultivation Jalgaon District Maharashtra</t>
  </si>
  <si>
    <t>10 MW Biomass Power Project in Amreli District Gujarat India</t>
  </si>
  <si>
    <t>Lam Soon Wastewater Treatment for Energy Generation Trang</t>
  </si>
  <si>
    <t>UPOIC Wastewater Treatment for Energy Generation Krabi</t>
  </si>
  <si>
    <t>Turguttepe 24 MW Wind Power Project Turkey</t>
  </si>
  <si>
    <t>Kocatepe Wind Power Plant Turkey</t>
  </si>
  <si>
    <t>9.75 MW Bundled Wind Power Project in Kerala India</t>
  </si>
  <si>
    <t>Poyraz 54.9 MW Wind Farm Project Turkey</t>
  </si>
  <si>
    <t>The Breathing Space Improved Cooking Stoves Programme India - VPA No. 14 Envirofit</t>
  </si>
  <si>
    <t>Biogas project Cargill Siam Borabu</t>
  </si>
  <si>
    <t>Samurlu 30 MW Wind Farm Project Turkey</t>
  </si>
  <si>
    <t>GS1247 VPA 118 Improved Kitchen Regimes Multi-Country PoA - Dowa Boreholes Malawi</t>
  </si>
  <si>
    <t>GS1247 VPA 117 Improved Kitchen Regimes Multi-Country PoA - Dowa Boreholes Malawi</t>
  </si>
  <si>
    <t>GS1247 VPA 105 Improved Kitchen Regimes Multi-Country PoA - Kasungu Boreholes Malawi</t>
  </si>
  <si>
    <t>GS1488 CPA001 Rubavu District in the Western Province of the Republic of Rwanda</t>
  </si>
  <si>
    <t>GS1205 Sustainable Energy for Development PoA VPA 9: Improved cook stove project in Chad</t>
  </si>
  <si>
    <t>GS1205 Sustainable Energy for Development PoA VPA 8: Improved Cook Stove Project in the Comoros</t>
  </si>
  <si>
    <t>825 MW Yahyali Wind Power Project</t>
  </si>
  <si>
    <t>GS1247 VPA 51 Improved Kitchen Regimes: Dissemination of improved stove in Zoba Anseba Eritrea 4</t>
  </si>
  <si>
    <t>GS1247 VPA 50 Improved Kitchen Regimes: Dissemination of improved stove in Zoba Anseba Eritrea 3</t>
  </si>
  <si>
    <t>Tandavanala TsinjoHarena Improved cook-stoves in Vatovavy Fitovinany Region Madagascar</t>
  </si>
  <si>
    <t>Wind Power Project by M/s. Giriraj Enterprises at Sandla Madhya Pradesh</t>
  </si>
  <si>
    <t>Cookstoves distribution in refugee and rural areas of Darfur region Africa</t>
  </si>
  <si>
    <t>1.2MW Renewable Energy Power Project based on Biogas from Dairy Buffalo Manure at Pariyat Jabalpur District Madhya Pradesh</t>
  </si>
  <si>
    <t>Akbuk II Wind Farm Project Turkey</t>
  </si>
  <si>
    <t>TakaTaka Solutions: Composting and Waste Management in Nairobi Kenya</t>
  </si>
  <si>
    <t>Dissemination  of  TLUD  gasifier  stoves  and  generation of charcoal in West Bengal first CPA</t>
  </si>
  <si>
    <t>GS1247 VPA 6 Improved Kitchen Regimes: Bombali Borehole Project Sierra Leone</t>
  </si>
  <si>
    <t>Kanfeng 15 MW Hydropower Station Project Min County Dingxi City Prefecture Gansu province China</t>
  </si>
  <si>
    <t>GS1205 Sustainable Energy for Development PoA VPA 5: Improved Ylang-Ylang Distillation in the Comoros</t>
  </si>
  <si>
    <t>GS1205 Sustainable Energy for Development PoA VPA 4: Improved Cook Stove Project in Brazzaville</t>
  </si>
  <si>
    <t>GS1205 Sustainable Energy for Development PoA VPA 2: Improved Cook Stove project in Brazzaville</t>
  </si>
  <si>
    <t>19.5 MW wind power project in Ossiya Rajasthan by Gujarat Fluorochemicals Limited (GFL)</t>
  </si>
  <si>
    <t>10.5 MW wind power project in Ossiya Rajasthan by Gujarat Fluorochemicals Limited (GFL)</t>
  </si>
  <si>
    <t>Yanhe Dejiang and Yinjiang Rural Methane Digesters Project in Guizhou Province China</t>
  </si>
  <si>
    <t>Songtao Tongren Wanshan and Yuping Rural Methane Digesters Project in Guizhou Province China</t>
  </si>
  <si>
    <t>Sinan and Shiqian Rural Methane Digesters Project in Guizhou Province China</t>
  </si>
  <si>
    <t>Kaiyang 15100 Rural Methane Digesters Project in Guizhou Province China</t>
  </si>
  <si>
    <t>Karadag 16.25 MW WPP Turkey</t>
  </si>
  <si>
    <t>Marmara 11.5 MW Wind Power Project Turkey</t>
  </si>
  <si>
    <t>GS1366 Micro Energy PoA VPA 1 Isiolo Cookstoves</t>
  </si>
  <si>
    <t>TPP Topar Kazakhmys Corporation LLC</t>
  </si>
  <si>
    <t>Sichuan Animal Farms GHG Mitigation Programme CPA Nb. SCAFBG-2011-01</t>
  </si>
  <si>
    <t>Karaman Biomass-to-Energy Facility Turkey</t>
  </si>
  <si>
    <t>Mexico Water Energy &amp; Emissions Efficiency Residential Program Master Project</t>
  </si>
  <si>
    <t>Beypazari Biomass-to-Energy Project Turkey</t>
  </si>
  <si>
    <t>Dora-3 34 MW Geothermal Power Plant Turkey</t>
  </si>
  <si>
    <t>North West KwaZulu-Natal &amp; Eastern Cape CFL Replacement Project (2) in South Africa</t>
  </si>
  <si>
    <t>Gauteng Free State Mpumalanga Limpopo &amp; Northern Cape CFL Replacement Project (1) in South Africa</t>
  </si>
  <si>
    <t>78.2 MW Dinar Wind Power Project Turkey</t>
  </si>
  <si>
    <t>Afyonkarahisar Landfill Gas to Electricity Project Turkey</t>
  </si>
  <si>
    <t>GS11422</t>
  </si>
  <si>
    <t>GS12153</t>
  </si>
  <si>
    <t>GS12191</t>
  </si>
  <si>
    <t>GS12207</t>
  </si>
  <si>
    <t>GS12214</t>
  </si>
  <si>
    <t>GS12215</t>
  </si>
  <si>
    <t>GS12216</t>
  </si>
  <si>
    <t>GS12225</t>
  </si>
  <si>
    <t>GS12232</t>
  </si>
  <si>
    <t>GS12238</t>
  </si>
  <si>
    <t>GS12239</t>
  </si>
  <si>
    <t>GS12240</t>
  </si>
  <si>
    <t>GS12276</t>
  </si>
  <si>
    <t>GS12282</t>
  </si>
  <si>
    <t>GS12283</t>
  </si>
  <si>
    <t>GS12286</t>
  </si>
  <si>
    <t>GS12295</t>
  </si>
  <si>
    <t>GS12296</t>
  </si>
  <si>
    <t>GS12316</t>
  </si>
  <si>
    <t>GS12317</t>
  </si>
  <si>
    <t>GS12326</t>
  </si>
  <si>
    <t>GS12329</t>
  </si>
  <si>
    <t>GS12330</t>
  </si>
  <si>
    <t>GS12331</t>
  </si>
  <si>
    <t>GS12332</t>
  </si>
  <si>
    <t>GS12338</t>
  </si>
  <si>
    <t>GS12339</t>
  </si>
  <si>
    <t>GS12342</t>
  </si>
  <si>
    <t>GS12343</t>
  </si>
  <si>
    <t>GS12344</t>
  </si>
  <si>
    <t>GS12348</t>
  </si>
  <si>
    <t>GS12350</t>
  </si>
  <si>
    <t>GS12352</t>
  </si>
  <si>
    <t>GS12353</t>
  </si>
  <si>
    <t>GS12357</t>
  </si>
  <si>
    <t>GS12358</t>
  </si>
  <si>
    <t>GS12360</t>
  </si>
  <si>
    <t>GS12377</t>
  </si>
  <si>
    <t>GS12380</t>
  </si>
  <si>
    <t>GS12384</t>
  </si>
  <si>
    <t>GS12385</t>
  </si>
  <si>
    <t>GS12386</t>
  </si>
  <si>
    <t>GS12387</t>
  </si>
  <si>
    <t>GS12388</t>
  </si>
  <si>
    <t>GS12390</t>
  </si>
  <si>
    <t>GS12391</t>
  </si>
  <si>
    <t>GS12392</t>
  </si>
  <si>
    <t>GS12393</t>
  </si>
  <si>
    <t>GS12394</t>
  </si>
  <si>
    <t>GS12395</t>
  </si>
  <si>
    <t>GS12396</t>
  </si>
  <si>
    <t>GS12397</t>
  </si>
  <si>
    <t>GS12398</t>
  </si>
  <si>
    <t>GS12399</t>
  </si>
  <si>
    <t>GS12400</t>
  </si>
  <si>
    <t>GS12401</t>
  </si>
  <si>
    <t>GS12402</t>
  </si>
  <si>
    <t>GS12403</t>
  </si>
  <si>
    <t>GS12404</t>
  </si>
  <si>
    <t>GS12405</t>
  </si>
  <si>
    <t>GS12406</t>
  </si>
  <si>
    <t>GS12407</t>
  </si>
  <si>
    <t>GS12408</t>
  </si>
  <si>
    <t>GS12409</t>
  </si>
  <si>
    <t>GS12410</t>
  </si>
  <si>
    <t>GS12411</t>
  </si>
  <si>
    <t>GS12412</t>
  </si>
  <si>
    <t>GS12413</t>
  </si>
  <si>
    <t>GS12414</t>
  </si>
  <si>
    <t>GS12415</t>
  </si>
  <si>
    <t>GS12416</t>
  </si>
  <si>
    <t>GS12417</t>
  </si>
  <si>
    <t>GS12418</t>
  </si>
  <si>
    <t>GS12419</t>
  </si>
  <si>
    <t>GS12424</t>
  </si>
  <si>
    <t>GS12425</t>
  </si>
  <si>
    <t>GS12426</t>
  </si>
  <si>
    <t>GS12427</t>
  </si>
  <si>
    <t>GS12428</t>
  </si>
  <si>
    <t>GS12429</t>
  </si>
  <si>
    <t>GS12430</t>
  </si>
  <si>
    <t>GS12431</t>
  </si>
  <si>
    <t>GS12432</t>
  </si>
  <si>
    <t>GS12433</t>
  </si>
  <si>
    <t>GS12438</t>
  </si>
  <si>
    <t>GS12439</t>
  </si>
  <si>
    <t>GS12441</t>
  </si>
  <si>
    <t>GS12442</t>
  </si>
  <si>
    <t>GS12445</t>
  </si>
  <si>
    <t>GS12446</t>
  </si>
  <si>
    <t>GS12448</t>
  </si>
  <si>
    <t>GS12458</t>
  </si>
  <si>
    <t>GS12462</t>
  </si>
  <si>
    <t>GS12467</t>
  </si>
  <si>
    <t>GS12468</t>
  </si>
  <si>
    <t>GS12474</t>
  </si>
  <si>
    <t>GS12493</t>
  </si>
  <si>
    <t>Portugal</t>
  </si>
  <si>
    <t>Poland</t>
  </si>
  <si>
    <t>VCS3929</t>
  </si>
  <si>
    <t>VCS4043</t>
  </si>
  <si>
    <t>VCS4046</t>
  </si>
  <si>
    <t>VCS4137</t>
  </si>
  <si>
    <t>VCS4153</t>
  </si>
  <si>
    <t>VCS4175</t>
  </si>
  <si>
    <t>VCS4178</t>
  </si>
  <si>
    <t>VCS4201</t>
  </si>
  <si>
    <t>VCS4259</t>
  </si>
  <si>
    <t>VCS4274</t>
  </si>
  <si>
    <t>VCS4285</t>
  </si>
  <si>
    <t>VCS4300</t>
  </si>
  <si>
    <t>VCS4324</t>
  </si>
  <si>
    <t>VCS4381</t>
  </si>
  <si>
    <t>VCS4387</t>
  </si>
  <si>
    <t>VCS4424</t>
  </si>
  <si>
    <t>VCS4446</t>
  </si>
  <si>
    <t>VCS4488</t>
  </si>
  <si>
    <t>VCS4514</t>
  </si>
  <si>
    <t>VCS4532</t>
  </si>
  <si>
    <t>VCS4560</t>
  </si>
  <si>
    <t>VCS4609</t>
  </si>
  <si>
    <t>VCS4620</t>
  </si>
  <si>
    <t>VCS4622</t>
  </si>
  <si>
    <t>VCS4625</t>
  </si>
  <si>
    <t>VCS4646</t>
  </si>
  <si>
    <t>VCS4655</t>
  </si>
  <si>
    <t>VCS4661</t>
  </si>
  <si>
    <t>VCS4662</t>
  </si>
  <si>
    <t>VCS4663</t>
  </si>
  <si>
    <t>VCS4664</t>
  </si>
  <si>
    <t>VCS4665</t>
  </si>
  <si>
    <t>VCS4666</t>
  </si>
  <si>
    <t>VCS4669</t>
  </si>
  <si>
    <t>VCS4672</t>
  </si>
  <si>
    <t>VCS4676</t>
  </si>
  <si>
    <t>VCS4680</t>
  </si>
  <si>
    <t>VCS4681</t>
  </si>
  <si>
    <t>VCS4684</t>
  </si>
  <si>
    <t>VCS4689</t>
  </si>
  <si>
    <t>VCS4695</t>
  </si>
  <si>
    <t>VCS4702</t>
  </si>
  <si>
    <t>VCS4705</t>
  </si>
  <si>
    <t>VCS4706</t>
  </si>
  <si>
    <t>VCS4712</t>
  </si>
  <si>
    <t>VCS4717</t>
  </si>
  <si>
    <t>VCS4721</t>
  </si>
  <si>
    <t>VCS4725</t>
  </si>
  <si>
    <t>VCS4730</t>
  </si>
  <si>
    <t>VCS4731</t>
  </si>
  <si>
    <t>VCS4732</t>
  </si>
  <si>
    <t>VCS4736</t>
  </si>
  <si>
    <t>VCS4739</t>
  </si>
  <si>
    <t>VCS4741</t>
  </si>
  <si>
    <t>VCS4745</t>
  </si>
  <si>
    <t>VCS4749</t>
  </si>
  <si>
    <t>VCS4750</t>
  </si>
  <si>
    <t>VCS4754</t>
  </si>
  <si>
    <t>VCS4755</t>
  </si>
  <si>
    <t>VCS4757</t>
  </si>
  <si>
    <t>VCS4760</t>
  </si>
  <si>
    <t>VCS4763</t>
  </si>
  <si>
    <t>VCS4766</t>
  </si>
  <si>
    <t>VCS4768</t>
  </si>
  <si>
    <t>VCS4774</t>
  </si>
  <si>
    <t>VCS4775</t>
  </si>
  <si>
    <t>VCS4777</t>
  </si>
  <si>
    <t>VCS4778</t>
  </si>
  <si>
    <t>VCS4781</t>
  </si>
  <si>
    <t>VCS4784</t>
  </si>
  <si>
    <t>VCS4789</t>
  </si>
  <si>
    <t>VCS4793</t>
  </si>
  <si>
    <t>VCS4794</t>
  </si>
  <si>
    <t>VCS4798</t>
  </si>
  <si>
    <t>VCS4799</t>
  </si>
  <si>
    <t>VCS4800</t>
  </si>
  <si>
    <t>VCS4812</t>
  </si>
  <si>
    <t>VCS4814</t>
  </si>
  <si>
    <t>VCS4816</t>
  </si>
  <si>
    <t>VCS4820</t>
  </si>
  <si>
    <t>VCS4821</t>
  </si>
  <si>
    <t>VCS4822</t>
  </si>
  <si>
    <t>VCS4824</t>
  </si>
  <si>
    <t>VCS4831</t>
  </si>
  <si>
    <t>VCS4835</t>
  </si>
  <si>
    <t>VCS4838</t>
  </si>
  <si>
    <t>VCS4840</t>
  </si>
  <si>
    <t>VCS4841</t>
  </si>
  <si>
    <t>VCS4842</t>
  </si>
  <si>
    <t>VCS4843</t>
  </si>
  <si>
    <t>VCS4845</t>
  </si>
  <si>
    <t>VCS4850</t>
  </si>
  <si>
    <t>VCS4865</t>
  </si>
  <si>
    <t>VCS4886</t>
  </si>
  <si>
    <t>South-Eastern Asia</t>
  </si>
  <si>
    <t>Sub-Saharan Africa</t>
  </si>
  <si>
    <t>Western Asia</t>
  </si>
  <si>
    <t>Latin America and the Caribbean</t>
  </si>
  <si>
    <t>Türkiye</t>
  </si>
  <si>
    <t>Eastern Europe</t>
  </si>
  <si>
    <t>Northern Africa</t>
  </si>
  <si>
    <t>Southern Asia</t>
  </si>
  <si>
    <t>Eastern Asia</t>
  </si>
  <si>
    <t>Project locations by country and geographic region</t>
  </si>
  <si>
    <t>United Nations Statistics Division classifications</t>
  </si>
  <si>
    <t>ARB Early Action Projects listed as Not ARB Eligible</t>
  </si>
  <si>
    <t>Some ARB Early Action projects (Column D) are listed as Not ARB Eligible (Column DJ)</t>
  </si>
  <si>
    <t>GS11187</t>
  </si>
  <si>
    <t>West Guji Improved Cook Stove Distribution project</t>
  </si>
  <si>
    <t>GS11569</t>
  </si>
  <si>
    <t>Sankofa plantation in Ghana by Alliances for Action</t>
  </si>
  <si>
    <t>GS10789 VPA66: Efficient and Clean Cooking for households in Nigeria</t>
  </si>
  <si>
    <t>PoA GS11815- Electric Cooking Program by ATEC - Electric Cooking Program in Cambodia by ATEC-VPA01</t>
  </si>
  <si>
    <t>PoA GS11815- Electric Cooking Program by ATEC - Electric Cooking Program in Bangladesh by ATEC-VPA02</t>
  </si>
  <si>
    <t>GS12022-VPA-1-Safe drinking water for households institutions and communities</t>
  </si>
  <si>
    <t>Hongera Energy Efficient Cookstoves Project</t>
  </si>
  <si>
    <t>GS12204 RVPA-1 Sistema.bio Global Carbon Program: Biodigesters in Kenya 2023-4</t>
  </si>
  <si>
    <t>GS12087 Uganda Safe Drinking Water Project VPA1</t>
  </si>
  <si>
    <t>GS12102</t>
  </si>
  <si>
    <t>PoA - Energy-Efficient Development for Africa</t>
  </si>
  <si>
    <t>GS12163</t>
  </si>
  <si>
    <t>GS12102 VPA-2 Production and sale of energy-efficient stoves in Inhambane province Mozambique</t>
  </si>
  <si>
    <t>GS12199</t>
  </si>
  <si>
    <t>Sistema.bio Global Carbon Program: Waste management clean energy and regenerative agriculture on family farms in Kenya</t>
  </si>
  <si>
    <t>GS12205</t>
  </si>
  <si>
    <t>Ecoparque Sergipe Landfill Gas Project</t>
  </si>
  <si>
    <t>GS12217</t>
  </si>
  <si>
    <t>Improved Cookstoves and Healthy Lives in Nepal - VPA 2</t>
  </si>
  <si>
    <t>GS12221</t>
  </si>
  <si>
    <t>Millennium Water Alliance and Virridy Clean Drinking Water Supply Program in Kenya</t>
  </si>
  <si>
    <t>GS12223</t>
  </si>
  <si>
    <t>GS 12221 VPA-1 Millennium Water Alliance and Virridy Clean Drinking Water Supply Program in Kenya</t>
  </si>
  <si>
    <t>GS12226</t>
  </si>
  <si>
    <t>Bulindi Chimpanzee Habitat Restoration Project</t>
  </si>
  <si>
    <t>GS12246</t>
  </si>
  <si>
    <t>GS12102 VPA-3 Supply of safe water in rural areas of Tete province Mozambique</t>
  </si>
  <si>
    <t>GS12247</t>
  </si>
  <si>
    <t>GS12102 VPA-4 Improved cooking experience to reduce charcoal consumption in Tete Mozambique</t>
  </si>
  <si>
    <t>GS12255</t>
  </si>
  <si>
    <t>GS12264</t>
  </si>
  <si>
    <t>GS12273</t>
  </si>
  <si>
    <t>GS12290</t>
  </si>
  <si>
    <t>GS12299</t>
  </si>
  <si>
    <t>GS10789 VPA 11: Efficient and Clean Cooking for households in Mozambique</t>
  </si>
  <si>
    <t>GS12300</t>
  </si>
  <si>
    <t>GS10789 VPA12: Efficient and Clean Cooking for households in Mozambique</t>
  </si>
  <si>
    <t>GS12305</t>
  </si>
  <si>
    <t>India Rice Carbon Project - Only Alternate Wetting and Drying (AWD)</t>
  </si>
  <si>
    <t>GS12306</t>
  </si>
  <si>
    <t>India Rice Carbon Project - Focused on Direct Seeded Rice along with some TPR + AWD Fields</t>
  </si>
  <si>
    <t>GS12313</t>
  </si>
  <si>
    <t>LED Distribution for Energy Wise India</t>
  </si>
  <si>
    <t>GS12314</t>
  </si>
  <si>
    <t>Climate Action program for community led carbon sequestration</t>
  </si>
  <si>
    <t>GS12327</t>
  </si>
  <si>
    <t>CO2 Sequestration at a German Concrete Recycler using the Neustark Technology</t>
  </si>
  <si>
    <t>GS12351</t>
  </si>
  <si>
    <t>GS10789 VPA 23 (Regular VPA): Efficient and Clean Cooking for households in Kenya</t>
  </si>
  <si>
    <t>GS12382</t>
  </si>
  <si>
    <t>Improved agricultural practices for Rice  cultivation in India</t>
  </si>
  <si>
    <t>GS12383</t>
  </si>
  <si>
    <t>GS12382 VPA 01 Improved agricultural practices for rice cultivation in India</t>
  </si>
  <si>
    <t>GS12434</t>
  </si>
  <si>
    <t>GS12435</t>
  </si>
  <si>
    <t>GS12437</t>
  </si>
  <si>
    <t>Thai Wah Biogas WWT Project</t>
  </si>
  <si>
    <t>GS12440</t>
  </si>
  <si>
    <t>GS10789 VPA-15: Efficient and Clean Cooking for households in Mozambique</t>
  </si>
  <si>
    <t>GS12443</t>
  </si>
  <si>
    <t>ECC Multi-country Electric Clean Cooking Programme</t>
  </si>
  <si>
    <t>GS12444</t>
  </si>
  <si>
    <t>GS12443 VPA 01:  ECC_Multi-country Electric Clean Cooking Programme in Kenya</t>
  </si>
  <si>
    <t>GS12463</t>
  </si>
  <si>
    <t>GS12464</t>
  </si>
  <si>
    <t>LTIMindtree Improved Cookstove Project</t>
  </si>
  <si>
    <t>GS12469</t>
  </si>
  <si>
    <t>Uplifting communities through clean energy in the DRC</t>
  </si>
  <si>
    <t>GS12470</t>
  </si>
  <si>
    <t>Uplifting communities through clean energy in the DRC - VPA 1</t>
  </si>
  <si>
    <t>GS12471</t>
  </si>
  <si>
    <t>CTR Campos landfill gas project</t>
  </si>
  <si>
    <t>GS12479</t>
  </si>
  <si>
    <t>Diakolal Cookstove Project in Senegal by Removall - (REMSEN01)</t>
  </si>
  <si>
    <t>GS12482</t>
  </si>
  <si>
    <t>CTR Rosario Landfill Gas Project</t>
  </si>
  <si>
    <t>GS12486</t>
  </si>
  <si>
    <t>Boundiali solar power plant</t>
  </si>
  <si>
    <t>GS12487</t>
  </si>
  <si>
    <t>GS12488</t>
  </si>
  <si>
    <t>SMG - Access to Clean Cooking in Himalayas VPA 01</t>
  </si>
  <si>
    <t>GS12490</t>
  </si>
  <si>
    <t>GS12443 GS12444 RVPA-11: ECC_Multi-country Electric Clean Cooking Programme in Tanzania</t>
  </si>
  <si>
    <t>GS12491</t>
  </si>
  <si>
    <t>GS12443 VPA 21: ECC_Multi-country Electric Clean Cooking Programme in Ghana</t>
  </si>
  <si>
    <t>GS12492</t>
  </si>
  <si>
    <t>GS12443 VPA 31: ECC_Multi-country Electric Clean Cooking Programme in Uganda</t>
  </si>
  <si>
    <t>GS12494</t>
  </si>
  <si>
    <t>Distribution of Improved Cookstoves by Alphabet Greens</t>
  </si>
  <si>
    <t>GS12495</t>
  </si>
  <si>
    <t>GS12494 VPA-1 Distribution of Improved Cookstove by Alphabet Greens</t>
  </si>
  <si>
    <t>GS12496</t>
  </si>
  <si>
    <t>Bariq recoSTAR PET ART Recycling Line</t>
  </si>
  <si>
    <t>GS12497</t>
  </si>
  <si>
    <t>Promotion of electric cooking alternatives in Nepal</t>
  </si>
  <si>
    <t>GS12505</t>
  </si>
  <si>
    <t>GS10789 GS 11673 RVPA-65: Efficient and Clean Cooking for households in Nigeria</t>
  </si>
  <si>
    <t>GS12506</t>
  </si>
  <si>
    <t>GS10789 GS 11673 RVPA-69: Efficient and Clean Cooking for households in Nigeria</t>
  </si>
  <si>
    <t>GS12507</t>
  </si>
  <si>
    <t>GS10789 GS 10790 RVPA-13: Efficient and Clean Cooking for households in Mozambique</t>
  </si>
  <si>
    <t>GS12509</t>
  </si>
  <si>
    <t>GS10789 GS 10790 RVPA-32: Efficient and Clean Cooking for households in DRC</t>
  </si>
  <si>
    <t>GS12510</t>
  </si>
  <si>
    <t>GS10789 GS 10790 RVPA-33: Efficient and Clean Cooking for households in DRC</t>
  </si>
  <si>
    <t>GS12511</t>
  </si>
  <si>
    <t>GS10789 GS 10790 RVPA-34: Efficient and Clean Cooking for households in DRC</t>
  </si>
  <si>
    <t>GS12512</t>
  </si>
  <si>
    <t>GS10789 GS 10791 RVPA-24: Efficient and Clean Cooking for households in Kenya</t>
  </si>
  <si>
    <t>GS12514</t>
  </si>
  <si>
    <t>GS10789 GS 10790 RVPA-54: Efficient and Clean Cooking for households in Somalia</t>
  </si>
  <si>
    <t>GS12515</t>
  </si>
  <si>
    <t>GS10789 GS 10790 RVPA-44: Efficient and Clean Cooking for households in Tanzania</t>
  </si>
  <si>
    <t>GS12517</t>
  </si>
  <si>
    <t>GS10789 GS 10790 RVPA-73: Efficient and Clean Cooking for households in Ghana</t>
  </si>
  <si>
    <t>GS12521</t>
  </si>
  <si>
    <t>Off-grid Solar Plants for Amazonian communities in Peru</t>
  </si>
  <si>
    <t>GS12522</t>
  </si>
  <si>
    <t>Requena Hybrid Microgrid Plant</t>
  </si>
  <si>
    <t>GS12523</t>
  </si>
  <si>
    <t>Tamshiyacu Hybrid Microgrid Plant</t>
  </si>
  <si>
    <t>GS12533</t>
  </si>
  <si>
    <t>EFFICIENT KITCHENS IN GUJARAT UTTAR PRADESH AND MADHYA PRADESH -VPA02</t>
  </si>
  <si>
    <t>GS12535</t>
  </si>
  <si>
    <t>Improved Cookstoves Programme of Activities in Nepal</t>
  </si>
  <si>
    <t>GS12536</t>
  </si>
  <si>
    <t>PowerUP Smart Electric Stoves for Clean Air-Uganda-VPA10</t>
  </si>
  <si>
    <t>GS12540</t>
  </si>
  <si>
    <t>GS12541</t>
  </si>
  <si>
    <t>GS12546</t>
  </si>
  <si>
    <t>Micro capacity Solar Roof Top PV Installations</t>
  </si>
  <si>
    <t>GS12567</t>
  </si>
  <si>
    <t>Jibu Rwanda Carbon Credit Program</t>
  </si>
  <si>
    <t>GS12568</t>
  </si>
  <si>
    <t>Wells of Hope : improving Hygiene and empowering Women in Mozambique</t>
  </si>
  <si>
    <t>GS12576</t>
  </si>
  <si>
    <t>Filtering a better future: Ecofiltros by Hermandad de Honduras</t>
  </si>
  <si>
    <t>GS12589</t>
  </si>
  <si>
    <t>GS12591</t>
  </si>
  <si>
    <t>Clean cooking: Fuel switching to avoid deforestation</t>
  </si>
  <si>
    <t>GS12592</t>
  </si>
  <si>
    <t>GS12605</t>
  </si>
  <si>
    <t>OYU - Building Sustainable Ugandan Communities</t>
  </si>
  <si>
    <t>GS12615</t>
  </si>
  <si>
    <t>Saaf Paani Clean Drinking Water Project in India by Removall</t>
  </si>
  <si>
    <t>GS12616</t>
  </si>
  <si>
    <t>GS7591 VPA 59 Improved Cookstove Distribution in Kayonza Bugesera and Nyamasheke Districts of Rwanda (GS12616)</t>
  </si>
  <si>
    <t>GS12617</t>
  </si>
  <si>
    <t>GS7591 VPA 60 Improved Cookstove Distribution in Kayonza Bugesera and Nyamasheke Districts of Rwanda (GS12617)</t>
  </si>
  <si>
    <t>GS12618</t>
  </si>
  <si>
    <t>GS7591 VPA 61 Improved Cookstove Distribution in Kayonza Bugesera and Nyamasheke Districts of Rwanda (GS12618)</t>
  </si>
  <si>
    <t>GS12620</t>
  </si>
  <si>
    <t>Uplifting communities through clean energy in the DRC - VPA 2</t>
  </si>
  <si>
    <t>GS12621</t>
  </si>
  <si>
    <t>Jaguar Solar Farm</t>
  </si>
  <si>
    <t>GS12626</t>
  </si>
  <si>
    <t>OYU - Building Sustainable Ugandan Communities VPA10</t>
  </si>
  <si>
    <t>GS12627</t>
  </si>
  <si>
    <t>OYU - Building Sustainable Ugandan Communities VPA12</t>
  </si>
  <si>
    <t>GS12628</t>
  </si>
  <si>
    <t>SMG - Access to Clean Cooking in Himalayas VPA 04</t>
  </si>
  <si>
    <t>GS12629</t>
  </si>
  <si>
    <t>Healthy Kitchen for Refugees</t>
  </si>
  <si>
    <t>GS12637</t>
  </si>
  <si>
    <t>ATBL Bio-CNG Project In Barsana</t>
  </si>
  <si>
    <t>GS12638</t>
  </si>
  <si>
    <t>Community Carbon Efficient Cooking  Programme VPA-27</t>
  </si>
  <si>
    <t>GS12639</t>
  </si>
  <si>
    <t>GS7591 VPA 62 Innovation: Africa Solar Water Pumping Projects - Uganda</t>
  </si>
  <si>
    <t>GS12640</t>
  </si>
  <si>
    <t>GS7591 VPA 63 Innovation: Africa Solar Water Pumping Projects - Malawi</t>
  </si>
  <si>
    <t>GS12641</t>
  </si>
  <si>
    <t>GS7591 VPA 64 Innovation: Africa Solar Water Pumping Projects - Zambia</t>
  </si>
  <si>
    <t>GS12642</t>
  </si>
  <si>
    <t>GS7591 VPA 65 Innovation: Africa Solar Water Pumping Projects - South Africa</t>
  </si>
  <si>
    <t>GS12643</t>
  </si>
  <si>
    <t>GS7591 VPA 66 Innovation: Africa Solar Water Pumping Projects - Tanzania</t>
  </si>
  <si>
    <t>GS12644</t>
  </si>
  <si>
    <t>GS7591 VPA 67 Innovation: Africa Solar Water Pumping Projects - Cameroon</t>
  </si>
  <si>
    <t>GS12665</t>
  </si>
  <si>
    <t>Crescendo Safe Water Supply 2</t>
  </si>
  <si>
    <t>GS12668</t>
  </si>
  <si>
    <t>VCS Grouped Project for Renewable Power Generation by Essel Mining and Industries Limited</t>
  </si>
  <si>
    <t>Korea - Myanmar Joint - Bago Region REDD+ Program, with North Zamari Wildlife Sanctuary</t>
  </si>
  <si>
    <t>REDD+ PROJECT IN THE ALTO HUAYABAMBA CONSERVATION CONCESSION (CCAH)</t>
  </si>
  <si>
    <t>Badamsha Wind Farm in Kazakhstan- DUPLICATE, see ID 1954</t>
  </si>
  <si>
    <t>VCS2519</t>
  </si>
  <si>
    <t>VCS2650</t>
  </si>
  <si>
    <t>VCS2875</t>
  </si>
  <si>
    <t>VCS3013</t>
  </si>
  <si>
    <t>VCS3218</t>
  </si>
  <si>
    <t>VCS3370</t>
  </si>
  <si>
    <t>VCS3449</t>
  </si>
  <si>
    <t>VCS3475</t>
  </si>
  <si>
    <t>VCS3573</t>
  </si>
  <si>
    <t>VCS3581</t>
  </si>
  <si>
    <t>VCS3587</t>
  </si>
  <si>
    <t>VCS3665</t>
  </si>
  <si>
    <t>VCS3756</t>
  </si>
  <si>
    <t>VCS3891</t>
  </si>
  <si>
    <t>VCS3999</t>
  </si>
  <si>
    <t>VCS4010</t>
  </si>
  <si>
    <t>VCS4044</t>
  </si>
  <si>
    <t>VCS4052</t>
  </si>
  <si>
    <t>VCS4091</t>
  </si>
  <si>
    <t>VCS4128</t>
  </si>
  <si>
    <t>VCS4155</t>
  </si>
  <si>
    <t>VCS4179</t>
  </si>
  <si>
    <t>VCS4180</t>
  </si>
  <si>
    <t>VCS4255</t>
  </si>
  <si>
    <t>VCS4266</t>
  </si>
  <si>
    <t>VCS4267</t>
  </si>
  <si>
    <t>VCS4283</t>
  </si>
  <si>
    <t>VCS4286</t>
  </si>
  <si>
    <t>VCS4304</t>
  </si>
  <si>
    <t>VCS4306</t>
  </si>
  <si>
    <t>VCS4372</t>
  </si>
  <si>
    <t>VCS4373</t>
  </si>
  <si>
    <t>VCS4428</t>
  </si>
  <si>
    <t>VCS4480</t>
  </si>
  <si>
    <t>VCS4510</t>
  </si>
  <si>
    <t>VCS4520</t>
  </si>
  <si>
    <t>VCS4597</t>
  </si>
  <si>
    <t>VCS4615</t>
  </si>
  <si>
    <t>VCS4634</t>
  </si>
  <si>
    <t>VCS4638</t>
  </si>
  <si>
    <t>VCS4641</t>
  </si>
  <si>
    <t>VCS4642</t>
  </si>
  <si>
    <t>VCS4643</t>
  </si>
  <si>
    <t>VCS4650</t>
  </si>
  <si>
    <t>VCS4674</t>
  </si>
  <si>
    <t>VCS4690</t>
  </si>
  <si>
    <t>VCS4694</t>
  </si>
  <si>
    <t>VCS4698</t>
  </si>
  <si>
    <t>VCS4707</t>
  </si>
  <si>
    <t>VCS4710</t>
  </si>
  <si>
    <t>VCS4711</t>
  </si>
  <si>
    <t>VCS4714</t>
  </si>
  <si>
    <t>VCS4718</t>
  </si>
  <si>
    <t>VCS4720</t>
  </si>
  <si>
    <t>VCS4724</t>
  </si>
  <si>
    <t>VCS4727</t>
  </si>
  <si>
    <t>VCS4729</t>
  </si>
  <si>
    <t>VCS4742</t>
  </si>
  <si>
    <t>VCS4743</t>
  </si>
  <si>
    <t>VCS4744</t>
  </si>
  <si>
    <t>VCS4747</t>
  </si>
  <si>
    <t>VCS4770</t>
  </si>
  <si>
    <t>VCS4771</t>
  </si>
  <si>
    <t>VCS4772</t>
  </si>
  <si>
    <t>VCS4773</t>
  </si>
  <si>
    <t>VCS4780</t>
  </si>
  <si>
    <t>VCS4782</t>
  </si>
  <si>
    <t>VCS4785</t>
  </si>
  <si>
    <t>VCS4787</t>
  </si>
  <si>
    <t>VCS4792</t>
  </si>
  <si>
    <t>VCS4795</t>
  </si>
  <si>
    <t>VCS4796</t>
  </si>
  <si>
    <t>VCS4801</t>
  </si>
  <si>
    <t>VCS4802</t>
  </si>
  <si>
    <t>VCS4807</t>
  </si>
  <si>
    <t>VCS4808</t>
  </si>
  <si>
    <t>VCS4815</t>
  </si>
  <si>
    <t>VCS4817</t>
  </si>
  <si>
    <t>VCS4825</t>
  </si>
  <si>
    <t>VCS4829</t>
  </si>
  <si>
    <t>VCS4830</t>
  </si>
  <si>
    <t>VCS4833</t>
  </si>
  <si>
    <t>Sweden</t>
  </si>
  <si>
    <t>VCS4837</t>
  </si>
  <si>
    <t>VCS4844</t>
  </si>
  <si>
    <t>VCS4846</t>
  </si>
  <si>
    <t>VCS4847</t>
  </si>
  <si>
    <t>VCS4849</t>
  </si>
  <si>
    <t>VCS4851</t>
  </si>
  <si>
    <t>VCS4852</t>
  </si>
  <si>
    <t>VCS4854</t>
  </si>
  <si>
    <t>VCS4855</t>
  </si>
  <si>
    <t>VCS4856</t>
  </si>
  <si>
    <t>VCS4857</t>
  </si>
  <si>
    <t>VCS4858</t>
  </si>
  <si>
    <t>VCS4859</t>
  </si>
  <si>
    <t>VCS4861</t>
  </si>
  <si>
    <t>VCS4866</t>
  </si>
  <si>
    <t>VCS4867</t>
  </si>
  <si>
    <t>VCS4869</t>
  </si>
  <si>
    <t>VCS4870</t>
  </si>
  <si>
    <t>VCS4871</t>
  </si>
  <si>
    <t>VCS4872</t>
  </si>
  <si>
    <t>VCS4873</t>
  </si>
  <si>
    <t>VCS4875</t>
  </si>
  <si>
    <t>VCS4876</t>
  </si>
  <si>
    <t>VCS4877</t>
  </si>
  <si>
    <t>VCS4878</t>
  </si>
  <si>
    <t>VCS4879</t>
  </si>
  <si>
    <t>VCS4880</t>
  </si>
  <si>
    <t>VCS4881</t>
  </si>
  <si>
    <t>VCS4882</t>
  </si>
  <si>
    <t>VCS4883</t>
  </si>
  <si>
    <t>VCS4884</t>
  </si>
  <si>
    <t>VCS4887</t>
  </si>
  <si>
    <t>VCS4888</t>
  </si>
  <si>
    <t>VCS4890</t>
  </si>
  <si>
    <t>VCS4892</t>
  </si>
  <si>
    <t>VCS4895</t>
  </si>
  <si>
    <t>VCS4897</t>
  </si>
  <si>
    <t>VCS4898</t>
  </si>
  <si>
    <t>VCS4900</t>
  </si>
  <si>
    <t>VCS4904</t>
  </si>
  <si>
    <t>VCS4905</t>
  </si>
  <si>
    <t>VCS4911</t>
  </si>
  <si>
    <t>VCS4912</t>
  </si>
  <si>
    <t>VCS4913</t>
  </si>
  <si>
    <t>VCS4915</t>
  </si>
  <si>
    <t>VCS4916</t>
  </si>
  <si>
    <t>VCS4917</t>
  </si>
  <si>
    <t>VCS4918</t>
  </si>
  <si>
    <t>VCS4919</t>
  </si>
  <si>
    <t>VCS4920</t>
  </si>
  <si>
    <t>VCS4924</t>
  </si>
  <si>
    <t>VCS4925</t>
  </si>
  <si>
    <t>VCS4928</t>
  </si>
  <si>
    <t>VCS4950</t>
  </si>
  <si>
    <t>VCS4951</t>
  </si>
  <si>
    <t>VCS4962</t>
  </si>
  <si>
    <t>VCS4963</t>
  </si>
  <si>
    <t>VCS4967</t>
  </si>
  <si>
    <t>VCS4968</t>
  </si>
  <si>
    <t>VCS4970</t>
  </si>
  <si>
    <t>VCS4971</t>
  </si>
  <si>
    <t>VCS4972</t>
  </si>
  <si>
    <t>VCS4973</t>
  </si>
  <si>
    <t>VCS4974</t>
  </si>
  <si>
    <t>VCS4975</t>
  </si>
  <si>
    <t>VCS4976</t>
  </si>
  <si>
    <t>VCS4977</t>
  </si>
  <si>
    <t>VCS4978</t>
  </si>
  <si>
    <t>VCS4979</t>
  </si>
  <si>
    <t>VCS4987</t>
  </si>
  <si>
    <t>VCS4993</t>
  </si>
  <si>
    <t>VCS4994</t>
  </si>
  <si>
    <t>VCS4997</t>
  </si>
  <si>
    <t>VCS5012</t>
  </si>
  <si>
    <t>VCS5037</t>
  </si>
  <si>
    <t>CAR1615</t>
  </si>
  <si>
    <t>Ejido Borbollones</t>
  </si>
  <si>
    <t>CAR1789</t>
  </si>
  <si>
    <t>EJIDO LLANO GRANDE</t>
  </si>
  <si>
    <t>CAR1792</t>
  </si>
  <si>
    <t>EJIDO CRUZ COLORADA</t>
  </si>
  <si>
    <t>CAR1793</t>
  </si>
  <si>
    <t>EJIDO SAN LUIS DEL VALLE</t>
  </si>
  <si>
    <t>CAR1794</t>
  </si>
  <si>
    <t>C.P. ALEJANDRO HERRERA</t>
  </si>
  <si>
    <t>CAR1796</t>
  </si>
  <si>
    <t>CAR1797</t>
  </si>
  <si>
    <t>CAR1798</t>
  </si>
  <si>
    <t>EJIDO OCOJALA</t>
  </si>
  <si>
    <t>CAR1799</t>
  </si>
  <si>
    <t>EJIDO JONUCO PEDERNALES</t>
  </si>
  <si>
    <t>CAR1809</t>
  </si>
  <si>
    <t>Captura de Carbono, Tepec en Tapalpa, Jalisco</t>
  </si>
  <si>
    <t>CAR1810</t>
  </si>
  <si>
    <t>CAR1811</t>
  </si>
  <si>
    <t>Captura de Carbono, Salsipuedes en San Gabriel, Jalisco</t>
  </si>
  <si>
    <t>CAR1812</t>
  </si>
  <si>
    <t>Captura de Carbono Ejido Atemajac de Brizuela, Jalisco</t>
  </si>
  <si>
    <t>CAR1813</t>
  </si>
  <si>
    <t>Captura de Carbono Tlalcosahualt, Jalisco</t>
  </si>
  <si>
    <t>CAR1833</t>
  </si>
  <si>
    <t>CAR1859</t>
  </si>
  <si>
    <t>Carbono Forestal La Catedral</t>
  </si>
  <si>
    <t>CAR1863</t>
  </si>
  <si>
    <t>CAR1864</t>
  </si>
  <si>
    <t>BONOS AROMA DEL MAYAB</t>
  </si>
  <si>
    <t>CAR1865</t>
  </si>
  <si>
    <t>CAR1888</t>
  </si>
  <si>
    <t>Captura de Carbono en Bosques de Agua Bendita</t>
  </si>
  <si>
    <t>CAR1895</t>
  </si>
  <si>
    <t>CAR1898</t>
  </si>
  <si>
    <t>Matador Ranch and Cattle - Montana</t>
  </si>
  <si>
    <t>CAR1906</t>
  </si>
  <si>
    <t>CAR1910</t>
  </si>
  <si>
    <t>Zeolite Used for Cement Replacement</t>
  </si>
  <si>
    <t>CAR1941</t>
  </si>
  <si>
    <t>CAR1948</t>
  </si>
  <si>
    <t>Kirkland Natural Pozzolan SCM Project</t>
  </si>
  <si>
    <t>CAR1950</t>
  </si>
  <si>
    <t>Pocosin Lakes Forest Conservation Project</t>
  </si>
  <si>
    <t>ACR1002</t>
  </si>
  <si>
    <t>Doyon Ts'oo</t>
  </si>
  <si>
    <t>ACR1006</t>
  </si>
  <si>
    <t>Challenge Tree Farm IFM Project</t>
  </si>
  <si>
    <t>ACR1007</t>
  </si>
  <si>
    <t>A-Gas 3-2023B</t>
  </si>
  <si>
    <t>ACR1008</t>
  </si>
  <si>
    <t>Advanced Refrigeration - ARS2022004</t>
  </si>
  <si>
    <t>ACR1013</t>
  </si>
  <si>
    <t>Tradewater ODS 54</t>
  </si>
  <si>
    <t>ACR1020</t>
  </si>
  <si>
    <t>Hudson Tech 2024-1</t>
  </si>
  <si>
    <t>ACR680</t>
  </si>
  <si>
    <t>Anew - Quinte Forestry Project</t>
  </si>
  <si>
    <t>ACR709</t>
  </si>
  <si>
    <t>Hodag Forest Project (HFP)</t>
  </si>
  <si>
    <t>ACR716</t>
  </si>
  <si>
    <t>ILTF/NICC &amp; Mississippi Band of Choctaw Indians Forest Carbon Project</t>
  </si>
  <si>
    <t>ACR860</t>
  </si>
  <si>
    <t>Anew - Arrowhead Forestry Project</t>
  </si>
  <si>
    <t>TCT Meridian Northwest IFM</t>
  </si>
  <si>
    <t>ACR941</t>
  </si>
  <si>
    <t>Advanced Refrigeration - ARS2023002</t>
  </si>
  <si>
    <t>ACR953</t>
  </si>
  <si>
    <t>Advanced Refrigeration - ARS2023003</t>
  </si>
  <si>
    <t>ACR954</t>
  </si>
  <si>
    <t>NativState - Bottomland Forests of the Mississippi Alluvial Plain (PDA)</t>
  </si>
  <si>
    <t>ACR955</t>
  </si>
  <si>
    <t>NativState - Mixed Broadleaf Forests of the Ozark Central Hills and Plateau (PDA)</t>
  </si>
  <si>
    <t>ACR956</t>
  </si>
  <si>
    <t>NativState - Mixed Broadleaf Forests of the Western Tennessee Plains to the Highland Rim (PDA)</t>
  </si>
  <si>
    <t>ACR958</t>
  </si>
  <si>
    <t>Hood River County Tree Farm</t>
  </si>
  <si>
    <t>ACR969</t>
  </si>
  <si>
    <t>Refrigerant Management Canada Ozone Depleting Substance Destruction Project - 2021</t>
  </si>
  <si>
    <t>ACR970</t>
  </si>
  <si>
    <t>Refrigerant Management Canada Ozone Depleting Substance Destruction Project - 2021(B)</t>
  </si>
  <si>
    <t>ACR972</t>
  </si>
  <si>
    <t>Perennial CMM CMB8-6 Flare Project</t>
  </si>
  <si>
    <t>ACR973</t>
  </si>
  <si>
    <t>A-Gas V16</t>
  </si>
  <si>
    <t>ACR974</t>
  </si>
  <si>
    <t>Foam Blowing Agent Project 001-2023</t>
  </si>
  <si>
    <t>ACR975</t>
  </si>
  <si>
    <t>Foam Blowing Agent Project 004-2023</t>
  </si>
  <si>
    <t>ACR977</t>
  </si>
  <si>
    <t>Spray Foam Omega 2023C</t>
  </si>
  <si>
    <t>ACR978</t>
  </si>
  <si>
    <t>Crbon Labs Plugging of Orphaned Wells V1</t>
  </si>
  <si>
    <t>ACR979</t>
  </si>
  <si>
    <t>A-Gas South Korea 3</t>
  </si>
  <si>
    <t>ACR983</t>
  </si>
  <si>
    <t>The Shamrock Ranch Sustainable Forestry Project</t>
  </si>
  <si>
    <t>ACR992</t>
  </si>
  <si>
    <t>HT HFC Reclamation Project Champaign 2023</t>
  </si>
  <si>
    <t>ACR993</t>
  </si>
  <si>
    <t>HT HFC Reclamation Project Ontario 2023</t>
  </si>
  <si>
    <t>VCSOPR10</t>
  </si>
  <si>
    <t>VCSOPR2</t>
  </si>
  <si>
    <t>Consórcio Horizonte Asja</t>
  </si>
  <si>
    <t>Installation of wind power project in Rajasthan and Tamil Nadu</t>
  </si>
  <si>
    <t>Wind power project in Madhya Pradesh, India</t>
  </si>
  <si>
    <t>Lalpur wind farm in Gujarat</t>
  </si>
  <si>
    <t>Wind power project in Rajasthan, India</t>
  </si>
  <si>
    <t>Nallakonda wind farm in Andhra Pradesh</t>
  </si>
  <si>
    <t>Tadas Wind Farm in Karnataka</t>
  </si>
  <si>
    <t>Wind energy project by LWEPL-1</t>
  </si>
  <si>
    <t>HENAN FANGCHENG AND TANGHE AFFORESTATION PROJECT</t>
  </si>
  <si>
    <t>15 MW bundled gird connected renewable energy project in Maharashtra, India.</t>
  </si>
  <si>
    <t>Rio Anapu-Pacaja REDD Project</t>
  </si>
  <si>
    <t>Wind Power Project by M/s D. J. Malpani at Jath in Maharashtra</t>
  </si>
  <si>
    <t>Royal Dairy Solid Separation Enhanced by Vermicomposting</t>
  </si>
  <si>
    <t>Schacht Gerdt, Utilization of Coal-Mine-Methane</t>
  </si>
  <si>
    <t>Shandong Laiwu Landfill Gas Recovery and Power Generation Project</t>
  </si>
  <si>
    <t>CYY Biopower Wastewater treatment plant including biogas reuse for thermal oil replacement and electricity generation Project, Thailand</t>
  </si>
  <si>
    <t>REDD+ Yaguara Llanos del Yari</t>
  </si>
  <si>
    <t>Renewable Energy based power generation projects in Bangladesh</t>
  </si>
  <si>
    <t>The Jaguar Amazon REDD+ Project</t>
  </si>
  <si>
    <t>Walsum, Utilization of Coal-Mine-Methane</t>
  </si>
  <si>
    <t>Waltrop 1/2, Utilization of Coal-Mine-Methane</t>
  </si>
  <si>
    <t>Guizhou Panjiang Low Concentration Coal Mine Methane Power Generation Project Phase 2</t>
  </si>
  <si>
    <t>Guizhou Panjiang Low Concentration Coal Mine Methane Power Generation Project Phase 3</t>
  </si>
  <si>
    <t>NIHT Topaiyo REDD +</t>
  </si>
  <si>
    <t>Increasing pastoral farming soil carbon levels in New Zealand through appropriate soil, grassland and animal management.</t>
  </si>
  <si>
    <t>CYY Global Plus Wastewater Treatment and Biogas Utilization Project</t>
  </si>
  <si>
    <t>CONSEJOS COMUNITARIOS DEL PACIFICO VALLE DEL CAUCA (CCPVC) PROGRAMA REDD+ VALLE DEL CAUCA, COLOMBIA</t>
  </si>
  <si>
    <t>Hunan Xiangtan Landfill Gas Power Generation Project</t>
  </si>
  <si>
    <t>AWMS METHANE RECOVERY PROJECT BR06-S-28</t>
  </si>
  <si>
    <t>Werne 3, Utilization of Coal-Mine-Methane</t>
  </si>
  <si>
    <t>Energy Efficient Cooking Solution for low emission development in Nepal-1</t>
  </si>
  <si>
    <t>Zhangjiakou Chongli Afforestation Project in Hebei Province</t>
  </si>
  <si>
    <t>Guizhou Dongyijing CMM Power Generation Project</t>
  </si>
  <si>
    <t>Energy Efficient Cooking Solution for low emission development in Nepal-2</t>
  </si>
  <si>
    <t>Energy Efficient Cooking Solution for low emission development in Nepal - 3</t>
  </si>
  <si>
    <t>Zhangjiakou Yuxian Afforestation Project in Hebei Province</t>
  </si>
  <si>
    <t>Solitude 16 MW solar PV</t>
  </si>
  <si>
    <t>Henrietta solar PV project</t>
  </si>
  <si>
    <t>Westfalen 6, Utilization of Coal-Mine-Methane</t>
  </si>
  <si>
    <t>Anhuang Afforestation Project</t>
  </si>
  <si>
    <t>Madagascar Improved Cookstove Project by KCM-Wood#CPA-W-001</t>
  </si>
  <si>
    <t>Madagascar Improved Cookstove Project by KCM-Wood#CPA-W-002</t>
  </si>
  <si>
    <t>Madagascar Improved Cookstove Project by KCM-Wood#CPA-W-003</t>
  </si>
  <si>
    <t>Madagascar Improved Cookstove Project by KCM-Wood#CPA-W-004</t>
  </si>
  <si>
    <t>Madagascar Improved Cookstove Project by KCM-Wood#CPA-W-005</t>
  </si>
  <si>
    <t>BRASCARBON Methane Recovery Project BCA-BRA-08, Brazil CDM - CER Conversion</t>
  </si>
  <si>
    <t>REDD+ Project Magnolios de Yarumal</t>
  </si>
  <si>
    <t>Luviro hydro plant</t>
  </si>
  <si>
    <t>Agroforestry plantation Bateke Plateaus</t>
  </si>
  <si>
    <t>Wilberd 1, Utilization of Coal-Mine-Methane</t>
  </si>
  <si>
    <t>National REDD+ Project in the Democratic Republic of Congo</t>
  </si>
  <si>
    <t>Monet Forest Conservation Project</t>
  </si>
  <si>
    <t>COMMUNITY BASED AVOIDED DEFORESTATION PROJECT IN GUINEA-BISSAU - REDD</t>
  </si>
  <si>
    <t>Guangxi Jinxiu IFM (conversion  of  logged  to  protected  forest)  Project</t>
  </si>
  <si>
    <t>Guangxi Huanjiang IFM (conversion of logged to protected forest) Project</t>
  </si>
  <si>
    <t>Dortmund-Derne CHP Plant</t>
  </si>
  <si>
    <t>Protection of mangroves and community developmental activities in the biodiversity hotspot of Colombia</t>
  </si>
  <si>
    <t>Culiacan Norther Landfill Ga Project - CER Conversion</t>
  </si>
  <si>
    <t>Oaxaca II Wind Energy Project. - CER Conversion</t>
  </si>
  <si>
    <t>Zhangjiakou Landfill Gas Power Generation Project</t>
  </si>
  <si>
    <t>Energy Efficient Cook Stove Implementation in India</t>
  </si>
  <si>
    <t>Sanya Landfill Gas Power Generation Project</t>
  </si>
  <si>
    <t>TIST Program in Kenya, VCS-CCB 010</t>
  </si>
  <si>
    <t>TIST Program in Uganda, VCS-CCB 010</t>
  </si>
  <si>
    <t>14 MW Wind Power Project in Maharashtra</t>
  </si>
  <si>
    <t>Installation of high efficiency wood burning cookstoves in Zambia</t>
  </si>
  <si>
    <t>Installation of high efficiency wood burning cookstoves in Zimbabwe</t>
  </si>
  <si>
    <t>Installation of high efficiency wood burning cookstoves in Malawi</t>
  </si>
  <si>
    <t>Zhanjiang Mangrove Afforestation Project</t>
  </si>
  <si>
    <t>Green Gold Loreto 1</t>
  </si>
  <si>
    <t>Afforestation project by Cropcity Agrovet Pvt. Ltd. Mahogany trees</t>
  </si>
  <si>
    <t>Motion Energy EV Industry Charger Project</t>
  </si>
  <si>
    <t>Installation of high efficiency wood burning cookstoves in Kenya</t>
  </si>
  <si>
    <t>LG Hausys Ulsan plant fuel switching project</t>
  </si>
  <si>
    <t>Installation of high efficiency wood burning cookstoves in Uganda</t>
  </si>
  <si>
    <t>Installation of high efficiency wood burning cookstoves in Mozambique</t>
  </si>
  <si>
    <t>Shizaiqian MSW landfill site LFG recovery to power project</t>
  </si>
  <si>
    <t>Qingdao Xiaojianxi Phase II MSW landfill site LFG recovery to power project</t>
  </si>
  <si>
    <t>Yichang Sunjiawan MSW landfill site LFG recovery to power project</t>
  </si>
  <si>
    <t>Suzhou Qizishan MSW landfill site redundant LFG recovery to power project</t>
  </si>
  <si>
    <t>REDD+ CONSERVATION OF ETHNO SUSTAINABLE AFRO-COLOMBIAN COMMUNITY IN THE TROPICAL RAIN FOREST OF COLOMBIA</t>
  </si>
  <si>
    <t>Improved cook stove market development in rural Nepal</t>
  </si>
  <si>
    <t>Nanchang Zhonglan Huanneng Technical Service Co. Ltd. Maiyuan LFG Power Generation Project</t>
  </si>
  <si>
    <t>Serra do Sudeste Landscape Restoration and Reforestation Project</t>
  </si>
  <si>
    <t>Bundled Wind Power Project in Maharashtra and Gujarat by M/s. Rajmal Lakhichand</t>
  </si>
  <si>
    <t>Virginia Coast Reserve Seagrass Restoration Project</t>
  </si>
  <si>
    <t>Afforestation in cooperation with local landowners for Forestal San Pedro S.A</t>
  </si>
  <si>
    <t>Adjusted Water Management in Rice Cultivation in Tongcheng City</t>
  </si>
  <si>
    <t>CONSERVATION OF MIOMBOS IN TARU  KENYA REDD+</t>
  </si>
  <si>
    <t>Integrated Project for Reforestation and Agroforestry on Degraded lands in Nicaragua</t>
  </si>
  <si>
    <t>Installation of high efficiency wood burning cookstoves in Tanzania</t>
  </si>
  <si>
    <t>Afforestation in Eucalyptus and Acacia plantations for Burapha Agroforestry Co., Ltd.</t>
  </si>
  <si>
    <t>Forestal Apepu Carbon Project</t>
  </si>
  <si>
    <t>7.5 MW Wind Power Project by M/s. NITCO Limited in Maharashtra</t>
  </si>
  <si>
    <t>Zhangye City Afforestation Project in Gansu Province</t>
  </si>
  <si>
    <t>Installation of high efficiency wood burning cookstoves in Zambia - Project 2</t>
  </si>
  <si>
    <t>Installation of high efficiency wood burning cookstoves in Malawi - Project 2</t>
  </si>
  <si>
    <t>Jilin Quanyang Afforestation Project</t>
  </si>
  <si>
    <t>Jilin Sanchazi Afforestation Project</t>
  </si>
  <si>
    <t>Jilin Lushuihe Afforestation Project</t>
  </si>
  <si>
    <t>Jilin Wangou Afforestation Project</t>
  </si>
  <si>
    <t>Miaoling Afforestation Project</t>
  </si>
  <si>
    <t>Huadu Afforestation Project</t>
  </si>
  <si>
    <t>Mobuya Mini Hydro Power Plant 3 x 1000 kW North Sulawesi, Indonesia</t>
  </si>
  <si>
    <t>Installation of high efficiency wood burning cookstoves in Rwanda</t>
  </si>
  <si>
    <t>Niger Acacia Senegal Plantation Project</t>
  </si>
  <si>
    <t>Guizhou Wenjiaba CMM Power Generation Project</t>
  </si>
  <si>
    <t>Recipe for Change Grouped Project</t>
  </si>
  <si>
    <t>Carbon fixation project associated with LtPF conservation scenario of riparian strip enlargement</t>
  </si>
  <si>
    <t>Rotunda Forest Carbon Project</t>
  </si>
  <si>
    <t>Liugui Afforestation Project</t>
  </si>
  <si>
    <t>N2O ABATEMENT PROJECT AT AEL 11_. - CER Conversion</t>
  </si>
  <si>
    <t>Clean Cook Stoves in Sub-Saharan Africa by ClimateCare Limited - CER Conversion</t>
  </si>
  <si>
    <t>Guohua Inner Mongolia Huitengliang West Wind Farm Project</t>
  </si>
  <si>
    <t>Installation of high efficiency wood burning cookstoves in Angola</t>
  </si>
  <si>
    <t>Gansu Tianshui Afforestation Project</t>
  </si>
  <si>
    <t>Omnia Nitrous Oxide (N20) Reduction Project - CER Conversion</t>
  </si>
  <si>
    <t>OKI REDD+ Project</t>
  </si>
  <si>
    <t>Adjusted Water Management in Rice Cultivation in Nanling County</t>
  </si>
  <si>
    <t>Adjusted Water Management in Rice Cultivation in Chizhou City</t>
  </si>
  <si>
    <t>Qiantai Adjusted Water Management in Rice Cultivation</t>
  </si>
  <si>
    <t>Adjusted Water Management in Rice Cultivation in Wangjiang County and Susong County</t>
  </si>
  <si>
    <t>AWMS METHANE RECOVERY PROJECT BR06-S-29</t>
  </si>
  <si>
    <t>Wind Power Project in Maharashtra by Sri Kumarswamy Mineral Exports</t>
  </si>
  <si>
    <t>DelAgua Public Health Program in Eastern Africa - CER Conversion</t>
  </si>
  <si>
    <t>Reforestation of Degraded Lands in Sierra Leone</t>
  </si>
  <si>
    <t>Linshu Biogas Recovery and Power Generation Project</t>
  </si>
  <si>
    <t>Riau Ecosystem Restoration Carbon Project</t>
  </si>
  <si>
    <t>Reforestation of degraded land by MTPL in India</t>
  </si>
  <si>
    <t>Gansu Dingxi Afforestation Project</t>
  </si>
  <si>
    <t>SENEGAL AND WEST AFRICA MANGROVE PROGRAMME (SWAMP)</t>
  </si>
  <si>
    <t>Niokolo Koba REDD+ Project</t>
  </si>
  <si>
    <t>Baoxing Afforestation Project</t>
  </si>
  <si>
    <t>Cleaner Cooking Solutions Program</t>
  </si>
  <si>
    <t>Longsheng Hydropower Station Project</t>
  </si>
  <si>
    <t>REFORESTATION OF DEGRADED FOREST RESERVE AREAS IN GHANA, WEST AFRICA</t>
  </si>
  <si>
    <t>Bosques del Uruguay II (BDU II) Afforestation through High Quality Timber in Grasslands Project</t>
  </si>
  <si>
    <t>Mindanao Tree Planting Program for our Climate and Communities (MinTrees)</t>
  </si>
  <si>
    <t>Zhangjiakou Zhangbei County 2017 Afforestation Project</t>
  </si>
  <si>
    <t>Davidson County Landfill</t>
  </si>
  <si>
    <t>Distribution of Improved cook stove - Phase 11</t>
  </si>
  <si>
    <t>Distribution of Improved cook stove - Phase 12</t>
  </si>
  <si>
    <t>Distribution of Improved cook stove - Phase 13</t>
  </si>
  <si>
    <t>Gansu Lanzhou Afforestation Project</t>
  </si>
  <si>
    <t>Santangou First and Second Grade Hydropower Stations Project</t>
  </si>
  <si>
    <t>Bundled Fly Ash Bricks Manufacturing Project</t>
  </si>
  <si>
    <t>Distribution of Improved cook stove - Phase I</t>
  </si>
  <si>
    <t>Distribution of Improved cook stove - Phase II</t>
  </si>
  <si>
    <t>Distribution of Improved cook stove - Phase III</t>
  </si>
  <si>
    <t>Distribution of Improved cook stove - Phase IV</t>
  </si>
  <si>
    <t>Distribution of improved cook stove- phase V</t>
  </si>
  <si>
    <t>Distribution of Improved cook stove - Phase VI</t>
  </si>
  <si>
    <t>Distribution of Improved cook stove - Phase 14</t>
  </si>
  <si>
    <t>Distribution of Improved cook stove- Phase 15</t>
  </si>
  <si>
    <t>55.5 MW Natural Gas Power Generation Project at Batu Aji Village, Riau Island, Indonesia, by PT Dalle Energy Batam.</t>
  </si>
  <si>
    <t>Distribution of Improved cook stove - Phase 16</t>
  </si>
  <si>
    <t>Omnia N2O Abatement Project II - CER Conversion</t>
  </si>
  <si>
    <t>Use of waste gas at Namakwa Sands in South Africa - CER Conversion</t>
  </si>
  <si>
    <t>Off grid Solar PV project at IAMGOLD Essakane SA Gold Mine</t>
  </si>
  <si>
    <t>Distribution of Improved cook stove - Phase 7</t>
  </si>
  <si>
    <t>Distribution of Improved cook stove - Phase 8</t>
  </si>
  <si>
    <t>Distribution of Improved cook stove - Phase 9</t>
  </si>
  <si>
    <t>Distribution of Improved cook stove - Phase 10</t>
  </si>
  <si>
    <t>Distribution of Improved cook stove - Phase 18</t>
  </si>
  <si>
    <t>8.75 MW Bundled Wind Power Project in Kappatgudda, Karnataka (India)</t>
  </si>
  <si>
    <t>Distribution of Improved cook stove - Phase 20</t>
  </si>
  <si>
    <t>Distribution of Improved cook stove - Phase 22</t>
  </si>
  <si>
    <t>Distribution of Improved cook stove - Phase 24</t>
  </si>
  <si>
    <t>Distribution of Improved cook stove - Phase 25</t>
  </si>
  <si>
    <t>Distribution of Improved cook stove - Phase 17</t>
  </si>
  <si>
    <t>Bundled Solar Water Heater Project</t>
  </si>
  <si>
    <t>Distribution of Improved cook stove - Phase 23</t>
  </si>
  <si>
    <t>Distribution of Improved cook stove - Phase 21</t>
  </si>
  <si>
    <t>Distribution of Improved cook stove - Phase 19</t>
  </si>
  <si>
    <t>Tradewater International Dominican Republic</t>
  </si>
  <si>
    <t>Bundled Grid Connected 2.9 M.W. Wind Power Project in India by Kamal Engineering Corporation [Unit of KEC Industries Ltd]</t>
  </si>
  <si>
    <t>Starsight Energy - Rooftop Solar PV and Efficient Air Conditioners</t>
  </si>
  <si>
    <t>Shanxi Loufan Afforestation Project</t>
  </si>
  <si>
    <t>Laizhou Landfill Gas Power Generation Project</t>
  </si>
  <si>
    <t>Haicheng Landfill Gas Power Generation Project</t>
  </si>
  <si>
    <t>BYZ GLOBAL ENERGY BIOGAS PLANT</t>
  </si>
  <si>
    <t>Guoluo Grassland Sustainable Management Project</t>
  </si>
  <si>
    <t>NAYA REDD+</t>
  </si>
  <si>
    <t>Fujian Jiangle Dayan 32MW Hydropower Project</t>
  </si>
  <si>
    <t>GZL ENERGY BIOGAS PLANT</t>
  </si>
  <si>
    <t>Convergence Energy Services Ltd. (CESL) EV Charging Infrastructure Project</t>
  </si>
  <si>
    <t>Fuel Efficient Stoves in Zambia CPA 3. - CER Conversion</t>
  </si>
  <si>
    <t>Nanning Landfill Gas Power Generation Project</t>
  </si>
  <si>
    <t>Avoided Conversion Cerrado</t>
  </si>
  <si>
    <t>BUNDLED WIND POWER PROJECT IN TAMILNADU, INDIA CO-ORDINATED BY THE TAMILNADU SPINNING MILLS ASSOCIATION (TASMA.)</t>
  </si>
  <si>
    <t>Bayburt Landfill Gas to Energy Project</t>
  </si>
  <si>
    <t>Gaizhou Landfill Gas Power Generation Project</t>
  </si>
  <si>
    <t>Afforestation and restoration of degraded forests in Eastern Paraguay or Forestal Azul Carbon Project</t>
  </si>
  <si>
    <t>Agroforestry and reforestation with small-scale farmers in Uganda</t>
  </si>
  <si>
    <t>Installation of High Efficient Cook Stoves by Enking International</t>
  </si>
  <si>
    <t>Fujian Shunchang IFM (conversion of logged to protected forest) Project</t>
  </si>
  <si>
    <t>Huaining Adjusted Water Management in Rice Cultivation</t>
  </si>
  <si>
    <t>Wanfan Adjusted Water Management in Rice Cultivation</t>
  </si>
  <si>
    <t>Reducing Gas Leakages within the Titas Gas Distribution Network in Bangladesh - CER Conversion</t>
  </si>
  <si>
    <t>Mahogany Plantation in India</t>
  </si>
  <si>
    <t>1.25 MW Wind Power Project by M/s. Garden Court Distilleries Pvt. Ltd. at Sangli, Maharashtra, India</t>
  </si>
  <si>
    <t>Generation Forest Group Project</t>
  </si>
  <si>
    <t>PNG Communities BEST REDD - Tavolo Project</t>
  </si>
  <si>
    <t>WM ENERGY BIOGAS PLANT</t>
  </si>
  <si>
    <t>Agri-SMART: Sustaining a resilient and inclusive development in Zambezia</t>
  </si>
  <si>
    <t>Hydrogen based steam generation at New Johnsonville</t>
  </si>
  <si>
    <t>Bundled Wind Power Project in Tamilnadu, India, Co-ordinated by Tamilnadu Spinning Mills Association(TASMA-II)</t>
  </si>
  <si>
    <t>Upstream Emission Reductions Through Beneficial Use of Waste Flare Gas Energy at Garnes &amp; Gliko Project</t>
  </si>
  <si>
    <t>IMPACT REFORESTATION IN THE CHACO PROJECT</t>
  </si>
  <si>
    <t>TIST Program in Uganda, VCS-CCB 011</t>
  </si>
  <si>
    <t>Guangzhou Huadu Shiling LFG Power Generation Project</t>
  </si>
  <si>
    <t>Bundled Wind Power Project in Tamil Nadu, India, Co-ordinated by Tamil Nadu Spinning Mills Association(TASMA-V1)</t>
  </si>
  <si>
    <t>BONOS DEL JAGUAR AZUL</t>
  </si>
  <si>
    <t>Durban Landfill-Gas Bisasar Road. - CER Conversion</t>
  </si>
  <si>
    <t>TAHUAMANU AMAZON REDD PROJECT</t>
  </si>
  <si>
    <t>Liling LFG Power Generation Project</t>
  </si>
  <si>
    <t>Adjusted Water Management in Rice Cultivation in Xuanzhou District</t>
  </si>
  <si>
    <t>Fuel Efficient Cooking in South Africa</t>
  </si>
  <si>
    <t>Adjusted Water Management in Rice Cultivation In Northern Lujiang County</t>
  </si>
  <si>
    <t>Adjusted Water Management in Rice Cultivation In Southern Lujiang County</t>
  </si>
  <si>
    <t>UNITOR REDD+ PROJECT</t>
  </si>
  <si>
    <t>A-Gas SA ODS Project</t>
  </si>
  <si>
    <t>Biomass Based Cogeneration Project at Nectar Life Sciences Ltd</t>
  </si>
  <si>
    <t>CHINKO CONSERVATION AREA REDD+ PROJECT, CENTRAL AFRICAN REPUBLIC</t>
  </si>
  <si>
    <t>Joburg Landfill Gas to Energy Project. - CER Conversion</t>
  </si>
  <si>
    <t>AFFORESTATION OF DEGRADED GRASSLANDS IN VICHADA, COLOMBIA</t>
  </si>
  <si>
    <t>PADAS Energy Biogas Plant</t>
  </si>
  <si>
    <t>Sustainable Agricultural Land Management Grouped Project in India</t>
  </si>
  <si>
    <t>Lianyuan LFG Power Generation Project</t>
  </si>
  <si>
    <t>EV Charging Infrastructure Project by EnKing International</t>
  </si>
  <si>
    <t>Grouped Energy Efficiency Project at Oxy</t>
  </si>
  <si>
    <t>Installation of waste heat recovery boiler in DG sets, Tamil Nadu</t>
  </si>
  <si>
    <t>Nanjing Landsea Green Center Building Energy Efficiency Project</t>
  </si>
  <si>
    <t>Installation of high efficiency wood burning cookstoves in Laos</t>
  </si>
  <si>
    <t>Installation of high efficiency wood burning cookstoves in Thailand</t>
  </si>
  <si>
    <t>Installation of high efficiency wood burning cookstoves in Vietnam</t>
  </si>
  <si>
    <t>Ziyang LFG Power Generation Project</t>
  </si>
  <si>
    <t>Clean Air and Healthy Soil</t>
  </si>
  <si>
    <t>Maesod Wastewater Treatment and Biogas Utilisation Project</t>
  </si>
  <si>
    <t>Hainan Lingao LFG Power Generation Project</t>
  </si>
  <si>
    <t>Fuzhou Hongmiaoling Landfill  Gas to Electricity Project</t>
  </si>
  <si>
    <t>Facilitating the transition to low emitting electric auto-rickshaws in India</t>
  </si>
  <si>
    <t>Grouped project for reforestation on degraded and non-forest lands</t>
  </si>
  <si>
    <t>Cumare carbon project</t>
  </si>
  <si>
    <t>Improved Cookstove Programme by SDG13 in India</t>
  </si>
  <si>
    <t>Skyridge Farms Advanced Solid Separation Project</t>
  </si>
  <si>
    <t>Zen Global Biogas Energy Plant</t>
  </si>
  <si>
    <t>Gansu Gaotai Biogas Recovery and Utilization Project</t>
  </si>
  <si>
    <t>Pendjari and W-Benin National Parks REDD+ Project</t>
  </si>
  <si>
    <t>EVERGREEN REDD+ PROJECT</t>
  </si>
  <si>
    <t>Guangdong Nan Ao 26MW  Wind Power Project</t>
  </si>
  <si>
    <t>Improved cookstoves for Burundi restaurants</t>
  </si>
  <si>
    <t>Grouped projects for Improved cookstove for climate and community action</t>
  </si>
  <si>
    <t>Renewable Energy Grouped Project based on biogas from cattle waste/ agricultural feed stock</t>
  </si>
  <si>
    <t>7.2 MW Nargund wind project for Grid system by Bhoruka Power Corporation Limited in Karnataka State, India.</t>
  </si>
  <si>
    <t>BRAZILIAN AMAZON APD GROUPED PROJECT</t>
  </si>
  <si>
    <t>Improving rural livelihood through agroforestry practices in Punjab, India- I</t>
  </si>
  <si>
    <t>Restoring Degraded Lands for Biodiversity Conservation and Livelihood Development in Brazil</t>
  </si>
  <si>
    <t>CNG AgriCarbon Rewards Programme</t>
  </si>
  <si>
    <t>Improving rural livelihood through agroforestry practices in Punjab, India- II</t>
  </si>
  <si>
    <t>Southern Paraguay Sustainable Afforestation Project</t>
  </si>
  <si>
    <t>Grouped projects for water purifiers for climate and community action</t>
  </si>
  <si>
    <t>ABC Norte REDD Project</t>
  </si>
  <si>
    <t>Mungcharoen Green Power - 9.9 MW Rice Husk Fired Power Plant Project</t>
  </si>
  <si>
    <t>AMG OHIO COMPLEX GHG EMISSIONS REDUCTION PROJECT</t>
  </si>
  <si>
    <t>Distribution of Justa model Chimney Rocket Stoves in Central America</t>
  </si>
  <si>
    <t>Yunnan Qiubei Afforestation Project</t>
  </si>
  <si>
    <t>The Serra do Amolar REDD+ Project</t>
  </si>
  <si>
    <t>Soc Son Waste to Power Plant Project</t>
  </si>
  <si>
    <t>Hainan Lingshui Mangrove Blue Carbon Project</t>
  </si>
  <si>
    <t>Sichuan Yingjing IFM (conversion of logged to protected forest) Project</t>
  </si>
  <si>
    <t>42.5 MW Wind Power Project by VRL Logistics Ltd in Karnataka State (India)</t>
  </si>
  <si>
    <t>Henan Tongbai and Zhenping Afforestation Project</t>
  </si>
  <si>
    <t>Renewable Electricity Grouped Project in Africa</t>
  </si>
  <si>
    <t>SANTIAGO PONIENTE LANDFILL GAS  PROJECT</t>
  </si>
  <si>
    <t>Montes del Este afforestation through high quality timber in degraded grasslands</t>
  </si>
  <si>
    <t>Establishing a Rubber Cultivation Project with Community Engagement in the Eastern &amp; Uva Provinces of Sri Lanka</t>
  </si>
  <si>
    <t>PANAMA FORESTS CONSERVATION PROJECT REDUCTION OF GHG EMISSIONS THROUGH DEFORESTATION AND AVOIDED DEGRADATION.  -Alliance of Indigenous Peoples and Rural Communities of Panama-</t>
  </si>
  <si>
    <t>Shandong Penglai Pingdingshan Wind Farm Project</t>
  </si>
  <si>
    <t>Grouped projects for Mekong River Delta Water Purifier</t>
  </si>
  <si>
    <t>Zhijiang Shibaoshan LFG Power Generation Project</t>
  </si>
  <si>
    <t>Grouped Reforestation Project in Indore, India</t>
  </si>
  <si>
    <t>Solid Waste to Bio CNG Production Facility in India</t>
  </si>
  <si>
    <t>413 REDD Project</t>
  </si>
  <si>
    <t>R.S.J OZONE BUNDLED WIND FARM EMISSION OFFSET PROJECT, - PHASE IV</t>
  </si>
  <si>
    <t>REGENERATIVE AGRICULTURE IN RICE-WHEAT-MAIZE SYSTEM FOR INCOME GENERATION</t>
  </si>
  <si>
    <t>Yongkang huachuan MSW landfill site LFG comprehensive utilization project</t>
  </si>
  <si>
    <t>Hongya MSW landfill site biogas power generation project</t>
  </si>
  <si>
    <t>Botou Hengjie MSW landfill site LFG comprehensive utilization project</t>
  </si>
  <si>
    <t>Tradewater International Honduras</t>
  </si>
  <si>
    <t>Grouped Electric Vehicles Project in India</t>
  </si>
  <si>
    <t>Experimental regeneration of diverse forests on abandoned pastures in Panguana, Peru</t>
  </si>
  <si>
    <t>Domestic Cooking Stoves substitution programme in Mozambique - CER Conversion</t>
  </si>
  <si>
    <t>Gansu Diebu Niaojiaga 12.9 MW Hydropower Station Project</t>
  </si>
  <si>
    <t>8.5 MW wind power project in Chitradurga district in Karnataka by Jindal Aluminium Ltd.</t>
  </si>
  <si>
    <t>Oeste de Caucaia Landfill Project Activity - CER Conversion</t>
  </si>
  <si>
    <t>EnviroServ- Chloorkop Landfill Gas Recovery Project</t>
  </si>
  <si>
    <t>Composting of organic waste project in Guangxi</t>
  </si>
  <si>
    <t>Grouped CNG Vehicles Project in India</t>
  </si>
  <si>
    <t>Fujian Qingliu IFM (conversion of logged to protected forest) Project</t>
  </si>
  <si>
    <t>Household Energy Efficiency Programme</t>
  </si>
  <si>
    <t>SHINE - Distribution of LED lightbulbs in India-2</t>
  </si>
  <si>
    <t>KUAMUT RAINFOREST CONSERVATION PROJECT</t>
  </si>
  <si>
    <t>Bundled Biomass Based Thermal Energy Projects in U.P. &amp; Punjab of Sukhbir Agro Energy Limited</t>
  </si>
  <si>
    <t>Lingbi County Wastewater Treatment Plant Project</t>
  </si>
  <si>
    <t>Jinjia Jiayi CMM Power Generation Project</t>
  </si>
  <si>
    <t>COMACO Landscape Management Project - West</t>
  </si>
  <si>
    <t>Tombwe Smallholder Reforestation Project</t>
  </si>
  <si>
    <t>6.5MW WHR Project in Huasheng Tianya Cement Co., Ltd.</t>
  </si>
  <si>
    <t>Ribeirinho REDD+ Project</t>
  </si>
  <si>
    <t>YUNNAN DAYAO IFM (CONVERSION OF LOGGED TO PROTECTED FOREST) PROJECT</t>
  </si>
  <si>
    <t>Huiluo Adjusted Water Management in Rice Cultivation</t>
  </si>
  <si>
    <t>Komaza Smallholder Farmer Forestry Kenya</t>
  </si>
  <si>
    <t>Xiping Adjusted Water Management in Rice Cultivation</t>
  </si>
  <si>
    <t>Yansiyin Adjusted Water Management in Rice Cultivation</t>
  </si>
  <si>
    <t>Adjusted Water Management in Rice Cultivation in South Jiangjin District</t>
  </si>
  <si>
    <t>Natural Gas Based Grid Connected Power Generation Project at Valantharavai</t>
  </si>
  <si>
    <t>Adjusted Water Management in Rice Cultivation in Yongchuan District</t>
  </si>
  <si>
    <t>Adjusted Water Management in Rice Cultivation in Dazu District</t>
  </si>
  <si>
    <t>Adjusted Water Management in Rice Cultivation in Eastern Hechuan District</t>
  </si>
  <si>
    <t>Adjusted Water Management in Rice Cultivation in Nanchuan District</t>
  </si>
  <si>
    <t>Adjusted Water Management in Rice Cultivation in Tongnan District</t>
  </si>
  <si>
    <t>Luohe Geothermal Based Space Heating System</t>
  </si>
  <si>
    <t>Eastern DRC Cookstove Project - South Kivu</t>
  </si>
  <si>
    <t>Yunnan Jinping IFM (conversion of logged to protected forest) Project</t>
  </si>
  <si>
    <t>Hubei Xingshan IFM (conversion of logged to protected forest) Project</t>
  </si>
  <si>
    <t>Feitian 11 &amp; Dabatian CMM Power Generation Project</t>
  </si>
  <si>
    <t>Kargilik 24 MW Hydropower Plant, Turkey</t>
  </si>
  <si>
    <t>Great British Sustainable Farming Project</t>
  </si>
  <si>
    <t>Reforestation grouped project Norteak Nicaragua</t>
  </si>
  <si>
    <t>HOUSING DECARBONISATION IN THE UNITED KINGDOM</t>
  </si>
  <si>
    <t>4.5 MW Grouped Small Hydropower Projects for Grid system by Bhoruka Power Corporation Limited in Karnataka State, India.</t>
  </si>
  <si>
    <t>HENAN SONGXIAN AFFORESTATION PROJECT</t>
  </si>
  <si>
    <t>HENAN YIYANG AFFORESTATION PROJECT</t>
  </si>
  <si>
    <t>AAC Blocks Project in Siddipet, Telengana by Sri Sai AAC Blocks</t>
  </si>
  <si>
    <t>Ruijing Geothermal Based Space Heating System</t>
  </si>
  <si>
    <t>18.2 MW Grouped Wind Power Project in Maharashtra by Navalakha Translines</t>
  </si>
  <si>
    <t>KONYA ENERGY BIOGAS PLANT</t>
  </si>
  <si>
    <t>Jilin Longjing IFM (conversion of logged to protected forest) Project</t>
  </si>
  <si>
    <t>AAC Blocks Project in Siddipet, Telengana by Sree Sai Rama Industries</t>
  </si>
  <si>
    <t>Installation of High Efficient Cook Stoves by EKI Energy Services Limited</t>
  </si>
  <si>
    <t>Suzhou Landfill in Anhui Province Gas Utilization Project</t>
  </si>
  <si>
    <t>Shenyang Daxin Landfill Gas to Electricity Project</t>
  </si>
  <si>
    <t>5.0 MW small scale wind based power generation for captive use by Balkrishna Industries Limited (BIL) in Rajasthan, India</t>
  </si>
  <si>
    <t>UpEnergy-Social and Climate Impact Programme- Nigeria-1</t>
  </si>
  <si>
    <t>Inner Mongolia Moerdaoga Improved Forest Management Project</t>
  </si>
  <si>
    <t>UpEnergy-Social and Climate Impact Programme- DRC-1</t>
  </si>
  <si>
    <t>Community Carbon Efficient Cooking Programme - Tanzania-1</t>
  </si>
  <si>
    <t>Anyang Tanggou MSW landfill site LFG recovery to power project</t>
  </si>
  <si>
    <t>Shangqiu MSW landfill site LFG recovery to power project</t>
  </si>
  <si>
    <t>Jiyuan MSW Landfill Site LFG Recovery to Power Project</t>
  </si>
  <si>
    <t>2.5 MW WINDPOWERGENERATION PROJECT OF C.J.SHAH &amp; CO</t>
  </si>
  <si>
    <t>Yichang Huangjiawan MSW Landfill site LFG Recovery to power project</t>
  </si>
  <si>
    <t>Jiaozuo Zhouliu MSW Landfill site LFG Recovery to Power Project</t>
  </si>
  <si>
    <t>Luoyang Landfill Site LFG Recovery to Electricity Project</t>
  </si>
  <si>
    <t>Luohe MSW Landfill Site LFG Recovery to Power Project</t>
  </si>
  <si>
    <t>Madagascar Improved Cook Stove Project by KCM-Wood#CPA-W-009</t>
  </si>
  <si>
    <t>Madagascar Improved Cook Stove Project by KCM-Wood#CPA-W-010</t>
  </si>
  <si>
    <t>Madagascar Improved Cook Stove Project by KCM-Wood#CPA-W-011</t>
  </si>
  <si>
    <t>Madagascar Improved Cook Stove Project by KCM-Wood#CPA-W-012</t>
  </si>
  <si>
    <t>6.25 MW Wind Power Generation project of Salora International Limited</t>
  </si>
  <si>
    <t>Madagascar Improved Cook Stove Project by KCM-Wood#CPA-W-013</t>
  </si>
  <si>
    <t>Aonong AWMS GHG Mitigation Project in Jiangxi Province</t>
  </si>
  <si>
    <t>Aonong AWMS GHG Mitigation Project in Fujian Province</t>
  </si>
  <si>
    <t>Yizheng Zhongxing Recycled PET Project</t>
  </si>
  <si>
    <t>Fujian Dehua IFM (conversion of logged to protected forest) Project</t>
  </si>
  <si>
    <t>SHINE - Distribution of LED lightbulbs in India-5</t>
  </si>
  <si>
    <t>Zhengbang AWMS GHG Mitigation Project in Guangdong Province</t>
  </si>
  <si>
    <t>Zhengbang AWMS GHG Mitigation Project in Sichuan Province</t>
  </si>
  <si>
    <t>Liaoning Kangping IFM (conversion of logged to protected forest) Project</t>
  </si>
  <si>
    <t>Yunnan Shizong IFM (conversion of logged to protected forest) Project</t>
  </si>
  <si>
    <t>Yunnan Heier 25MW Hydro Power Project</t>
  </si>
  <si>
    <t>1.25 MW Wind Power Generation project of EIIL</t>
  </si>
  <si>
    <t>SHINE - Distribution of LED lightbulbs in India-6</t>
  </si>
  <si>
    <t>SHINE - Distribution of LED lightbulbs in India-7</t>
  </si>
  <si>
    <t>Shuangbaotai AWMS GHG Mitigation Project in Jiangsu Province</t>
  </si>
  <si>
    <t>ICS distribution for Improving life style of Malagasy Community</t>
  </si>
  <si>
    <t>BluSmart EV Project in India</t>
  </si>
  <si>
    <t>Juruena River REDD+ Project</t>
  </si>
  <si>
    <t>1.25 MW Wind Power Generation project of Euro Vistaa (India) Limited</t>
  </si>
  <si>
    <t>Soil carbon improvement Project through Grassland Management, in South Africa</t>
  </si>
  <si>
    <t>Distribution of Improved Cook Stoves in Sub-Saharan Africa-Malawi-CPA-002</t>
  </si>
  <si>
    <t>Distribution of Improved Cook Stoves in Sub-Saharan Africa-Malawi-CPA-006</t>
  </si>
  <si>
    <t>Distribution of Improved Cook Stoves in Sub-Saharan Africa-Zambia-CPA-007</t>
  </si>
  <si>
    <t>BEYLIKOVA BIOGAS POWER PLANT</t>
  </si>
  <si>
    <t>Inner Mongolia Arxan Improved Forest Management Project</t>
  </si>
  <si>
    <t>Hubei jianshi IFM (conversion of logged to protected forest) Project</t>
  </si>
  <si>
    <t>Burwood Landfill Gas to Queen Elizabeth II Park</t>
  </si>
  <si>
    <t>Chongqing Pengshui IFM (conversion of logged to protected forest) Project</t>
  </si>
  <si>
    <t>Inner Mongolia Alongshan Improved Forest Management Project</t>
  </si>
  <si>
    <t>CONDOTO REDD+</t>
  </si>
  <si>
    <t>Sichuan Yanting IFM (conversion of logged to protected forest) Project</t>
  </si>
  <si>
    <t>Solar Home Systems In Lagos - Tranche 1</t>
  </si>
  <si>
    <t>Regenerating Soil Life with waste management</t>
  </si>
  <si>
    <t>Guangxi Dahua IFM (conversion of logged to protected forest) Project</t>
  </si>
  <si>
    <t>Huaibin MSW Landfill Site LFG Recovery and Comprehensive Utilization Project</t>
  </si>
  <si>
    <t>Guizhou Xingren IFM (conversion of logged to protected forest) Project</t>
  </si>
  <si>
    <t>Diaobingshan New-built 49.5MW Wind Power Station Project</t>
  </si>
  <si>
    <t>Guangxi Luchuan IFM (conversion of logged to protected forest) Project</t>
  </si>
  <si>
    <t>Xuzhou Yanqun MSW Landfill Site LFG Recovery to Power Project</t>
  </si>
  <si>
    <t>Fuel Efficient Stoves in Zambia (Korea Carbon Management Ltd. CPA No.02)</t>
  </si>
  <si>
    <t>Reducing Gas Leakages within the Bakhrabad Gas Distribution Network in Bangladesh</t>
  </si>
  <si>
    <t>Reducing Gas Leakages within the Jalalabad Gas Distribution Network in Bangladesh</t>
  </si>
  <si>
    <t>Reducing Gas Leakages within the Karnaphuli Gas Distribution Network in Bangladesh</t>
  </si>
  <si>
    <t>Reducing Gas Leakages within the Pashchimanchal Gas Distribution Network in Bangladesh</t>
  </si>
  <si>
    <t>Hanuman Ganga Hydro (4.95 MW) Plant at Uttarakhand</t>
  </si>
  <si>
    <t>Dekang AWMS GHG Mitigation Project in Sichuan Province</t>
  </si>
  <si>
    <t>Dekang AWMS GHG Mitigation Project in Guizhou Province</t>
  </si>
  <si>
    <t>NIZIP ENERGY BIOGAS PLANT</t>
  </si>
  <si>
    <t>Guizhou Xingren Afforestation Project</t>
  </si>
  <si>
    <t>The Paraguayan Chaco Neem Reforestation Project</t>
  </si>
  <si>
    <t>Wuwei City Afforestation Project in Gansu Province</t>
  </si>
  <si>
    <t>Guangzhou Eastern Solid Resource Recycling Center MSW Integrated treatment Plant Project</t>
  </si>
  <si>
    <t>Zhangye Improved Grassland Management Project</t>
  </si>
  <si>
    <t>DelAgua Clean Cooking Grouped Project</t>
  </si>
  <si>
    <t>5MW Wind Mill Project of RBD by M/s. Rakesh Builders| Developers in Tirunelveli District, Tamil Nadu, India</t>
  </si>
  <si>
    <t>Saving Colombia's Cloud Forest</t>
  </si>
  <si>
    <t>MOOH COOPERATIVE GROUPED PROJECT, Reduction of methane emissions in the Swiss dairy sector</t>
  </si>
  <si>
    <t>Waste Energy project in Andhra Pradesh &amp; Rajasthan</t>
  </si>
  <si>
    <t>Sustainable Biogas Project for Community Empowerment</t>
  </si>
  <si>
    <t>Household Biogas Carbon Offset Project for Clean, Convenient and Efficient Cooking by INSEDA Engineers and Consultants Private Limited (INSEDA-Engg)</t>
  </si>
  <si>
    <t>ZEYN ENERGY BIOGAS PLANT</t>
  </si>
  <si>
    <t>Voluntary Carbon Market Projects for Agroforestry Plantations in Mehsana, Gujarat</t>
  </si>
  <si>
    <t>Voluntary Carbon Market Project for Agroforestry Plantation in Anand and Kheda, Gujarat</t>
  </si>
  <si>
    <t>Voluntary Carbon Market Project for Agroforestry Plantation in Godhra, Gujarat</t>
  </si>
  <si>
    <t>Voluntary Carbon Market Project for Agroforestry Plantation in Surat, Gujarat</t>
  </si>
  <si>
    <t>Jilin Tongyu Tongfa Wind Power Project</t>
  </si>
  <si>
    <t>REDD+ Project in Oro Province of Papua New Guinea</t>
  </si>
  <si>
    <t>The US Beef CowCredit project: A US Beef initiative to reduce methane from enteric fermentation</t>
  </si>
  <si>
    <t>Guizhou Xintian CMM Power Generation Project</t>
  </si>
  <si>
    <t>Waste Energy project in Dadra &amp; Nagar Haveli(D&amp;NH)</t>
  </si>
  <si>
    <t>Associated Gas Recovery and Utilization at Block 9</t>
  </si>
  <si>
    <t>Associated Gas Recovery and Utilization at Khamilah oil field area at Block-27 in Wilayat lbri of the Sultanate of Oman</t>
  </si>
  <si>
    <t>Adjusted Water Management in Rice Cultivation in Pinghu City</t>
  </si>
  <si>
    <t>Hebei Shirenshan Wind Power Project</t>
  </si>
  <si>
    <t>Yulin Adjusted Water Management in Rice Cultivation</t>
  </si>
  <si>
    <t>Futong Adjusted Water Management in Rice Cultivation</t>
  </si>
  <si>
    <t>Madagascar Improved Cook Stove Project by KCM-Wood#CPA-W-014</t>
  </si>
  <si>
    <t>Madagascar Improved Cook Stove Project by KCM-Wood#CPA-W-015</t>
  </si>
  <si>
    <t>Madagascar Improved Cook Stove Project by KCM-Wood#CPA-W-016</t>
  </si>
  <si>
    <t>Madagascar Improved Cook Stove Project by KCM-Wood#CPA-W-017</t>
  </si>
  <si>
    <t>Madagascar Improved Cook Stove Project by KCM-Wood#CPA-W-019</t>
  </si>
  <si>
    <t>Madagascar Improved Cook Stove Project by KCM-Wood#CPA-W-021</t>
  </si>
  <si>
    <t>Huanghe Tongli WHR Project</t>
  </si>
  <si>
    <t>Madagascar Improved Cook Stove Project by KCM-Wood#CPA-W-022</t>
  </si>
  <si>
    <t>Madagascar Improved Cook Stove Project by KCM-Wood#CPA-W-023</t>
  </si>
  <si>
    <t>Madagascar Improved Cook Stove Project by KCM-Wood#CPA-W-024</t>
  </si>
  <si>
    <t>Madagascar Improved Cook Stove Project by KCM-Wood#CPA-W-025</t>
  </si>
  <si>
    <t>Madagascar Improved Cook Stove Project by KCM-Wood#CPA-W-026</t>
  </si>
  <si>
    <t>Madagascar Improved Cook Stove Project by KCM-Wood#CPA-W-027</t>
  </si>
  <si>
    <t>Madagascar Improved Cook Stove Project by KCM-Wood#CPA-W-028</t>
  </si>
  <si>
    <t>Madagascar Improved Cook Stove Project by KCM-Wood#CPA-W-029</t>
  </si>
  <si>
    <t>UpEnergy-Social and Climate Impact Programme-Uganda 1</t>
  </si>
  <si>
    <t>Pingyuan Tongli WHR Project</t>
  </si>
  <si>
    <t>The ARR Cerrado Carbon Project</t>
  </si>
  <si>
    <t>CONSERVATION OF NATIVE FOREST IN THE BIODIVERSITY HOTSPOT OF PAPUA NEW GUINEA</t>
  </si>
  <si>
    <t>Restoration of Degraded Mangroves and Sustainable Development in Myanmar</t>
  </si>
  <si>
    <t>Madagascar Improved Cook Stove Project by KCM-Wood#CPA-W-030</t>
  </si>
  <si>
    <t>Madagascar Improved Cook Stove Project by KCM-Wood#CPA-W-031</t>
  </si>
  <si>
    <t>Madagascar Improved Cook Stove Project by KCM-Wood#CPA-W-032</t>
  </si>
  <si>
    <t>Madagascar Improved Cook Stove Project by KCM-Wood#CPA-W-033</t>
  </si>
  <si>
    <t>Madagascar Improved Cook Stove Project by KCM-Wood#CPA-W-034</t>
  </si>
  <si>
    <t>Madagascar Improved Cook Stove Project by KCM-Wood#CPA-W-035</t>
  </si>
  <si>
    <t>Hubei Hefeng Yanzi Town Baishun Village Taohuashan Hydropower Station</t>
  </si>
  <si>
    <t>Yulong Tongli WHR Project</t>
  </si>
  <si>
    <t>Madagascar Improved Cook Stove Project by KCM-Wood#CPA-W-036</t>
  </si>
  <si>
    <t>Madagascar Improved Cook Stove Project by KCM-Wood#CPA-W-037</t>
  </si>
  <si>
    <t>Madagascar Improved Cook Stove Project by KCM-Wood#CPA-W-038</t>
  </si>
  <si>
    <t>Madagascar Improved Cook Stove Project by KCM-Wood#CPA-W-039</t>
  </si>
  <si>
    <t>Madagascar Improved Cook Stove Project by KCM-Wood#CPA-W-040</t>
  </si>
  <si>
    <t>Madagascar Improved Cook Stove Project by KCM-Wood#CPA-W-041</t>
  </si>
  <si>
    <t>Madagascar Improved Cook Stove Project by KCM-Wood#CPA-W-042</t>
  </si>
  <si>
    <t>Madagascar Improved Cook Stove Project by KCM-Wood#CPA-W-043</t>
  </si>
  <si>
    <t>Madagascar Improved Cook Stove Project by KCM-Wood#CPA-W-044</t>
  </si>
  <si>
    <t>Madagascar Improved Cook Stove Project by KCM-Wood#CPA-W-045</t>
  </si>
  <si>
    <t>Bundled Wind Power Project in Tamil Nadu managed by Enercon India Limited-I</t>
  </si>
  <si>
    <t>Madagascar Improved Cook Stove Project by KCM-Wood#CPA-W-046</t>
  </si>
  <si>
    <t>Madagascar Improved Cook Stove Project by KCM-Wood#CPA-W-047</t>
  </si>
  <si>
    <t>Madagascar Improved Cook Stove Project by KCM-Wood#CPA-W-048</t>
  </si>
  <si>
    <t>Madagascar Improved Cook Stove Project by KCM-Wood#CPA-W-049</t>
  </si>
  <si>
    <t>Madagascar Improved Cook Stove Project by KCM-Wood#CPA-W-050</t>
  </si>
  <si>
    <t>Madagascar Improved Cook Stove Project by KCM-Wood#CPA-W-051</t>
  </si>
  <si>
    <t>Madagascar Improved Cook Stove Project by KCM-Wood#CPA-W-052</t>
  </si>
  <si>
    <t>Madagascar Improved Cook Stove Project by KCM-Wood#CPA-W-053</t>
  </si>
  <si>
    <t>Madagascar Improved Cook Stove Project by KCM-Wood#CPA-W-054</t>
  </si>
  <si>
    <t>Madagascar Improved Cook Stove Project by KCM-Wood#CPA-W-055</t>
  </si>
  <si>
    <t>Waste Heat Recovery for Elemental Process for 30 MVA Calcium Carbide Furnace at DCM Shriram Consolidated Ltd's Chemical Complex at Kota(Rajasthan), India</t>
  </si>
  <si>
    <t>Madagascar Improved Cook Stove Project by KCM-Wood#CPA-W-056</t>
  </si>
  <si>
    <t>Madagascar Improved Cook Stove Project by KCM-Wood#CPA-W-057</t>
  </si>
  <si>
    <t>Madagascar Improved Cook Stove Project by KCM-Wood#CPA-W-058</t>
  </si>
  <si>
    <t>Madagascar Improved Cook Stove Project by KCM-Wood#CPA-W-059</t>
  </si>
  <si>
    <t>Madagascar Improved Cook Stove Project by KCM-Wood#CPA-W-006</t>
  </si>
  <si>
    <t>Madagascar Improved Cook Stove Project by KCM-Wood#CPA-W-007</t>
  </si>
  <si>
    <t>Madagascar Improved Cook Stove Project by KCM-Wood#CPA-W-008</t>
  </si>
  <si>
    <t>Improved Cooking Stove Programme in Burundi</t>
  </si>
  <si>
    <t>The Dutch CowCredit project: A dutch dairy initiative to reduce methane from enteric fermentation</t>
  </si>
  <si>
    <t>Azhu Hydro Power Project in Guizhou Province, China</t>
  </si>
  <si>
    <t>Huineng Low Concentration Coal Mine Methane Utilization Project</t>
  </si>
  <si>
    <t>SHANDONG LIJIN BREEDING SWINE FARM BIOGAS RECOVERY PROJECT</t>
  </si>
  <si>
    <t>Grouped Reforestation Project by Cropzone Agro Forestry Private Limited</t>
  </si>
  <si>
    <t>Mangrove Restoration Project with Sine Saloum and Casamance communities, Senegal</t>
  </si>
  <si>
    <t>Wengyuan 20MW Hydro Power Project in Guizhou Province, China</t>
  </si>
  <si>
    <t>Nanzhao County MSW Landfill Site LFG Pollution Treatment and Comprehensive Utilization Project</t>
  </si>
  <si>
    <t>The Central Europe CowCredit project: A dairy initiative to reduce methane from enteric fermentation in Central Europe</t>
  </si>
  <si>
    <t>Restoring Mangroves in Mexico's Blue Carbon Ecosystems</t>
  </si>
  <si>
    <t>QianJin Adjusted Water Management in Rice Cultivation</t>
  </si>
  <si>
    <t>Tanghe AMMS GHG Mitigation Project</t>
  </si>
  <si>
    <t>QiDa Adjusted Water Management in Rice Cultivation</t>
  </si>
  <si>
    <t>FSW AMMS GHG Mitigation Project in Nanyang City</t>
  </si>
  <si>
    <t>JinNa Adjusted Water Management in Rice Cultivation</t>
  </si>
  <si>
    <t>Taikefeng Composting Project in Gaomi City</t>
  </si>
  <si>
    <t>Bohui Adjusted Water Management in Rice Cultivation</t>
  </si>
  <si>
    <t>Rice husk based Co generation project at Dujana unit of KRBL Limited</t>
  </si>
  <si>
    <t>Chishui Adjusted Water Management in Rice Cultivation</t>
  </si>
  <si>
    <t>Xihuai Adjusted Water Management in Rice Cultivation</t>
  </si>
  <si>
    <t>Xinjiang Burqin Improved Grassland Management Project</t>
  </si>
  <si>
    <t>Yufeng Adjusted Water Management in Rice Cultivation</t>
  </si>
  <si>
    <t>Hongmei Adjusted Water Management in Rice Cultivation</t>
  </si>
  <si>
    <t>Zhengtongsui Adjusted Water Management in Rice Cultivation</t>
  </si>
  <si>
    <t>Wudao Adjusted Water Management in Rice Cultivation</t>
  </si>
  <si>
    <t>Integrated REDD+ Project in Zambia</t>
  </si>
  <si>
    <t>Jingbian County MSW landfill site LFG pollution treatment and  comprehensive utilization project</t>
  </si>
  <si>
    <t>UHE Mascarenhas Power Upgrading Project</t>
  </si>
  <si>
    <t>Dak Lak Wastewater Treatment with Biogas System and Methane Recovery</t>
  </si>
  <si>
    <t>Laifeng County Jiulongpan domestic waste landfill pollution control and comprehensive utilization project</t>
  </si>
  <si>
    <t>Wuyang domestic waste treatment plant domestic waste landfill gas (biogas) pollution control and comprehensive utilization project</t>
  </si>
  <si>
    <t>Xinmi urban domestic waste gas harmless treatment and comprehensive utilization project</t>
  </si>
  <si>
    <t>Xuancheng Composting Project Phase I</t>
  </si>
  <si>
    <t>Henan Shunhe CMM Power Generation Project</t>
  </si>
  <si>
    <t>Xuan Cheng Composting Project Phase II</t>
  </si>
  <si>
    <t>Sustainable Agricultural Land Management Project by Om Organic  Cotton</t>
  </si>
  <si>
    <t>Women led cleaner cooking initiative in Odisha</t>
  </si>
  <si>
    <t>Susbtitution of coal with jute biomass residue (caddies) in the steam generating boiler for use onsite.</t>
  </si>
  <si>
    <t>Gairova REDD+ Project</t>
  </si>
  <si>
    <t>Green Valley Grouped REDD+ Project</t>
  </si>
  <si>
    <t>CRIMA PREDIO PUTUMAYO Y ANDOQUE DE ADUCHE REDD+  PROJECT</t>
  </si>
  <si>
    <t>Caelus Grouped Project</t>
  </si>
  <si>
    <t>Proventus Grouped Project</t>
  </si>
  <si>
    <t>30 kW Grid-connected PV park Slaveikovo</t>
  </si>
  <si>
    <t>Muyuan WJZ AWMS GHG Mitigation Project in Henan Province</t>
  </si>
  <si>
    <t>Adjusted Water Management in Rice Cultivation In Huangpi District</t>
  </si>
  <si>
    <t>Rio Madeira Grouped REDD+ Project</t>
  </si>
  <si>
    <t>Henan Lehuijia Composting Project</t>
  </si>
  <si>
    <t>Red Hills Wind Project</t>
  </si>
  <si>
    <t>BINZHOU TOPIGS NORSVIN BREEDING SWINE CO., LTD. BINHAI SWINE FARM BIOGAS RECOVERY AND UTILIZATION PROJECT</t>
  </si>
  <si>
    <t>The NFC Uganda Carbon Landscapes Project</t>
  </si>
  <si>
    <t>GUANGXI FANGCHENG DISTRICT IFM (CONVERSION OF LOGGED TO PROTECTED FOREST) PROJECT</t>
  </si>
  <si>
    <t>Happy Kitchens in Villages of Gujarat and Rajasthan</t>
  </si>
  <si>
    <t>Gansu Zhangye Grouped Afforestation Project</t>
  </si>
  <si>
    <t>Boomitra Grassland Restoration in Northern Mexico</t>
  </si>
  <si>
    <t>Boomitra Carbon Farming South of the Vindhyas</t>
  </si>
  <si>
    <t>25.6 MW grid connected Wind Power based electricity generation project in Karnataka, India</t>
  </si>
  <si>
    <t>Installation of high efficiency wood burning cookstoves in Zimbabwe - Project 2</t>
  </si>
  <si>
    <t>Adjusted Water Management in Rice Cultivation In Jiangxia District</t>
  </si>
  <si>
    <t>Adjusted Water Management in Rice Cultivation In Wuxue City</t>
  </si>
  <si>
    <t>Liaoyuan Afforestation Project</t>
  </si>
  <si>
    <t>Adjusted Water Management in Rice Cultivation In Xinzhou District</t>
  </si>
  <si>
    <t>Guizhou Jinyan CMM Power Generation Project</t>
  </si>
  <si>
    <t>Forest Conservation in Boumba-et-Ngoko</t>
  </si>
  <si>
    <t>Adjusted Water Management in Rice Cultivation In Dawu County</t>
  </si>
  <si>
    <t>Gansu Zhouqu Shimenping 15 MW Hydropower Station Project</t>
  </si>
  <si>
    <t>Lee County Waste To Energy Facility 2007 Capital Expansion Project VCU</t>
  </si>
  <si>
    <t>Adjusted Water Management in Rice Cultivation In Daye City</t>
  </si>
  <si>
    <t>Adjusted Water Management in Rice Cultivation In Hanchuan City</t>
  </si>
  <si>
    <t>Adjusted Water Management in Rice Cultivation In Huangmei County</t>
  </si>
  <si>
    <t>Adjusted Water Management in Rice Cultivation In Xiaochang County</t>
  </si>
  <si>
    <t>Adjusted Water Management in Rice Cultivation In Xiaonan District</t>
  </si>
  <si>
    <t>Adjusted Water Management in Rice Cultivation In Yangxin County</t>
  </si>
  <si>
    <t>Biomass Cookstove Project in Meghalaya</t>
  </si>
  <si>
    <t>Adjusted Water Management in Rice Cultivation In Yingcheng City</t>
  </si>
  <si>
    <t>Methane recovery from anaerobic treatment of distillery effluent and heat generation at Yashwantrao Mohite Krishna Sahakari Sakhar Karkhana Limited (YMKSSK), India</t>
  </si>
  <si>
    <t>Wude Adjusted Water Management in Rice Cultivation</t>
  </si>
  <si>
    <t>Adjusted Water Management in Rice Cultivation in Haiyan County</t>
  </si>
  <si>
    <t>Adjusted Water Management in Rice Cultivation in Tongxiang City</t>
  </si>
  <si>
    <t>Guizhou Yingxing CMM Power Generation Project</t>
  </si>
  <si>
    <t>Adjusted Water Management in Rice Cultivation in Jiashan County</t>
  </si>
  <si>
    <t>Linjianchun Adjusted Water Management in Rice Cultivation</t>
  </si>
  <si>
    <t>Adjusted Water Management in Rice Cultivation in Shengzhou City</t>
  </si>
  <si>
    <t>Adjusted Water Management in Rice Cultivation in Changxing County</t>
  </si>
  <si>
    <t>Adjusted Water Management in Rice Cultivation in Western Zhuji City</t>
  </si>
  <si>
    <t>150 MW grid connected Wind Power based electricity generation project in Gujarat, India.</t>
  </si>
  <si>
    <t>Jilin Baishishan Afforestation Project</t>
  </si>
  <si>
    <t>Improved Cookstoves for Communities</t>
  </si>
  <si>
    <t>Grouped Projects for Viet Nam Cookstove Program.</t>
  </si>
  <si>
    <t>Grouped Projects for Laos Improved Cookstove</t>
  </si>
  <si>
    <t>Grouped Projects for Cambodia Improved Cookstove</t>
  </si>
  <si>
    <t>Afforestation Project</t>
  </si>
  <si>
    <t>North Bandai Bamboo Reforestation Project</t>
  </si>
  <si>
    <t>Bandai Hills Bamboo Reforestation Project, Ghana</t>
  </si>
  <si>
    <t>Rice husk fired boiler of 6 ton capacity for process steam generation at Sukhbir</t>
  </si>
  <si>
    <t>Reducing Gas Leakages within the Titas Gas Distribution Network in Bangladesh</t>
  </si>
  <si>
    <t>Grassland Restoration and Stewardship in South Africa (GRASS)</t>
  </si>
  <si>
    <t>4B EREGLI LFG POWER PLANT</t>
  </si>
  <si>
    <t>Boomitra Carbon Farming in the Indo-Gangetic Plains</t>
  </si>
  <si>
    <t>Hunan Cili IFM (conversion of logged to protected forest) Project</t>
  </si>
  <si>
    <t>Hubei Yunyang IFM (CONVERSION OF LOGGED TO PROTECTED FOREST) PROJECT</t>
  </si>
  <si>
    <t>Yunshui Wastewater Treatment Plant Project in Guangdong Province</t>
  </si>
  <si>
    <t>Global Cookstove Program (EKI Phase 01)</t>
  </si>
  <si>
    <t>Jiangsu Rudong Lingyang Wind Power Project</t>
  </si>
  <si>
    <t>GLOBAL COOKSTOVE PROGRAM (EKI - Pink City)</t>
  </si>
  <si>
    <t>Global Cookstove Program (EKI Phase 03)</t>
  </si>
  <si>
    <t>Clean Cooking - Cook Stove for Rural India</t>
  </si>
  <si>
    <t>Global Cookstove Program (EKI Phase 05)</t>
  </si>
  <si>
    <t>Clean Cookstoves for Rural India</t>
  </si>
  <si>
    <t>Global Cookstove Program (EKI Phase 07)</t>
  </si>
  <si>
    <t>Global Cookstove Program (EKI Phase 08)</t>
  </si>
  <si>
    <t>Global Cookstove Program (EKI Phase 09)</t>
  </si>
  <si>
    <t>Global Cookstove Program (EKI Phase 10)</t>
  </si>
  <si>
    <t>Erbaqu Small Hydropower Project  in Gansu Province</t>
  </si>
  <si>
    <t>Atlantic Forest Biodiversity Conservation Limeira Project REDD</t>
  </si>
  <si>
    <t>Liaoning Xinwang Swine Farm Manure Management System GHG Mitigation Project</t>
  </si>
  <si>
    <t>Not Hot Afforestation project</t>
  </si>
  <si>
    <t>Malawi Solar Power and Adult Literacy Project</t>
  </si>
  <si>
    <t>Wuhan Chenjiachong Landfill Gas Power Generation Project Phase II</t>
  </si>
  <si>
    <t>Lanao del Sur Bamboo Reforestation Project</t>
  </si>
  <si>
    <t>Reforestation Project in Meghalaya by Shillong Bamboo</t>
  </si>
  <si>
    <t>Energy from renewables</t>
  </si>
  <si>
    <t>Changing Lives via Improved Cooking Initiative - India</t>
  </si>
  <si>
    <t>POLATLI ENERBES BIOGAS PROJECT</t>
  </si>
  <si>
    <t>Niger Acacia Senegal Plantation Project - CER Conversion</t>
  </si>
  <si>
    <t>Installation Of Solar Milling Plants for Household In Zambia, Project- 1</t>
  </si>
  <si>
    <t>Installation Of Solar Milling Plants for Household In Zambia, Project- 2</t>
  </si>
  <si>
    <t>Replacement of ICLs by LED lamps in India</t>
  </si>
  <si>
    <t>Generation of Electricity from 3.2 MW Capacity Wind Mills by Gujarat JHM Hotels Ltd at Bhambarwadi, Maharashtra</t>
  </si>
  <si>
    <t>OKA 2 PROJECT</t>
  </si>
  <si>
    <t>Sustainable Agriculture Land Management Project by Earthallica Naturals</t>
  </si>
  <si>
    <t>Aztlan Blue Carbon Mangrove CONSERVATION project - Conserving the Marismas NACIONALES of Nayarit</t>
  </si>
  <si>
    <t>Uh lu'umil Zazil-ha Blue Carbon Mangrove Conservation Project, Conserving Coastal Ecosystems in Quintana Roo to Support Life</t>
  </si>
  <si>
    <t>Biomass Cogeneration Plant By SCOUL</t>
  </si>
  <si>
    <t>Aryan Coal 15 MW Wind Project in Maharashtra, India</t>
  </si>
  <si>
    <t>BioLite Improved Cook stoves Programme - CER Conversion</t>
  </si>
  <si>
    <t>Distribution Of high Efficient Cook Stoves</t>
  </si>
  <si>
    <t>Rwandan Improved Cookstove Project</t>
  </si>
  <si>
    <t>CO2 INJECTION AND USE OF OTHER MATERIALS TO REDUCE CEMENT CONTENT IN CONCRETE</t>
  </si>
  <si>
    <t>ANATOLIA LANDFILL GAS (LFG) CAPTURE AND UTILIZATION PROJECT</t>
  </si>
  <si>
    <t>TOROS MERAM BIOGAS PLANT</t>
  </si>
  <si>
    <t>Solar Water Pump Project in Kenya</t>
  </si>
  <si>
    <t>Positive Climate Care 2.5 MW Grid connected Wind Power Project Activity by Ms. Aishwarya Rai in Jaisalmer, Rajasthan, India</t>
  </si>
  <si>
    <t>Poultry Litter to CBG Project by M/s Solika Energy Pvt. Ltd.</t>
  </si>
  <si>
    <t>HG Afforestation Through High Quality Timber Over Degraded Grasslands</t>
  </si>
  <si>
    <t>Grouped rooftop solar power project by SAEL Limited</t>
  </si>
  <si>
    <t>NATURE GENERATOR ONE  Northern Mexico Sustainable Grazing Carbon Capture Project</t>
  </si>
  <si>
    <t>Blue Ocean Barns - Brominata Enteric Methane Demonstration Project</t>
  </si>
  <si>
    <t>Brascarbon Methane Recovery Project BCA-BRA-16</t>
  </si>
  <si>
    <t>Cleaner cooking access in lower Himalayan region</t>
  </si>
  <si>
    <t>Liaoning Xingcheng Haibin Wind Farm Project</t>
  </si>
  <si>
    <t>Hunan Dongping 72MW Hydropower Project</t>
  </si>
  <si>
    <t>Positive Climate Care 2.5 MW Grid connected Wind Power Project Activity by Ms. Aishwarya Rai in the state of Maharashtra, India</t>
  </si>
  <si>
    <t>Nankang District MSW Landfill Site LFG Recovery and Comprehensive Utilization Project</t>
  </si>
  <si>
    <t>Jiangxi Tonggu Improved Forest Management Project</t>
  </si>
  <si>
    <t>Hiwi REDD+ Project</t>
  </si>
  <si>
    <t>Barry Callebaut feed additive grouped project</t>
  </si>
  <si>
    <t>Ontario Sustainable Community (OSC)</t>
  </si>
  <si>
    <t>Tongxu Biogas Recovery and Utilization Project</t>
  </si>
  <si>
    <t>Taiqian County MSW Landfill Site LFG Comprehensive Utilization Project</t>
  </si>
  <si>
    <t>Installation of high efficiency cookstoves in India by AGS Carbon</t>
  </si>
  <si>
    <t>Grouped Captive Solar Power project by Enking International</t>
  </si>
  <si>
    <t>Positive Climate Care 0.70 MW Wind Power Project Activity by Umedica Laboratories in the state of Gujarat, India.</t>
  </si>
  <si>
    <t>Mengzi MSW Landfill Site LFG Comprehensive Utilization and Power Generation Project</t>
  </si>
  <si>
    <t>Agroforestry and Reforestation for Carbon Sequestration in Indonesia</t>
  </si>
  <si>
    <t>Andes Inorganic Carbon Capture on Agricultural Soils</t>
  </si>
  <si>
    <t>Patagonia Region Improved Grazing Project</t>
  </si>
  <si>
    <t>Northern Great Plains Regenerative Grazing Project 2</t>
  </si>
  <si>
    <t>Guoyang MSW Landfill Site LFG Recovery and Comprehensive Utilization Project</t>
  </si>
  <si>
    <t>Jiangsu REO-ECO PET RECYCLING PROJECT</t>
  </si>
  <si>
    <t>BigCoast Forest Climate Initiative</t>
  </si>
  <si>
    <t>REGENERATING DEGRADED LANDS IN FLORIDA THROUGH PONGAMIA</t>
  </si>
  <si>
    <t>Positive Climate Care 2.5 MW Wind Power Project Activity by Rajesh Construction Company Limited in Chitradurga, Karnataka, India.</t>
  </si>
  <si>
    <t>Dongyang Wastewater Treatment Plant Project</t>
  </si>
  <si>
    <t>Reducing Gas Leakages within North West and other sub-areas of the Titas Gas Distribution Network in Bangladesh</t>
  </si>
  <si>
    <t>BONOS DE LA RUTA SIAN KA'AN</t>
  </si>
  <si>
    <t>Puwangzi Afforestation Project</t>
  </si>
  <si>
    <t>CSD Wastewater Treatment Plant Project in Hebei Province</t>
  </si>
  <si>
    <t>MOTOR VEHICLE REPLACEMENT WITH UTILITY E-BIKE</t>
  </si>
  <si>
    <t>Positive Climate Care 9.75 MW Bundled Wind Power Project Activity by Savita Oil Technologies Ltd. &amp; its group companies in the state of Maharashtra, India</t>
  </si>
  <si>
    <t>The Clean Energy Cooking Initiative</t>
  </si>
  <si>
    <t>Global Cookstove Program (EKI Phase 12)</t>
  </si>
  <si>
    <t>Global Cookstove Program (EKI Phase 13)</t>
  </si>
  <si>
    <t>Global Cookstove Program (EKI Phase 14)</t>
  </si>
  <si>
    <t>Global Cookstove Program (EKI Phase 15)</t>
  </si>
  <si>
    <t>Global Cookstove Program (EKI Phase 16)</t>
  </si>
  <si>
    <t>Global Cookstove Program (EKI Phase 17)</t>
  </si>
  <si>
    <t>Global Cookstove Program (EKI Phase 18)</t>
  </si>
  <si>
    <t>Global Cookstove Program (EKI Phase 19)</t>
  </si>
  <si>
    <t>Global Cookstove Program (EKI Phase 20)</t>
  </si>
  <si>
    <t>Fundao Santa-Clara Energetic Complex Project (FSCECP)</t>
  </si>
  <si>
    <t>RIMBOSCHIMENTO PROGETTO DELLA SOCIETA' AGRICOLA GAIA SRL BAMBOO PLANT</t>
  </si>
  <si>
    <t>Reduced Emissions from Improved and Efficient Cooking in Ugandan Communities</t>
  </si>
  <si>
    <t>BATMAN LANDFILL GAS (LFG) CAPTURE AND UTILIZATION PROJECT</t>
  </si>
  <si>
    <t>Nanyang Dongjia Composting Project in Fangcheng County</t>
  </si>
  <si>
    <t>Keyue Adjusted Water Management in Rice Cultivation</t>
  </si>
  <si>
    <t>Rio Preto Grouped REDD+ Project</t>
  </si>
  <si>
    <t>4.5 MW bundled wind power project</t>
  </si>
  <si>
    <t>Maraui Program - Grouped Project</t>
  </si>
  <si>
    <t>Grouped Projects For Cambodia Water Purifier</t>
  </si>
  <si>
    <t>Sustainable Agricultural Land Management Project by Greneity</t>
  </si>
  <si>
    <t>Brascarbon Methane Recovery Project BCA-BRA-17</t>
  </si>
  <si>
    <t>Tlawan kiwi nak chuchit Blue Carbon Mangrove Conservation Project, Conserving Coastal Ecosystems in Veracruz to Support Life</t>
  </si>
  <si>
    <t>Jiayu MSW Landfill Site LFG Pollution Treatment and Comprehensive Utilization Project</t>
  </si>
  <si>
    <t>Replacement of ICLs with LED lamps in Gujarat, India</t>
  </si>
  <si>
    <t>8.5 MW Wind Energy Project by KS Oils Limited, India</t>
  </si>
  <si>
    <t>Wushan County MSW Landfill Site LFG Pollution Treatment and Comprehensive Utilization Project</t>
  </si>
  <si>
    <t>Hexian MSW Landfill Site LFG recovery to power project</t>
  </si>
  <si>
    <t>Pengmai Composting Project in Fangcheng County</t>
  </si>
  <si>
    <t>Chenxi MSW Landfill Site LFG Pollution Treatment and Comprehensive Utilization Project</t>
  </si>
  <si>
    <t>Sustainable Agricultural Improvement Practices in Punjab</t>
  </si>
  <si>
    <t>GUNEY BIOGAS POWER PLANT</t>
  </si>
  <si>
    <t>Sustainable Agricultural Land Management Project by Amiha Agro Private Limited</t>
  </si>
  <si>
    <t>DENIZLI ENERGY BIOGAS PLANT</t>
  </si>
  <si>
    <t>Tangyin County MSW Landfill Site LFG Pollution Control and Comprehensive Utilization Project</t>
  </si>
  <si>
    <t>Daegu Bangcheon-Ri Landfill gas CDM Project</t>
  </si>
  <si>
    <t>Liucheng County MSW Landfill Site LFG Recovery and Comprehensive Utilization Project</t>
  </si>
  <si>
    <t>KARACABEY BIOGAS PLANT</t>
  </si>
  <si>
    <t>Rwanda Riparian Restoration Project</t>
  </si>
  <si>
    <t>180 Works High Efficiency Wood Burning Cookstoves - Malawi - Project 1</t>
  </si>
  <si>
    <t>Guangxi Tianyang IFM (conversion of logged to protected forest) Project</t>
  </si>
  <si>
    <t>SEREFLIKOCHISAR BIOGAS POWER PLANT</t>
  </si>
  <si>
    <t>Manisa Biogas Energy Plant Project</t>
  </si>
  <si>
    <t>Huojia County Second MSW Landfill Site LFG Pollution Treatment and Comprehensive Utilization Project</t>
  </si>
  <si>
    <t>Puyang County Rural MSW Landfill Site LFG Pollution Treatment and Comprehensive Utilization Project</t>
  </si>
  <si>
    <t>Buyi-1 Adjusted Water Management in Rice Cultivation</t>
  </si>
  <si>
    <t>2.45 MW Wind Power Project in Rajasthan, India by Yamuna Power and Infrastructure Ltd.</t>
  </si>
  <si>
    <t>Integrated solid waste Management project by CITADEL at Singrauli, M.P, India</t>
  </si>
  <si>
    <t>Buyi-2 Adjusted Water Management in Rice Cultivation</t>
  </si>
  <si>
    <t>Chiyou-1 Adjusted Water Management in Rice Cultivation</t>
  </si>
  <si>
    <t>Lincheng-1 Adjusted Water Management in Rice Cultivation</t>
  </si>
  <si>
    <t>Wuling-1 Adjusted Water Management in Rice Cultivation</t>
  </si>
  <si>
    <t>Tunpu Adjusted Water Management in Rice Cultivation</t>
  </si>
  <si>
    <t>Chiyou-2 Adjusted Water Management in Rice Cultivation</t>
  </si>
  <si>
    <t>Lincheng-2 Adjusted Water Management in Rice Cultivation</t>
  </si>
  <si>
    <t>Wuling-2 Adjusted Water Management in Rice Cultivation</t>
  </si>
  <si>
    <t>Chiyou-3 Adjusted Water Management in Rice Cultivation</t>
  </si>
  <si>
    <t>Bundled grid-connected wind electricity generation project identified as Bundle E3 in Maharashtra and Gujarat, India</t>
  </si>
  <si>
    <t>Zangke Adjusted Water Management in Rice Cultivation</t>
  </si>
  <si>
    <t>Wumeng Adjusted Water Management in Rice Cultivation</t>
  </si>
  <si>
    <t>IMPROVED COOKSTOVES DISTRIBUTION IN IVORY COAST</t>
  </si>
  <si>
    <t>INDIA CARBON PROGRAM:AWD/DSR</t>
  </si>
  <si>
    <t>REDUCING CARBON EMISSIONS ON I-64 CAPACITY IMPROVEMENT PROJECT WITH THE USE OF FSB AND EMULSION ASPHALT MIXTURES</t>
  </si>
  <si>
    <t>Biodiesel Project by Kotyark Industries Limited</t>
  </si>
  <si>
    <t>TabasCO2 Afforestation Project</t>
  </si>
  <si>
    <t>Spectra Solar Park Ltd _35 MW AC Grid-Tied by Spectra Solar Park Limited</t>
  </si>
  <si>
    <t>10 MW Bundled Wind Power Project by Era Infra Engineering Limited</t>
  </si>
  <si>
    <t>Hayi Water Management with Rice Cultivation</t>
  </si>
  <si>
    <t>Jinquan Geothermal Based Space Heating System</t>
  </si>
  <si>
    <t>Sipso Water Management with Rice Cultivation</t>
  </si>
  <si>
    <t>Weicuan-1 Water Management with Rice Cultivation</t>
  </si>
  <si>
    <t>Weicuan-2 Water Management with Rice Cultivation</t>
  </si>
  <si>
    <t>Zhuangmiao-1 Water Management with Rice Cultivation</t>
  </si>
  <si>
    <t>Zhuangmiao-2 Water Management with Rice Cultivation</t>
  </si>
  <si>
    <t>Zhuangmiao-3 Water Management with Rice Cultivation</t>
  </si>
  <si>
    <t>Zhuangmiao-4 Water Management with Rice Cultivation</t>
  </si>
  <si>
    <t>Biomass Cookstove Project in Jharkhand</t>
  </si>
  <si>
    <t>12.15 MW Wind Power Project located at Kutch, Gujarat</t>
  </si>
  <si>
    <t>Pingmei Huanglong New Energy Co., Ltd. Shoushan Coal Mine Gas Power Generation Project</t>
  </si>
  <si>
    <t>BABIL BIOGAS POWER PLANT</t>
  </si>
  <si>
    <t>Developing voluntary carbon market project for Dudhwa Tiger Reserve in India</t>
  </si>
  <si>
    <t>Sustainable agricultural practices for carbon sequestration by Organic and Natural farming groups</t>
  </si>
  <si>
    <t>CAMBODIA PREY MOAN KHMER IMPROVED COOKSTOVE PROGRAM I</t>
  </si>
  <si>
    <t>CO2 CAPTURE AND UTILIZATION IN CONCRETE ADDITIVES</t>
  </si>
  <si>
    <t>Baowan Adjusted Water Management in Rice Cultivation</t>
  </si>
  <si>
    <t>Chaoyang Adjusted Water Management in Rice Cultivation</t>
  </si>
  <si>
    <t>Longxin Adjusted Water Management in Rice Cultivation</t>
  </si>
  <si>
    <t>Qingshan Adjusted Water Management in Rice Cultivation</t>
  </si>
  <si>
    <t>Qixing Adjusted Water Management in Rice Cultivation</t>
  </si>
  <si>
    <t>EMIN BIOGAS PP KIRSEHIR</t>
  </si>
  <si>
    <t>Shaanxi Shiquan Improved Forest Management Project</t>
  </si>
  <si>
    <t>Shaanxi Foping Improved Forest Management Project</t>
  </si>
  <si>
    <t>Qingfeng Biogas Recovery and Utilization Project</t>
  </si>
  <si>
    <t>Guangxi Cenxi IFM (conversion  of  logged  to  protected  forest)  Project</t>
  </si>
  <si>
    <t>Luyi Biogas Recovery and Utilization Project</t>
  </si>
  <si>
    <t>Jiangxi Poyang Improved Forest Management Project</t>
  </si>
  <si>
    <t>Macaohe 9.8MW  hydro power project in Guizhou Province, China</t>
  </si>
  <si>
    <t>Shangcai Xima Biogas Recovery and Utilization Project</t>
  </si>
  <si>
    <t>Xiping Biogas Recovery and Utilization Project</t>
  </si>
  <si>
    <t>Shangcai Chenfazhai Biogas Recovery and Utilization Project</t>
  </si>
  <si>
    <t>Huaxian Fengqiqiu Biogas Recovery and Utilization Project</t>
  </si>
  <si>
    <t>Huaxian Caiying Biogas Recovery and Utilization Project</t>
  </si>
  <si>
    <t>Henan Grouped Biogas Recovery and Utilization Project</t>
  </si>
  <si>
    <t>Adjusted Water Management in Rice Cultivation in South Wuhua County</t>
  </si>
  <si>
    <t>15 MW Bundled grid-connected wind electricity generation project in  Radhapuram Taluk of Tirunelveli District in Tamil Nadu, India</t>
  </si>
  <si>
    <t>ZhaoQu Afforestation Project</t>
  </si>
  <si>
    <t>Western Amazon REDD+ Grouped Project</t>
  </si>
  <si>
    <t>Bangladesh Apon Chula Improved Cookstove Program I</t>
  </si>
  <si>
    <t>Proyecto REDD++ PANI</t>
  </si>
  <si>
    <t>Afforestation activity on deserted wasteland in the Arab peninsula (Ghaba)</t>
  </si>
  <si>
    <t>Jiangxi Suichuan Improved Forest Management Project</t>
  </si>
  <si>
    <t>Hulin Adjusted Water Management in Rice Cultivation</t>
  </si>
  <si>
    <t>Qingfeng Adjusted Water Management in Rice Cultivation</t>
  </si>
  <si>
    <t>8.75 MW Bundled Wind Power Project in Maharashtra, India.</t>
  </si>
  <si>
    <t>Zhenbaodao Adjusted Water Management in Rice Cultivation</t>
  </si>
  <si>
    <t>Clean Cooking Access for Women in Rural Maharashtra</t>
  </si>
  <si>
    <t>Alto Xingu Grouped REDD+ Project</t>
  </si>
  <si>
    <t>Jiangxi Dingnan Improved Forest Management Project</t>
  </si>
  <si>
    <t>Household Biogas Project in Uttarakhand, India</t>
  </si>
  <si>
    <t>NIGER DELTA MANGROVE PROJECT</t>
  </si>
  <si>
    <t>Sustainable Rice Cultivation for Marginal Farmers in Madhya Pradesh, India</t>
  </si>
  <si>
    <t>Distribution of energy efficient cookstoves in India-1</t>
  </si>
  <si>
    <t>Distribution of energy efficient cookstoves in India-2</t>
  </si>
  <si>
    <t>Distribution of energy efficient cookstove in India-3</t>
  </si>
  <si>
    <t>PARAMONGA BAGASSE BOILER PROJECT</t>
  </si>
  <si>
    <t>Distribution of energy efficient cookstoves in India-4</t>
  </si>
  <si>
    <t>Displacement of firewood by household biogas stoves in India</t>
  </si>
  <si>
    <t>Holistic development of North East India through clean energy access</t>
  </si>
  <si>
    <t>Red Sea Power Wind Farm</t>
  </si>
  <si>
    <t>Yantai Xinhao Swine Farm Manure Management System GHG Mitigation Project</t>
  </si>
  <si>
    <t>HENAN BIYANG AGRICULTURAL LAND USE MANAGEMENT PROJECT</t>
  </si>
  <si>
    <t>ReforesTerra Grouped Project</t>
  </si>
  <si>
    <t>AGRICULTURAL LAND MANAGEMENT PROJECT IN BARWANI DISTRICT  (MADHYA PRADESH), INDIA BY GODREJ AGROVET LTD</t>
  </si>
  <si>
    <t>Bangladesh Apon Chula Improved Cookstove Program II</t>
  </si>
  <si>
    <t>Intrinergy Wiggins Fuel Switch from Natural Gas to Biomass for Thermal Energy at the Coastal Paper facility in Wiggins, Mississippi</t>
  </si>
  <si>
    <t>Fujian longyan IFM (conversion of logged to protected forest) Project</t>
  </si>
  <si>
    <t>Forest Plantation Project in Ujjain, India</t>
  </si>
  <si>
    <t>Duzce Landfill Gas (LFG) Capture and Utilization Project</t>
  </si>
  <si>
    <t>Sustainable Agriculture land Management Project by Biowin Agro Research</t>
  </si>
  <si>
    <t>Biogas Production in Karnal, Haryana.</t>
  </si>
  <si>
    <t>Changlinyan Adjusted Water Management in Rice Cultivation</t>
  </si>
  <si>
    <t>Puyang County MSW Landfill Site LFG Pollution Treatment and Comprehensive Utilization Project</t>
  </si>
  <si>
    <t>Conservation and restoration of the tropical dry forest of the north coast of Peru</t>
  </si>
  <si>
    <t>Clinton Landfill Gas Collection and Combustion Project</t>
  </si>
  <si>
    <t>Sustainable Agriculture Land Management Project by Suminter India Organics</t>
  </si>
  <si>
    <t>Longchuan Adjusted Water Management in Rice Cultivation</t>
  </si>
  <si>
    <t>Eastern DRC Cookstove Project - Tanganyika</t>
  </si>
  <si>
    <t>Cenzcouh Water Management with Rice Cultivation</t>
  </si>
  <si>
    <t>Linzgvei Water Management with Rice Cultivation</t>
  </si>
  <si>
    <t>Yangzsoz Water Management with Rice Cultivation</t>
  </si>
  <si>
    <t>Hozbuj Water Management with Rice Cultivation</t>
  </si>
  <si>
    <t>Binhyangz Water Management with Rice Cultivation</t>
  </si>
  <si>
    <t>Hwngzcouh Water Management with Rice Cultivation</t>
  </si>
  <si>
    <t>Lungzanh Water Management with Rice Cultivation</t>
  </si>
  <si>
    <t>CGN Gansu Anxi Daliang 49.5MW Wind Power Project</t>
  </si>
  <si>
    <t>Sanglinz Water Management with Rice Cultivation</t>
  </si>
  <si>
    <t>Vujmingzgih Water Management with Rice Cultivation</t>
  </si>
  <si>
    <t>Yunghningz Water Management with Rice Cultivation</t>
  </si>
  <si>
    <t>Cinhcouh Water Management with Rice Cultivation</t>
  </si>
  <si>
    <t>Lingzsanh Water Management with Rice Cultivation</t>
  </si>
  <si>
    <t>Jinyujie Adjusted Water Management in Rice Cultivation</t>
  </si>
  <si>
    <t>Paracel ARR Carbon Forestry Project</t>
  </si>
  <si>
    <t>Kenya Jiko Kisasa Improved Cookstove Program I</t>
  </si>
  <si>
    <t>Installation of high efficiency wood burning cookstoves in Burundi</t>
  </si>
  <si>
    <t>Installation of high efficiency wood burning cookstoves in Gambia</t>
  </si>
  <si>
    <t>Luara Ceramic Fuel Switching Project</t>
  </si>
  <si>
    <t>Upgradation and expansion of A.P.M.C compost plant at Tikri, Delhi</t>
  </si>
  <si>
    <t>Installation of high efficiency wood burning cookstoves in South Sudan</t>
  </si>
  <si>
    <t>HENAN SHANGCAI AGRICULTURAL LAND USE MANAGEMENT PROJECT</t>
  </si>
  <si>
    <t>HENAN RUNAN AGRICULTURAL LAND USE MANAGEMENT PROJECT</t>
  </si>
  <si>
    <t>Yunnan Yulong Afforestation Project</t>
  </si>
  <si>
    <t>Grouped Projects For Laos Water Purifier</t>
  </si>
  <si>
    <t>Installation of high efficiency wood burning cookstoves in Uganda 2</t>
  </si>
  <si>
    <t>Installation of high efficiency wood burning cookstoves in Kenya 2</t>
  </si>
  <si>
    <t>CO2 UTILIZATION IN CONCRETE - Removals &amp; Reductions - CarbonCure - U.S. Project #1</t>
  </si>
  <si>
    <t>Wheatbelt Biodiversity Carbon Credit Project</t>
  </si>
  <si>
    <t>Installation of high efficiency wood burning cookstoves in Tanzania 2</t>
  </si>
  <si>
    <t>6.2 MW Bundled Wind Project in Tamil Nadu, Rajasthan and Maharashtra by Interocean.</t>
  </si>
  <si>
    <t>Bajo Atrato REDD+ Project</t>
  </si>
  <si>
    <t>Jiangxi Fuzhou Yihuang Rice Field Water Management Project</t>
  </si>
  <si>
    <t>Indigo Ag EU Project No.1</t>
  </si>
  <si>
    <t>CAGLAYANLAR BIOGAS PLANT</t>
  </si>
  <si>
    <t>Lara Ceramic fuel switching project</t>
  </si>
  <si>
    <t>Mbakaou Carriere Small Hydro Power Plant</t>
  </si>
  <si>
    <t>Hesse &amp; Sons Dairy Vermifiltration</t>
  </si>
  <si>
    <t>MARDIN LFG POWER PLANT</t>
  </si>
  <si>
    <t>CONSERVATION AND RESTORATION OF THE MANGROVE ECOSYSTEM IN THE GAMBIA THROUGH THE REDD+ MECHANISM</t>
  </si>
  <si>
    <t>Yingkou MSW Incineration and Power Generation Project</t>
  </si>
  <si>
    <t>Padang Tikar Landscape</t>
  </si>
  <si>
    <t>BINDONG ADJUSTED WATER MANAGEMENT IN RICE CULTIVATION</t>
  </si>
  <si>
    <t>Clean Bricks Production in Nepal</t>
  </si>
  <si>
    <t>Adjusted Water Management in Rice Cultivation in North Kaiping City</t>
  </si>
  <si>
    <t>Panorama Ceramic Fuel Switching Project</t>
  </si>
  <si>
    <t>Abu Ali Island Mangrove Planting Project - Eastern Province Saudi Arabia</t>
  </si>
  <si>
    <t>Dongchang Water Management with Rice Cultivation</t>
  </si>
  <si>
    <t>Letung Water Management with Rice Cultivation</t>
  </si>
  <si>
    <t>Linkao Water Management with Rice Cultivation</t>
  </si>
  <si>
    <t>Sanling Water Management with Rice Cultivation</t>
  </si>
  <si>
    <t>ZHONGFU ADJUSTED WATER MANAGEMENT IN RICE CULTIVATION</t>
  </si>
  <si>
    <t>BEILIAN ADJUSTED WATER MANAGEMENT IN RICE CULTIVATION</t>
  </si>
  <si>
    <t>BEIFUXIN ADJUSTED WATER MANAGEMENT IN RICE CULTIVATION</t>
  </si>
  <si>
    <t>Core Carbon Sustainable Rice Productions</t>
  </si>
  <si>
    <t>Madagascar Fahatokiana Improved Cookstove Program</t>
  </si>
  <si>
    <t>Bundled wind power project by KMSPL, Bangalore</t>
  </si>
  <si>
    <t>The Core Carbon</t>
  </si>
  <si>
    <t>Guangdong Huidong Afforestation Project</t>
  </si>
  <si>
    <t>AGRISOLERO CARBON FARMING IN NORTHERN ITALY</t>
  </si>
  <si>
    <t>Core Carbon Sustainable Rice Productions 01</t>
  </si>
  <si>
    <t>Grouped Projects For Vietnam Energy Efficiency Program</t>
  </si>
  <si>
    <t>DISTRIBUTION OF HOUSEHOLD BIOGAS IN RURAL AREAS OF INDIA-2</t>
  </si>
  <si>
    <t>ARAKU VALLEY REFORESTATION PROJECT</t>
  </si>
  <si>
    <t>Global Cookstove Program (Phase 21)</t>
  </si>
  <si>
    <t>Lugouhe Hydropower Station Project</t>
  </si>
  <si>
    <t>Global Cookstove Program (Phase 22)</t>
  </si>
  <si>
    <t>Global Cookstove Program (Phase 23)</t>
  </si>
  <si>
    <t>Global Cookstove Program (Phase 24)</t>
  </si>
  <si>
    <t>Global Cookstove Program (Phase 25)</t>
  </si>
  <si>
    <t>Global Cookstove Program (Phase 26)</t>
  </si>
  <si>
    <t>Global Cookstove Program (Phase 27)</t>
  </si>
  <si>
    <t>Global Cookstove Program (Phase 28)</t>
  </si>
  <si>
    <t>Global Cookstove Program (Phase 29)</t>
  </si>
  <si>
    <t>Global Cookstove Program (Phase 30)</t>
  </si>
  <si>
    <t>Global Cookstove Program (Phase 31)</t>
  </si>
  <si>
    <t>Jinti Hydropower Station Project</t>
  </si>
  <si>
    <t>Global Cookstove Program (Phase 32)</t>
  </si>
  <si>
    <t>Global Cookstove Program (Phase 33)</t>
  </si>
  <si>
    <t>Livelihoods Chitetezo Mbaula Project</t>
  </si>
  <si>
    <t>Global Cookstove Program (Phase 34)</t>
  </si>
  <si>
    <t>Global Cookstove Program (Phase 35)</t>
  </si>
  <si>
    <t>Global Cookstove Program (Phase 36)</t>
  </si>
  <si>
    <t>Global Cookstove Program (Phase 37)</t>
  </si>
  <si>
    <t>Global Cookstove Program (Phase 38)</t>
  </si>
  <si>
    <t>Global Cookstove Program (Phase 39)</t>
  </si>
  <si>
    <t>Global Cookstove Program (Phase 40)</t>
  </si>
  <si>
    <t>Guosheng Hydropower Station Project</t>
  </si>
  <si>
    <t>Gveibingz Water Management with Rice Cultivation</t>
  </si>
  <si>
    <t>Bingznanz Water Management with Rice Cultivation</t>
  </si>
  <si>
    <t>Bozbwz Water Management with Rice Cultivation</t>
  </si>
  <si>
    <t>Gveigangj Water Management with Rice Cultivation</t>
  </si>
  <si>
    <t>Hinghbinh Water Management with Rice Cultivation</t>
  </si>
  <si>
    <t>Liujcwngz Water Management with Rice Cultivation</t>
  </si>
  <si>
    <t>Luzcai Water Management with Rice Cultivation</t>
  </si>
  <si>
    <t>Siengcouh Water Management with Rice Cultivation</t>
  </si>
  <si>
    <t>Future Soils and Sustainable Farming Initiative - Germany</t>
  </si>
  <si>
    <t>IDCOL Improved Cook Stove Program - CER Conversion</t>
  </si>
  <si>
    <t>Huangjueshu Hydropower Station Project</t>
  </si>
  <si>
    <t>Carpathia Forest Carbon Project</t>
  </si>
  <si>
    <t>ANDRADE SUN FARMS REDD+ FAZENDA SANTA RITA</t>
  </si>
  <si>
    <t>Solid Waste Management Project at Moradabad</t>
  </si>
  <si>
    <t>ASYA LALE BIOGAS PROJECT</t>
  </si>
  <si>
    <t>INTEGRATED REDD+ PROJECT1 IN PAPUA NEW GUINEA</t>
  </si>
  <si>
    <t>Improved cookstoves for communities by Himadri Energy International (Phase-1)</t>
  </si>
  <si>
    <t>Grouped Water Purification Project in India</t>
  </si>
  <si>
    <t>WASTE TO ENERGY MANAGEMENT PROJECT BY GOVARDHANNATHJI ENERGIES LLP</t>
  </si>
  <si>
    <t>Waste Management Project-1 by BoxLNG</t>
  </si>
  <si>
    <t>AMANZI MOTO - IMPROVED COOKSTOVES DISSEMINATION PROGRAMME IN ZIMBABWE</t>
  </si>
  <si>
    <t>Empowering Women Through Clean Cooking</t>
  </si>
  <si>
    <t>Boomitra Grassland Restoration in the Temperate Grasslands of South America Through Soil Enrichment</t>
  </si>
  <si>
    <t>Developing Carbon Finance Project For Van Panchayats In Soil Conservation  Forest Division Ranikhet (Uttarakhand)</t>
  </si>
  <si>
    <t>Developing Carbon Finance Project for Van Panchayats in Soil Conservation  Forest Division Nainital (Uttarakhand)</t>
  </si>
  <si>
    <t>Hamparan biogas project</t>
  </si>
  <si>
    <t>Grouped Project Serra do Sudeste</t>
  </si>
  <si>
    <t>Kitambar Switching Fuel Project</t>
  </si>
  <si>
    <t>Wutuhe Erji hydro power project in Guizhou Province, China</t>
  </si>
  <si>
    <t>Diamond Dairy Vermifiltration</t>
  </si>
  <si>
    <t>Moxee Dairy Vermifiltration</t>
  </si>
  <si>
    <t>Sunview Dairy Vermifiltration</t>
  </si>
  <si>
    <t>METHANE EMISSION REDUCTION PROJECT THROUGH INTERMITTENT FLOODING IN RICE CULTIVATION</t>
  </si>
  <si>
    <t>Installation of high efficiency cookstoves in Rajasthan (India) by AGS Carbon</t>
  </si>
  <si>
    <t>Buritirana Grouped REDD+ Project</t>
  </si>
  <si>
    <t>Henan Pingyu Agricultural Land Use Management Project</t>
  </si>
  <si>
    <t>Dongyuan Xiantang Landfill Gas Power Generation Phase I Project</t>
  </si>
  <si>
    <t>Chengmai Water Management with Rice Cultivation</t>
  </si>
  <si>
    <t>Green Energy to Grid at Dhule Maharashtra</t>
  </si>
  <si>
    <t>Dansha Water Management with Rice Cultivation</t>
  </si>
  <si>
    <t>Adjusted Water Management in Rice Cultivation in North Wuhua County</t>
  </si>
  <si>
    <t>Qiongchang Water Management with Rice Cultivation</t>
  </si>
  <si>
    <t>Adjusted Water Management in Rice Cultivation in East Wuhua County</t>
  </si>
  <si>
    <t>Adjusted Water Management in Rice Cultivation in South Kaiping City</t>
  </si>
  <si>
    <t>Wanzhong Water Management with Rice Cultivation</t>
  </si>
  <si>
    <t>Wenchang Water Management with Rice Cultivation</t>
  </si>
  <si>
    <t>Tibet Ngari Improved Grassland Management Project</t>
  </si>
  <si>
    <t>Dori Alimentos Ltda - Biomass Based Project - Brazil</t>
  </si>
  <si>
    <t>Adjusted Water Management in Rice Cultivation in West Wuhua County</t>
  </si>
  <si>
    <t>Hongera Reforestation Project (Mt Kenya and Aberdares)</t>
  </si>
  <si>
    <t>Nehe Adjusted Water Management in Rice Cultivation</t>
  </si>
  <si>
    <t>Sustainable agriculture programme in Longyuan</t>
  </si>
  <si>
    <t>Installation of high efficiency wood burning cookstoves in Indonesia 1</t>
  </si>
  <si>
    <t>Installation of high efficiency wood burning cookstoves in Indonesia 2</t>
  </si>
  <si>
    <t>Installation of high efficiency wood burning cookstoves in Madagascar</t>
  </si>
  <si>
    <t>Yunnan Dujiacun Small  Hydropower Project</t>
  </si>
  <si>
    <t>Installation of high efficiency wood burning cookstoves in Philippines</t>
  </si>
  <si>
    <t>Arva Carbon Ready USA</t>
  </si>
  <si>
    <t>SIMFlor Programme 2</t>
  </si>
  <si>
    <t>Restoration of degraded mangroves as a climate change mitigation and adaptation strategy in Asia CPA 1</t>
  </si>
  <si>
    <t>Developing a voluntary carbon market project for Pench Tiger Reserve in India</t>
  </si>
  <si>
    <t>Methane Recovery Project Cleanergy Wanroij, North Brabant, The Netherlands,</t>
  </si>
  <si>
    <t>Boomitra Grassland Restoration in East Africa Through Soil Enrichment</t>
  </si>
  <si>
    <t>Samkos REDD+ Project</t>
  </si>
  <si>
    <t>XiCO2e: Mexican Reforestation Project</t>
  </si>
  <si>
    <t>XiCO2e: Mexican Peninsula Forest Project</t>
  </si>
  <si>
    <t>The Last Habitat REDD+ project</t>
  </si>
  <si>
    <t>DEVELOPING CARBON FINANCE PROJECT FOR FARMERS ADOPTING REGENERATIVE AGRICULTURE PRACTICES IN THE INDO-GANGETIC PLAINS</t>
  </si>
  <si>
    <t>Developing voluntary carbon market project for Periyar Tiger Reserve in India</t>
  </si>
  <si>
    <t>Huizhou Landfill Gas Power Generation Phase III and IV Project</t>
  </si>
  <si>
    <t>Methane Recovery Project Aben, Wanroij, North Brabant, The Netherlands</t>
  </si>
  <si>
    <t>THE ARR HORIZONTE CARBON PROJECT</t>
  </si>
  <si>
    <t>CIBO Initiative for Scaling Regenerative Agriculture</t>
  </si>
  <si>
    <t>Improving Energy Efficiency in Homes Through Smart Thermostat Optimization</t>
  </si>
  <si>
    <t>XESET 2 EXTENTION HYDROPOWER PROJECT</t>
  </si>
  <si>
    <t>TERRRA SANTA</t>
  </si>
  <si>
    <t>Methane Avoidance through Biomining of Legacy Waste in India</t>
  </si>
  <si>
    <t>Climate Resilient &amp; Community Driven Mangrove Afforestation Programme</t>
  </si>
  <si>
    <t>Improved cropland management project in Bwzho</t>
  </si>
  <si>
    <t>Improved cropland management project in Gveihogang</t>
  </si>
  <si>
    <t>Methane Recovery Project Houbensteyn Ysselsteyn, Limburg, The Netherlands</t>
  </si>
  <si>
    <t>Participatory Mangrove Afforestation &amp; Restoration in the west coast of India</t>
  </si>
  <si>
    <t>Westphalen Forest Carbon Project</t>
  </si>
  <si>
    <t>The Electric Vehicle Accelerator Programme (EVA)</t>
  </si>
  <si>
    <t>Developing Voluntary Carbon market project for Sundarban Tiger Reserve in India</t>
  </si>
  <si>
    <t>Shanxi Qinyuan Afforestation Project</t>
  </si>
  <si>
    <t>Orizon CarbonCrop Rewards Programme</t>
  </si>
  <si>
    <t>Tieqilishi Sichuan Liangshan AWMS GHG Mitigation Project</t>
  </si>
  <si>
    <t>Methane Recovery Project Princepeel Wilbertoord, North Brabant, The Netherlands</t>
  </si>
  <si>
    <t>Ludian County afforestation project in Yunnan Province</t>
  </si>
  <si>
    <t>Up Energy Improved Cookstoves Programme, Uganda - CER Conversion</t>
  </si>
  <si>
    <t>Providing Low Carbon Irrigation Access To Indian Farmers</t>
  </si>
  <si>
    <t>HUILONG AREA DEQING COUNTY METHANE EMISSION REDUCTION IN RICE CULTIVATION PROJECT</t>
  </si>
  <si>
    <t>Animal Manure Management System (AMMS) GHG Mitigation Project In Huoqiu county Anhui province</t>
  </si>
  <si>
    <t>AMMS GHG MITIGATION PROJECT IN SHANDONG WEIHAI</t>
  </si>
  <si>
    <t>Methane Recovery Project Praktijkcentrum Sterksel, North Brabant, The Netherlands</t>
  </si>
  <si>
    <t>SIMFlor Programme 1</t>
  </si>
  <si>
    <t>Improved cropland management project in Laizbinh</t>
  </si>
  <si>
    <t>Improved cropland management project in Diandong</t>
  </si>
  <si>
    <t>Improved cropland management project in Bicheng</t>
  </si>
  <si>
    <t>Methane avoidance in rice cultivation in Northeast of Yueyang County</t>
  </si>
  <si>
    <t>XINWEI AREA DEQING COUNTY METHANE EMISSION REDUCTION IN RICE CULTIVATION PROJECT</t>
  </si>
  <si>
    <t>Sichuan Santai Improved Forest Management Project</t>
  </si>
  <si>
    <t>DABU COUNTY METHANE EMISSION REDUCTION IN RICE CULTIVATION PROJECT</t>
  </si>
  <si>
    <t>LUOFU AREA XINGNING CITY METHANE EMISSION REDUCTION IN RICE CULTIVATION PROJECT</t>
  </si>
  <si>
    <t>Utilization of renewable biomass in various thermal energy generating equipments at Shirdi Industries Limited. (SIL), Uttarakhand, India</t>
  </si>
  <si>
    <t>YETANG AREA XINGNING CITY METHANE EMISSION REDUCTION IN RICE CULTIVATION PROJECT</t>
  </si>
  <si>
    <t>NIPI AREA XINGNING CITY METHANE EMISSION REDUCTION IN RICE CULTIVATION PROJECT</t>
  </si>
  <si>
    <t>Arbonics afforestation project one</t>
  </si>
  <si>
    <t>Hubei Jiulong PET Recycling Project</t>
  </si>
  <si>
    <t>CNG AgriCarbon Rewards Programme 2</t>
  </si>
  <si>
    <t>Carbon Sink Afforestation Project in Tongyu County, Jilin Province</t>
  </si>
  <si>
    <t>PlanTogo</t>
  </si>
  <si>
    <t>Kruger to Canyons Rangeland Restoration Project</t>
  </si>
  <si>
    <t>Methane avoidance in rice cultivation in East of Yueyang County</t>
  </si>
  <si>
    <t>Methane avoidance in rice cultivation in Central of Yueyang County</t>
  </si>
  <si>
    <t>Cavalcante Ceramic fuel switching project</t>
  </si>
  <si>
    <t>Upgradation, Operation and Maintenance of 200 TPD Composting facility at Okhla, Delhi</t>
  </si>
  <si>
    <t>Methane avoidance in rice cultivation in North of Yueyang County</t>
  </si>
  <si>
    <t>Methane avoidance in rice cultivation in South of Yueyang County</t>
  </si>
  <si>
    <t>Simao Water Management with Rice Cultivation</t>
  </si>
  <si>
    <t>Xinxing Water Management with Rice Cultivation</t>
  </si>
  <si>
    <t>SHENGTANG AREA ENPING CITY METHANE EMISSION REDUCTION IN RICE CULTIVATION PROJECT</t>
  </si>
  <si>
    <t>Heyuan Dengta Landfill Gas Power Generation Project</t>
  </si>
  <si>
    <t>Mianning1 Water Management with Rice Cultivation</t>
  </si>
  <si>
    <t>Mianning2 Water Management with Rice Cultivation</t>
  </si>
  <si>
    <t>Weichu1 Water Management with Rice Cultivation</t>
  </si>
  <si>
    <t>Weichu2 Water Management with Rice Cultivation</t>
  </si>
  <si>
    <t>DATIAN AREA ENPING CITY METHANE EMISSION REDUCTION IN RICE CULTIVATION PROJECT</t>
  </si>
  <si>
    <t>WENCUN AREA TAISHAN CITY METHANE EMISSION REDUCTION IN RICE CULTIVATION PROJECT</t>
  </si>
  <si>
    <t>HAIYAN AREA TAISHAN CITY METHANE EMISSION REDUCTION IN RICE CULTIVATION PROJECT</t>
  </si>
  <si>
    <t>DOUSHAN AREA TAISHAN CITY METHANE EMISSION REDUCTION IN RICE CULTIVATION PROJECT</t>
  </si>
  <si>
    <t>BAISHA  AREA TAISHAN CITY METHANE EMISSION REDUCTION IN RICE CULTIVATION PROJECT</t>
  </si>
  <si>
    <t>Reforestation of degraded land in Spain</t>
  </si>
  <si>
    <t>Hsikou Hydro Power Project</t>
  </si>
  <si>
    <t>Lancheng Water Management with Rice Cultivation</t>
  </si>
  <si>
    <t>Methane avoidance in rice cultivation in East of Junshan District</t>
  </si>
  <si>
    <t>Tehung Water Management with Rice Cultivation</t>
  </si>
  <si>
    <t>Methane avoidance in rice cultivation in West of Junshan District</t>
  </si>
  <si>
    <t>Yuedan Water Management with Rice Cultivation</t>
  </si>
  <si>
    <t>Kwamisa/Other reserves community Forest Project</t>
  </si>
  <si>
    <t>Zhuti Water Management with Rice Cultivation</t>
  </si>
  <si>
    <t>Portland: Regenerative Agriculture &amp; native revegetation on degraded land</t>
  </si>
  <si>
    <t>Restoration and Conservation of Dry Afromontane Forest in the Highlands of Eastern Tigray</t>
  </si>
  <si>
    <t>7.03 MW Bundled grid connected wind electricity generation project in Tamil Nadu and Karnataka, India</t>
  </si>
  <si>
    <t>SUSTAINABLE AGRICULTURAL PRACTICES IN INDIA</t>
  </si>
  <si>
    <t>South American Regenerative Agriculture through Regenerative Grazing (SARA) - AgriCarbon</t>
  </si>
  <si>
    <t>Guiyang Afforestation Project</t>
  </si>
  <si>
    <t>Lomphat Wildlife Sanctuary REDD+ Project</t>
  </si>
  <si>
    <t>Fangzheng-1 Water Management with Rice Cultivation</t>
  </si>
  <si>
    <t>Fangzheng-2 Water Management with Rice Cultivation</t>
  </si>
  <si>
    <t>Tonghe-1 Water Management with Rice Cultivation</t>
  </si>
  <si>
    <t>Tonghe-2 Water Management with Rice Cultivation</t>
  </si>
  <si>
    <t>Tonghe-3 Water Management with Rice Cultivation</t>
  </si>
  <si>
    <t>Yilan-1 Water Management with Rice Cultivation</t>
  </si>
  <si>
    <t>Yilan-2 Water Management with Rice Cultivation</t>
  </si>
  <si>
    <t>Zhaoyuan-1 Water Management with Rice Cultivation</t>
  </si>
  <si>
    <t>Zhaoyuan-2 Water Management with Rice Cultivation</t>
  </si>
  <si>
    <t>Teak Plantations at Engenho Brasileiro farm and Serra Novam</t>
  </si>
  <si>
    <t>Wind power project by HZL in Karnataka.</t>
  </si>
  <si>
    <t>Sustainable Agroforestry Cacao Meta, Colombia</t>
  </si>
  <si>
    <t>Harpia Grouped REDD+ Project</t>
  </si>
  <si>
    <t>Sichuan Huili Improved Forest Management Project</t>
  </si>
  <si>
    <t>ITABU REDD+ PROJECT IN ZAMBIA</t>
  </si>
  <si>
    <t>Enhancing livelihood of rural communities in India through improved cook stoves by Shri Maa</t>
  </si>
  <si>
    <t>Fujian Datian Improved Forest Management Project</t>
  </si>
  <si>
    <t>Fujian Guangze IFM (conversion of logged to protected forest) Project</t>
  </si>
  <si>
    <t>Jining-1 Water Management with Rice Cultivation</t>
  </si>
  <si>
    <t>Jining-2 Water Management with Rice Cultivation</t>
  </si>
  <si>
    <t>LED distribution project by EKI Energy Services Limited</t>
  </si>
  <si>
    <t>Methane avoidance in rice cultivation in South of Linxiang District</t>
  </si>
  <si>
    <t>Methane avoidance in rice cultivation in Central of Linxiang District</t>
  </si>
  <si>
    <t>Methane avoidance in rice cultivation in North of Linxiang District</t>
  </si>
  <si>
    <t>Boli Water Management with Rice Cultivation</t>
  </si>
  <si>
    <t>Fazhan Water Management with Rice Cultivation</t>
  </si>
  <si>
    <t>HuanQing Water Management with Rice Cultivation</t>
  </si>
  <si>
    <t>Meilisi Water Management with Rice Cultivation</t>
  </si>
  <si>
    <t>PingQin Water Management with Rice Cultivation</t>
  </si>
  <si>
    <t>8.5 MW Bundled grid-connected wind electricity generation project at Tirunelveli, Tamil Nadu, India</t>
  </si>
  <si>
    <t>XinLiu Water Management with Rice Cultivation</t>
  </si>
  <si>
    <t>ZhiTong Water Management with Rice Cultivation</t>
  </si>
  <si>
    <t>Improved Cropland Management Project in Guyuan</t>
  </si>
  <si>
    <t>ACABA REDD+ Project</t>
  </si>
  <si>
    <t>CORE CARBON VANAM IN JHARKHAND STATE 2</t>
  </si>
  <si>
    <t>CORE CARBON VANAM IN ANDHRA PRADESH</t>
  </si>
  <si>
    <t>CORE CARBON VANAM IN TELANGANA STATE</t>
  </si>
  <si>
    <t>6 MW Biomass based power project, Nellore District, Andhra Pradesh, India.</t>
  </si>
  <si>
    <t>CORE CARBON VANAM IN JHARKHAND STATE</t>
  </si>
  <si>
    <t>CORE CARBON VANAM IN ODISHA STATE</t>
  </si>
  <si>
    <t>Decentralized Municipal Solid Waste to Compost Formation Project</t>
  </si>
  <si>
    <t>Fuyuan-1 Water Management with Rice Cultivation</t>
  </si>
  <si>
    <t>CORE CARBON VANAM(SERICULTURE) IN ODISHA STATE</t>
  </si>
  <si>
    <t>Fuyuan-2 Water Management with Rice Cultivation</t>
  </si>
  <si>
    <t>Fuyuan-3 Water Management with Rice Cultivation</t>
  </si>
  <si>
    <t>8.35 MW Wind Power Project at Guddarangavana Halli, District Chitradurga, State Karnataka, India.</t>
  </si>
  <si>
    <t>CORE CARBON VANAM IN WEST BENGAL AND TAMIL NADU</t>
  </si>
  <si>
    <t>Zhuhai Hengqin Island Wind Farm Project</t>
  </si>
  <si>
    <t>Energy efficiency and fuel switch project at Welspun India Limited</t>
  </si>
  <si>
    <t>EVI SUSTAINABLE AGRICULTURE PROGRAM</t>
  </si>
  <si>
    <t>El Espinillar</t>
  </si>
  <si>
    <t>Carbon Sequestration through Agroforestry by farmers in Telangana State</t>
  </si>
  <si>
    <t>CLS Nizip Landfill Gas to Electricity Project</t>
  </si>
  <si>
    <t>Bundled grid-connected wind electricity generation project identified as Bundle E5 in Maharashtra and Tamil Nadu, India</t>
  </si>
  <si>
    <t>Global Cookstove Program (Phase 41)</t>
  </si>
  <si>
    <t>Global Cookstove Program (Phase 42)</t>
  </si>
  <si>
    <t>Global Cookstove Program (Phase 43)</t>
  </si>
  <si>
    <t>Global Cookstove Program (Phase 44)</t>
  </si>
  <si>
    <t>Global Cookstove Program (Phase 45)</t>
  </si>
  <si>
    <t>Global Cookstove Program (Phase 46)</t>
  </si>
  <si>
    <t>Global Cookstove Program (Phase 47)</t>
  </si>
  <si>
    <t>Global Cookstove Program (Phase 48)</t>
  </si>
  <si>
    <t>JFMC PLANTATIONS IN CHHATTISGARH STATE</t>
  </si>
  <si>
    <t>Global Cookstove Program (Phase 49)</t>
  </si>
  <si>
    <t>FUEL SWITCHING AT ATOCONGO CEMENT PLANT AND NATURAL GAS PIPELINE EXTENSION, CEMENTOS LIMA, PERU</t>
  </si>
  <si>
    <t>Global Cookstove Program (Phase 50)</t>
  </si>
  <si>
    <t>Global Cookstove Program (Phase 51)</t>
  </si>
  <si>
    <t>Global Cookstove Program (Phase 52)</t>
  </si>
  <si>
    <t>Global Cookstove Program (Phase 53)</t>
  </si>
  <si>
    <t>Global Cookstove Program (Phase 54)</t>
  </si>
  <si>
    <t>Global Cookstove Program (Phase 55)</t>
  </si>
  <si>
    <t>Global Cookstove Program (Phase 56)</t>
  </si>
  <si>
    <t>Global Cookstove Program (Phase 57)</t>
  </si>
  <si>
    <t>Composting of Municipal organic waste in Mahajanga (Madagascar)</t>
  </si>
  <si>
    <t>Global Cookstove Program (Phase 58)</t>
  </si>
  <si>
    <t>Global Cookstove Program (Phase 59)</t>
  </si>
  <si>
    <t>Global Cookstove Program (Phase 60)</t>
  </si>
  <si>
    <t>7.81MW solar power project by AMPSolar Generation Private Limited</t>
  </si>
  <si>
    <t>Core Carbon Sahaja Vyavasayam in Andhra Pradesh</t>
  </si>
  <si>
    <t>Gansu Xiaolongshan Afforestation Project</t>
  </si>
  <si>
    <t>Solid Waste to Energy Production Facility Sonepat</t>
  </si>
  <si>
    <t>50 MW (AC) SOLAR PARK AT SUTIAKHALI, GOURIPUR, MYMENSINGH</t>
  </si>
  <si>
    <t>ADJUSTED WATER MANAGEMENT IN RICE CULTIVATION IN CHANGSHOU DISTRICT</t>
  </si>
  <si>
    <t>Community Based Forest Plantation in India</t>
  </si>
  <si>
    <t>Inner Mongolia Baotou Bayin Wind Power Project</t>
  </si>
  <si>
    <t>Community Forestry Initiatives in India</t>
  </si>
  <si>
    <t>COMMUNITY PARTICIPATIVE FORESTRY/AGROFORESTRY DEVELOPMENT PROJECT IN INDIA</t>
  </si>
  <si>
    <t>Core Farming in Odisha</t>
  </si>
  <si>
    <t>Agroforestry Plantations in the Country by Greenply</t>
  </si>
  <si>
    <t>Grouped Rooftop Solar Project by Tata Power Renewable Energy Limited</t>
  </si>
  <si>
    <t>Bundled Solar Power Project by Sun Source Energy Private Limited 01</t>
  </si>
  <si>
    <t>Core Farming in West Bengal</t>
  </si>
  <si>
    <t>Bundled Solar Power Project by Sun Source Energy Private Limited 02</t>
  </si>
  <si>
    <t>Methane capture and destruction on La Hormiga landfill in San Felipe and El Belloto landfill in Quilpue</t>
  </si>
  <si>
    <t>Improving livelihoods through Agroforestry Plantations in India</t>
  </si>
  <si>
    <t>Core Farming in Tamil Nadu</t>
  </si>
  <si>
    <t>Agroforestry plantations in India</t>
  </si>
  <si>
    <t>Core Farming in Himachal Pradesh</t>
  </si>
  <si>
    <t>REDD+ Project for the Conservation of Lowland Forest in the  Magdalena Medio Region of Colombia</t>
  </si>
  <si>
    <t>Core Farming in Jharkhand</t>
  </si>
  <si>
    <t>Livelihood improvement by agroforestry plantation in India</t>
  </si>
  <si>
    <t>CORE CARBON SERICULTURE PLANTATION IN ODISHA STATE</t>
  </si>
  <si>
    <t>AAC Block Project by Parthcrete Green Concrete Solutions LLP</t>
  </si>
  <si>
    <t>7.50 MW Bundled grid-connected wind electricity generation project in Tamil Nadu and Karnataka, India</t>
  </si>
  <si>
    <t>Bamboo plantations by farmers and community in the country</t>
  </si>
  <si>
    <t>GROUPED AGROFORESTRY PROJECT IN VARIOUS STATES OF INDIA</t>
  </si>
  <si>
    <t>Rooftop Solar Project by Earth Carbon Foundation in Gujarat, India</t>
  </si>
  <si>
    <t>Grouped plantation activity in various states of India</t>
  </si>
  <si>
    <t>Kokolopori Bonobo Peace Forest Grouped REDD Project</t>
  </si>
  <si>
    <t>Ban Odisha 01</t>
  </si>
  <si>
    <t>Ban Odisha 02</t>
  </si>
  <si>
    <t>Ban Odisha 03</t>
  </si>
  <si>
    <t>Ban Odisha 04</t>
  </si>
  <si>
    <t>8.92 MW Bundled grid-connected wind electricity generation project in Erode and Coimbatore districts of Tamil Nadu, India</t>
  </si>
  <si>
    <t>Ban Odisha 05</t>
  </si>
  <si>
    <t>THAMMA RAKSA - REFORESTATION AND LAND RESTORATION IN THAILAND</t>
  </si>
  <si>
    <t>Ban Odisha 06</t>
  </si>
  <si>
    <t>Ban Odisha 07</t>
  </si>
  <si>
    <t>Ban Odisha 08</t>
  </si>
  <si>
    <t>Ban Odisha 09</t>
  </si>
  <si>
    <t>Ban Odisha 10</t>
  </si>
  <si>
    <t>KOPI LESTARI AGROFORESTRY AND LAND REHABILITATION WITH SMALLHOLDER FARMERS IN INDONESIA</t>
  </si>
  <si>
    <t>Agro Forestry01</t>
  </si>
  <si>
    <t>Tshopo Lomami Grouped REDD Project</t>
  </si>
  <si>
    <t>9.20 MW Bundled Grid-Connected wind electricity generation project in Tamil Nadu, India</t>
  </si>
  <si>
    <t>Jutaituba REDD+ Project</t>
  </si>
  <si>
    <t>Sankuru Peace Forest Grouped REDD Project</t>
  </si>
  <si>
    <t>Bougouni-Yanfolila Forest Project, Mali</t>
  </si>
  <si>
    <t>Finca la Paz II</t>
  </si>
  <si>
    <t>Agroforestry System  Lanquin, Alta Verapaz, Guatemala</t>
  </si>
  <si>
    <t>Methane avoidance in rice cultivation in South of Yunxi District</t>
  </si>
  <si>
    <t>REPLACING SYNTHETIC NITROGEN FERTILIZER WITH IN-SEASON NITROGEN SOURCES THAT FIX AND SUPPLY NITROGEN TO AGRICULTURAL CROPS</t>
  </si>
  <si>
    <t>Grouped Projects for Safe Drinking Water for Schools in Viet Nam</t>
  </si>
  <si>
    <t>China Xiaogushan Hydropower Project</t>
  </si>
  <si>
    <t>5.65 MW Bundled grid-connected wind electricity generation project in Tamil Nadu and Karnataka, India</t>
  </si>
  <si>
    <t>SULIGE AFFORESTATION PROJECT IN INNER MONGOLIA AUTONOMOUS REGION</t>
  </si>
  <si>
    <t>CAAPII REDD+ PROJECT</t>
  </si>
  <si>
    <t>Udzungwa Corridor Reforestation</t>
  </si>
  <si>
    <t>Jiangsu Lisaike PET Recycling Project</t>
  </si>
  <si>
    <t>Improved Cookstove Implementation in Nepal.</t>
  </si>
  <si>
    <t>Jiangxi Ruijin Improved Forest Management Project</t>
  </si>
  <si>
    <t>MUTLULAR BIOGAS ANIMAL MANURE METHANE RECOVERY AND UTILIZATION PLANT</t>
  </si>
  <si>
    <t>5.725 MW Bundled grid-connected wind electricity generation project, Tamil Nadu, India</t>
  </si>
  <si>
    <t>Methane avoidance in rice cultivation in Xinzhou district of Huarong county</t>
  </si>
  <si>
    <t>Methane avoidance in rice cultivation in Dongshan district of Huarong county</t>
  </si>
  <si>
    <t>Methane avoidance in rice cultivation in Shengfeng district of Huarong county</t>
  </si>
  <si>
    <t>Solar Power Project by SOMA Energy</t>
  </si>
  <si>
    <t>Recycling Roadways for Carbon Emission Reductions - Midstate Reclamation and Trucking</t>
  </si>
  <si>
    <t>ECOPARQUE SERGIPE LANDFILL GAS PROJECT</t>
  </si>
  <si>
    <t>Methane avoidance in rice cultivation in Hefeng district of Huarong county</t>
  </si>
  <si>
    <t>Methane avoidance in rice cultivation in Donggang district of Huarong county</t>
  </si>
  <si>
    <t>Grid-connected wind electricity generation project identified as Project E6 in Maharashtra, India</t>
  </si>
  <si>
    <t>Methane avoidance in rice cultivation in Chaqi district of Huarong county</t>
  </si>
  <si>
    <t>VANKE CENTER BUILDING ENERGY EFFICIENCY PROJECT</t>
  </si>
  <si>
    <t>MK Group Energy Biogas Plant</t>
  </si>
  <si>
    <t>Bugnavilla Afforestation Through High-Quality Timber Over Degraded Grasslands</t>
  </si>
  <si>
    <t>Yangdong Landfill Gas Power Generation Project</t>
  </si>
  <si>
    <t>Yangchun Landfill Gas Power Generation Project</t>
  </si>
  <si>
    <t>Eastern Cape Restoration Project, South Africa - Makhanda</t>
  </si>
  <si>
    <t>Eastern Cape Restoration Project, South Africa - Somerset East</t>
  </si>
  <si>
    <t>CRHC Agricultural Hemp Rotation - Alberta - Project 1</t>
  </si>
  <si>
    <t>Caldere Hydro Power Plant Project</t>
  </si>
  <si>
    <t>Selva Paranaense Vida Nativa - GS1</t>
  </si>
  <si>
    <t>IACO REDD+ Project</t>
  </si>
  <si>
    <t>Eastern Cape Bamboo Forestry Project, South Africa</t>
  </si>
  <si>
    <t>Agoro Carbon USA Cropland Program</t>
  </si>
  <si>
    <t>Kayseri Landfill Gas to Power Generation Project</t>
  </si>
  <si>
    <t>BERGAMA INTEGRATED SOLID WASTE MANAGEMENT FACILITY AND ELECTRICITY GENERATION FACILITY</t>
  </si>
  <si>
    <t>3A BES Akyurt Biogas Power Plant</t>
  </si>
  <si>
    <t>Dongfang Municipal Solid Waste Incineration for Power Generation Project</t>
  </si>
  <si>
    <t>Shanghe Geothermal Space Heating Project</t>
  </si>
  <si>
    <t>Tianjin Dahanzhuang LFG Power Generation Project I</t>
  </si>
  <si>
    <t>CPA1 - Man and Man Enterprise Improved Cooking Stoves Programme in Ghana (Brong-Ahafo region)</t>
  </si>
  <si>
    <t>Ege Biogas Project</t>
  </si>
  <si>
    <t>Xinxiang MSW Incineration Project</t>
  </si>
  <si>
    <t>Improved cookstove grouped project in Rwanda</t>
  </si>
  <si>
    <t>Sustainable Paddy Program</t>
  </si>
  <si>
    <t>Agoro Carbon USA Pastureland Program</t>
  </si>
  <si>
    <t>Grouped Commercial Vehicle EV Project in India</t>
  </si>
  <si>
    <t>DISTRIBUTION OF FUEL EFFICIENT IMPROVED COOKSTOVES IN INDIA</t>
  </si>
  <si>
    <t>Nesa Solar PV Grouped Project</t>
  </si>
  <si>
    <t>Kaona Power Supply Biomass Cogeneration Project</t>
  </si>
  <si>
    <t>Papariko - Restoration of Degraded Mangrove Areas in Kenya</t>
  </si>
  <si>
    <t>Strengthening Rural Livelihood Through Carbon Finance: Agroforestry Practices In Moradabad Forest Circle Of Uttar Pradesh</t>
  </si>
  <si>
    <t>15 MW Nam Hinboun Downstream Hydropower Project</t>
  </si>
  <si>
    <t>Strengthening rural livelihood through carbon finance to agroforestry practices in Saharanpur Forest Circle of Uttar Pradesh</t>
  </si>
  <si>
    <t>Huinan County Afforestation Project</t>
  </si>
  <si>
    <t>Poultry litter to compost using Black Soldier Fly larva in India by Holocene Ecosolutions</t>
  </si>
  <si>
    <t>Xingu-Araguaia Grouped REDD+ Project</t>
  </si>
  <si>
    <t>SHANDONG BEICHEN BREEDING SWINE FARM COMPOSTING PROJECT</t>
  </si>
  <si>
    <t>Jintudi Composting Project in Zhucheng City</t>
  </si>
  <si>
    <t>Western Kenya Soil Carbon Project</t>
  </si>
  <si>
    <t>Kitroongruang Biogas Energy Project</t>
  </si>
  <si>
    <t>MEIOESTE UNICARBO LANDFILL GAS TO ENERGY PROJECT</t>
  </si>
  <si>
    <t>Chaco Vivo</t>
  </si>
  <si>
    <t>Veracruz Mangrove For Life Project</t>
  </si>
  <si>
    <t>GHG EMISSION REDUCTION THROUGH INTERMITTENT FLOODING IN RICE FIELDS</t>
  </si>
  <si>
    <t>AVOCADO AGROFORESTRY GROUPED PROJECT IN ISRAEL</t>
  </si>
  <si>
    <t>Ecobase Europe Afforestation Project</t>
  </si>
  <si>
    <t>Chia Tai AWMS GHG Mitigation Project in Guangdong Province</t>
  </si>
  <si>
    <t>Sulige Natural Gas based Power Generation Project</t>
  </si>
  <si>
    <t>Improved Cookstove Distribution by Climate Detox Private Limited- Phase I</t>
  </si>
  <si>
    <t>Wastes to BioCNG Project by Cities Innovative Biofuels in Patiala, Punjab, India</t>
  </si>
  <si>
    <t>Adjusted Water Management in Rice Cultivation in Yuyao City</t>
  </si>
  <si>
    <t>Adjusted Water Management in Rice Cultivation in Shangyu District</t>
  </si>
  <si>
    <t>Adjusted Water Management in Rice Cultivation in Nanxun District</t>
  </si>
  <si>
    <t>Adjusted Water Management in Rice Cultivation in Haining City</t>
  </si>
  <si>
    <t>Adjusted Water Management in Rice Cultivation in Xiuzhou District</t>
  </si>
  <si>
    <t>Shandong Xiantan Composting Project</t>
  </si>
  <si>
    <t>Biodiesel Project by Rajputana Biodiesel Private Limited</t>
  </si>
  <si>
    <t>12.25 MW Bundled grid-connected wind electricity generation project, Tamil Nadu, India</t>
  </si>
  <si>
    <t>PROJECT MATANI REDD+ DIOS MAYOR DE LOS PUEBLOS CABILLARI</t>
  </si>
  <si>
    <t>Safe Drinking Water Supply Project in the Rural Area of Senegal</t>
  </si>
  <si>
    <t>Xinjiang Burqin Improved Grassland Management Project Phase II</t>
  </si>
  <si>
    <t>Improved Cookstove Distribution by Climate Detox Private Limited- Phase II</t>
  </si>
  <si>
    <t>Ningxiang Adjusted Water Management in Rice Cultivation</t>
  </si>
  <si>
    <t>Chongqing Tongliang LFG Power Generation Project</t>
  </si>
  <si>
    <t>Wangxingzhuang CMM Power Generation Project</t>
  </si>
  <si>
    <t>Strengthening rural livelihood through carbon finance : Agroforestry practices in Meerut Forest circle of Uttar Pradesh</t>
  </si>
  <si>
    <t>DelAgua Improved Cookstove Grouped Project</t>
  </si>
  <si>
    <t>ISLWASTE HEAT RECOVERY PROJECT</t>
  </si>
  <si>
    <t>Grid connected bundled wind power project in Gujarat managed by Enercon (India) Limited</t>
  </si>
  <si>
    <t>Sichuan Muli REDD project</t>
  </si>
  <si>
    <t>Enhancing Rural Livelihoods through Carbon Sequestration by adopting Agro-forestry practices and Natural Climate Solutions</t>
  </si>
  <si>
    <t>UpEnergy-Social and Climate Impact Programme-Burundi 1</t>
  </si>
  <si>
    <t>CMM power generation project in the new auxiliary shaft of No. 8 coal mine of Hebi Coal Group</t>
  </si>
  <si>
    <t>DNZ Landfill Gas Power Plant</t>
  </si>
  <si>
    <t>TVS Landfill Gas Power Plant</t>
  </si>
  <si>
    <t>Hebei Improved Cropland Management Project Phase I</t>
  </si>
  <si>
    <t>Guangdong Lankou 26MW Hydro Power Project</t>
  </si>
  <si>
    <t>DRC REDD+ Carbon Credit Harvesting Project</t>
  </si>
  <si>
    <t>Adjusted Water Management in Rice Cultivation in Shagang Town</t>
  </si>
  <si>
    <t>The High Impact Carbon Farming Program of Lithuania</t>
  </si>
  <si>
    <t>TAIHE COUNTY BIOGAS POWER GENERATION AND ORGANIC FERTILIZER PROJECT</t>
  </si>
  <si>
    <t>Adjusted Water Management in Rice Cultivation in Anzhou District</t>
  </si>
  <si>
    <t>Adjusted Water Management in Rice Cultivation in Jiangyou City</t>
  </si>
  <si>
    <t>Adjusted Water Management in Rice Cultivation in Langzhong City</t>
  </si>
  <si>
    <t>Adjusted Water Management in Rice Cultivation in Nanbu County</t>
  </si>
  <si>
    <t>13.21 MW Bundled grid-connected wind electricity generation project in Coimbatore and Erode districts of Tamil Nadu, India</t>
  </si>
  <si>
    <t>Giciye III Hydropower Project in Rwanda</t>
  </si>
  <si>
    <t>Adjusted Water Management in Rice Cultivation in Yilong County</t>
  </si>
  <si>
    <t>Adjusted Water Management in Rice Cultivation in Xionghe Town</t>
  </si>
  <si>
    <t>Adjusted Water Management in Rice Cultivation in Baimasi Town</t>
  </si>
  <si>
    <t>Adjusted Water Management in Rice Cultivation in Tanqiao Town</t>
  </si>
  <si>
    <t>Amazon Guardians REDD+ Project</t>
  </si>
  <si>
    <t>Corridors for Life ARR Grouped Project</t>
  </si>
  <si>
    <t>Adjusted Water Management in Rice Cultivation In Macheng City</t>
  </si>
  <si>
    <t>Adjusted Water Management in Rice Cultivation In Luotian County</t>
  </si>
  <si>
    <t>Climate Action in Myanmar through a community-based Mangrove Restoration</t>
  </si>
  <si>
    <t>YICHENG -1 ADJUSTED WATER MANAGEMENT IN RICE CULTIVATION</t>
  </si>
  <si>
    <t>Adjusted Water Management in Rice Cultivation in Xindu District</t>
  </si>
  <si>
    <t>Adjusted Water Management in Rice Cultivation In Xishui County</t>
  </si>
  <si>
    <t>BOSQUES CAUTIN S.A. FOREST CARBON PROJECT CONVERSION OF LOGGED TO PROTECTED FOREST PROJECT</t>
  </si>
  <si>
    <t>Rivian EV Charging Network Project</t>
  </si>
  <si>
    <t>Denkoh Dairy Cows Manure Composting Project</t>
  </si>
  <si>
    <t>Improved cropland management project in Noorgandusi</t>
  </si>
  <si>
    <t>Triunfo do Xingu Grouped REDD+ Project</t>
  </si>
  <si>
    <t>Selva de Urundel REDD+ Project</t>
  </si>
  <si>
    <t>Capacity enhancement for export of surplus power to  grid at Lakshmipuram, Andhra Pradesh, India</t>
  </si>
  <si>
    <t>Mudurnu Biogas Energy Power Plant</t>
  </si>
  <si>
    <t>Distributed Renewable Energy Program for People and Planet</t>
  </si>
  <si>
    <t>RE.GREEN ATLANTIC FOREST REFORESTATION/RESTORATION PROJECT</t>
  </si>
  <si>
    <t>Enexor Impact USA</t>
  </si>
  <si>
    <t>Adjusted Water Management in Rice Cultivation In Qichun County</t>
  </si>
  <si>
    <t>Hongze-1 Water Management with Rice Cultivation</t>
  </si>
  <si>
    <t>Hongze-2 Water Management with Rice Cultivation</t>
  </si>
  <si>
    <t>GEPL Biomass energy generation project at Faridabad, Haryana</t>
  </si>
  <si>
    <t>Project 2</t>
  </si>
  <si>
    <t>SMG - LED Light Program 1</t>
  </si>
  <si>
    <t>Adjusted Water Management in Rice Cultivation in Dayi County</t>
  </si>
  <si>
    <t>Adjusted Water Management in Rice Cultivation In Hongan County</t>
  </si>
  <si>
    <t>Cookstove distribution project in India</t>
  </si>
  <si>
    <t>Suzhou Jiulong PET Recycling Project</t>
  </si>
  <si>
    <t>Enhancing Lives of communities by distribution of Cookstoves</t>
  </si>
  <si>
    <t>Grouped Cookstove distribution project in India</t>
  </si>
  <si>
    <t>Social development by distribution of Cookstoves in India</t>
  </si>
  <si>
    <t>Positive Climate Care 8.25 MW Bundled Wind Power Project Activity by Savita Oil Technologies Limited in Hassan, Karnataka, India.</t>
  </si>
  <si>
    <t>Social Empowerment by distribution of Cookstoves</t>
  </si>
  <si>
    <t>OLIVE GROVES FOR CARBON FARMING</t>
  </si>
  <si>
    <t>Jiaozhou Landfill Gas Recovery Project</t>
  </si>
  <si>
    <t>Adjusted Water Management in Rice Cultivation in Qionglai City</t>
  </si>
  <si>
    <t>Gansu Ganzhou Biogas Recovery and Utilization Project</t>
  </si>
  <si>
    <t>SMG - Cookstove Program 1</t>
  </si>
  <si>
    <t>11.60 MW Bundled grid-connected wind electricity generation project at Tirunelveli, Tamil Nadu, India</t>
  </si>
  <si>
    <t>SMG - Cookstove Program 2</t>
  </si>
  <si>
    <t>SMG - Cookstove Program 3</t>
  </si>
  <si>
    <t>RE.GREEN AMAZON FOREST REFORESTATION/RESTORATION PROJECT</t>
  </si>
  <si>
    <t>Mindanao Forests for People and Sustainable Livelihoods (MinFor)</t>
  </si>
  <si>
    <t>Boomitra Carbon Farming in East Africa through Soil Enrichment</t>
  </si>
  <si>
    <t>Adjusted Water Management in Rice Cultivation In Yunmeng County</t>
  </si>
  <si>
    <t>Adjusted Water Management in Rice Cultivation in Xiangyin County</t>
  </si>
  <si>
    <t>Tibet Nagqu Improved Grassland Management Project</t>
  </si>
  <si>
    <t>Adjusted Water Management in Rice Cultivation in West Xiangyin County</t>
  </si>
  <si>
    <t>Adjusted Water Management in Rice Cultivation in East Xiangyin County</t>
  </si>
  <si>
    <t>CGN Jilin Daan 49.5MW Wind Power Project</t>
  </si>
  <si>
    <t>Adjusted Water Management in Rice Cultivation in Pingjiang County</t>
  </si>
  <si>
    <t>Adjusted Water Management in Rice Cultivation in North Pingjiang County</t>
  </si>
  <si>
    <t>Adjusted Water Management in Rice Cultivation in South Pingjiang County</t>
  </si>
  <si>
    <t>Adjusted Water Management in Rice Cultivation in Miluo County</t>
  </si>
  <si>
    <t>Adjusted Water Management in Rice Cultivation in West Miluo County</t>
  </si>
  <si>
    <t>Adjusted Water Management in Rice Cultivation in East Miluo County</t>
  </si>
  <si>
    <t>Silvopastoral carbon project of Uruguay</t>
  </si>
  <si>
    <t>SCALA LAOS AGROFORESTRY PROJECT 2</t>
  </si>
  <si>
    <t>Foumbouni-Mitsamiouli solar farm</t>
  </si>
  <si>
    <t>7.85 MW Bundled Wind Power Project in Southern India</t>
  </si>
  <si>
    <t>Sichuan Nanjiang Improved Forest Management Project</t>
  </si>
  <si>
    <t>Adjusted Water Management in Rice Cultivation in Jianyang City</t>
  </si>
  <si>
    <t>Adjusted Water Management in Rice Cultivation in North of Dianjiang County in Chongqing City</t>
  </si>
  <si>
    <t>Adjusted Water Management in Rice Cultivation in South of Dianjiang County in Chongqing City</t>
  </si>
  <si>
    <t>Adjusted Water Management in Rice Cultivation in Jintang County</t>
  </si>
  <si>
    <t>Project 1</t>
  </si>
  <si>
    <t>iFood Pedal</t>
  </si>
  <si>
    <t>Energy Efficiency Project in the Ramla Cement Plant in Israel</t>
  </si>
  <si>
    <t>MRF wind power project in Tamilnadu managed by Enercon India Limited</t>
  </si>
  <si>
    <t>Grouped Captive Solar Project by EKI Energy Services Limited</t>
  </si>
  <si>
    <t>Improved Cookstove Distribution in Ghana by EKI</t>
  </si>
  <si>
    <t>Bundled wind power project in Harshnath managed by Enercon (India) Limited</t>
  </si>
  <si>
    <t>Chirisa REDD+ Project</t>
  </si>
  <si>
    <t>Painted Forest Carbon Project</t>
  </si>
  <si>
    <t>MOTOR VERDE FORESTRY CARBON PROJECT - GRANDAS DE SALIME (SPAIN)</t>
  </si>
  <si>
    <t>Chestnut Carbon Conservation Project</t>
  </si>
  <si>
    <t>BOUTILI AFFORESTATION &amp; AGROFORESTRY PROJECT</t>
  </si>
  <si>
    <t>Blue Carbon Mitigation through Community Based Mangrove Restoration</t>
  </si>
  <si>
    <t>DEVELOPING VOLUNTARY CARBON MARKET  PROJECT FOR FARMERS ADOPTNG  ALTERNATE WETTING AND DRYING (AWD)  METHOD FOR RICE CULTIVATION</t>
  </si>
  <si>
    <t>Sustainable Biomass based thermal energy generation VCS project of Lalan Rubbers (Pvt) Ltd factories in Biyagama &amp; Seethawaka, Sri Lanka</t>
  </si>
  <si>
    <t>Distribution of Improved Cookstove in Quang Nam Province, Vietnam</t>
  </si>
  <si>
    <t>SHINE - Distribution of LED lightbulbs in India-8</t>
  </si>
  <si>
    <t>Reforestation for multiple purposes as a means of sustainable development</t>
  </si>
  <si>
    <t>USING DIRECT AIR CAPTURE TO MANUFACTURE CARBON-NEGATIVE  CONCRETE</t>
  </si>
  <si>
    <t>Adjusted Water Management in Rice Cultivation in Dujiangyan City</t>
  </si>
  <si>
    <t>Adjusted Water Management in Rice Cultivation In Anlu City</t>
  </si>
  <si>
    <t>Kalyoncu Landfill Gas to Electricity Project.</t>
  </si>
  <si>
    <t>Adjusted Water Management in Rice Cultivation In Zengdu District</t>
  </si>
  <si>
    <t>7.4 MW Bundled grid-connected wind electricity generation project, Tamil Nadu, India</t>
  </si>
  <si>
    <t>Jiyuan Weiheng Cow Breeding Farm Biogas Recovery and Utilization Project</t>
  </si>
  <si>
    <t>Healthier, Happier Meals With Fuel And Time Savings In Rural Zambia</t>
  </si>
  <si>
    <t>Solar Powered Irrigation Services by Claro Energy, India</t>
  </si>
  <si>
    <t>DelAgua Clean Cooking Grouped Project in Burundi</t>
  </si>
  <si>
    <t>DelAgua Clean Cooking Grouped Project in Sierra Leone</t>
  </si>
  <si>
    <t>Grid connected bundled wind power project in Karnataka managed by Enercon (India) Limited</t>
  </si>
  <si>
    <t>Adjusted Water Management in Rice Cultivation In Sui County</t>
  </si>
  <si>
    <t>Sarkisla Biogas Power Plant</t>
  </si>
  <si>
    <t>Sichuan Yuexi Afforestation Project</t>
  </si>
  <si>
    <t>Kuyucak Biogas Animal Manure Methane Recovery and Utilization Plant</t>
  </si>
  <si>
    <t>Climate Action Through Improved Cooking Access In Indo-Gangetic Plains</t>
  </si>
  <si>
    <t>THE FOREST CARBON PROJECT AGROREFORESTADORA RANCHO VICTORIA S. A</t>
  </si>
  <si>
    <t>Saldanha Small Hydroelectric Project</t>
  </si>
  <si>
    <t>SHINE - Distribution of LED lightbulbs in India-1</t>
  </si>
  <si>
    <t>Dongxing Waste Incineration Plant leachate biogas Harmless Treatment and Comprehensive Utilization Project</t>
  </si>
  <si>
    <t>Wanzhou Water Management with Rice Cultivation</t>
  </si>
  <si>
    <t>Fuling Water Management with Rice Cultivation</t>
  </si>
  <si>
    <t>Changshou Water Management with Rice Cultivation</t>
  </si>
  <si>
    <t>Qijiang Water Management with Rice Cultivation</t>
  </si>
  <si>
    <t>Tongliang Water Management with Rice Cultivation</t>
  </si>
  <si>
    <t>Rongchang Water Management with Rice Cultivation</t>
  </si>
  <si>
    <t>Kaizhou Water Management with Rice Cultivation</t>
  </si>
  <si>
    <t>Liangping Water Management with Rice Cultivation</t>
  </si>
  <si>
    <t>La Cascada 2.3 MW Hydroelectric Project</t>
  </si>
  <si>
    <t>Fengdu Water Management with Rice Cultivation</t>
  </si>
  <si>
    <t>Pingyuan Landfill Gas Power Generation Phase I Project</t>
  </si>
  <si>
    <t>Zhongxian Water Management with Rice Cultivation</t>
  </si>
  <si>
    <t>Yunyang Water Management with Rice Cultivation</t>
  </si>
  <si>
    <t>Xiushan Water Management with Rice Cultivation</t>
  </si>
  <si>
    <t>Youyang Water Management with Rice Cultivation</t>
  </si>
  <si>
    <t>Heyuan Qizhai Landfill Gas Power Generation Project</t>
  </si>
  <si>
    <t>Vega-Hereko Istanbul Waste to Energy Project</t>
  </si>
  <si>
    <t>Fangchenggang Mangrove afforestation project</t>
  </si>
  <si>
    <t>Yangxiang AWMS GHG Mitigation Project in Hebei province</t>
  </si>
  <si>
    <t>Electricity generation by utilization of waste heat from calcined petroleum coke production process</t>
  </si>
  <si>
    <t>Yangxiang AWMS GHG Mitigation Project in Henan Province</t>
  </si>
  <si>
    <t>Yangxiang AWMS GHG Mitigation Project in Liaoning Province</t>
  </si>
  <si>
    <t>Yangxiang AWMS GHG Mitigation Project In Shandong Province</t>
  </si>
  <si>
    <t>Yangxiang AWMS GHG Mitigation Project in Zhejiang province</t>
  </si>
  <si>
    <t>FUTURE GREEN CARBON PROJECT</t>
  </si>
  <si>
    <t>Reforestation of land for multiple uses</t>
  </si>
  <si>
    <t>Improved Cookstove Distribution by Climate Detox Private Limited - Phase III</t>
  </si>
  <si>
    <t>Guangdong Huaiji IFM (conversion  of  logged  to  protected  forest)  Project</t>
  </si>
  <si>
    <t>Fuel Switch to Renewable Biomass for Thermal Use at MAG Commercial Greenhouse Facility</t>
  </si>
  <si>
    <t>Xinfeng AWMS GHG Mitigation Project in Liaoning province</t>
  </si>
  <si>
    <t>EMPOWERING COMMUNITIES THROUGH IMPROVED COOKSTOVES</t>
  </si>
  <si>
    <t>Adjusted Water Management in Rice Cultivation In Guangshui City</t>
  </si>
  <si>
    <t>Shuzhou Adjusted Water Management in Rice Cultivation</t>
  </si>
  <si>
    <t>Installation of high efficiency cookstoves in Sub Saharan Africa by BURN</t>
  </si>
  <si>
    <t>Hubei Badong IFM (conversion of logged to protected forest) Project</t>
  </si>
  <si>
    <t>Household Biogas Project in Madhya Pradesh &amp; Jharkhand</t>
  </si>
  <si>
    <t>1.2 MW World Institute of Sustainable Energy Wind Farm in Karnataka</t>
  </si>
  <si>
    <t>Elmadag Biogas Power Plant</t>
  </si>
  <si>
    <t>Enteric fermentation emissions' reduction program of Uruguay</t>
  </si>
  <si>
    <t>RESTORATION OF HOMESTEAD LAND OF POOR RURAL COMMUNITIES IN ASSAM &amp; MEGHALAYA</t>
  </si>
  <si>
    <t>SANTA MARIA LANDFILL GAS PROJECT</t>
  </si>
  <si>
    <t>ITVR SAO LEOPOLDO LANDFILL GAS PROJECT</t>
  </si>
  <si>
    <t>Mangrove restoration project in Wenchang and Changjiang, Hainan</t>
  </si>
  <si>
    <t>Guizhou Jinsha CMM Power Generation Project</t>
  </si>
  <si>
    <t>Offis Textile Ltd. Fuel Switch, Israel</t>
  </si>
  <si>
    <t>Utilization of waste gas heat for power generation</t>
  </si>
  <si>
    <t>Anhua LFG Power Generation Project</t>
  </si>
  <si>
    <t>LA GIOIA CARBON FARMING IN NORTHERN ITALY</t>
  </si>
  <si>
    <t>INEGOL INTEGRATED SOLID WASTE STORAGE AND DISPOSAL FACILITY</t>
  </si>
  <si>
    <t>Armatec Animal Manure Methane Recovery and Utilization Plant</t>
  </si>
  <si>
    <t>Gullubag 96 MW Hydro Electric Power Plant Project, Turkey</t>
  </si>
  <si>
    <t>NEC AND SAKYU IFM -THE 1ST PILOT FOR FSC FOREST IN JAPAN-</t>
  </si>
  <si>
    <t>Guizhou Feitian 21 &amp; Miluo &amp; Mayixi CMM Power Generation Project</t>
  </si>
  <si>
    <t>Henan Mengjin CMM Power Generation Project</t>
  </si>
  <si>
    <t>PRODUCTION OF CONCRETE WITH CO2 CAPTURE AND CEMENT REDUCTION</t>
  </si>
  <si>
    <t>Henan Luoning Afforestation Project</t>
  </si>
  <si>
    <t>Gansu Datang Yumen 49 MW Wind Power Project</t>
  </si>
  <si>
    <t>TOHMA Biomass Power Plant</t>
  </si>
  <si>
    <t>Fujian Wuping Improved Forest Management Project</t>
  </si>
  <si>
    <t>Isorka: Electric Vehicle Charging in Iceland</t>
  </si>
  <si>
    <t>Grouped Sustainable Agroforestry Project</t>
  </si>
  <si>
    <t>Timor-Leste Improved Cookstoves and Community Development Project</t>
  </si>
  <si>
    <t>Shuchuan Adjusted Water Management in Rice Cultivation</t>
  </si>
  <si>
    <t>VICTOR GRAEFF LANDFILL GAS PROJECT</t>
  </si>
  <si>
    <t>Qingdao Huawei Windpower (QHW) Project</t>
  </si>
  <si>
    <t>Fujian Wuyishan Adjusted Water Management in Rice Cultivation</t>
  </si>
  <si>
    <t>Tianpeng Adjusted Water Management in Rice Cultivation</t>
  </si>
  <si>
    <t>Angovo Maharitra</t>
  </si>
  <si>
    <t>Mila Rano - Safe water access for Madagascar</t>
  </si>
  <si>
    <t>Improved Cook Stove Project 1, Nkhata Bay District, Malawi - CER Conversion</t>
  </si>
  <si>
    <t>Carbono Rural AR NEA</t>
  </si>
  <si>
    <t>Distribution of LED Lamps for replacing ICLs in India</t>
  </si>
  <si>
    <t>Hebei Chongli Qingsanying 49.3MW Wind Farm Project</t>
  </si>
  <si>
    <t>Lianzhou Landfill Gas Power Generation Project</t>
  </si>
  <si>
    <t>Installation of high efficiency wood burning cookstoves in South Africa</t>
  </si>
  <si>
    <t>Installation of high efficiency cookstoves in Uttar Pradesh and Madhya Pradesh  (India)</t>
  </si>
  <si>
    <t>Jinmu AWMS GHG Mitigation Project in Liaoning Province</t>
  </si>
  <si>
    <t>Yangxiang AWMS GHG Mitigation Project In Anhui Province</t>
  </si>
  <si>
    <t>Adjusted Water Management in Rice Cultivation in Cangxi County in Sichuan Province</t>
  </si>
  <si>
    <t>Danjingshan Adjusted Water Management in Rice Cultivation</t>
  </si>
  <si>
    <t>Waste Management Project-1 by GLOBAL CARBON SOLUTIONS</t>
  </si>
  <si>
    <t>Inner Mongolia Sunjiaying 50.25MW Wind Power Project</t>
  </si>
  <si>
    <t>Gansu Hui County Muge Swine Farm Manure Management System GHG Mitigation Project</t>
  </si>
  <si>
    <t>Hunan Changde Muge Swine Farm Manure Management System GHG Mitigation Project</t>
  </si>
  <si>
    <t>RUQI MOBILITY GUANGZHOU ELECTRIC VEHICLE IN PASSENGER TRANSPORTATION Phase 2 PROJECT</t>
  </si>
  <si>
    <t>SUSTAINABLE CHARCOAL AND IMPROVED COOKSTOVE INITIATIVE USING MICRO-GASIFIER IN INDIA</t>
  </si>
  <si>
    <t>Grouped Project for Philippines Water Purifier Program</t>
  </si>
  <si>
    <t>Grouped Project for Philippines Cookstove Program</t>
  </si>
  <si>
    <t>Adjusted Water Management in Rice Cultivation in Zhijiang City</t>
  </si>
  <si>
    <t>Jiangsu Qidong Yongyin Recycled PET Project</t>
  </si>
  <si>
    <t>Inner Mongolia Bayannaoer Chuanjingsumu 49.3MW Wind Power Project</t>
  </si>
  <si>
    <t>Belize Maya Forest REDD+ Project</t>
  </si>
  <si>
    <t>Inner Mongolia Alihe-Jiwen Afforestation Project</t>
  </si>
  <si>
    <t>SMG - Nepal Cookstove Program in Terai Region of Himalayas</t>
  </si>
  <si>
    <t>Karaman Landfill Gas to Electricity Project</t>
  </si>
  <si>
    <t>VALLE LAGUNARE - VAL DOGA', CAPOSILE - VENICE CARBON CREDIT ASSESSMENT IN CONTROLLED LAGOON ENVIRONMENT</t>
  </si>
  <si>
    <t>Hebei Handan Damingchang Biogas Recovery and Utilization Project</t>
  </si>
  <si>
    <t>0.6 MW Wind Power Generation project of Dodhia Synthetics Limited</t>
  </si>
  <si>
    <t>Carbon In Flavor and Arome Forests (C-BOSAR)</t>
  </si>
  <si>
    <t>Adjusted Water Management in Rice Cultivation in North Anyi</t>
  </si>
  <si>
    <t>Adjusted Water Management in Rice Cultivation in South Anyi</t>
  </si>
  <si>
    <t>involtor Future Agriculture, East-Europe</t>
  </si>
  <si>
    <t>Improved cookstoves for refugees in Uganda</t>
  </si>
  <si>
    <t>Adjusted Water Management in Rice Cultivation in West of Fuling District in Chongqing City</t>
  </si>
  <si>
    <t>Adjusted Water Management in Rice Cultivation in East of Fuling District in Chongqing City</t>
  </si>
  <si>
    <t>Heilongjiang Huanan Hengdaishan West Wind Power Project</t>
  </si>
  <si>
    <t>Xinjiang Muge Swine Farm Manure Management System GHG Mitigation Project</t>
  </si>
  <si>
    <t>Qinghai Muge Swine Farm Manure Management System GHG Mitigation Project</t>
  </si>
  <si>
    <t>Improved Cookstove Distribution in Ghana by EKI Phase-II</t>
  </si>
  <si>
    <t>Leyuan ANIMAL Husbandry Weixian Co., Ltd. NO. 4 Pasture Wastes Recycling Project</t>
  </si>
  <si>
    <t>Grouped Electric bikes project in Africa</t>
  </si>
  <si>
    <t>MILOPRI PROJECT - PRECISION MANAGEMENT SYSTEMS FOR SUSTAINABLE ORCHARDS</t>
  </si>
  <si>
    <t>Heilongjiang Huanan Hengdaishan East Wind Power Project</t>
  </si>
  <si>
    <t>Inner Mongolia Yitulihe-Genhe Afforestation Project</t>
  </si>
  <si>
    <t>Sichuan Huashun PET Recycling Project</t>
  </si>
  <si>
    <t>MEM OSB-1 SOLAR POWER PROJECT</t>
  </si>
  <si>
    <t>CARBON GROUP PROGRAM FOR SUSTAINABLE LOW CARBON CROP AND GRASSLAND MANAGEMENT IN ARGENTINA</t>
  </si>
  <si>
    <t>Hubei Jinnonggu AWMS GHG Mitigation Project</t>
  </si>
  <si>
    <t>Family Forest Carbon Program - Central Appalachia</t>
  </si>
  <si>
    <t>Agroforestry For Livelihoods Project</t>
  </si>
  <si>
    <t>Zambia Agroforestry Grouped Project</t>
  </si>
  <si>
    <t>AWMS METHANE RECOVERY PROJECT BR06-S-19</t>
  </si>
  <si>
    <t>Yichun Erduoyan Wind Power Project 28.05MW</t>
  </si>
  <si>
    <t>DelAgua Clean Cooking Grouped Project in The Gambia</t>
  </si>
  <si>
    <t>Bundled Solar Power Project by AMP Energy - 01</t>
  </si>
  <si>
    <t>The Native Ecosystem Restoration in Nicaragua Project</t>
  </si>
  <si>
    <t>Terraligna Afforestation Over Degraded Grasslands</t>
  </si>
  <si>
    <t>Wastewater Treatment with Biogas Technology in Tapioca Processing Plant at Roi Et Flour Company Limited, Thailand</t>
  </si>
  <si>
    <t>Installation of Solar Water Pump</t>
  </si>
  <si>
    <t>Qinghai Taiheyuan Swine Farm Manure Management System GHG Mitigation Project</t>
  </si>
  <si>
    <t>8 MW NongKhai Waste to Energy Project in Thailand</t>
  </si>
  <si>
    <t>Sinop Landfill Gas to Electricity Project</t>
  </si>
  <si>
    <t>Sanergy Composting Group Project</t>
  </si>
  <si>
    <t>Amazon Biome Conservancy Grouped REDD+ Project</t>
  </si>
  <si>
    <t>Landfill-Gas-to-Energy Project at the Jiang Cun Gou Municipal Landfill</t>
  </si>
  <si>
    <t>Sustainable Agriculture Project by Arvind in India</t>
  </si>
  <si>
    <t>AgreenaCarbon Project</t>
  </si>
  <si>
    <t>Strengthening rural livelihoods of smallholder farmers in tribal districts of Odisha,India</t>
  </si>
  <si>
    <t>Angola Caraculo PV Plant</t>
  </si>
  <si>
    <t>CSG EV Charger Premier Aggregation</t>
  </si>
  <si>
    <t>Siam Cement Biomass Project</t>
  </si>
  <si>
    <t>220MWDC MINBU SOLAR POWER  PLANT PROJECT</t>
  </si>
  <si>
    <t>Agroforestry Plantation of ITC Limited In Selected Regions of North India</t>
  </si>
  <si>
    <t>Improved Agricultural Practices for Rice Cultivation in India</t>
  </si>
  <si>
    <t>Agropalma REDD+ Project</t>
  </si>
  <si>
    <t>EVI BAMBOO AFFORESTATION PROJECT IN INDIA</t>
  </si>
  <si>
    <t>26MWp Solar Photovoltaic Power Plant in Bavet City, Cambodia</t>
  </si>
  <si>
    <t>Bundled Wind Power project in Tamil Nadu managed by Enercon India Limited  II</t>
  </si>
  <si>
    <t>Cauaxi REDD+ Grouped Project</t>
  </si>
  <si>
    <t>CLIMATE SUSTAINABILITY THROUGH HORTICULTURE PROJECT IN INDIA</t>
  </si>
  <si>
    <t>Smart Cookstove Program by Tata Communications</t>
  </si>
  <si>
    <t>Shangqiu Weijie Agricultural Development Co., Ltd Manure Management System GHG Mitigation Project</t>
  </si>
  <si>
    <t>Banpong Tapioca Flour Industrial Wastewater Treatment and Biogas Utilisation Project</t>
  </si>
  <si>
    <t>Jiangxi Zhenghe Livestock Manure Treatment Project</t>
  </si>
  <si>
    <t>Adjusted Water Management in Rice Cultivation in Xuwen County</t>
  </si>
  <si>
    <t>MITIGATING CLIMATE CHANGE AND ENHANCING RURAL LIVELIHOODS THROUGH PLANTATIONS RAISED TO PROVIDE RAW MATERIAL TO THE PAPER INDUSTRY</t>
  </si>
  <si>
    <t>D.Light's Improved Cooking Project In Africa</t>
  </si>
  <si>
    <t>Guangzhou Xingfeng landfill gas to LNG Project</t>
  </si>
  <si>
    <t>Improved Cookstove Distribution in Malawi by EKI Phase 01</t>
  </si>
  <si>
    <t>Improved Cookstove Distribution in Kenya by EKI Phase 01</t>
  </si>
  <si>
    <t>Generation of power from process waste heat at Hi-Tech Carbon, Tamil Nadu</t>
  </si>
  <si>
    <t>Improved Cookstove Distribution in Kenya by EKI Phase 0 2</t>
  </si>
  <si>
    <t>THE LANDS OF WHEAT</t>
  </si>
  <si>
    <t>VCS PROJECT FOR FARMERS ADOPTING ALTERNATE WETTING AND DRYING (AWD) METHOD FOR RICE CULTIVATION IN MADHYA  PRADESH</t>
  </si>
  <si>
    <t>Heilongjiang Nehe Improved Agricultural Land Management Project</t>
  </si>
  <si>
    <t>Amazon Bluecarbon Grouped REDD Project</t>
  </si>
  <si>
    <t>Chakangrao Starch wastewater treatment and biogas utilization project</t>
  </si>
  <si>
    <t>Guangdong Xinsheng E-waste recovery and recycling project</t>
  </si>
  <si>
    <t>Bundled Rooftop Solar Power Project by SPPL 01</t>
  </si>
  <si>
    <t>Fazenda Boa Vista afforestation project</t>
  </si>
  <si>
    <t>Inner Mongolia Genhe Improved Forest Management Project</t>
  </si>
  <si>
    <t>Citizen:Forest Carbon Project</t>
  </si>
  <si>
    <t>KSM Forest Carbon Project</t>
  </si>
  <si>
    <t>Miramichi Timber Forest Carbon Project</t>
  </si>
  <si>
    <t>Deeg Forest Carbon Project</t>
  </si>
  <si>
    <t>Acadian Forest Carbon Project</t>
  </si>
  <si>
    <t>Lamaja Forest Carbon Project</t>
  </si>
  <si>
    <t>Thanawat wastewater treatment and biogas utilization project</t>
  </si>
  <si>
    <t>Inner Mongolia Kuduer Improved Forest Management Project</t>
  </si>
  <si>
    <t>Shanxi Jingle Afforestation Project</t>
  </si>
  <si>
    <t>Suihuang Adjusted Water Management in Rice Cultivation</t>
  </si>
  <si>
    <t>Adjusted Water Management in Rice Cultivation in the East of Leizhou</t>
  </si>
  <si>
    <t>Uirapuru Grouped REDD Project</t>
  </si>
  <si>
    <t>MedcoEnergi Associated Gas Recovery and Utilization Project</t>
  </si>
  <si>
    <t>Goldbeck Forest Carbon Project</t>
  </si>
  <si>
    <t>FUJIAN PUCHENG IMPROVED FOREST MANAGEMENT PROJECT</t>
  </si>
  <si>
    <t>Socially Responsible Plastic Waste Collection and Recycling Initiative by Gemcorp India</t>
  </si>
  <si>
    <t>Rio Manito Grouped REDD Project</t>
  </si>
  <si>
    <t>Zhejiang Shengtang Recycling Materials from E-waste Project</t>
  </si>
  <si>
    <t>Adjusted Water Management in Rice Cultivation in the East of Wuchuan</t>
  </si>
  <si>
    <t>Adjusted Water Management in Rice Cultivation in the North of Lianjiang</t>
  </si>
  <si>
    <t>Chao Khun Agro Biogas Energy Project</t>
  </si>
  <si>
    <t>6.85 MW Bundled grid-connected wind electricity generation project in Tamil Nadu and Karnataka, India</t>
  </si>
  <si>
    <t>Adjusted Water Management in Rice Cultivation in the Northwest of Leizhou</t>
  </si>
  <si>
    <t>Adjusted Water Management in Rice Cultivation in the Southeast of Lianjiang</t>
  </si>
  <si>
    <t>Damao Banner Sustainable Grassland Management Project</t>
  </si>
  <si>
    <t>Water Purification System for Safe Drinking Water (SDW) in Indonesia</t>
  </si>
  <si>
    <t>Adjusted Water Management in Rice Cultivation in Potou District</t>
  </si>
  <si>
    <t>Core Carbon Sustainable Rice Productions 04</t>
  </si>
  <si>
    <t>Bekmezci Biogas Energy Power Plant</t>
  </si>
  <si>
    <t>Gansu Longnan Afforestation Project</t>
  </si>
  <si>
    <t>Chorchaiwat Wastewater Treatment and Biogas Utilization Project</t>
  </si>
  <si>
    <t>Henan Luoning IFM (conversion of logged to protected forest) Project</t>
  </si>
  <si>
    <t>Northwest Shandong Improved Cropland Management Project</t>
  </si>
  <si>
    <t>Western Shandong Improved Cropland Management Project</t>
  </si>
  <si>
    <t>Southwest Shandong Improved Cropland Management Project</t>
  </si>
  <si>
    <t>Core Carbon Sustainable Rice Productions 03</t>
  </si>
  <si>
    <t>Core Carbon Sustainable Rice Productions 02</t>
  </si>
  <si>
    <t>Heilongjiang Hulin Improved Agricultural Land Management Project</t>
  </si>
  <si>
    <t>REDD Carbonflor</t>
  </si>
  <si>
    <t>Ground-Truth Australian Orchards</t>
  </si>
  <si>
    <t>Bundled wind energy generation projects in Gujarat, India</t>
  </si>
  <si>
    <t>Qinghai Haixi Ulan Afforestation Project</t>
  </si>
  <si>
    <t>Siziwang Banner Improved Grassland Management Project</t>
  </si>
  <si>
    <t>1MTN Uganda Bamboo Planting Project</t>
  </si>
  <si>
    <t>BUYUKSISMANLAR BIOGAS ENERGY PLANT</t>
  </si>
  <si>
    <t>AS KOC KIRSEHIR BIOGAS POWER PLANT</t>
  </si>
  <si>
    <t>Community Restoration of Native Ecosystems in Ghana</t>
  </si>
  <si>
    <t>Household Appliance Distribution in Lao PDR-CPA-003</t>
  </si>
  <si>
    <t>Hebei Yuxian Kongzhongcaoyuan 49.5MW Wind Farm Project</t>
  </si>
  <si>
    <t>GIRESUN LANDFILL GAS (LFG) PROJECT</t>
  </si>
  <si>
    <t>Future Carbon Methane Capture Grouped Project</t>
  </si>
  <si>
    <t>Wetlands Along the Yangtze River and Dongting Lake Restoration Project in Junshan</t>
  </si>
  <si>
    <t>BRUSQUE LANDFILL GAS PROJECT</t>
  </si>
  <si>
    <t>Grouped Hydro Power Project by EKI Energy Services Limited</t>
  </si>
  <si>
    <t>Hebei Haixing 49.5MW Wind Farm Project</t>
  </si>
  <si>
    <t>Itamarati Grouped REDD Project</t>
  </si>
  <si>
    <t>Serenity Valley REDD Project</t>
  </si>
  <si>
    <t>Urupianga Grouped REDD Project</t>
  </si>
  <si>
    <t>BLACK SOLDIER FLY COMMERCIAL FARMING PROJECT</t>
  </si>
  <si>
    <t>Strengthening rural livelihood through carbon finance: Agroforestry practices in Lucknow Forest Circle of Uttar Pradesh</t>
  </si>
  <si>
    <t>The High Impact Soil Carbon Program of Lithuania</t>
  </si>
  <si>
    <t>VP Biosupply Wastewater Treatment and Biogas Utilization Project</t>
  </si>
  <si>
    <t>DelAgua Clean Cooking Grouped Project in Rwanda</t>
  </si>
  <si>
    <t>BioLite Africa Improved Stove Program</t>
  </si>
  <si>
    <t>Sustainable coffee landscapes in indigenous rural communities of Oaxaca, Mexico</t>
  </si>
  <si>
    <t>Bamboo Afforestation in Malawi</t>
  </si>
  <si>
    <t>Installation of high efficiency wood burning cookstoves in Tanzania - Project 3</t>
  </si>
  <si>
    <t>Installation of high efficiency wood burning cookstoves in Chad</t>
  </si>
  <si>
    <t>SD Biosupply Wastewater Treatment and Biogas Utilization Project</t>
  </si>
  <si>
    <t>Installation of high efficiency wood burning cookstoves in Togo</t>
  </si>
  <si>
    <t>Installation of high efficiency wood burning cookstoves in Ghana</t>
  </si>
  <si>
    <t>Installation of high efficiency wood burning cookstoves in Namibia</t>
  </si>
  <si>
    <t>Otog Front Banner sustainable grassland management project</t>
  </si>
  <si>
    <t>Grouped Captive Solar Power Project by Kohinoor Maple Leaf Group</t>
  </si>
  <si>
    <t>Seringueira REDD+ Project</t>
  </si>
  <si>
    <t>Distribution of Improved Cook Stoves in Sub-Saharan Africa-Malawi-CPA-004</t>
  </si>
  <si>
    <t>Huangping Aonong Swine Farm Composting Project</t>
  </si>
  <si>
    <t>BAITANG AONONG SWINE FARM COMPOSTING PROJECT</t>
  </si>
  <si>
    <t>Wuwei Liangzhou Municipal Solid Waste Incineration Power Generation Project</t>
  </si>
  <si>
    <t>P.S.C Starch Wastewater Treatment and Biogas Utilization Project</t>
  </si>
  <si>
    <t>Northeast Anhui Improved Cropland Management Project</t>
  </si>
  <si>
    <t>North Anhui Improved Cropland Management Project</t>
  </si>
  <si>
    <t>Northwest Anhui Improved Cropland Management Project</t>
  </si>
  <si>
    <t>Akalan Biogas Energy Power Plant</t>
  </si>
  <si>
    <t>XINJIANG YINING SUSTAINABLE GRASSLAND MANAGEMENT PROJECT</t>
  </si>
  <si>
    <t>Greenzone Reforestation Project</t>
  </si>
  <si>
    <t>HESHAN AWMS GHG Mitigation Project in GUANGDONG Province</t>
  </si>
  <si>
    <t>Myanmar Bago 2,450 acres afforestation project</t>
  </si>
  <si>
    <t>BAMBOO PLANTATION BASED GROUPED PROJECT IN INDIA</t>
  </si>
  <si>
    <t>Heilongjiang Yilan Maanshan Wind Power Project</t>
  </si>
  <si>
    <t>Vemo Conduce - Mexico City</t>
  </si>
  <si>
    <t>Guantao Qingfeng Biological Manure Management Greenhouse Gas Emission Reduction Project</t>
  </si>
  <si>
    <t>Hunan Shimen IFM (conversion of logged to protected forest) Project</t>
  </si>
  <si>
    <t>Talihya Nord I Hydro power rural electrification</t>
  </si>
  <si>
    <t>KARAMANLI BIOGAS ENERGY POWER PLANT</t>
  </si>
  <si>
    <t>REDUCING EMISSIONS FROM DEFORESTATION DUE TO SLASH-AND-BURN CORN BY INTRODUCING CACAO FARMING IN GORONTALO PROVINCE, INDONESIA</t>
  </si>
  <si>
    <t>Floating Solar project of Greenam Energy</t>
  </si>
  <si>
    <t>Grouped Captive Solar Power Project in Bangladesh</t>
  </si>
  <si>
    <t>Burcbendi 27.33 MW Hydroelectric Power Plant</t>
  </si>
  <si>
    <t>Northeast Jiangsu Improved Cropland Management Project</t>
  </si>
  <si>
    <t>COD BIOGAS ENERGY MANURE TREATMENT PLANT</t>
  </si>
  <si>
    <t>Yushu Improved Cropland Management Project</t>
  </si>
  <si>
    <t>Anlu Aonong Swine Farm Manure Management System GHG Mitigation Project</t>
  </si>
  <si>
    <t>MicroEnergy Credits - Microfinance for Efficient Lighting Product Lines - India</t>
  </si>
  <si>
    <t>SANLI BIOGAS POWER PLANT</t>
  </si>
  <si>
    <t>Yongtai Danyun Duck Farm Manure Composting Project</t>
  </si>
  <si>
    <t>Ratchaburi Farms Biogas Project at Nong Bua Farm</t>
  </si>
  <si>
    <t>Bundled 13.75 MW Wind Power Project in the state of Rajasthan and Maharashtra, India.</t>
  </si>
  <si>
    <t>The Carbon Farming Program of Lithuania</t>
  </si>
  <si>
    <t>Feicheng Composting Project</t>
  </si>
  <si>
    <t>Combating climate change with sustainable agriculture and land use management project by Indian Farmers</t>
  </si>
  <si>
    <t>Bayer Agricultural Carbon Program</t>
  </si>
  <si>
    <t>Oeste de Caucaia Landfill Project Activity</t>
  </si>
  <si>
    <t>Jiangsu Qidong Dongyuan Wind Power Project</t>
  </si>
  <si>
    <t>Wen County BCCY New Energy Co., Ltd Landfill Gas Direct Combustion Utilization Heating Project</t>
  </si>
  <si>
    <t>Gansu Guazhou Sustainable Grassland Management Project</t>
  </si>
  <si>
    <t>IMPROVED COOKSTOVES IN LIBERIA</t>
  </si>
  <si>
    <t>Zhejiang Wenling Donghaitang Wind Power Project</t>
  </si>
  <si>
    <t>Malatya 2 Landfill Gas Power Plant Project</t>
  </si>
  <si>
    <t>Seringueira II REDD+ Project</t>
  </si>
  <si>
    <t>SMG - Bamboo Plantations for a better tomorrow</t>
  </si>
  <si>
    <t>D.Light's Improved Cooking Project In Kenya</t>
  </si>
  <si>
    <t>D.Light's Improved Cooking Project In Nigeria</t>
  </si>
  <si>
    <t>D.Light's Improved Cooking Project In Uganda</t>
  </si>
  <si>
    <t>RENEW SAKHI - IMPROVED COOKSTOVES - 01</t>
  </si>
  <si>
    <t>2.225 MW wind power project in Tamil Nadu, India.</t>
  </si>
  <si>
    <t>TURK CIM BIOGAS PROJECT</t>
  </si>
  <si>
    <t>Shanxi Changzhi Sanyuan CMM Power Generation Project</t>
  </si>
  <si>
    <t>RIDI Grouped Hydro Solar Power Project in Nepal</t>
  </si>
  <si>
    <t>Improved cropland management project in Anyang</t>
  </si>
  <si>
    <t>Anew Agri-carbon Aggregation 1</t>
  </si>
  <si>
    <t>Public Lighting in Brazil Grouped Project</t>
  </si>
  <si>
    <t>HEFEI BIOGAS RECOVERY AND UTILIZATION PROJECT</t>
  </si>
  <si>
    <t>WUHE BIOGAS RECOVERY AND UTILIZATION PROJECT</t>
  </si>
  <si>
    <t>7.85 MW Bundled grid-connected wind electricity generation project in Tamil Nadu and Karnataka, India.</t>
  </si>
  <si>
    <t>Guinan Grassland Sustainable Management Project</t>
  </si>
  <si>
    <t>GAZIANTEP BIOGAS POWER PLANT</t>
  </si>
  <si>
    <t>ACCELERATING THE ADOPTION AND USE OF ELECTRIC VEHICLES</t>
  </si>
  <si>
    <t>Afforestation project with native and exotic species on degraded grasslands in Northeast, Argentina.</t>
  </si>
  <si>
    <t>Biogas to electricity generation group project in India</t>
  </si>
  <si>
    <t>Subei Sustainable Grassland Management Project</t>
  </si>
  <si>
    <t>HISAR BIOGAS POWER PLANT</t>
  </si>
  <si>
    <t>Haishang Shaoyang Composting Project</t>
  </si>
  <si>
    <t>Ordu Landfill Gas to Electricity Project</t>
  </si>
  <si>
    <t>Sahamitr Tapioca Chonburi Wastewater Treatment and Biogas Utilization Project</t>
  </si>
  <si>
    <t>CLEAN COOKSTOVE FOR GARO COMMUNITIES</t>
  </si>
  <si>
    <t>Vega Diyarbakir Waste to Energy Project</t>
  </si>
  <si>
    <t>Distribution of fuel efficient improved cookstoves in Kenya and Uganda</t>
  </si>
  <si>
    <t>Tianjun Grassland Sustainable Management Project</t>
  </si>
  <si>
    <t>Rewilding Maforki</t>
  </si>
  <si>
    <t>Linzhang Biogas Recovery and Utilization Project</t>
  </si>
  <si>
    <t>Strengthening capacity through regenerative solutions for native sugarcane farmers in Maharashtra, India</t>
  </si>
  <si>
    <t>Wastewater Treatment with Biogas System in Palm Oil Mill at Sawi, Chumporn,Thailand</t>
  </si>
  <si>
    <t>Guizhou Zhongzhichang CMM Power Generation Project</t>
  </si>
  <si>
    <t>Aksaray Landfill Gas Power Plant Project</t>
  </si>
  <si>
    <t>Sharjah Waste to Energy Plant project</t>
  </si>
  <si>
    <t>Sepoti REDD Project</t>
  </si>
  <si>
    <t>Hainan Grassland Sustainable Management Project</t>
  </si>
  <si>
    <t>Kalahari Grasslands Project</t>
  </si>
  <si>
    <t>Incentivising regenerative cotton farming through carbon finance</t>
  </si>
  <si>
    <t>Family Forest Carbon Project</t>
  </si>
  <si>
    <t>Chol Charoen Group Wastewater Treatment with Biogas System I (Khonkaen)</t>
  </si>
  <si>
    <t>BAMBOO MONTEMILONE</t>
  </si>
  <si>
    <t>Sichuan Yuexi IFM Project</t>
  </si>
  <si>
    <t>Incentivizing Sustainable Maize Farming through Carbon Finance</t>
  </si>
  <si>
    <t>Monsoon Methane Avoidance from Industrial Wastewater in Malaysia Grouped Project</t>
  </si>
  <si>
    <t>Chol Charoen Group Wastewater Treatment with Biogas System I (Chacherngsao)</t>
  </si>
  <si>
    <t>Heilongjiang Meilisi Improved Agricultural Land Management Project</t>
  </si>
  <si>
    <t>OKINAWA EV PROJECT IN INDIA</t>
  </si>
  <si>
    <t>Sichuan Cangxi Improved Agricultural Land Management Project</t>
  </si>
  <si>
    <t>Aksai Sustainable Grassland Management Project</t>
  </si>
  <si>
    <t>Motor Verde+Floresta Forestry Carbon Project. Portugal Central Region I</t>
  </si>
  <si>
    <t>Brascarbon Methane Recovery Project BCA-BRA-18</t>
  </si>
  <si>
    <t>Brascarbon Methane Recovery Project BCA-BRA-19</t>
  </si>
  <si>
    <t>Grouped Wind Power Project in India</t>
  </si>
  <si>
    <t>Improved cropland management project in Gaotang</t>
  </si>
  <si>
    <t>Improved cropland management project in Qian'an</t>
  </si>
  <si>
    <t>Yongji MSW Incineration Project</t>
  </si>
  <si>
    <t>COMACO Landscape Management Project-South</t>
  </si>
  <si>
    <t>Fuel Switch from fossil fuel to renewable biomass for thermal energy applications in Rajasthan</t>
  </si>
  <si>
    <t>Chol Charoen Group Wastewater Treatment with Biogas System I (Cholburi)</t>
  </si>
  <si>
    <t>PROJECT TOURBA - ADOPTION OF IMPROVED AGRICULTURAL PRACTICES TOWARDS CARBON FARMING IN MOROCCO</t>
  </si>
  <si>
    <t>KSM Forest Carbon Project.</t>
  </si>
  <si>
    <t>Improved cropland management project in Baoqing</t>
  </si>
  <si>
    <t>Transformational Regenerative Integrated Biodiverse Agriculture for Livelihoods (TRIBAL)</t>
  </si>
  <si>
    <t>Regenerative Agriculture with small holder farming communities of Bangladesh</t>
  </si>
  <si>
    <t>Carbon Group Program for sustainable low carbon crop and grassland management in Argentina II</t>
  </si>
  <si>
    <t>Installation of high efficiency wood burning cookstoves in Sri Lanka</t>
  </si>
  <si>
    <t>6.2 MW Bundled Wind Power Project in India</t>
  </si>
  <si>
    <t>Household Energy Efficiency Programme in East India</t>
  </si>
  <si>
    <t>Household Energy Efficiency Programme in North India</t>
  </si>
  <si>
    <t>Installation of high efficiency wood burning cookstoves in Bangladesh</t>
  </si>
  <si>
    <t>Installation of high efficiency wood burning cookstoves in Cambodia</t>
  </si>
  <si>
    <t>Improved cropland management project in Beipiao</t>
  </si>
  <si>
    <t>CSA Carbon</t>
  </si>
  <si>
    <t>The Philippines VWT Improved Cookstove Program I</t>
  </si>
  <si>
    <t>Silvador Climate Action Initiative</t>
  </si>
  <si>
    <t>Improved cropland management project in Luoping</t>
  </si>
  <si>
    <t>ARJUNA Project</t>
  </si>
  <si>
    <t>Makueni Agroforestry Carbon Project</t>
  </si>
  <si>
    <t>Installation of high efficiency wood burning cookstoves in Papua New Guinea</t>
  </si>
  <si>
    <t>Sudokwon Landfill Gas Electricity Generation Project (50MW)</t>
  </si>
  <si>
    <t>LANDFILL GAS (LFG) CAPTURE AND COMBUSTION PROJECT OF AYDIN PROVINCE</t>
  </si>
  <si>
    <t>LANDFILL GAS (LFG) CAPTURE AND COMBUSTION PROJECT OF MERSIN PROVINCE</t>
  </si>
  <si>
    <t>Chongqing Kaizhou Afforestation Project</t>
  </si>
  <si>
    <t>Biogas Project in Cuddalore, India</t>
  </si>
  <si>
    <t>Grouped Commercial Electric Vehicles Project of Intelligent Link</t>
  </si>
  <si>
    <t>Guangxi Nanning Animal Waste Management Systems Project</t>
  </si>
  <si>
    <t>Bishuiyuan Wastewater Treatment Plant Project</t>
  </si>
  <si>
    <t>Gansu Baiyin AWMS Biogas Recovery and Utilization Project</t>
  </si>
  <si>
    <t>Gansu Yongchang County Donghewan Cascaded Hydropower Project</t>
  </si>
  <si>
    <t>Gansu Wuwei Liangzhou Grouped AWMS GHG Mitigation Project</t>
  </si>
  <si>
    <t>Guangdong Zhanjiang Animal Waste Management Systems Project</t>
  </si>
  <si>
    <t>Guangxi Liuzhou Animal Waste Management Systems Biogas Recovery Project</t>
  </si>
  <si>
    <t>Henan Anyang Animal Waste Management Systems Project</t>
  </si>
  <si>
    <t>Henan Nanyang Animal Waste Management Systems Project</t>
  </si>
  <si>
    <t>Henan Pingdingshan Animal Waste Management Systems Biogas Recovery Project</t>
  </si>
  <si>
    <t>Hunan Anfu PP Recycling Project</t>
  </si>
  <si>
    <t>Subei Sustainable Grassland Management Project Phase II</t>
  </si>
  <si>
    <t>Yueyang LFG Power Generation Project</t>
  </si>
  <si>
    <t>Gansu Huanghe Chaijiaxia Hydropower Station Project</t>
  </si>
  <si>
    <t>Puyang Swine Farm AWMS Project in Henan</t>
  </si>
  <si>
    <t>Henan Shangqiu Animal Waste Management Systems Project</t>
  </si>
  <si>
    <t>Henan Xinyang Grouped AWMS Biogas Recovery Project</t>
  </si>
  <si>
    <t>Henan Xuchang YanLing Swine Farm Biogas Recovery Project</t>
  </si>
  <si>
    <t>Zhoukou Swine Farm Biogas Recovery Project in Henan</t>
  </si>
  <si>
    <t>Hubei Huanggang AWMS Biogas Recovery and Utilization Project</t>
  </si>
  <si>
    <t>Jingmen AWMS GHG Mitigation Project in Hubei Province</t>
  </si>
  <si>
    <t>Jingzhou AWMS GHG Mitigation Project in Hubei Province</t>
  </si>
  <si>
    <t>Xiangyang AWMS GHG Mitigation Project in Hubei Province</t>
  </si>
  <si>
    <t>Liaoning Anshan Swine Farm AWMS Project</t>
  </si>
  <si>
    <t>Bundled Wind Power Project structured by KKSK</t>
  </si>
  <si>
    <t>Animal Waste Management Systems Biogas Recovery Project in Liaoning Fuxin</t>
  </si>
  <si>
    <t>Animal Waste Management Systems Biogas Recovery Project in Liaoning Jinzhou</t>
  </si>
  <si>
    <t>Liaoning Liaoyang Taizihe AWMS GHG Mitigation Project</t>
  </si>
  <si>
    <t>Liaoning Heishan Animal Waste Management Systems Biogas Recovery Project</t>
  </si>
  <si>
    <t>Liaoning Shenyang Kangping Swine Farm AWMS Biogas Recovery Project</t>
  </si>
  <si>
    <t>Tieling Swine Farm AWMS Biogas Recovery Project in Liaoning</t>
  </si>
  <si>
    <t>Lianyungang AWMS GHG Mitigation Project in Jiangsu Province</t>
  </si>
  <si>
    <t>Zhenyuan Swine Farm AWMS GHG Mitigation Project</t>
  </si>
  <si>
    <t>Waste to Energy Project in Chennai, Tamil Nadu</t>
  </si>
  <si>
    <t>TIANZHU IMPROVED GRASSLAND MANAGEMENT PROJECT</t>
  </si>
  <si>
    <t>12 MW Wind Power Project in Kutch, Gujarat</t>
  </si>
  <si>
    <t>Shaanxi Zheng Neng AWMS GHG Mitigation Project</t>
  </si>
  <si>
    <t>DR Congo Mangrove Blue Carbon Project</t>
  </si>
  <si>
    <t>Everest Fleet EV Project</t>
  </si>
  <si>
    <t>Sequoia cookstoves in Benin</t>
  </si>
  <si>
    <t>Gannan Improved Agricultural Land Management Project</t>
  </si>
  <si>
    <t>Haishang Biogas Recovery and Utilization Project</t>
  </si>
  <si>
    <t>Guangdong Huaiji County IFM (conversion of logged to protected forest) Project</t>
  </si>
  <si>
    <t>Grouped Hydropower Plants in Chongqing, Yunnan,Sichuan and Guizhou Provinces, P.R. China</t>
  </si>
  <si>
    <t>WEST SERAM REDD+ and AGARWOOD ForestWise PROJECT</t>
  </si>
  <si>
    <t>MSW to Compost through BSF Rearing process</t>
  </si>
  <si>
    <t>Lankao Geothermal Based Space Heating System</t>
  </si>
  <si>
    <t>Distribution of Fuel Efficient Improved Cookstoves in Tanzania</t>
  </si>
  <si>
    <t>Distribution of Fuel Efficient Improved Cookstoves in Ethiopia</t>
  </si>
  <si>
    <t>REDD+ Project Pacha Prometida</t>
  </si>
  <si>
    <t>Jiangsu Jiangyan Improved Agricultural Land Management Project</t>
  </si>
  <si>
    <t>Zano-Souri solar power</t>
  </si>
  <si>
    <t>Yingpeng HFC23 Decompostion Project</t>
  </si>
  <si>
    <t>Jiangsu Guanyun Improved Agricultural Land Management Project</t>
  </si>
  <si>
    <t>Amazon Partners 1</t>
  </si>
  <si>
    <t>Jinhui sustainable grassland management project</t>
  </si>
  <si>
    <t>Alter Biogas ll Project</t>
  </si>
  <si>
    <t>GROUPED PROJECTS FOR HOPE TAP (SUPPLY OF CAP-TYPE CERAMIC FILTER WATER PURIFIERS)IN VIET NAM</t>
  </si>
  <si>
    <t>Jilin Zhenlai Improved Agricultural Land Management Project</t>
  </si>
  <si>
    <t>Jilin Dehui Improved Crop Management Project</t>
  </si>
  <si>
    <t>Heilongjiang Shuangcheng Improved Agricultural Land Management Project</t>
  </si>
  <si>
    <t>Jiratpattana Biogas Energy Project</t>
  </si>
  <si>
    <t>Infra-Red Automatic Refrigerant Leak Detection Efficiency Project</t>
  </si>
  <si>
    <t>Improved Cropland Management Project in Morin Dawa</t>
  </si>
  <si>
    <t>Guangxi Jiabao Composting Project</t>
  </si>
  <si>
    <t>CEKEREK BIOGAS POWER PLANT</t>
  </si>
  <si>
    <t>ELAZIG BIOGAS POWER PLANT</t>
  </si>
  <si>
    <t>Henrico County Landfill Gas Combustion Project</t>
  </si>
  <si>
    <t>Xinzhou Echeng Afforestation Project</t>
  </si>
  <si>
    <t>Xiding AWMS GHG Mitigation Project</t>
  </si>
  <si>
    <t>Household Biogas Program for Smallholder Farmers in India by SPEF and NDDB</t>
  </si>
  <si>
    <t>Waste to Bio CNG project by United Bio Energy Private Limited</t>
  </si>
  <si>
    <t>Improved Cookstove Grouped Project in Papua New Guinea</t>
  </si>
  <si>
    <t>Grouped bio gas recovery project by EKI Energy Services Ltd</t>
  </si>
  <si>
    <t>The chestnut groves of Calabria and Campania</t>
  </si>
  <si>
    <t>Project MATANI REDD+ DIOS MAYOR DE LOS PUEBLOS CABILLARI CONSERVACION ANCESTRAL</t>
  </si>
  <si>
    <t>Sussex County Landfill Gas Combustion Project</t>
  </si>
  <si>
    <t>Inner Mongolia Kuduer Improved Forest Management Project.</t>
  </si>
  <si>
    <t>NEW HOPE AWMS GHG Mitigation Project In Anhui Province</t>
  </si>
  <si>
    <t>Sichuan Muli County REDD Project</t>
  </si>
  <si>
    <t>HIVE EV Charging project</t>
  </si>
  <si>
    <t>OFF GRID SOLAR PV PROJECT AT ALMINA</t>
  </si>
  <si>
    <t>Management of Community Forests for the Reduction of Deforestation in the Peruvian Amazon</t>
  </si>
  <si>
    <t>Biomass based Cogeneration project by SSPL</t>
  </si>
  <si>
    <t>Reflorestamento de Impacto no Brasil Project</t>
  </si>
  <si>
    <t>Cobram Estate Olives Regenerative Farming Project</t>
  </si>
  <si>
    <t>RESTORATION OF DEGRADED LAND TO ENHANCE TREE COVER AND IMPROVE LIVELIHOODS OF FARMERS IN INDIA</t>
  </si>
  <si>
    <t>Biogas Project by Empower Capital in Egypt</t>
  </si>
  <si>
    <t>Yecheng Grassland Sustainable Management Project (Phase 1)</t>
  </si>
  <si>
    <t>Tongren Tianshengqiao Hydropower Project, Guizhou Province, China</t>
  </si>
  <si>
    <t>Upstream Emission Reductions Through Beneficial Use of Waste Flare Gas Energy at Seaboard Flare Removal Project</t>
  </si>
  <si>
    <t>Jinan Pingyin Youran Dairy Cattle Manure Management Project</t>
  </si>
  <si>
    <t>Yuli Grassland Sustainable Management Project</t>
  </si>
  <si>
    <t>The High Impact carbon farming program of Bulgaria</t>
  </si>
  <si>
    <t>Sustainable Biomass based thermal energy generation VCS project of Talawakelle Tea Factories in Sri Lanka</t>
  </si>
  <si>
    <t>ORDOS CITY AFFORESTATION PROJECT IN INNER MONGOLIA AUTONOMOUS REGION</t>
  </si>
  <si>
    <t>Ejin Banner Improved Grassland Management Project</t>
  </si>
  <si>
    <t>Regenerate Outcomes Farming Project</t>
  </si>
  <si>
    <t>The project of Kitchen and catering waste Disposal Phase II in Wuchang area</t>
  </si>
  <si>
    <t>XINJIANG MAKIT COUNTY WINDBREAK AND SAND FIXATION ECOLOGICAL FOREST CONSTRUCTION BASE PROJECT</t>
  </si>
  <si>
    <t>Tramontana ICS-01 - The Distribution of Improved Cookstoves to Indigenous Communities across Rural India</t>
  </si>
  <si>
    <t>Developing Climate Resilience Of The Residential Society In Hyderabad Through Miyawaki Afforestation: Urban Forest Development</t>
  </si>
  <si>
    <t>The SPM Group Biogas Project</t>
  </si>
  <si>
    <t>GreenShift: Catalyzing regenerative agriculture ecosystem for smallholder farmers in India, through carbon finance</t>
  </si>
  <si>
    <t>REDD+ Tauari Forest Conservation Project</t>
  </si>
  <si>
    <t>Forestal RioAquidaban (FRA)</t>
  </si>
  <si>
    <t>Land Life Reforestation and Restoration on Degraded Land in Australia</t>
  </si>
  <si>
    <t>Kenya Organic Waste Diversion and Bioconversion Project</t>
  </si>
  <si>
    <t>TSH GROUPED BIOGAS RECOVERY PROJECT</t>
  </si>
  <si>
    <t>Weixin Urban and Rural Organic Waste Management Center in Yunnan Province</t>
  </si>
  <si>
    <t>Zonguldak Landfill Gas to Electricity Project</t>
  </si>
  <si>
    <t>12.5 MW Bundled grid-connected wind electricity generation project in Karnataka, India</t>
  </si>
  <si>
    <t>Wu Cheng Geothermal Based Space Heating System</t>
  </si>
  <si>
    <t>Karidja forest restoration project</t>
  </si>
  <si>
    <t>Santa Nicolasa North Patagonia Regenerative Grazing Project</t>
  </si>
  <si>
    <t>Kijani Forestry smallholder farmer forestry project</t>
  </si>
  <si>
    <t>Reduction of GHG emission by energy efficient led lights installation in Ghaziabad Nagar Nigam</t>
  </si>
  <si>
    <t>Municipal Solid Waste Treatment by Composting in Ghaziabad Nagar Nigam</t>
  </si>
  <si>
    <t>Methane Capture and Destruction at Simplot's Moses Lake Wastewater Treatment Facility</t>
  </si>
  <si>
    <t>REDD++ Manglares del Bajo Baudo</t>
  </si>
  <si>
    <t>Restore Africa: Restoring trees and livelihoods in Kenya</t>
  </si>
  <si>
    <t>Inner Mongolia Hinggan League Improved Grassland Management Project</t>
  </si>
  <si>
    <t>Nkhotakota Solar PV project</t>
  </si>
  <si>
    <t>Guangxi Baiduoshou Composting Project</t>
  </si>
  <si>
    <t>Agroforestry For Livelihoods</t>
  </si>
  <si>
    <t>RIWNE OBLAST FOREST PRESERVATION PROJECT (Conversion of logged to protected forest)</t>
  </si>
  <si>
    <t>Wastewater Treatment with Biogas Technology in a Tapioca Processing Plant at P.V.D. International Company Limited, Thailand</t>
  </si>
  <si>
    <t>Maodeng Pasture Improved Grassland Management Project</t>
  </si>
  <si>
    <t>Varanasi Smart City Bio-Conversion Project</t>
  </si>
  <si>
    <t>Working Trees supporting eastern US Silvopasture, Project 1</t>
  </si>
  <si>
    <t>Jiangxi Xinsheng Swine Farm Manure Management System GHG Mitigation Project</t>
  </si>
  <si>
    <t>Amazon Partners 20</t>
  </si>
  <si>
    <t>Liyang 15 MW Low-concentration CMM Power Generation Project</t>
  </si>
  <si>
    <t>Zhoubai Hydroelectric Project</t>
  </si>
  <si>
    <t>Midshore Regional Solid Waste Facility (MRSWF) Landfill Gas Combustion Project</t>
  </si>
  <si>
    <t>Improved cropland management project in Fan</t>
  </si>
  <si>
    <t>Improved cropland management project in Qingfeng</t>
  </si>
  <si>
    <t>Improved cropland management project in Jiaoqu</t>
  </si>
  <si>
    <t>Improved cropland management project in Zhaozhou</t>
  </si>
  <si>
    <t>Improved cropland management project in Keyouqianqi</t>
  </si>
  <si>
    <t>Improved cropland management project in Hengshan</t>
  </si>
  <si>
    <t>Improved cropland management project in Yuli</t>
  </si>
  <si>
    <t>Improved cropland management project in Zhaoyuan</t>
  </si>
  <si>
    <t>Weibei Pipeline Associated Gas Recovery Project</t>
  </si>
  <si>
    <t>Brazil Pastureland Regeneration with Native Palm Silvopasture</t>
  </si>
  <si>
    <t>Garganta da Jararaca Small Hydroelectric Power Plant (SHP) - Atiaia Energia S.A. Project Activity</t>
  </si>
  <si>
    <t>SOIL CARBON SEQUESTRATION BY ADOPTION AND MAINTENANCE OF CLIMATE-SMART AGRICULTURE PRACTICES IN DIFFERENT CROP USE AND DEGRADED PASTURE RECUPERATION.</t>
  </si>
  <si>
    <t>Silvador Climate Action</t>
  </si>
  <si>
    <t>Argentina Gran Chaco Region REDD+ Project</t>
  </si>
  <si>
    <t>Poultry Litter based Biogas Power Generation Project in Nashik, Maharashtra, India</t>
  </si>
  <si>
    <t>Binzhou Jingyang Composting project</t>
  </si>
  <si>
    <t>Dongzong Sustainable Grassland Management Project</t>
  </si>
  <si>
    <t>REVIVE ENRIVONMENT IMPROVED  COOKSTOVE PROJECT IN PAKISTAN</t>
  </si>
  <si>
    <t>Qitai Shuifa Improved Grassland Management Project</t>
  </si>
  <si>
    <t>TABREED DISTRICT COOLING GROUP PROJECT</t>
  </si>
  <si>
    <t>The VCF Group Biogas Projects at Nipat and Songphol Farm</t>
  </si>
  <si>
    <t>Muara Teweh Conservation Project</t>
  </si>
  <si>
    <t>Electrify Africa</t>
  </si>
  <si>
    <t>The Republic of the Congo Improved Forest Management Project</t>
  </si>
  <si>
    <t>GHG MITIGATION FROM METHANE AVOIDANCE THROUGH ORGANIC DECOMPOSITION OF WASTE</t>
  </si>
  <si>
    <t>basilicata bamboo</t>
  </si>
  <si>
    <t>Sichuan Lizhou Improved Forest Management Project</t>
  </si>
  <si>
    <t>Shaanxi Fengxian Improved Forest Management Project</t>
  </si>
  <si>
    <t>Gansu Huanghe Bingling Hydropower Station Project</t>
  </si>
  <si>
    <t>Modal shift in transportation of cargo from road transportation to more efficient transportation</t>
  </si>
  <si>
    <t>Reducing Gas Leakages within the Hududgaz Gas Distribution Networks across Uzbekistan</t>
  </si>
  <si>
    <t>INTELLIGENT AGRICULTURE OF THE MEDITERRANEAN</t>
  </si>
  <si>
    <t>Tech-Bank Animal Waste Management Systems (AWMS) GHG Mitigation Project in Fuyang, Anhui</t>
  </si>
  <si>
    <t>SHIFT FROM ROAD FREIGHT TO PIPELINE IN TRANSPORTATION OF LIQUID FUELS IN BRAZIL</t>
  </si>
  <si>
    <t>Community-Based Mangrove Conservation and Restoration in Sierra Leone</t>
  </si>
  <si>
    <t>Bundled grid-connected wind electricity generation project identified as Bundle E4 in Karnataka, India</t>
  </si>
  <si>
    <t>THE NAGALAND 4 CHANGE REDD+ PROJECT</t>
  </si>
  <si>
    <t>SUNDARI MANGROVE RESTORATION PROJECT IN THE INDIAN SUNDARBANS</t>
  </si>
  <si>
    <t>Leconi Agroforestry Project in Haut-Ogooue (LAPHO)</t>
  </si>
  <si>
    <t>Al Multaqa Landfill Gas Recovery Project</t>
  </si>
  <si>
    <t>Sodom Hanba Improved Grassland Management Project</t>
  </si>
  <si>
    <t>Tech-Bank Animal Waste Management Systems (AWMS) GHG Mitigation Project in Chuzhou&amp; Bengbu, Anhui</t>
  </si>
  <si>
    <t>Heze Tech-Bank Animal Waste Management Systems (AWMS) GHG Mitigation Project</t>
  </si>
  <si>
    <t>Barka Landfill Gas Recovery Project</t>
  </si>
  <si>
    <t>Hubei Badong IFM PROJECT</t>
  </si>
  <si>
    <t>BiodeS Biogas Recovery and Electricity Generation</t>
  </si>
  <si>
    <t>Hunan Fufeng Composting Project</t>
  </si>
  <si>
    <t>Huaian Tech-Bank Animal Waste Management Systems (AWMS) GHG Mitigation Project</t>
  </si>
  <si>
    <t>Strengthening rural livelihood through carbon finance: Agroforestry practices in Bareilly Forest Circle of Uttar Pradesh</t>
  </si>
  <si>
    <t>Xinhangdao AWMS GHG Mitigation Project In Shangqiu City</t>
  </si>
  <si>
    <t>Anhui Zhujixi CMM Utilization Project</t>
  </si>
  <si>
    <t>Barro Forte Ceramic Switching Fuel Project</t>
  </si>
  <si>
    <t>AJINOMOTO GROUPED PROJECT:  REDUCTION OF METHANE EMISSIONS IN  THE DAIRY SECTOR</t>
  </si>
  <si>
    <t>Shandong Zhucheng ALM Project</t>
  </si>
  <si>
    <t>ALLCOT BLUE CARBON MANGROVE PROJECT IN SENEGAL (ABC  Mangrove Senegal)</t>
  </si>
  <si>
    <t>7.5 MW Waste-to-Energy Power Plant by Goodwatts WTE Jamnagar Private Limited in Gujarat, India</t>
  </si>
  <si>
    <t>Muyuan Huainan AWMS GHG Mitigation Project in Anhui Province</t>
  </si>
  <si>
    <t>Muyuan Suzhou AWMS GHG Mitigation Project in Anhui Province</t>
  </si>
  <si>
    <t>Muyuan Handan AWMS GHG Mitigation Project in Hebei Province</t>
  </si>
  <si>
    <t>Muyuan Baicheng AWMS GHG Mitigation Project in Jilin Province</t>
  </si>
  <si>
    <t>Muyuan Shuangliao AWMS GHG Mitigation Project in Jilin Province</t>
  </si>
  <si>
    <t>Cassava Waste To Energy Project, Kalasin, Thailand (CWTE project)</t>
  </si>
  <si>
    <t>Muyuan Changchun AWMS GHG Mitigation Project in Jilin Province</t>
  </si>
  <si>
    <t>Muyuan Urad AWMS GHG Mitigation Project in Inner Mongolia</t>
  </si>
  <si>
    <t>Muyuan Ongniud Banner AWMS GHG Mitigation Project in Inner Mongolia</t>
  </si>
  <si>
    <t>Muyuan Tongliao AWMS GHG Mitigation Project in Inner Mongolia</t>
  </si>
  <si>
    <t>MAHARASHTRA AND GUJARAT INITIATIVE FOR REGENERATIVE AGRICULTURE AND INCOME CREATION</t>
  </si>
  <si>
    <t>Muyuan Hinggan League AWMS GHG Mitigation Project in Inner Mongolia</t>
  </si>
  <si>
    <t>AS KOC POLATLI BIOGAS POWER PLANT</t>
  </si>
  <si>
    <t>GROUPED ARR PROJECT IN TELANGANA</t>
  </si>
  <si>
    <t>Biochar Project-1 by WeAct</t>
  </si>
  <si>
    <t>6 MW Wind Power Project in Maharashtra by PTC India</t>
  </si>
  <si>
    <t>Myanmar Kindar Solar Power Plant Project</t>
  </si>
  <si>
    <t>Myanmar Kyeeonkyeewa Solar Power Plant Project</t>
  </si>
  <si>
    <t>Myanmar Satoketayar Solar Power Plant Project</t>
  </si>
  <si>
    <t>A-Thermal General &amp; Hazardous Waste Treatment Plant</t>
  </si>
  <si>
    <t>Better cooking for a better health In Rusizi district - Rwanda</t>
  </si>
  <si>
    <t>Boreal Wildlands Forest Carbon Offset Project</t>
  </si>
  <si>
    <t>Nam Houng - 1 Hydro Power Project</t>
  </si>
  <si>
    <t>Biogas-based Manure Management Program</t>
  </si>
  <si>
    <t>Hubei Jiugongshan Wind Farm CDM Project</t>
  </si>
  <si>
    <t>Symbiosis Continuous Cover Forest Project</t>
  </si>
  <si>
    <t>Cycling the Change</t>
  </si>
  <si>
    <t>Varanasi Harit Koyla Pariyojna</t>
  </si>
  <si>
    <t>Enhancing Livelihoods of Farmers in Gujarat through Agroforestry Plantations by SHBVM</t>
  </si>
  <si>
    <t>Wahei Hydroelectric Project</t>
  </si>
  <si>
    <t>Gansu Datonghe Tiecheng Hydropower Station Project</t>
  </si>
  <si>
    <t>FST SMALL-SCALE SOLAR POWER PLANT IN KAMPHAENG PHET, THAILAND</t>
  </si>
  <si>
    <t>An Qiu Biogas Utilization Project</t>
  </si>
  <si>
    <t>REDD Carbon and Biodiversity Project, Greater El Rey Area, Jujuy, Argentina</t>
  </si>
  <si>
    <t>BATIKIPAS BIOGAS PLANT</t>
  </si>
  <si>
    <t>Hubei Longshen Composting Project</t>
  </si>
  <si>
    <t>Qinghai Gangcha Improved Grassland Management Project</t>
  </si>
  <si>
    <t>KOSHER BLUE CARBON -1</t>
  </si>
  <si>
    <t>Hainan Jinhua IFM(Coversion of logged to protected forest)  Project</t>
  </si>
  <si>
    <t>Ratchaburi Farms Biogas Project at Veerachai Farm</t>
  </si>
  <si>
    <t>Halmahera Zero-Waste Renewable Energy and Biochar Project</t>
  </si>
  <si>
    <t>WEIYUAN COMPOSTING PROJECT</t>
  </si>
  <si>
    <t>GER Recycled PP Project</t>
  </si>
  <si>
    <t>Shunfeng Erhai Composting project in Yousuo</t>
  </si>
  <si>
    <t>Kwango River Project, Democratic Republic of Congo</t>
  </si>
  <si>
    <t>Sinohydro Inner Mongolia Ximeng Honggeer Wind Power Project</t>
  </si>
  <si>
    <t>14 MW Waste-to-Energy Project by Antony Lara Renewable Energy Pvt. Ltd</t>
  </si>
  <si>
    <t>Shandong Ju County ALM Project</t>
  </si>
  <si>
    <t>ESTIMATION OF THE GHG EMISSIONS OF THE GRUPO TRANSPORTES MONTERREY S.A.P.I. DE C.V. VEHICLE FLEET</t>
  </si>
  <si>
    <t>PROJECT FOR VERMICOMPOSTING OF LIVESTOCK MANURE IN CHHATTISGARH, INDIA</t>
  </si>
  <si>
    <t>Regeneration Meghalaya</t>
  </si>
  <si>
    <t>Trees for Livelihood in Madhya Pradesh, India</t>
  </si>
  <si>
    <t>Lishu Blackland Conservation Project in Jilin Province</t>
  </si>
  <si>
    <t>Westport GHG Efficient Heavy Duty Vehicles</t>
  </si>
  <si>
    <t>AGROFORESTRY PLANTATIONS TO ENHANCE THE LIVELIHOOD OF RURAL COMMUNITIES IN INDIA</t>
  </si>
  <si>
    <t>Fortaleza Ituxi II REDD+</t>
  </si>
  <si>
    <t>Muyuan Bengbu AWMS GHG Mitigation Project in Anhui Province</t>
  </si>
  <si>
    <t>Muyuan Bozhou AWMS GHG Mitigation Project in Anhui Province</t>
  </si>
  <si>
    <t>Muyuan Fuyang AWMS GHG Mitigation Project in Anhui Province</t>
  </si>
  <si>
    <t>Muyuan Hengshui AWMS GHG Mitigation Project in Hebei Province</t>
  </si>
  <si>
    <t>Muyuan Huaibei AWMS GHG Mitigation Project in Anhui Province</t>
  </si>
  <si>
    <t>6.0 MW Biomass based cogeneration power plant of Rama Paper Mills Limited, Kiratpur, Uttar Pradesh</t>
  </si>
  <si>
    <t>Muyuan Weinan AWMS GHG Mitigation Project in Shaanxi Province</t>
  </si>
  <si>
    <t>Muyuan Xingtai AWMS GHG Mitigation Project in Hebei Province</t>
  </si>
  <si>
    <t>Muyuan Xinzhou AWMS GHG Mitigation Project in Shanxi Province</t>
  </si>
  <si>
    <t>Muyuan Yuncheng AWMS GHG Mitigation Project in Shanxi Province</t>
  </si>
  <si>
    <t>Wudi Lvhe Composting project</t>
  </si>
  <si>
    <t>TIST Program in Kenya, VCS-011</t>
  </si>
  <si>
    <t>CBG Plant at Sainsons</t>
  </si>
  <si>
    <t>BHL Thanabhawan Project</t>
  </si>
  <si>
    <t>CBG GENERATION FROM MSW</t>
  </si>
  <si>
    <t>The New Zealand Indigenous Forest Regeneration Project</t>
  </si>
  <si>
    <t>The New Zealand Transitional Afforestation Project</t>
  </si>
  <si>
    <t>Hengyang Peike Animal Manure Composting Project</t>
  </si>
  <si>
    <t>Improved Grazing Management in Mosaic Forest - Grasslands Landscapes in the Centre-North of Argentina.</t>
  </si>
  <si>
    <t>Guangdong Foshan Improved Forest Management Project</t>
  </si>
  <si>
    <t>Energy Efficient Stoves Program (EESP) - CER Conversion</t>
  </si>
  <si>
    <t>Lavardin Improved Forest Management through the Extension of Rotation Age</t>
  </si>
  <si>
    <t>One Mara Carbon Project</t>
  </si>
  <si>
    <t>Legacy Forest Climate Initiative</t>
  </si>
  <si>
    <t>SMG - Cookstove Program 20</t>
  </si>
  <si>
    <t>SMG - Cookstove Program 21</t>
  </si>
  <si>
    <t>SMG - Cookstove Program 23</t>
  </si>
  <si>
    <t>SMG - Cookstove Program 24</t>
  </si>
  <si>
    <t>SMG - Cookstove Program 25</t>
  </si>
  <si>
    <t>100 MW Solar PV project by ERBL, Bangladesh</t>
  </si>
  <si>
    <t>Chol Charoen Group Wastewater Treatment with Biogas System I (Kampangpet)</t>
  </si>
  <si>
    <t>Jiangxi Jinwang Waste Aluminum Recycling Project</t>
  </si>
  <si>
    <t>Selva Norte Conservation Project (CSN+)</t>
  </si>
  <si>
    <t>HUOSHENGYUAN COMPOSTING PROJECT IN MIANYANG CITY</t>
  </si>
  <si>
    <t>Knollwood Improved Forest Management Project</t>
  </si>
  <si>
    <t>Jinshan Songlin Market Swine Manure Utilization Project</t>
  </si>
  <si>
    <t>Project Reignite: Turning Farm Waste to Climate Action</t>
  </si>
  <si>
    <t>Capricorn Ridge 4 Wind Farm</t>
  </si>
  <si>
    <t>Wardwizard EV Project In India</t>
  </si>
  <si>
    <t>Selabam Hydropower Extension Project</t>
  </si>
  <si>
    <t>Ateles REDD+</t>
  </si>
  <si>
    <t>Installation of Low Green House Gases (GHG) Emitting Rolling stock cars in Metro System</t>
  </si>
  <si>
    <t>Ningxia Pengyang 2021-2023 Afforestation Project</t>
  </si>
  <si>
    <t>GUANGZHOU EASTERN SOLID RESOURCE RECYCLING CENTER FOOD WASTE TREATMENT PHASE II PROJECT</t>
  </si>
  <si>
    <t>COMPOSTING OF ORGANIC WASTE PROJECT IN HUBEI PROVINCE</t>
  </si>
  <si>
    <t>Xinxiang Yanmai Biogas Utilization Project</t>
  </si>
  <si>
    <t>Biaofa Juancheng Animal Manure Management Project</t>
  </si>
  <si>
    <t>Hive Ecosystems project</t>
  </si>
  <si>
    <t>Baviaanskloof Carbon Project</t>
  </si>
  <si>
    <t>Jinan Landfill Gas to Energy Project</t>
  </si>
  <si>
    <t>Xinjiang Dabancheng Sanchang Phase III Wind Power Project</t>
  </si>
  <si>
    <t>Chahar Right Rear Banner Improved Grassland Management Project</t>
  </si>
  <si>
    <t>Xingning Tokzin PET Recycling Project</t>
  </si>
  <si>
    <t>KIS BIOFUELS- UKINDO PROJECT</t>
  </si>
  <si>
    <t>NATURE PANELS, GABON</t>
  </si>
  <si>
    <t>Danish Crown Methane Destruction Voluntary Carbon Offset Group Project in Denmark  (PTB)</t>
  </si>
  <si>
    <t>Tasar Forest Carbon Project</t>
  </si>
  <si>
    <t>Strengthening rural livelihood through carbon finance: Agroforestry practices in Gorakhpur Forest Circle of Uttar Pradesh</t>
  </si>
  <si>
    <t>The Bogeda 40.5 MW Wind-Farm Project in Urumqi, Xinjiang, China</t>
  </si>
  <si>
    <t>Energy Drive Energy Efficiency Grouped Project</t>
  </si>
  <si>
    <t>Brightly - Reducing Food Loss and Waste</t>
  </si>
  <si>
    <t>Permaculture initiative through community participation</t>
  </si>
  <si>
    <t>Enhancing rural livelihoods of farmers through carbon finance</t>
  </si>
  <si>
    <t>Kajiado Rangelands Carbon Project</t>
  </si>
  <si>
    <t>Jinghai Leachate Anaerobic Biogas Utilization Project</t>
  </si>
  <si>
    <t>Bundled Solar Power Project by AMP Energy - 02</t>
  </si>
  <si>
    <t>Hainan Baisha Improved Forest Management Project</t>
  </si>
  <si>
    <t>Bundled Captive Solar Power Project by Dalmia Cement</t>
  </si>
  <si>
    <t>The Wulabo 30 MW Wind-Farm Project in Urumqi, Xinjiang of China</t>
  </si>
  <si>
    <t>Reforestation of Lands for Multiple Purposes as a Sustainable Development Driver</t>
  </si>
  <si>
    <t>CTR IPATINGA LANDFILL GAS PROJECT</t>
  </si>
  <si>
    <t>Xinjiang Altay Improved Grassland Management Project</t>
  </si>
  <si>
    <t>Livestock 2040/ Uruguay</t>
  </si>
  <si>
    <t>Rabo Carbon Bank Trees for Farmers (TFF) Brazil ARR Grouped Project</t>
  </si>
  <si>
    <t>Reforestation activities in Brazil for carbon removals from the atmosphere</t>
  </si>
  <si>
    <t>Henan Nanyang Fangcheng Wind Farm Project</t>
  </si>
  <si>
    <t>Xinjiang Habahe Improved Grassland Management Project</t>
  </si>
  <si>
    <t>Biogas based Poultry Waste Management Project at Siddipet District, Telangana State, India</t>
  </si>
  <si>
    <t>NatureRe assisted natural regeneration project in degraded lands in Antioquia, Colombia</t>
  </si>
  <si>
    <t>Tang River Improved Cropland Management Project</t>
  </si>
  <si>
    <t>CHENGZI RECYCLED AL PROJECT A</t>
  </si>
  <si>
    <t>Land Life Reforestation and Restoration of Degraded Land in Spain - B</t>
  </si>
  <si>
    <t>Inner Mongolia Bayinhanggai 49.5MW Wind Farm Project</t>
  </si>
  <si>
    <t>Land Life Reforestation and Restoration of Degraded Land in Spain - A</t>
  </si>
  <si>
    <t>The Resilient Tarangire Ecosystem Project</t>
  </si>
  <si>
    <t>Yvoty REDD+ Project: Forest Conservation in Eastern Paraguay</t>
  </si>
  <si>
    <t>Panambi REDD+ Project: Forest Conservation in the Paraguayan Chaco</t>
  </si>
  <si>
    <t>Henan CP Group Swine Farm Biogas Recovery and Utilization Project</t>
  </si>
  <si>
    <t>Pantanal REDD+ Program</t>
  </si>
  <si>
    <t>Heilongjiang Shaobaishan Wind Power Project</t>
  </si>
  <si>
    <t>Fangcheng Improved Cropland Management Project</t>
  </si>
  <si>
    <t>Puning MSW Incineration and Power Generation</t>
  </si>
  <si>
    <t>Core Carbon Electric Vehicles Project</t>
  </si>
  <si>
    <t>JIANGSU SUQIAN AWMS Biogas Recovery and Utilization Project</t>
  </si>
  <si>
    <t>28MW Jinkouba Hydropower Project</t>
  </si>
  <si>
    <t>HEBEI WEI COUNTY IMPROVED AGRICULTURAL LAND MANAGEMENT PROJECT</t>
  </si>
  <si>
    <t>Mixed afforestation with native and non-native species in Argentina-I</t>
  </si>
  <si>
    <t>Tamusu Improved Grassland Management Project</t>
  </si>
  <si>
    <t>PROMOTING REGENERATIVE AGRICULTURE AND GROWTH THROUGH INCOME GENERATION</t>
  </si>
  <si>
    <t>REGENERATIVE AGRICULTURE IN THE GANGA-BASIN FOR FARMER INCOME AND CLIMATE IMPACT</t>
  </si>
  <si>
    <t>20 MW Enercon Windfarms (SAI) Pvt. Limited in Maharashtra</t>
  </si>
  <si>
    <t>Xinjiang Fuyun Improved Grassland Management Project</t>
  </si>
  <si>
    <t>Xinjiang Kalamaili Improved Grassland Management Project</t>
  </si>
  <si>
    <t>HORTICULTURE PLANTATION IN CENTRAL INDIA</t>
  </si>
  <si>
    <t>Vencedor Guajoya REDD+</t>
  </si>
  <si>
    <t>Global Biochar Project by EnKIng International</t>
  </si>
  <si>
    <t>Grouped Solar Power Project by Indospace Development Management Pvt. Ltd.</t>
  </si>
  <si>
    <t>NATURAL SILVOPASTORAL SYSTEMS IN THE COLOMBIAN ORINOQUIA REGION</t>
  </si>
  <si>
    <t>Electric Forklifts and Trucks Nigeria</t>
  </si>
  <si>
    <t>GHG Mitigation by Energy Efficiency Improvement as a result of replacement of Base Transceiver Station electronics in Telecom Towers</t>
  </si>
  <si>
    <t>Sichuan Ganluo IFM (conversion of logged to protected forest) Project</t>
  </si>
  <si>
    <t>Guangxi Guigang Food Waste Recycling Project</t>
  </si>
  <si>
    <t>South Barito Kapuas Project</t>
  </si>
  <si>
    <t>Wuhan Jiangxia Changshankou LFG Power Project Phase I</t>
  </si>
  <si>
    <t>Floating Solar Power Project by AMP Energy In Madhya Pradesh</t>
  </si>
  <si>
    <t>SUSTAINABLE PERENNIAL ORCHARDS IN ISRAEL (SPOI)</t>
  </si>
  <si>
    <t>Regenerative Agriculture and Forestry Technologies (RAFT) 1</t>
  </si>
  <si>
    <t>Curva de Rodas and La Pradera landfill gas management project</t>
  </si>
  <si>
    <t>RECOVERY AND AVOIDANCE OF METHANE FROM INDUSTRIAL WASTEWATER TREATMENT PROJECT AT TSE GROUP, INDONESIA</t>
  </si>
  <si>
    <t>Wuzhong Composting Project</t>
  </si>
  <si>
    <t>Leiyang Hexi Animal Manure Composting Project</t>
  </si>
  <si>
    <t>Evander Solar Solutions PV Grouped Project</t>
  </si>
  <si>
    <t>CACHOEIRA PORTEIRA CONSERVATION PROJECT</t>
  </si>
  <si>
    <t>BAULU PROJECT, DEMOCRATIC REPUBLIC OF CONGO</t>
  </si>
  <si>
    <t>Carbon Disclosure SA Solar PV Grouped Project 1</t>
  </si>
  <si>
    <t>Shandong Tuoji Island Wind Farm Project</t>
  </si>
  <si>
    <t>Reduction in GHGs emission from primary aluminium smelter at Hindalco, Hirakud India</t>
  </si>
  <si>
    <t>National Shale Oil Low-Carbon Intelligent Demonstration Base Carbon Sink Afforestation Project</t>
  </si>
  <si>
    <t>Agroforestry Initiative through carbon finance to strengthen rural livelihoods and ecosystems in India</t>
  </si>
  <si>
    <t>Rio Muru REDD+ Project</t>
  </si>
  <si>
    <t>BURKINA FASO AGRICULTURAL CARBON PROJECT (BUFACAP)</t>
  </si>
  <si>
    <t>Energy Efficiency Measures Across Commercial Buildings in India by SJPL 001</t>
  </si>
  <si>
    <t>9 MW Wind Power Project in Tamil Nadu by ACC Limited</t>
  </si>
  <si>
    <t>Project Terre Boost: Biochar for a Better Tomorrow</t>
  </si>
  <si>
    <t>Marudi Forest Conservation and Restoration Project</t>
  </si>
  <si>
    <t>URSTAMM GROUPED PROJECT IFM SWITZERLAND &amp; PILOT PROJECT KELLERAMT</t>
  </si>
  <si>
    <t>Hexi Biogas Recovery and Utilization Project</t>
  </si>
  <si>
    <t>Distribution of highly efficient cookstove in Odisha (India)</t>
  </si>
  <si>
    <t>2.5 MW Bundled Wind Power Project in Maharashtra (India)</t>
  </si>
  <si>
    <t>Land Life Reforestation and Restoration of Degraded Land in Colorado</t>
  </si>
  <si>
    <t>Land Life Reforestation and Restoration of Degraded Land in Portugal</t>
  </si>
  <si>
    <t>Land Life Reforestation and Restoration of Degraded Land in Australia - A</t>
  </si>
  <si>
    <t>Turu EV Charging Network Project</t>
  </si>
  <si>
    <t>EVERGREEN II REDD+ PROJECT</t>
  </si>
  <si>
    <t>Solaxy Cookstoves for Healthier Homes and a Greener Kenya</t>
  </si>
  <si>
    <t>Sarbari-I small hydro project of DSL Hydrowatt Limited (DSLHL), Himachal Pradesh, India</t>
  </si>
  <si>
    <t>Liaoning Sengda Waste Plastic Recycling Project</t>
  </si>
  <si>
    <t>Godhan Nyay Yojna</t>
  </si>
  <si>
    <t>EKEN IFM SWEDEN NORTH #1</t>
  </si>
  <si>
    <t>eAgronom sustainable farming in Central and Eastern Europe</t>
  </si>
  <si>
    <t>Shandong Dongying alm project</t>
  </si>
  <si>
    <t>Ruvuma Wilderness Project</t>
  </si>
  <si>
    <t>Thermal energy from Biomass at Mohota Mills</t>
  </si>
  <si>
    <t>Carbon Smart Orchards USA</t>
  </si>
  <si>
    <t>Shanxi Danfeng IFM Project</t>
  </si>
  <si>
    <t>SOLAR ROOFTOP PROJECT NAKHON PATHOM, THAILAND</t>
  </si>
  <si>
    <t>CAMERR Carbon Mangrove Ecosystem Restoration &amp; Resilience</t>
  </si>
  <si>
    <t>SOLAR PV BESS AND CBG HYBRID PROJECT IN THAILAND</t>
  </si>
  <si>
    <t>Timor-Leste Mangrove Restoration Project</t>
  </si>
  <si>
    <t>Renove ALM Brazil</t>
  </si>
  <si>
    <t>Longyou 18MW Hydropower Project in Zhejiang Province</t>
  </si>
  <si>
    <t>AMAZONAS APD GROUPED PROJECT</t>
  </si>
  <si>
    <t>Incentivising Smallholder Farmers to Transition to Low-Emissions Agriculture and Agroforestry</t>
  </si>
  <si>
    <t>Expanding Green Cover though afforestation in the Himalayan Region of Uttarakhand through communities-leading towards ownership and sustainability</t>
  </si>
  <si>
    <t>Improved Agriculture Land Management in Argentina</t>
  </si>
  <si>
    <t>ALA HONKO BLUE CARBON MADAGASCAR</t>
  </si>
  <si>
    <t>AWA REDD+ PROJECT</t>
  </si>
  <si>
    <t>The Nkuba REDD+ Project</t>
  </si>
  <si>
    <t>SMG Solar Water Pump - Program 01</t>
  </si>
  <si>
    <t>50 MW Sipansihaporas Hydro Power Plant, North Sumatra</t>
  </si>
  <si>
    <t>Rivulis Climate Row Crops in Europe (RCRC)</t>
  </si>
  <si>
    <t>OGA REDD+ PROJECT</t>
  </si>
  <si>
    <t>Asha</t>
  </si>
  <si>
    <t>AHU REDD+ PROJECT</t>
  </si>
  <si>
    <t>210 MW Musi Hydro Power Plant, Bengkulu</t>
  </si>
  <si>
    <t>Yiri</t>
  </si>
  <si>
    <t>CARBON SCALE LATAM: AN INITIATIVE TO REDUCE METHANE EMISSIONS FROM ENTERIC FERMENTATION IN LATAM</t>
  </si>
  <si>
    <t>AFFORESTATION AND BIODIVERSITY CONSERVATION PROJECT IN WEST BENGAL</t>
  </si>
  <si>
    <t>NAMI REDD+ PROJECT</t>
  </si>
  <si>
    <t>Carbon Smart Cropping and Pasture Systems USA</t>
  </si>
  <si>
    <t>IMPROVED COOKSTOVES DISTRIBUTION IN ANGOLA</t>
  </si>
  <si>
    <t>82 MW Lau Renun Hydro Power Plant, North Sumatra</t>
  </si>
  <si>
    <t>TIST Program in Tanzania, VCS-CCB-011</t>
  </si>
  <si>
    <t>Uganda Native Reforestation and Agroforestry Project</t>
  </si>
  <si>
    <t>Agroforestry Project of Cameroon</t>
  </si>
  <si>
    <t>Forest Landscape Restoration in Panama</t>
  </si>
  <si>
    <t>Tatuy REDD+ Project</t>
  </si>
  <si>
    <t>WASTEWATER TO BIOGAS GROUPED PROJECT</t>
  </si>
  <si>
    <t>OYU - Reforesting Uganda for a better tomorrow</t>
  </si>
  <si>
    <t>44 MW Bundled Wind Power Project in Maharashtra managed by Enercon India Limited.</t>
  </si>
  <si>
    <t>Regenerative Development of Anlo Wetlands Project</t>
  </si>
  <si>
    <t>Trees For Livelihoods: Agroforestry In Sonbhadra, Uttar Pradesh, India</t>
  </si>
  <si>
    <t>Ishinomaki Improved Forest Management Project</t>
  </si>
  <si>
    <t>Fortaleza Ituxi III ALM</t>
  </si>
  <si>
    <t>OYU - Reforesting Kenya for a better tomorrow</t>
  </si>
  <si>
    <t>Liaoning Huanren Niumaodashan Wind Power Project</t>
  </si>
  <si>
    <t>Enercon Wind Farms (Hindustan) Pvt Ltd in Rajasthan</t>
  </si>
  <si>
    <t>OYU - Tenera Plantations by BIDCO</t>
  </si>
  <si>
    <t>SF6 Alternate Cover Gas Conversion Project for AMACOR Magnesium Recycling Facility</t>
  </si>
  <si>
    <t>REDD Pantanal</t>
  </si>
  <si>
    <t>AAC block project by Bigbloc building elements private limited</t>
  </si>
  <si>
    <t>ARBRE</t>
  </si>
  <si>
    <t>Mafisa Livestock Grazing Carbon Project</t>
  </si>
  <si>
    <t>Guangxi Laibin Organic Wastewater Biogas Power Generation Comprehensive Utilization Project</t>
  </si>
  <si>
    <t>Solar Power Project by Dalmia Cement in Assam</t>
  </si>
  <si>
    <t>Carbon Smart Cropping and Pasture Systems Australia</t>
  </si>
  <si>
    <t>Peruvian Amazon Conservation Project</t>
  </si>
  <si>
    <t>3.75 MW Wind Project Activity by M/s Muthoot Finance Ltd in the state of Tamilnadu, India.</t>
  </si>
  <si>
    <t>Shanxi Xiadian CMM Power Generation Project</t>
  </si>
  <si>
    <t>Longido and Monduli Rangelands Carbon Project</t>
  </si>
  <si>
    <t>Sicredi Methane Avoidance in Animal Effluents Umbrella Program</t>
  </si>
  <si>
    <t>Shunping MSW Incineration and Power Generation PPP Project</t>
  </si>
  <si>
    <t>Zhangjiagang Nature Gas Power Generation Project</t>
  </si>
  <si>
    <t>Positive Climate Care 8.75 MW bundled Wind Power Project Activity in the state of Maharashtra, India.</t>
  </si>
  <si>
    <t>Berglandmilch Cooperative Grouped Project: Reduction of methane emissions in the Austrian Dairy Sector</t>
  </si>
  <si>
    <t>The Regenerative Agriculture project for Eastern European Soils</t>
  </si>
  <si>
    <t>Positive Climate Care 6.25 MW Bundled Wind Power Project Activity in the state of Tamilnadu, India.</t>
  </si>
  <si>
    <t>Brazilian ALM Carbon Program in different crop use and pasture integrated system</t>
  </si>
  <si>
    <t>Liuzhou MSW Incineration Project</t>
  </si>
  <si>
    <t>PLUM Peat and Mangrove Conservation and Restoration Project (PLUM Project)</t>
  </si>
  <si>
    <t>Nkuba REDD+ Project</t>
  </si>
  <si>
    <t>18.86 MW Bundled Wind Power Project, India</t>
  </si>
  <si>
    <t>Brascarbon Methane Recovery Project BCA-BRA-20</t>
  </si>
  <si>
    <t>Madagascar Improved Cookstove Project by KCM-Wood#CPA-W-001 - CER Conversion</t>
  </si>
  <si>
    <t>Madagascar Improved Cookstove Project by KCM-Wood#CPA-W-002 - CER Conversion</t>
  </si>
  <si>
    <t>Madagascar Improved Cookstove Project by KCM-Wood#CPA-W-003 - CER Conversion</t>
  </si>
  <si>
    <t>Madagascar Improved Cookstove Project by KCM-Wood#CPA-W-004 - CER Conversion</t>
  </si>
  <si>
    <t>Madagascar Improved Cookstove Project by KCM-Wood#CPA-W-005 - CER Conversion</t>
  </si>
  <si>
    <t>Madagascar Improved Cook Stove Project by KCM-Wood#CPA-W-009 - CER Conversion</t>
  </si>
  <si>
    <t>Madagascar Improved Cook Stove Project by KCM-Wood#CPA-W-006 - CER Conversion</t>
  </si>
  <si>
    <t>Madagascar Improved Cook Stove Project by KCM-Wood#CPA-W-007 - CER Conversion</t>
  </si>
  <si>
    <t>Madagascar Improved Cook Stove Project by KCM-Wood#CPA-W-008 - CER Conversions</t>
  </si>
  <si>
    <t>Grid-connected wind electricity generation project in Tamil Nadu, India</t>
  </si>
  <si>
    <t>COMACO South Landscape Management Project</t>
  </si>
  <si>
    <t>Positive Climate Care 4.67 MW Bundled Grid connected Wind Power Project Activity in Jaisalmer, Rajasthan, India</t>
  </si>
  <si>
    <t>Entooma Sidai: A Maasai Mara Rangeland Restoration and Conservation Project</t>
  </si>
  <si>
    <t>OYU - Clean Cooking in Uganda</t>
  </si>
  <si>
    <t>Greater Lebanon Refuse Authority Landfill Gas Collection and Combustion Project</t>
  </si>
  <si>
    <t>Willow Creek Dairy Farm Project</t>
  </si>
  <si>
    <t>Positive Climate Care 3.55 MW bundled Grid connected Wind Power Project Activity in Jaisalmer, Rajasthan, India</t>
  </si>
  <si>
    <t>Positive Climate Care 8.70 MW bundled Wind Power Project Activity in the state of Maharashtra, India</t>
  </si>
  <si>
    <t>Heilongjiang Datong Improved Agricultural Land Management Project</t>
  </si>
  <si>
    <t>Utilization of agro-residue biomass in a co-generation system</t>
  </si>
  <si>
    <t>Henan Zhengzhou Grid Connected Natural Gas Combined Cycle Power Plant</t>
  </si>
  <si>
    <t>Hainan Danzhou Eman Wind Power Project</t>
  </si>
  <si>
    <t>Liaoning Faku Heping Wind Power Project</t>
  </si>
  <si>
    <t>DARICA-1 99 MW Hydro Power Plant Project, Turkey</t>
  </si>
  <si>
    <t>Liaoning Faku Baijiagou Wind Power Project</t>
  </si>
  <si>
    <t>Natural Gas based Combined Cycle Power Project at Valantharavai Village, Ramanathapuram District, Tamil Nadu by Penna Electricity Limited [Formerly Arkay Energy Limited]</t>
  </si>
  <si>
    <t>6.65 MW wind energy generation by GTN Enterprises Ltd</t>
  </si>
  <si>
    <t>29.70 MW Wind Power project in Karnataka India</t>
  </si>
  <si>
    <t>4 MW Kirloskar Wind Farms in Maharashtra</t>
  </si>
  <si>
    <t>Zhang Jiagang waste heat recovery from sulphuric acid production for electricity generation project</t>
  </si>
  <si>
    <t>Energy efficient glass melting process at an opal glass manufacturing plant in Uttarakhand, India</t>
  </si>
  <si>
    <t>Promoting Sustainable Development through Natural Rubber Tree Plantations in Guatemala</t>
  </si>
  <si>
    <t>Bundled wind power generation project by KMSPL, India</t>
  </si>
  <si>
    <t>5 MW Debal Grid-connected Hydroelectric Project in Uttaranchal, India</t>
  </si>
  <si>
    <t>Shandong Changdao Wind Farm Project</t>
  </si>
  <si>
    <t>Fujian Nanridao 16.15MW Wind Power Project in China</t>
  </si>
  <si>
    <t>Yichun Daqingshan Wind Power Project</t>
  </si>
  <si>
    <t>Nascente Ceramic Fuel Switching Project</t>
  </si>
  <si>
    <t>Someshwara small hydropower project (24.75 MW) in Karnataka, India</t>
  </si>
  <si>
    <t>Chile: Lircay Run-Of-River Project</t>
  </si>
  <si>
    <t>WHR CDM CPP</t>
  </si>
  <si>
    <t>Fray Bentos Biomass Power Generation Project</t>
  </si>
  <si>
    <t>5.1 MW bundled Wind Power Project in Tirunelveli (Tamil Nadu)</t>
  </si>
  <si>
    <t>Harbin Rice Husk Thermal Energy Generation Project</t>
  </si>
  <si>
    <t>Jiamusi Rice Husk Thermal Energy Generation Project</t>
  </si>
  <si>
    <t>Panjin Rice Husk Thermal Energy Generation Project</t>
  </si>
  <si>
    <t>Jilin Rice Husk Thermal Energy Generation Project</t>
  </si>
  <si>
    <t>Milenium Ceramic Switching Non Renewable Biomass Project</t>
  </si>
  <si>
    <t>Zhumadian Zhongyuan Gas-Steam Combined Cycle Power Project in Henan China</t>
  </si>
  <si>
    <t>1 MW Jiwa Small Hydel Project in Kullu, Himachal Pradesh</t>
  </si>
  <si>
    <t>4.85 MW wind power project in Maharashtra and Tamilnadu</t>
  </si>
  <si>
    <t>Feke I 29.4 MW Hydroelectric Power Plant</t>
  </si>
  <si>
    <t>Feke II 69.58 MW Hydroelecrtic Power Plant</t>
  </si>
  <si>
    <t>AKOCAK HYDROELECTRIC POWER PLANT</t>
  </si>
  <si>
    <t>Uluabat Hydroelectric Power Plant</t>
  </si>
  <si>
    <t>Wind based renewable energy project in Gujarat</t>
  </si>
  <si>
    <t>14.1 MW grid connected wind energy project in Tamilnadu by ITC Limited</t>
  </si>
  <si>
    <t>Liaoning Kangping Furaoshan Wind Power Project</t>
  </si>
  <si>
    <t>Cenol and Telha Forte Ceramics Switching Fuel Project</t>
  </si>
  <si>
    <t>CGN Inner Mongolia Huitengliang Phase I Wind Farm Project</t>
  </si>
  <si>
    <t>Chile: Quilleco Hydroelectric Project</t>
  </si>
  <si>
    <t>Electricity generation from bundled wind energy project activity aggregated by Resurge Energy Private Limited - VII</t>
  </si>
  <si>
    <t>Inner Mongolia Wuliji Wind Farm Project</t>
  </si>
  <si>
    <t>Gansu Guazhou Daliangxi Wind Power Project</t>
  </si>
  <si>
    <t>Jilin Da'an Dagangzi Wind Power Project Phase III</t>
  </si>
  <si>
    <t>Generation of electricity from Bundled 25 MW wind energy project aggregated by Resurge Energy Private Limited.</t>
  </si>
  <si>
    <t>Jilin Da'an Dagangzi Wind Power Project Phase II</t>
  </si>
  <si>
    <t>Biomass based 6 MW grid connected renewable electricity generation at West bengal by Kamarhatty Power Limited</t>
  </si>
  <si>
    <t>Lucevans Ceramic Fuel Switching Project</t>
  </si>
  <si>
    <t>1.5 MW Rice Husk Based Cogeneration Project at Rajaram Maize Products, Mohad, Dist. Rajnandgaon (CG), India</t>
  </si>
  <si>
    <t>SSL Wind Power Project</t>
  </si>
  <si>
    <t>Banna Liusha River Fifth Level Power Plant Project</t>
  </si>
  <si>
    <t>Sebenoba 30 MW Wind Farm</t>
  </si>
  <si>
    <t>AZMAK 24.3 Hydro Power Project, Turkey</t>
  </si>
  <si>
    <t>Emission free electricity generation at Harihar, Karnataka</t>
  </si>
  <si>
    <t>Xilinguole Huitengliang Wind Power Project Guotai Phase I</t>
  </si>
  <si>
    <t>Kadamane Mini Hydel Scheme-1 (KMHS-1)</t>
  </si>
  <si>
    <t>Ituiutaba Ceramic Fuel Switching Project</t>
  </si>
  <si>
    <t>Cambria 33 Abandoned Mine Methane Capture and use Project</t>
  </si>
  <si>
    <t>Manasi River Stage I Hydropower Project of Hongshanzui Hydropower Plant, Xinjiang Tianfu Thermoelectric Co., Ltd.</t>
  </si>
  <si>
    <t>Low pressure steam generation by recovering waste heat using Heat Re-claimers at Emirates CMS Power</t>
  </si>
  <si>
    <t>Ecofren Power 8 MW Renewable Sources Biomass Power Project</t>
  </si>
  <si>
    <t>Biomass based steam generation project by Sterling Agro Industries Ltd.</t>
  </si>
  <si>
    <t>12 MW Grid connected Wind Power Project, Gujarat State, India</t>
  </si>
  <si>
    <t>40.0 MW DEGIRMENUSTU Hydroelectric Power Plant</t>
  </si>
  <si>
    <t>10 MW Wind Power Project in Maharashtra by Deepak Fertilizers and Petrochemicals Corporation Limited</t>
  </si>
  <si>
    <t>N2O abatement in MP Nitric Acid plants at Rashtriya Chemicals &amp; Fertilizers Limited, India</t>
  </si>
  <si>
    <t>15 MW grouped grid connected wind energy project in Gujarat, India</t>
  </si>
  <si>
    <t>Honeywell HFC-23 Destruction Project</t>
  </si>
  <si>
    <t>Waste Biomass Utilization at JSC Arkhangelsk Pulp and Paper Mill (APPM)</t>
  </si>
  <si>
    <t>Guangdong Chaonan Chengtian Wind Power project</t>
  </si>
  <si>
    <t>e7 Galapagos / San Cristobal Wind Power Project</t>
  </si>
  <si>
    <t>Dalian Maoyingzi Landfill Gas Recovery for Power Generation Project</t>
  </si>
  <si>
    <t>Guangdong Chaonan Shalong Wind Power Project</t>
  </si>
  <si>
    <t>Catalytic Reduction of N2O inside the Ammonia Burners of the Nitric Acid Plant in Caojing, Shanghai</t>
  </si>
  <si>
    <t>AYRANCILAR HYDROELECTRIC POWER PLANT</t>
  </si>
  <si>
    <t>Menge Dam and Hydroelectric Plant</t>
  </si>
  <si>
    <t>Biomass based power project at T-Kallupatti village, Madurai District, Tamil Nadu, India</t>
  </si>
  <si>
    <t>Pubu Hydropower Station Project</t>
  </si>
  <si>
    <t>Coc Dam Hydropower Project</t>
  </si>
  <si>
    <t>Grid Connected bundled wind power project in Rajasthan, Andhra Pradesh and Tamil Nadu</t>
  </si>
  <si>
    <t>Yaylabel 5.2 MW Hydro Power Plant</t>
  </si>
  <si>
    <t>Yazi 1.13 MW HEPP</t>
  </si>
  <si>
    <t>2.5 MW Rice husk based cogeneration plant at Hanuman Agro Industries Limited</t>
  </si>
  <si>
    <t>JAROENSOMPONG CORPORATION RACHATHEWA LANDFILL GAS TO ENERGY</t>
  </si>
  <si>
    <t>GE Teobaldo Ceramic Fuel Switching Project</t>
  </si>
  <si>
    <t>Protection of a Tasmanian Native Forest (Project 3: Peter Downie)</t>
  </si>
  <si>
    <t>Yantai Dongyuan Laizhou 48.5 MW Wind Farm Project Phase I</t>
  </si>
  <si>
    <t>Cai Be Rice Husk Thermal Energy Generation Project</t>
  </si>
  <si>
    <t>Biomass powered process heat production and use project at Kangwal</t>
  </si>
  <si>
    <t>2.25 MW rice husk based cogeneration plant at Siddeshwari Industries Pvt. Ltd.</t>
  </si>
  <si>
    <t>10MW Biomass Power Generation Project - Tokyo Cement, Trincomalee</t>
  </si>
  <si>
    <t>Utilization of jute biomass process waste &amp; other biomass as fuel substituting fossil fuels in steam generation for use on site</t>
  </si>
  <si>
    <t>Wind Power Project by Priyadarshini Polysacks Ltd. in Maharashtra</t>
  </si>
  <si>
    <t>TIST Program in Kenya, VCS 001</t>
  </si>
  <si>
    <t>TIST Program in Kenya, VCS 002</t>
  </si>
  <si>
    <t>TIST Program in Kenya, VCS 003</t>
  </si>
  <si>
    <t>TIST Program in Kenya, VCS 004</t>
  </si>
  <si>
    <t>Keban 5 MW Hydropower Plant, Turkey</t>
  </si>
  <si>
    <t>Enercon Wind Farms in Karnataka Bundled Project-30.40 MW</t>
  </si>
  <si>
    <t>HEILONGJIANG MULING DAIMAGOU WIND FARM PROJECT (PHASE 2) CHINA</t>
  </si>
  <si>
    <t>Yeong Yang 61.5 MW Wind Farm Project</t>
  </si>
  <si>
    <t>2.50 MW Wind Project at Kappadagudda, Gadag District, Karnataka</t>
  </si>
  <si>
    <t>Maguary Ceramic Fuel Switching Project</t>
  </si>
  <si>
    <t>Sirma Run-of-River Hydro Project</t>
  </si>
  <si>
    <t>Rajwakti Small Scale Hydropower Project</t>
  </si>
  <si>
    <t>Protection of a Tasmanian native forest - Project 1 - REDD Forests Pilot</t>
  </si>
  <si>
    <t>Methane capture and destruction on Las Heras landfill project in Mendoza, Argentina</t>
  </si>
  <si>
    <t>Darkwoods Forest Carbon Project</t>
  </si>
  <si>
    <t>Grid -connected electricity generation from 23.75MW  wind energy by GACL in Gujarat in</t>
  </si>
  <si>
    <t>Fuhui Inner Mongolia Tugurige Wind Farm Project</t>
  </si>
  <si>
    <t>4.50 MW Akkihebbal Mini Hydel Scheme, Cauvery Hydro Energy Ltd., India</t>
  </si>
  <si>
    <t>12.5 MW wind power project in Maharashtra, India by KRBL Limited</t>
  </si>
  <si>
    <t>The Kasigau Corridor REDD Project - Phase II The Community Ranches</t>
  </si>
  <si>
    <t>North Antelope Rochelle Mine CMM Capture and Use Project: Phase II - Porcupine Project</t>
  </si>
  <si>
    <t>Chemical Recovery Project at Satia Industries Ltd. (SIL), formerly known as Satia Paper Mills Limited Village Rupana, Punjab</t>
  </si>
  <si>
    <t>8.5 MW Bundled wind power project in India</t>
  </si>
  <si>
    <t>Shenyang Laohuchong LFG Power Generation Project</t>
  </si>
  <si>
    <t>Electricity generation through wind power project at Jodhpur, Rajasthan</t>
  </si>
  <si>
    <t>Conversion of SF6 To An Alternative Cover Gas In Magnesium Production In Eaton Rapids, MI and Strathroy, ON</t>
  </si>
  <si>
    <t>15 MW Grid Connected Renewable Energy Wind Turbine in Karnataka</t>
  </si>
  <si>
    <t>Yunnan Dehong Longchuan Bienaihe 1st and 2nd Level Hydropower Stations</t>
  </si>
  <si>
    <t>LKPPL Fuel Switch Project for Generation of Cleaner Power</t>
  </si>
  <si>
    <t>Biomass based renewable energy project in a Solvent Extraction Plant, India</t>
  </si>
  <si>
    <t>Bundled Wind Power Project in Tirunelveli, Tamil Nadu</t>
  </si>
  <si>
    <t>12.55 MW Wind Power Project In India</t>
  </si>
  <si>
    <t>15 MW Biomass Residue Based Power Project at Ghazipur, India</t>
  </si>
  <si>
    <t>21.05 MW bundled wind energy project in Maharashtra aggregated by Resurge Energy Private Limited</t>
  </si>
  <si>
    <t>24.75 MW Ranganathaswamy Mini Hydel Project, Karnataka, India</t>
  </si>
  <si>
    <t>Heilongjiang Wangkui 50MW Level Biomass Cogeneration Project</t>
  </si>
  <si>
    <t>Generation of electricity in Maharashtra from Bundled Wind Energy Project Activity</t>
  </si>
  <si>
    <t>The Korea Energy Foundation (KEF) old refrigerator replacement for lowincome</t>
  </si>
  <si>
    <t>13.65 MW Captive Wind Energy Project in Tirunelveli</t>
  </si>
  <si>
    <t>13.25 MW Wind Power Generation by RMTL, in Kutch, Gujarat</t>
  </si>
  <si>
    <t>JR Dairy Farm Project</t>
  </si>
  <si>
    <t>Bundled wind power project in Tamil Nadu, India</t>
  </si>
  <si>
    <t>Bos Dairy Farm Project</t>
  </si>
  <si>
    <t>Dak Rung Hydropower Project</t>
  </si>
  <si>
    <t>8MW biomass based power plant at Phagwara</t>
  </si>
  <si>
    <t>12 MW Wind Electricity Generation Farm at Radhapuram by M/s Surana Industries Limited</t>
  </si>
  <si>
    <t>Rockingham County Landfill Gas Combustion Project</t>
  </si>
  <si>
    <t>15 MW Grid Connected renewable energy generation by RSMML</t>
  </si>
  <si>
    <t>Gomes de Mattos Ceramic Fuel Switching Project</t>
  </si>
  <si>
    <t>Flathead Electric Cooperative Landfill Gas to Energy Project</t>
  </si>
  <si>
    <t>Redd Forests Grouped Project: Protection of Tasmanian Native Forest</t>
  </si>
  <si>
    <t>16.0 MW bagasse based cogeneration project at Ahmadnagar, Maharashtra by M/s Mula Sahakari Sakhar Karkhana Ltd.</t>
  </si>
  <si>
    <t>27.95MW Wind Energy Project in Coimbatore District in Tamilnadu, India.</t>
  </si>
  <si>
    <t>KRC 3MW grouped small scale hydropower project</t>
  </si>
  <si>
    <t>Metro Line 9 Seoul, South Korea</t>
  </si>
  <si>
    <t>Boden Creek Ecological Preserve Forest Carbon Project</t>
  </si>
  <si>
    <t>TOWER ABANDONED MINE METHANE UTILIZATION PROJECT</t>
  </si>
  <si>
    <t>25.3MW WHR Project of Zhejiang Leomax Group</t>
  </si>
  <si>
    <t>Reunidas Ceramic Switching Non-Renewable Biomass Project</t>
  </si>
  <si>
    <t>Biomass Based Power Generation Plant at Village Channu, Punjab</t>
  </si>
  <si>
    <t>Composting of Organic Content of Municipal Solid Waste in Lahore, Pakistan</t>
  </si>
  <si>
    <t>Anhui Rice Husk Based Thermal Energy Generation Project</t>
  </si>
  <si>
    <t>65MW Dagushan hydropower Project in China</t>
  </si>
  <si>
    <t>7.5MW Biomass based Power Project of Koganti Power Limited in Karnataka India</t>
  </si>
  <si>
    <t>24.8 MW Wind power project by Belgaum Wind Farms Private Ltd. in Gadag, Karnataka</t>
  </si>
  <si>
    <t>Guizhou Qingshuihe Gelibridge Hydropower Project</t>
  </si>
  <si>
    <t>Grid connected electricity generation from renewable sources:Bagisli 29.57 MW Hydroelectric Power Plant Project, Turkey</t>
  </si>
  <si>
    <t>Reforestation of pastures in Campo Verde with native species, Pucallpa, Peru</t>
  </si>
  <si>
    <t>Shenyang Faku Wanghaisi Wind Power Project</t>
  </si>
  <si>
    <t>Karakurt 10.8 MW Wind Farm</t>
  </si>
  <si>
    <t>Liaoning Faku Wanghaisi East Wind Power Project</t>
  </si>
  <si>
    <t>8.4 MW Wind Energy Project by Sanwaria Agro Oils Limited, India</t>
  </si>
  <si>
    <t>5.5 MW Bundled Wind Power Project by WMI Cranes Ltd</t>
  </si>
  <si>
    <t>8.0 MW Wind Power Project activity by Sree Iswarya Textiles Private Limited, at Dist Erode, Tamil Nadu</t>
  </si>
  <si>
    <t>Xinjiang Alashankou Phase I Wind Power Project</t>
  </si>
  <si>
    <t>Multi-Species Reforestation in Mato Grosso, Brazil</t>
  </si>
  <si>
    <t>Gansu Zhangye Heihe Longhui Small Scale Hydropower Project</t>
  </si>
  <si>
    <t>Chongqing Longshui 8MW Hydro Power Project</t>
  </si>
  <si>
    <t>Tuna Hydropower Plant, Turkey</t>
  </si>
  <si>
    <t>Wind Energy project by Ramco group in india</t>
  </si>
  <si>
    <t>Ratchaburi Farms Biogas Project at SPM Farm</t>
  </si>
  <si>
    <t>Xiaoxi Hydropower Project</t>
  </si>
  <si>
    <t>Bundled grid-connected wind electricity generation project identified as Bundle E1 in Maharashtra and Rajasthan, India</t>
  </si>
  <si>
    <t>INFAPRO Rehabilitation of logged-over dipterocarp forest in Sabah, Malaysia</t>
  </si>
  <si>
    <t>Natural High Forest Rehabilitation Project on degraded land of Kibale National Park</t>
  </si>
  <si>
    <t>Rimba Raya Biodiversity Reserve Project</t>
  </si>
  <si>
    <t>Generation of Electricity from windmills by GHCL Limited, at Dist Erode, Tamil Nadu</t>
  </si>
  <si>
    <t>33.9 MW Bundled Wind Power project in states of Karnataka and Tamil Nadu</t>
  </si>
  <si>
    <t>9 MW grid-connected wind electricity generation by GNFC</t>
  </si>
  <si>
    <t>16.45 MW bundled grid connected renewable energy project in Tamil Nadu, India.</t>
  </si>
  <si>
    <t>Bundled Wind Power Project by Rajendra Exim Pvt. Ltd.</t>
  </si>
  <si>
    <t>119.8 MW Natural Gas based Combined Cycle Power Plant, at Tanjavur, Tamilnadu by M/s Aban  Power Company Limited</t>
  </si>
  <si>
    <t>7.30 MW Bundled Wind Power Project by Oswal Cables</t>
  </si>
  <si>
    <t>50.4 MW Tata Wind Farm in Maharashtra</t>
  </si>
  <si>
    <t>Wind Power Project at Anthiyur, Tamil Nadu</t>
  </si>
  <si>
    <t>Liusha River First Cascade 12.6MW Hydropower Project</t>
  </si>
  <si>
    <t>Orange County Methane Recovery and Destruction Project</t>
  </si>
  <si>
    <t>Cakit Hydropower Plant, Turkey</t>
  </si>
  <si>
    <t>FC Landfill Energy Facility</t>
  </si>
  <si>
    <t>Wayang Windu Phase 2 Geothermal Power Project</t>
  </si>
  <si>
    <t>Reforestation of degraded land in Chhattisgarh, India</t>
  </si>
  <si>
    <t>5.8 MW Wind Energy Generation by M/s Patspin India Limited</t>
  </si>
  <si>
    <t>Improving Energy Efficiency in Railways' Residential Quarters - Southern and North East Region in India</t>
  </si>
  <si>
    <t>Improving Energy Efficiency In Railways' Residential Quarters - Northern Region in India</t>
  </si>
  <si>
    <t>6 MW Wind Power Project in Tamil Nadu by REI Agro Limited</t>
  </si>
  <si>
    <t>Erkenek 12 MW Hydropower Plant, Turkey</t>
  </si>
  <si>
    <t>Bundled Wind Power Project by Sheth Developers Private Limited</t>
  </si>
  <si>
    <t>BRT REA VAYA PHASE 1A AND 1B, SOUTH AFRICA</t>
  </si>
  <si>
    <t>Natural Gas Based Grid Connected Combined Cycle Power Generation by TANGEDCO.</t>
  </si>
  <si>
    <t>Hebei Kangbao Sanxiatian Wind Farm Project</t>
  </si>
  <si>
    <t>CAYKARA HYDROELECTRIC POWER PLANT</t>
  </si>
  <si>
    <t>Yiyang Xiushan Hydropower Project, P.R. China</t>
  </si>
  <si>
    <t>HEILONGJIANG MULING DAIMAGOU WIND FARM PROJECT (PHASE 1) CHINA</t>
  </si>
  <si>
    <t>Irani Wastewater Methane Avoidance Project</t>
  </si>
  <si>
    <t>Wind power project at Tamilnadu by Powerica Limited</t>
  </si>
  <si>
    <t>Wind power project at Gujarat by Powerica Limited</t>
  </si>
  <si>
    <t>Garvin Waste Heat Capture Project</t>
  </si>
  <si>
    <t>PANITAO Biomass Thermal Energy Project</t>
  </si>
  <si>
    <t>BHL Biogas and Bagasse based cogeneration project activity at Kinauni</t>
  </si>
  <si>
    <t>Shandong Weihai 69 MW Wind Power Project</t>
  </si>
  <si>
    <t>51 MW Wind Power Project at Chitradurga</t>
  </si>
  <si>
    <t>Kunming Dongjiao Baishuitang LFG Treatment and Power Generation Project</t>
  </si>
  <si>
    <t>Engenheiro Ernesto Jorge Dreher and Engenheiro Henrique Kotzian SHPs VCS Project (JUN1120)</t>
  </si>
  <si>
    <t>Katuntsi Small Hydro Power Project</t>
  </si>
  <si>
    <t>Chengde Hongsong Windfarm Project</t>
  </si>
  <si>
    <t>Shandong Changdao 27.2 MW Wind Power Project</t>
  </si>
  <si>
    <t>Introduction of Blast furnace gas firing in boiler no.6, PBS (PP-1), Bhilai Steel Plant and Introduction</t>
  </si>
  <si>
    <t>KOYULHISAR HYDRO ELECTRICITY POWER PLANT</t>
  </si>
  <si>
    <t>Liaoning Changtu Shihu Wind Power Project</t>
  </si>
  <si>
    <t>Gansu Yumen Diwopu Phase II  Wind Power Project</t>
  </si>
  <si>
    <t>Gansu Guazhou Xiangyang Phase II Wind Power Project</t>
  </si>
  <si>
    <t>CECIC HKC Gansu Changma Wind Power project</t>
  </si>
  <si>
    <t>Improving Energy Efficiency in Railways' Residential Quarters  Western Region</t>
  </si>
  <si>
    <t>Yunnan Dali Zhemoshan Wind Power Project</t>
  </si>
  <si>
    <t>Heilongjiang Mulan Windfarm Project</t>
  </si>
  <si>
    <t>Tree Planting in South African townships</t>
  </si>
  <si>
    <t>Peri-urban bamboo planting around South African townships</t>
  </si>
  <si>
    <t>Guangdong Huizhou LNG Power Generation Project</t>
  </si>
  <si>
    <t>0.7 MW Wind Power Generation Project of BLA Coke Private Limited</t>
  </si>
  <si>
    <t>53.75 MW Bundled wind Power project in Tamil Nadu  and Karnataka by KBD Group, India</t>
  </si>
  <si>
    <t>Shibeishan Wind Power Generation Project in Huilai County, Guangdong Province</t>
  </si>
  <si>
    <t>Lamas III-IV 37.3 MW Hydroelectric Power Plant Project, Turkey</t>
  </si>
  <si>
    <t>CECIC HKE Zhangbei Lvnaobao Wind Power Project</t>
  </si>
  <si>
    <t>CECIC Gansu Yumen Changma No.3 Wind Farm Project</t>
  </si>
  <si>
    <t>Culbertson Waste Heat Project</t>
  </si>
  <si>
    <t>Mingying 3.75MW Hydro Power Project in Guizhou Province, China</t>
  </si>
  <si>
    <t>Electricity generation from 17.10 MW bundled wind energy project in Maharashtra aggregated by Resurge Energy Private Limited</t>
  </si>
  <si>
    <t>Improving Energy Efficiency in Railways' Residential Quarters Eastern Region</t>
  </si>
  <si>
    <t>Biomass based steam generation project by Gujarat Ambuja Exports Ltd.</t>
  </si>
  <si>
    <t>Wind power project by Patnaik Minerals Pvt. Ltd.</t>
  </si>
  <si>
    <t>Wind power project by PMPL in Maharashtra</t>
  </si>
  <si>
    <t>Guyuan Wuhuaping 49.5 MW Wind Power Project</t>
  </si>
  <si>
    <t>TIST Program in Kenya, VCS 005</t>
  </si>
  <si>
    <t>Pawan Urja Vistaran: Small entities combined wind power project in India - 2002-03</t>
  </si>
  <si>
    <t>PrairieWinds ND1 (PWND1) Emissions Reduction Project</t>
  </si>
  <si>
    <t>Pawan Urja Vistaran: Small entities combined wind power project in India - 2006</t>
  </si>
  <si>
    <t>Pawan Urja Vistaran: Small entities combined wind power project in India - 2007</t>
  </si>
  <si>
    <t>Pawan Urja Vistaran: Small entities combined wind power project in India - 2008</t>
  </si>
  <si>
    <t>Pawan Urja Vistaran: Small entities combined wind power project in India - 2005</t>
  </si>
  <si>
    <t>Pawan Urja Vistaran: Small entities combined wind power project in India - 2004</t>
  </si>
  <si>
    <t>Sefakoy Hydroelectric Power Plant</t>
  </si>
  <si>
    <t>MRO Grouped Wind Projects Phase I</t>
  </si>
  <si>
    <t>Grid Connected Renewable Power Generation from Wind Mills by L.S Mills</t>
  </si>
  <si>
    <t>5.4 MW Grouped Wind Power Project in Gujarat &amp; Maharashtra (India) by Rohan Builders (India) Pvt Ltd.</t>
  </si>
  <si>
    <t>10.2 MW Wind Power Project by Ruchi Infrastructure Limited</t>
  </si>
  <si>
    <t>22.5 MW Wind Power Project by Ruchi Soya Industries Limited at Palsodi, District-Ratlam, Madhya Pradesh</t>
  </si>
  <si>
    <t>YEDISU 22.71 MW HYDROELECTRIC POWER PLANT PROJECT</t>
  </si>
  <si>
    <t>The Cevizlik Run-of-River Hydroelectric Power Plant</t>
  </si>
  <si>
    <t>Hubei Lichuan Longqiao Hydropower Station</t>
  </si>
  <si>
    <t>OTLUCA HPPs run-of-river hydro project</t>
  </si>
  <si>
    <t>Crow Lake Wind Emissions Reduction Project</t>
  </si>
  <si>
    <t>Enercon Wind Farms in Karnataka Bundled Project  73.60 MW</t>
  </si>
  <si>
    <t>Saracbendi HPP Run-of-River Hydro Project</t>
  </si>
  <si>
    <t>Camlica-3 HPP, Run-of-River Hydro Project, Turkey</t>
  </si>
  <si>
    <t>Liaoyuan Jingang cement Waste Heat Recovery</t>
  </si>
  <si>
    <t>Rice Husk Fired Boiler of 8 ton capacity for process steam generation, at Sara Textiles Limited, Baddi, Nalagarh, Himachal Pradesh</t>
  </si>
  <si>
    <t>Doruk HPP Run-of-River Hydro Project</t>
  </si>
  <si>
    <t>Grid connected electricity generation from renewable sources: Uzuncayir 82.0 MW Hydroelectric Power Plant Project, Turkey</t>
  </si>
  <si>
    <t>Dogancay HPPs run-of-river hydro project</t>
  </si>
  <si>
    <t>Yunnan Maguan Laqi Hydropower Project</t>
  </si>
  <si>
    <t>Jet Engine Washing and Emissions Reduction for Airlines</t>
  </si>
  <si>
    <t>Teesta- V Hydro Power project in Sikkim</t>
  </si>
  <si>
    <t>Wuhe Kaidi Biomass Power Project</t>
  </si>
  <si>
    <t>Dalmia Chini Mills Jawaharpur Project</t>
  </si>
  <si>
    <t>Methane recovery and utilisation project at United Plantations Berhad, Jendarata Palm Oil Mill, Malaysia</t>
  </si>
  <si>
    <t>Yangcun Hydropower Station Project</t>
  </si>
  <si>
    <t>2.10MW Wind Project in Rajasthan</t>
  </si>
  <si>
    <t>3.75 MW Wind Energy by Mrs. Revathi Raju at Gadag District of Karnataka State</t>
  </si>
  <si>
    <t>8MW Waste Heat Recovery Based Power Project by Sree Rengaraaj Power India Private Limited</t>
  </si>
  <si>
    <t>Reforestation Across the Lower Mississippi Valley</t>
  </si>
  <si>
    <t>Weatherization of Low-Income Dwellings in Maine</t>
  </si>
  <si>
    <t>8.6 MW Captive Wind Energy Project in Tamil Nadu</t>
  </si>
  <si>
    <t>Pirinclik HPP run-of-river hydro project</t>
  </si>
  <si>
    <t>Tongcheng Kaidi Biomass Power Project</t>
  </si>
  <si>
    <t>NOBRECEL Biomass energy project</t>
  </si>
  <si>
    <t>Dempsey Ridge Wind Project</t>
  </si>
  <si>
    <t>Grid connected wind energy project in Tamil Nadu by Super Wind Project Private Ltd.</t>
  </si>
  <si>
    <t>1.6 MW Bundled Rice Husk Based Cogeneration Plant by M/s Milk food Limited (MFL) in Patiala (Punjab) &amp; Moradabad (U.P) Districts</t>
  </si>
  <si>
    <t>Hyundai Steel Waste Energy Cogeneration Project</t>
  </si>
  <si>
    <t>Durban Landfill-Gas Bisasar Road</t>
  </si>
  <si>
    <t>China Guangdong Shenzhen Qianwan LNG generation project</t>
  </si>
  <si>
    <t>Inner Mongolia Bayinxile Wind Power Project</t>
  </si>
  <si>
    <t>New Zealand Household Energy Efficient Lighting Projects (HELP)</t>
  </si>
  <si>
    <t>Roaring 40s Wind Farms (Khandke) Private Limited - Phase III</t>
  </si>
  <si>
    <t>Tadi 16 MW Hydropower Project in Zhejiang Province</t>
  </si>
  <si>
    <t>Dahao Wind Power Project</t>
  </si>
  <si>
    <t>Dalmia Chini Mills Nigohi Project</t>
  </si>
  <si>
    <t>Jingshan Kaidi Biomass Power Project</t>
  </si>
  <si>
    <t>Guangdong Guanshan Wind Power Project</t>
  </si>
  <si>
    <t>Bukaleba Forest Project</t>
  </si>
  <si>
    <t>15 MW Wind Energy Project in Maharashtra</t>
  </si>
  <si>
    <t>10.30 MW Grouped Wind Power Project in India.</t>
  </si>
  <si>
    <t>10 MW Biomass Based Power Generation Project by Rake Power Limited at Ramtek, Nagpur</t>
  </si>
  <si>
    <t>Tra Linh 3 Hydropower Project</t>
  </si>
  <si>
    <t>9 MW grid connected bundled wind electricity generation project at Tirunelveli, Tamilnadu</t>
  </si>
  <si>
    <t>Datang Jilin Shuangliao Wind Farm Project</t>
  </si>
  <si>
    <t>YESIL HYDROELECTRIC POWER PLANT (HEPP)</t>
  </si>
  <si>
    <t>Hebei Chongli County Qingsanying Second Phase 49.3MW Wind Power Project</t>
  </si>
  <si>
    <t>Yuxian Baiyantuo 49.3 MW Wind Power Project</t>
  </si>
  <si>
    <t>CEYHAN 61.7 MW Hydropower Project</t>
  </si>
  <si>
    <t>Nam Ngan Hydropower Project</t>
  </si>
  <si>
    <t>Bull Run Overseas Forest Carbon Project</t>
  </si>
  <si>
    <t>Inner Mongolia Chifeng Gaofeng Wind Power Project</t>
  </si>
  <si>
    <t>Hebei Yuxian Second Phase 49.5MW Wind Power Project</t>
  </si>
  <si>
    <t>Chifeng Sunjiaying Wind Power Project</t>
  </si>
  <si>
    <t>Datong River Zhuchaxia Hydropower Station</t>
  </si>
  <si>
    <t>Protection of the Bolivian Amazon Forest</t>
  </si>
  <si>
    <t>Mariposas Hydroelectric Project</t>
  </si>
  <si>
    <t>Wastewater Treatment with Biogas Production (UASB) and Heat Utilization at General Starch Co Ltd.</t>
  </si>
  <si>
    <t>RFC Grouped Wind Projects Phase I</t>
  </si>
  <si>
    <t>13.95 MW grid connected wind electricity generation by SRF Limited</t>
  </si>
  <si>
    <t>BATICIM BATI ANADOLU CIMENTO SANAYII A.S. 9 MW Cement WHR Project</t>
  </si>
  <si>
    <t>Datong River Tianwanggou Hydropower Station</t>
  </si>
  <si>
    <t>TIST Program in Uganda, VCS 001</t>
  </si>
  <si>
    <t>TIST Program in Uganda, VCS 002</t>
  </si>
  <si>
    <t>TIST Program in Uganda, VCS 004</t>
  </si>
  <si>
    <t>TIST Program in Uganda, VCS 003</t>
  </si>
  <si>
    <t>12.25 MW Bundled Wind Power Project in India</t>
  </si>
  <si>
    <t>Jatropha Curcas grouped project in Mali</t>
  </si>
  <si>
    <t>Beijing Guanting Wind Power Project Phase II and Phase II addition</t>
  </si>
  <si>
    <t>Cikel Brazilian Amazon REDD APD Project   Avoiding Planned Deforestation</t>
  </si>
  <si>
    <t>Winchester Landfill Gas Project</t>
  </si>
  <si>
    <t>FULTON COUNTY MUD ROAD LANDFILL CARBON OFFSET PROJECT</t>
  </si>
  <si>
    <t>44.40 MW Wind Energy Project by Ruchi Soya Industries Limited, India</t>
  </si>
  <si>
    <t>Song Ong Hydropower Project</t>
  </si>
  <si>
    <t>Natural Gas Based Combined Cycle Power Generation, at Kothapeta, East Godavari, Andhra Pradesh, India</t>
  </si>
  <si>
    <t>Tensas River Basin Project</t>
  </si>
  <si>
    <t>Bayou Bartholomew Climate Action Project</t>
  </si>
  <si>
    <t>BEIJING 48 MW GUANTING WIND POWER PROJECT</t>
  </si>
  <si>
    <t>WIND POWER PROJECT BY M/S DHARIWAL INDUSTRIES LTD. AND M/S R. M. DHARIWAL (HUF)</t>
  </si>
  <si>
    <t>1 MW Grid Interactive Solar PV Power Generation Project of MSPGCL</t>
  </si>
  <si>
    <t>BUNDLED WIND POWER PROJECT IN RAJASTHAN BY FRIENDS GROUP</t>
  </si>
  <si>
    <t>Ban Coc Hydropower Project</t>
  </si>
  <si>
    <t>Madre de Dios Amazon REDD+ Project</t>
  </si>
  <si>
    <t>BRASCARBON Methane Recovery Project BCA-BRA-08, Brazil</t>
  </si>
  <si>
    <t>BRASCARBON Methane Recovery Project BCA-BRA-05, Brazil</t>
  </si>
  <si>
    <t>BRASCARBON Methane Recovery Project BCA-BRA-07, Brazil</t>
  </si>
  <si>
    <t>Jilin Changling Wind Farm Phase II Project</t>
  </si>
  <si>
    <t>Inner Mongolia Ximeng Zheligentu Wind Farm Phase I Project</t>
  </si>
  <si>
    <t>Shizibao Hydropower Station Project</t>
  </si>
  <si>
    <t>Inner Mongolia Jingneng Saihan Wind Farm Phase I Project</t>
  </si>
  <si>
    <t>Nam Soi &amp; Nam Cong Hydropower Project</t>
  </si>
  <si>
    <t>Rio Bravo Climate Action Project</t>
  </si>
  <si>
    <t>5 MW Wind power project by UIC Udyog Limited</t>
  </si>
  <si>
    <t>Waste Gas-based Cogeneration Project at Alexandria Carbon Black</t>
  </si>
  <si>
    <t>3 MW wind farm project for Gupta Coalfields &amp; Washeries Limited</t>
  </si>
  <si>
    <t>9.9 MW Bundled Wind Power Project in Maharashtra by REI Agro Limited</t>
  </si>
  <si>
    <t>10.2 MW Grid Connected Wind Energy Project in Gujarat, India</t>
  </si>
  <si>
    <t>Bataan 2020 12.5 MW Power Rice Hull Cogeneration Project</t>
  </si>
  <si>
    <t>Xiangjian Hydropower Station Units 3 and 4 Project</t>
  </si>
  <si>
    <t>AMA08-W-22, METHANE RECOVERY IN WASTEWATER TREATMENT JOHOR, MALAYSIA</t>
  </si>
  <si>
    <t>AMA08-W-21, METHANE RECOVERY IN WASTEWATER TREATMENT JOHOR, MALAYSIA</t>
  </si>
  <si>
    <t>AMA08-W-24, METHANE RECOVERY IN WASTEWATER TREATMENT PAHANG, MALAYSIA</t>
  </si>
  <si>
    <t>AMA08-W-25, METHANE RECOVERY IN WASTEWATER TREATMENT PAHANG, MALAYSIA</t>
  </si>
  <si>
    <t>AMA08-W-23, METHANE RECOVERY IN WASTEWATER TREATMENT SARAWAK, MALAYSIA</t>
  </si>
  <si>
    <t>MY08-WWP-26, METHANE RECOVERY IN WASTEWATER TREATMENT PAHANG, MALAYSIA</t>
  </si>
  <si>
    <t>METHANE RECOVERY IN WASTEWATER TREATMENT, PROJECT AIN07-W-05, SUMATERA UTARA, INDONESIA</t>
  </si>
  <si>
    <t>AMA08-W-10, METHANE RECOVERY IN WASTEWATER TREATMENT, KEDAH, MALAYSIA</t>
  </si>
  <si>
    <t>REDD project in Brazil nut concessions in Madre de Dios, Peru</t>
  </si>
  <si>
    <t>2 x 3.5 MW Ullunkal Hydro Power Project in Kerala, India.</t>
  </si>
  <si>
    <t>Xiangshuihe Hydropower Station Project</t>
  </si>
  <si>
    <t>Wind Power Project by M/s Chhotabhai Jethabhai Patel &amp; Co. (CJP) at Sinnar, Maharashtra</t>
  </si>
  <si>
    <t>16.65 MW Bundled Wind Power Project in Tamilnadu</t>
  </si>
  <si>
    <t>Afognak Forest Carbon Project</t>
  </si>
  <si>
    <t>Gansu Guazhou Beidaqiao Wind Power Project</t>
  </si>
  <si>
    <t>High Capacity Segregated Corridor (COSAC I)</t>
  </si>
  <si>
    <t>FLORESTAL SANTA MARIA PROJECT</t>
  </si>
  <si>
    <t>Shree Nakoda Ispat Ltd 12MW Biomass power generation project</t>
  </si>
  <si>
    <t>Sichuan Huadian Xixi River Hydro-electricity Development Co., Ltd. Luogu Hydroelectric Project</t>
  </si>
  <si>
    <t>BRASCARBON Methane Recovery Project BCA-BRA-02, Brazil.</t>
  </si>
  <si>
    <t>Wewoka Small Scale Landfill Gas Recovery and Thermal Energy Generation Project</t>
  </si>
  <si>
    <t>Sanchawan 32MW Hydro Power Project</t>
  </si>
  <si>
    <t>OLKARIA III PHASE 2 GEOTHERMAL EXPANSION PROJECT IN KENYA</t>
  </si>
  <si>
    <t>Sichuan Huadian Xixi River Hydro-electricity Development Co., Ltd. Diluo Hydroelectric Project</t>
  </si>
  <si>
    <t>Madushan Hydropower Project on Honghe River in Yunnan Province, China</t>
  </si>
  <si>
    <t>Nansha Hydro Power Project in Yunnan Province China</t>
  </si>
  <si>
    <t>Biomass based power generation project in Maharashtra, India</t>
  </si>
  <si>
    <t>Reforestation of degraded lands in the Valle California of Patagonia, Chile</t>
  </si>
  <si>
    <t>Guangxi Youjiang Naji Navigation and Power Generation Project</t>
  </si>
  <si>
    <t>Anaerobic digestion at Armenis Farm Ltd., Cyprus</t>
  </si>
  <si>
    <t>BRASCARBON Methane Recovery Project BCA-BRA-03.</t>
  </si>
  <si>
    <t>Xinjiang Dabancheng Sanchang First Phase Wind Farm Project</t>
  </si>
  <si>
    <t>Inner Mongolia Wengniute Banner Wudaogou Wind Power Project (II)</t>
  </si>
  <si>
    <t>Bundled Wind Power generation project by Savita Oil Technologies Ltd., India</t>
  </si>
  <si>
    <t>Hebei Chengde Weichang Yudaokou Pasture 150MW Wind Farm Project</t>
  </si>
  <si>
    <t>Kale HES Hydro Power Project</t>
  </si>
  <si>
    <t>Yunnan Sinanjiang Hydropower Project</t>
  </si>
  <si>
    <t>20.8 MW Grid connected wind electricity generation project at Dhule, Maharashtra.</t>
  </si>
  <si>
    <t>Fuelling a greener future for farmers in Malawi through the use of Jatropha curcas</t>
  </si>
  <si>
    <t>TIST Program in Kenya, VCS 006</t>
  </si>
  <si>
    <t>Worcester County Renewable Energy Landfill Gas Collection and Combustion Project</t>
  </si>
  <si>
    <t>Dongliuxi Erji 12.6 MW Hydropower Project in Hubei Province</t>
  </si>
  <si>
    <t>Los Caracoles Hydroelectric Project</t>
  </si>
  <si>
    <t>KARIBA REDD+ PROJECT</t>
  </si>
  <si>
    <t>Hebei Guyuan County Dongxinying 199.5 MW Wind Power Project</t>
  </si>
  <si>
    <t>The Yokuslu- Kalkandere Hydroelectric Power Plant</t>
  </si>
  <si>
    <t>Fujian Zhangpu Liuao 3rd phase Wind Power Project</t>
  </si>
  <si>
    <t>Baicheng Rice Husk Thermal Energy Generation Project</t>
  </si>
  <si>
    <t>Rice Husk Based Thermal Energy Generation Project at Thot Not</t>
  </si>
  <si>
    <t>Grid Connected Wind Power Project in Tamil Nadu</t>
  </si>
  <si>
    <t>Changshatou 10MW Hydropower Project in Hubei Province</t>
  </si>
  <si>
    <t>Wind energy project in Samana, Gujarat and Saundatti, Karnataka</t>
  </si>
  <si>
    <t>Grid Connected Wind Energy Project in Tamil Nadu</t>
  </si>
  <si>
    <t>Gunder Hydro Power Project, Turkey</t>
  </si>
  <si>
    <t>Siam Quality Starch Wastewater Treatment and Energy Generation Project in Chaiyaphum, Thailand</t>
  </si>
  <si>
    <t>Golova and Sevindik HPPs of Subehri Hydropower Project</t>
  </si>
  <si>
    <t>WIND POWER BASED ELECTRICITY GENERATION PROJECT IN INDIA BY DLF HOME DEVELOPERS LIMITED</t>
  </si>
  <si>
    <t>Slate Ridge Digester Grid Connected Methane Recovery Project</t>
  </si>
  <si>
    <t>ASLANCIK HYDRO POWER PLANT PROJECT</t>
  </si>
  <si>
    <t>BALKUSAN HYDROELECTRIC POWER PLANT</t>
  </si>
  <si>
    <t>LOWER MISSISSIPPI VALLEY GROUPED AFFORESTATION PROJECT</t>
  </si>
  <si>
    <t>300MW Hydropower project by JHPL</t>
  </si>
  <si>
    <t>IBERPAPEL SILVIPASTURAL SYSTEM ON DEGRADED LAND</t>
  </si>
  <si>
    <t>Inner Mongolia Jingneng Saihan Wind Farm Phase II Project</t>
  </si>
  <si>
    <t>Plantation Project on wastelands by Sun Plant Agro Limited</t>
  </si>
  <si>
    <t>Wind power project in Tirunelveli, Tamil Nadu by TVS Energy Limited</t>
  </si>
  <si>
    <t>Bundled Wind Power Project by M/s D. J Malpani</t>
  </si>
  <si>
    <t>Wind power project by Sargam Retails Pvt. Ltd. in Gujarat, India</t>
  </si>
  <si>
    <t>13.75 MW wind power project in Davangere, Karnataka, India</t>
  </si>
  <si>
    <t>Yunnan Mangli Hydropower Project</t>
  </si>
  <si>
    <t>Energy Efficiency and Solid Waste Diversion Activities within the Quebec Sustainable Community</t>
  </si>
  <si>
    <t>86 MW Hydro Project in Himachal Pradesh</t>
  </si>
  <si>
    <t>Wind power project by TVS Energy Limited in Theni, Tamil Nadu</t>
  </si>
  <si>
    <t>6.25 MW Wind Project in Tamil Nadu India</t>
  </si>
  <si>
    <t>Cakrak 31.29 MW Hydroelectric Power Plant Project, Turkey</t>
  </si>
  <si>
    <t>6.25 MW wind power project by VELATAL SPINNING MILLS PVT LTD</t>
  </si>
  <si>
    <t>The Mai Ndombe REDD+ Project</t>
  </si>
  <si>
    <t>Saving the Planet, one stew at a time</t>
  </si>
  <si>
    <t>Shiyazi Hydro power Project in Guizhou Province China</t>
  </si>
  <si>
    <t>Southern Ute Indian Tribe Westside CBM Seep Capture &amp; Use Project</t>
  </si>
  <si>
    <t>Biomass based steam generation plant by Crown Milk Specialties Private Limited (CMSPL)</t>
  </si>
  <si>
    <t>Replacement of existing luminaires with LED lightings in common areas of residential buildings</t>
  </si>
  <si>
    <t>Efficient Cook Stove Programme: Kenya CPA No. 1</t>
  </si>
  <si>
    <t>ROCHELLE LANDFILL METHANE RECOVERY AND DESTRUCTION PROJECT</t>
  </si>
  <si>
    <t>Rio Negro Ceramic  Fuel Switching Project</t>
  </si>
  <si>
    <t>Alto Mayo Conservation Initiative</t>
  </si>
  <si>
    <t>Chongqing Youyang County Youchou Hydropower Project</t>
  </si>
  <si>
    <t>Shoosmith Sanitary Landfill Gas Combustion Project</t>
  </si>
  <si>
    <t>Spartanburg County Landfill Gas Combustion Project</t>
  </si>
  <si>
    <t>CEMEX USA: ALTERNATIVE FUELS AND BIOMASS PROJECT AT LOUISVILLE CEMENT PLANT</t>
  </si>
  <si>
    <t>Guodian Linghai Qingsong Wind Farm Project</t>
  </si>
  <si>
    <t>Heilongjiang Huafu Muling Wind Farm Project</t>
  </si>
  <si>
    <t>Liaoning Linghai Nanxiaoliu Wind Farm Project</t>
  </si>
  <si>
    <t>Liaoning Linghai Shengli Wind Farm Project</t>
  </si>
  <si>
    <t>Liaoning Xingcheng Liutaizi Wind Farm Project</t>
  </si>
  <si>
    <t>The Paraguay Forest Conservation Project - Reduction of GHG emissions from deforestation and forest degradation in the Chaco-Pantanal ecosystem</t>
  </si>
  <si>
    <t>Kepezkaya Hydroelectric Power Plant Project</t>
  </si>
  <si>
    <t>Bundled Wind Energy Project in Indian States:- EnKing International 2006.</t>
  </si>
  <si>
    <t>Anaerobic digestion at Animalia Genetics Ltd., Cyprus</t>
  </si>
  <si>
    <t>Wind energy project by Hindustan Spinners in Tamilnadu, India.</t>
  </si>
  <si>
    <t>BIOCORREDOR MARTIN SAGRADO REDD+ PROJECT</t>
  </si>
  <si>
    <t>Shandong Yucheng Xinyuan Biomass Heat &amp; Power</t>
  </si>
  <si>
    <t>Lumin/Eucapine Uruguay Forest Plantations on degraded grasslands under extensive grazing</t>
  </si>
  <si>
    <t>Forteko afforestation on degraded grasslands under extensive grazing</t>
  </si>
  <si>
    <t>The Purus Project</t>
  </si>
  <si>
    <t>Uzundere I 63.0 MW Hydroelectric Power Plant Project, Turkey</t>
  </si>
  <si>
    <t>ITAA afforestation on degraded grasslands under extensive grazing</t>
  </si>
  <si>
    <t>Tecamac EcoMethane Landfill Gas to Energy Project</t>
  </si>
  <si>
    <t>Bantargebang Landfill Gas Management &amp; Power Generation</t>
  </si>
  <si>
    <t>Sungai Kerling Hydropower Plant</t>
  </si>
  <si>
    <t>Qingdao Longxin Wind Power Project Phase I</t>
  </si>
  <si>
    <t>Yanling Shendu Hydropower Project</t>
  </si>
  <si>
    <t>Liaoning Guben Wind Power Project</t>
  </si>
  <si>
    <t>Dak Srong 2 Hydropower Project</t>
  </si>
  <si>
    <t>40 MW Grid Connected Wind Power Project</t>
  </si>
  <si>
    <t>Totoral Wind Farm Project</t>
  </si>
  <si>
    <t>Sarbari II hydro power project by DSL Hydrowatt Limited in Kullu, Himachal Pradesh</t>
  </si>
  <si>
    <t>Chongqing Chengkou County Bashan Hydropower Station Project</t>
  </si>
  <si>
    <t>Xinjiang Huaneng Toksun Baiyanghe Phase II Wind Power project</t>
  </si>
  <si>
    <t>RMDLT Portel - Para REDD Project</t>
  </si>
  <si>
    <t>Guizhou Anshun 18MW Cement Waste-heat Power Project</t>
  </si>
  <si>
    <t>Pamir I Hydropower Generation</t>
  </si>
  <si>
    <t>Kaiyuan Yemin 49.5 MW Wind Power Project</t>
  </si>
  <si>
    <t>Pacajai REDD+ Project</t>
  </si>
  <si>
    <t>Combined cycle natural gas based grid connected power plant at Jegurupadu, India</t>
  </si>
  <si>
    <t>African Improved Cooking Stoves Grouped Project</t>
  </si>
  <si>
    <t>CEMEX USA: BIOMASS PROJECT AT MIAMI CEMENT PLANT</t>
  </si>
  <si>
    <t>Cordillera Azul National Park REDD Project</t>
  </si>
  <si>
    <t>Reforestation of Degraded Forest Reserves in Ghana</t>
  </si>
  <si>
    <t>CEMEX USA: Alternative fuels and biomass project at Brooksville South cement plant</t>
  </si>
  <si>
    <t>Saihanba East 45.05 MW Windfarm Project</t>
  </si>
  <si>
    <t>MRTS SBASE, Argentina</t>
  </si>
  <si>
    <t>Liaoning Changqing Cement 9MW Waste Heat Power Project</t>
  </si>
  <si>
    <t>The Capture and Utilisation of Methane at the GFI Mining South Africa owned Beatrix Mine in South Africa</t>
  </si>
  <si>
    <t>TIST Program in Uganda, VCS 005</t>
  </si>
  <si>
    <t>TIST Program in India, VCS 001</t>
  </si>
  <si>
    <t>TIST Program in Uganda, VCS 006</t>
  </si>
  <si>
    <t>TIST Program in Kenya, VCS 009</t>
  </si>
  <si>
    <t>Xinjiang Kaiduhe River Chahan Wusu Hydropower Project</t>
  </si>
  <si>
    <t>01 million Compact Fluorescent Lamps (EVN-2010) Project in Vietnam</t>
  </si>
  <si>
    <t>Protection of the Amazon Rain Forest II</t>
  </si>
  <si>
    <t>Condueñazgo Memelichi</t>
  </si>
  <si>
    <t>Ejido Zacualtipán</t>
  </si>
  <si>
    <t>Ejido San Martín Cuautlalpan</t>
  </si>
  <si>
    <t>Comunidad Chavarría Nuevo</t>
  </si>
  <si>
    <t>Ing. Eugenio Echeverria Castellot N° 2</t>
  </si>
  <si>
    <t>2024*</t>
  </si>
  <si>
    <t>VCS3041</t>
  </si>
  <si>
    <t>EZVOLT - EV CHARGING NETWORK CARBON CREDITS PROJECT</t>
  </si>
  <si>
    <t>VCS3633</t>
  </si>
  <si>
    <t>Cultivating Carbon Regenerative Agriculture Project</t>
  </si>
  <si>
    <t>VCS4534</t>
  </si>
  <si>
    <t>Decarbonisation of UK Homes</t>
  </si>
  <si>
    <t>VCS4542</t>
  </si>
  <si>
    <t>VCS4596</t>
  </si>
  <si>
    <t>Carbon Emission Reduction Project through Improved Water Management in Bio-farming</t>
  </si>
  <si>
    <t>VCS4667</t>
  </si>
  <si>
    <t>TTCA ORGANIC COMPOSTING PROJECT IN ATTAPEU</t>
  </si>
  <si>
    <t>VCS4671</t>
  </si>
  <si>
    <t>TOTAL</t>
  </si>
  <si>
    <t>VCS has a download table for both issuances and retirements, names VERRA VCUs. "Vintage Start" and "Vintage End" are the beginning and end dates of the reporting period. "Issuance Date" is the date when each credit batch is issued. "Retirement/Cancellation Date" is when the batch of credits was reported as retired by the credit user or cancelled by Verra. If column M is blank, those credits have not yet been retired.</t>
  </si>
  <si>
    <t xml:space="preserve">Note that VCS issues credits differently from other registries. Instead of issuing all of the credits for a single reporting period (vintage) at one time, VCS allows project developers the option to issue credits, and pay the associated per-credit fee, in smaller batches. "Quantity Issued" is the quantity of credits issued by VCS for each issuance batch, while "Total Vintage Quantity" is the total number of credits associated with each vintage. </t>
  </si>
  <si>
    <r>
      <t xml:space="preserve">Gold Standard provides the ability to generate ex-ante credits, called PERs (Planned Emissions Reductions), for forestation projects. PERs represent future carbon sequestration in trees. Once the sequestration is verified through ex-post monitoring, PERs can be transitioned to VERs (Verified Emissions Reductions) to be used like any ex-post credit (all other credits in the database). We do not include PERs in issuance tallies in our database, and instead list PERs separately in their own column in </t>
    </r>
    <r>
      <rPr>
        <i/>
        <sz val="10"/>
        <color rgb="FF000000"/>
        <rFont val="Calibri"/>
        <family val="2"/>
      </rPr>
      <t>PROJECTS</t>
    </r>
    <r>
      <rPr>
        <sz val="10"/>
        <color rgb="FF000000"/>
        <rFont val="Calibri"/>
        <family val="2"/>
      </rPr>
      <t xml:space="preserve"> tab. We note that some Gold Standard projects list PER -&gt; VER transitions in the retirements tab that have yet to be listed as transitioned in the issuance tab.</t>
    </r>
  </si>
  <si>
    <t>Viet Nam</t>
  </si>
  <si>
    <t>Grand Total</t>
  </si>
  <si>
    <t>Hover cursor over the country to see the project or credit count</t>
  </si>
  <si>
    <t>Countries</t>
  </si>
  <si>
    <t>South Sudan</t>
  </si>
  <si>
    <t>Belgium</t>
  </si>
  <si>
    <t>Hong Kong</t>
  </si>
  <si>
    <t>ACR1000</t>
  </si>
  <si>
    <t>Whirlpool HFO Ramos 1000</t>
  </si>
  <si>
    <t>ACR1001</t>
  </si>
  <si>
    <t>Whirlpool HFO Supsa 1001</t>
  </si>
  <si>
    <t>ACR1003</t>
  </si>
  <si>
    <t>Anew - Cassidy Forestry Project</t>
  </si>
  <si>
    <t>ACR1005</t>
  </si>
  <si>
    <t>Advanced Refrigeration - ARS2022003</t>
  </si>
  <si>
    <t>ACR1009</t>
  </si>
  <si>
    <t>Green Valley Abandoned Mine Methane Recovery Project</t>
  </si>
  <si>
    <t>ACR1011</t>
  </si>
  <si>
    <t>Marshall County Flare VI</t>
  </si>
  <si>
    <t>ACR1012</t>
  </si>
  <si>
    <t>Zefiro Methane OOG A - Drake</t>
  </si>
  <si>
    <t>ACR1014</t>
  </si>
  <si>
    <t>Fielding Environmental HFC Reclamation Offset Project - 2022</t>
  </si>
  <si>
    <t>ACR1015</t>
  </si>
  <si>
    <t>NativState - Bottomland Forests of the Mississippi Backswamps and Holocene Meander Belts (PDA)</t>
  </si>
  <si>
    <t>ACR1016</t>
  </si>
  <si>
    <t>Neeley Forestry Services - Sustainable Forests of South-Central Arkansas</t>
  </si>
  <si>
    <t>ACR1019</t>
  </si>
  <si>
    <t>LandYield Northeast Family Forest IFM Project 1</t>
  </si>
  <si>
    <t>ACR1021</t>
  </si>
  <si>
    <t>A-Gas V15</t>
  </si>
  <si>
    <t>ACR1022</t>
  </si>
  <si>
    <t>Tradewater ODS 53B</t>
  </si>
  <si>
    <t>ACR1023</t>
  </si>
  <si>
    <t>Heartland Methane Abatement and Land Restoration Project 3</t>
  </si>
  <si>
    <t>ACR1024</t>
  </si>
  <si>
    <t>Calabrella IFM Project</t>
  </si>
  <si>
    <t>ACR1025</t>
  </si>
  <si>
    <t>Green Diamond Resource Company Longbell IFM</t>
  </si>
  <si>
    <t>ACR1026</t>
  </si>
  <si>
    <t>Green Diamond Resource Company ORO North IFM</t>
  </si>
  <si>
    <t>ACR1027</t>
  </si>
  <si>
    <t>Green Diamond Resource Company ORO East IFM</t>
  </si>
  <si>
    <t>ACR1028</t>
  </si>
  <si>
    <t>Green Diamond Resource Company ORO South IFM</t>
  </si>
  <si>
    <t>ACR1029</t>
  </si>
  <si>
    <t>SPP Lost Trail IFM</t>
  </si>
  <si>
    <t>ACR1030</t>
  </si>
  <si>
    <t>NativState - Mississippi Delta Mixed Forests (PDA)</t>
  </si>
  <si>
    <t>ACR1031</t>
  </si>
  <si>
    <t>Burnett County Timberlands</t>
  </si>
  <si>
    <t>ACR1032</t>
  </si>
  <si>
    <t>Advanced Refrigeration - ARS2022005</t>
  </si>
  <si>
    <t>ACR1034</t>
  </si>
  <si>
    <t>Advanced Refrigeration - ARS2023004</t>
  </si>
  <si>
    <t>ACR1036</t>
  </si>
  <si>
    <t>Advanced Refrigeration - ARS2024001</t>
  </si>
  <si>
    <t>ACR1037</t>
  </si>
  <si>
    <t>Thompson Family Forest Restoration Project</t>
  </si>
  <si>
    <t>ACR1039</t>
  </si>
  <si>
    <t>A-Gas South Korea 4</t>
  </si>
  <si>
    <t>ACR1040</t>
  </si>
  <si>
    <t>Tradewater ODS 55</t>
  </si>
  <si>
    <t>ACR1041</t>
  </si>
  <si>
    <t>Tradewater US - ODS - #5</t>
  </si>
  <si>
    <t>ACR1042</t>
  </si>
  <si>
    <t>A-Gas 1-2024</t>
  </si>
  <si>
    <t>ACR1043</t>
  </si>
  <si>
    <t>Tradewater OOG 3</t>
  </si>
  <si>
    <t>ACR1045</t>
  </si>
  <si>
    <t>A-Gas ODS-VER3</t>
  </si>
  <si>
    <t>ACR1046</t>
  </si>
  <si>
    <t>ACR1047</t>
  </si>
  <si>
    <t>Wesco HMB, Inc. HFC Reclamation Project  New Jersey 2024</t>
  </si>
  <si>
    <t>ACR1049</t>
  </si>
  <si>
    <t>Summit HFC Reclaim 2022</t>
  </si>
  <si>
    <t>ACR1050</t>
  </si>
  <si>
    <t>American Refrigerants HFC Reclamation Project - 2023</t>
  </si>
  <si>
    <t>ACR1051</t>
  </si>
  <si>
    <t>CMMC2</t>
  </si>
  <si>
    <t>ACR1052</t>
  </si>
  <si>
    <t>Silva Fortis</t>
  </si>
  <si>
    <t>ACR1053</t>
  </si>
  <si>
    <t>Rudio Mountain Forest Carbon Project</t>
  </si>
  <si>
    <t>ACR1058</t>
  </si>
  <si>
    <t>Silver Butte Family Forest Carbon Project</t>
  </si>
  <si>
    <t>ACR1059</t>
  </si>
  <si>
    <t>Moore Mill Family Forest Carbon Project</t>
  </si>
  <si>
    <t>ACR1060</t>
  </si>
  <si>
    <t>Certified Reclaimed HFC Refrigerants, Propellants, and Fire Suppressants-2024001</t>
  </si>
  <si>
    <t>ACR1061</t>
  </si>
  <si>
    <t>Pocosin Ecological Reserve I</t>
  </si>
  <si>
    <t>ACR1064</t>
  </si>
  <si>
    <t>Weber County Landfill</t>
  </si>
  <si>
    <t>ACR1066</t>
  </si>
  <si>
    <t>A-Gas V18</t>
  </si>
  <si>
    <t>ACR1067</t>
  </si>
  <si>
    <t>Tradewater ODS 56</t>
  </si>
  <si>
    <t>ACR1068</t>
  </si>
  <si>
    <t>Refrigerant Management Canada Ozone Depleting Substance Destruction Project - 2022</t>
  </si>
  <si>
    <t>ACR1069</t>
  </si>
  <si>
    <t>Refrigerant Management Canada Ozone Depleting Substance Destruction Project - 2023</t>
  </si>
  <si>
    <t>ACR1072</t>
  </si>
  <si>
    <t>Heartland Methane Abatement and Land Restoration Project 4</t>
  </si>
  <si>
    <t>ACR1073</t>
  </si>
  <si>
    <t>NativState - Mixed and Broadleaf Forests of the Central Interior (PDA)</t>
  </si>
  <si>
    <t>ACR1074</t>
  </si>
  <si>
    <t>NativState - Bottomland Forests of the Lower Mississippi Valley (PDA)</t>
  </si>
  <si>
    <t>ACR1076</t>
  </si>
  <si>
    <t>Hudson Tech 2024-2</t>
  </si>
  <si>
    <t>ACR1084</t>
  </si>
  <si>
    <t>Sparq Renewables Okmulgee Orphaned Well Restoration</t>
  </si>
  <si>
    <t>Anew - East Branch Forestry Project</t>
  </si>
  <si>
    <t>UT AgResearch Working Woodlands Project</t>
  </si>
  <si>
    <t>ACR683</t>
  </si>
  <si>
    <t>Anew - McCoy Forestry Project</t>
  </si>
  <si>
    <t>ACR685</t>
  </si>
  <si>
    <t>ACR690</t>
  </si>
  <si>
    <t>Anew - Michigan DNR Wolverine-Copper Forestry Project</t>
  </si>
  <si>
    <t>ACR718</t>
  </si>
  <si>
    <t>Anew - Cole &amp; Crane Forestry Project</t>
  </si>
  <si>
    <t>North Florida Land Trust Forest Conservation</t>
  </si>
  <si>
    <t>ACR745</t>
  </si>
  <si>
    <t>Northern Cheyenne Forest Carbon Project</t>
  </si>
  <si>
    <t>ACR781</t>
  </si>
  <si>
    <t>Nuveen Upper Piedmont Conservation Area</t>
  </si>
  <si>
    <t>ACR782</t>
  </si>
  <si>
    <t>ILTF/NICC &amp; Blackfeet Nation Forest Carbon Project</t>
  </si>
  <si>
    <t>CH4-BWM Carbon Capture Project 2</t>
  </si>
  <si>
    <t>ACR840</t>
  </si>
  <si>
    <t>Finite Carbon - Manulife Blueback IFM</t>
  </si>
  <si>
    <t>Perennial CMM CMB10-4 Flare Project</t>
  </si>
  <si>
    <t>ACR851</t>
  </si>
  <si>
    <t>Anew - Big Poplar Forestry Project</t>
  </si>
  <si>
    <t>ACR852</t>
  </si>
  <si>
    <t>Anew - Little Bear Forestry Project</t>
  </si>
  <si>
    <t>ACR858</t>
  </si>
  <si>
    <t>Anew - Gray Wolf Forestry Project</t>
  </si>
  <si>
    <t>ACR864</t>
  </si>
  <si>
    <t>Anew - Chestnut Oak Forestry Project</t>
  </si>
  <si>
    <t>ACR866</t>
  </si>
  <si>
    <t>Anew - Kanawha River Forestry Project</t>
  </si>
  <si>
    <t>ACR867</t>
  </si>
  <si>
    <t>Anew - Gauley River Forestry Project</t>
  </si>
  <si>
    <t>ACR878</t>
  </si>
  <si>
    <t>Rosetta IFM Project</t>
  </si>
  <si>
    <t>ACR881</t>
  </si>
  <si>
    <t>Capture and removal of fugitive venting coal mine methane 50-5</t>
  </si>
  <si>
    <t>Tradewater US - ODS - #6</t>
  </si>
  <si>
    <t>ACR909</t>
  </si>
  <si>
    <t>Cherry Creek Forest Carbon Project</t>
  </si>
  <si>
    <t>ACR925</t>
  </si>
  <si>
    <t>Finite Carbon - Batchawana Bay Forest IFM</t>
  </si>
  <si>
    <t>ACR931</t>
  </si>
  <si>
    <t>Kielty Abandoned Mine Methane Recovery Project</t>
  </si>
  <si>
    <t>ACR948</t>
  </si>
  <si>
    <t>True Manufacturing FBA Project 002C</t>
  </si>
  <si>
    <t>ACR959</t>
  </si>
  <si>
    <t>Zefiro Methane OOG 1 - Drake</t>
  </si>
  <si>
    <t>ACR963</t>
  </si>
  <si>
    <t>HRC Oak Meadows IFM</t>
  </si>
  <si>
    <t>ACR964</t>
  </si>
  <si>
    <t>Shumaker IFM Project</t>
  </si>
  <si>
    <t>ACR965</t>
  </si>
  <si>
    <t>Easthaven IFM Project</t>
  </si>
  <si>
    <t>ACR976</t>
  </si>
  <si>
    <t>Spray Foam Omega 2023</t>
  </si>
  <si>
    <t>ACR994</t>
  </si>
  <si>
    <t>Whirlpool HFO Amana 994</t>
  </si>
  <si>
    <t>ACR995</t>
  </si>
  <si>
    <t>Whirlpool HFO Ottawa 995</t>
  </si>
  <si>
    <t>ACR996</t>
  </si>
  <si>
    <t>Whirlpool HFO Ramos 996</t>
  </si>
  <si>
    <t>ACR997</t>
  </si>
  <si>
    <t>Whirlpool HFO Supsa 997</t>
  </si>
  <si>
    <t>ACR998</t>
  </si>
  <si>
    <t>Whirlpool HFO Amana 998</t>
  </si>
  <si>
    <t>ACR999</t>
  </si>
  <si>
    <t>Whirlpool HFO Ottawa 999</t>
  </si>
  <si>
    <t>CAR1742</t>
  </si>
  <si>
    <t>Captura de Carbono, La Maestranza, Jalisco</t>
  </si>
  <si>
    <t>CAR1743</t>
  </si>
  <si>
    <t>Captura de Carbono, Los Cerros, Jalisco</t>
  </si>
  <si>
    <t>CAR1830</t>
  </si>
  <si>
    <t>CAR1831</t>
  </si>
  <si>
    <t>CAR1832</t>
  </si>
  <si>
    <t>CAR1842</t>
  </si>
  <si>
    <t>Captura de carbono en los bosques del Ejido Opopeo, Salvador Escalante, Michoacan</t>
  </si>
  <si>
    <t>CAR1854</t>
  </si>
  <si>
    <t>CAR1855</t>
  </si>
  <si>
    <t>CAR1856</t>
  </si>
  <si>
    <t>CAR1857</t>
  </si>
  <si>
    <t>CAR1875</t>
  </si>
  <si>
    <t>Captura de Carbono Forestal en la Comunidad Yesqueros</t>
  </si>
  <si>
    <t>CAR1876</t>
  </si>
  <si>
    <t>Captura de Carbono Forestal en la Comunidad San Ignacio</t>
  </si>
  <si>
    <t>CAR1877</t>
  </si>
  <si>
    <t>Captura de Carbono Forestal en la Comunidad La Soledad</t>
  </si>
  <si>
    <t>CAR1893</t>
  </si>
  <si>
    <t>CAR1894</t>
  </si>
  <si>
    <t>Manejo Forestal Mejorado La Esperanza</t>
  </si>
  <si>
    <t>CAR1897</t>
  </si>
  <si>
    <t>CAR1899</t>
  </si>
  <si>
    <t>Ejido Peñuelas Pueblo Nuevo</t>
  </si>
  <si>
    <t>CAR1915</t>
  </si>
  <si>
    <t>Kateri Grassland Project #1</t>
  </si>
  <si>
    <t>CAR1921</t>
  </si>
  <si>
    <t>CAR1922</t>
  </si>
  <si>
    <t>CAR1924</t>
  </si>
  <si>
    <t>CAR1925</t>
  </si>
  <si>
    <t>CAR1926</t>
  </si>
  <si>
    <t>CAR1927</t>
  </si>
  <si>
    <t>CAR1942</t>
  </si>
  <si>
    <t>Proyecto Forestal de Captura de Carbono Ejido Baborigame</t>
  </si>
  <si>
    <t>CAR1943</t>
  </si>
  <si>
    <t>XICO2e Carbono Forestal Ejido Laguna Kana, Municipio de Felipe Carrillo Puerto, Estado de Quintana Roo, Mexico</t>
  </si>
  <si>
    <t>CAR1944</t>
  </si>
  <si>
    <t>XICO2e Carbono Forestal Ejido Naranjal Poniente, Municipio de Felipe Carrillo Puerto, Estado de Quintana Roo, Mexico</t>
  </si>
  <si>
    <t>CAR1945</t>
  </si>
  <si>
    <t>XICO2e Carbono Forestal Ejido Yoactun, Municipio de Felipe Carrillo Puerto, Estado de Quintana Roo, Mexico</t>
  </si>
  <si>
    <t>CAR1946</t>
  </si>
  <si>
    <t>XICO2e Carbono Forestal Ejido Noh Bec, Municipio de Felipe Carrillo Puerto, Estado de Quintana Roo, Mexico</t>
  </si>
  <si>
    <t>CAR1951</t>
  </si>
  <si>
    <t>CAR1952</t>
  </si>
  <si>
    <t>Proyecto Forestal de Captura de Carbono Ejido Cebadilla de Dolores</t>
  </si>
  <si>
    <t>CAR1953</t>
  </si>
  <si>
    <t>Dixie Refo</t>
  </si>
  <si>
    <t>CAR1954</t>
  </si>
  <si>
    <t>Caldor-Mosquito Refo</t>
  </si>
  <si>
    <t>CAR1955</t>
  </si>
  <si>
    <t>CAR1956</t>
  </si>
  <si>
    <t>CAR1957</t>
  </si>
  <si>
    <t>2021 Fire Refo</t>
  </si>
  <si>
    <t>CAR1958</t>
  </si>
  <si>
    <t>CAR1959</t>
  </si>
  <si>
    <t>Oak Grove Harvested Bottom Ash (SCM) Project</t>
  </si>
  <si>
    <t>CAR1960</t>
  </si>
  <si>
    <t>Delhi Ranch</t>
  </si>
  <si>
    <t>CAR1961</t>
  </si>
  <si>
    <t>Brewer Avoided Grassland Conversion</t>
  </si>
  <si>
    <t>CAR1964</t>
  </si>
  <si>
    <t>CAR1966</t>
  </si>
  <si>
    <t>McIntyre Ranch</t>
  </si>
  <si>
    <t>CAR1967</t>
  </si>
  <si>
    <t>Ejido Tambores de Abajo y Anexos</t>
  </si>
  <si>
    <t>CAR1968</t>
  </si>
  <si>
    <t>HRC Fangorn Forest IFM</t>
  </si>
  <si>
    <t>CAR1969</t>
  </si>
  <si>
    <t>MRC Rivendell IFM</t>
  </si>
  <si>
    <t>CAR1974</t>
  </si>
  <si>
    <t>CAR1975</t>
  </si>
  <si>
    <t>CAR1977</t>
  </si>
  <si>
    <t>Invista Victoria NAP-AOP Unit</t>
  </si>
  <si>
    <t>CAR1978</t>
  </si>
  <si>
    <t>Invista Victoria AAP-VNOX Unit</t>
  </si>
  <si>
    <t>CAR1989</t>
  </si>
  <si>
    <t>Buck Creek Abandoned Mine Methane Incineration Project</t>
  </si>
  <si>
    <t>CAR1990</t>
  </si>
  <si>
    <t>Relleno Sanitario Bordo Poniente IV Etapa</t>
  </si>
  <si>
    <t>CAR1995</t>
  </si>
  <si>
    <t>Proyecto Forestal de Captura de Carbono Ejido La Trinidad y sus Anexos</t>
  </si>
  <si>
    <t>CAR2029</t>
  </si>
  <si>
    <t>Bowen Harvested Fly Ash (SCM) Project</t>
  </si>
  <si>
    <t>CAR2039</t>
  </si>
  <si>
    <t>Deep Mine 41 Mine Methane Incineration Project</t>
  </si>
  <si>
    <t>Humbo Ethiopia Assisted Natural Regeneration Project</t>
  </si>
  <si>
    <t>Jbel Sendouq-Khalladi ("Khalladi") wind farm project in Morocco (GS5073 CER to VER conversion)</t>
  </si>
  <si>
    <t>Baglama Wind Power Project Turkey</t>
  </si>
  <si>
    <t>VINCA Landfill Gas and Energy from Waste facilities</t>
  </si>
  <si>
    <t>GS5658 VPA 16: Water is Life Madagascar</t>
  </si>
  <si>
    <t>GS5658 VPA 17: Water is Life Madagascar</t>
  </si>
  <si>
    <t>GS5658 VPA 18: Water is Life Madagascar</t>
  </si>
  <si>
    <t>GS1247 VPA 231 Sierra Leone Safe Water</t>
  </si>
  <si>
    <t>GS1247 VPA 234 Sierra Leone Safe Water</t>
  </si>
  <si>
    <t>GS1247 VPA 235 Sierra Leone Safe Water</t>
  </si>
  <si>
    <t>GS1247 VPA 236 Sierra Leone Safe Water</t>
  </si>
  <si>
    <t>GS1247 VPA 237 Sierra Leone Safe Water</t>
  </si>
  <si>
    <t>GS1247 VPA 240 Sierra Leone Safe Water</t>
  </si>
  <si>
    <t>GS5562 VPA3: Efficient and Clean Cooking for Mozambican Low-Income Households</t>
  </si>
  <si>
    <t>GS1247 VPA 245 Improved Kitchen Regimes Manica Province Safe Water (Mozambique)</t>
  </si>
  <si>
    <t>CCI MM 01</t>
  </si>
  <si>
    <t>GS10646 Run of River Hydro Power Plants in Peru - Small Hydro Power Plant Project - PCH Marca (H1)</t>
  </si>
  <si>
    <t>Bares II Wind Power Plant Turkey</t>
  </si>
  <si>
    <t>GS10646 Run of River Hydro Power Plants in Peru - Small Hydro Power Plant Project - PCH Alcaparrosa (H3)</t>
  </si>
  <si>
    <t>GS10646 Run of River Hydro Power Plants in Peru - Small Hydro Power Plant Project - PCH Miraflores (J1)</t>
  </si>
  <si>
    <t>GS1340 Efficient cookstoves in Burkina Faso - VPA-14 - Improved Cookstove F3PA project in Nahouri</t>
  </si>
  <si>
    <t>GS1340 Efficient cookstoves in Burkina Faso - VPA-15 - Improved Cookstove F3PA project in Nahouri</t>
  </si>
  <si>
    <t>GS10789 VPA3: Efficient and Clean Cooking for households in Kenya</t>
  </si>
  <si>
    <t>Hoa Binh 1 Wind Power Project</t>
  </si>
  <si>
    <t>Implementation and operation of water kiosks - PoA</t>
  </si>
  <si>
    <t>Himalayan Rocket Stove Project in India</t>
  </si>
  <si>
    <t>GS5658 VPA 29: Improved Cookstoves for Environmental Conservation in Southern Ethiopia</t>
  </si>
  <si>
    <t>GS5658 VPA 30: Improved Cookstoves for Environmental Conservation in Southern Ethiopia</t>
  </si>
  <si>
    <t>Namene Solar Lights Distribution Programme in Malawi - VPA2</t>
  </si>
  <si>
    <t>Hoa Thang 1.2 Wind Power Project</t>
  </si>
  <si>
    <t>GS7591 VPA 39 Malawi Community Safe Water Project</t>
  </si>
  <si>
    <t>GS7591 VPA 40 Rwanda Community Safe Water Project</t>
  </si>
  <si>
    <t>GS5658 VPA 34: "Access to energy for local development and resilience building in Uganda"</t>
  </si>
  <si>
    <t>GS5658 VPA 35: "Access to energy for local development and resilience building in Uganda"</t>
  </si>
  <si>
    <t>GS5658 VPA 36: "Access to energy for local development and resilience building in Uganda"</t>
  </si>
  <si>
    <t>GS5658 VPA 37: "Access to energy for local development and resilience building in Uganda"</t>
  </si>
  <si>
    <t>Conversion of intensive agricultural systems to dynamic agroforestry systems for sustainable cocoa production in Ecuador</t>
  </si>
  <si>
    <t>Cankiri Landfill Gas to Energy Project</t>
  </si>
  <si>
    <t>GS11143: VPA 1- Installation of High Efficiency Firewood Cookstoves in Zambia</t>
  </si>
  <si>
    <t>JOil Jatropha plantation in Ghana</t>
  </si>
  <si>
    <t>GS7591 VPA 45 Murang'a Improved Cookstove Project</t>
  </si>
  <si>
    <t>Waste composting project in Madagascar</t>
  </si>
  <si>
    <t>Community Carbon Efficient Cooking Programme VPA-9</t>
  </si>
  <si>
    <t>SOLAR PHOTOVOLTAIC PROJECT BY GIRIRAJ RENEWABLES PRIVATE LIMITED</t>
  </si>
  <si>
    <t>Ji'an Swine Farm Animal Manure Management System GHG Mitigation Project</t>
  </si>
  <si>
    <t>Shangrao Swine Farm Animal Manure Management System GHG Mitigation Project</t>
  </si>
  <si>
    <t>Community Carbon Safe Water Drinking Programme VPA10</t>
  </si>
  <si>
    <t>Fair Climate Programme for Sustainable Household Energy (PoA) - Fair Climate Programme: Bachat project - Odisha India (VPA 1)</t>
  </si>
  <si>
    <t>Clean Cooking and Safe Water Supply in Africa by EcoAct</t>
  </si>
  <si>
    <t>Muyuan Nanyang Swine Farm Animal Waste Management System GHG Mitigation Project</t>
  </si>
  <si>
    <t>Healthy cooking initiative for Tea Estate Workers of Nepal</t>
  </si>
  <si>
    <t>Hoa Binh 2 Wind Power Project</t>
  </si>
  <si>
    <t>Enkima stoves</t>
  </si>
  <si>
    <t>Beam Mobility Micromobility</t>
  </si>
  <si>
    <t>Swine Farm Animal Manure Management System GHG Mitigation Project in Hubei Province</t>
  </si>
  <si>
    <t>Fuel-Switch Project Deriving Carbon Assets from the Use of Non-Edible Raw Agriculture-Derived Oil System (NERADO System) To Replace Heavy Fuel Oil For Aluminum Dross Recycling In Malaysia</t>
  </si>
  <si>
    <t>Installation of High Efficiency Firewood Cookstoves in Malawi</t>
  </si>
  <si>
    <t>Mandsaur Wind Power Project in Madhya Pradesh</t>
  </si>
  <si>
    <t>Rajgarh Wind Power Project in Rajasthan</t>
  </si>
  <si>
    <t>Lingasugur Wind Power Project in Karnataka</t>
  </si>
  <si>
    <t>ReNew Solar Power Project in AP</t>
  </si>
  <si>
    <t>Solar Water Heater Progam in India CPA-08</t>
  </si>
  <si>
    <t>Programme of Activities for Small Scale Solar and Wind Power Generation in Sri Lanka</t>
  </si>
  <si>
    <t>10MW Solar One Ceylon (Pudukadumalai) Solar Power Project (2018-SOP-001-10.0MW)</t>
  </si>
  <si>
    <t>10MW Nedunkulam Solar PV Project (2018-SOP-002-10.0MW)</t>
  </si>
  <si>
    <t>10MW Anorchi Lanka (Baruthankanda) Solar Power Project (2018-SOP-003-10.0MW)</t>
  </si>
  <si>
    <t>10MW Iris (Baruthankanda) Solar Power Project (2018-SOP-004-10.0MW)</t>
  </si>
  <si>
    <t>GS10789 VPA6: Efficient and Clean Cooking for households in Cote d'Ivoire</t>
  </si>
  <si>
    <t>GS10789 VPA7: Efficient and Clean Cooking for households in the Democratic Republic of Congo (DRC)</t>
  </si>
  <si>
    <t>Alternate Wetting and Drying Technology for Climate Compatible Rice Cultivation in Nepal plains</t>
  </si>
  <si>
    <t>Bundled household biogas plants project in Jammu and Punjab</t>
  </si>
  <si>
    <t>S2 Cameroun (Noun and Mifi departments) Cookstove VPA 002</t>
  </si>
  <si>
    <t>Composting of municipal organic waste in Lome</t>
  </si>
  <si>
    <t>GS11506 VPA1: Advanced Biomass Cooking Solutions by Biomassters in Rwanda</t>
  </si>
  <si>
    <t>Zhangjiajie  Meitanwan MSW landfill site LFG recovery to power project</t>
  </si>
  <si>
    <t>Salkhit wind farm</t>
  </si>
  <si>
    <t>Fuel-efficient cookstoves for cocoa-producing communities</t>
  </si>
  <si>
    <t>Improved cookstove program in Bangladesh supported by the Republic of Korea</t>
  </si>
  <si>
    <t>Beyond Biomass: UpEnergy Electric Cooking</t>
  </si>
  <si>
    <t>Beyond Biomass: UpEnergy Electric Cooking-VPA 1</t>
  </si>
  <si>
    <t>Beyond Biomass: UpEnergy Electric Cooking-VPA 2</t>
  </si>
  <si>
    <t>Beyond Biomass: UpEnergy Electric Cooking-VPA 3</t>
  </si>
  <si>
    <t>Beyond Biomass: UpEnergy Electric Cooking-VPA 4</t>
  </si>
  <si>
    <t>Beyond Biomass: UpEnergy Electric Cooking-VPA 5</t>
  </si>
  <si>
    <t>Beyond Biomass: UpEnergy Electric Cooking-VPA 6</t>
  </si>
  <si>
    <t>Beyond Biomass: UpEnergy Electric Cooking-VPA 7</t>
  </si>
  <si>
    <t>Beyond Biomass: UpEnergy Electric Cooking-VPA 8</t>
  </si>
  <si>
    <t>Waste Management PoA in India- Biogas for thermal applications- VPA 5</t>
  </si>
  <si>
    <t>GS10789 VPA9: Efficient and Clean Cooking for households in Mozambique</t>
  </si>
  <si>
    <t>Top Third Ventures Stove Programme</t>
  </si>
  <si>
    <t>VPA 01: Clean Cooking for Environmental Conservation in Ethiopia</t>
  </si>
  <si>
    <t>Implementation of clean energy technology in rural areas of India-1</t>
  </si>
  <si>
    <t>Implementation of clean energy technology in rural areas of India-2</t>
  </si>
  <si>
    <t>Smart Cookstove Program by TATA Communications</t>
  </si>
  <si>
    <t>GS11663</t>
  </si>
  <si>
    <t>GS11623 GS11627 RVPA CO2 Sequestration at a Swiss Concrete Recycler using the Neustark Technology</t>
  </si>
  <si>
    <t>GS11664</t>
  </si>
  <si>
    <t>GS11623 GS11627 RVPA-2 CO2 Sequestration at a Swiss Concrete Recycler using the Neustark Technology</t>
  </si>
  <si>
    <t>GS11665</t>
  </si>
  <si>
    <t>GS11623 GS11627 RVPA-3 CO2 Sequestration at a Swiss Concrete Recycler using the Neustark Technology</t>
  </si>
  <si>
    <t>Energy Efficient cookstove for sustainable development in rural south nyanza communities.</t>
  </si>
  <si>
    <t>GS10789 VPA61: Efficient and Clean Cooking for households in Nigeria</t>
  </si>
  <si>
    <t>GS10789 VPA71: Efficient and Clean Cooking for households in Ghana</t>
  </si>
  <si>
    <t>GS10789 VPA81: Efficient and Clean Cooking for households in Senegal</t>
  </si>
  <si>
    <t>Safe Water Development of the Americas</t>
  </si>
  <si>
    <t>GS11688</t>
  </si>
  <si>
    <t>CPA - KE - 001 Kibera</t>
  </si>
  <si>
    <t>GS11689</t>
  </si>
  <si>
    <t>CPA-KE-008-Kisumu</t>
  </si>
  <si>
    <t>GS11690</t>
  </si>
  <si>
    <t>CPA-KE-009-Kenya</t>
  </si>
  <si>
    <t>Methane Reduction from Rice Cultivation in Punjab Pakistan</t>
  </si>
  <si>
    <t>The OASIS Box Sustainable Project</t>
  </si>
  <si>
    <t>GS10789 VP86: Efficient and Clean Cooking for households in Senegal</t>
  </si>
  <si>
    <t>Dziva Cookstove Project</t>
  </si>
  <si>
    <t>Electric Cooking Program by ATEC</t>
  </si>
  <si>
    <t>GS1183 Kenya Improved woodstoves POA</t>
  </si>
  <si>
    <t>Improved Woodstove Project 2 in Udaipur</t>
  </si>
  <si>
    <t>10 MW Umurlar Wind Power Project Turkey</t>
  </si>
  <si>
    <t>Promoting sustainable use of biomass energy resources in targeted communities</t>
  </si>
  <si>
    <t>VCC Benin Water Purifier Project</t>
  </si>
  <si>
    <t>Togo household water purifier project</t>
  </si>
  <si>
    <t>14.90 MW Biomass-based power plant by Chattargarh Renewable Energy Pvt. Ltd. in Rajasthan India</t>
  </si>
  <si>
    <t>GS11986</t>
  </si>
  <si>
    <t>GS11623 GS11627 RVPA-4 CO2 Sequestration at a Swiss Concrete Recycler using the Neustark Technology</t>
  </si>
  <si>
    <t>GS11987</t>
  </si>
  <si>
    <t>GS11623 GS11627 RVPA-5 CO2 Sequestration at a Swiss Concrete Recycler using the Neustark Technology</t>
  </si>
  <si>
    <t>Naafa Cookstove Project</t>
  </si>
  <si>
    <t>GS11993 VPA1:  African Clean Energy for Cooking in Uganda</t>
  </si>
  <si>
    <t>GS10875 Namene Solar Lights Distribution Programme in Southern African Countries - Lesotho VPA 1</t>
  </si>
  <si>
    <t>Clean Cooking and Safe Water PoA in India by EcoAct</t>
  </si>
  <si>
    <t>GS12056</t>
  </si>
  <si>
    <t>Waste Heat Recovery based power generation by Shree Cement Limited at Ras Rajasthan India</t>
  </si>
  <si>
    <t>HomeBiogas Programme in Kenya</t>
  </si>
  <si>
    <t>Safe Water &amp; Cookstove Program for South Asia</t>
  </si>
  <si>
    <t>Esperanza Solar Plant</t>
  </si>
  <si>
    <t>Beyond Biomass: UpEnergy Electric Cooking-VPA 9</t>
  </si>
  <si>
    <t>Access to safe drinking water project in Senegal</t>
  </si>
  <si>
    <t>Fair Climate Programme for Sustainable Household Energy (PoA): Bachat - Uttar Pradesh India (VPA 7)</t>
  </si>
  <si>
    <t>Irokko GHG Compensation ARR</t>
  </si>
  <si>
    <t>Improving lives through efficient household devices by ClimatePartner Impact</t>
  </si>
  <si>
    <t>Household water purifier project in Laos</t>
  </si>
  <si>
    <t>GS12113 Koshal Cookstove Project</t>
  </si>
  <si>
    <t>GS10818 - Dissemination of Improved Cookstoves in India by Greenway - Dissemination of Improved Cookstoves in Karnataka by Greenway - VPA023</t>
  </si>
  <si>
    <t>GS10818 - Dissemination of Improved Cookstoves in India by Greenway - Dissemination of Improved Cookstoves in Karnataka by Greenway - VPA025</t>
  </si>
  <si>
    <t>Improving lives through efficient household devices by ClimatePartner Impact - VPA 1</t>
  </si>
  <si>
    <t>Improving lives through efficient household devices by ClimatePartner Impact - VPA 2</t>
  </si>
  <si>
    <t>Improving lives through efficient household devices by ClimatePartner Impact - VPA 3</t>
  </si>
  <si>
    <t>Improving lives through efficient household devices by ClimatePartner Impact - VPA 4</t>
  </si>
  <si>
    <t>Improving lives through efficient household devices by ClimatePartner Impact - VPA 5</t>
  </si>
  <si>
    <t>GS12171</t>
  </si>
  <si>
    <t>Sustainable Brick Production in Malawi</t>
  </si>
  <si>
    <t>BaumInvest Flor Morado Reforestation Project Veraneo</t>
  </si>
  <si>
    <t>GS12203</t>
  </si>
  <si>
    <t>ArboRise Participative Reforestation in  Upper Guinea</t>
  </si>
  <si>
    <t>GS12209</t>
  </si>
  <si>
    <t>Smokeless energy efficient cookstoves distribution in Rural-Nepal</t>
  </si>
  <si>
    <t>Better Cooking for a better Health in Northern Cameroon</t>
  </si>
  <si>
    <t>Otuke Improved Cookstove project</t>
  </si>
  <si>
    <t>Oslomej Solar Power Plant</t>
  </si>
  <si>
    <t>Centralized Livestock Manure Treatment Center in Xiayi County</t>
  </si>
  <si>
    <t>CPA No. 001 "SAMUHA"</t>
  </si>
  <si>
    <t>GS10789 VPA 52: Efficient and Clean Cooking for households in Somalia</t>
  </si>
  <si>
    <t>GS12315</t>
  </si>
  <si>
    <t>Climate Action program for community led carbon sequestration VPA 01</t>
  </si>
  <si>
    <t>GS 12204 - VPA 1 Sistema.bio Global Carbon Program</t>
  </si>
  <si>
    <t>GS12323</t>
  </si>
  <si>
    <t>Forest Trees and Sustainable Livelihoods - VPA 02</t>
  </si>
  <si>
    <t>GS12333</t>
  </si>
  <si>
    <t>GS11623 GS11627 RVPA-10 CO2 Sequestration at a Swiss Concrete Recycler using the Neustark Technology</t>
  </si>
  <si>
    <t>GS12334</t>
  </si>
  <si>
    <t>GS11623 GS11627 RVPA-11 CO2 Sequestration at a Swiss Concrete Recycler using the Neustark Technology</t>
  </si>
  <si>
    <t>GS12335</t>
  </si>
  <si>
    <t>GS11623 GS11627 RVPA-12 CO2 Sequestration at a Swiss Concrete Recycler using the Neustark Technology</t>
  </si>
  <si>
    <t>GS12340</t>
  </si>
  <si>
    <t>Malawi Improved Cookstove Project</t>
  </si>
  <si>
    <t>COMMUNITY CARBON SAFE WATER DRINKING PROGRAMME-VPA 20</t>
  </si>
  <si>
    <t>GS10789 VPA22: Efficient and Clean Cooking for households in Kenya</t>
  </si>
  <si>
    <t>GS12362 VPA 01 Safe Water Drinking Programme in Maharashtra</t>
  </si>
  <si>
    <t>GS12420</t>
  </si>
  <si>
    <t>GS12423</t>
  </si>
  <si>
    <t>RVPA-1 Sistema.bio Indian Carbon Program: Biodigesters in India 2024</t>
  </si>
  <si>
    <t>GS12447</t>
  </si>
  <si>
    <t>Idiofa Lobi</t>
  </si>
  <si>
    <t>GS12454</t>
  </si>
  <si>
    <t>TASC Efficient Cooking in Southeast Asia and Oceana POA</t>
  </si>
  <si>
    <t>GS12455</t>
  </si>
  <si>
    <t>GS12459</t>
  </si>
  <si>
    <t>European Soil Revitalization programme</t>
  </si>
  <si>
    <t>GS12460</t>
  </si>
  <si>
    <t>VPA-1 Soil Revitalization project in France 01</t>
  </si>
  <si>
    <t>GS12461</t>
  </si>
  <si>
    <t>VPA-2 Soil Revitalization project in Belgium 01</t>
  </si>
  <si>
    <t>SMG - Access to Clean Cooking in Himalayas</t>
  </si>
  <si>
    <t>GS12498</t>
  </si>
  <si>
    <t>Jima improved cook stove distribution project</t>
  </si>
  <si>
    <t>GS12499</t>
  </si>
  <si>
    <t>Bunno Bedele and Ilu ababora improved cook stove distribution project</t>
  </si>
  <si>
    <t>GS12534</t>
  </si>
  <si>
    <t>GS7591 VPA 56 Mozambique Improved Cookstove Project</t>
  </si>
  <si>
    <t>GS12547</t>
  </si>
  <si>
    <t>VPA2: Water and Climate Action Nepal Schools</t>
  </si>
  <si>
    <t>GS12570</t>
  </si>
  <si>
    <t>Building a Sustainable World: Cookstove Distribution Program</t>
  </si>
  <si>
    <t>GS12571</t>
  </si>
  <si>
    <t>Diverting Sargassum from Landfills in Mexico</t>
  </si>
  <si>
    <t>GS12577</t>
  </si>
  <si>
    <t>Clean Cooking Programme by Bidhaa Sasa</t>
  </si>
  <si>
    <t>GS12578</t>
  </si>
  <si>
    <t>Electric Cooking Programme in Kenya by Bidhaa Sasa</t>
  </si>
  <si>
    <t>GS12588</t>
  </si>
  <si>
    <t>FAIR CARBON PROGRAMME FOR RICE FARMERS</t>
  </si>
  <si>
    <t>GS12600</t>
  </si>
  <si>
    <t>Clean Water : Clean Cooking</t>
  </si>
  <si>
    <t>GS12601</t>
  </si>
  <si>
    <t>GS12600 VPA-1 Clean Water: Madagascar</t>
  </si>
  <si>
    <t>GS12602</t>
  </si>
  <si>
    <t>Powerstove Multiple Fuel Project</t>
  </si>
  <si>
    <t>GS12614</t>
  </si>
  <si>
    <t>New Beginnings</t>
  </si>
  <si>
    <t>GS12619</t>
  </si>
  <si>
    <t>GS12600 VPA-2 Clean Cooking: Madagascar</t>
  </si>
  <si>
    <t>GS12624</t>
  </si>
  <si>
    <t>SOCAR HYDRO BUNDLE-3</t>
  </si>
  <si>
    <t>GS12632</t>
  </si>
  <si>
    <t>Sistema.bio Mexican Carbon Program: Waste management clean energy and regenerative agriculture on family farms</t>
  </si>
  <si>
    <t>GS12633</t>
  </si>
  <si>
    <t>Sistema.bio Mexican Carbon Program: Biodigesters in Mexico 2024-25</t>
  </si>
  <si>
    <t>GS12634</t>
  </si>
  <si>
    <t>Sistema.bio Colombia Carbon Program: Waste management clean energy and regenerative agriculture on family farms</t>
  </si>
  <si>
    <t>GS12635</t>
  </si>
  <si>
    <t>Sistema.bio Colomabian Carbon Program: Biodigesters in Colombia 2024-25</t>
  </si>
  <si>
    <t>Native Energy Hydraid BioSand Water Filter Programme West Africa</t>
  </si>
  <si>
    <t>GS12646</t>
  </si>
  <si>
    <t>GS10789 GS 10790 RVPA-75: Efficient and Clean Cooking for households in Ghana</t>
  </si>
  <si>
    <t>GS12647</t>
  </si>
  <si>
    <t>Sistema.bio India Carbon Program: Waste management clean energy and regenerative agriculture on family farms</t>
  </si>
  <si>
    <t>GS12653</t>
  </si>
  <si>
    <t>Community Carbon Efficient Cooking Programme VPA-28</t>
  </si>
  <si>
    <t>GS12654</t>
  </si>
  <si>
    <t>Community Carbon Efficient Cooking Programme VPA-29</t>
  </si>
  <si>
    <t>GS12655</t>
  </si>
  <si>
    <t>Community Carbon Efficient Cooking Programme VPA-30</t>
  </si>
  <si>
    <t>GS12656</t>
  </si>
  <si>
    <t>Community Carbon Efficient Cooking Programme VPA-31</t>
  </si>
  <si>
    <t>GS12657</t>
  </si>
  <si>
    <t>Community Carbon Efficient Cooking Programme VPA-32</t>
  </si>
  <si>
    <t>GS12658</t>
  </si>
  <si>
    <t>Community Carbon Efficient Cooking Programme VPA-33</t>
  </si>
  <si>
    <t>GS12659</t>
  </si>
  <si>
    <t>Community Carbon Efficient Cooking Programme VPA-34</t>
  </si>
  <si>
    <t>GS12660</t>
  </si>
  <si>
    <t>Community Carbon Efficient Cooking Programme VPA-35</t>
  </si>
  <si>
    <t>GS12661</t>
  </si>
  <si>
    <t>Community Carbon Efficient Cooking Programme VPA-36</t>
  </si>
  <si>
    <t>GS12662</t>
  </si>
  <si>
    <t>Community Carbon Efficient Cooking Programme VPA-37</t>
  </si>
  <si>
    <t>GS12663</t>
  </si>
  <si>
    <t>Community Carbon Efficient Cooking Programme VPA-38</t>
  </si>
  <si>
    <t>GS12666</t>
  </si>
  <si>
    <t>Improved Cookstoves and Healthy Lives in Nepal - VPA 3</t>
  </si>
  <si>
    <t>GS11695 GS11696 RVPA-1 Water Purifier Project in Maharashtra India by Seniority Pvt. Ltd. - VPA-2</t>
  </si>
  <si>
    <t>GS12670</t>
  </si>
  <si>
    <t>GS12672</t>
  </si>
  <si>
    <t>Bariq Starlinger 215 PET Recycling Line</t>
  </si>
  <si>
    <t>GS12675</t>
  </si>
  <si>
    <t>Helios Solar Park</t>
  </si>
  <si>
    <t>GS12677</t>
  </si>
  <si>
    <t>GS 12602 VPA Powerstove Multiple Fuel Project VPA 1</t>
  </si>
  <si>
    <t>GS12683</t>
  </si>
  <si>
    <t>Swasth Ghar Improved Cookstove Project</t>
  </si>
  <si>
    <t>GS12685</t>
  </si>
  <si>
    <t>GS11623 GS11627 RVPA-14 CO2 Sequestration at a Swiss Concrete Recycler using the Neustark Technology</t>
  </si>
  <si>
    <t>GS12689</t>
  </si>
  <si>
    <t>Nirmal Improved Cookstove Project</t>
  </si>
  <si>
    <t>GS12693</t>
  </si>
  <si>
    <t>Access to Clean Water</t>
  </si>
  <si>
    <t>GS12694</t>
  </si>
  <si>
    <t>GS12693 VPA-1 Access to clean water in Nepal</t>
  </si>
  <si>
    <t>GS12720</t>
  </si>
  <si>
    <t>Unnati : distribution of efficient cookstoves and enhancing lives of marginalised communities in rural India</t>
  </si>
  <si>
    <t>GS12768</t>
  </si>
  <si>
    <t>Red Sea Wind Energy Project</t>
  </si>
  <si>
    <t>GS12771</t>
  </si>
  <si>
    <t>GS12771 PoA Sustainable Energy Generation through Biodigester System</t>
  </si>
  <si>
    <t>GS12772</t>
  </si>
  <si>
    <t>GS12771 VPA-1 Sustainable Energy Generation through Biodigester systems in India</t>
  </si>
  <si>
    <t>GS12775</t>
  </si>
  <si>
    <t>GS 11813 GS11808 RVPA-09 GS Microscale VPA: Integrated Domestic Energy Systems (IDES) for rural communities in India</t>
  </si>
  <si>
    <t>GS12783</t>
  </si>
  <si>
    <t>Southern Africa Clean Cookstove Initiative (SACCI) PoA</t>
  </si>
  <si>
    <t>GS12785</t>
  </si>
  <si>
    <t>Planta Solar Fotovoltaica Payita2</t>
  </si>
  <si>
    <t>GS12786</t>
  </si>
  <si>
    <t>CTR Agreste Landfill Gas</t>
  </si>
  <si>
    <t>GS12789</t>
  </si>
  <si>
    <t>Seniority Private Limited Clean Cooking Program for India</t>
  </si>
  <si>
    <t>GS12790</t>
  </si>
  <si>
    <t>Nature:re Clean Cooking project</t>
  </si>
  <si>
    <t>GS12799</t>
  </si>
  <si>
    <t>GS11574 VPA-1 Madagascar Water Project</t>
  </si>
  <si>
    <t>GS12801</t>
  </si>
  <si>
    <t>GS11638 GS11640 RVPA-4 SPOUTS Water Purifier Programme in Africa- WPS in Uganda by AERA- VPA 14</t>
  </si>
  <si>
    <t>GS12806</t>
  </si>
  <si>
    <t>Selex Smart Electric Vehicle Project</t>
  </si>
  <si>
    <t>GS12807</t>
  </si>
  <si>
    <t>Safe drinking water for Kenyan households and institutions (schools)</t>
  </si>
  <si>
    <t>GS12810</t>
  </si>
  <si>
    <t>GS11574 GS11718 RVPA-1 CPA-MA-002-Malawi</t>
  </si>
  <si>
    <t>GS12811</t>
  </si>
  <si>
    <t>GS11574 GS11718 RVPA-1 CPA-MA-024-Madagascar</t>
  </si>
  <si>
    <t>GS12812</t>
  </si>
  <si>
    <t>GS11574 GS11691 RVPA-1 CPA-KE-Kenya Samsung Project</t>
  </si>
  <si>
    <t>GS12813</t>
  </si>
  <si>
    <t>OYU Waste to Wealth in Uganda</t>
  </si>
  <si>
    <t>GS12814</t>
  </si>
  <si>
    <t>OYU - Waste to Wealth in Uganda VPA01</t>
  </si>
  <si>
    <t>GS12815</t>
  </si>
  <si>
    <t>UpEnergy -Social and Climate Impact Programme -Safe Water Drinking Programme- VPA 39</t>
  </si>
  <si>
    <t>GS12819</t>
  </si>
  <si>
    <t>Planta Solar Fotovoltaica Cumayasa 4</t>
  </si>
  <si>
    <t>GS12826</t>
  </si>
  <si>
    <t>Sustainable Brick Production in Malawi - VPA 1</t>
  </si>
  <si>
    <t>GS12828</t>
  </si>
  <si>
    <t>Wenxi County domestic waste landfill biogas pollution control and comprehensive utilization project</t>
  </si>
  <si>
    <t>GS12832</t>
  </si>
  <si>
    <t>Zhuxi County Chengguan Landfill Site Biogas Pollution Control and Comprehensive Utilization Project</t>
  </si>
  <si>
    <t>GS12833</t>
  </si>
  <si>
    <t>Yun County Domestic Waste Landfill Site Biogas Pollution Control and Comprehensive Utilization Project</t>
  </si>
  <si>
    <t>GS12834</t>
  </si>
  <si>
    <t>Dalate Banner Landfill Biogas Pollution Control and Comprehensive Utilization Project</t>
  </si>
  <si>
    <t>GS12835</t>
  </si>
  <si>
    <t>Fengkai County MSW Landfill Site LFG Power Generation Project</t>
  </si>
  <si>
    <t>GS12836</t>
  </si>
  <si>
    <t>GS12839</t>
  </si>
  <si>
    <t>GS12443 GS12444 RVPA-02E: ECC_Multi-country Electric Clean Cooking Programme in Kenya</t>
  </si>
  <si>
    <t>GS12841</t>
  </si>
  <si>
    <t>GS12443 GS12492 RVPA-32E: ECC_Multi-country Electric Clean Cooking Programme in Uganda</t>
  </si>
  <si>
    <t>GS12842</t>
  </si>
  <si>
    <t>GS12443 VPA 41E: ECC_Multi-country Electric Clean Cooking Programme in Zambia</t>
  </si>
  <si>
    <t>GS12843</t>
  </si>
  <si>
    <t>GS12443 GS12444 RVPA-12E: ECC_Multi-country Electric Clean Cooking Programme in Tanzania</t>
  </si>
  <si>
    <t>GS12844</t>
  </si>
  <si>
    <t>Water for Life: Empowering Communities with Safe Water in Togo VPA1</t>
  </si>
  <si>
    <t>GS12845</t>
  </si>
  <si>
    <t>GS12443 GS12444 RVPA-51E: ECC_Multi-country Electric Clean Cooking Programme in Mozambique</t>
  </si>
  <si>
    <t>GS12855</t>
  </si>
  <si>
    <t>GS12856</t>
  </si>
  <si>
    <t>Unlocking Communities High Efficiency Charcoal Cookstoves and Water Filters</t>
  </si>
  <si>
    <t>GS12859</t>
  </si>
  <si>
    <t>GS12443 GS12491 RVPA-22E: ECC_Multi-country Electric Clean Cooking Programme in Ghana</t>
  </si>
  <si>
    <t>GS12861</t>
  </si>
  <si>
    <t>GS12862</t>
  </si>
  <si>
    <t>GS12863</t>
  </si>
  <si>
    <t>GS12864</t>
  </si>
  <si>
    <t>GS12865</t>
  </si>
  <si>
    <t>GS12866</t>
  </si>
  <si>
    <t>GS12867</t>
  </si>
  <si>
    <t>GS12868</t>
  </si>
  <si>
    <t>GS12869</t>
  </si>
  <si>
    <t>GS12871</t>
  </si>
  <si>
    <t>VPA1 - Improved Charcoal Cookstove in Ashanti and Central Regions of Ghana by Ecolinks</t>
  </si>
  <si>
    <t>GS12875</t>
  </si>
  <si>
    <t>Southern Africa Clean Cookstove Initiative (SACCI) PoA: VPA01 in Zimbabwe</t>
  </si>
  <si>
    <t>GS12877</t>
  </si>
  <si>
    <t>GS12880</t>
  </si>
  <si>
    <t>GS10789 GS10791 RVPA-25: Efficient and Clean Cooking for households in Kenya</t>
  </si>
  <si>
    <t>GS12888</t>
  </si>
  <si>
    <t>Commercial LPG Stoves for Ghana</t>
  </si>
  <si>
    <t>Native Energy Hydraid BioSand Water Filter Programme Central America</t>
  </si>
  <si>
    <t>GS12906</t>
  </si>
  <si>
    <t>Timor-Leste Improved Cookstove and Community Development Project</t>
  </si>
  <si>
    <t>GS12910</t>
  </si>
  <si>
    <t>GS12931</t>
  </si>
  <si>
    <t>GS12932</t>
  </si>
  <si>
    <t>GS12933</t>
  </si>
  <si>
    <t>GS12938</t>
  </si>
  <si>
    <t>New Beginnings Afforestation project</t>
  </si>
  <si>
    <t>GS12940</t>
  </si>
  <si>
    <t>PoA Ecolinks Ghana Bioethanol Cooking Program</t>
  </si>
  <si>
    <t>GS12941</t>
  </si>
  <si>
    <t>Ecolinks Ghana Bioethanol Clean Cooking Initiative for Inclusive and Sustainable Development VPA1</t>
  </si>
  <si>
    <t>GS12958</t>
  </si>
  <si>
    <t>Timor-Leste Improved Cookstoves in Dili Alleu and Liquica</t>
  </si>
  <si>
    <t>GS12962</t>
  </si>
  <si>
    <t>Crescendo Safe Water Supply 3</t>
  </si>
  <si>
    <t>BARBAROS WIND POWER PLANT PROJECT 12 MW</t>
  </si>
  <si>
    <t>Reforestation in Mountanous Communities of Yunnan</t>
  </si>
  <si>
    <t>Belen Elektrik Üretim A.Ş.</t>
  </si>
  <si>
    <t>BaumInvest Reforestation Project</t>
  </si>
  <si>
    <t>ArBolivia- Phase II</t>
  </si>
  <si>
    <t>Kikonda Forest Reserve</t>
  </si>
  <si>
    <t>Sodo Ethiopia</t>
  </si>
  <si>
    <t>Song Chung Hydropower Project</t>
  </si>
  <si>
    <t>Afforestation Project in Tongliao Inner Mongolia</t>
  </si>
  <si>
    <t>Afforestation on the Big Island of Hawaii: Restoring native hardwood forests and enhancing multiple ecosystem services</t>
  </si>
  <si>
    <t>VisionsWald - VisionForest</t>
  </si>
  <si>
    <t>Dilek Wind Power Plant</t>
  </si>
  <si>
    <t>Afforestation on Degraded Lands in Mountainous Areas of Northern Guangdong China</t>
  </si>
  <si>
    <t>ACP Sustainable Forest Cover Establishment Project</t>
  </si>
  <si>
    <t>Panasolar Photovoltaic Project</t>
  </si>
  <si>
    <t>Vegachi ecological restoration of degraded lands</t>
  </si>
  <si>
    <t>Carbon sequestration via afforestation in Siberian settlements</t>
  </si>
  <si>
    <t>Hilal-2 RES Wind Power Project Turkey</t>
  </si>
  <si>
    <t>Afforestation with Hazelnut Plantations in Western Georgia</t>
  </si>
  <si>
    <t>Alize Camseki 20.8 MW Wind Farm Project Turkey (300209)</t>
  </si>
  <si>
    <t>WithOneSeed Timor Leste Community Forestry Program</t>
  </si>
  <si>
    <t>Reforestation Program in the Southeastern Region of Nicaragua on degraded pastureland</t>
  </si>
  <si>
    <t>Vichada Climate Reforestation Project (PAZ)</t>
  </si>
  <si>
    <t>Bagepalli CDM Reforestation Programme</t>
  </si>
  <si>
    <t>Kana Smallholder Afforestation Project</t>
  </si>
  <si>
    <t>M'tetezi Improved cook-stoves Balaka District Malawi</t>
  </si>
  <si>
    <t>Sustainable Forest Plantations Leon</t>
  </si>
  <si>
    <t>Installation of Low Green House Gases (GHG) emitting rolling stock cars in metro</t>
  </si>
  <si>
    <t>Sustainable cocoa plantation system (agroforestry) in East Nicaragua</t>
  </si>
  <si>
    <t>ZANBAL</t>
  </si>
  <si>
    <t>SEKEM tree project</t>
  </si>
  <si>
    <t>Gokdag Wind Power Plant</t>
  </si>
  <si>
    <t>Aprosacao Reforestation Project: community reforestation and agroforestry with small-scale cocoa farmers in Honduras.</t>
  </si>
  <si>
    <t>Jbel Sendouq-Khalladi ("Khalladi") wind farm project in Morocco</t>
  </si>
  <si>
    <t>Greentech' Emissions Reductions from PET Recycling Romania</t>
  </si>
  <si>
    <t>Chantaburi Starch Wastewater Treatment and Biogas Utilization Project (300085)</t>
  </si>
  <si>
    <t>GS5658 VPA 1: Borehole project "Ease Water Madagascar"</t>
  </si>
  <si>
    <t>GS558 "Turbococinas" rural cooking stove substitution program in El Salvador (PoA) (300307)</t>
  </si>
  <si>
    <t>EcoMakala Virunga Reforestation project</t>
  </si>
  <si>
    <t>GS 5796 Native Energy Clean Water Programme Central America: VPA (03) Haiti</t>
  </si>
  <si>
    <t>Himalayan Oak Restoration Project</t>
  </si>
  <si>
    <t>Jabalpur biogas project</t>
  </si>
  <si>
    <t>Hamal Solar Power Project</t>
  </si>
  <si>
    <t>16.00 MW RESADIYE-I Hydro Electric Power Plant</t>
  </si>
  <si>
    <t>RESADIYE-II 26.68 MW HYDROELECTRIC POWER PLANT</t>
  </si>
  <si>
    <t>RESADIYE III HEPP</t>
  </si>
  <si>
    <t>PNG Biomass Markham Valley AR project</t>
  </si>
  <si>
    <t>ARALIK HEPP</t>
  </si>
  <si>
    <t>GS1247 VPA 159 Improved Kitchen Regimes Manica Province Safe Water (Mozambique)</t>
  </si>
  <si>
    <t>GS1247 VPA 160 Improved Kitchen Regimes Manica Province Safe Water (Mozambique)</t>
  </si>
  <si>
    <t>GS1247 VPA 161 Improved Kitchen Regimes Manica Province Safe Water (Mozambique)</t>
  </si>
  <si>
    <t>GS1247 VPA 162 Improved Kitchen Regimes Manica Province Safe Water (Mozambique)</t>
  </si>
  <si>
    <t>GS1247 VPA 163 Improved Kitchen Regimes Manica Province Safe Water (Mozambique)</t>
  </si>
  <si>
    <t>GS1247 VPA 166 Southern Ethiopia Community Safe Water</t>
  </si>
  <si>
    <t>GS1247 VPA 169 Southern Ethiopia Community Safe Water</t>
  </si>
  <si>
    <t>GS1247 VPA 170 Southern Ethiopia Community Safe Water</t>
  </si>
  <si>
    <t>GS1247 VPA 172 Southern Ethiopia Efficient Cook Stoves</t>
  </si>
  <si>
    <t>GS1366 VPA 10 Kilifi Borehole Rehabilitation Project</t>
  </si>
  <si>
    <t>GS1366 VPA 11 Kilifi Borehole Rehabilitation Project</t>
  </si>
  <si>
    <t>GS1366 VPA 12 Kilifi Borehole Rehabilitation Project</t>
  </si>
  <si>
    <t>GS1366 VPA 13 Kilifi Borehole Rehabilitation Project</t>
  </si>
  <si>
    <t>GS1366 VPA 14 Kilifi Borehole Rehabilitation Project</t>
  </si>
  <si>
    <t>GS1366 VPA 15 Kilifi Borehole Rehabilitation Project</t>
  </si>
  <si>
    <t>Carbon Emission Reduction Program through CCDB Improved Cook Stove (ICS) in Bangladesh</t>
  </si>
  <si>
    <t>Integrated Domestic Energy Systems (IDES) for Clean Energy access and clean cooking in rural households in India</t>
  </si>
  <si>
    <t>Erzurum Aziziye Solar Power Plant</t>
  </si>
  <si>
    <t>CPA-KE-008 KISUMU</t>
  </si>
  <si>
    <t>CPA-KE-009 KENYA</t>
  </si>
  <si>
    <t>VPA 16 Kilifi Borehole Rehabilitation Project</t>
  </si>
  <si>
    <t>GS1366 VPA 17 Kilifi Borehole Rehabilitation Project</t>
  </si>
  <si>
    <t>GS1366 VPA 18 Kilifi Borehole Rehabilitation Project</t>
  </si>
  <si>
    <t>GS1366 VPA 19 Kilifi Borehole Rehabilitation Project</t>
  </si>
  <si>
    <t>GS1366 VPA 20 Kilifi Borehole Rehabilitation Project</t>
  </si>
  <si>
    <t>GS1366 VPA 21 Kilifi Borehole Rehabilitation Project</t>
  </si>
  <si>
    <t>GS1366 VPA 22 Kilifi Borehole Rehabilitation Project</t>
  </si>
  <si>
    <t>GS1366 VPA 23 Kilifi Borehole Rehabilitation Project</t>
  </si>
  <si>
    <t>GS1366 VPA 24 Kilifi Borehole Rehabilitation Project</t>
  </si>
  <si>
    <t>GS1366 VPA 25 Kilifi Borehole Rehabilitation Project</t>
  </si>
  <si>
    <t>GS1366 VPA 26 Kilifi Borehole Rehabilitation Project</t>
  </si>
  <si>
    <t>PoA for DURABRIC Bricks Project by 14Trees</t>
  </si>
  <si>
    <t>Methane Reduction in Irrigated Rice Production Thailand</t>
  </si>
  <si>
    <t>Gianyar Waste Recovery Project</t>
  </si>
  <si>
    <t>GS1366 VPA 27 Kilifi Borehole Rehabilitation Project</t>
  </si>
  <si>
    <t>GS5658 VPA 14: Water is Life Madagascar</t>
  </si>
  <si>
    <t>The Garner Sustainable Biomass and Renewable Energy Programme</t>
  </si>
  <si>
    <t>9.6 MW Wind Energy Project at Jamvadi &amp; Navagam &amp; Kalavad Jamnagar Gujarat India of Rohit Surfactants Pvt. Ltd.</t>
  </si>
  <si>
    <t>International Programme for Safe Water Access and Efficient Cookstoves</t>
  </si>
  <si>
    <t>GS7591 VPA 12 Northern Uganda Safe Water Project</t>
  </si>
  <si>
    <t>GS7591 VPA 13 Northern Uganda Safe Water Project</t>
  </si>
  <si>
    <t>GS7591 VPA 14 Northern Uganda Safe Water Project</t>
  </si>
  <si>
    <t>GS7591 VPA 15 Northern Uganda Safe Water Project</t>
  </si>
  <si>
    <t>GS7591 VPA 16 Northern Uganda Safe Water Project</t>
  </si>
  <si>
    <t>Solar Water Heater Program in India- "CPA-7"</t>
  </si>
  <si>
    <t>Houji Solar Cooker Project</t>
  </si>
  <si>
    <t>San Pablo del Lago reforestation project</t>
  </si>
  <si>
    <t>50.6 MW Wind Power Project at Umrali Gujarat by Powerica Limited</t>
  </si>
  <si>
    <t>Wind farm at Lalpur Gujarat</t>
  </si>
  <si>
    <t>Wind power project in Madhya Pradesh (2) India</t>
  </si>
  <si>
    <t>Wind energy project by KWEPL - 1</t>
  </si>
  <si>
    <t>Wind project by LWEPL-2</t>
  </si>
  <si>
    <t>Wind power project in Gujarat by Kaze Energy Limited</t>
  </si>
  <si>
    <t>Wind power project in Ratlam MP</t>
  </si>
  <si>
    <t>Jeori Hydro-Electric Project</t>
  </si>
  <si>
    <t>180 MW Renewable Energy Project by Greenko Group</t>
  </si>
  <si>
    <t>GS5304 MKOPA Solar Lighting Programme of Activities - Kenya VPA 6 by Natural Capital Partners by Natural Capital Partners</t>
  </si>
  <si>
    <t>Kuyulukoyak WIND POWER PLANT</t>
  </si>
  <si>
    <t>300 MW Wind Power Project in Gujarat by Alfanar Power</t>
  </si>
  <si>
    <t>75 MW Mirzapur Solar Power Project</t>
  </si>
  <si>
    <t>75 MW Neo Solar Power Project</t>
  </si>
  <si>
    <t>13.3 MW grid connected bundled wind electricity generation project at Rajasthan and Karnataka India</t>
  </si>
  <si>
    <t>250 MW Solar Power Project by Clean Solar Power Jodhpur Pvt. Ltd</t>
  </si>
  <si>
    <t>ECOLIFE Conservation Patsari Improved Cookstove project Monarch Butterfly Biosphere Reserve Mexico</t>
  </si>
  <si>
    <t>Namene Solar Light Company: Replacing Kerosene lights and paraffin candles by solar lights in Namibia</t>
  </si>
  <si>
    <t>10 MW Solar Photovoltaic Power Plant in Rajkot Gujarat (India)</t>
  </si>
  <si>
    <t>PORTLAND POZZOLANA AND LIMESTONE "BLENDED CEMENT" AT LAFARGE CEMENT SYRIA</t>
  </si>
  <si>
    <t>Upgrade of Dominican Power Partners' Los Mina power station from open cycle to combined cycle power generation</t>
  </si>
  <si>
    <t>Amazon Rio IFM</t>
  </si>
  <si>
    <t>Forestry Project "More Forests for Medellin"</t>
  </si>
  <si>
    <t>Inner Mongolia Chao'er Improved Forest Management Project</t>
  </si>
  <si>
    <t>Landfill gas recovery and electricity generation at "Mtoni Dumpsite", Dar Es Salaam, Tanzania - CER Conversion</t>
  </si>
  <si>
    <t>Fujian Yong'an Improved Forest Management Project</t>
  </si>
  <si>
    <t>Inner Mongolia Wu'erqihan IFM (conversion of logged to protected forest) Project</t>
  </si>
  <si>
    <t>Sustainable City Projects at India's Cleanest City- Indore</t>
  </si>
  <si>
    <t>Revegetation with fruit trees in North Manica Province, Mozambique</t>
  </si>
  <si>
    <t>BLUE CARBON PROJECT GULF OF MORROSQUILLO "VIDA MANGLAR"</t>
  </si>
  <si>
    <t>VCS2321</t>
  </si>
  <si>
    <t>Project for the catalytic reduction of N2O emissions with a secondary catalyst inside the ammonia reactor of the No. 9 nitric acid plant at African Explosives Ltd ("AEL") - CER Conversion</t>
  </si>
  <si>
    <t>Taiba N'Diaye Wind Power</t>
  </si>
  <si>
    <t>BQS improved cookstoves for Burundi's schools</t>
  </si>
  <si>
    <t>Xing'anwang Adjusted Water Management in Rice Cultivation</t>
  </si>
  <si>
    <t>Improved Cookstoves Program in Honduras "Vida Mejor con Ecofogones de Alto Rendimiento" - CER Conversion</t>
  </si>
  <si>
    <t>Solve for Carbon Neutrality - LTI's Afforestation Program</t>
  </si>
  <si>
    <t>Akagera National Park Improved Cookstoves</t>
  </si>
  <si>
    <t>Inner Mongolia Chao'er Forest Industry IFM Project</t>
  </si>
  <si>
    <t>MOZBLUE: BUILDING AFRICA'S LARGEST MANGROVE RESTORATION PROJECT</t>
  </si>
  <si>
    <t>Hai'an Water Management with Rice Cultivation</t>
  </si>
  <si>
    <t>Eastern Yan'an Afforestation Project</t>
  </si>
  <si>
    <t>Central Yan'an Afforestation Project</t>
  </si>
  <si>
    <t>Yan'an Wuqi Afforestation Project</t>
  </si>
  <si>
    <t>Yan'an Aerial Seeding Afforestation Project</t>
  </si>
  <si>
    <t>Ang'angxi Water Management with Rice Cultivation</t>
  </si>
  <si>
    <t>Amigos de Calakmul Community Conservation Forestry Project</t>
  </si>
  <si>
    <t>VCS3520</t>
  </si>
  <si>
    <t>Empowering Women in Kenya Through Clean Cooking</t>
  </si>
  <si>
    <t>VCS3635</t>
  </si>
  <si>
    <t>VCS3645</t>
  </si>
  <si>
    <t>Soil+ Project to Incentivize Emissions Reductions and Removals on Agricultural Land in Europe</t>
  </si>
  <si>
    <t>Fengxi Geothermal Space Heating Project in Xi'an city, Shaanxi Province</t>
  </si>
  <si>
    <t>"20 MW biomass based cogeneration project" at Nelavoy Village, Andhra Pradesh, India</t>
  </si>
  <si>
    <t>VCS3673</t>
  </si>
  <si>
    <t>Optimization of the Nitrogen fertilizer in India and Thailand by using satellite images analysis</t>
  </si>
  <si>
    <t>VCS3694</t>
  </si>
  <si>
    <t>GHG CAPTURE IN THE PRODUCTION OF PLASTIC REPLACEMENT MATERIALS</t>
  </si>
  <si>
    <t>"Surplus power generation for grid" at Vayyuru, Andhra Pradesh</t>
  </si>
  <si>
    <t>VCS3740</t>
  </si>
  <si>
    <t>Upscaling Livelihoods and Biodiversity Through Community mobilization and lagoon restoration in Anawasala Kalpitiya</t>
  </si>
  <si>
    <t>VCS3885</t>
  </si>
  <si>
    <t>Sequoia Improved cookstoves project in Togo</t>
  </si>
  <si>
    <t>VCS3927</t>
  </si>
  <si>
    <t>REGENERATIVE LIVESTOCK CARBON PROJECT WITH A PARTICIPATORY APPROACH IN COLOMBIA</t>
  </si>
  <si>
    <t>VCS3928</t>
  </si>
  <si>
    <t>Zhejiang Jia'ao Biodiesel Production Project</t>
  </si>
  <si>
    <t>VCS3982</t>
  </si>
  <si>
    <t>Improved Cookstove Distribution in Ghana by EKI Phase-III</t>
  </si>
  <si>
    <t>VCS3986</t>
  </si>
  <si>
    <t>15 MW Nam The Hydropower Project</t>
  </si>
  <si>
    <t>Zhejiang Provincial Energy Group Zhenhai Natural Gas Power Generation Co., Ltd.'s NG Power Generation Project</t>
  </si>
  <si>
    <t>VCS4020</t>
  </si>
  <si>
    <t>VCS4045</t>
  </si>
  <si>
    <t>BLUE CARBON MANGROVE CONSERVATION PROJECT:  RESTORING COASTAL ECOSYSTEMS ALONG THE COAST OF  KRISHNA DELTA, GODAVARI DELTA AND ADJOINING RESERVE  FOREST AREAS IN ANDHRA PRADESH</t>
  </si>
  <si>
    <t>IMPROVING LIVELIHOOD OF FARMERS VIA CARBON FINANCE PROJECT IN NEPAL</t>
  </si>
  <si>
    <t>VCS4056</t>
  </si>
  <si>
    <t>La Yesca Landfill Gas Project</t>
  </si>
  <si>
    <t>VCS4191</t>
  </si>
  <si>
    <t>HENAN SANMENXIA IFM (conversion of logged to protected forest) project</t>
  </si>
  <si>
    <t>VCS4194</t>
  </si>
  <si>
    <t>MANGROVE REFORESTATION IN DANZHOU, HAINAN PROVINCE</t>
  </si>
  <si>
    <t>VCS4227</t>
  </si>
  <si>
    <t>Huinan County Improved Forest Management Project</t>
  </si>
  <si>
    <t>VCS4232</t>
  </si>
  <si>
    <t>Salima 60MW Solar PV Project</t>
  </si>
  <si>
    <t>VCS4233</t>
  </si>
  <si>
    <t>Golomoti 20MW Solar PV Project</t>
  </si>
  <si>
    <t>VCS4269</t>
  </si>
  <si>
    <t>Sustainable cropland management, project by phalada agro Group</t>
  </si>
  <si>
    <t>Leveraging carbon finance for smallholder farmers in India</t>
  </si>
  <si>
    <t>Xiaoshan Power Plant's NG Power Generation Project of Zhejiang Southeast Electric Power Co., Ltd.</t>
  </si>
  <si>
    <t>VCS4379</t>
  </si>
  <si>
    <t>Huinan County Improved Cropland Management Project</t>
  </si>
  <si>
    <t>VCS4384</t>
  </si>
  <si>
    <t>Jaji ARR Project</t>
  </si>
  <si>
    <t>VCS4401</t>
  </si>
  <si>
    <t>Hunan Miluo IFM (conversion of logged to protected forest) Project</t>
  </si>
  <si>
    <t>VCS4408</t>
  </si>
  <si>
    <t>Lake Victoria Watershed Agroforestry Carbon Project</t>
  </si>
  <si>
    <t>VCS4420</t>
  </si>
  <si>
    <t>Kayseri Biogas Plant</t>
  </si>
  <si>
    <t>VCS4421</t>
  </si>
  <si>
    <t>VCS4445</t>
  </si>
  <si>
    <t>RePL Recycling plastic project</t>
  </si>
  <si>
    <t>VCS4447</t>
  </si>
  <si>
    <t>Aslan Biogas Plant</t>
  </si>
  <si>
    <t>VCS4452</t>
  </si>
  <si>
    <t>Asaga Amazonas REDD+ project</t>
  </si>
  <si>
    <t>VCS4482</t>
  </si>
  <si>
    <t>Lushan MSW Incineration Project</t>
  </si>
  <si>
    <t>VCS4492</t>
  </si>
  <si>
    <t>Qixian MSW Incineration Project</t>
  </si>
  <si>
    <t>VCS4494</t>
  </si>
  <si>
    <t>Carbon Reduction through Paper Recycling</t>
  </si>
  <si>
    <t>VCS4536</t>
  </si>
  <si>
    <t>REDD+ Esteros y Manglares</t>
  </si>
  <si>
    <t>The Zambia Project -- Safe drinking water supply project in Western Zambia</t>
  </si>
  <si>
    <t>VCS4579</t>
  </si>
  <si>
    <t>REGENERATIVE AGRICULTURE AND CARBON PROJECT IN SPAIN</t>
  </si>
  <si>
    <t>VCS4591</t>
  </si>
  <si>
    <t>PIEMONTE BAMBOO</t>
  </si>
  <si>
    <t>VCS4608</t>
  </si>
  <si>
    <t>One Earth Fund BEC Compost Project 2022</t>
  </si>
  <si>
    <t>VCS4613</t>
  </si>
  <si>
    <t>ENHANCING INCOME FOR SMALLHOLDER FARMERS THROUGH HORTICULTURE-BASED CULTIVATION IN THE WESTERN REGION OF INDIA</t>
  </si>
  <si>
    <t>VCS4619</t>
  </si>
  <si>
    <t>VCS4623</t>
  </si>
  <si>
    <t>REDD+ Mwali Project</t>
  </si>
  <si>
    <t>VCS4631</t>
  </si>
  <si>
    <t>VCS4632</t>
  </si>
  <si>
    <t>Cuango Farm, Afforestation Colon, Panama</t>
  </si>
  <si>
    <t>VCS4668</t>
  </si>
  <si>
    <t>Alxa Left Banner Improved Grassland Management Project</t>
  </si>
  <si>
    <t>ANGELIM REDD+</t>
  </si>
  <si>
    <t>VCS4686</t>
  </si>
  <si>
    <t>PUR - Agroforestry in coffee landscapes of Costa Rica</t>
  </si>
  <si>
    <t>VCS4691</t>
  </si>
  <si>
    <t>Shaanxi Ningshan IFM (convesion of logging to protected forest) Project</t>
  </si>
  <si>
    <t>VCS4704</t>
  </si>
  <si>
    <t>Yecheng Grassland Sustainable Management Project (Phase 2)</t>
  </si>
  <si>
    <t>VCS4748</t>
  </si>
  <si>
    <t>RESTORED PRODUCTIVE LANDSCAPES IN THE MAGDALENA RIVER MIDDLE BASIN IN COLOMBIA</t>
  </si>
  <si>
    <t>VCS4759</t>
  </si>
  <si>
    <t>Improved cropland management project in Yunlong</t>
  </si>
  <si>
    <t>VCS4765</t>
  </si>
  <si>
    <t>Yabu Ala Improved Grassland Management Project</t>
  </si>
  <si>
    <t>VCS4788</t>
  </si>
  <si>
    <t>Rizome Kawayan Project 1</t>
  </si>
  <si>
    <t>VCS4803</t>
  </si>
  <si>
    <t>ALTROOT MUNICIPAL WASTE COMPOSTING OFFSETS</t>
  </si>
  <si>
    <t>VCS4818</t>
  </si>
  <si>
    <t>Linfen MSW Incineration and Power Generation Project</t>
  </si>
  <si>
    <t>VCS4823</t>
  </si>
  <si>
    <t>REDD+ PROJECT - REDDES LOCALES FOR DEVELOPMENT</t>
  </si>
  <si>
    <t>VCS4834</t>
  </si>
  <si>
    <t>Seringal Rio Branco REDD+ Project</t>
  </si>
  <si>
    <t>'Qarlbo' Afforestation Through High-Quality Timber Over Degraded Grasslands</t>
  </si>
  <si>
    <t>VCS4848</t>
  </si>
  <si>
    <t>Starch Plus Wastewater Treatment And Biogas Utilisation Project</t>
  </si>
  <si>
    <t>VCS4860</t>
  </si>
  <si>
    <t>Community Based Agroforestry Project</t>
  </si>
  <si>
    <t>VCS4862</t>
  </si>
  <si>
    <t>MODAL SHIFT TO RAILWAY FOR TRANSPORTATION OF CARGO AT HANSALPUR, GUJARAT, INDIA</t>
  </si>
  <si>
    <t>VCS4863</t>
  </si>
  <si>
    <t>Green Hydrogen Project: Sindh, Pakistan</t>
  </si>
  <si>
    <t>VCS4874</t>
  </si>
  <si>
    <t>VCS4885</t>
  </si>
  <si>
    <t>Rootella Carbon</t>
  </si>
  <si>
    <t>VCS4889</t>
  </si>
  <si>
    <t>NATURAL FOREST REGENERATION FOR ENHANCED CARBON STOCKS IN THE ALBERTINE RIFT (FRECAR)</t>
  </si>
  <si>
    <t>VCS4891</t>
  </si>
  <si>
    <t>Smallholder Reforestation in Malawi</t>
  </si>
  <si>
    <t>VCS4893</t>
  </si>
  <si>
    <t>Landscape-based approach towards the revitalization of degraded agro-ecology for livelihood generation of marginalized communities</t>
  </si>
  <si>
    <t>VCS4894</t>
  </si>
  <si>
    <t>VCS4899</t>
  </si>
  <si>
    <t>Sustainable Wood by NFB</t>
  </si>
  <si>
    <t>Project to Restore Degraded Lands by Planting Forest and Fruit Trees in Northern Cameroon</t>
  </si>
  <si>
    <t>VCS4914</t>
  </si>
  <si>
    <t>VCS4921</t>
  </si>
  <si>
    <t>Gaotang Municipal Solid Waste Incineration For Power Generation Project</t>
  </si>
  <si>
    <t>VCS4929</t>
  </si>
  <si>
    <t>SORTING AND RECYCLING COMPANY FOR ENVIRONMENTAL SERVICES (EADA)</t>
  </si>
  <si>
    <t>VCS4932</t>
  </si>
  <si>
    <t>DICLE DIYARBAKIR LFG PROJECT</t>
  </si>
  <si>
    <t>VCS4934</t>
  </si>
  <si>
    <t>Nam Ngiep 2A Hydropower project</t>
  </si>
  <si>
    <t>VCS4935</t>
  </si>
  <si>
    <t>TAFILALET AGROFORESTRY SYSTEM  MOROCCO</t>
  </si>
  <si>
    <t>VCS4938</t>
  </si>
  <si>
    <t>Chiping Municipal Solid Waste Incineration For Power Generation Project</t>
  </si>
  <si>
    <t>VCS4940</t>
  </si>
  <si>
    <t>Taiping Township Waste Resource Utilization Project</t>
  </si>
  <si>
    <t>VCS4946</t>
  </si>
  <si>
    <t>Ghana Wli Agorviefe Afforestation Project</t>
  </si>
  <si>
    <t>VCS4947</t>
  </si>
  <si>
    <t>DIT AgTech grouped project: reduction of enteric methane emissions from livestock production systems via the uDOSE water medication technology.</t>
  </si>
  <si>
    <t>VCS4952</t>
  </si>
  <si>
    <t>CTDR Paracambi Landfill Gas</t>
  </si>
  <si>
    <t>VCS4956</t>
  </si>
  <si>
    <t>TAPERA AMAZONAS REDD+</t>
  </si>
  <si>
    <t>VCS4980</t>
  </si>
  <si>
    <t>IMPROVED COOK STOVE PROJECT IN THE TEA ESTATES OF AMALGAMATED PLANTATIONS PVT LTD., ASSAM AND NORTH BENGAL, INDIA</t>
  </si>
  <si>
    <t>VCS4982</t>
  </si>
  <si>
    <t>RBML (Reliance BP Mobility Limited) EV Charging Infrastructure Project</t>
  </si>
  <si>
    <t>VCS4983</t>
  </si>
  <si>
    <t>CORE CARBON SOLAR POWER PROJECT</t>
  </si>
  <si>
    <t>VCS4984</t>
  </si>
  <si>
    <t>CLEAN BIO-ENERGY INITIATIVE IN  MADHYA PRADESH AND MAHARASHTRA</t>
  </si>
  <si>
    <t>VCS4985</t>
  </si>
  <si>
    <t>OYU - Greening India Mission (GIM)</t>
  </si>
  <si>
    <t>VCS4986</t>
  </si>
  <si>
    <t>Captive solar photovoltaic power project in India by Shree Cement Limited</t>
  </si>
  <si>
    <t>VCS4992</t>
  </si>
  <si>
    <t>Yangjiang MSW incineration and power generation</t>
  </si>
  <si>
    <t>VCS4996</t>
  </si>
  <si>
    <t>AVOIDANCE OF METHANE EMISSION THROUGH VERMICOMPOST GENERATION IN THE TEA ESTATES OF AMALGAMATED PLANTATIONS PVT LTD (APPL), ASSAM AND NORTH BENGAL, INDIA</t>
  </si>
  <si>
    <t>VCS5001</t>
  </si>
  <si>
    <t>Butuo County Grassland Sustainable Management Project</t>
  </si>
  <si>
    <t>VCS5003</t>
  </si>
  <si>
    <t>Growing Forest Carbon Project</t>
  </si>
  <si>
    <t>VCS5004</t>
  </si>
  <si>
    <t>Taurus Energy Efficiency Consortium</t>
  </si>
  <si>
    <t>VCS5005</t>
  </si>
  <si>
    <t>NGON Texas Beneficial Use of Waste Flare Gas Energy</t>
  </si>
  <si>
    <t>VCS5006</t>
  </si>
  <si>
    <t>Agroforestry in Brazilian Biomes</t>
  </si>
  <si>
    <t>VCS5010</t>
  </si>
  <si>
    <t>M/s. TATA COFFEE LIMITED (TCL) TREE PLANTATION CARBON PROJECT IN WESTERN GHATS</t>
  </si>
  <si>
    <t>VCS5011</t>
  </si>
  <si>
    <t>Shanxi Xiyang CMM Power Generation Project</t>
  </si>
  <si>
    <t>VCS5015</t>
  </si>
  <si>
    <t>Hengyang New Hope Swine Farm AWMS GHG Mitigation project</t>
  </si>
  <si>
    <t>VCS5016</t>
  </si>
  <si>
    <t>Longhai New Hope manure management project</t>
  </si>
  <si>
    <t>VCS5017</t>
  </si>
  <si>
    <t>Liquan New Hope Manure Management Project</t>
  </si>
  <si>
    <t>VCS5018</t>
  </si>
  <si>
    <t>Zhejiang Hengxin PET Recycling Project</t>
  </si>
  <si>
    <t>VCS5019</t>
  </si>
  <si>
    <t>IMPROVED CROPLAND MANAGEMENT PROJECT IN TANGHE</t>
  </si>
  <si>
    <t>VCS5022</t>
  </si>
  <si>
    <t>Reduction of Enteric Methane Emissions using Feed Additives on Dairy Farms in the Netherlands</t>
  </si>
  <si>
    <t>VCS5023</t>
  </si>
  <si>
    <t>Small Scale Solar Grouped Project in South Africa</t>
  </si>
  <si>
    <t>VCS5025</t>
  </si>
  <si>
    <t>Guaranatuba REDD+ AUDD Grouped Project</t>
  </si>
  <si>
    <t>VCS5026</t>
  </si>
  <si>
    <t>Guizhou Mayixi Yijing CMM Power Generation Project</t>
  </si>
  <si>
    <t>VCS5027</t>
  </si>
  <si>
    <t>SPEKBOOM RESTORATION PROJECT BEKA EMVA IGWANISHE - ISIXHOSA</t>
  </si>
  <si>
    <t>VCS5028</t>
  </si>
  <si>
    <t>Cornerstone Technologies EV Charging Infrastructure Project</t>
  </si>
  <si>
    <t>VCS5029</t>
  </si>
  <si>
    <t>Credo Renewables Improved Cookstove Project in Pakistan</t>
  </si>
  <si>
    <t>VCS5030</t>
  </si>
  <si>
    <t>SEA FOREST ENTERIC METHANE REDUCTION IN AUSTRALIA</t>
  </si>
  <si>
    <t>VCS5031</t>
  </si>
  <si>
    <t>Farm Forestry Initiatives for Promotion of Community Livelihoods and Climate Resilience in Odisha, India</t>
  </si>
  <si>
    <t>VCS5032</t>
  </si>
  <si>
    <t>Kupu-Kupu Project - Enhancing Livelihoods through Mangrove Restoration and Silvofishery in South Sulawesi</t>
  </si>
  <si>
    <t>VCS5034</t>
  </si>
  <si>
    <t>90MW FLOATING SOLAR PV POWER PROJECT IN OMKARESHWAR</t>
  </si>
  <si>
    <t>VCS5035</t>
  </si>
  <si>
    <t>Silk Grass Biochar Project</t>
  </si>
  <si>
    <t>VCS5036</t>
  </si>
  <si>
    <t>Afforestation Project in Nantou, Taiwan</t>
  </si>
  <si>
    <t>VCS5038</t>
  </si>
  <si>
    <t>Nigeria Community-based Forestry Project</t>
  </si>
  <si>
    <t>VCS5042</t>
  </si>
  <si>
    <t>East Africa Soil and Biodiversity improvement project</t>
  </si>
  <si>
    <t>VCS5043</t>
  </si>
  <si>
    <t>BRAZILIAN REGENERATIVE AGRICULTURE FOR CERRADO'S CARBON CREDIT (BRA-3C)</t>
  </si>
  <si>
    <t>VCS5044</t>
  </si>
  <si>
    <t>ARAGUAIA REDD+ BOCALON PROJECT</t>
  </si>
  <si>
    <t>VCS5046</t>
  </si>
  <si>
    <t>Yangquan Guzhuang 8MW CMM Power Generation Project</t>
  </si>
  <si>
    <t>VCS5047</t>
  </si>
  <si>
    <t>EARTH MAA LLC- BAMBOO, CASHEWNUT AND MANGO PLANTATIONS FOR FARMERS ECONOMIC UPGRADE</t>
  </si>
  <si>
    <t>VCS5049</t>
  </si>
  <si>
    <t>Heilongjiang Zhaoyuan Improved Agricultural Land Management Project</t>
  </si>
  <si>
    <t>VCS5052</t>
  </si>
  <si>
    <t>Tech-Bank Swine Manure Composting Project in Jiangsu Province</t>
  </si>
  <si>
    <t>VCS5053</t>
  </si>
  <si>
    <t>EASY BREATHE INDIA SMART COOKSTOVE PROGRAM</t>
  </si>
  <si>
    <t>VCS5054</t>
  </si>
  <si>
    <t>ETHIOPIA AGROFORESTRY PROJECT ON SMALL-SCALE COFFEE PARCELS</t>
  </si>
  <si>
    <t>VCS5055</t>
  </si>
  <si>
    <t>VCS5056</t>
  </si>
  <si>
    <t>15MW FLOATING SOLAR PV PROJECT IN HIMACHAL PRADESH</t>
  </si>
  <si>
    <t>VCS5057</t>
  </si>
  <si>
    <t>Xinghua Improved Agriculture Land Management Project</t>
  </si>
  <si>
    <t>VCS5058</t>
  </si>
  <si>
    <t>Sakahk Papakititamo (Forest Breathes)</t>
  </si>
  <si>
    <t>VCS5059</t>
  </si>
  <si>
    <t>ARC Restaura Azuero</t>
  </si>
  <si>
    <t>VCS5061</t>
  </si>
  <si>
    <t>Ganaderia y Bosques (GANBOS): Combining reforestation and rotational cattle grazing practices to restore degraded pastures in the provinces of Guanacaste, San Jose and Puntarenas in Costa Rica</t>
  </si>
  <si>
    <t>VCS5063</t>
  </si>
  <si>
    <t>Delta Blue Carbon 2</t>
  </si>
  <si>
    <t>VCS5066</t>
  </si>
  <si>
    <t>Water Purification System for Safe Drinking Water  (SDW) in Cambodia</t>
  </si>
  <si>
    <t>VCS5067</t>
  </si>
  <si>
    <t>Aeco Peatland Restoration Latvia #1</t>
  </si>
  <si>
    <t>VCS5068</t>
  </si>
  <si>
    <t>ARR REWILDING HUB IN GRAN CHACO ARGENTINA</t>
  </si>
  <si>
    <t>VCS5071</t>
  </si>
  <si>
    <t>Mangrove afforestation and reforestation project in Cambodia</t>
  </si>
  <si>
    <t>VCS5075</t>
  </si>
  <si>
    <t>Liza Protect Forest</t>
  </si>
  <si>
    <t>VCS5077</t>
  </si>
  <si>
    <t>SEIKOPAI REDD+</t>
  </si>
  <si>
    <t>VCS5078</t>
  </si>
  <si>
    <t>CTR Metropolitana Landfill Gas</t>
  </si>
  <si>
    <t>VCS5082</t>
  </si>
  <si>
    <t>Safe Water Supply in Zambia</t>
  </si>
  <si>
    <t>VCS5084</t>
  </si>
  <si>
    <t>Gannan Improved Grassland Management Project</t>
  </si>
  <si>
    <t>VCS5085</t>
  </si>
  <si>
    <t>Tond Tenga</t>
  </si>
  <si>
    <t>VCS5089</t>
  </si>
  <si>
    <t>A-Gas South Africa 1</t>
  </si>
  <si>
    <t>VCS5090</t>
  </si>
  <si>
    <t>Mount Kei Reforestation Project</t>
  </si>
  <si>
    <t>VCS5091</t>
  </si>
  <si>
    <t>Therm- Reducing Food Loss and Waste</t>
  </si>
  <si>
    <t>VCS5092</t>
  </si>
  <si>
    <t>Zhiduo Sustainable Grassland Management Project</t>
  </si>
  <si>
    <t>VCS5093</t>
  </si>
  <si>
    <t>Pingnan MSW Incineration and Power Generation</t>
  </si>
  <si>
    <t>VCS5094</t>
  </si>
  <si>
    <t>Energy Efficient Cookstove Project by Maniurja Climate Conserva</t>
  </si>
  <si>
    <t>VCS5096</t>
  </si>
  <si>
    <t>Livelihood improvement by Shashwat agroforestry plantation through carbon Finance in Maharashtra</t>
  </si>
  <si>
    <t>VCS5097</t>
  </si>
  <si>
    <t>Yunnan Zhenxiong Zhujiawan CMM Power Generation Project</t>
  </si>
  <si>
    <t>VCS5098</t>
  </si>
  <si>
    <t>Grouped Solar Power Plant Project of Bestway Cement Ltd.</t>
  </si>
  <si>
    <t>VCS5100</t>
  </si>
  <si>
    <t>Guigang biomass wastes through use as feed stock in paper pulp production project</t>
  </si>
  <si>
    <t>VCS5102</t>
  </si>
  <si>
    <t>FX Group Biomass to Energy Project</t>
  </si>
  <si>
    <t>VCS5104</t>
  </si>
  <si>
    <t>Clean &amp; Sustainable Household Biogas Program for farmers in India by Amul</t>
  </si>
  <si>
    <t>VCS5107</t>
  </si>
  <si>
    <t>TERAKA MADAGASCAR: SMALLHOLDER TREE PLANTING PROGRAM</t>
  </si>
  <si>
    <t>VCS5108</t>
  </si>
  <si>
    <t>Bamboo King Vina Biochar Project</t>
  </si>
  <si>
    <t>VCS5109</t>
  </si>
  <si>
    <t>Improved cropland management project in Aktaw and Shufu</t>
  </si>
  <si>
    <t>VCS5112</t>
  </si>
  <si>
    <t>Wuhu Improved Agricultural Land Management Project</t>
  </si>
  <si>
    <t>VCS5113</t>
  </si>
  <si>
    <t>OYU - Powering Kenyan SMEs with Clean Energy</t>
  </si>
  <si>
    <t>VCS5114</t>
  </si>
  <si>
    <t>Grouped Projects for Safe Water Program in Uganda</t>
  </si>
  <si>
    <t>VCS5115</t>
  </si>
  <si>
    <t>Grouped Projects for Safe Water Program in Malawi</t>
  </si>
  <si>
    <t>VCS5117</t>
  </si>
  <si>
    <t>Agroforestry Corridors for Multi Cropping Systems in Brazil</t>
  </si>
  <si>
    <t>VCS5118</t>
  </si>
  <si>
    <t>VCS5120</t>
  </si>
  <si>
    <t>Global Safe Drinking Water for Schools in Cambodia</t>
  </si>
  <si>
    <t>VCS5121</t>
  </si>
  <si>
    <t>Global Safe Drinking Water for Schools in Lao</t>
  </si>
  <si>
    <t>VCS5122</t>
  </si>
  <si>
    <t>Global Safe Drinking Water for Schools in Viet Nam</t>
  </si>
  <si>
    <t>VCS5123</t>
  </si>
  <si>
    <t>GKF AGROFORESTRY PROJECT IN TELANGANA</t>
  </si>
  <si>
    <t>VCS5124</t>
  </si>
  <si>
    <t>Waste Heat Recovery Based Power Generation Project of Bestway Cement Limited at Pakistan</t>
  </si>
  <si>
    <t>VCS5125</t>
  </si>
  <si>
    <t>Enhancing Agricultural Sustainability through Carbon Credits: Mzuri Improved Agricultural Management</t>
  </si>
  <si>
    <t>VCS5126</t>
  </si>
  <si>
    <t>Masaka - Locally made cookstoves in Madagascar</t>
  </si>
  <si>
    <t>VCS5128</t>
  </si>
  <si>
    <t>Regeneration of the Kunene Highlands Elephant Landscape, Namibia</t>
  </si>
  <si>
    <t>VCS5129</t>
  </si>
  <si>
    <t>Montana Sustainable Grazing Project</t>
  </si>
  <si>
    <t>VCS5130</t>
  </si>
  <si>
    <t>Nature Generator 2 Coahuila Sustainable Grazing Project</t>
  </si>
  <si>
    <t>VCS5131</t>
  </si>
  <si>
    <t>Appalachian Valley IFM Project</t>
  </si>
  <si>
    <t>VCS5132</t>
  </si>
  <si>
    <t>Omnia Solar PV Group Project</t>
  </si>
  <si>
    <t>VCS5135</t>
  </si>
  <si>
    <t>Guizhou Bijie Yuxing CMM Power Generation Project</t>
  </si>
  <si>
    <t>VCS5136</t>
  </si>
  <si>
    <t>Fujian Nan'an Shengda Aluminium Recycling Project</t>
  </si>
  <si>
    <t>VCS5138</t>
  </si>
  <si>
    <t>Wuhan Jiangxia Changshankou LFG Power Project Phase II</t>
  </si>
  <si>
    <t>VCS5139</t>
  </si>
  <si>
    <t>GVbio: methane recovery and renewable energy generation</t>
  </si>
  <si>
    <t>VCS5141</t>
  </si>
  <si>
    <t>Safe Drinking Water Programme in Punjab, Pakistan</t>
  </si>
  <si>
    <t>VCS5142</t>
  </si>
  <si>
    <t>KUZA MITI AGROFORESTRY CARBON PROJECT IN KENYA</t>
  </si>
  <si>
    <t>VCS5143</t>
  </si>
  <si>
    <t>KARAGANDA LANDFILL GAS (LFG) CAPTURE AND UTILIZATION PROJECT</t>
  </si>
  <si>
    <t>VCS5144</t>
  </si>
  <si>
    <t>SHANDONG DEZHOU IMPROVED AGRICULTURAL LAND MANAGEMENT PROJECT</t>
  </si>
  <si>
    <t>VCS5149</t>
  </si>
  <si>
    <t>Huangtupo CMM Power Generation Project</t>
  </si>
  <si>
    <t>VCS5150</t>
  </si>
  <si>
    <t>CONSTRUCTION OF END-OF-LIFE LI-ION BATTERIES AND SPENT AUTOCATALYSTS RECYCLING FACILITY</t>
  </si>
  <si>
    <t>VCS5151</t>
  </si>
  <si>
    <t>Reforestation carbon project in the pinatubo mountain region</t>
  </si>
  <si>
    <t>VCS5152</t>
  </si>
  <si>
    <t>VCS project of Leifeng water purification plant sewage treatment system</t>
  </si>
  <si>
    <t>VCS5153</t>
  </si>
  <si>
    <t>Kafue Zambezi Community Forest Project</t>
  </si>
  <si>
    <t>VCS5155</t>
  </si>
  <si>
    <t>LAND MANAGEMENT BY ORGANIC FARMING PRACTICES IN INDIA</t>
  </si>
  <si>
    <t>VCS5158</t>
  </si>
  <si>
    <t>Diebu Improved Grassland Management Project</t>
  </si>
  <si>
    <t>VCS5160</t>
  </si>
  <si>
    <t>Fagnako: Agroforestry project in Madagascar</t>
  </si>
  <si>
    <t>VCS5162</t>
  </si>
  <si>
    <t>Grouped Project ARR Serra Viva</t>
  </si>
  <si>
    <t>VCS5164</t>
  </si>
  <si>
    <t>Arbonics Afforestation Project Two</t>
  </si>
  <si>
    <t>VCS5165</t>
  </si>
  <si>
    <t>Haiweidun electric vehicle in passenger transportation project</t>
  </si>
  <si>
    <t>VCS5169</t>
  </si>
  <si>
    <t>Sembrando Futuro 2.0</t>
  </si>
  <si>
    <t>VCS5176</t>
  </si>
  <si>
    <t>Sustainable Silvopastoral Producers of the Argentine Pampas</t>
  </si>
  <si>
    <t>VCS5177</t>
  </si>
  <si>
    <t>Lavushimanda Community Conservation Project</t>
  </si>
  <si>
    <t>VCS5180</t>
  </si>
  <si>
    <t>Ganaderos Y Bosques Azuero: Reforestation of Riparian Areas and Rotational Grazing on Cattle Farms in the Azuero Peninsula, Panama</t>
  </si>
  <si>
    <t>VCS5181</t>
  </si>
  <si>
    <t>Silk Grass Farms Forest Conservation Project (REDD+)</t>
  </si>
  <si>
    <t>VCS5183</t>
  </si>
  <si>
    <t>Zhangye Improved Grassland Management Project Phase II</t>
  </si>
  <si>
    <t>VCS5184</t>
  </si>
  <si>
    <t>Working Trees- Scaling Brazilian Silvopasture (WT-SBS)</t>
  </si>
  <si>
    <t>VCS5186</t>
  </si>
  <si>
    <t>Quanzhou Canhua PET Recycling Project</t>
  </si>
  <si>
    <t>VCS5191</t>
  </si>
  <si>
    <t>CATALYZING COMMUNITY RESILIENCE  THROUGH CARBON FINANCE IN  ETHIOPIAN AFROMONTANE FORESTS</t>
  </si>
  <si>
    <t>VCS5192</t>
  </si>
  <si>
    <t>Djibouti Mangrove Restoration Program</t>
  </si>
  <si>
    <t>VCS5199</t>
  </si>
  <si>
    <t>Marmota EV Charging Carbon Offset Program (MEVCCOP)</t>
  </si>
  <si>
    <t>VCS5203</t>
  </si>
  <si>
    <t>Luoding BCCY New Power CO., Ltd. MSW biogas to electricity generation project</t>
  </si>
  <si>
    <t>VCS5205</t>
  </si>
  <si>
    <t>Agroforestry for Enhancing the Smallholders' Livelihood in Karnataka And Andhra Pradesh, India</t>
  </si>
  <si>
    <t>VCS5210</t>
  </si>
  <si>
    <t>Panzhou County Chicken Farm Manure Composting Project</t>
  </si>
  <si>
    <t>VCS5214</t>
  </si>
  <si>
    <t>Pingjiang County Domestic Waste Harmless Landfill Site LFG Utilization Project</t>
  </si>
  <si>
    <t>"Bundle-V bundled grid connected wind power project in the state of Gujarat"</t>
  </si>
  <si>
    <t>Waste Heat based 10 MW captive power project "GPIL- WHRB 2" CDM PROJECT ACTIVITY</t>
  </si>
  <si>
    <t>Jiangsu  Qingshi Cement  Plant's Low Temperature Waste Heat Power  Generation Project</t>
  </si>
  <si>
    <t>'El Arriero ' Afforestation on degraded grasslands under extensive grazing project</t>
  </si>
  <si>
    <t>"Hot Air Generation Using Renewable Biomass Fuel for Spray Drying Application in Orient Ceramics &amp; Industries Limited (OCIL)"</t>
  </si>
  <si>
    <t>Negative Remaining Credits by Vintage</t>
  </si>
  <si>
    <t>VCS5024</t>
  </si>
  <si>
    <t>VCS5240</t>
  </si>
  <si>
    <t>VCS5218</t>
  </si>
  <si>
    <t>GS12456</t>
  </si>
  <si>
    <t>GS12457</t>
  </si>
  <si>
    <t>GS12542</t>
  </si>
  <si>
    <t>GS12543</t>
  </si>
  <si>
    <t>GS12550</t>
  </si>
  <si>
    <t>GS12551</t>
  </si>
  <si>
    <t>GS12552</t>
  </si>
  <si>
    <t>GS12553</t>
  </si>
  <si>
    <t>GS12554</t>
  </si>
  <si>
    <t>VCS3989</t>
  </si>
  <si>
    <t>VCS4066</t>
  </si>
  <si>
    <t>VCS4108</t>
  </si>
  <si>
    <t>VCS4146</t>
  </si>
  <si>
    <t>VCS4147</t>
  </si>
  <si>
    <t>VCS5070</t>
  </si>
  <si>
    <t>VCS4371</t>
  </si>
  <si>
    <t>VCS5140</t>
  </si>
  <si>
    <t>VCS5233</t>
  </si>
  <si>
    <t>VCS5236</t>
  </si>
  <si>
    <t>VCS5242</t>
  </si>
  <si>
    <t>VCS5246</t>
  </si>
  <si>
    <t>VCS5248</t>
  </si>
  <si>
    <t>VCS5276</t>
  </si>
  <si>
    <t>VCS5278</t>
  </si>
  <si>
    <t>ACR1078</t>
  </si>
  <si>
    <t>ACR1088</t>
  </si>
  <si>
    <t>ACR1048</t>
  </si>
  <si>
    <t>ACR1097</t>
  </si>
  <si>
    <t>ACR1090</t>
  </si>
  <si>
    <t>GS12926</t>
  </si>
  <si>
    <t>VCS2534</t>
  </si>
  <si>
    <t>VCS3406</t>
  </si>
  <si>
    <t>VCS4811</t>
  </si>
  <si>
    <t>VCS4936</t>
  </si>
  <si>
    <t>VCS5106</t>
  </si>
  <si>
    <t>VCS5127</t>
  </si>
  <si>
    <t>VCS5137</t>
  </si>
  <si>
    <t>VCS5147</t>
  </si>
  <si>
    <t>VCS5172</t>
  </si>
  <si>
    <t>VCS5187</t>
  </si>
  <si>
    <t>VCS5241</t>
  </si>
  <si>
    <t>VCS5244</t>
  </si>
  <si>
    <t>CAR2036</t>
  </si>
  <si>
    <t>ACR613</t>
  </si>
  <si>
    <t>ACR981</t>
  </si>
  <si>
    <t>ACR1004</t>
  </si>
  <si>
    <t>ACR1054</t>
  </si>
  <si>
    <t>ACR1055</t>
  </si>
  <si>
    <t>ACR1056</t>
  </si>
  <si>
    <t>ACR1057</t>
  </si>
  <si>
    <t>ACR1063</t>
  </si>
  <si>
    <t>ACR1075</t>
  </si>
  <si>
    <t>ACR1086</t>
  </si>
  <si>
    <t>CAR1557</t>
  </si>
  <si>
    <t>CAR1686</t>
  </si>
  <si>
    <t>CAR1687</t>
  </si>
  <si>
    <t>CAR1688</t>
  </si>
  <si>
    <t>CAR1689</t>
  </si>
  <si>
    <t>CAR1690</t>
  </si>
  <si>
    <t>CAR1801</t>
  </si>
  <si>
    <t>CAR1802</t>
  </si>
  <si>
    <t>CAR1871</t>
  </si>
  <si>
    <t>CAR1873</t>
  </si>
  <si>
    <t>CAR1883</t>
  </si>
  <si>
    <t>CAR1889</t>
  </si>
  <si>
    <t>CAR1908</t>
  </si>
  <si>
    <t>CAR1913</t>
  </si>
  <si>
    <t>CAR1962</t>
  </si>
  <si>
    <t>CAR1998</t>
  </si>
  <si>
    <t>CAR1999</t>
  </si>
  <si>
    <t>CAR2000</t>
  </si>
  <si>
    <t>CAR2001</t>
  </si>
  <si>
    <t>CAR2002</t>
  </si>
  <si>
    <t>CAR2040</t>
  </si>
  <si>
    <t>VCS5045</t>
  </si>
  <si>
    <t>VCS3646</t>
  </si>
  <si>
    <t>VCS4329</t>
  </si>
  <si>
    <t>VCS5087</t>
  </si>
  <si>
    <t>VCS5200</t>
  </si>
  <si>
    <t>VCS5271</t>
  </si>
  <si>
    <t>VCS5290</t>
  </si>
  <si>
    <t>VCS5295</t>
  </si>
  <si>
    <t>VCS5289</t>
  </si>
  <si>
    <t>VCS4644</t>
  </si>
  <si>
    <t>VCS5050</t>
  </si>
  <si>
    <t>VCS5175</t>
  </si>
  <si>
    <t>VCS5234</t>
  </si>
  <si>
    <t>VCS5309</t>
  </si>
  <si>
    <t>VCS5224</t>
  </si>
  <si>
    <t>GS12909</t>
  </si>
  <si>
    <t>GS12949</t>
  </si>
  <si>
    <t>GS12483</t>
  </si>
  <si>
    <t>GS12485</t>
  </si>
  <si>
    <t>GS12953</t>
  </si>
  <si>
    <t>GS12954</t>
  </si>
  <si>
    <t>GS12963</t>
  </si>
  <si>
    <t>GS12964</t>
  </si>
  <si>
    <t>GS12965</t>
  </si>
  <si>
    <t>GS12966</t>
  </si>
  <si>
    <t>GS12978</t>
  </si>
  <si>
    <t>GS12980</t>
  </si>
  <si>
    <t>GS12981</t>
  </si>
  <si>
    <t>GS13116</t>
  </si>
  <si>
    <t>GS13118</t>
  </si>
  <si>
    <t>VCS5230</t>
  </si>
  <si>
    <t>GS12151</t>
  </si>
  <si>
    <t>GS12476</t>
  </si>
  <si>
    <t>GS12664</t>
  </si>
  <si>
    <t>GS12701</t>
  </si>
  <si>
    <t>GS12702</t>
  </si>
  <si>
    <t>GS12703</t>
  </si>
  <si>
    <t>GS12704</t>
  </si>
  <si>
    <t>GS12705</t>
  </si>
  <si>
    <t>GS12706</t>
  </si>
  <si>
    <t>GS12707</t>
  </si>
  <si>
    <t>GS12708</t>
  </si>
  <si>
    <t>GS12709</t>
  </si>
  <si>
    <t>GS12710</t>
  </si>
  <si>
    <t>GS12711</t>
  </si>
  <si>
    <t>GS12712</t>
  </si>
  <si>
    <t>GS12713</t>
  </si>
  <si>
    <t>GS12714</t>
  </si>
  <si>
    <t>GS12715</t>
  </si>
  <si>
    <t>GS12716</t>
  </si>
  <si>
    <t>GS12717</t>
  </si>
  <si>
    <t>GS12718</t>
  </si>
  <si>
    <t>GS12719</t>
  </si>
  <si>
    <t>GS12721</t>
  </si>
  <si>
    <t>GS12722</t>
  </si>
  <si>
    <t>GS12723</t>
  </si>
  <si>
    <t>GS12724</t>
  </si>
  <si>
    <t>GS12725</t>
  </si>
  <si>
    <t>GS12726</t>
  </si>
  <si>
    <t>GS12727</t>
  </si>
  <si>
    <t>GS12728</t>
  </si>
  <si>
    <t>GS12729</t>
  </si>
  <si>
    <t>GS12730</t>
  </si>
  <si>
    <t>GS12731</t>
  </si>
  <si>
    <t>GS12732</t>
  </si>
  <si>
    <t>GS12733</t>
  </si>
  <si>
    <t>GS12734</t>
  </si>
  <si>
    <t>GS12735</t>
  </si>
  <si>
    <t>GS12736</t>
  </si>
  <si>
    <t>GS12737</t>
  </si>
  <si>
    <t>GS12738</t>
  </si>
  <si>
    <t>GS12739</t>
  </si>
  <si>
    <t>GS12740</t>
  </si>
  <si>
    <t>GS12741</t>
  </si>
  <si>
    <t>GS12742</t>
  </si>
  <si>
    <t>GS12743</t>
  </si>
  <si>
    <t>GS12744</t>
  </si>
  <si>
    <t>GS12745</t>
  </si>
  <si>
    <t>GS12746</t>
  </si>
  <si>
    <t>GS12747</t>
  </si>
  <si>
    <t>GS12748</t>
  </si>
  <si>
    <t>GS12749</t>
  </si>
  <si>
    <t>GS12750</t>
  </si>
  <si>
    <t>GS12751</t>
  </si>
  <si>
    <t>GS12752</t>
  </si>
  <si>
    <t>GS12753</t>
  </si>
  <si>
    <t>GS12754</t>
  </si>
  <si>
    <t>GS12755</t>
  </si>
  <si>
    <t>GS12756</t>
  </si>
  <si>
    <t>GS12757</t>
  </si>
  <si>
    <t>GS12758</t>
  </si>
  <si>
    <t>GS12759</t>
  </si>
  <si>
    <t>GS12804</t>
  </si>
  <si>
    <t>GS12805</t>
  </si>
  <si>
    <t>GS12809</t>
  </si>
  <si>
    <t>GS12850</t>
  </si>
  <si>
    <t>GS12851</t>
  </si>
  <si>
    <t>GS12852</t>
  </si>
  <si>
    <t>GS12854</t>
  </si>
  <si>
    <t>GS12870</t>
  </si>
  <si>
    <t>GS12891</t>
  </si>
  <si>
    <t>GS12892</t>
  </si>
  <si>
    <t>GS12917</t>
  </si>
  <si>
    <t>GS12918</t>
  </si>
  <si>
    <t>GS12919</t>
  </si>
  <si>
    <t>GS12939</t>
  </si>
  <si>
    <t>GS12943</t>
  </si>
  <si>
    <t>GS12944</t>
  </si>
  <si>
    <t>GS12979</t>
  </si>
  <si>
    <t>GS12999</t>
  </si>
  <si>
    <t>GS13003</t>
  </si>
  <si>
    <t>GS13031</t>
  </si>
  <si>
    <t>GS13086</t>
  </si>
  <si>
    <t>GS13087</t>
  </si>
  <si>
    <t>GS13117</t>
  </si>
  <si>
    <t>VCS5080</t>
  </si>
  <si>
    <t>VCS5173</t>
  </si>
  <si>
    <t>VCS5208</t>
  </si>
  <si>
    <t>GS12951</t>
  </si>
  <si>
    <t>VCS5099</t>
  </si>
  <si>
    <t>VCS5194</t>
  </si>
  <si>
    <t>ACR1093</t>
  </si>
  <si>
    <t>VCS5095</t>
  </si>
  <si>
    <t>GS12995</t>
  </si>
  <si>
    <t>VCS4964</t>
  </si>
  <si>
    <t>GS12667</t>
  </si>
  <si>
    <t>GS12988</t>
  </si>
  <si>
    <t>VCS5146</t>
  </si>
  <si>
    <t>VCS5167</t>
  </si>
  <si>
    <t>GS12776</t>
  </si>
  <si>
    <t>GS12777</t>
  </si>
  <si>
    <t>GS12948</t>
  </si>
  <si>
    <t>GS12969</t>
  </si>
  <si>
    <t>VCS4908</t>
  </si>
  <si>
    <t>VCS5195</t>
  </si>
  <si>
    <t>VCS5209</t>
  </si>
  <si>
    <t>VCS5237</t>
  </si>
  <si>
    <t>VCS5275</t>
  </si>
  <si>
    <t>VCS5220</t>
  </si>
  <si>
    <t>VCS5243</t>
  </si>
  <si>
    <t>GS13082</t>
  </si>
  <si>
    <t>GS12028</t>
  </si>
  <si>
    <t>GS12924</t>
  </si>
  <si>
    <t>GS12961</t>
  </si>
  <si>
    <t>VCS5264</t>
  </si>
  <si>
    <t>VCS5274</t>
  </si>
  <si>
    <t>VCS5277</t>
  </si>
  <si>
    <t>VCS5281</t>
  </si>
  <si>
    <t>VCS5292</t>
  </si>
  <si>
    <t>VCS5040</t>
  </si>
  <si>
    <t>VCS5251</t>
  </si>
  <si>
    <t>VCS5286</t>
  </si>
  <si>
    <t>Agri Beef Steam-Flaked Corn Project</t>
  </si>
  <si>
    <t>Advanced Refrigeration and HFC Draw Down - Project 007 - US (38 states)</t>
  </si>
  <si>
    <t>Advanced Refrigeration and HFC Draw Down - Project 007B - Canada</t>
  </si>
  <si>
    <t>Reducing GHG emissions in irrigated crops through micro-irrigation in different agroecological regions of India</t>
  </si>
  <si>
    <t>VCS Development Project of Methane Emission Reduction in Dairy Farming in Yongchang Pasture</t>
  </si>
  <si>
    <t>Sustainable agricultural practices for rice cultivation in India</t>
  </si>
  <si>
    <t>GS12456 VPA 01 Sustainable agricultural practices for rice cultivation in India</t>
  </si>
  <si>
    <t>Core Carbon Sustainable Rice Initiative Telangana</t>
  </si>
  <si>
    <t>Core Carbon Sustainable Rice Initiative Telangana 001</t>
  </si>
  <si>
    <t>GS12542 VPA-002 Core Carbon Sustainable Rice Initiative Telangana</t>
  </si>
  <si>
    <t>GS12542 VPA-003 Core Carbon Sustainable Rice Initiative Telangana</t>
  </si>
  <si>
    <t>GS12542 VPA-004 Core Carbon Sustainable Rice Initiative Telangana</t>
  </si>
  <si>
    <t>GS12542 VPA-005 Core Carbon Sustainable Rice Initiative Telangana</t>
  </si>
  <si>
    <t>GS12542 VPA-006 Core Carbon Sustainable Rice Initiative Telangana</t>
  </si>
  <si>
    <t>Shangcheng adjusted water management in rice cultivation</t>
  </si>
  <si>
    <t>Adjusted Water Management in Rice Cultivation in East of Wanzhou District in  Chongqing City</t>
  </si>
  <si>
    <t>Adjusted Water Management in Rice Cultivation in South of Enyang District in Bazhong City</t>
  </si>
  <si>
    <t>Yangbai Adjusted Water Management in Rice Cultivation</t>
  </si>
  <si>
    <t>Adjusted Water Management in Rice Cultivation in the South of Suixi</t>
  </si>
  <si>
    <t>Alberto Dairy Worm Farm</t>
  </si>
  <si>
    <t>Sustainable Agricultural Improvement Practices in Uganda</t>
  </si>
  <si>
    <t>THE BIWAL CARBON PROJECT</t>
  </si>
  <si>
    <t>Carbon crediting in the rice-wheat system through crop residue management: a farmer participatory approach</t>
  </si>
  <si>
    <t>Evaluation of Soil Organic Carbon Sequestration under Natural Farming Condition: Enhancing Soil Quality and Capitalizing on Carbon Markets</t>
  </si>
  <si>
    <t>Carbon Credit Farming through Sustainable Agriculture Approaches in the Upper Indo-Gangetic Plains</t>
  </si>
  <si>
    <t>Agricultural Land Management in Malawi</t>
  </si>
  <si>
    <t>Carbon Credit Ukraine Initiative</t>
  </si>
  <si>
    <t>Advanced Refrigeration and HFC Draw Down - Project 008</t>
  </si>
  <si>
    <t>Advanced Refrigeration - ARS2022008</t>
  </si>
  <si>
    <t>Proyecto Forestal de Carbono Comunidad San Bernardino de Milpillas Chico</t>
  </si>
  <si>
    <t>RHI HFC Reclaim 2022</t>
  </si>
  <si>
    <t>Refrigerants Inc HFC Reclaim 2023</t>
  </si>
  <si>
    <t>Tradewater ODS 57</t>
  </si>
  <si>
    <t>BaumInvest Flor Morado Reforestation Project Punta Hermosa &amp; Moriche Solo</t>
  </si>
  <si>
    <t>Planting hybrid coconuts in Palawan</t>
  </si>
  <si>
    <t>RDIS Carbon Emission Reduction for Self-Sustainable Environmental Care</t>
  </si>
  <si>
    <t>Panna Afforestation and Reforestation Project</t>
  </si>
  <si>
    <t>Arborify Cookstoves Togo</t>
  </si>
  <si>
    <t>Urban reforestation and revegetation in the UK</t>
  </si>
  <si>
    <t>Agroforestry Project in the Coffee Landscapes of Guatemala</t>
  </si>
  <si>
    <t>Restoration of burned-out forests through the carbon-sequestration plantation in forest-steppe zone</t>
  </si>
  <si>
    <t>Grand Katanga Reforestation Project</t>
  </si>
  <si>
    <t>Sustainable Agroforestry Initiative by LTIM in India</t>
  </si>
  <si>
    <t>Project Akwaaba | Forest Ecosystem Restoration in Ghana</t>
  </si>
  <si>
    <t>BaCaSi</t>
  </si>
  <si>
    <t>Promotion of dryland horticulture for higher carbon credits and income generation</t>
  </si>
  <si>
    <t>Participatory sustainable regenerative agriculture and agroforestry system for voluntary carbon market</t>
  </si>
  <si>
    <t>American Grasslands Heritage #1</t>
  </si>
  <si>
    <t>Anew - Bluestone Forestry Project</t>
  </si>
  <si>
    <t>Stimson Montana Forestlands Carbon Project</t>
  </si>
  <si>
    <t>GS12591 VPA-1 Clean cooking: LPG to avoid deforestation in Mlimba district</t>
  </si>
  <si>
    <t>Anew - Nova North Forestry Project</t>
  </si>
  <si>
    <t>Sooes Dickey IFM Project</t>
  </si>
  <si>
    <t>Quillayute IFM Project</t>
  </si>
  <si>
    <t>Cedar Flats IFM Project</t>
  </si>
  <si>
    <t>Calawah-Bogachiel IFM Project</t>
  </si>
  <si>
    <t>NativState - Bottomland Forests of the Louisiana Mississippi River Delta (PDA)</t>
  </si>
  <si>
    <t>Finite Carbon - Green Appalachian IFM</t>
  </si>
  <si>
    <t>Anew - Newaygo Forestry Project</t>
  </si>
  <si>
    <t>CAPTURA DE CARBONO EN EL  BOSQUE DEL EJIDO XONOCUAUTLA, TLATLAUQUITEPEC, PUEBLA,MEXICO</t>
  </si>
  <si>
    <t>Proyecto de Captura de Carbono Forestal Ejido Magullachi</t>
  </si>
  <si>
    <t>Proyecto de Captura de Carbono Forestal Ejido Molinares</t>
  </si>
  <si>
    <t>Proyecto de Captura de Carbono Forestal Ejido Pichachi y sus Anexos</t>
  </si>
  <si>
    <t>Proyecto de Captura de Carbono Forestal Ejido San Juanito</t>
  </si>
  <si>
    <t>Captura de carbono forestal en el ejido El Paso</t>
  </si>
  <si>
    <t>ProCarbono: Ejido Cienega de Salpica el Agua</t>
  </si>
  <si>
    <t>McCloud Forest Improved Forest Management Project</t>
  </si>
  <si>
    <t>Proyecto de carbono Ejido Los Gavilanes , San Dimas, Durango</t>
  </si>
  <si>
    <t>Proyecto Forestal de Captura de Carbono Comunidad Santiago Laxopa</t>
  </si>
  <si>
    <t>Proyecto Forestal de Captura de Carbono Comunidad San Francisco La Reforma</t>
  </si>
  <si>
    <t>Proyecto Forestal de Carbono Comunidad San Mateo La Reforma II</t>
  </si>
  <si>
    <t>Proyecto Forestal de Captura de Carbono Ejido Salsipuedes</t>
  </si>
  <si>
    <t>Nankang IMPROVED FOREST MANAGEMENT PROJECT</t>
  </si>
  <si>
    <t>KA'A PYAHU</t>
  </si>
  <si>
    <t>Zambruss REDD+ Project</t>
  </si>
  <si>
    <t>AGROFLORESTAL NOVO HORIZONTE REDD AUD PROJECT</t>
  </si>
  <si>
    <t>Uruguay Grasslands Regeneration Project</t>
  </si>
  <si>
    <t>Scarcies Mangrove Rewilding Project</t>
  </si>
  <si>
    <t>Participatory Mangrove Restoration for Climate Action in Myanmar</t>
  </si>
  <si>
    <t>Veracruz Mangroves for Life</t>
  </si>
  <si>
    <t>Oman Blue Carbon</t>
  </si>
  <si>
    <t>Developing Voluntary Carbon Market Project Through Mangrove Plantation in Gujarat</t>
  </si>
  <si>
    <t>Carbon Mosaic Conservation and Restoration of Mangroves in Delta State</t>
  </si>
  <si>
    <t>clean energy solutions in rural India</t>
  </si>
  <si>
    <t>Coal-to-Solar: Ulaanbaatar</t>
  </si>
  <si>
    <t>Water Does Matter</t>
  </si>
  <si>
    <t>GS12483 VPA-1 Water Does Matter in Zambia by Global Empowers</t>
  </si>
  <si>
    <t>PoA Pungue Project</t>
  </si>
  <si>
    <t>GS12953 VPA-1 Pungue Project</t>
  </si>
  <si>
    <t>Uganda WASH Initiative: Building Healthy Communities</t>
  </si>
  <si>
    <t>Clean Water and Beyond in Africa PoA</t>
  </si>
  <si>
    <t>GS12964 VPA-1 Clean Water and Beyond in Africa PoA- Uganda</t>
  </si>
  <si>
    <t>GS12964 VPA-2 Clean Water and Beyond in Africa PoA- Nigeria</t>
  </si>
  <si>
    <t>Uganda WASH Initiative: Building Healthy Communities - Water Boreholes -VPA 1</t>
  </si>
  <si>
    <t>OYU - Clean Water for Future Leaders</t>
  </si>
  <si>
    <t>OYU - Clean Water for Future Leaders VPA01</t>
  </si>
  <si>
    <t>PoA EcoLinks Clean Cooking and Safe Water Programme in Rwanda</t>
  </si>
  <si>
    <t>GS13116 VPA-2 Ecolinks Safe Water Project in Rwanda</t>
  </si>
  <si>
    <t>Safe Water Supply in India</t>
  </si>
  <si>
    <t>High Impact Cookstoves in Malawi by Ripple Africa</t>
  </si>
  <si>
    <t>PoA GS11815- Electric Cooking Program by ATEC - Electric Cooking Program in Nepal by ATEC-VPA03</t>
  </si>
  <si>
    <t>GS11935 GS11934 RVPA-02 Promoting sustainable use of biomass energy resources in targeted communities</t>
  </si>
  <si>
    <t>GS12693 VPA-2 Access to Clean Water in Bangladesh</t>
  </si>
  <si>
    <t>GS11935 GS11934 RVPA-03 Promoting sustainable use of biomass energy resources in targeted communities</t>
  </si>
  <si>
    <t>GS11935 GS11934 RVPA-04 Promoting sustainable use of biomass energy resources in targeted communities</t>
  </si>
  <si>
    <t>GS11935 GS11934 RVPA-05 Promoting sustainable use of biomass energy resources in targeted communities</t>
  </si>
  <si>
    <t>GS11935 GS11934 RVPA-06 Promoting sustainable use of biomass energy resources in targeted communities</t>
  </si>
  <si>
    <t>GS11935 GS11934 RVPA-07 Promoting sustainable use of biomass energy resources in targeted communities</t>
  </si>
  <si>
    <t>GS11935 GS11934 RVPA-08 Promoting sustainable use of biomass energy resources in targeted communities</t>
  </si>
  <si>
    <t>GS11935 GS11934 RVPA-09 Promoting sustainable use of biomass energy resources in targeted communities</t>
  </si>
  <si>
    <t>GS11935 GS11934 RVPA-10 Promoting sustainable use of biomass energy resources in targeted communities</t>
  </si>
  <si>
    <t>GS11935 GS11934 RVPA-11 Promoting sustainable use of biomass energy resources in targeted communities</t>
  </si>
  <si>
    <t>GS11935 GS11934 RVPA-12 Promoting sustainable use of biomass energy resources in targeted communities</t>
  </si>
  <si>
    <t>GS11935 GS11934 RVPA-13 Promoting sustainable use of biomass energy resources in targeted communities</t>
  </si>
  <si>
    <t>GS11935 GS11934 RVPA-14 Promoting sustainable use of biomass energy resources in targeted communities</t>
  </si>
  <si>
    <t>GS11935 GS11934 RVPA-15 Promoting sustainable use of biomass energy resources in targeted communities</t>
  </si>
  <si>
    <t>GS12877 VPA 1- eWATER Emission Reductions from Safe Drinking Water Supply and Accreditation of Water Benefit Certificates - Real case VPA Tanzania</t>
  </si>
  <si>
    <t>GS12877 VPA 1- eWATER Emission Reductions from Safe Drinking Water Supply and Accreditation of Water Benefit Certificates - Real case VPA The Gambia</t>
  </si>
  <si>
    <t>GS12877 VPA 1- eWATER Emission Reductions from Safe Drinking Water Supply and Accreditation of Water Benefit Certificates - Real case VPA Kenya</t>
  </si>
  <si>
    <t>GS11935 GS11934 RVPA-16 Promoting sustainable use of biomass energy resources in targeted communities</t>
  </si>
  <si>
    <t>GS11935 GS11934 RVPA-17 Promoting sustainable use of biomass energy resources in targeted communities</t>
  </si>
  <si>
    <t>GS11935 GS11934 RVPA-18 Promoting sustainable use of biomass energy resources in targeted communities</t>
  </si>
  <si>
    <t>GS11935 GS11934 RVPA-19 Promoting sustainable use of biomass energy resources in targeted communities</t>
  </si>
  <si>
    <t>GS11935 GS11934 RVPA-20 Promoting sustainable use of biomass energy resources in targeted communities</t>
  </si>
  <si>
    <t>GS11935 GS11934 RVPA-21 Promoting sustainable use of biomass energy resources in targeted communities</t>
  </si>
  <si>
    <t>GS11935 GS11934 RVPA-22 Promoting sustainable use of biomass energy resources in targeted communities</t>
  </si>
  <si>
    <t>GS11935 GS11934 RVPA-23 Promoting sustainable use of biomass energy resources in targeted communities</t>
  </si>
  <si>
    <t>GS11935 GS11934 RVPA-24 Promoting sustainable use of biomass energy resources in targeted communities</t>
  </si>
  <si>
    <t>GS11935 GS11934 RVPA-25 Promoting sustainable use of biomass energy resources in targeted communities</t>
  </si>
  <si>
    <t>GS11935 GS11934 RVPA-26 Promoting sustainable use of biomass energy resources in targeted communities</t>
  </si>
  <si>
    <t>GS11935 GS11934 RVPA-27 Promoting sustainable use of biomass energy resources in targeted communities</t>
  </si>
  <si>
    <t>GS11935 GS11934 RVPA-28 Promoting sustainable use of biomass energy resources in targeted communities</t>
  </si>
  <si>
    <t>GS11935 GS11934 RVPA-29 Promoting sustainable use of biomass energy resources in targeted communities</t>
  </si>
  <si>
    <t>GS11935 GS11934 RVPA-30 Promoting sustainable use of biomass energy resources in targeted communities</t>
  </si>
  <si>
    <t>GS11935 GS11934 RVPA-31 Promoting sustainable use of biomass energy resources in targeted communities</t>
  </si>
  <si>
    <t>GS11935 GS11934 RVPA-32 Promoting sustainable use of biomass energy resources in targeted communities</t>
  </si>
  <si>
    <t>GS11935 GS11934 RVPA-33 Promoting sustainable use of biomass energy resources in targeted communities</t>
  </si>
  <si>
    <t>GS11935 GS11934 RVPA-34 Promoting sustainable use of biomass energy resources in targeted communities</t>
  </si>
  <si>
    <t>GS11935 GS11934 RVPA-35 Promoting sustainable use of biomass energy resources in targeted communities</t>
  </si>
  <si>
    <t>GS11935 GS11934 RVPA-36 Promoting sustainable use of biomass energy resources in targeted communities</t>
  </si>
  <si>
    <t>GS11935 GS11934 RVPA-37 Promoting sustainable use of biomass energy resources in targeted communities</t>
  </si>
  <si>
    <t>GS11935 GS11934 RVPA-38 Promoting sustainable use of biomass energy resources in targeted communities</t>
  </si>
  <si>
    <t>GS11935 GS11934 RVPA-39 Promoting sustainable use of biomass energy resources in targeted communities</t>
  </si>
  <si>
    <t>GS11935 GS11934 RVPA-40 Promoting sustainable use of biomass energy resources in targeted communities</t>
  </si>
  <si>
    <t>GS11935 GS11934 RVPA-41 Promoting sustainable use of biomass energy resources in targeted communities</t>
  </si>
  <si>
    <t>GS11935 GS11934 RVPA-42 Promoting sustainable use of biomass energy resources in targeted communities</t>
  </si>
  <si>
    <t>GS11935 GS11934 RVPA-43 Promoting sustainable use of biomass energy resources in targeted communities</t>
  </si>
  <si>
    <t>GS11935 GS11934 RVPA-44 Promoting sustainable use of biomass energy resources in targeted communities</t>
  </si>
  <si>
    <t>Alto Huayabamba: Carbon Dioxide sequestration through reforestation with small-scale farmers in Peru, San Martin Region</t>
  </si>
  <si>
    <t>GS11935 GS11934 RVPA-45 Promoting sustainable use of biomass energy resources in targeted communities</t>
  </si>
  <si>
    <t>GS11935 GS11934 RVPA-46 Promoting sustainable use of biomass energy resources in targeted communities</t>
  </si>
  <si>
    <t>Ambatolampy Solar PV</t>
  </si>
  <si>
    <t>GS11935 GS11934 RVPA-47 Promoting sustainable use of biomass energy resources in targeted communities</t>
  </si>
  <si>
    <t>GS11935 GS11934 RVPA-48 Promoting sustainable use of biomass energy resources in targeted communities</t>
  </si>
  <si>
    <t>GS11935 GS11934 RVPA-49 Promoting sustainable use of biomass energy resources in targeted communities</t>
  </si>
  <si>
    <t>GS11935 GS11934 RVPA-50 Promoting sustainable use of biomass energy resources in targeted communities</t>
  </si>
  <si>
    <t>GS11935 GS11934 RVPA-51 Promoting sustainable use of biomass energy resources in targeted communities</t>
  </si>
  <si>
    <t>GS11935 GS11934 RVPA-52 Promoting sustainable use of biomass energy resources in targeted communities</t>
  </si>
  <si>
    <t>GS11935 GS11934 RVPA-53 Promoting sustainable use of biomass energy resources in targeted communities</t>
  </si>
  <si>
    <t>GS11935 GS11934 RVPA-54 Promoting sustainable use of biomass energy resources in targeted communities</t>
  </si>
  <si>
    <t>GS11935 GS11934 RVPA-55 Promoting sustainable use of biomass energy resources in targeted communities</t>
  </si>
  <si>
    <t>GS11935 GS11934 RVPA-56 Promoting sustainable use of biomass energy resources in targeted communities</t>
  </si>
  <si>
    <t>GS11935 GS11934 RVPA-57 Promoting sustainable use of biomass energy resources in targeted communities</t>
  </si>
  <si>
    <t>GS11935 GS11934 RVPA-58 Promoting sustainable use of biomass energy resources in targeted communities</t>
  </si>
  <si>
    <t>GS11935 GS11934 RVPA-59 Promoting sustainable use of biomass energy resources in targeted communities</t>
  </si>
  <si>
    <t>Empowering Rural India: Clean and sustainable Cooking with Indoor Solar Cook Stove by EKI</t>
  </si>
  <si>
    <t>GS12804 VPA-1 Empowering Rural India: Clean and sustainable Cooking with Indoor Solar Cook Stove by EKI</t>
  </si>
  <si>
    <t>Improved and Efficient Cookstoves distribution in Uttarakhand</t>
  </si>
  <si>
    <t>Distribution of energy efficient cookstove in India -5</t>
  </si>
  <si>
    <t>GS12600 VPA-3 Improved Cooking: Madagascar</t>
  </si>
  <si>
    <t>DISTRIBUTION OF ENERGY EFFICIENT COOKSTOVE IN INDIA-6</t>
  </si>
  <si>
    <t>Jiko Sawa Improved Cookstove Project</t>
  </si>
  <si>
    <t>PoA - EcoLinks Ghana Woodfire and Charcoal ICS Program</t>
  </si>
  <si>
    <t>High Impact Cookstoves Empowering Communities in Rural Mali</t>
  </si>
  <si>
    <t>GS12891 High Impact Cookstoves in Rural Mali VPA01</t>
  </si>
  <si>
    <t>OYU - Building Sustainable Kenyan Communities</t>
  </si>
  <si>
    <t>OYU - Building Sustainable Kenyan Communities VPA01</t>
  </si>
  <si>
    <t>Clean Cooking for Communities in Kigoma</t>
  </si>
  <si>
    <t>OYU - Building Sustainable Nigerian Communities</t>
  </si>
  <si>
    <t>Farm Resilience and Regeneration in France and Belgium</t>
  </si>
  <si>
    <t>OYU - Building Sustainable Nigerian Communities VPA01</t>
  </si>
  <si>
    <t>Providing improved cookstoves to prevent deforestation and to enhance livelihoods for Timor-Leste</t>
  </si>
  <si>
    <t>GS11993 VPA4: African Clean Energy for Cooking in Cambodia</t>
  </si>
  <si>
    <t>Kitui Improved Cookstove Project</t>
  </si>
  <si>
    <t>Making Carbon Count - Improved Cooking in Uganda</t>
  </si>
  <si>
    <t>GS13116 VPA-1 Ecolinks Clean Cooking Project in Rwanda</t>
  </si>
  <si>
    <t>OME ECO IMPROVED COOK STOVES</t>
  </si>
  <si>
    <t>Ecozone Improved Cooking Stove (ICS) Project in Nepal</t>
  </si>
  <si>
    <t>Small Scale LED Lighting Grouped Project in South Africa</t>
  </si>
  <si>
    <t>LOW CARBON AAC BLOCKS PROJECT BY MAGICRETE</t>
  </si>
  <si>
    <t>BIODIESEL PROJECT BY CHEMENERGY BIOFUELS(P) LIMITED</t>
  </si>
  <si>
    <t>Crbon Labs Plugging of Alberta Orphaned Wells V2</t>
  </si>
  <si>
    <t>Coal-to-Solar: Phase 1</t>
  </si>
  <si>
    <t>Distributed Generation Solar in Belize Central America</t>
  </si>
  <si>
    <t>Dostyk  Wind Farm</t>
  </si>
  <si>
    <t>Jasil Jel Energy 15MW Wind Project</t>
  </si>
  <si>
    <t>Taigu District MSW landfill site LFG pollution control and comprehensive utilization project</t>
  </si>
  <si>
    <t>Esperanza Wind Plant</t>
  </si>
  <si>
    <t>Houma City Domestic Waste Landfill Biogas Comprehensive Utilization to Power Project</t>
  </si>
  <si>
    <t>Karatau Wind Power Project</t>
  </si>
  <si>
    <t>Renacer Solar Plant</t>
  </si>
  <si>
    <t>Diverting Sargassum and Biodegradable Organic Matter from Landfills in Quintana Roo Mexico</t>
  </si>
  <si>
    <t>SIDBI EV PROGRAM</t>
  </si>
  <si>
    <t>MALAYSIA RENEWABLE BIOENERGY GROUPED PROJECT BY CARBONTRACE</t>
  </si>
  <si>
    <t>Yixian MSW Incineration and Power Generation Project</t>
  </si>
  <si>
    <t>Redstone CSP project</t>
  </si>
  <si>
    <t>Bundled Rooftop Solar Power Project by SPPL 02</t>
  </si>
  <si>
    <t>Battery Smart EV Battery Swapping Project</t>
  </si>
  <si>
    <t>BluSmart EV Project in UAE</t>
  </si>
  <si>
    <t>Biochar Production Project-1 by WeAct in Madagascar</t>
  </si>
  <si>
    <t>Electric Vehicle Charging Programme in Korea</t>
  </si>
  <si>
    <t>The potential of plantation-based systems in generating carbon credit through biochar production and application in the West Coast region of India</t>
  </si>
  <si>
    <t>Weinan Kelinle PET and PP Recycling Project</t>
  </si>
  <si>
    <t>Yunfu LFG Power Generation Project</t>
  </si>
  <si>
    <t>Sinan County domestic waste landfill biogas pollution control and comprehensive utilization project</t>
  </si>
  <si>
    <t>SKS Go Green</t>
  </si>
  <si>
    <t>Taishan BCCY New Energy Co., Ltd Taishan Xiadoukeng 5MW Biogas Power Generation Project</t>
  </si>
  <si>
    <t>Suide County Urban MSW Landfill Biogas Pollution Control and Comprehensive Utilization Project</t>
  </si>
  <si>
    <t>Saytek Plastic Recycling Facility</t>
  </si>
  <si>
    <t>Monsoon Methane Avoidance from Industrial Wastewater in Indonesia Grouped Project</t>
  </si>
  <si>
    <t>Blue Source-Alford Improved Forest Management Project</t>
  </si>
  <si>
    <t>Monjolinho Energética S/A Hydropower Plant Project (Alzir dos Santos Antunes)</t>
  </si>
  <si>
    <t>MS Renovaveis Wind Power Complex: Mar e Terra, Areia Branca, Embuaca and  Icaraí</t>
  </si>
  <si>
    <t>SANTOS ENERGIA WIND POWER COMPLEX: SANTO ANTÔNIO DE PÁDUA, SÃO CRISTÓVÃO AND SÃO JORGE</t>
  </si>
  <si>
    <t>Blue Source – Boone Forestlands Improved Forest Management Project</t>
  </si>
  <si>
    <t>Blue Source – Elk Forest Improved Forest Management Project</t>
  </si>
  <si>
    <t>Bluesource – Burnt Mountain Improved Forest Management Project</t>
  </si>
  <si>
    <t>Bluesource – Edge of Appalachia Improved Forest Management Project</t>
  </si>
  <si>
    <t>HFC Emissions Reduction in Spray Foam by Replacement of HFC-245fa Blowing Agent with Solstice LBA® (HFO-1233zd(E)) 2016</t>
  </si>
  <si>
    <t>HFC Emissions Reduction in Spray Foam by Replacement of HFC-245fa Blowing Agent with Solstice LBA® (HFO-1233zd(E)) 2017</t>
  </si>
  <si>
    <t>HFC Emissions Reduction in Spray Foam by Replacement of HFC-245fa Blowing Agent with Solstice LBA® (HFO-1233zd(E)) 2018</t>
  </si>
  <si>
    <t>HFC Emissions Reduction in Spray Foam by Replacement of HFC-245fa Blowing Agent with Solstice LBA® (HFO-1233zd(E)) 2016b</t>
  </si>
  <si>
    <t>HFC Emissions Reduction in Spray Foam by Replacement of HFC-245fa Blowing Agent with Solstice LBA® (HFO-1233zd(E)) 2017b</t>
  </si>
  <si>
    <t>HFC Emissions Reduction in Spray Foam by Replacement of HFC-245fa Blowing Agent with Solstice LBA® (HFO-1233zd(E)) 2018b</t>
  </si>
  <si>
    <t>The Nature Conservancy – Michigamme Highlands Carbon Project</t>
  </si>
  <si>
    <t>Anew – Iron County Forestry Project</t>
  </si>
  <si>
    <t>NativState – S&amp;J Taylor Forest Carbon Improved Forest Management Project</t>
  </si>
  <si>
    <t>Heartland Methane Abatement and Land Restoration – Packard &amp; Kottke Ranch Project</t>
  </si>
  <si>
    <t>Advanced Refrigeration and HFC Draw Down – Project 007A – CA (&amp; 11 states)</t>
  </si>
  <si>
    <t>Green Assets – Carolina Bays and Coastal Plain Forest Conservation &amp; Sustainable Management Project</t>
  </si>
  <si>
    <t>The Dry Creek Dairy BioFactory® Project</t>
  </si>
  <si>
    <t>VAMOX® Demonstration Project at JWR Shaft No. 4-9</t>
  </si>
  <si>
    <t>Rentech Energy Midwest Corporation – Nitric Acid Plant 1</t>
  </si>
  <si>
    <t>Green Assets – Woodlands Nature Reserve Avoided Conversion Project</t>
  </si>
  <si>
    <t>SIG Carbon– Northeast Wilderness Trust – Howland Research Forest</t>
  </si>
  <si>
    <t>Conservación y Captura de Carbono Co2ltzingo</t>
  </si>
  <si>
    <t>Proyecto Carbono Forestal, Ejido San Nicolás Totolapan, CDMX</t>
  </si>
  <si>
    <t>Carbono Otomí La Florida</t>
  </si>
  <si>
    <t>San Jerónimo ZacapexCO2 - Ejido</t>
  </si>
  <si>
    <t>San Jerónimo ZacapexCO2 - Bienes Comunales</t>
  </si>
  <si>
    <t>Carbono, Agua y Biodiversidad Indígena La Trinidad</t>
  </si>
  <si>
    <t>Carbono, Agua y Biodiversidad Indígena Xiacuí</t>
  </si>
  <si>
    <t>Carbono, Agua y Biodiversidad Indígena Capulálpam</t>
  </si>
  <si>
    <t>Captura de Carbono Forestal en Bosques Urbanos y Periurbanos de la Ciudad de México</t>
  </si>
  <si>
    <t>Predio Las Cañadas</t>
  </si>
  <si>
    <t>Carbono, Agua y Biodiversidad Indígena Maninaltepec</t>
  </si>
  <si>
    <t>Captura de carbono forestal en la Comunidad de Rincón de Guadalupe</t>
  </si>
  <si>
    <t>Captura de carbono forestal en el Ejido El Capulín</t>
  </si>
  <si>
    <t>Captura de carbono forestal en la comunidad de Santa María y sus Barrios</t>
  </si>
  <si>
    <t>Captura de carbono forestal en el Ejido San Jerónimo</t>
  </si>
  <si>
    <t>Captura de carbono forestal en el  Ejido Rincón de Guadalupe</t>
  </si>
  <si>
    <t>Captura de carbono en los Bosques de la Comunidad Indígena Nuevo San Juan Parangaricutiro, México.</t>
  </si>
  <si>
    <t>Carbono, Agua y Biodiversidad Indígena Ixtlán</t>
  </si>
  <si>
    <t>Carbono, Agua y Biodiversidad Indígena Metaltepec</t>
  </si>
  <si>
    <t>Carbono, Agua y Biodiversidad Indígena Peñoles</t>
  </si>
  <si>
    <t>Carbono, Agua y Biodiversidad Indígena San Bartolomé</t>
  </si>
  <si>
    <t>Guadalupe Zajú, Chanjul, San Antonio Chicharras</t>
  </si>
  <si>
    <t>Proyecto forestal de carbono del Ejido Pioneros de Río Xhon - Ha</t>
  </si>
  <si>
    <t>Proyecto forestal de carbono del Ejido Lázaro Cárdenas Número 2</t>
  </si>
  <si>
    <t>Carbono, Agua y Biodiversidad Indígena Jaltianguis</t>
  </si>
  <si>
    <t>Carbono, Agua y Biodiversidad Indígena Comaltepec</t>
  </si>
  <si>
    <t>P. P. La Pinzión</t>
  </si>
  <si>
    <t>P. P. Peña del gato</t>
  </si>
  <si>
    <t>P. P. El Pelón</t>
  </si>
  <si>
    <t>P.P. El águila</t>
  </si>
  <si>
    <t>Carbono, Agua y Biodiversidad Indígena Abejones</t>
  </si>
  <si>
    <t>El Pirú</t>
  </si>
  <si>
    <t>Captura de Carbono Forestal Asunción Mixtepec</t>
  </si>
  <si>
    <t>Proyecto forestal de carbono del Ejido San Diego de Tezains, Durango, México</t>
  </si>
  <si>
    <t>Bonos de Carbono-San José del Rincón-Mariposa Monarca-Concepción del Monte</t>
  </si>
  <si>
    <t>Bonos de Carbono-San José del Rincón-Mariposa Monarca-Ejido Las Rosas</t>
  </si>
  <si>
    <t>Bonos de Carbono-San José del Rincón-Mariposa Monarca-Ejido Los Lobos</t>
  </si>
  <si>
    <t>Bonos de Carbono-San José del Rincón-Mariposa Monarca-Ejido Rosa de Palo Amarillo</t>
  </si>
  <si>
    <t>Bonos de Carbono-San José del Rincón-Mariposa Monarca-Ejido San Felipe de Jesús</t>
  </si>
  <si>
    <t>N.C.P.E. Valentín Gómez Farías</t>
  </si>
  <si>
    <t>N.C.P.E. Benito Juárez</t>
  </si>
  <si>
    <t>Proyecto Forestal de Captura de Carbono del Ejido Álvaro Obregón</t>
  </si>
  <si>
    <t>Carbono Forestal Ejido Rincón de Mirandilla</t>
  </si>
  <si>
    <t>Captura de carbono forestal en el ejido Otzumatlán o Río de Parras</t>
  </si>
  <si>
    <t>Captura de carbono forestal en la Comunidad Indígena San Pedro Jacuaro</t>
  </si>
  <si>
    <t>Comunidad El Tarahumar y Bajíos del Tarahumar</t>
  </si>
  <si>
    <t>XICO2e Carbono Forestal Ejido Pueblo Nuevo, Durango, México</t>
  </si>
  <si>
    <t>Captura de Carbono Forestal Ejido Ciénega de la Vaca</t>
  </si>
  <si>
    <t>Conhúas</t>
  </si>
  <si>
    <t>Ejido Verde 1 - San Jose de Cañas</t>
  </si>
  <si>
    <t>Gut&amp;Bösel: Living Soils Initiative</t>
  </si>
  <si>
    <t>XICO2e Carbono Forestal Ejido Vencedores y Anexos, San Dimas, Durango, México</t>
  </si>
  <si>
    <t>XICO2e Carbono Forestal  Ejido las Pintas, San Dimas, Durango, México</t>
  </si>
  <si>
    <t>ProCarbono: Ejido El Rincón</t>
  </si>
  <si>
    <t>Restauración Forestal X-pichil</t>
  </si>
  <si>
    <t>Carbono Forestal La Norteñita</t>
  </si>
  <si>
    <t>Restauración Forestal Adolfo de la Huerta</t>
  </si>
  <si>
    <t>Restauración Forestal San Felipe III</t>
  </si>
  <si>
    <t>Restauración Forestal Puerto Arturo</t>
  </si>
  <si>
    <t>Restauración Forestal General Francisco Villa</t>
  </si>
  <si>
    <t>Restauración Forestal Chunkanan</t>
  </si>
  <si>
    <t>Restauración Forestal NCPA Yalcoba Nuevo</t>
  </si>
  <si>
    <t>Destruction of Halocarbon in México</t>
  </si>
  <si>
    <t>PRODUCTORA SILVÍCOLA MARTE S.P.R. DE R.L.</t>
  </si>
  <si>
    <t>Harnessing the Benefits of Carbon Farming vis-à-vis Carbon Credit for Balancing Economic Development with Climate Change Adaptation and Mitigation</t>
  </si>
  <si>
    <t>Captura de Carbono en los Bosques de Coníferas y Latifoliadas  del Ejido La Victoria y Anexos, Municipio de Pueblo Nuevo, Estado de Durango, México</t>
  </si>
  <si>
    <t>Captura de Carbono, Ejido Juanacatlán en Tapalpa, Jalisco</t>
  </si>
  <si>
    <t>Captura de Carbono en los Bosques  del Ejido El Regocijo, Municipio de Durango, Estado de Durango, México.</t>
  </si>
  <si>
    <t>Restauración Forestal Santa Elena</t>
  </si>
  <si>
    <t>Proyecto Forestal de Captura de Carbono Comunidad San Jerónimo Coatlán</t>
  </si>
  <si>
    <t>Restauración Forestal San Silverio</t>
  </si>
  <si>
    <t>Restauración Forestal Yalchen</t>
  </si>
  <si>
    <t>Restauración Forestal San Gaspar</t>
  </si>
  <si>
    <t>Captura de Carbono en El Jazmín, San Gabriel, Jalisco</t>
  </si>
  <si>
    <t>Carbono, Agua y Biodiversidad Indígena Chontecomatlán</t>
  </si>
  <si>
    <t>Carbono, Agua y Biodiversidad Indígena Lachivitó</t>
  </si>
  <si>
    <t>Carbono, Agua y Biodiversidad Indígena San Francisco</t>
  </si>
  <si>
    <t>Carbono, Agua y Biodiversidad Indígena San Gabriel</t>
  </si>
  <si>
    <t>Biorodal: Carbono Forestal Otilio Montaño</t>
  </si>
  <si>
    <t>BONOS X-HAZIL DE LA RUTA SIAN KA´AN</t>
  </si>
  <si>
    <t>BONOS LAGUNA SÍJIL NOH-HÁ</t>
  </si>
  <si>
    <t>Restauración Forestal Kankabchen</t>
  </si>
  <si>
    <t>Captura de Carbono Ejido Tecolotlán, Jalisco</t>
  </si>
  <si>
    <t>Restauración Forestal Zamora</t>
  </si>
  <si>
    <t>Restauración Forestal Laguna Guerrero</t>
  </si>
  <si>
    <t>Restauración Forestal San Miguel Cuevas</t>
  </si>
  <si>
    <t>Restauración Forestal San Miguel Achiutla</t>
  </si>
  <si>
    <t>Restauración Forestal MFM Jayacatlan</t>
  </si>
  <si>
    <t>Restauración Forestal MFM Tejotepec</t>
  </si>
  <si>
    <t>Restauración Forestal Santa Maria del Rosario</t>
  </si>
  <si>
    <t>Restauración Forestal Santiago Nacaltepec</t>
  </si>
  <si>
    <t>Captura de Carbono en los Bosques de Coníferas y Latifoliadas  del Ejido Laguna de las Joyas, Municipio de Pueblo Nuevo, Estado de Durango, México.</t>
  </si>
  <si>
    <t>Captura de Carbono en los Bosques de Coníferas y Latifoliadas  del Ejido el Alamito, Municipio de Santiago Papasquiaro, Estado de Durango</t>
  </si>
  <si>
    <t>Carbono, Agua y Biodiversidad Indígena Leapi</t>
  </si>
  <si>
    <t>Carbono, Agua y Biodiversidad Indígena Lachixio</t>
  </si>
  <si>
    <t>Hacienda Yaxa, capactura de carbono en el contexto del Tren Maya, Campeche, México.</t>
  </si>
  <si>
    <t>Captura de Carbono en los Bosques del Ejido El Encinal, Municipio de Durango, Estado de Durango, México.</t>
  </si>
  <si>
    <t>Restauración Forestal Nuevo Xcan</t>
  </si>
  <si>
    <t>AES TIETÊ AFFORESTATION/REFORESTATION PROJECT IN THE STATE OF SÃO PAULO, BRAZIL</t>
  </si>
  <si>
    <t>Mazı-3 30 MW Wind Power Plant Project</t>
  </si>
  <si>
    <t>Dares Datça Wind Farm Project Turkey</t>
  </si>
  <si>
    <t>Amayo 40 MW Wind Power Project – Nicaragua</t>
  </si>
  <si>
    <t>GUABIRA ENERGÍA Bagasse Cogeneration Project</t>
  </si>
  <si>
    <t>Söke-Çatalbük 30 MW Wind Power Project Turkey</t>
  </si>
  <si>
    <t>Düzova Wind Power Project Turkey</t>
  </si>
  <si>
    <t>Şenbük Wind Power Project Turkey</t>
  </si>
  <si>
    <t>Gümüþköy 13.2 MW Geothermal Power Project Turkey</t>
  </si>
  <si>
    <t>Daðdelen Weir and Hydro Power Plant</t>
  </si>
  <si>
    <t>Kavakçali Small Scale Hydro Power Project Turkey</t>
  </si>
  <si>
    <t>Şenköy Wind Power Plant</t>
  </si>
  <si>
    <t>8.40 MW GEMCÝLER HYDRO POWER PROJECT</t>
  </si>
  <si>
    <t>Ceará Renewable Energy Bundled Project</t>
  </si>
  <si>
    <t>ÇAY WEIR AND HYDROELECTRIC POWER PLANT</t>
  </si>
  <si>
    <t>Biogas Programme Nicaragua - Programa de Biogás Nicaragua (PBN)</t>
  </si>
  <si>
    <t>CPA B11001 – Bagendung Landfill Gas Recovery</t>
  </si>
  <si>
    <t>Mexico Water Energy &amp; Emissions Efficiency Residential Program – CPA.DF.1</t>
  </si>
  <si>
    <t>Çimsa Mersin Cement Plant 8.0 MW Waste Heat Recovery Power Generation Project</t>
  </si>
  <si>
    <t>SÜTAS AKSARAY BIOGAS PLANT</t>
  </si>
  <si>
    <t>Pamukören Geothermal Energy Power Plant</t>
  </si>
  <si>
    <t>Şenbük WPP Project</t>
  </si>
  <si>
    <t>ERH – Biogas recovery heat and electricity generation from effluents ponds in Honduras</t>
  </si>
  <si>
    <t>GS 1324: Paradigm Sub Saharan Africa Programme of Activities - Rwanda 01 (TPP-­‐CPA-­‐01-­‐RWN)</t>
  </si>
  <si>
    <t>GS1005 Qori Q'oncha - Improved cookstoves diffusion programme in Peru – VPA3</t>
  </si>
  <si>
    <t>Güvercin Hydroelectric Power Plant</t>
  </si>
  <si>
    <t>GS2506 Improved Cooking Stoves Programme in Côte d'Ivoire - VPA001</t>
  </si>
  <si>
    <t>GS2506 Improved Cooking Stoves Programme in Côte d'Ivoire</t>
  </si>
  <si>
    <t>GS2527 - Mobisol Solar Home Systems in Tanzania – VPA 1</t>
  </si>
  <si>
    <t>GS2489 – Efficient cookstoves in Benin and Togo – VPA1 – EcoBénin – Wanrou efficient cookstoves around the national park Pendjari</t>
  </si>
  <si>
    <t>Calango and Caetité Wind Farms Complexes CDM Project Activity</t>
  </si>
  <si>
    <t>Çesme Wind Power Project Turkey</t>
  </si>
  <si>
    <t>GÖKBÖGET MICRO HYDRO ELECTRIC POWER PLANT</t>
  </si>
  <si>
    <t>Renewable biomass fired improved cook stoves programme for households in Burundi by BQS –CPA_BUJM01</t>
  </si>
  <si>
    <t>Native Hydraid BioSand Water Filter Program Central America: NE – VPA – 02 – HON</t>
  </si>
  <si>
    <t>GEN+: Alejandría Small Hydropower (SHP) Run-of-the-River CDM Project Bundle</t>
  </si>
  <si>
    <t>GS3434 Uberlândia landfills I and II</t>
  </si>
  <si>
    <t>SSE1 Solar PV 1 – 10 Power Plant Project</t>
  </si>
  <si>
    <t>GS1005 Qori Q'oncha - Improved cookstoves diffusion programme in Peru – VPA4</t>
  </si>
  <si>
    <t>Grid-connected Solar PV project in Méouane</t>
  </si>
  <si>
    <t>SÜTAS TIRE BIOGAS PLANT</t>
  </si>
  <si>
    <t>African Biogas Carbon Programme (ABC) - Tanzania – CAMARTEC - VPA004</t>
  </si>
  <si>
    <t>African Biogas Carbon Programme (ABC) – Tanzania – SimGas - VPA005</t>
  </si>
  <si>
    <t>Grid-connected Solar PV project in Mérina Dakhar</t>
  </si>
  <si>
    <t>GS5304 MKOPA Solar Lighting Programme of Activities – Tanzania VPA 3</t>
  </si>
  <si>
    <t>GS5304 MKOPA Solar Lighting Programme of Activities – Kenya VPA 4</t>
  </si>
  <si>
    <t>GS5382 Energy for Sustainable Development – Malawi 2</t>
  </si>
  <si>
    <t>GS5658 VPA 2: Improved Cookstoves for Rural Families in Gilé Reserve Area Mozambique</t>
  </si>
  <si>
    <t>Improved Cookstoves Project Activity in Honduras "Vida Mejor con Ecofogones de Alto Rendimiento" – CPA No 001 Pre-CDM VER</t>
  </si>
  <si>
    <t>GS2489 – Efficient cookstoves in Benin and Togo – VPA2 – EcoBénin – Wanrou efficient cookstoves in Atacora/Donga region</t>
  </si>
  <si>
    <t>Improved Cookstoves Project Activity in Honduras "Vida Mejor con Ecofogones de Alto Rendimiento" – CPA No 003</t>
  </si>
  <si>
    <t>Improved Cookstoves Project Activity in Honduras "Vida Mejor con Ecofogones de Alto Rendimiento" – CPA No 004</t>
  </si>
  <si>
    <t>Improved Cookstoves Project Activity in Honduras "Vida Mejor con Ecofogones de Alto Rendimiento" – CPA No 005</t>
  </si>
  <si>
    <t>Improved Cookstoves Project Activity in Honduras "Vida Mejor con Ecofogones de Alto Rendimiento" – CPA No 006</t>
  </si>
  <si>
    <t>Improved Cookstoves Project Activity in Honduras "Vida Mejor con Ecofogones de Alto Rendimiento" – CPA No 007</t>
  </si>
  <si>
    <t>Improved Cookstoves Project Activity in Honduras "Vida Mejor con Ecofogones de Alto Rendimiento" – CPA No 008</t>
  </si>
  <si>
    <t>Improved Cookstoves Project Activity in Honduras "Vida Mejor con Ecofogones de Alto Rendimiento" – CPA No 009</t>
  </si>
  <si>
    <t>GS1340 Efficient cookstoves in Burkina Faso – VPA-11 - tiipaalga F3PA cookstoves in Kourwéogo</t>
  </si>
  <si>
    <t>Accelerating Clean Cooking Solutions in the Mekong Region – Vietnam VPA03</t>
  </si>
  <si>
    <t>GS1340 Efficient cookstoves in Burkina Faso – VPA-12 - tiipaalga F3PA cookstoves in Kourwéogo</t>
  </si>
  <si>
    <t>GS1340 Efficient cookstoves in Burkina Faso – VPA-13 - tiipaalga F3PA cookstoves in Kourwéogo</t>
  </si>
  <si>
    <t>Accelerating Clean Cooking Solutions in Cambodia – VPA04 (GS 6746)</t>
  </si>
  <si>
    <t>GS2489 Efficient cookstoves in Benin and Togo – VPA3 – EcoBenin – Women Soils and Energy</t>
  </si>
  <si>
    <t>GS2489 Efficient cookstoves in Benin and Togo – VPA4 – EcoBenin – Women Soils and Energy</t>
  </si>
  <si>
    <t>Believe Green Safe Drinking Water – Ethiopia-1 – GS7442</t>
  </si>
  <si>
    <t>Carbon Emission Reduction Program through CCDB Improved Cook Stove (ICS) in Bangladesh – VPA 1 – Patharghata and Morrelganj 1</t>
  </si>
  <si>
    <t>Believe Green Safe Drinking Water – Spring Health-2</t>
  </si>
  <si>
    <t>Agrahara Mini Hydel Scheme – I &amp; II</t>
  </si>
  <si>
    <t>Tayakadın Wind Power Project Turkey</t>
  </si>
  <si>
    <t>ÇAMINBAŞI WPP</t>
  </si>
  <si>
    <t>Güney-1 WPP</t>
  </si>
  <si>
    <t>Proyecto Mirador Enhanced Distribution of Improved Cookstoves in Latin America – Second VPA for Distribution of Dos por Tres Cookstoves in Guatemala</t>
  </si>
  <si>
    <t>Proyecto Mirador Enhanced Distribution of Improved Cookstoves in Latin America – Third VPA for Distribution of Dos por Tres Cookstoves in Nicaragua</t>
  </si>
  <si>
    <t>Promotion of clean cooking solutions in rural India by Infosys – VPA 1</t>
  </si>
  <si>
    <t>GS5047 VPA47 African Improved Cookstoves and Clean Water Programme: Gishwati – Mukura Forest Conservation Project I</t>
  </si>
  <si>
    <t>GS5047 VPA48 African Improved Cookstoves and Clean Water Programme: Gishwati – Mukura Forest Conservation Project II</t>
  </si>
  <si>
    <t>GS5047 VPA49 African Improved Cookstoves and Clean Water Programme: Gishwati – Mukura Forest Conservation Project III</t>
  </si>
  <si>
    <t>SÜTAŞ BINGOL BIOGAS PLANT</t>
  </si>
  <si>
    <t>Wind Power Project At Sea – No.5 Wind Power Plant Thanh Hai 1-4</t>
  </si>
  <si>
    <t>Biogas Support Program – Nepal (BSP-Nepal) Activity-1</t>
  </si>
  <si>
    <t>Biogas Support Program – Nepal (BSP-Nepal) Activity-2</t>
  </si>
  <si>
    <t>Biogas Support Program – Nepal Activity-3</t>
  </si>
  <si>
    <t>Biogas Support Program – Nepal Activity-4</t>
  </si>
  <si>
    <t>GS5047 VPA50 African Improved Cookstoves and Clean Water Programme: Ibanda – Makera Forest Cook Stove Project I</t>
  </si>
  <si>
    <t>GS5047 VPA51 African Improved Cookstoves and Clean Water Programme: Ibanda – Makera Forest Cook Stove Project II</t>
  </si>
  <si>
    <t>GS5047 VPA52 African Improved Cookstoves and Clean Water Programme: Ibanda – Makera Forest Cook Stove Project III</t>
  </si>
  <si>
    <t>Charting a New Course – Carbon Insetting Program</t>
  </si>
  <si>
    <t>ALUMINUM RECYCLING – A SOLUTION FOR CO2 EMISSION REDUCTION BY AS METAL ROMANIA"</t>
  </si>
  <si>
    <t>"Commonland African Improved Cookstove Programme – VPA 01 (Peace Parks and Simalaha Community Conservancy)"</t>
  </si>
  <si>
    <t>Up Energy Improved Cookstoves Programme Uganda – CPA No 001</t>
  </si>
  <si>
    <t>Up Energy Improved Cookstoves Programme Uganda – CPA No 002</t>
  </si>
  <si>
    <t>Up Energy Improved Cookstoves Programme Uganda – CPA No 003</t>
  </si>
  <si>
    <t>Up Energy Improved Cookstoves Programme Uganda – CPA No 004</t>
  </si>
  <si>
    <t>Up Energy Improved Cookstoves Programme Uganda – CPA No 005</t>
  </si>
  <si>
    <t>Up Energy Improved Cookstoves Programme Uganda – CPA No 006</t>
  </si>
  <si>
    <t>Up Energy Improved Cookstoves Programme Uganda – CPA No 007</t>
  </si>
  <si>
    <t>Up Energy Improved Cookstoves Programme Uganda – CPA No 008</t>
  </si>
  <si>
    <t>Up Energy Improved Cookstoves Programme Uganda – CPA No 009</t>
  </si>
  <si>
    <t>Up Energy Improved Cookstoves Programme Uganda – CPA No 010</t>
  </si>
  <si>
    <t>Up Energy Improved Cookstoves Programme Uganda – CPA No 011</t>
  </si>
  <si>
    <t>Up Energy Improved Cookstoves Programme Uganda – CPA No 012</t>
  </si>
  <si>
    <t>Up Energy Improved Cookstoves Programme Uganda – CPA No 013</t>
  </si>
  <si>
    <t>Up Energy Improved Cookstoves Programme Uganda – CPA No 014</t>
  </si>
  <si>
    <t>Up Energy Improved Cookstoves Programme Uganda – CPA No 015</t>
  </si>
  <si>
    <t>Up Energy Improved Cookstoves Programme Uganda – CPA No 016</t>
  </si>
  <si>
    <t>Up Energy Improved Cookstoves Programme Uganda – CPA No 017</t>
  </si>
  <si>
    <t>Up Energy Improved Cookstoves Programme Uganda – CPA No 018</t>
  </si>
  <si>
    <t>Up Energy Improved Cookstoves Programme Uganda – CPA No 019</t>
  </si>
  <si>
    <t>Up Energy Improved Cookstoves Programme Uganda – CPA No 020</t>
  </si>
  <si>
    <t>Up Energy Improved Cookstoves Programme Uganda – CPA No 021</t>
  </si>
  <si>
    <t>Up Energy Improved Cookstoves Programme Uganda – CPA No 022</t>
  </si>
  <si>
    <t>Up Energy Improved Cookstoves Programme Uganda – CPA No 023</t>
  </si>
  <si>
    <t>GS1340 - Efficient cookstoves in Burkina Faso – tiipaalga F3PA cookstoves in Center-South Protected Areas - VPA-18</t>
  </si>
  <si>
    <t>GS1340 - Efficient cookstoves in Burkina Faso – tiipaalga F3PA cookstoves in Center-South Protected Areas - VPA-19</t>
  </si>
  <si>
    <t>GS1340 - Efficient cookstoves in Burkina Faso – tiipaalga F3PA cookstoves in Center-South Protected Areas - VPA-20</t>
  </si>
  <si>
    <t>GS1340 - Efficient cookstoves in Burkina Faso – tiipaalga F3PA cookstoves in Center-South Protected Areas - VPA-21</t>
  </si>
  <si>
    <t>GS1340 - Efficient cookstoves in Burkina Faso – tiipaalga F3PA cookstoves in Center-South Protected Areas - VPA-22</t>
  </si>
  <si>
    <t>GS1340 - Efficient cookstoves in Burkina Faso – tiipaalga F3PA cookstoves in Center-South Protected Areas - VPA-23</t>
  </si>
  <si>
    <t>GS1340 - Efficient cookstoves in Burkina Faso – tiipaalga F3PA cookstoves in Center-South Protected Areas - VPA-24</t>
  </si>
  <si>
    <t>UpEnergy – Social and Climate Impact Programme</t>
  </si>
  <si>
    <t>Improved Cooking Stoves in Bangladesh – CPA No.12 "SZ Consultancy Services Ltd."</t>
  </si>
  <si>
    <t>Hoa Binh 1 – Phase 2 Wind Power Project</t>
  </si>
  <si>
    <t>Improved Cooking Stoves in Bangladesh – CPA No.13 "SZ Consultancy Services Ltd."</t>
  </si>
  <si>
    <t>Improved Cooking Stoves in Bangladesh – CPA No.14 "SZ Consultancy Services Ltd."</t>
  </si>
  <si>
    <t>Improved Cooking Stoves in Bangladesh – CPA No.15 "SZ Consultancy Services Ltd."</t>
  </si>
  <si>
    <t>Improved Cooking Stoves in Bangladesh – CPA No.16 "SZ Consultancy Services Ltd."</t>
  </si>
  <si>
    <t>Improved Cooking Stoves in Bangladesh – CPA No.17 "SZ Consultancy Services Ltd."</t>
  </si>
  <si>
    <t>Improved Cooking Stoves in Bangladesh – CPA No.18 "SZ Consultancy Services Ltd."</t>
  </si>
  <si>
    <t>Improved Cooking Stoves in Bangladesh – CPA No.19 "SZ Consultancy Services Ltd."</t>
  </si>
  <si>
    <t>GS5047 VPA59 African Improved Cookstoves and Clean Water Programme: Ibanda – Makera Forest Cook Stove Project IV</t>
  </si>
  <si>
    <t>GS5047 VPA60 African Improved Cookstoves and Clean Water Programme: Ibanda – Makera Forest Cook Stove Project V</t>
  </si>
  <si>
    <t>GS5047 VPA61 African Improved Cookstoves and Clean Water Programme: Ibanda – Makera Forest Cook Stove Project VI</t>
  </si>
  <si>
    <t>GS5047 VPA62 African Improved Cookstoves and Clean Water Programme: Ibanda – Makera Forest Cook Stove Project VII</t>
  </si>
  <si>
    <t>GS5047 VPA63 African Improved Cookstoves and Clean Water Programme: Ibanda – Makera Forest Cook Stove Project VIII</t>
  </si>
  <si>
    <t>GS5047 VPA64 African Improved Cookstoves and Clean Water Programme: Ibanda – Makera Forest Cook Stove Project IX</t>
  </si>
  <si>
    <t>GS5047 VPA65 African Improved Cookstoves and Clean Water Programme: Ibanda – Makera Forest Cook Stove Project X</t>
  </si>
  <si>
    <t>GS5047 VPA66 African Improved Cookstoves and Clean Water Programme: Ibanda – Makera Forest Cook Stove Project XI</t>
  </si>
  <si>
    <t>GS5047 VPA67 African Improved Cookstoves and Clean Water Programme: Ibanda – Makera Forest Cook Stove Project XII</t>
  </si>
  <si>
    <t>GS5047 VPA68 African Improved Cookstoves and Clean Water Programme: Ibanda – Makera Forest Cook Stove Project XIII</t>
  </si>
  <si>
    <t>GS5047 VPA69 African Improved Cookstoves and Clean Water Programme: Ibanda – Makera Forest Cook Stove Project XIV</t>
  </si>
  <si>
    <t>GS5047 VPA70 African Improved Cookstoves and Clean Water Programme: Ibanda – Makera Forest Cook Stove Project XV</t>
  </si>
  <si>
    <t>GS5047 VPA71 African Improved Cookstoves and Clean Water Programme: Ibanda – Makera Forest Cook Stove Project XVI</t>
  </si>
  <si>
    <t>GS5047 VPA72 African Improved Cookstoves and Clean Water Programme: Ibanda – Makera Forest Cook Stove Project XVII</t>
  </si>
  <si>
    <t>GS5047 VPA73 African Improved Cookstoves and Clean Water Programme: Ibanda – Makera Forest Cook Stove Project XVIII</t>
  </si>
  <si>
    <t>GS5047 VPA74 African Improved Cookstoves and Clean Water Programme: Ibanda – Makera Forest Cook Stove Project XIX</t>
  </si>
  <si>
    <t>GS5047 VPA75 African Improved Cookstoves and Clean Water Programme: Ibanda – Makera Forest Cook Stove Project XX</t>
  </si>
  <si>
    <t>UpEnergy – Social and Climate Impact Programme-Cooking Devices VPA-6</t>
  </si>
  <si>
    <t>GS5047 VPA76 African Improved Cookstoves and Clean Water Programme: Gishwati – Mukura Forest Conservation Project IV</t>
  </si>
  <si>
    <t>GS5047 VPA77 African Improved Cookstoves and Clean Water Programme: Gishwati – Mukura Forest Conservation Project V</t>
  </si>
  <si>
    <t>GS5047 VPA78 African Improved Cookstoves and Clean Water Programme: Gishwati – Mukura Forest Conservation Project VI</t>
  </si>
  <si>
    <t>GS5047 VPA79 African Improved Cookstoves and Clean Water Programme: Gishwati – Mukura Forest Conservation Project VII</t>
  </si>
  <si>
    <t>GS5047 VPA80 African Improved Cookstoves and Clean Water Programme: Gishwati – Mukura Forest Conservation Project VIII</t>
  </si>
  <si>
    <t>GS5047 VPA81 African Improved Cookstoves and Clean Water Programme: Gishwati – Mukura Forest Conservation Project IX</t>
  </si>
  <si>
    <t>GS5047 VPA82 African Improved Cookstoves and Clean Water Programme: Gishwati – Mukura Forest Conservation Project X</t>
  </si>
  <si>
    <t>GS5047 VPA83 African Improved Cookstoves and Clean Water Programme: Gishwati – Mukura Forest Conservation Project XI</t>
  </si>
  <si>
    <t>GS5047 VPA84 African Improved Cookstoves and Clean Water Programme: Gishwati – Mukura Forest Conservation Project XII</t>
  </si>
  <si>
    <t>GS5047 VPA85 African Improved Cookstoves and Clean Water Programme: Gishwati – Mukura Forest Conservation Project XIII</t>
  </si>
  <si>
    <t>GS5047 VPA86 African Improved Cookstoves and Clean Water Programme: Gishwati – Mukura Forest Conservation Project XIV</t>
  </si>
  <si>
    <t>GS5047 VPA87 African Improved Cookstoves and Clean Water Programme: Gishwati – Mukura Forest Conservation Project XV</t>
  </si>
  <si>
    <t>GS5047 VPA89 African Improved Cookstoves and Clean Water Programme: Gishwati – Mukura Forest Conservation Project XVI</t>
  </si>
  <si>
    <t>GS5047 VPA90 African Improved Cookstoves and Clean Water Programme: Gishwati – Mukura Forest Conservation Project XVII</t>
  </si>
  <si>
    <t>GS5047 VPA91 African Improved Cookstoves and Clean Water Programme: Gishwati – Mukura Forest Conservation Project XVIII</t>
  </si>
  <si>
    <t>GS5047 VPA92 African Improved Cookstoves and Clean Water Programme: Gishwati – Mukura Forest Conservation Project XIX</t>
  </si>
  <si>
    <t>GS5047 VPA93 African Improved Cookstoves and Clean Water Programme: Gishwati – Mukura Forest Conservation Project XX</t>
  </si>
  <si>
    <t>GS1340 Efficient cookstoves in Burkina Faso – VPA-25 – Solidagro F3PA cookstoves in Passoré</t>
  </si>
  <si>
    <t>GS1340 Efficient cookstoves in Burkina Faso – VPA-26 – Solidagro F3PA cookstoves in Passoré</t>
  </si>
  <si>
    <t>GS1340 Efficient cookstoves in Burkina Faso – VPA-27 – Solidagro F3PA cookstoves in Passoré</t>
  </si>
  <si>
    <t>GS1340 Efficient cookstoves in Burkina Faso – VPA-28 – Solidagro F3PA cookstoves in Passoré</t>
  </si>
  <si>
    <t>TASC Clean Cooking PoA – VPA 1 (Zambia)</t>
  </si>
  <si>
    <t>Loi Hai 2 Wind Farm Project – 28.8 MW</t>
  </si>
  <si>
    <t>Phu Lac 2 Wind Farm - Phase 2 – 25.2 MW</t>
  </si>
  <si>
    <t>CPA 003 – BioLite HomeStove in Kenya</t>
  </si>
  <si>
    <t>CPA 008 – Charcoal Stoves in Kenya</t>
  </si>
  <si>
    <t>CPA 009 – Charcoal Stoves in Kenya</t>
  </si>
  <si>
    <t>CPA 041 – BioLite HomeStove in Kenya</t>
  </si>
  <si>
    <t>CPA 051 – Charcoal Stoves in Kenya</t>
  </si>
  <si>
    <t>CPA 052 – Charcoal Stoves in Kenya</t>
  </si>
  <si>
    <t>CPA 053 – Charcoal Stoves in Kenya</t>
  </si>
  <si>
    <t>CPA 054 – Charcoal Stoves in Kenya</t>
  </si>
  <si>
    <t>CPA 055 – Charcoal Stoves in Kenya</t>
  </si>
  <si>
    <t>CPA 007 – BioLite HomeStove in Uganda</t>
  </si>
  <si>
    <t>Improved Cookstove and Safe Water Programme – Nigeria – VPA 01</t>
  </si>
  <si>
    <t>Improved Cookstove and Safe Water Programme – Nigeria – VPA 02</t>
  </si>
  <si>
    <t>Improved Cookstove and Safe Water Programme – Nigeria – VPA 03</t>
  </si>
  <si>
    <t>Improved Cookstove and Safe Water Programme – Nigeria – VPA 04</t>
  </si>
  <si>
    <t>Improved Cookstove and Safe Water Programme – Nigeria – VPA 05</t>
  </si>
  <si>
    <t>Improved Cookstove and Safe Water Programme – Nigeria – VPA 06</t>
  </si>
  <si>
    <t>Improved Cookstove and Safe Water Programme – Nigeria – VPA 07</t>
  </si>
  <si>
    <t>Improved Cookstove and Safe Water Programme – Nigeria – VPA 08</t>
  </si>
  <si>
    <t>Improved Cookstove and Safe Water Programme – Nigeria – VPA 09</t>
  </si>
  <si>
    <t>Improved Cookstove and Safe Water Programme – Nigeria – VPA 10</t>
  </si>
  <si>
    <t>Improved Cookstove and Safe Water Programme – Nigeria – VPA 11</t>
  </si>
  <si>
    <t>Improved Cookstove and Safe Water Programme – Nigeria – VPA 12</t>
  </si>
  <si>
    <t>Improved Cookstove and Safe Water Programme – Nigeria – VPA 13</t>
  </si>
  <si>
    <t>Improved Cookstove and Safe Water Programme – Nigeria – VPA 14</t>
  </si>
  <si>
    <t>Improved Cookstove and Safe Water Programme – Nigeria – VPA 15</t>
  </si>
  <si>
    <t>Improved Cookstove and Safe Water Programme – Nigeria – VPA 16</t>
  </si>
  <si>
    <t>Improved Cookstove and Safe Water Programme – Nigeria – VPA 17</t>
  </si>
  <si>
    <t>Improved Cookstove and Safe Water Programme – Nigeria – VPA 18</t>
  </si>
  <si>
    <t>Improved Cookstove and Safe Water Programme – Nigeria – VPA 19</t>
  </si>
  <si>
    <t>Improved Cookstove and Safe Water Programme – Nigeria – VPA 20</t>
  </si>
  <si>
    <t>Improved Cookstove and Safe Water Programme – Nigeria – VPA 21</t>
  </si>
  <si>
    <t>Improved Cookstove and Safe Water Programme – Nigeria – VPA 22</t>
  </si>
  <si>
    <t>Improved Cookstove and Safe Water Programme – Nigeria – VPA 23</t>
  </si>
  <si>
    <t>Improved Cookstove and Safe Water Programme – Nigeria – VPA 24</t>
  </si>
  <si>
    <t>Improved Cookstove and Safe Water Programme – Nigeria – VPA 25</t>
  </si>
  <si>
    <t>Improved Cookstove and Safe Water Programme – Nigeria – VPA 26</t>
  </si>
  <si>
    <t>Improved Cookstove and Safe Water Programme – Nigeria – VPA 27</t>
  </si>
  <si>
    <t>Improved Cookstove and Safe Water Programme – Nigeria – VPA 28</t>
  </si>
  <si>
    <t>Improved Cookstove and Safe Water Programme – Nigeria – VPA 29</t>
  </si>
  <si>
    <t>Improved Cookstove and Safe Water Programme – Nigeria – VPA 30</t>
  </si>
  <si>
    <t>Improved Cookstove and Safe Water Programme – Kenya – VPA 31</t>
  </si>
  <si>
    <t>Improved Cookstove and Safe Water Programme – Kenya – VPA 32</t>
  </si>
  <si>
    <t>Improved Cookstove and Safe Water Programme – Kenya – VPA 33</t>
  </si>
  <si>
    <t>Improved Cookstove and Safe Water Programme – Kenya – VPA 34</t>
  </si>
  <si>
    <t>Improved Cookstove and Safe Water Programme – Kenya – VPA 35</t>
  </si>
  <si>
    <t>Improved Cookstove and Safe Water Programme – Kenya – VPA 36</t>
  </si>
  <si>
    <t>Improved Cookstove and Safe Water Programme – Kenya – VPA 37</t>
  </si>
  <si>
    <t>Improved Cookstove and Safe Water Programme – Kenya – VPA 38</t>
  </si>
  <si>
    <t>Improved Cookstove and Safe Water Programme – Kenya – VPA 39</t>
  </si>
  <si>
    <t>Improved Cookstove and Safe Water Programme – Kenya – VPA 40</t>
  </si>
  <si>
    <t>Improved Cookstove and Safe Water Programme – Kenya – VPA 41</t>
  </si>
  <si>
    <t>Improved Cookstove and Safe Water Programme – Kenya – VPA 42</t>
  </si>
  <si>
    <t>Improved Cookstove and Safe Water Programme – Kenya – VPA 43</t>
  </si>
  <si>
    <t>Improved Cookstove and Safe Water Programme – Kenya – VPA 44</t>
  </si>
  <si>
    <t>Improved Cookstove and Safe Water Programme – Kenya – VPA 45</t>
  </si>
  <si>
    <t>Improved Cookstove and Safe Water Programme – Kenya – VPA 46</t>
  </si>
  <si>
    <t>Improved Cookstove and Safe Water Programme – Kenya – VPA 47</t>
  </si>
  <si>
    <t>Dong Hai 1 Wind Power Project – Phase 2</t>
  </si>
  <si>
    <t>Congo (DRC) Improved Cook Stoves VPA 001– Limete</t>
  </si>
  <si>
    <t>Congo (DRC) Improved Cook Stoves VPA 003– Ngaliema</t>
  </si>
  <si>
    <t>Hoa Binh 5 Wind Power Project – Phase 1</t>
  </si>
  <si>
    <t>Solar systems for small businesses and households – CPA01</t>
  </si>
  <si>
    <t>Greenlandfill_Meknès</t>
  </si>
  <si>
    <t>The Breathing Space Improved Cooking Stoves Programme India – VPA No. 16 Envirofit</t>
  </si>
  <si>
    <t>Water and Climate – Multi-country PoA</t>
  </si>
  <si>
    <t>Water and Climate VPA #1 – Madhya Pradesh India</t>
  </si>
  <si>
    <t>Water and Climate VPA #2 – Madhya Pradesh India</t>
  </si>
  <si>
    <t>MicroEnergy Credits – Microfinance for Clean Energy Product Lines – India</t>
  </si>
  <si>
    <t>GS11450 - MicroEnergy Credits – Microfinance for Clean Energy Product Lines – India - CPA 17 - GS11451</t>
  </si>
  <si>
    <t>GS11450 - MicroEnergy Credits – Microfinance for Clean Energy Product Lines – India - CPA 32 - GS11452</t>
  </si>
  <si>
    <t>GS11450 - MicroEnergy Credits – Microfinance for Clean Energy Product Lines – India - CPA 02 - GS11474</t>
  </si>
  <si>
    <t>GS11450 - MicroEnergy Credits – Microfinance for Clean Energy Product Lines – India - CPA 03 - GS11475</t>
  </si>
  <si>
    <t>GS11450 - MicroEnergy Credits – Microfinance for Clean Energy Product Lines – India - CPA 04 - GS11476</t>
  </si>
  <si>
    <t>GS11450 - MicroEnergy Credits – Microfinance for Clean Energy Product Lines – India - CPA 07 - GS11477</t>
  </si>
  <si>
    <t>GS11450 - MicroEnergy Credits – Microfinance for Clean Energy Product Lines – India - CPA 08 - GS11478</t>
  </si>
  <si>
    <t>GS11450 - MicroEnergy Credits – Microfinance for Clean Energy Product Lines – India - CPA 09 - GS11479</t>
  </si>
  <si>
    <t>GS11450 - MicroEnergy Credits – Microfinance for Clean Energy Product Lines – India - CPA 10 - GS11480</t>
  </si>
  <si>
    <t>GS11450 - MicroEnergy Credits – Microfinance for Clean Energy Product Lines – India - CPA 11 - GS11481</t>
  </si>
  <si>
    <t>GS11450 - MicroEnergy Credits – Microfinance for Clean Energy Product Lines – India - CPA 12 - GS11482</t>
  </si>
  <si>
    <t>GS11450 - MicroEnergy Credits – Microfinance for Clean Energy Product Lines – India - CPA 13 - GS11483</t>
  </si>
  <si>
    <t>GS11450 - MicroEnergy Credits – Microfinance for Clean Energy Product Lines – India - CPA 14 - GS11484</t>
  </si>
  <si>
    <t>GS11450 - MicroEnergy Credits – Microfinance for Clean Energy Product Lines – India - CPA 15 - GS11485</t>
  </si>
  <si>
    <t>GS11450 - MicroEnergy Credits – Microfinance for Clean Energy Product Lines – India - CPA 18 - GS11486</t>
  </si>
  <si>
    <t>Improved Cooking Stoves in Bangladesh – CPA No.20 "SZ Consultancy Services Ltd."</t>
  </si>
  <si>
    <t>GS11450 - MicroEnergy Credits – Microfinance for Clean Energy Product Lines – India - CPA 34 - GS11489</t>
  </si>
  <si>
    <t>GS11450 - MicroEnergy Credits – Microfinance for Clean Energy Product Lines – India - CPA 33 - GS11490</t>
  </si>
  <si>
    <t>GS11450 - MicroEnergy Credits – Microfinance for Clean Energy Product Lines – India - CPA 31 - GS11491</t>
  </si>
  <si>
    <t>MicroEnergy Credits PoA – CPA 30 – Clear Sky Partners</t>
  </si>
  <si>
    <t>MicroEnergy Credits PoA – CPA 29 – Clear Sky Partners</t>
  </si>
  <si>
    <t>MicroEnergy Credits PoA – CPA 28 – Clear Sky Partners</t>
  </si>
  <si>
    <t>MicroEnergy Credits PoA – CPA 27 – Clear Sky Partners</t>
  </si>
  <si>
    <t>GS11450 - MicroEnergy Credits – Microfinance for Clean Energy Product Lines – India - CPA 26 - Clear Sky Partners – GS11496</t>
  </si>
  <si>
    <t>MicroEnergy Credits PoA – CPA 25 – Clear Sky Partners</t>
  </si>
  <si>
    <t>GS11450 - MicroEnergy Credits – Microfinance for Clean Energy Product Lines – India - CPA 24 - Clear Sky Partners – GS11498</t>
  </si>
  <si>
    <t>GS11450 - MicroEnergy Credits – Microfinance for Clean Energy Product Lines – India - CPA 23 - Clear Sky Partners – GS11499</t>
  </si>
  <si>
    <t>GS11450 - MicroEnergy Credits – Microfinance for Clean Energy Product Lines – India - CPA 22 - Clear Sky Partners – GS11500</t>
  </si>
  <si>
    <t>GS11450 - MicroEnergy Credits – Microfinance for Clean Energy Product Lines – India - CPA 21 - Clear Sky Partners – GS11501</t>
  </si>
  <si>
    <t>GS11450 - MicroEnergy Credits – Microfinance for Clean Energy Product Lines – India - CPA 20 - Clear Sky Partners – GS11502</t>
  </si>
  <si>
    <t>GS11450 - MicroEnergy Credits – Microfinance for Clean Energy Product Lines – India - CPA 19 - Clear Sky Partners – GS11503</t>
  </si>
  <si>
    <t>GS11450 - MicroEnergy Credits – Microfinance for Clean Energy Product Lines – India - CPA 05 - GS11504</t>
  </si>
  <si>
    <t>GS11450 - MicroEnergy Credits – Microfinance for Clean Energy Product Lines – India - CPA 06 - GS11505</t>
  </si>
  <si>
    <t>Up Energy Improved Cookstoves Programme Uganda – CPA No 024 supported by Republic of Korea</t>
  </si>
  <si>
    <t>Up Energy Improved Cookstoves Programme Uganda – CPA No 025 supported by Republic of Korea</t>
  </si>
  <si>
    <t>Up Energy Improved Cookstoves Programme Uganda – CPA No 026 supported by Republic of Korea</t>
  </si>
  <si>
    <t>Up Energy Improved Cookstoves Programme Uganda – CPA No 027 supported by Republic of Korea</t>
  </si>
  <si>
    <t>Up Energy Improved Cookstoves Programme Uganda – CPA No 028 supported by Republic of Korea</t>
  </si>
  <si>
    <t>Up Energy Improved Cookstoves Programme Uganda – CPA No 029 supported by Republic of Korea</t>
  </si>
  <si>
    <t>Up Energy Improved Cookstoves Programme Uganda – CPA No 030 supported by Republic of Korea</t>
  </si>
  <si>
    <t>Up Energy Improved Cookstoves Programme Uganda – CPA No 031 supported by Republic of Korea</t>
  </si>
  <si>
    <t>Up Energy Improved Cookstoves Programme Uganda – CPA No 032 supported by Republic of Korea</t>
  </si>
  <si>
    <t>Up Energy Improved Cookstoves Programme Uganda – CPA No 033 supported by Republic of Korea</t>
  </si>
  <si>
    <t>Up Energy Improved Cookstoves Programme Uganda – CPA No 034 supported by Republic of Korea</t>
  </si>
  <si>
    <t>Up Energy Improved Cookstoves Programme Uganda – CPA No 035 supported by Republic of Korea</t>
  </si>
  <si>
    <t>Up Energy Improved Cookstoves Programme Uganda – CPA No 036 supported by Republic of Korea</t>
  </si>
  <si>
    <t>Up Energy Improved Cookstoves Programme Uganda – CPA No 037 supported by Republic of Korea</t>
  </si>
  <si>
    <t>Up Energy Improved Cookstoves Programme Uganda – CPA No 038 supported by Republic of Korea</t>
  </si>
  <si>
    <t>Up Energy Improved Cookstoves Programme Uganda – CPA No 039 supported by Republic of Korea</t>
  </si>
  <si>
    <t>Up Energy Improved Cookstoves Programme Uganda – CPA No 040 supported by Republic of Korea</t>
  </si>
  <si>
    <t>Up Energy Improved Cookstoves Programme Uganda – CPA No 041 supported by Republic of Korea</t>
  </si>
  <si>
    <t>Up Energy Improved Cookstoves Programme Uganda – CPA No 042 supported by Republic of Korea</t>
  </si>
  <si>
    <t>Up Energy Improved Cookstoves Programme Uganda – CPA No 043 supported by Republic of Korea</t>
  </si>
  <si>
    <t>Up Energy Improved Cookstoves Programme Uganda – CPA No 044 supported by Republic of Korea</t>
  </si>
  <si>
    <t>Up Energy Improved Cookstoves Programme Uganda – CPA No 045 supported by Republic of Korea</t>
  </si>
  <si>
    <t>SUVIDHA's Decentralized Energy Interventions for Rural Communities in India VPA – 1 (Uttarakhand)</t>
  </si>
  <si>
    <t>SUVIDHA's Decentralized Energy Interventions for Rural Communities in India VPA – 2 (Assam)</t>
  </si>
  <si>
    <t>SUVIDHA's Decentralized Energy Interventions for Rural Communities in India VPA – 3 (Odisha)</t>
  </si>
  <si>
    <t>TASC Clean Cooking PoA – VPA 2 (Zimbabwe)</t>
  </si>
  <si>
    <t>TASC Clean Cooking PoA – VPA 3 (Zambia)</t>
  </si>
  <si>
    <t>GS11598- VPA-1 Emission Reductions due to distributed energy solutions by Bboxx – Rwanda Solar Home Systems</t>
  </si>
  <si>
    <t>TASC Clean Cooking PoA – VPA 4 (Zambia)</t>
  </si>
  <si>
    <t>Top Third Ventures Stove Programme CPA KE0002 – BURN Efficient Cookstoves for Kenya supported by Republic of Korea</t>
  </si>
  <si>
    <t>Top Third Ventures Stove Programme CPA KE0003 – BURN Efficient Cookstoves for Kenya supported by Republic of Korea</t>
  </si>
  <si>
    <t>Top Third Ventures Stove Programme CPA KE0004 – BURN Efficient Cookstoves for Kenya supported by Republic of Korea</t>
  </si>
  <si>
    <t>Top Third Ventures Stove Programme CPA KE0005 – BURN Efficient Cookstoves for Kenya supported by Republic of Korea</t>
  </si>
  <si>
    <t>Top Third Ventures Stove Programme CPA KE0006 – BURN Efficient Cookstoves for Kenya supported by Republic of Korea</t>
  </si>
  <si>
    <t>Top Third Ventures Stove Programme CPA KE0007 – BURN Efficient Cookstoves for Kenya supported by Republic of Korea</t>
  </si>
  <si>
    <t>Top Third Ventures Stove Programme CPA KE0008 – BURN Efficient Cookstoves for Kenya supported by Republic of Korea</t>
  </si>
  <si>
    <t>MicroEnergy Credits – Microfinance for Clean Energy Product Lines - Mongolia</t>
  </si>
  <si>
    <t>MicroEnergy Credits – Microfinance for Clean Energy Product Lines - Mongolia –CPA No.001: XacBank LLC</t>
  </si>
  <si>
    <t>MicroEnergy Credits – Microfinance for Clean Energy Product Lines - Mongolia –CPA No.002: XacBank LLC</t>
  </si>
  <si>
    <t>MicroEnergy Credits – Microfinance for Clean Energy Product Lines - Mongolia –CPA No.003: XacBank LLC</t>
  </si>
  <si>
    <t>Igneo Technologies – Precious Metals and Copper Recovering and Recycling Activities Savannah GA USA</t>
  </si>
  <si>
    <t>POA-GS11658-Smart Cookstove Program by TATA Communications – Climate Resilient Village Program: Meghalaya Project – VPA01</t>
  </si>
  <si>
    <t>Azra Tech Advanced Hull Coating -  Blue Race ™ (Blue Reduction mArine Co2 Emission)</t>
  </si>
  <si>
    <t>Promotion of clean cooking solutions in rural India by Infosys – VPA 2</t>
  </si>
  <si>
    <t>CTR São Gonçalo landfill gas project</t>
  </si>
  <si>
    <t>Congo (DRC) Improved Cook Stoves VPA 005 – Bandalungwa</t>
  </si>
  <si>
    <t>Congo (DRC) Improved Cook Stoves VPA 006 – Lemba</t>
  </si>
  <si>
    <t>Congo (DRC) Improved Cook Stoves VPA 007 – Lingwala</t>
  </si>
  <si>
    <t>GS Microscale PoA : Integrated Domestic  Energy Systems (IDES) for rural communities  in India– RVPA 01</t>
  </si>
  <si>
    <t>GS Microscale PoA : Integrated Domestic  Energy Systems (IDES) for rural communities  in India– RVPA 02</t>
  </si>
  <si>
    <t>GS Microscale PoA : Integrated Domestic  Energy Systems (IDES) for rural communities  in India– RVPA 03</t>
  </si>
  <si>
    <t>GS Microscale PoA : Integrated Domestic  Energy Systems (IDES) for rural communities  in India– RVPA 04</t>
  </si>
  <si>
    <t>Small scale community-based afforestation program in Ethiopia – Konea</t>
  </si>
  <si>
    <t>CPA 058 – Charcoal Stoves in Kenya</t>
  </si>
  <si>
    <t>CPA 059 – Charcoal Stoves in Kenya</t>
  </si>
  <si>
    <t>CPA 060 – Charcoal Stoves in Kenya</t>
  </si>
  <si>
    <t>CPA 061 – Charcoal Stoves in Kenya</t>
  </si>
  <si>
    <t>CPA 062 – Charcoal Stoves in Kenya</t>
  </si>
  <si>
    <t>CPA 063 – Charcoal Stoves in Kenya</t>
  </si>
  <si>
    <t>CPA 064 – Charcoal Stoves in Kenya</t>
  </si>
  <si>
    <t>CPA 065 – Charcoal Stoves in Kenya</t>
  </si>
  <si>
    <t>CPA 066 – Charcoal Stoves in Kenya</t>
  </si>
  <si>
    <t>CPA 067 – Charcoal Stoves in Kenya</t>
  </si>
  <si>
    <t>GS11598- VPA-2 Emission Reductions due to distributed energy solutions by Bboxx – Rwanda efficient stoves</t>
  </si>
  <si>
    <t>GS11450 - MicroEnergy Credits – Microfinance for Clean Energy Product Lines – India - CPA 35 - GS11894</t>
  </si>
  <si>
    <t>GS11450 - MicroEnergy Credits – Microfinance for Clean Energy Product Lines – India - CPA 36 - GS11895</t>
  </si>
  <si>
    <t>GS11450 - MicroEnergy Credits – Microfinance for Clean Energy Product Lines – India - CPA 37 - GS11896</t>
  </si>
  <si>
    <t>GS11450 - MicroEnergy Credits – Microfinance for Clean Energy Product Lines – India - CPA 38 - GS11897</t>
  </si>
  <si>
    <t>GS11450 - MicroEnergy Credits – Microfinance for Clean Energy Product Lines – India - CPA 39 - GS11898</t>
  </si>
  <si>
    <t>SUVIDHA's Decentralized Energy Interventions for Rural Communities in India VPA – 4 (Himachal Pradesh IndiGo)</t>
  </si>
  <si>
    <t>GS1340 - Efficient cookstoves in Burkina Faso - Solidagro F3PA cookstoves in Boulkiemdé - VPA-40</t>
  </si>
  <si>
    <t>GS1340 - Efficient cookstoves in Burkina Faso - Solidagro F3PA cookstoves in Boulkiemdé - VPA-41</t>
  </si>
  <si>
    <t>GS1340 - Efficient cookstoves in Burkina Faso - Solidagro F3PA cookstoves in Boulkiemdé - VPA-42</t>
  </si>
  <si>
    <t>GS1340 - Efficient cookstoves in Burkina Faso - Solidagro F3PA cookstoves in Boulkiemdé - VPA-43</t>
  </si>
  <si>
    <t>GS1340 - Efficient cookstoves in Burkina Faso - Solidagro F3PA cookstoves in Boulkiemdé - VPA-44</t>
  </si>
  <si>
    <t>GS1340 - Efficient cookstoves in Burkina Faso - Solidagro F3PA cookstoves in Boulkiemdé - VPA-45</t>
  </si>
  <si>
    <t>GS1340 - Efficient cookstoves in Burkina Faso - Solidagro F3PA cookstoves in Boulkiemdé - VPA-46</t>
  </si>
  <si>
    <t>GS1340 - Efficient cookstoves in Burkina Faso – tiipaalga F3PA cookstoves in Center-South Protected Areas - VPA-47</t>
  </si>
  <si>
    <t>GS1340 - Efficient cookstoves in Burkina Faso – tiipaalga F3PA cookstoves in Center-South Protected Areas - VPA-48</t>
  </si>
  <si>
    <t>GS1340 - Efficient cookstoves in Burkina Faso – tiipaalga F3PA cookstoves in Center-South Protected Areas - VPA-49</t>
  </si>
  <si>
    <t>Small-scale solar electrical programme South Africa – CPA-002</t>
  </si>
  <si>
    <t>Small-scale solar electrical programme South Africa – CPA-003</t>
  </si>
  <si>
    <t>Small-scale solar electrical programme South Africa – CPA-004</t>
  </si>
  <si>
    <t>Small-scale solar electrical programme South Africa – CPA-005</t>
  </si>
  <si>
    <t>Small-scale solar electrical programme South Africa – CPA-006</t>
  </si>
  <si>
    <t>Small-scale solar electrical programme South Africa – CPA-007</t>
  </si>
  <si>
    <t>Small-scale solar electrical programme South Africa – CPA-008</t>
  </si>
  <si>
    <t>Small-scale solar electrical programme South Africa – CPA-009</t>
  </si>
  <si>
    <t>Small-scale solar electrical programme South Africa – CPA-010</t>
  </si>
  <si>
    <t>Small-scale solar electrical programme South Africa – CPA-011</t>
  </si>
  <si>
    <t>Small-scale solar electrical programme South Africa – CPA-012</t>
  </si>
  <si>
    <t>Small-scale solar electrical programme South Africa – CPA-013</t>
  </si>
  <si>
    <t>Small-scale solar electrical programme South Africa – CPA-014</t>
  </si>
  <si>
    <t>Small-scale solar electrical programme South Africa – CPA-015</t>
  </si>
  <si>
    <t>GS1340 Efficient cookstoves in Burkina Faso – Solidagro F3PA cookstoves in Passoré - VPA 50</t>
  </si>
  <si>
    <t>GS1340 Efficient cookstoves in Burkina Faso – Solidagro F3PA cookstoves in Passoré - VPA 51</t>
  </si>
  <si>
    <t>GS1340 Efficient cookstoves in Burkina Faso – Solidagro F3PA cookstoves in Passoré - VPA 52</t>
  </si>
  <si>
    <t>GS1340 Efficient cookstoves in Burkina Faso – Solidagro F3PA cookstoves in Passoré - VPA 53</t>
  </si>
  <si>
    <t>GS1340 Efficient cookstoves in Burkina Faso – Solidagro F3PA cookstoves in Passoré - VPA 54</t>
  </si>
  <si>
    <t>GS1340 Efficient cookstoves in Burkina Faso – Solidagro F3PA cookstoves in Passoré - VPA 55</t>
  </si>
  <si>
    <t>Ecoparque João Pessoa Landfill Gas Project</t>
  </si>
  <si>
    <t>HomeBiogas Programme in Kenya – VPA1</t>
  </si>
  <si>
    <t>MicroEnergy Credits – Microfinance for Clean Cooking Product Lines - India</t>
  </si>
  <si>
    <t>GS12066 - MicroEnergy Credits – Microfinance for Clean Cooking Product Lines - India - Clean Cooking Project - VPA01</t>
  </si>
  <si>
    <t>TERRAGRN – Land Regeneration through Agroforestry in Mpumalanga South Africa</t>
  </si>
  <si>
    <t>TERRAGRN – Land Regeneration through Agroforestry in Mpumalanga South Africa - VPA 01</t>
  </si>
  <si>
    <t>Energy Interventions for Rural Communities in India VPA – 5 ( Supported by CBM India)</t>
  </si>
  <si>
    <t>Obomo Cookstove Project in Kenya by Ecoact  - VPA 008</t>
  </si>
  <si>
    <t>d'Amico Società di Navigazione SpA Shipping Retrofit Project 1</t>
  </si>
  <si>
    <t>Ecoparque Maceió Landfill Gas Project</t>
  </si>
  <si>
    <t>Azra Tech Advanced Hull Coating - Blue Race ™ (Blue Reduction mArine Co2 Emission) VPA 1</t>
  </si>
  <si>
    <t>Reducing 3000000 tons of CO2 emissions over a span of 15 years by increasing the efficiency of the exploitation and use of geothermal waters in Călimănești - Căciulata Vâlcea county Romania</t>
  </si>
  <si>
    <t>Improved Cookstove and Safe Water Programme – Kenya - VPA 49</t>
  </si>
  <si>
    <t>Improved Cookstove and Safe Water Programme – Kenya - VPA 50</t>
  </si>
  <si>
    <t>Improved Cookstove and Safe Water Programme – Kenya - VPA 51</t>
  </si>
  <si>
    <t>Improved Cookstove and Safe Water Programme – Kenya - VPA 52</t>
  </si>
  <si>
    <t>Improved Cookstove and Safe Water Programme – Kenya - VPA 53</t>
  </si>
  <si>
    <t>Improved Cookstove and Safe Water Programme – Kenya - VPA 54</t>
  </si>
  <si>
    <t>Improved Cookstove and Safe Water Programme – Kenya - VPA 55</t>
  </si>
  <si>
    <t>Improved Cookstove and Safe Water Programme – Kenya - VPA 56</t>
  </si>
  <si>
    <t>Improved Cookstove and Safe Water Programme – Kenya - VPA 57</t>
  </si>
  <si>
    <t>Improved Cookstove and Safe Water Programme – Kenya - VPA 58</t>
  </si>
  <si>
    <t>Improved Cookstove and Safe Water Programme – Kenya - VPA 59</t>
  </si>
  <si>
    <t>Improved Cookstove and Safe Water Programme – Kenya - VPA 60</t>
  </si>
  <si>
    <t>Improved Cookstove and Safe Water Programme – Kenya - VPA 61</t>
  </si>
  <si>
    <t>Improved Cookstove and Safe Water Programme – Kenya - VPA 62</t>
  </si>
  <si>
    <t>Improved Cookstove and Safe Water Programme – Kenya - VPA 63</t>
  </si>
  <si>
    <t>Improved Cookstove and Safe Water Programme – Kenya - VPA 64</t>
  </si>
  <si>
    <t>Improved Cookstove and Safe Water Programme – Kenya - VPA 65</t>
  </si>
  <si>
    <t>Improved Cookstove and Safe Water Programme – Kenya - VPA 66</t>
  </si>
  <si>
    <t>Improved Cookstove and Safe Water Programme – Kenya - VPA 67</t>
  </si>
  <si>
    <t>Improved Cookstove and Safe Water Programme – Kenya - VPA 68</t>
  </si>
  <si>
    <t>Improved Cookstove and Safe Water Programme – Kenya - VPA 69</t>
  </si>
  <si>
    <t>Improved Cookstove and Safe Water Programme – Kenya - VPA 70</t>
  </si>
  <si>
    <t>Improved Cookstove and Safe Water Programme – Kenya - VPA 71</t>
  </si>
  <si>
    <t>Improved Cookstove and Safe Water Programme – Kenya - VPA 72</t>
  </si>
  <si>
    <t>Improved Cookstove and Safe Water Programme – Kenya - VPA 73</t>
  </si>
  <si>
    <t>GS Microscale PoA: Integrated Domestic Energy Systems (IDES) for rural communities in India– RVPA 05</t>
  </si>
  <si>
    <t>GS Microscale PoA : Integrated Domestic Energy Systems (IDES) for rural communities in India–RVPA 06</t>
  </si>
  <si>
    <t>GS Microscale PoA: Integrated Domestic Energy Systems (IDES) for rural communities in India– RVPA 07</t>
  </si>
  <si>
    <t>Solar Water Heater Program in India – CPA-9</t>
  </si>
  <si>
    <t>GS10655 GS10710: Promotion of clean cooking solutions in rural India by Infosys – VPA 3</t>
  </si>
  <si>
    <t>UpEnergy – Social and Climate Impact Programme-Cooking Devices VPA-25</t>
  </si>
  <si>
    <t>Sal and São Vicente Solar Project</t>
  </si>
  <si>
    <t>GS1340 - Efficient cookstoves in Burkina Faso – VPA-56 - tiipaalga Beoong Neere</t>
  </si>
  <si>
    <t>GS1340 - Efficient cookstoves in Burkina Faso – VPA-57 - tiipaalga Beoong Neere</t>
  </si>
  <si>
    <t>GS1340 - Efficient cookstoves in Burkina Faso – VPA-58 - tiipaalga Beoong Neere</t>
  </si>
  <si>
    <t>GS1340 - Efficient cookstoves in Burkina Faso – VPA-59 - tiipaalga Beoong Neere</t>
  </si>
  <si>
    <t>Improved Cookstove and Safe Water Programme – Nigeria - VPA 74</t>
  </si>
  <si>
    <t>Improved Cookstove and Safe Water Programme – Nigeria - VPA 75</t>
  </si>
  <si>
    <t>Improved Cookstove and Safe Water Programme – Nigeria - VPA 76</t>
  </si>
  <si>
    <t>Improved Cookstove and Safe Water Programme – Nigeria - VPA 77</t>
  </si>
  <si>
    <t>Improved Cookstove and Safe Water Programme – Nigeria - VPA 78</t>
  </si>
  <si>
    <t>Improved Cookstove and Safe Water Programme – Nigeria - VPA 79</t>
  </si>
  <si>
    <t>Improved Cookstove and Safe Water Programme – Nigeria - VPA 80</t>
  </si>
  <si>
    <t>Improved Cookstove and Safe Water Programme – Nigeria - VPA 81</t>
  </si>
  <si>
    <t>Improved Cookstove and Safe Water Programme – Nigeria - VPA 82</t>
  </si>
  <si>
    <t>Improved Cookstove and Safe Water Programme – Nigeria - VPA 83</t>
  </si>
  <si>
    <t>Improved Cookstove and Safe Water Programme – Nigeria - VPA 84</t>
  </si>
  <si>
    <t>Improved Cookstove and Safe Water Programme – Nigeria - VPA 85</t>
  </si>
  <si>
    <t>Improved Cookstove and Safe Water Programme – Nigeria - VPA 86</t>
  </si>
  <si>
    <t>Improved Cookstove and Safe Water Programme – Nigeria - VPA 87</t>
  </si>
  <si>
    <t>Improved Cookstove and Safe Water Programme – Nigeria - VPA 88</t>
  </si>
  <si>
    <t>Improved Cookstove and Safe Water Programme – Nigeria - VPA 89</t>
  </si>
  <si>
    <t>Improved Cookstove and Safe Water Programme – Nigeria - VPA 90</t>
  </si>
  <si>
    <t>Improved Cookstove and Safe Water Programme – Nigeria - VPA 91</t>
  </si>
  <si>
    <t>Improved Cookstove and Safe Water Programme – Nigeria - VPA 92</t>
  </si>
  <si>
    <t>Improved Cookstove and Safe Water Programme – Nigeria - VPA 93</t>
  </si>
  <si>
    <t>Improved Cookstove and Safe Water Programme – Nigeria - VPA 94</t>
  </si>
  <si>
    <t>Improved Cookstove and Safe Water Programme – Nigeria - VPA 95</t>
  </si>
  <si>
    <t>Improved Cookstove and Safe Water Programme – Nigeria - VPA 96</t>
  </si>
  <si>
    <t>Improved Cookstove and Safe Water Programme – Nigeria - VPA 97</t>
  </si>
  <si>
    <t>Improved Cookstove and Safe Water Programme – Nigeria - VPA 98</t>
  </si>
  <si>
    <t>Improved Cookstove and Safe Water Programme – Nigeria - VPA 99</t>
  </si>
  <si>
    <t>Improved Cookstove and Safe Water Programme – Nigeria - VPA 100</t>
  </si>
  <si>
    <t>Improved Cookstove and Safe Water Programme – Nigeria - VPA 101</t>
  </si>
  <si>
    <t>Improved Cookstove and Safe Water Programme – Nigeria - VPA 102</t>
  </si>
  <si>
    <t>Improved Cookstove and Safe Water Programme – Nigeria - VPA 103</t>
  </si>
  <si>
    <t>Improved Cookstove and Safe Water Programme – Nigeria - VPA 104</t>
  </si>
  <si>
    <t>GS1340 - Efficient cookstoves in Burkina Faso – VPA- 60 – F3PA tiipaalga Bazega</t>
  </si>
  <si>
    <t>GS1340 - Efficient cookstoves in Burkina Faso – VPA- 61 – F3PA tiipaalga Bazega</t>
  </si>
  <si>
    <t>GS1340 - Efficient cookstoves in Burkina Faso – VPA- 62 – F3PA tiipaalga Bazega</t>
  </si>
  <si>
    <t>GS1340 - Efficient cookstoves in Burkina Faso – VPA- 63 – F3PA tiipaalga Bazega</t>
  </si>
  <si>
    <t>GS1340 - Efficient cookstoves in Burkina Faso – VPA- 64 – F3PA tiipaalga Bazega</t>
  </si>
  <si>
    <t>GS1340 - Efficient cookstoves in Burkina Faso – VPA- 65 – F3PA tiipaalga Bazega</t>
  </si>
  <si>
    <t>GS1340 - Efficient cookstoves in Burkina Faso – VPA- 66 – F3PA tiipaalga Bazega</t>
  </si>
  <si>
    <t>GS1340 - Efficient cookstoves in Burkina Faso – VPA- 67 – F3PA tiipaalga Bazega</t>
  </si>
  <si>
    <t>GS1340 - Efficient cookstoves in Burkina Faso – VPA- 68 – F3PA tiipaalga Bazega</t>
  </si>
  <si>
    <t>GS1340 - Efficient cookstoves in Burkina Faso – VPA- 69 – F3PA tiipaalga Bazega</t>
  </si>
  <si>
    <t>Transforming the cookstove market – Benefiting 75000 households with an improved cookstove in Nepal</t>
  </si>
  <si>
    <t>FANS: Foyers Améliorés au Nord du Sénégal</t>
  </si>
  <si>
    <t>TASC Efficient Cooking – VPA 2 - Philippines</t>
  </si>
  <si>
    <t>Solar Water Heater Program in India – CPA-10</t>
  </si>
  <si>
    <t>GS Microscale PoA: Integrated Domestic Energy Systems (IDES) for rural communities in India– RVPA 08</t>
  </si>
  <si>
    <t>VPA-001 Improved Cookstoves Programme of Activities in Nepal – Terai VPAs</t>
  </si>
  <si>
    <t>VPA-002 Improved Cookstoves Programme of Activities in Nepal – Hill VPAs</t>
  </si>
  <si>
    <t>Distribution of improved cookstoves in Benin – Bissap project</t>
  </si>
  <si>
    <t>MACAÚBAS LANDFILL GAS PROJECT</t>
  </si>
  <si>
    <t>Proyecto de Captura de Carbono Forestal N.C.P.A. Javier Rojo Gómez</t>
  </si>
  <si>
    <t>Captura de carbono forestal en el ejido San Juan Zitácuaro</t>
  </si>
  <si>
    <t>Captura de carbono forestal en la Comunidad Indígena Carpinteros</t>
  </si>
  <si>
    <t>Bienes Comunales deTeococuilco de Marcos Pérez</t>
  </si>
  <si>
    <t>ProCarbono: Ejido Cañada de San Miguel el Negro y Anexos</t>
  </si>
  <si>
    <t>Captura de Carbono Forestal, Pequeña Propiedad Rancho Chocua</t>
  </si>
  <si>
    <t>Proyecto Forestal de Captura de Carbono Comunidad Santa María Yalina</t>
  </si>
  <si>
    <t>Proyecto Forestal de Carbono Comunidad Santa María Totomoxtla</t>
  </si>
  <si>
    <t>Kúvay Macärö Vidi REDD+ Carurú -KUMAVI REDD+</t>
  </si>
  <si>
    <t>Conservation and Restoration of Classified Forests in Côte d'Ivoire</t>
  </si>
  <si>
    <t>Together for the Forest Awaeté REDD+ Project</t>
  </si>
  <si>
    <t>Iñapari Amazon REDD+ Project</t>
  </si>
  <si>
    <t>Vita Green Impact Programme – Ethiopia Stove Project</t>
  </si>
  <si>
    <t>VPA 68 Vita Green Impact Programme – Eritrea Safe Water Project</t>
  </si>
  <si>
    <t>Changing Lives via Improved Cooking – Kenya 1</t>
  </si>
  <si>
    <t>Changing Lives via Improved Cooking – Kenya 2</t>
  </si>
  <si>
    <t>Changing Lives via Improved Cooking – Kenya 3</t>
  </si>
  <si>
    <t>Changing Lives via Improved Cooking – Ghana 1</t>
  </si>
  <si>
    <t>Changing Lives via Improved Cooking – Ghana 2</t>
  </si>
  <si>
    <t>Changing Lives via Improved Cooking – Ghana 3</t>
  </si>
  <si>
    <t>Changing Lives via Improved Cooking – Nigeria 1</t>
  </si>
  <si>
    <t>Changing Lives via Improved Cooking – Nigeria 2</t>
  </si>
  <si>
    <t>Changing Lives via Improved Cooking – Nigeria 3</t>
  </si>
  <si>
    <t>GS12877 eWATER SERVICES Emission Reduction from Safe Drinking Water Supply and Accreditation of Water Benefit Services – Tanzania The Gambia and Kenya</t>
  </si>
  <si>
    <t>Tapajós Ceramic Fuel Switching Project</t>
  </si>
  <si>
    <t>Guaraí, Itabira and Santa Izabel Ceramics Fuel Switching Project</t>
  </si>
  <si>
    <t>Pôr do Sol Ceramic Fuel Switching Project</t>
  </si>
  <si>
    <t>Rialma Companhia Energética I S/A. – Santa Edwiges I Small Hydro Power Plant - Small Scale CDM Project</t>
  </si>
  <si>
    <t>Fuel oil to animal tallow switching at Companhia de Fiação e Tecidos Santo Antônio</t>
  </si>
  <si>
    <t>Assunção Ceramic Fuel Switching Project</t>
  </si>
  <si>
    <t>McCommas Bluff Landfill Gas Processing Facility – Gas Production and Distribution Project</t>
  </si>
  <si>
    <t>5 MW Brahm Ganga Hydro – Electric Project at Kullu district of Himachal Pradesh, India</t>
  </si>
  <si>
    <t>Generation of Electricity in Gujarat from Bundled Wind Energy Project Activity – Bundle 6</t>
  </si>
  <si>
    <t>The Kasigau Corridor REDD Project – Phase I Rukinga Sanctuary</t>
  </si>
  <si>
    <t>Reforestation of pastures in Sociedad Agrícola de Interés Social "José Carlos Mariátegui" - Joven Forestal Project, Perú</t>
  </si>
  <si>
    <t>Sarýgüzel Dam and Hydroelectric Power Plants</t>
  </si>
  <si>
    <t>Northeast Farm Separation Project – Phase 1</t>
  </si>
  <si>
    <t>Installation of a biomass-fired boiler at Arbec Forest Products G.P. in Péribonka</t>
  </si>
  <si>
    <t>Roaring 40s Wind Farms (Khandke) Private Limited – Phase II</t>
  </si>
  <si>
    <t>China Resources Huilai Xian¡¯an Wind Power Project</t>
  </si>
  <si>
    <t>Wind power project by AL – Wind Energy in Tamilnadu</t>
  </si>
  <si>
    <t>BATISOKE Soke Çimento Sanayii T.A.S. 5.5 MW Cement WHR Project</t>
  </si>
  <si>
    <t>The Chocó-Darién Conservation Corridor REDD Project</t>
  </si>
  <si>
    <t>Foz do Chapecó Project</t>
  </si>
  <si>
    <t>Exploitation of the biogas from Controlled Landfill in Solid Waste Management Central – CTRS / BR.040</t>
  </si>
  <si>
    <t>Reduced Emissions from Deforestation and Degradation in Community Forests – Oddar Meanchey, Cambodia</t>
  </si>
  <si>
    <t>Thermal Energy Substitution using Landfill Gas at Saint-Étienne-des-Grès</t>
  </si>
  <si>
    <t>'Guanaré' Forest Plantations on degraded grasslands under extensive grazing</t>
  </si>
  <si>
    <t>Sichuan Guang¡¯an Cement Waste-Heat Power Project</t>
  </si>
  <si>
    <t>Kumköy Hydroelectric Power Plant, Samsun</t>
  </si>
  <si>
    <t>Dogançay Weir and Hydroelectric Power Plant</t>
  </si>
  <si>
    <t>Reduction of deforestation and degradation in Tambopata National Reserve and Bahuaja-Sonene National Park within the area of Madre de Dios region –Peru</t>
  </si>
  <si>
    <t>Hydroelectric Project El Edén</t>
  </si>
  <si>
    <t>JARI/AMAPÁ REDD+ PROJECT</t>
  </si>
  <si>
    <t>Suruí Forest Carbon Project</t>
  </si>
  <si>
    <t>Viñales biomass power plant</t>
  </si>
  <si>
    <t>Distribution of ONIL Stoves – Mexico, San Felipe Usila 1</t>
  </si>
  <si>
    <t>Evio Kuiñaji Ese´Eja Cuana, To Mitigate Climate Change, Madre de Dios - Perú</t>
  </si>
  <si>
    <t>Yaylaköy Wind Power Project, Turkey</t>
  </si>
  <si>
    <t>Zé Tunin Small Hydropower Plant Project</t>
  </si>
  <si>
    <t>Electric Power Generation from Renewable Sources - Barra da Paciência, Ninho da Águia, Corrente Grande, Paiol, São Gonçalo and Várzea Alegre Small Hydropower Plants</t>
  </si>
  <si>
    <t>Maísa REDD+ Project</t>
  </si>
  <si>
    <t>Acapa -­ Bajo Mira Y Frontera REDD+ Project</t>
  </si>
  <si>
    <t>Carmen del Darién (CDD) REDD+ Project</t>
  </si>
  <si>
    <t>SIVIRÚ-USARAGÁ-PIZARRO-PILIZÁ (SUPP) REDD+ Project</t>
  </si>
  <si>
    <t>Bajo Calima y Bahía Málaga (BCBM) REDD+ Project</t>
  </si>
  <si>
    <t>Reforestation of pasture lands on the Peruvian Northern Andes – "Forestry PRODICOM" Grouped Project</t>
  </si>
  <si>
    <t>The Paraguay Forest Conservation Project – Reduction of GHG Emissions from Deforestation and Forest Degradation in the Parana Atlantic Ecosystem – Forest Protection in the La Amistad Community, San Rafael</t>
  </si>
  <si>
    <t>Yalnizardiç Dam and Berat HEPP</t>
  </si>
  <si>
    <t>Chamelecón 280 Hydroelectric project</t>
  </si>
  <si>
    <t>Alaçati Wind Power Project, Turkey</t>
  </si>
  <si>
    <t>Electric Frontier Expansion Program Phase III – PAFE III</t>
  </si>
  <si>
    <t>Jubilación Segura : Agroforestry And Reforestation With Smallscale Farmers in Peru</t>
  </si>
  <si>
    <t>Lacandon – Forest for life REDD+ Project</t>
  </si>
  <si>
    <t>Santa Vitória Cogeneration Project</t>
  </si>
  <si>
    <t>Grouped Project REDD+ conservation of the Oak ecological corridor Guantiva – La Rusia – Iguaque, Colombia</t>
  </si>
  <si>
    <t>Çerçikaya Wind Power Project</t>
  </si>
  <si>
    <t>Gilé National Reserve REDD Project</t>
  </si>
  <si>
    <t>Çiçekli HEPP Project</t>
  </si>
  <si>
    <t>Durban Landfill-gas-to-electricity project – Mariannhill and La Mercy Landfills - CER Conversion</t>
  </si>
  <si>
    <t>ONIL Stoves —Guatemala – CPA 002</t>
  </si>
  <si>
    <t>Forest Management to mitigate climate change in the native community of Bélgica, Madre de Dios Region – Peru</t>
  </si>
  <si>
    <t>Distribution of ONIL Stoves – Mexico, CPA 002</t>
  </si>
  <si>
    <t>Combio Renewable Biomass Project - Três Marias</t>
  </si>
  <si>
    <t>Conservación de los Ecosistemas y el Almacén de Carbono Región de Transición Guayano Amazónica 'Flor de Inírida'</t>
  </si>
  <si>
    <t>Ovejería Photovoltaic Power Plant</t>
  </si>
  <si>
    <t>30 MW SOLAR BY AVAADA SUSTAINABLE ENERGY PVT LTD – HANAGAL.</t>
  </si>
  <si>
    <t>Üçpinar Wind Power Project, Turkey</t>
  </si>
  <si>
    <t>AKKENT-ÇALKUYUCAK HYDROELECTRIC POWER PLANT</t>
  </si>
  <si>
    <t>Kirazlık Hydroelectric  Power Plant Project</t>
  </si>
  <si>
    <t>Koclu Regulator and Hydroelectric Power Plant (Koçlu Regulator &amp; HEPP)</t>
  </si>
  <si>
    <t>Delta Blue Carbon – 1</t>
  </si>
  <si>
    <t>REDD PROJECT OF THE INDIGENOUS PEOPLES OF VAUPÉS YUTUCU AND  OTHERS</t>
  </si>
  <si>
    <t>REDD+ Project Pueblos indígenas resguardando la selva</t>
  </si>
  <si>
    <t>Ola Hou – Restoring Hawaii's Native Forests</t>
  </si>
  <si>
    <t>Landfill Gas Recovery and Flaring Project in the El Verde Landfill, León - CER Conversion</t>
  </si>
  <si>
    <t>FOÇA BIOGAS ENERGY POWER PLANT</t>
  </si>
  <si>
    <t>Yellow Ipê Grouped REDD Project</t>
  </si>
  <si>
    <t>Durango – EcoMethane Landfill Gas to Energy Project - CER Conversion</t>
  </si>
  <si>
    <t>BALIKESİR BIOGAS ENERGY POWER PLANT</t>
  </si>
  <si>
    <t>Development of Programmatic CDM Project for SWH installation under MNRE, UNDP/GEF Global Solar Water Heating Market Transformation and Strengthening Initiatives: India Country Programme – CPA 0001</t>
  </si>
  <si>
    <t>Boa Fé REDD Project</t>
  </si>
  <si>
    <t>Viet Nam Improved Cookstove Project by KCM – Improved Cookstove Project in Hoa Binh Province – CPA 001</t>
  </si>
  <si>
    <t>Viet Nam Improved Cookstove Project by KCM – Improved Cookstove Project in Hoa Binh Province – CPA 002</t>
  </si>
  <si>
    <t>Viet Nam Improved Cookstove Project by KCM – Improved Cookstove Project in Phu Tho Province – CPA 003</t>
  </si>
  <si>
    <t>Viet Nam Improved Cookstove Project by KCM – Improved Cookstove Project in Phu Tho Province – CPA 004</t>
  </si>
  <si>
    <t>Viet Nam Improved Cookstove Project by KCM – Improved Cookstove Project in Thai Nguyen Province – CPA 005</t>
  </si>
  <si>
    <t>Viet Nam Improved Cookstove Project by KCM – Improved Cookstove Project in Thai Nguyen Province – CPA 006</t>
  </si>
  <si>
    <t>Carbon sequestration in mangroves of the south – central coastal zone of the state of Sinaloa, México</t>
  </si>
  <si>
    <t>Enking International Grouped project – Solar Water Heating systems</t>
  </si>
  <si>
    <t>ACAP Albania Vjosë-Nartë A/R project</t>
  </si>
  <si>
    <t>Viet Nam Improved Cookstove Project by KCM – Improved Cookstove Project in Yen Bai Province – CPA 007</t>
  </si>
  <si>
    <t>Viet Nam Improved Cookstove Project by KCM – Improved Cookstove Project in Yen Bai Province – CPA 008</t>
  </si>
  <si>
    <t>İZMIR LANDFILL GAS (LFG) CAPTURE AND UTILIZATION PROJECT</t>
  </si>
  <si>
    <t>CORAZÓN VERDE DEL CHACO PROJECT</t>
  </si>
  <si>
    <t>BALIKESİR LANDFILL GAS (LFG) CAPTURE AND UTILIZATION PROJECT</t>
  </si>
  <si>
    <t>ecoTrees AG – Paulownia Tree Plantation Management in Romania to Sell Wood Production and the Carbon Offsets</t>
  </si>
  <si>
    <t>IMPROVED COOK STOVE PROGRAMME IN FIJI – CPA01</t>
  </si>
  <si>
    <t>IMPROVED COOK STOVE PROGRAMME IN FIJI – CPA02</t>
  </si>
  <si>
    <t>SHINE – Distribution of LED Lightbulbs in India-3</t>
  </si>
  <si>
    <t>SHINE – Distribution of LED Lightbulbs in India-4</t>
  </si>
  <si>
    <t>Viet Nam Improved Cookstove Project by KCM – Improved Cookstove Project in Thanh Hoa Province – CPA 009</t>
  </si>
  <si>
    <t>Viet Nam Improved Cookstove Project by KCM – Improved Cookstove Project in Thanh Hoa Province – CPA 010</t>
  </si>
  <si>
    <t>Viet Nam Improved Cookstove Project by KCM – Improved Cookstove Project in Thanh Hoa Province – CPA 011</t>
  </si>
  <si>
    <t>Viet Nam Improved Cookstove Project by KCM – Improved Cookstove Project in Thanh Hoa Province – CPA 012</t>
  </si>
  <si>
    <t>Viet Nam Improved Cookstove Project by KCM – Improved Cookstove Project in Thanh Hoa Province – CPA 013</t>
  </si>
  <si>
    <t>Project: 0545 Durban Landfill-gas-to-electricity project – Mariannhill and La Mercy Landfills</t>
  </si>
  <si>
    <t>Fuel Efficient Stoves in Zambia – Korea Carbon Management Ltd. CPA No.1</t>
  </si>
  <si>
    <t>IMPROVED FOREST MANAGEMENT THROUGH LOGGED-TO-PROTECTED FORESTS AND REDUCED IMPACT LOGGING IN UFA NGOMBÉ, REPUBLIC OF CONGO</t>
  </si>
  <si>
    <t>MicroEnergy Credits – Microfinance for Clean Energy Product Lines – Africa – Solar Lamps &amp; Efficient cook stoves – 10341 –CPA - 0001</t>
  </si>
  <si>
    <t>MicroEnergy Credits – Microfinance for Clean Energy Product Lines – Africa – Solar Lamps &amp; Efficient cook stoves – 10341 –CPA - 0002</t>
  </si>
  <si>
    <t>MicroEnergy Credits – Microfinance for Clean Energy Product Lines – Africa – Solar Lamps &amp; Efficient cook stoves – 10341 –CPA - 0003</t>
  </si>
  <si>
    <t>MicroEnergy Credits – Microfinance for Clean Energy Product Lines – Africa – Solar Lamps &amp; Efficient cook stoves – 10341 –CPA - 0004</t>
  </si>
  <si>
    <t>MicroEnergy Credits – Microfinance for Clean Energy Product Lines – Africa – Solar Lamps &amp; Efficient cook stoves – 10341 –CPA - 0005</t>
  </si>
  <si>
    <t>Duplicate - Installation of high efficiency wood burning cookstoves in Malawi – Project 3</t>
  </si>
  <si>
    <t>Installation of high efficiency wood burning cookstoves in Malawi – Project 3</t>
  </si>
  <si>
    <t>Installation of high efficiency wood burning cookstoves in Mozambique – Project 2</t>
  </si>
  <si>
    <t>Distribution of ONIL stoves – Project 1</t>
  </si>
  <si>
    <t>Distribution of ONIL stoves – Project 2</t>
  </si>
  <si>
    <t>U' Balam'moo A'kalché ó Blue Carbon Mangrove Conservation Project, Conserving Coastal Ecosystems in Campeche to Support Life</t>
  </si>
  <si>
    <t>Feijó REDD+ Project</t>
  </si>
  <si>
    <t>Installation of high efficiency wood burning cookstoves in Angola – Project 2</t>
  </si>
  <si>
    <t>ASATIQ Vaupés Maloca REDD+ Project</t>
  </si>
  <si>
    <t>ASATRIZY Vaupés Maloca REDD+ Project</t>
  </si>
  <si>
    <t>Origen Atrato-Baudó REDD+ Project</t>
  </si>
  <si>
    <t>Muskitia Pâsa Klîn Nâka sa</t>
  </si>
  <si>
    <t>Blitta – Togo Solar Power Plant</t>
  </si>
  <si>
    <t>Boa Esperança Grouped REDD+ Project</t>
  </si>
  <si>
    <t>BEYAZ PİRAMİT BIOGAS PROJECT</t>
  </si>
  <si>
    <t>MARAJÓ REDD+ Project</t>
  </si>
  <si>
    <t>Changing Lives via Improved Cooking Initiatives – Philippines</t>
  </si>
  <si>
    <t>ECOPARQUE PAULÍNIA LANDFILL GAS PROJECT</t>
  </si>
  <si>
    <t>Replacement of ICLs by LED lamps in India – Project 2</t>
  </si>
  <si>
    <t>Installation of high efficiency cookstoves in India by AGS Carbon – Project 2</t>
  </si>
  <si>
    <t>LANDFILL GAS COLLECTION AND UTILIZATION AT THE MARCA CARIACICA – II LANDFILL</t>
  </si>
  <si>
    <t>REDD Project - Territorio Indígena Originario Campesino</t>
  </si>
  <si>
    <t>Mevlüt Coşkun Landfill Gas to Electricity Project</t>
  </si>
  <si>
    <t>Balıkesir Animal Manure Methane Recovery and Utilization Plant</t>
  </si>
  <si>
    <t>Três Morrinhos Grouped REDD+ Project</t>
  </si>
  <si>
    <t>2BZ BES ÇUBUK BIOGAS POWER PLANT</t>
  </si>
  <si>
    <t>NaturAll Carbon Program – Conservation Agriculture and Land Management in Brazil</t>
  </si>
  <si>
    <t>MicroEnergy Credits – Microfinance for Solar Lamps in Kenya</t>
  </si>
  <si>
    <t>Ground-Truth® Australian Orchards</t>
  </si>
  <si>
    <t>Ödemis Integrated Solid Waste Management Plant</t>
  </si>
  <si>
    <t>Grouped projects for water purifiers for climate and community action – Phase 2</t>
  </si>
  <si>
    <t>Grouped Projects for Viet Nam Cookstove Program – Phase 2</t>
  </si>
  <si>
    <t>Recycling Roadways for Carbon Emission Reductions – Global Emissionairy – U.S. Project #1</t>
  </si>
  <si>
    <t>Community-based Mangrove Restoration Initiative – Lep Lep</t>
  </si>
  <si>
    <t>Barutçuoğlu Landfill Gas to Electricity Power Plant</t>
  </si>
  <si>
    <t>Shine I – Distribution of LED Lightbulbs in South India</t>
  </si>
  <si>
    <t>Shine I – Distribution of LED Lightbulbs in North India</t>
  </si>
  <si>
    <t>Shine I – Distribution of LED Lightbulbs in North-East India</t>
  </si>
  <si>
    <t>Shine I – Distribution of LED Lightbulbs in East India</t>
  </si>
  <si>
    <t>GIRUÁ LANDFILL GAS PROJECT</t>
  </si>
  <si>
    <t>QUATÁ LANDFILL GAS PROJECT</t>
  </si>
  <si>
    <t>CO2 UTILIZATION IN CONCRETE - REMOVALS &amp; REDUCTIONS – CarbonCure – Asia #1</t>
  </si>
  <si>
    <t>CO2 Utilization in Concrete – Removals &amp; Reductions – CarbonCure – U.S &amp; Canada Project #1</t>
  </si>
  <si>
    <t>GUAMÁ LANDFILL GAS PROJECT</t>
  </si>
  <si>
    <t>IMPROVED COOKSTOVES DISTRIBUTION IN MOZAMBIQUE – SOFALA AND MANICA PROVINCES</t>
  </si>
  <si>
    <t>Canindé Grouped REDD+ Project</t>
  </si>
  <si>
    <t>Electrical Hydrant Dispensers at İstanbul Airport</t>
  </si>
  <si>
    <t>ECOPARQUE MACEIÓ LANDFILL GAS PROJECT</t>
  </si>
  <si>
    <t>CHITETEZO MBAULA PROJECT – MALAWI</t>
  </si>
  <si>
    <t>Installation of high efficiency wood burning cookstoves in Côte d'Ivoire</t>
  </si>
  <si>
    <t>Yılmazlar Biogas Power Plant Project</t>
  </si>
  <si>
    <t>Kütahya Landfill Gas to Electricity Project</t>
  </si>
  <si>
    <t>Distribution of Improved Cook Stoves in Sub-Saharan Africa–Zambia-CPA-005</t>
  </si>
  <si>
    <t>REDD+ Café Apuí Agroflorestal</t>
  </si>
  <si>
    <t>Installation of high efficiency wood burning cookstoves in Angola – Project 3</t>
  </si>
  <si>
    <t>Installation of high efficiency wood burning cookstoves in Laos – Project 2</t>
  </si>
  <si>
    <t>Installation of high efficiency wood burning cookstoves in Thailand – Project 2</t>
  </si>
  <si>
    <t>Installation of high efficiency wood burning cookstoves in Vietnam – Project 2</t>
  </si>
  <si>
    <t>Eskişehir Landfill Biogas Plant</t>
  </si>
  <si>
    <t>Raízes do Bem Grouped ARR Project</t>
  </si>
  <si>
    <t>DEVELOPING CARBON PROJECT FOR FARMERS ADOPTING REGENERATIVE AGRICULTURAL  PRACTICES IN GUJARAT STATE</t>
  </si>
  <si>
    <t>Amazônidas REDD+ AUDD Grouped Project</t>
  </si>
  <si>
    <t>RECYCLING ROADWAYS FOR CARBON EMISSION REDUCTIONS – GLOBAL EMISSIONAIRY – PROJECT CALIFORNIA USA</t>
  </si>
  <si>
    <t>RECYCLING ROADWAYS FOR CARBON EMISSION REDUCTIONS – GLOBAL EMISSIONAIRY – U.S. PROJECT #2</t>
  </si>
  <si>
    <t>UÁKIRY REDD+ AUDD  GROUPED PROJECT</t>
  </si>
  <si>
    <t>IÇARA LANDFILL GAS PROJECT</t>
  </si>
  <si>
    <t>PANÃMA REDD+ PROJECT</t>
  </si>
  <si>
    <t>Ñangareko Forest Reserve</t>
  </si>
  <si>
    <t>YBYRÁ REDD+ Project</t>
  </si>
  <si>
    <t>Tueré REDD+ Project</t>
  </si>
  <si>
    <t>Switching from Internal Combustion Engine Vehicles to Electric Vehicles of RÊVER Automotive's Customers, Thailand</t>
  </si>
  <si>
    <t>TAJIMAT PUJUT - El buen vivir - Restauración y conservación de los bosques Awajún del Alto Mayo</t>
  </si>
  <si>
    <t>WANAMEI (Árbol de vida) Conservando los bosques de Amarakaeri</t>
  </si>
  <si>
    <t>Ana Primavesi – Sustainable Farming and Restoration Program</t>
  </si>
  <si>
    <t>Improved cookstoves distribution in Congo – Pointe-Noire</t>
  </si>
  <si>
    <t>Improved cookstoves distribution in Congo – Brazzaville North</t>
  </si>
  <si>
    <t>Improved cookstoves distribution in Congo – Brazzaville South</t>
  </si>
  <si>
    <t>IMPROVED COOKSTOVES DISTRIBUTION IN MOZAMBIQUE – MAPUTO</t>
  </si>
  <si>
    <t>Feedworks Agolin® Enteric Methane Abatement in Ruminants, Australia &amp; New Zealand</t>
  </si>
  <si>
    <t>Rocio Bioenergy Plant for Manure Management – AMBICOOP</t>
  </si>
  <si>
    <t>Águas da Mata Atlântica</t>
  </si>
  <si>
    <t>Viet Nam Improved Cookstove Project by KCM – Improved Cookstove Project in Hoa Binh Province – CPA 001 - CER Conversion</t>
  </si>
  <si>
    <t>Açaí REDD+ Project</t>
  </si>
  <si>
    <t>Promotion of Access to Improved Cookstoves in Uíge Province</t>
  </si>
  <si>
    <t>OYU – Fuelling a Brighter Future in Tanzania</t>
  </si>
  <si>
    <t>OYU – Fuelling a Brighter Future in Tanzania VPA01</t>
  </si>
  <si>
    <t>Genesis Biotech – Multi-site Biogas Initiative Romania</t>
  </si>
  <si>
    <t>Helios Energía Limpia project: Biogas production from industrial waste</t>
  </si>
  <si>
    <t>VCS4751</t>
  </si>
  <si>
    <t>VCS4896</t>
  </si>
  <si>
    <t>VCS4989</t>
  </si>
  <si>
    <t>VCS5188</t>
  </si>
  <si>
    <t>BULGARIAN SUSTAINABLE FARMING CARBON PROJECT</t>
  </si>
  <si>
    <t>Brazil Precision Agriculture Carbon Program</t>
  </si>
  <si>
    <t>Afforestation Project in the Tea Estates of Amalgamated Plantations Pvt Ltd., Assam and North Bengal, India</t>
  </si>
  <si>
    <t>Methane Avoidance in Anaerobic Lagoons Grouped Project</t>
  </si>
  <si>
    <t>VCS5221</t>
  </si>
  <si>
    <t>Planting of trees for conservation of lands in different states in India</t>
  </si>
  <si>
    <t>Ireland</t>
  </si>
  <si>
    <t>Yemen</t>
  </si>
  <si>
    <t>Tradewater - Saudi Arabia 1</t>
  </si>
  <si>
    <t>ACR828</t>
  </si>
  <si>
    <t>Anew - Manistique Forestry Project</t>
  </si>
  <si>
    <t>ACR831</t>
  </si>
  <si>
    <t>LandYield Small Scale IFM Project I</t>
  </si>
  <si>
    <t>ACR865</t>
  </si>
  <si>
    <t>Anew - Cumberland Gap Forestry Project</t>
  </si>
  <si>
    <t>ACR1033</t>
  </si>
  <si>
    <t>Advanced Refrigeration - ARS2022006</t>
  </si>
  <si>
    <t>ACR1035</t>
  </si>
  <si>
    <t>Advanced Refrigeration - ARS2024003</t>
  </si>
  <si>
    <t>ACR1065</t>
  </si>
  <si>
    <t>Advanced Refrigeration - ARS2023005</t>
  </si>
  <si>
    <t>ACR1092</t>
  </si>
  <si>
    <t>Advanced Refrigeration - ARS2024002</t>
  </si>
  <si>
    <t>ACR1098</t>
  </si>
  <si>
    <t>HFC Drawdown in Foam Systems: 002D</t>
  </si>
  <si>
    <t>ACR1099</t>
  </si>
  <si>
    <t>HFC Drawdown in Foam Systems: 002E</t>
  </si>
  <si>
    <t>ACR1101</t>
  </si>
  <si>
    <t>IEE P109</t>
  </si>
  <si>
    <t>ACR1102</t>
  </si>
  <si>
    <t>A-Gas V17</t>
  </si>
  <si>
    <t>ACR1103</t>
  </si>
  <si>
    <t>Tradewater US - ODS - #7</t>
  </si>
  <si>
    <t>ACR1104</t>
  </si>
  <si>
    <t>Advanced Refrigeration - ARS2023006</t>
  </si>
  <si>
    <t>ACR1107</t>
  </si>
  <si>
    <t>Tradewater US - ODS - #8</t>
  </si>
  <si>
    <t>ACR1108</t>
  </si>
  <si>
    <t>Tradewater - Thailand 7</t>
  </si>
  <si>
    <t>ACR1109</t>
  </si>
  <si>
    <t>Hudson Tech 2024-3</t>
  </si>
  <si>
    <t>ACR1110</t>
  </si>
  <si>
    <t>Tradewater ODS 58</t>
  </si>
  <si>
    <t>ACR1111</t>
  </si>
  <si>
    <t>Foam Blowing Agent Project 001-2024</t>
  </si>
  <si>
    <t>ACR1112</t>
  </si>
  <si>
    <t>Foam Blowing Agent Project 004-2024</t>
  </si>
  <si>
    <t>ACR1113</t>
  </si>
  <si>
    <t>A-Gas 2-2024</t>
  </si>
  <si>
    <t>ACR1114</t>
  </si>
  <si>
    <t>Advanced Refrigeration - ARS2023007</t>
  </si>
  <si>
    <t>ACR1116</t>
  </si>
  <si>
    <t>A-Gas ODS-VER4</t>
  </si>
  <si>
    <t>CAR1712</t>
  </si>
  <si>
    <t>Bonos de Carbono, Santa Barbara, El Llanito y 14 más, 01-Los Vaqueros</t>
  </si>
  <si>
    <t>CAR1713</t>
  </si>
  <si>
    <t>Bonos de Carbono, Santa Barbara, El Llanito y 14 más, 02-El Llanito</t>
  </si>
  <si>
    <t>CAR1714</t>
  </si>
  <si>
    <t>Bonos de Carbono, Santa Barbara, El Llanito y 14 más, 03-Buena Vista</t>
  </si>
  <si>
    <t>CAR1715</t>
  </si>
  <si>
    <t>Bonos de Carbono, Santa Barbara, El Llanito y 14 más, 04-La Tuza</t>
  </si>
  <si>
    <t>CAR1716</t>
  </si>
  <si>
    <t>Bonos de Carbono, Santa Barbara, El Llanito y 14 más, 05-Potrerillos, Tío Fermín y Guajolotes</t>
  </si>
  <si>
    <t>CAR1717</t>
  </si>
  <si>
    <t>Bonos de Carbono, Santa Barbara, El Llanito y 14 más, 06- Santa Barbara</t>
  </si>
  <si>
    <t>CAR1718</t>
  </si>
  <si>
    <t>Bonos de Carbono, Santa Barbara, El Llanito y 14 más, 07-La Amapola</t>
  </si>
  <si>
    <t>CAR1719</t>
  </si>
  <si>
    <t>Bonos de Carbono, Santa Barbara, El Llanito y 14 más, 08-El Colorín</t>
  </si>
  <si>
    <t>CAR1720</t>
  </si>
  <si>
    <t>Bonos de Carbono, Santa Barbara, El Llanito y 14 más, 09-La Joya</t>
  </si>
  <si>
    <t>CAR1721</t>
  </si>
  <si>
    <t>Bonos de Carbono, Santa Barbara, El Llanito y 14 más, 10-La Haciendita</t>
  </si>
  <si>
    <t>CAR1722</t>
  </si>
  <si>
    <t>Bonos de Carbono, Santa Barbara, El Llanito y 14 más, 11-La Yegua</t>
  </si>
  <si>
    <t>CAR1723</t>
  </si>
  <si>
    <t>Bonos de Carbono, Santa Barbara, El Llanito y 14 más, 12-El Tanque obscuro, La Gata y La Tomposa</t>
  </si>
  <si>
    <t>CAR1724</t>
  </si>
  <si>
    <t>Bonos de Carbono, Santa Barbara, El Llanito y 14 más, 13-Bella Vista</t>
  </si>
  <si>
    <t>CAR1725</t>
  </si>
  <si>
    <t>Bonos de Carbono, Santa Barbara, El Llanito y 14 más,14 - Meza Grande y el Carrizal</t>
  </si>
  <si>
    <t>CAR1727</t>
  </si>
  <si>
    <t>Bonos de Carbono, Santa Barbara, El Llanito y 14 más, 16-Meza de Carrizal III</t>
  </si>
  <si>
    <t>CAR1819</t>
  </si>
  <si>
    <t>XICO2e Carbono Forestal Conjunto Predial Compañía Silvícola Chapultepec, S. de R. L. de C. V., Municipio de San Dimas, Estado de Durango, México</t>
  </si>
  <si>
    <t>CAR1851</t>
  </si>
  <si>
    <t>Ejido La Florida San Dimas, Durango</t>
  </si>
  <si>
    <t>CAR1928</t>
  </si>
  <si>
    <t>Captura de Carbono Forestal en el Ejido Villa Madero</t>
  </si>
  <si>
    <t>CAR1929</t>
  </si>
  <si>
    <t>Captura de Carbono Forestal en el Ejido Turirán</t>
  </si>
  <si>
    <t>CAR1931</t>
  </si>
  <si>
    <t>Captura de Carbono Forestal en el Ejido Las Cuevas</t>
  </si>
  <si>
    <t>CAR1932</t>
  </si>
  <si>
    <t>Captura de Carbono Forestal en el Ejido Lagunilla o El Jaral</t>
  </si>
  <si>
    <t>CAR1933</t>
  </si>
  <si>
    <t>Captura de Carbono Forestal en el Ejido San Isidro Alta Huerta</t>
  </si>
  <si>
    <t>CAR1934</t>
  </si>
  <si>
    <t>Captura de Carbono Forestal en el Ejido Jesús del Monte</t>
  </si>
  <si>
    <t>CAR1935</t>
  </si>
  <si>
    <t>Captura de Carbono Forestal en la Comunidad Indígena de Jauja</t>
  </si>
  <si>
    <t>CAR1936</t>
  </si>
  <si>
    <t>Captura de Carbono Forestal en el Ejido Jauja</t>
  </si>
  <si>
    <t>CAR1937</t>
  </si>
  <si>
    <t>Captura de Carbono Forestal en el Ejido San José de las Torres</t>
  </si>
  <si>
    <t>CAR1939</t>
  </si>
  <si>
    <t>Captura de Carbono Forestal en la Comunidad Indígena Barrio de San Francisco</t>
  </si>
  <si>
    <t>CAR1949</t>
  </si>
  <si>
    <t>Captura de Carbono Forestal en la Pequeña Propiedad El Zapatero</t>
  </si>
  <si>
    <t>CAR1963</t>
  </si>
  <si>
    <t>Captura de Carbono en la Comunidad Indígena San Miguel Chimalapa</t>
  </si>
  <si>
    <t>CAR1991</t>
  </si>
  <si>
    <t>Captura de Carbono en el Ejido Cofradía de los Duendes</t>
  </si>
  <si>
    <t>CAR1992</t>
  </si>
  <si>
    <t>Captura de Carbono en la Comunidad Indígena Las Guásimas</t>
  </si>
  <si>
    <t>CAR1993</t>
  </si>
  <si>
    <t>Captura de Carbono en el Ejido San Juan Cacoma</t>
  </si>
  <si>
    <t>CAR2046</t>
  </si>
  <si>
    <t>American Grasslands Heritage #3</t>
  </si>
  <si>
    <t>CAR2047</t>
  </si>
  <si>
    <t>Blue Source - Alford Improved Forest Management Project</t>
  </si>
  <si>
    <t>CAR2060</t>
  </si>
  <si>
    <t>Dyno Nobel LoMo NAP</t>
  </si>
  <si>
    <t>CAR2061</t>
  </si>
  <si>
    <t>CERP1 Abandoned Mine Methane Recovery Project</t>
  </si>
  <si>
    <t>Mubende Stoves Improved Cook Stoves Enterprise</t>
  </si>
  <si>
    <t>GS12544</t>
  </si>
  <si>
    <t>Horn of Africa energy efficient technology distribution program of activity</t>
  </si>
  <si>
    <t>GS12603</t>
  </si>
  <si>
    <t>SMG Clean Cooking Program VPA02</t>
  </si>
  <si>
    <t>GS12767</t>
  </si>
  <si>
    <t>Satara New Beginning</t>
  </si>
  <si>
    <t>GS12907</t>
  </si>
  <si>
    <t>Composting Facilities for Organic Waste in East Africa</t>
  </si>
  <si>
    <t>GS12908</t>
  </si>
  <si>
    <t>Composting Facilities for Organic Waste in Tanzania – VPA1</t>
  </si>
  <si>
    <t>GS12934</t>
  </si>
  <si>
    <t>Sorriso Sanorte Landfill Gas</t>
  </si>
  <si>
    <t>GS12946</t>
  </si>
  <si>
    <t>Aden 120 MW Solar (PV) Power Project in Yemen</t>
  </si>
  <si>
    <t>GS12957</t>
  </si>
  <si>
    <t>iRise Affordable Housing and Agriculture Limited</t>
  </si>
  <si>
    <t>GS12990</t>
  </si>
  <si>
    <t>National Company for Maize Products (NCMP) - Combined Heat &amp; Power Project</t>
  </si>
  <si>
    <t>GS13020</t>
  </si>
  <si>
    <t>UpEnergy-Social and Climate Impact Programme- Cooking Devices VPA-40</t>
  </si>
  <si>
    <t>GS13021</t>
  </si>
  <si>
    <t>UpEnergy-Social and Climate Impact Programme- Cooking Devices VPA-41</t>
  </si>
  <si>
    <t>GS13022</t>
  </si>
  <si>
    <t>UpEnergy-Social and Climate Impact Programme- Cooking Devices VPA-42</t>
  </si>
  <si>
    <t>GS13023</t>
  </si>
  <si>
    <t>UpEnergy-Social and Climate Impact Programme- Cooking Devices VPA-43</t>
  </si>
  <si>
    <t>GS13024</t>
  </si>
  <si>
    <t>UpEnergy-Social and Climate Impact Programme- Cooking Devices VPA-44</t>
  </si>
  <si>
    <t>GS13025</t>
  </si>
  <si>
    <t>UpEnergy-Social and Climate Impact Programme- Cooking Devices VPA-45</t>
  </si>
  <si>
    <t>GS13040</t>
  </si>
  <si>
    <t>Safe Water Programme in East and Southeast Africa</t>
  </si>
  <si>
    <t>GS13041</t>
  </si>
  <si>
    <t>Safe Water Programme in East Africa - Kenya</t>
  </si>
  <si>
    <t>GS13042</t>
  </si>
  <si>
    <t>Safe Water Programme in Southeast Africa - Malawi</t>
  </si>
  <si>
    <t>GS13044</t>
  </si>
  <si>
    <t>LifeStraw Give Back Program</t>
  </si>
  <si>
    <t>GS13045</t>
  </si>
  <si>
    <t>GS13044 VPA-1 Kenya LifeStraw Give Back Program</t>
  </si>
  <si>
    <t>GS13084</t>
  </si>
  <si>
    <t>Masdar IPH Wind S.A.E. Ras Ghareb Onshore 200 MW Wind Farm</t>
  </si>
  <si>
    <t>GS13088</t>
  </si>
  <si>
    <t>Improved Cookstove Distribution Initiative in Gadchiroli Maharashtra</t>
  </si>
  <si>
    <t>GS13115</t>
  </si>
  <si>
    <t>Effluent Treatment Recycling and Energy Generation (ETREG) Plant Dwangwa</t>
  </si>
  <si>
    <t>GS13128</t>
  </si>
  <si>
    <t>Supplying Safe Drinking Water to Communities in Odisha</t>
  </si>
  <si>
    <t>GS13147</t>
  </si>
  <si>
    <t>HomeBiogas project in Rwanda</t>
  </si>
  <si>
    <t>GS13148</t>
  </si>
  <si>
    <t>GS13147 HomeBiogas project in Rwanda-VPA1</t>
  </si>
  <si>
    <t>GS13151</t>
  </si>
  <si>
    <t>OYU - Green Flames of Progress in Malawi</t>
  </si>
  <si>
    <t>GS13152</t>
  </si>
  <si>
    <t>OYU - Green Flames of Progress in Malawi VPA01</t>
  </si>
  <si>
    <t>GS13199</t>
  </si>
  <si>
    <t>Mezgilder Qushteri Wind Power Project</t>
  </si>
  <si>
    <t>GS23146</t>
  </si>
  <si>
    <t>Biomass based cogeneration project by Olam Agri in Rajgoli Maharashtra</t>
  </si>
  <si>
    <t>Irmãos Fredi Ceramic Fuel Switching Project</t>
  </si>
  <si>
    <t>Argibem, São Sebastião and Vulcão Ceramics Fuel Switching Project</t>
  </si>
  <si>
    <t>São Judas Tadeu Fuel Switching Project</t>
  </si>
  <si>
    <t>RIMA Fuel Switch in Bocaiúva</t>
  </si>
  <si>
    <t>4×50 MW Dayingjiang- 3 Hydropower Project Phases 1&amp;2</t>
  </si>
  <si>
    <t>Schlägel &amp; Eisen 3/4/7, Utilization of Coal-Mine-Methane</t>
  </si>
  <si>
    <t>Nova Dutra, São Silvestre and Vila Nova Fuel Switching Project</t>
  </si>
  <si>
    <t>União and Dois Companheiros fuel switching project</t>
  </si>
  <si>
    <t>Maracá Ceramic Fuel Switching Project</t>
  </si>
  <si>
    <t>Salto Pilão Hydropower Plant Project Activity</t>
  </si>
  <si>
    <t>Restoration of degraded areas and reforestation in Cáceres and Cravo Norte, Colombia</t>
  </si>
  <si>
    <t>Carbon Project in the Emas-Taquari Biodiversity Corridor, Goiás and Mato Grosso do Sul, Brazil</t>
  </si>
  <si>
    <t>SENA HYDROELECTRIC POWER PLANT</t>
  </si>
  <si>
    <t>April Salumei Rainforest Community Conservation Project</t>
  </si>
  <si>
    <t>Village Climate Solutions</t>
  </si>
  <si>
    <t>Mutatá REDD+ Project</t>
  </si>
  <si>
    <t>São Domingos II Hydroelectric Project</t>
  </si>
  <si>
    <t>RESEX Rio Preto-Jacundá REDD+ Project</t>
  </si>
  <si>
    <t>Jari/Pará REDD+ Project</t>
  </si>
  <si>
    <t>Benban Solar PV Project (Plot 42_4)</t>
  </si>
  <si>
    <t>São João Landfill Gas to Energy Project (SJ) - CER Conversion</t>
  </si>
  <si>
    <t>REDD + in the Forests of the Otún River Basin</t>
  </si>
  <si>
    <t>Afforestation of degraded grasslands in Caazapa and Guairá</t>
  </si>
  <si>
    <t>Zero Carbon Aripuanã River Valley REDD Project 1</t>
  </si>
  <si>
    <t>Unitán afforestation and reforestation of grazing lands project</t>
  </si>
  <si>
    <t>Madagascar Improved CookStove Project by KCM-Wood#CPA-W-018</t>
  </si>
  <si>
    <t>Madagascar Improved CookStove Project by KCM-Wood#CPA-W-020</t>
  </si>
  <si>
    <t>Macaúbas Landfill Gas Project - CER Conversion</t>
  </si>
  <si>
    <t>Itaúba REDD+ Project</t>
  </si>
  <si>
    <t>UPLIFTING OF MALAGASY COMMUNITIES BY DISTRIBUTING EFFICIENT COOKING APPLIANCE</t>
  </si>
  <si>
    <t>VCS3110</t>
  </si>
  <si>
    <t>Adjusted Water Management in Rice Cultivation in Wuhua County</t>
  </si>
  <si>
    <t>Ipoá REDD+ Project</t>
  </si>
  <si>
    <t>Juruá REDD+ Project</t>
  </si>
  <si>
    <t>ARR SLB Paraná</t>
  </si>
  <si>
    <t>VCS3538</t>
  </si>
  <si>
    <t>Measures to Adapt to Climate Change and Reduce Greenhouse Gas Emissions in the Philippine Agriculture Sector - implemented in Mlang-Malasila Rivers Irrigation System, North Cotabato, Mindanao Island, Philippines</t>
  </si>
  <si>
    <t>VCS3607</t>
  </si>
  <si>
    <t>Sustainable Rice Cultivation for Marginal Farmers in Chhattisgarh, India</t>
  </si>
  <si>
    <t>VCS3608</t>
  </si>
  <si>
    <t>Sustainable Rice Cultivation for Marginal Farmers in Maharashtra, India</t>
  </si>
  <si>
    <t>VCS3763</t>
  </si>
  <si>
    <t>Restoration in the Manduvirá region of Paraguay</t>
  </si>
  <si>
    <t>Samaúma REDD+ Project</t>
  </si>
  <si>
    <t>VCS3913</t>
  </si>
  <si>
    <t>Creation of Biodiverse Forests for Land Restoration and Community Development</t>
  </si>
  <si>
    <t>SeaGraze™ Deployment Project - Early Adopters For Radical Methane Reduction</t>
  </si>
  <si>
    <t>Macaúba as a Productive Second Floor</t>
  </si>
  <si>
    <t>ENHANCING LIVELIHOOD OF TRIBAL COMMUNITIES THROUGH AFFORESTATION IN SOUTH INDIA</t>
  </si>
  <si>
    <t>VCS4064</t>
  </si>
  <si>
    <t>Adjusted Water Management in Rice Cultivation in West of Wanzhou District in  Chongqing City</t>
  </si>
  <si>
    <t>Mamuriá Grouped REDD Project</t>
  </si>
  <si>
    <t>Arataú REDD Project</t>
  </si>
  <si>
    <t>VCS4085</t>
  </si>
  <si>
    <t>Adjusted Water Management in Rice Cultivation in the South of Lianjiang</t>
  </si>
  <si>
    <t>VCS4087</t>
  </si>
  <si>
    <t>Adjusted Water Management in Rice Cultivation in the West of Wuchuan City</t>
  </si>
  <si>
    <t>Curuá Grouped REDD+ Project</t>
  </si>
  <si>
    <t>Productive Second Floor with Macaúba</t>
  </si>
  <si>
    <t>Jatobá REDD+ Project</t>
  </si>
  <si>
    <t>CREATING LIVELIHOOD OPPORTUNITIES AND CARBON CREDIT INCOME FOR SMALLHOLDER FARMERS THROUGH HORTICULTURAL PLANTATIONS IN BANGLADESH</t>
  </si>
  <si>
    <t>Mejuruá Project</t>
  </si>
  <si>
    <t>Ambrosia Agroforestry System, Nagua, Dominican Republic</t>
  </si>
  <si>
    <t>SMG Cookstove Program 22</t>
  </si>
  <si>
    <t>VCS4670</t>
  </si>
  <si>
    <t>SOIL CARBON MANAGEMENT FOR IMPROVED GRASSLAND: LIMPOPO-LIPADI, BOTSWANA</t>
  </si>
  <si>
    <t>KAMPONG CHHNANG 60 MW SOLAR POWER PROJECT</t>
  </si>
  <si>
    <t>MÜSESI project for active restoration in areas of the Sierra Nevada Santa Marta, Colombia</t>
  </si>
  <si>
    <t>VCS5134</t>
  </si>
  <si>
    <t>Greening Farmlands: Plantations for Sustainable Growth and Restoration in Central and Eastern India</t>
  </si>
  <si>
    <t>VCS5166</t>
  </si>
  <si>
    <t>Bac Ninh Province Domestic Waste Power Generation Project</t>
  </si>
  <si>
    <t>VCS5196</t>
  </si>
  <si>
    <t>Improved cookstove distribution in Rwanda</t>
  </si>
  <si>
    <t>VCS5207</t>
  </si>
  <si>
    <t>Mangrove Restoration Initiative by LTIM in India</t>
  </si>
  <si>
    <t>VCS5211</t>
  </si>
  <si>
    <t>12 MW Waste-to-Energy Power Plant by EB Environmental Energy LTD in  Viet Nam</t>
  </si>
  <si>
    <t>VCS5229</t>
  </si>
  <si>
    <t>Multilixo Landfill Gas Project</t>
  </si>
  <si>
    <t>VCS5232</t>
  </si>
  <si>
    <t>V Carbon Nuku Maimai Project</t>
  </si>
  <si>
    <t>VCS5235</t>
  </si>
  <si>
    <t>Brightly - Reducing Food Loss and Waste - Project #2</t>
  </si>
  <si>
    <t>VCS5249</t>
  </si>
  <si>
    <t>EVOLVE SUSTAINABLE DAIRY FARMING PROJECT IN IRELAND</t>
  </si>
  <si>
    <t>VCS5250</t>
  </si>
  <si>
    <t>eAgronom Project for the Improvement of EU Soils Health</t>
  </si>
  <si>
    <t>VCS5265</t>
  </si>
  <si>
    <t>Langfang Jinye E-waste recycling and comprehensive utilization project</t>
  </si>
  <si>
    <t>VCS5270</t>
  </si>
  <si>
    <t>Primary Carbon Solar PV Grouped Project</t>
  </si>
  <si>
    <t>VCS5272</t>
  </si>
  <si>
    <t>Umoyilanga Hybrid Project</t>
  </si>
  <si>
    <t>VCS5273</t>
  </si>
  <si>
    <t>CCB - VCS Project ID 15 dec 2023 – Bosques Cautin S.A. Forest Carbon Project II</t>
  </si>
  <si>
    <t>VCS5279</t>
  </si>
  <si>
    <t>QK Solar PV Grouped Project</t>
  </si>
  <si>
    <t>VCS5283</t>
  </si>
  <si>
    <t>Seram Climate and Conservation (SERCOVA)</t>
  </si>
  <si>
    <t>VCS5287</t>
  </si>
  <si>
    <t>V Carbon Nuku Nopan Project</t>
  </si>
  <si>
    <t>VCS5288</t>
  </si>
  <si>
    <t>Reforesting Reclaimed Appalachian Mine Lands</t>
  </si>
  <si>
    <t>VCS5291</t>
  </si>
  <si>
    <t>El Juramento</t>
  </si>
  <si>
    <t>VCS5293</t>
  </si>
  <si>
    <t>Composting Project for Carbon Mitigation</t>
  </si>
  <si>
    <t>VCS5294</t>
  </si>
  <si>
    <t>Maya Forest Corridor REDD project</t>
  </si>
  <si>
    <t>VCS5296</t>
  </si>
  <si>
    <t>300 TPD Composting Project in Baidyabati, Hooghly (W.B.) by EOFPL</t>
  </si>
  <si>
    <t>VCS5297</t>
  </si>
  <si>
    <t>Promotion of EV Infrastructure and Emission Reduction for Sustainable transport by Continuum Research and PersistentClimate</t>
  </si>
  <si>
    <t>VCS5302</t>
  </si>
  <si>
    <t>SD Vista - Solar Water Pump Project in Kenya</t>
  </si>
  <si>
    <t>VCS5308</t>
  </si>
  <si>
    <t>Gashaka Gumti Forest Carbon Project</t>
  </si>
  <si>
    <t>VCS5310</t>
  </si>
  <si>
    <t>Ankang Hanbin Landfill Gas Power Generation Project</t>
  </si>
  <si>
    <t>VCS5311</t>
  </si>
  <si>
    <t>Dalian Wafangdian LFG Power Generation Project</t>
  </si>
  <si>
    <t>VCS5312</t>
  </si>
  <si>
    <t>Oya Hybrid Project</t>
  </si>
  <si>
    <t>VCS5313</t>
  </si>
  <si>
    <t>Lichuan City Domestic Waste Landfill Site Biogas Pollution Treatment and Comprehensive Utilization Project</t>
  </si>
  <si>
    <t>VCS5314</t>
  </si>
  <si>
    <t>Shangluo Shangzhou District MSW Disposal Site Biogas Pollution Control and Comprehensive Utilization Project</t>
  </si>
  <si>
    <t>VCS5317</t>
  </si>
  <si>
    <t>Grouped Biowaste to biogas project in India</t>
  </si>
  <si>
    <t>VCS5319</t>
  </si>
  <si>
    <t>Improved cookstoves distribution in Sierra Leone - Northern region</t>
  </si>
  <si>
    <t>VCS5320</t>
  </si>
  <si>
    <t>Improved cookstoves distribution in Sierra Leone - Southern region</t>
  </si>
  <si>
    <t>VCS5328</t>
  </si>
  <si>
    <t>PROCARBONO IN BRAZIL</t>
  </si>
  <si>
    <t>VCS5331</t>
  </si>
  <si>
    <t>RE&amp;UP BOTTLE PET RECYCLED CHIPS, FLAKES &amp; NEXT-GEN T2T PET RECYCLED CHIPS PRODUCTION</t>
  </si>
  <si>
    <t>VCS5334</t>
  </si>
  <si>
    <t>Zhengzhou Lvyuan Food Waste Treatment Project</t>
  </si>
  <si>
    <t>VCS5335</t>
  </si>
  <si>
    <t>Boomitra grassland Restoration in Colombia</t>
  </si>
  <si>
    <t>VCS5336</t>
  </si>
  <si>
    <t>Shaoyang Xinning LFG Power Generation Project</t>
  </si>
  <si>
    <t>VCS5337</t>
  </si>
  <si>
    <t>De Aar Hydra Storage</t>
  </si>
  <si>
    <t>VCS5339</t>
  </si>
  <si>
    <t>Biogas Project in Hisar, India</t>
  </si>
  <si>
    <t>VCS5340</t>
  </si>
  <si>
    <t>YANGMEI XINDADI 16MW CMM POWER GENERATION PROJECT</t>
  </si>
  <si>
    <t>VCS5342</t>
  </si>
  <si>
    <t>Yingkou Dashiqiao LFG Power Generation Project</t>
  </si>
  <si>
    <t>VCS5347</t>
  </si>
  <si>
    <t>NATURALL CARBON PROGRAM: REGENERATIVE AGRICULTURE IN BRAZIL – PROJECT II</t>
  </si>
  <si>
    <t>VCS5348</t>
  </si>
  <si>
    <t>NATURALL CARBON PROGRAM: REGENERATIVE AGRICULTURE IN BRAZIL – PROJECT III</t>
  </si>
  <si>
    <t>VCS5350</t>
  </si>
  <si>
    <t>Organic waste to Bio-CNG project in Tamil Nadu, India</t>
  </si>
  <si>
    <t>VCS5351</t>
  </si>
  <si>
    <t>PROJECT BUFFALO | WESTERN GUINEAN LOWLAND FOREST ECOSYSTEM RESTORATION</t>
  </si>
  <si>
    <t>VCS5352</t>
  </si>
  <si>
    <t>Chongqing Fengdu LFG Power Generation Project</t>
  </si>
  <si>
    <t>VCS5353</t>
  </si>
  <si>
    <t>Life Climate Soil Carbon Project in Turkiye</t>
  </si>
  <si>
    <t>VCS5360</t>
  </si>
  <si>
    <t>Sumaq Allpa - Beautiful Land: Large-scale community-based afforestation in the Andes Highlands</t>
  </si>
  <si>
    <t>VCS5363</t>
  </si>
  <si>
    <t>Poultry Manure to Compost grouped project in Bangladesh</t>
  </si>
  <si>
    <t>VCS5365</t>
  </si>
  <si>
    <t>Conservation and Restoration of Mangroves in the Coastal Blue Carbon Ecosystem of Egypt</t>
  </si>
  <si>
    <t>VCS5366</t>
  </si>
  <si>
    <t>Henan Zhumadian Youran Xiping Dairy Farm Biogas Utilization Project</t>
  </si>
  <si>
    <t>VCS5369</t>
  </si>
  <si>
    <t>Sierra del Divisor Conservation Corridor Grouped Project</t>
  </si>
  <si>
    <t>VCS5370</t>
  </si>
  <si>
    <t>Forestal Sylvis Silvopastoral Carbon Project</t>
  </si>
  <si>
    <t>VCS5373</t>
  </si>
  <si>
    <t>Solar Light for Rural Kenya</t>
  </si>
  <si>
    <t>VCS5375</t>
  </si>
  <si>
    <t>Save the Sand</t>
  </si>
  <si>
    <t>VCS5383</t>
  </si>
  <si>
    <t>Agroforestry plantations in Karnataka for greener tomorrow</t>
  </si>
  <si>
    <t>VCS5385</t>
  </si>
  <si>
    <t>AF MADERA HIGH QUALITY TIMBER ON  SILVOPASTORAL PROJECT</t>
  </si>
  <si>
    <t>ACR679</t>
  </si>
  <si>
    <t>Anew - Washburn County Forestry Project</t>
  </si>
  <si>
    <t>ACR684</t>
  </si>
  <si>
    <t>Anew – Rusk County Forestry Project</t>
  </si>
  <si>
    <t>ACR704</t>
  </si>
  <si>
    <t>Wildlands Carbon Initiative</t>
  </si>
  <si>
    <t>ACR720</t>
  </si>
  <si>
    <t>Anew - Woodbury Forestry Project</t>
  </si>
  <si>
    <t>ACR990</t>
  </si>
  <si>
    <t>Anew – Jackson County Forestry Project</t>
  </si>
  <si>
    <t>ACR1010</t>
  </si>
  <si>
    <t>CO Orphan Well P&amp;A CS-24-01</t>
  </si>
  <si>
    <t>ACR1077</t>
  </si>
  <si>
    <t>International Destruction - 2025001</t>
  </si>
  <si>
    <t>ACR1094</t>
  </si>
  <si>
    <t>RMMC1</t>
  </si>
  <si>
    <t>ACR1100</t>
  </si>
  <si>
    <t>Monongalia County Abandoned Mine Project</t>
  </si>
  <si>
    <t>ACR1106</t>
  </si>
  <si>
    <t>FF HFC 23-02</t>
  </si>
  <si>
    <t>ACR1115</t>
  </si>
  <si>
    <t>DELSCOTRRC2W#1-2024</t>
  </si>
  <si>
    <t>ACR1117</t>
  </si>
  <si>
    <t>Tradewater US - ODS - #9</t>
  </si>
  <si>
    <t>ACR1118</t>
  </si>
  <si>
    <t>PMMC1</t>
  </si>
  <si>
    <t>ACR1119</t>
  </si>
  <si>
    <t>Pamlico Point IFM Project</t>
  </si>
  <si>
    <t>ACR1120</t>
  </si>
  <si>
    <t>Two Creeks IFM Project</t>
  </si>
  <si>
    <t>ACR1122</t>
  </si>
  <si>
    <t>BMP Mundy Sanitary Landfill</t>
  </si>
  <si>
    <t>ACR1124</t>
  </si>
  <si>
    <t>Tradewater US - ODS - #10</t>
  </si>
  <si>
    <t>ACR1125</t>
  </si>
  <si>
    <t>A-Gas V20</t>
  </si>
  <si>
    <t>ACR1126</t>
  </si>
  <si>
    <t>PermCap Louisiana Methane Abatement Project 002</t>
  </si>
  <si>
    <t>ACR1129</t>
  </si>
  <si>
    <t>Tradewater - Saudi Arabia 2</t>
  </si>
  <si>
    <t>ACR1131</t>
  </si>
  <si>
    <t>PermCap Louisiana Methane Abatement Project 003</t>
  </si>
  <si>
    <t>ACR1133</t>
  </si>
  <si>
    <t>Advanced Refrigeration - ARS2023009</t>
  </si>
  <si>
    <t>CAR1814</t>
  </si>
  <si>
    <t>Carbono Tropical en Playa Grande, Jalisco</t>
  </si>
  <si>
    <t>CAR1823</t>
  </si>
  <si>
    <t>Proyecto Forestal de Captura de Carbono Ejido San José Cieneguilla</t>
  </si>
  <si>
    <t>CAR1824</t>
  </si>
  <si>
    <t>Proyecto Forestal de Captura de Carbono Ejido San Felipe Cieneguilla</t>
  </si>
  <si>
    <t>CAR1825</t>
  </si>
  <si>
    <t>Proyecto Forestal de Captura de Carbono Comunidad Santa Lucía Miahuatlan</t>
  </si>
  <si>
    <t>CAR1826</t>
  </si>
  <si>
    <t>Proyecto Forestal de Captura de Carbono Comunidad Santa Catarina Cuixtla</t>
  </si>
  <si>
    <t>CAR1827</t>
  </si>
  <si>
    <t>Proyecto Forestal de Captura de Carbono Comunidad San Pablo Coatlán</t>
  </si>
  <si>
    <t>CAR1828</t>
  </si>
  <si>
    <t>Proyecto Forestal de Captura de Carbono Comunidad San Agustín Mixtepec</t>
  </si>
  <si>
    <t>CAR1868</t>
  </si>
  <si>
    <t>Proyecto Forestal de Captura de Carbono Sierra Sur PP La Joyanca</t>
  </si>
  <si>
    <t>CAR1869</t>
  </si>
  <si>
    <t>Proyecto Forestal de Captura de Carbono Sierra Sur Ejido San Isidro</t>
  </si>
  <si>
    <t>CAR1870</t>
  </si>
  <si>
    <t>Proyecto Forestal de Captura de Carbono Sierra Sur Ejido Centenario</t>
  </si>
  <si>
    <t>CAR1896</t>
  </si>
  <si>
    <t>Restauración Forestal Matamoros</t>
  </si>
  <si>
    <t>CAR1907</t>
  </si>
  <si>
    <t>Proyecto Forestal de Captura de Carbono Sierra Sur PP Molinillos</t>
  </si>
  <si>
    <t>CAR1938</t>
  </si>
  <si>
    <t>Proyecto Forestal de Captura de Carbono Sierra Sur PP Cuevecillas y Culebras</t>
  </si>
  <si>
    <t>CAR1981</t>
  </si>
  <si>
    <t>SLM V1</t>
  </si>
  <si>
    <t>CAR2032</t>
  </si>
  <si>
    <t>Proyecto Forestal de Captura de Carbono PP Fracción Sur Rancho de Rocha</t>
  </si>
  <si>
    <t>CAR2033</t>
  </si>
  <si>
    <t>Proyecto Forestal de Captura de Carbono PP Ventanas 1-B</t>
  </si>
  <si>
    <t>CAR2034</t>
  </si>
  <si>
    <t>Proyecto Forestal de Captura de Carbono PP Chinacal y la Muñeca</t>
  </si>
  <si>
    <t>CAR2035</t>
  </si>
  <si>
    <t>Proyecto Forestal de Captura de Carbono PP Fracción Rancho de Rocha</t>
  </si>
  <si>
    <t>CAR2041</t>
  </si>
  <si>
    <t>De Groot South Biogas LLC</t>
  </si>
  <si>
    <t>CAR2042</t>
  </si>
  <si>
    <t>Southpoint Biogas LLC</t>
  </si>
  <si>
    <t>CAR2043</t>
  </si>
  <si>
    <t>Richardson Ranch</t>
  </si>
  <si>
    <t>CAR2050</t>
  </si>
  <si>
    <t>Invista-Zhonghao AAP-Line 1</t>
  </si>
  <si>
    <t>CAR2051</t>
  </si>
  <si>
    <t>Comunidad San Antonio</t>
  </si>
  <si>
    <t>CAR2052</t>
  </si>
  <si>
    <t>Comunidad El Platanar</t>
  </si>
  <si>
    <t>CAR2054</t>
  </si>
  <si>
    <t>CAR2055</t>
  </si>
  <si>
    <t>CAR2056</t>
  </si>
  <si>
    <t>CAR2057</t>
  </si>
  <si>
    <t>CAR2058</t>
  </si>
  <si>
    <t>CAR2059</t>
  </si>
  <si>
    <t>Invista-Shenma AAP-Line 3-4</t>
  </si>
  <si>
    <t>CAR2062</t>
  </si>
  <si>
    <t>Invista-Haoyuan AAP-Line 1</t>
  </si>
  <si>
    <t>CAR2068</t>
  </si>
  <si>
    <t>Carbono Forestal Ejido Monterde</t>
  </si>
  <si>
    <t>CAR2079</t>
  </si>
  <si>
    <t>Tahoe Soper</t>
  </si>
  <si>
    <t>CAR2084</t>
  </si>
  <si>
    <t>Carbono Forestal Ejido El Maguey</t>
  </si>
  <si>
    <t>CAR2087</t>
  </si>
  <si>
    <t>Lent Hill Ag-Grid Biogas-to-Electricity Project</t>
  </si>
  <si>
    <t>CAR2088</t>
  </si>
  <si>
    <t>CAR2089</t>
  </si>
  <si>
    <t>CAR2090</t>
  </si>
  <si>
    <t>CAR2091</t>
  </si>
  <si>
    <t>CAR2092</t>
  </si>
  <si>
    <t>Tropical Mix</t>
  </si>
  <si>
    <t>GS6091</t>
  </si>
  <si>
    <t>Biomass Based Steam Generation Plant by Farmgate Agro Milch Private Limited</t>
  </si>
  <si>
    <t>GS11052</t>
  </si>
  <si>
    <t>Regenerate forest in Ethiopia: Support Carbon sequestration &amp; wellbeing of families</t>
  </si>
  <si>
    <t>GS11717</t>
  </si>
  <si>
    <t>CPA-MA-25-Madagascar Ethanol Stove Program</t>
  </si>
  <si>
    <t>GS12466</t>
  </si>
  <si>
    <t>PATA AFFORESTATION PROJECT</t>
  </si>
  <si>
    <t>GS12478</t>
  </si>
  <si>
    <t>Small-holder Paddy Program</t>
  </si>
  <si>
    <t>GS12557</t>
  </si>
  <si>
    <t>Core Carbon Sustainable Rice Initiative India</t>
  </si>
  <si>
    <t>GS12581</t>
  </si>
  <si>
    <t>GS12557 VPA-001 Core Carbon Sustainable Rice Initiative India</t>
  </si>
  <si>
    <t>GS12582</t>
  </si>
  <si>
    <t>GS12557 VPA-002 Core Carbon Sustainable Rice Initiative India</t>
  </si>
  <si>
    <t>GS12583</t>
  </si>
  <si>
    <t>GS12557 VPA-003 Core Carbon Sustainable Rice Initiative India</t>
  </si>
  <si>
    <t>GS12584</t>
  </si>
  <si>
    <t>GS12557 VPA-004 Core Carbon Sustainable Rice Initiative India</t>
  </si>
  <si>
    <t>GS12585</t>
  </si>
  <si>
    <t>GS12557 VPA-005 Core Carbon Sustainable Rice Initiative India</t>
  </si>
  <si>
    <t>GS12587</t>
  </si>
  <si>
    <t>Parry Agro Industries C Cubed Tea and Rubber Agroforestry for Carbon Sequestration Biodiversity Conservation and Improved Social Wellbeing</t>
  </si>
  <si>
    <t>GS12669</t>
  </si>
  <si>
    <t>VPA-01 - BUILDING CLIMATE RESILIENCE THROUGH AGRICULTURE IN ASSAM.</t>
  </si>
  <si>
    <t>GS12674</t>
  </si>
  <si>
    <t>GivePower East Africa Solar Water Farms</t>
  </si>
  <si>
    <t>GS12676</t>
  </si>
  <si>
    <t>VPA-1 GivePower Kenya Solar Water Farms</t>
  </si>
  <si>
    <t>GS12682</t>
  </si>
  <si>
    <t>JatroGreen Madagascar SDG Jatropha Project</t>
  </si>
  <si>
    <t>GS12696</t>
  </si>
  <si>
    <t>Conservación de la selva de Guainía</t>
  </si>
  <si>
    <t>GS12764</t>
  </si>
  <si>
    <t>Methane Emission Reduction Programme for Rice Cultivation by Farm2fork</t>
  </si>
  <si>
    <t>GS12765</t>
  </si>
  <si>
    <t>GS12764 VPA-1 Methane Emission Reduction Project for Rice Cultivation in Punjab</t>
  </si>
  <si>
    <t>GS12766</t>
  </si>
  <si>
    <t>Tropigas 50 MW Solar Power Plant in the Dominican Republic</t>
  </si>
  <si>
    <t>GS12778</t>
  </si>
  <si>
    <t>Solar Installations</t>
  </si>
  <si>
    <t>GS12779</t>
  </si>
  <si>
    <t>Enhancing Rural Living through Bio-Digester Project for Punjab's Household - India</t>
  </si>
  <si>
    <t>GS12784</t>
  </si>
  <si>
    <t>Ayémé solar PV plant</t>
  </si>
  <si>
    <t>GS12792</t>
  </si>
  <si>
    <t>Hygiene and Environmental Care for Tanks and Overhead Reservoirs (HECTOR)</t>
  </si>
  <si>
    <t>GS12793</t>
  </si>
  <si>
    <t>Mitti Labs: Supporting Climate Smart Rice Farming Across India</t>
  </si>
  <si>
    <t>GS12794</t>
  </si>
  <si>
    <t>GS12793 Mitti Labs: Supporting Climate Smart Rice Farming In Telangana</t>
  </si>
  <si>
    <t>GS12820</t>
  </si>
  <si>
    <t>GS5658 - VPA 43 Community Safe Water Project  in Ethiopia</t>
  </si>
  <si>
    <t>GS12822</t>
  </si>
  <si>
    <t>GS5658 - VPA 44 Community Safe Water Project in Ethiopia</t>
  </si>
  <si>
    <t>GS12823</t>
  </si>
  <si>
    <t>GS5658 - VPA 45 Community Safe Water Project in Ethiopia</t>
  </si>
  <si>
    <t>GS12860</t>
  </si>
  <si>
    <t>Reforestation and the protection of the existing rainforest in the Luabu sector in the Democratic Republic of Congo.</t>
  </si>
  <si>
    <t>GS12881</t>
  </si>
  <si>
    <t>Paracel Carbon Forestry Project</t>
  </si>
  <si>
    <t>GS12914</t>
  </si>
  <si>
    <t>ADES EcoStoves</t>
  </si>
  <si>
    <t>GS12915</t>
  </si>
  <si>
    <t>ADES EcoStoves VPA</t>
  </si>
  <si>
    <t>GS12937</t>
  </si>
  <si>
    <t>CYY Singha Yasothon Wastewater Treatment and Biogas Utilization Project</t>
  </si>
  <si>
    <t>GS12952</t>
  </si>
  <si>
    <t>FPD Robotic E-Waste Recycling eLoop US</t>
  </si>
  <si>
    <t>GS12955</t>
  </si>
  <si>
    <t>Feriana solar power</t>
  </si>
  <si>
    <t>GS12959</t>
  </si>
  <si>
    <t>GS13027</t>
  </si>
  <si>
    <t>GS12693 VPA-4 Access to Clean Water in Benin</t>
  </si>
  <si>
    <t>GS13032</t>
  </si>
  <si>
    <t>GS12778 VPA-1 Solar PV Installations in Benin</t>
  </si>
  <si>
    <t>GS13047</t>
  </si>
  <si>
    <t>GS13047 PoA Improved Cook Stoves</t>
  </si>
  <si>
    <t>GS13048</t>
  </si>
  <si>
    <t>GS13047 VPA-1 Improved Cook Stoves in Benin</t>
  </si>
  <si>
    <t>GS13053</t>
  </si>
  <si>
    <t>Global Syntropic Agroforestry Program</t>
  </si>
  <si>
    <t>GS13054</t>
  </si>
  <si>
    <t>Syntropic Agroforestry Coffee Project in São Francisco de Paula Camacho and Candeias municipalities Minas Gerais Brazil</t>
  </si>
  <si>
    <t>GS13066</t>
  </si>
  <si>
    <t>GS 13047 VPA -7 Improved Cookstove in Nepal</t>
  </si>
  <si>
    <t>GS13075</t>
  </si>
  <si>
    <t>Betim Landfill Gas Project</t>
  </si>
  <si>
    <t>GS13077</t>
  </si>
  <si>
    <t>Kairouan Solar Farm in Tunisia</t>
  </si>
  <si>
    <t>GS13081</t>
  </si>
  <si>
    <t>Great Zimbabwe Hydro - 5MW</t>
  </si>
  <si>
    <t>GS13083</t>
  </si>
  <si>
    <t>Improved Cookstoves and Healthy Lives in Nepal - VPA 4</t>
  </si>
  <si>
    <t>GS13094</t>
  </si>
  <si>
    <t>Improved Cookstove and Safe Drinking Water Project in Africa and Asia</t>
  </si>
  <si>
    <t>GS13095</t>
  </si>
  <si>
    <t>Improved Cookstove and Safe Drinking Water Project in Africa and Asia-VPA1 Uganda</t>
  </si>
  <si>
    <t>GS13096</t>
  </si>
  <si>
    <t>Improved Cookstove and Safe Drinking Water Project in Africa and Asia-VPA2 Uganda</t>
  </si>
  <si>
    <t>GS13104</t>
  </si>
  <si>
    <t>Zeno Moto Electric Mobility POA</t>
  </si>
  <si>
    <t>GS13105</t>
  </si>
  <si>
    <t>Zeno Moto Electric Mobility in Kenya</t>
  </si>
  <si>
    <t>GS13106</t>
  </si>
  <si>
    <t>PATA AFFORESTATION PROJECT_VPA_1</t>
  </si>
  <si>
    <t>GS13108</t>
  </si>
  <si>
    <t>UpEnergy – Social and Climate Impact Programme-Cooking Devices VPA-46</t>
  </si>
  <si>
    <t>GS13109</t>
  </si>
  <si>
    <t>UpEnergy – Social and Climate Impact Programme-Cooking Devices VPA-47</t>
  </si>
  <si>
    <t>GS13120</t>
  </si>
  <si>
    <t>GS11638 GS11640 RVPA-5 SPOUTS Water Purifier Programme in Africa- WPS in Uganda by AERA- VPA 15</t>
  </si>
  <si>
    <t>GS13129</t>
  </si>
  <si>
    <t>Alfenas Landfill Gas Project</t>
  </si>
  <si>
    <t>GS13130</t>
  </si>
  <si>
    <t>GS12792 VPA-1 Hygiene and Environmental Care for Tanks and Overhead Reservoirs (HECTOR)</t>
  </si>
  <si>
    <t>GS13131</t>
  </si>
  <si>
    <t>Sow &amp; Reap Agro Pvt Ltd Clean Cooking Programme in India</t>
  </si>
  <si>
    <t>GS13132</t>
  </si>
  <si>
    <t>GS13131 Sow &amp; Reap Agro Pvt Ltd Clean Cooking Programme in India-VPA 1</t>
  </si>
  <si>
    <t>GS13146</t>
  </si>
  <si>
    <t>GS12478 VPA-1 Small-holder Paddy Program</t>
  </si>
  <si>
    <t>GS13153</t>
  </si>
  <si>
    <t>Improved Cook Stoves Programme of Activities under Gold Standard in Nepal</t>
  </si>
  <si>
    <t>GS13163</t>
  </si>
  <si>
    <t>GS13163 PoA Solar water pump project in Uganda by SunCulture</t>
  </si>
  <si>
    <t>GS13168</t>
  </si>
  <si>
    <t>GS13163 VPA-1 Solar water pump project in Uganda by SunCulture</t>
  </si>
  <si>
    <t>GS13170</t>
  </si>
  <si>
    <t>Development of Forest Carbon Project in Lao PDR PoA</t>
  </si>
  <si>
    <t>GS13171</t>
  </si>
  <si>
    <t>GS13170 VPA - 01 Reforestation Project in Champasak</t>
  </si>
  <si>
    <t>GS13174</t>
  </si>
  <si>
    <t>GS12345 GS12354 RVPA-1 Safe Water Supply Turkana County</t>
  </si>
  <si>
    <t>GS13177</t>
  </si>
  <si>
    <t>GS12345 GS12354 RVPA-4 Safe Water Supply Kilifi County</t>
  </si>
  <si>
    <t>GS13178</t>
  </si>
  <si>
    <t>GS12345 GS12354 RVPA-5 Safe Water Supply Kilifi County</t>
  </si>
  <si>
    <t>GS13180</t>
  </si>
  <si>
    <t>GS12345 GS12354 RVPA-6 Safe Water Supply Kilifi County</t>
  </si>
  <si>
    <t>GS13188</t>
  </si>
  <si>
    <t>ETG Live Better Improved Cookstove</t>
  </si>
  <si>
    <t>GS13189</t>
  </si>
  <si>
    <t>GS23142</t>
  </si>
  <si>
    <t>Morobe Markham Reforestation Project</t>
  </si>
  <si>
    <t>GS23144</t>
  </si>
  <si>
    <t>Tati Solar Project</t>
  </si>
  <si>
    <t>GS23145</t>
  </si>
  <si>
    <t>GS13134 VPA-1 Changing Lives by Improved Cooking - Bharat</t>
  </si>
  <si>
    <t>GS23147</t>
  </si>
  <si>
    <t>Equatoria Clean Cooking Programme in Northern Uganda</t>
  </si>
  <si>
    <t>GS23148</t>
  </si>
  <si>
    <t>Improved cooking solutions for West Nile households in Uganda</t>
  </si>
  <si>
    <t>GS23149</t>
  </si>
  <si>
    <t>Uganda Cook Bright Initiative</t>
  </si>
  <si>
    <t>GS23150</t>
  </si>
  <si>
    <t>Parque Fotovoltaico Cotoperi Solar</t>
  </si>
  <si>
    <t>GS23151</t>
  </si>
  <si>
    <t>Enhancing Climate Community and Biodiversity benefits through restoration of barren uplands of vulnerable communities in Mayurbhanj district of Odisha India</t>
  </si>
  <si>
    <t>GS23152</t>
  </si>
  <si>
    <t>Fair Climate Programme for Sustainable Household Energy (PoA) - Fair Climate Programme: Bachat project - Odisha India (VPA 10)</t>
  </si>
  <si>
    <t>GS23153</t>
  </si>
  <si>
    <t>Fair Climate Programme for Sustainable Household Energy (PoA) - Fair Climate Programme: Bachat project - Odisha India (VPA 11)</t>
  </si>
  <si>
    <t>GS23154</t>
  </si>
  <si>
    <t>Project Oasis</t>
  </si>
  <si>
    <t>GS23155</t>
  </si>
  <si>
    <t>Changing Lives by Improved Cooking in Bangladesh</t>
  </si>
  <si>
    <t>GS23168</t>
  </si>
  <si>
    <t>OYU - Clean Water for Malawian Communities</t>
  </si>
  <si>
    <t>GS23169</t>
  </si>
  <si>
    <t>GS23170</t>
  </si>
  <si>
    <t>Promotion of Improved and Efficient Cooking Practices in the host country of Uganda</t>
  </si>
  <si>
    <t>GS23172</t>
  </si>
  <si>
    <t>GS12693 VPA- 8 Access to Clean Water in India</t>
  </si>
  <si>
    <t>GS23173</t>
  </si>
  <si>
    <t>GS 13047 VPA -9 Improved Cookstove in  India</t>
  </si>
  <si>
    <t>GS23175</t>
  </si>
  <si>
    <t>TPREL 460 MW Solar BESS Project in Karnataka</t>
  </si>
  <si>
    <t>GS23182</t>
  </si>
  <si>
    <t>AquaCarbon Safe Water</t>
  </si>
  <si>
    <t>GS23183</t>
  </si>
  <si>
    <t>AquaCarbon Ghana VPA1</t>
  </si>
  <si>
    <t>GS23186</t>
  </si>
  <si>
    <t>Mbaula za Makono Banja la thanzi (Improved cookstoves a healthy family) project – Dowa District</t>
  </si>
  <si>
    <t>GS23190</t>
  </si>
  <si>
    <t>GS11329 VPA-2 Beam Mobility- Micromobility VPA in Republic of Korea</t>
  </si>
  <si>
    <t>GS23192</t>
  </si>
  <si>
    <t>PoA Sustainable Landscapes and Forests Initiatives</t>
  </si>
  <si>
    <t>GS23193</t>
  </si>
  <si>
    <t>GS23192 VPA-1 Building Climate Resilience through Afforestation Reforestation &amp; Agroforestry India</t>
  </si>
  <si>
    <t>GS23194</t>
  </si>
  <si>
    <t>Sustainable Clean Energy Program (SCENE)</t>
  </si>
  <si>
    <t>GS23195</t>
  </si>
  <si>
    <t>Sustainable Clean Energy Program (SCENE) VPA1</t>
  </si>
  <si>
    <t>GS23196</t>
  </si>
  <si>
    <t>GS23192 VPA-2 Building Climate Resilience through Afforestation Reforestation &amp; Agroforestry Benin</t>
  </si>
  <si>
    <t>GS23212</t>
  </si>
  <si>
    <t>MicroEnergy Credits - Distribution of Electric Cooking Product Lines – Kenya</t>
  </si>
  <si>
    <t>GS23213</t>
  </si>
  <si>
    <t>Ibu Bakau: Community-powered Mangrove Afforestation in Indonesia</t>
  </si>
  <si>
    <t>GS23214</t>
  </si>
  <si>
    <t>GS23213 VPA-1 Ibu Bakau: Community-powered Mangrove Afforestation in Indonesia 1</t>
  </si>
  <si>
    <t>GS23215</t>
  </si>
  <si>
    <t>GS23213 VPA-2 Ibu Bakau: Community-powered Mangrove Afforestation in Indonesia 2</t>
  </si>
  <si>
    <t>Reforestation and Restoration of degraded mangrove lands, sustainable livelihoods and community development in Myanmar</t>
  </si>
  <si>
    <t>BISIGNANO AND MESORACA PROJECT OF AFFORESTATION OF THE AGRICULTURAL COMPANY GAIA SRL BAMBOO PLANTS</t>
  </si>
  <si>
    <t>Developing climate resilience of the coastal communities of Sundarbans through Mangrove Afforestation</t>
  </si>
  <si>
    <t>VCS3591</t>
  </si>
  <si>
    <t>The Mayas Project</t>
  </si>
  <si>
    <t>VCS3976</t>
  </si>
  <si>
    <t>Rovuma Belt</t>
  </si>
  <si>
    <t>Istanbul Avcikoru Landfill Gas to Electricity Project</t>
  </si>
  <si>
    <t>VCS4001</t>
  </si>
  <si>
    <t>South Pole Biochar Grouped Project - Europe</t>
  </si>
  <si>
    <t>CO2 UTILIZATION IN CONCRETE - Removals &amp; Reductions - CarbonCure - U.S &amp; Canada Project #2</t>
  </si>
  <si>
    <t>Grouped Project Sapucaia Sustainable Forests</t>
  </si>
  <si>
    <t>VCS4761</t>
  </si>
  <si>
    <t>REDD+ Estrela Acapuzinho</t>
  </si>
  <si>
    <t>VCS4810</t>
  </si>
  <si>
    <t>THE CH4 ABATEMENT PROJECT - EMISSION REDUCTIONS FROM CHARCOAL PRODUCTION THROUGH METHANE ABATEMENT</t>
  </si>
  <si>
    <t>Reduction of deforestation and degradation in the Bahuaja sonene national park in the Puno region - Perú</t>
  </si>
  <si>
    <t>VCS5014</t>
  </si>
  <si>
    <t>Methane Recovery Project Finca Yalcobe</t>
  </si>
  <si>
    <t>VCS5148</t>
  </si>
  <si>
    <t>Tamba 20000</t>
  </si>
  <si>
    <t>VCS5170</t>
  </si>
  <si>
    <t>Supporting Ancestral Domains: Carbon Finance for Climate Action and Sustainable Development in the Mount Mantalingahan Protected Landscape</t>
  </si>
  <si>
    <t>VCS5197</t>
  </si>
  <si>
    <t>Reforestation through biodiverse Agroforestry Systems in the Amazon (Roraima State)</t>
  </si>
  <si>
    <t>VCS5282</t>
  </si>
  <si>
    <t>The Rubeho Mountains Carbon Project</t>
  </si>
  <si>
    <t>VCS5299</t>
  </si>
  <si>
    <t>Agoro Carbon Brazil Program</t>
  </si>
  <si>
    <t>VCS5304</t>
  </si>
  <si>
    <t>RIVULIS CLIMATE SUSTAINABLE ORCHARDS IN THE IBERIAN PENINSULA (RCSO)</t>
  </si>
  <si>
    <t>VCS5315</t>
  </si>
  <si>
    <t>Ecobase European Improved Forest Management Project</t>
  </si>
  <si>
    <t>VCS5316</t>
  </si>
  <si>
    <t>AGROFORESTRY SYSTEMS FOR NATURAL RESOURCE MANAGEMENT</t>
  </si>
  <si>
    <t>VCS5321</t>
  </si>
  <si>
    <t>CTDRS Três Rios Landfill Gas</t>
  </si>
  <si>
    <t>VCS5323</t>
  </si>
  <si>
    <t>Biogas Project PT Rohul Sawit Industri</t>
  </si>
  <si>
    <t>VCS5324</t>
  </si>
  <si>
    <t>Sembrando Futuro Restoration Project</t>
  </si>
  <si>
    <t>VCS5333</t>
  </si>
  <si>
    <t>Forest Restoration in Mantiqueira, Brazil</t>
  </si>
  <si>
    <t>VCS5349</t>
  </si>
  <si>
    <t>Electric Vehicle Project in India</t>
  </si>
  <si>
    <t>VCS5357</t>
  </si>
  <si>
    <t>TCL Aobo (Tianjin) E-waste recycling and comprehensive utilization project(Phase II)</t>
  </si>
  <si>
    <t>VCS5362</t>
  </si>
  <si>
    <t>Shuangjianghu Wastewater Treatment Plant Project</t>
  </si>
  <si>
    <t>VCS5371</t>
  </si>
  <si>
    <t>Kubu Peatland Project</t>
  </si>
  <si>
    <t>VCS5376</t>
  </si>
  <si>
    <t>Seeds of Recovery: The Ukrainian Regenerative Agriculture &amp; Carbon Removal Program</t>
  </si>
  <si>
    <t>VCS5378</t>
  </si>
  <si>
    <t>The Clean Choola Initiative</t>
  </si>
  <si>
    <t>VCS5380</t>
  </si>
  <si>
    <t>Stealth Energy Efficient Lighting Project</t>
  </si>
  <si>
    <t>VCS5381</t>
  </si>
  <si>
    <t>Alien Energy Biomass Waste to Energy Project</t>
  </si>
  <si>
    <t>VCS5382</t>
  </si>
  <si>
    <t>UAE Afforestation Project</t>
  </si>
  <si>
    <t>VCS5386</t>
  </si>
  <si>
    <t>ARR REECO Fronteiras Verdes</t>
  </si>
  <si>
    <t>VCS5387</t>
  </si>
  <si>
    <t>ARR Renascer das Serras</t>
  </si>
  <si>
    <t>VCS5388</t>
  </si>
  <si>
    <t>Safe Drinking Water Program in Sindh, Pakistan</t>
  </si>
  <si>
    <t>VCS5389</t>
  </si>
  <si>
    <t>Mombak Reforesting Brazil at Scale - Project 1</t>
  </si>
  <si>
    <t>VCS5391</t>
  </si>
  <si>
    <t>COLORADO REDD AUD PROJECT</t>
  </si>
  <si>
    <t>VCS5392</t>
  </si>
  <si>
    <t>The regenerative and eco-oriented agriculture project in Ukraine</t>
  </si>
  <si>
    <t>VCS5395</t>
  </si>
  <si>
    <t>Peatland Restoration Republic of Ireland</t>
  </si>
  <si>
    <t>VCS5396</t>
  </si>
  <si>
    <t>Wonegizi REDD+ Pilot Project</t>
  </si>
  <si>
    <t>VCS5397</t>
  </si>
  <si>
    <t>Impact Forestry: 2024 Project 1</t>
  </si>
  <si>
    <t>VCS5398</t>
  </si>
  <si>
    <t>La Florida Afforestation project with exotic and native species in Northeast Argentina</t>
  </si>
  <si>
    <t>VCS5399</t>
  </si>
  <si>
    <t>Regenerating Rajasthan - Climate Aligned Economic Development</t>
  </si>
  <si>
    <t>VCS5400</t>
  </si>
  <si>
    <t>Mangrove Restoration and Biodiversity Conservation for Coastal Communities of India</t>
  </si>
  <si>
    <t>VCS5401</t>
  </si>
  <si>
    <t>Regenerating Landscapes: Smallholder Farmers Agroforestry Initiative in Tamil Nadu, India</t>
  </si>
  <si>
    <t>VCS5402</t>
  </si>
  <si>
    <t>Improved Forest Management Project in the Mesopotamia Region of Argentina</t>
  </si>
  <si>
    <t>VCS5403</t>
  </si>
  <si>
    <t>Reforestation Project in Northern Argentina</t>
  </si>
  <si>
    <t>VCS5404</t>
  </si>
  <si>
    <t>Atebubu and Wiase Forest Landscape Restoration Project</t>
  </si>
  <si>
    <t>VCS5408</t>
  </si>
  <si>
    <t>Tongyi CMM Power Generation Project</t>
  </si>
  <si>
    <t>VCS5410</t>
  </si>
  <si>
    <t>Zhangcun CMM Power Generation Project</t>
  </si>
  <si>
    <t>VCS5411</t>
  </si>
  <si>
    <t>Wulihou CMM Power Generation Project</t>
  </si>
  <si>
    <t>VCS5412</t>
  </si>
  <si>
    <t>Hubei Improved Cropland Management Project Phase I</t>
  </si>
  <si>
    <t>VCS5414</t>
  </si>
  <si>
    <t>Guizhou Tianzhiyuan E-waste recycling and treatment project</t>
  </si>
  <si>
    <t>VCS5415</t>
  </si>
  <si>
    <t>Vale do Rio Branco REDD+ Grouped Project</t>
  </si>
  <si>
    <t>VCS5416</t>
  </si>
  <si>
    <t>Saxon EVolve Program – EV Charging System Grouped Project</t>
  </si>
  <si>
    <t>VCS5417</t>
  </si>
  <si>
    <t>Bosland Growth—Appalachian Mineland Reforestation</t>
  </si>
  <si>
    <t>VCS5419</t>
  </si>
  <si>
    <t>SK Electlink EV Charging Carbon Offset Project</t>
  </si>
  <si>
    <t>VCS5433</t>
  </si>
  <si>
    <t>Project Colobus | Forest Ecosystem Restoration In Eastern Ghana</t>
  </si>
  <si>
    <t>VCS5434</t>
  </si>
  <si>
    <t>GHG EMISSIONS REDUCTION THROUGH THE  EXPANSION OF DUFERCO MOBILITY'S EV  CHARGING STATION NETWORK</t>
  </si>
  <si>
    <t>VCS5436</t>
  </si>
  <si>
    <t>CATANDUVA LANDFILL GAS PROJECT</t>
  </si>
  <si>
    <t>VCS5438</t>
  </si>
  <si>
    <t>ART Line T4 in Yibin</t>
  </si>
  <si>
    <t>VCS5441</t>
  </si>
  <si>
    <t>OYU - Powering South African SMEs with Clean Energy</t>
  </si>
  <si>
    <t>VCS5446</t>
  </si>
  <si>
    <t>Boreal Carbon - Project Gamma I</t>
  </si>
  <si>
    <t>VCS5449</t>
  </si>
  <si>
    <t>Ecoprial Emission Avoidance Project</t>
  </si>
  <si>
    <t>VCS5459</t>
  </si>
  <si>
    <t>Savannakhet Town IFM (conversion of logged to protected forest) Project</t>
  </si>
  <si>
    <t>VCS5460</t>
  </si>
  <si>
    <t>Savannakhet Town Afforestation Project</t>
  </si>
  <si>
    <t>VCS5461</t>
  </si>
  <si>
    <t>Louang Namtha IFM (conversion of logged to protected forest) Project</t>
  </si>
  <si>
    <t>VCS5462</t>
  </si>
  <si>
    <t>Louang Namtha Afforestation Project</t>
  </si>
  <si>
    <t>VCS5463</t>
  </si>
  <si>
    <t>Khammouan REDD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</si>
</sst>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41" x14ac:knownFonts="1">
    <font>
      <sz val="10"/>
      <color rgb="FF000000"/>
      <name val="Arial"/>
    </font>
    <font>
      <sz val="12"/>
      <color theme="1"/>
      <name val="Corbel"/>
      <family val="2"/>
      <scheme val="minor"/>
    </font>
    <font>
      <sz val="10"/>
      <color theme="1"/>
      <name val="Calibri"/>
      <family val="2"/>
    </font>
    <font>
      <b/>
      <sz val="10"/>
      <color theme="1"/>
      <name val="Calibri"/>
      <family val="2"/>
    </font>
    <font>
      <b/>
      <sz val="10"/>
      <color rgb="FF000000"/>
      <name val="Calibri"/>
      <family val="2"/>
    </font>
    <font>
      <sz val="10"/>
      <color rgb="FF000000"/>
      <name val="Calibri"/>
      <family val="2"/>
    </font>
    <font>
      <sz val="10"/>
      <name val="Calibri"/>
      <family val="2"/>
    </font>
    <font>
      <sz val="10"/>
      <color rgb="FF000000"/>
      <name val="Arial"/>
      <family val="2"/>
    </font>
    <font>
      <sz val="10"/>
      <color rgb="FF000000"/>
      <name val="Corbel"/>
      <family val="2"/>
      <scheme val="minor"/>
    </font>
    <font>
      <u/>
      <sz val="10"/>
      <color theme="10"/>
      <name val="Arial"/>
      <family val="2"/>
    </font>
    <font>
      <b/>
      <sz val="10"/>
      <color theme="0"/>
      <name val="Calibri"/>
      <family val="2"/>
    </font>
    <font>
      <b/>
      <sz val="10"/>
      <name val="Calibri"/>
      <family val="2"/>
    </font>
    <font>
      <sz val="10"/>
      <color rgb="FFCFE2F3"/>
      <name val="Calibri"/>
      <family val="2"/>
    </font>
    <font>
      <sz val="8"/>
      <color rgb="FF000000"/>
      <name val="Calibri"/>
      <family val="2"/>
    </font>
    <font>
      <i/>
      <sz val="10"/>
      <color rgb="FF000000"/>
      <name val="Calibri"/>
      <family val="2"/>
    </font>
    <font>
      <sz val="10"/>
      <color rgb="FF222222"/>
      <name val="Calibri"/>
      <family val="2"/>
    </font>
    <font>
      <sz val="10"/>
      <color theme="3"/>
      <name val="Calibri"/>
      <family val="2"/>
    </font>
    <font>
      <b/>
      <sz val="11"/>
      <color theme="1"/>
      <name val="Calibri"/>
      <family val="2"/>
    </font>
    <font>
      <sz val="11"/>
      <color rgb="FF000000"/>
      <name val="Calibri"/>
      <family val="2"/>
    </font>
    <font>
      <sz val="11"/>
      <color theme="0"/>
      <name val="Calibri"/>
      <family val="2"/>
    </font>
    <font>
      <sz val="10"/>
      <color rgb="FF004093"/>
      <name val="Calibri"/>
      <family val="2"/>
    </font>
    <font>
      <sz val="12"/>
      <color rgb="FF000000"/>
      <name val="Calibri"/>
      <family val="2"/>
    </font>
    <font>
      <sz val="12"/>
      <color theme="0"/>
      <name val="Calibri"/>
      <family val="2"/>
    </font>
    <font>
      <sz val="18"/>
      <color rgb="FF000000"/>
      <name val="Calibri"/>
      <family val="2"/>
    </font>
    <font>
      <sz val="8"/>
      <name val="Arial"/>
      <family val="2"/>
    </font>
    <font>
      <b/>
      <sz val="11.5"/>
      <color theme="4"/>
      <name val="Calibri"/>
      <family val="2"/>
    </font>
    <font>
      <b/>
      <sz val="10.5"/>
      <color theme="1"/>
      <name val="Calibri"/>
      <family val="2"/>
    </font>
    <font>
      <b/>
      <sz val="10"/>
      <color rgb="FFCFE2F3"/>
      <name val="Calibri"/>
      <family val="2"/>
    </font>
    <font>
      <b/>
      <sz val="10"/>
      <color theme="4"/>
      <name val="Calibri"/>
      <family val="2"/>
    </font>
    <font>
      <b/>
      <u/>
      <sz val="10"/>
      <color theme="4"/>
      <name val="Calibri"/>
      <family val="2"/>
    </font>
    <font>
      <i/>
      <sz val="12"/>
      <color theme="0"/>
      <name val="Calibri"/>
      <family val="2"/>
    </font>
    <font>
      <sz val="10"/>
      <color rgb="FFA4003E"/>
      <name val="Calibri"/>
      <family val="2"/>
    </font>
    <font>
      <sz val="10.5"/>
      <color theme="0"/>
      <name val="Calibri"/>
      <family val="2"/>
    </font>
    <font>
      <sz val="10"/>
      <color rgb="FF004093"/>
      <name val="Arial"/>
      <family val="2"/>
    </font>
    <font>
      <i/>
      <u/>
      <sz val="10"/>
      <color theme="0"/>
      <name val="Calibri"/>
      <family val="2"/>
    </font>
    <font>
      <b/>
      <sz val="12"/>
      <color theme="0"/>
      <name val="Calibri"/>
      <family val="2"/>
    </font>
    <font>
      <sz val="8"/>
      <color theme="5"/>
      <name val="Calibri"/>
      <family val="2"/>
    </font>
    <font>
      <sz val="10"/>
      <color theme="4" tint="0.59999389629810485"/>
      <name val="Calibri"/>
      <family val="2"/>
    </font>
    <font>
      <sz val="10.5"/>
      <color rgb="FF003262"/>
      <name val="Calibri"/>
      <family val="2"/>
    </font>
    <font>
      <sz val="11"/>
      <color rgb="FF003262"/>
      <name val="Calibri"/>
      <family val="2"/>
    </font>
    <font>
      <sz val="10.5"/>
      <color theme="1"/>
      <name val="Calibri"/>
      <family val="2"/>
    </font>
  </fonts>
  <fills count="12">
    <fill>
      <patternFill patternType="none"/>
    </fill>
    <fill>
      <patternFill patternType="gray125"/>
    </fill>
    <fill>
      <patternFill patternType="solid">
        <fgColor rgb="FFCFE2F3"/>
        <bgColor rgb="FFCFE2F3"/>
      </patternFill>
    </fill>
    <fill>
      <patternFill patternType="solid">
        <fgColor theme="0"/>
        <bgColor indexed="64"/>
      </patternFill>
    </fill>
    <fill>
      <patternFill patternType="solid">
        <fgColor rgb="FF003262"/>
        <bgColor indexed="64"/>
      </patternFill>
    </fill>
    <fill>
      <patternFill patternType="solid">
        <fgColor rgb="FF00478E"/>
        <bgColor rgb="FFCFE2F3"/>
      </patternFill>
    </fill>
    <fill>
      <patternFill patternType="solid">
        <fgColor theme="0" tint="-4.9989318521683403E-2"/>
        <bgColor indexed="64"/>
      </patternFill>
    </fill>
    <fill>
      <patternFill patternType="solid">
        <fgColor rgb="FFC9DAF8"/>
        <bgColor indexed="64"/>
      </patternFill>
    </fill>
    <fill>
      <patternFill patternType="solid">
        <fgColor rgb="FFC9DAF8"/>
        <bgColor rgb="FFFFF2CC"/>
      </patternFill>
    </fill>
    <fill>
      <patternFill patternType="solid">
        <fgColor theme="4"/>
        <bgColor indexed="64"/>
      </patternFill>
    </fill>
    <fill>
      <patternFill patternType="solid">
        <fgColor rgb="FFCFE2F3"/>
        <bgColor indexed="64"/>
      </patternFill>
    </fill>
    <fill>
      <patternFill patternType="solid">
        <fgColor rgb="FF387EA1"/>
        <bgColor rgb="FFC9DAF8"/>
      </patternFill>
    </fill>
  </fills>
  <borders count="12">
    <border>
      <left/>
      <right/>
      <top/>
      <bottom/>
      <diagonal/>
    </border>
    <border>
      <left/>
      <right/>
      <top/>
      <bottom/>
      <diagonal/>
    </border>
    <border>
      <left/>
      <right style="thin">
        <color rgb="FF00478E"/>
      </right>
      <top/>
      <bottom/>
      <diagonal/>
    </border>
    <border>
      <left/>
      <right style="thin">
        <color rgb="FF00478E"/>
      </right>
      <top/>
      <bottom style="medium">
        <color rgb="FF003262"/>
      </bottom>
      <diagonal/>
    </border>
    <border>
      <left/>
      <right style="medium">
        <color rgb="FF003262"/>
      </right>
      <top/>
      <bottom/>
      <diagonal/>
    </border>
    <border>
      <left/>
      <right/>
      <top/>
      <bottom style="thin">
        <color theme="3" tint="0.59999389629810485"/>
      </bottom>
      <diagonal/>
    </border>
    <border>
      <left/>
      <right/>
      <top/>
      <bottom style="medium">
        <color indexed="64"/>
      </bottom>
      <diagonal/>
    </border>
    <border>
      <left/>
      <right/>
      <top/>
      <bottom style="thin">
        <color rgb="FF003093"/>
      </bottom>
      <diagonal/>
    </border>
    <border>
      <left/>
      <right/>
      <top/>
      <bottom style="thin">
        <color rgb="FF004093"/>
      </bottom>
      <diagonal/>
    </border>
    <border>
      <left/>
      <right style="thin">
        <color rgb="FF00478E"/>
      </right>
      <top/>
      <bottom style="thin">
        <color rgb="FF004093"/>
      </bottom>
      <diagonal/>
    </border>
    <border>
      <left/>
      <right/>
      <top/>
      <bottom style="medium">
        <color rgb="FF003262"/>
      </bottom>
      <diagonal/>
    </border>
    <border>
      <left/>
      <right style="medium">
        <color rgb="FF003262"/>
      </right>
      <top/>
      <bottom style="medium">
        <color rgb="FF003262"/>
      </bottom>
      <diagonal/>
    </border>
  </borders>
  <cellStyleXfs count="4">
    <xf numFmtId="0" fontId="0" fillId="0" borderId="0"/>
    <xf numFmtId="43" fontId="7" fillId="0" borderId="0" applyFont="0" applyFill="0" applyBorder="0" applyAlignment="0" applyProtection="0"/>
    <xf numFmtId="0" fontId="9" fillId="0" borderId="0" applyNumberFormat="0" applyFill="0" applyBorder="0" applyAlignment="0" applyProtection="0"/>
    <xf numFmtId="0" fontId="1" fillId="0" borderId="1"/>
  </cellStyleXfs>
  <cellXfs count="123">
    <xf numFmtId="0" fontId="0" fillId="0" borderId="0" xfId="0"/>
    <xf numFmtId="0" fontId="5" fillId="0" borderId="0" xfId="0" applyFont="1"/>
    <xf numFmtId="0" fontId="5" fillId="0" borderId="0" xfId="0" applyFont="1" applyAlignment="1">
      <alignment horizontal="left"/>
    </xf>
    <xf numFmtId="0" fontId="2" fillId="0" borderId="0" xfId="0" applyFont="1"/>
    <xf numFmtId="0" fontId="6" fillId="0" borderId="0" xfId="0" applyFont="1"/>
    <xf numFmtId="0" fontId="8" fillId="6" borderId="0" xfId="0" applyFont="1" applyFill="1"/>
    <xf numFmtId="0" fontId="0" fillId="6" borderId="0" xfId="0" applyFill="1"/>
    <xf numFmtId="0" fontId="5" fillId="6" borderId="0" xfId="0" applyFont="1" applyFill="1"/>
    <xf numFmtId="3" fontId="5" fillId="0" borderId="0" xfId="0" applyNumberFormat="1" applyFont="1"/>
    <xf numFmtId="0" fontId="3" fillId="8" borderId="0" xfId="0" applyFont="1" applyFill="1" applyAlignment="1">
      <alignment vertical="center"/>
    </xf>
    <xf numFmtId="0" fontId="2" fillId="8" borderId="0" xfId="0" applyFont="1" applyFill="1" applyAlignment="1">
      <alignment vertical="center"/>
    </xf>
    <xf numFmtId="0" fontId="3" fillId="8" borderId="0" xfId="0" applyFont="1" applyFill="1" applyAlignment="1">
      <alignment horizontal="right" vertical="center"/>
    </xf>
    <xf numFmtId="0" fontId="0" fillId="7" borderId="0" xfId="0" applyFill="1"/>
    <xf numFmtId="0" fontId="2" fillId="8" borderId="0" xfId="0" applyFont="1" applyFill="1" applyAlignment="1">
      <alignment horizontal="right" vertical="center"/>
    </xf>
    <xf numFmtId="0" fontId="0" fillId="0" borderId="0" xfId="0" applyAlignment="1">
      <alignment horizontal="left"/>
    </xf>
    <xf numFmtId="0" fontId="6" fillId="6" borderId="0" xfId="0" applyFont="1" applyFill="1"/>
    <xf numFmtId="0" fontId="5" fillId="10" borderId="0" xfId="0" applyFont="1" applyFill="1"/>
    <xf numFmtId="0" fontId="2" fillId="0" borderId="1" xfId="0" applyFont="1" applyBorder="1"/>
    <xf numFmtId="0" fontId="5" fillId="6" borderId="1" xfId="0" applyFont="1" applyFill="1" applyBorder="1" applyAlignment="1">
      <alignment vertical="center"/>
    </xf>
    <xf numFmtId="0" fontId="5" fillId="6" borderId="1" xfId="0" applyFont="1" applyFill="1" applyBorder="1"/>
    <xf numFmtId="0" fontId="5" fillId="0" borderId="1" xfId="0" applyFont="1" applyBorder="1"/>
    <xf numFmtId="0" fontId="5" fillId="0" borderId="0" xfId="0" applyFont="1" applyAlignment="1">
      <alignment vertical="top"/>
    </xf>
    <xf numFmtId="0" fontId="8" fillId="6" borderId="1" xfId="0" applyFont="1" applyFill="1" applyBorder="1"/>
    <xf numFmtId="0" fontId="8" fillId="6" borderId="0" xfId="0" applyFont="1" applyFill="1" applyAlignment="1">
      <alignment vertical="center"/>
    </xf>
    <xf numFmtId="0" fontId="8" fillId="6" borderId="1" xfId="0" applyFont="1" applyFill="1" applyBorder="1" applyAlignment="1">
      <alignment vertical="center"/>
    </xf>
    <xf numFmtId="0" fontId="2" fillId="0" borderId="2" xfId="0" applyFont="1" applyBorder="1"/>
    <xf numFmtId="0" fontId="5" fillId="0" borderId="0" xfId="0" applyFont="1" applyAlignment="1">
      <alignment vertical="top" wrapText="1"/>
    </xf>
    <xf numFmtId="0" fontId="6" fillId="0" borderId="0" xfId="0" applyFont="1" applyAlignment="1">
      <alignment horizontal="left"/>
    </xf>
    <xf numFmtId="0" fontId="4" fillId="10" borderId="0" xfId="0" applyFont="1" applyFill="1" applyAlignment="1">
      <alignment horizontal="left"/>
    </xf>
    <xf numFmtId="0" fontId="18" fillId="10" borderId="0" xfId="0" applyFont="1" applyFill="1" applyAlignment="1">
      <alignment vertical="center"/>
    </xf>
    <xf numFmtId="0" fontId="18" fillId="0" borderId="0" xfId="0" applyFont="1" applyAlignment="1">
      <alignment vertical="center"/>
    </xf>
    <xf numFmtId="0" fontId="5" fillId="10" borderId="0" xfId="0" applyFont="1" applyFill="1" applyAlignment="1">
      <alignment vertical="top"/>
    </xf>
    <xf numFmtId="165" fontId="5" fillId="10" borderId="0" xfId="1" applyNumberFormat="1" applyFont="1" applyFill="1" applyAlignment="1"/>
    <xf numFmtId="0" fontId="3" fillId="2" borderId="0" xfId="0" applyFont="1" applyFill="1" applyAlignment="1">
      <alignment horizontal="left" vertical="center" wrapText="1"/>
    </xf>
    <xf numFmtId="3" fontId="2" fillId="8" borderId="0" xfId="0" applyNumberFormat="1" applyFont="1" applyFill="1" applyAlignment="1">
      <alignment horizontal="right" vertical="center"/>
    </xf>
    <xf numFmtId="0" fontId="2" fillId="8" borderId="7" xfId="0" applyFont="1" applyFill="1" applyBorder="1" applyAlignment="1">
      <alignment vertical="center"/>
    </xf>
    <xf numFmtId="0" fontId="6" fillId="8" borderId="7" xfId="0" applyFont="1" applyFill="1" applyBorder="1" applyAlignment="1">
      <alignment horizontal="right" vertical="center"/>
    </xf>
    <xf numFmtId="0" fontId="6" fillId="8" borderId="7" xfId="0" applyFont="1" applyFill="1" applyBorder="1" applyAlignment="1">
      <alignment vertical="center"/>
    </xf>
    <xf numFmtId="0" fontId="5" fillId="3" borderId="1" xfId="0" applyFont="1" applyFill="1" applyBorder="1" applyAlignment="1">
      <alignment vertical="top"/>
    </xf>
    <xf numFmtId="0" fontId="5" fillId="0" borderId="0" xfId="0" applyFont="1" applyAlignment="1">
      <alignment horizontal="left" vertical="top" wrapText="1"/>
    </xf>
    <xf numFmtId="165" fontId="5" fillId="10" borderId="0" xfId="0" applyNumberFormat="1" applyFont="1" applyFill="1"/>
    <xf numFmtId="0" fontId="16" fillId="10" borderId="0" xfId="0" applyFont="1" applyFill="1"/>
    <xf numFmtId="0" fontId="0" fillId="0" borderId="0" xfId="0" applyAlignment="1">
      <alignment vertical="center"/>
    </xf>
    <xf numFmtId="0" fontId="5" fillId="10" borderId="0" xfId="0" applyFont="1" applyFill="1" applyAlignment="1">
      <alignment horizontal="left"/>
    </xf>
    <xf numFmtId="0" fontId="12" fillId="10" borderId="0" xfId="0" applyFont="1" applyFill="1" applyAlignment="1">
      <alignment horizontal="left"/>
    </xf>
    <xf numFmtId="0" fontId="23" fillId="3" borderId="1" xfId="0" applyFont="1" applyFill="1" applyBorder="1" applyAlignment="1">
      <alignment horizontal="center" vertical="top"/>
    </xf>
    <xf numFmtId="0" fontId="17" fillId="8" borderId="0" xfId="0" applyFont="1" applyFill="1" applyAlignment="1">
      <alignment vertical="center"/>
    </xf>
    <xf numFmtId="0" fontId="28" fillId="0" borderId="1" xfId="0" applyFont="1" applyBorder="1"/>
    <xf numFmtId="0" fontId="29" fillId="0" borderId="1" xfId="2" applyFont="1" applyBorder="1"/>
    <xf numFmtId="3" fontId="6" fillId="0" borderId="0" xfId="0" applyNumberFormat="1" applyFont="1"/>
    <xf numFmtId="0" fontId="10" fillId="4" borderId="1" xfId="0" applyFont="1" applyFill="1" applyBorder="1" applyAlignment="1">
      <alignment horizontal="left" wrapText="1"/>
    </xf>
    <xf numFmtId="0" fontId="10" fillId="4" borderId="0" xfId="0" applyFont="1" applyFill="1"/>
    <xf numFmtId="0" fontId="11" fillId="0" borderId="0" xfId="0" applyFont="1"/>
    <xf numFmtId="0" fontId="3" fillId="0" borderId="3" xfId="0" applyFont="1" applyBorder="1"/>
    <xf numFmtId="165" fontId="10" fillId="4" borderId="0" xfId="1" applyNumberFormat="1" applyFont="1" applyFill="1" applyAlignment="1"/>
    <xf numFmtId="165" fontId="0" fillId="6" borderId="0" xfId="1" applyNumberFormat="1" applyFont="1" applyFill="1"/>
    <xf numFmtId="165" fontId="13" fillId="10" borderId="0" xfId="0" applyNumberFormat="1" applyFont="1" applyFill="1"/>
    <xf numFmtId="0" fontId="18" fillId="10" borderId="0" xfId="0" applyFont="1" applyFill="1" applyAlignment="1">
      <alignment vertical="top"/>
    </xf>
    <xf numFmtId="0" fontId="31" fillId="8" borderId="0" xfId="0" applyFont="1" applyFill="1" applyAlignment="1">
      <alignment vertical="center"/>
    </xf>
    <xf numFmtId="0" fontId="3" fillId="2" borderId="0" xfId="0" applyFont="1" applyFill="1"/>
    <xf numFmtId="0" fontId="27" fillId="2" borderId="0" xfId="0" applyFont="1" applyFill="1" applyAlignment="1">
      <alignment vertical="center"/>
    </xf>
    <xf numFmtId="165" fontId="12" fillId="10" borderId="0" xfId="1" applyNumberFormat="1" applyFont="1" applyFill="1" applyAlignment="1">
      <alignment vertical="center"/>
    </xf>
    <xf numFmtId="0" fontId="32" fillId="4" borderId="0" xfId="0" applyFont="1" applyFill="1" applyAlignment="1">
      <alignment horizontal="right" vertical="center"/>
    </xf>
    <xf numFmtId="0" fontId="19" fillId="4" borderId="0" xfId="0" applyFont="1" applyFill="1" applyAlignment="1">
      <alignment vertical="center"/>
    </xf>
    <xf numFmtId="0" fontId="32" fillId="4" borderId="4" xfId="0" applyFont="1" applyFill="1" applyBorder="1" applyAlignment="1">
      <alignment horizontal="right" vertical="center"/>
    </xf>
    <xf numFmtId="0" fontId="32" fillId="4" borderId="0" xfId="0" applyFont="1" applyFill="1" applyAlignment="1">
      <alignment horizontal="left" vertical="center"/>
    </xf>
    <xf numFmtId="0" fontId="20" fillId="6" borderId="5" xfId="0" applyFont="1" applyFill="1" applyBorder="1"/>
    <xf numFmtId="3" fontId="31" fillId="8" borderId="0" xfId="0" applyNumberFormat="1" applyFont="1" applyFill="1"/>
    <xf numFmtId="164" fontId="5" fillId="0" borderId="0" xfId="0" applyNumberFormat="1" applyFont="1" applyAlignment="1">
      <alignment horizontal="center"/>
    </xf>
    <xf numFmtId="0" fontId="2" fillId="0" borderId="8" xfId="0" applyFont="1" applyBorder="1"/>
    <xf numFmtId="0" fontId="20" fillId="0" borderId="9" xfId="0" applyFont="1" applyBorder="1"/>
    <xf numFmtId="165" fontId="0" fillId="6" borderId="1" xfId="1" applyNumberFormat="1" applyFont="1" applyFill="1" applyBorder="1"/>
    <xf numFmtId="0" fontId="3" fillId="2" borderId="0" xfId="0" applyFont="1" applyFill="1" applyAlignment="1">
      <alignment horizontal="center" vertical="center" wrapText="1"/>
    </xf>
    <xf numFmtId="0" fontId="26" fillId="2" borderId="0" xfId="0" applyFont="1" applyFill="1" applyAlignment="1">
      <alignment horizontal="center" vertical="center" wrapText="1"/>
    </xf>
    <xf numFmtId="0" fontId="26" fillId="2" borderId="0" xfId="0" applyFont="1" applyFill="1" applyAlignment="1">
      <alignment horizontal="center" wrapText="1"/>
    </xf>
    <xf numFmtId="165" fontId="11" fillId="0" borderId="0" xfId="0" applyNumberFormat="1" applyFont="1"/>
    <xf numFmtId="0" fontId="5" fillId="0" borderId="0" xfId="0" applyFont="1" applyAlignment="1">
      <alignment horizontal="center" vertical="top" wrapText="1"/>
    </xf>
    <xf numFmtId="165" fontId="36" fillId="10" borderId="0" xfId="0" applyNumberFormat="1" applyFont="1" applyFill="1"/>
    <xf numFmtId="0" fontId="11" fillId="2" borderId="0" xfId="0" applyFont="1" applyFill="1" applyAlignment="1">
      <alignment vertical="center"/>
    </xf>
    <xf numFmtId="165" fontId="6" fillId="10" borderId="0" xfId="1" applyNumberFormat="1" applyFont="1" applyFill="1" applyAlignment="1">
      <alignment vertical="center"/>
    </xf>
    <xf numFmtId="165" fontId="37" fillId="10" borderId="0" xfId="1" applyNumberFormat="1" applyFont="1" applyFill="1" applyAlignment="1">
      <alignment vertical="center"/>
    </xf>
    <xf numFmtId="0" fontId="5" fillId="6" borderId="0" xfId="0" applyFont="1" applyFill="1" applyAlignment="1">
      <alignment wrapText="1"/>
    </xf>
    <xf numFmtId="3" fontId="38" fillId="7" borderId="10" xfId="0" applyNumberFormat="1" applyFont="1" applyFill="1" applyBorder="1" applyAlignment="1">
      <alignment vertical="center"/>
    </xf>
    <xf numFmtId="0" fontId="39" fillId="7" borderId="10" xfId="0" applyFont="1" applyFill="1" applyBorder="1" applyAlignment="1">
      <alignment horizontal="left" vertical="center"/>
    </xf>
    <xf numFmtId="164" fontId="38" fillId="7" borderId="10" xfId="0" applyNumberFormat="1" applyFont="1" applyFill="1" applyBorder="1" applyAlignment="1">
      <alignment horizontal="center" vertical="center"/>
    </xf>
    <xf numFmtId="0" fontId="18" fillId="10" borderId="0" xfId="0" applyFont="1" applyFill="1" applyAlignment="1">
      <alignment horizontal="center" vertical="center"/>
    </xf>
    <xf numFmtId="0" fontId="5" fillId="10" borderId="0" xfId="0" applyFont="1" applyFill="1" applyAlignment="1">
      <alignment horizontal="center" vertical="top"/>
    </xf>
    <xf numFmtId="0" fontId="5" fillId="10" borderId="0" xfId="0" applyFont="1" applyFill="1" applyAlignment="1">
      <alignment horizontal="center"/>
    </xf>
    <xf numFmtId="0" fontId="3" fillId="2" borderId="0" xfId="0" applyFont="1" applyFill="1" applyAlignment="1">
      <alignment horizontal="center"/>
    </xf>
    <xf numFmtId="165" fontId="5" fillId="10" borderId="0" xfId="1" applyNumberFormat="1" applyFont="1" applyFill="1" applyAlignment="1">
      <alignment horizontal="center"/>
    </xf>
    <xf numFmtId="0" fontId="4" fillId="10" borderId="0" xfId="0" applyFont="1" applyFill="1" applyAlignment="1">
      <alignment horizontal="center"/>
    </xf>
    <xf numFmtId="0" fontId="40" fillId="2" borderId="0" xfId="0" applyFont="1" applyFill="1" applyAlignment="1">
      <alignment horizontal="center" vertical="center" wrapText="1"/>
    </xf>
    <xf numFmtId="165" fontId="5" fillId="10" borderId="0" xfId="0" applyNumberFormat="1" applyFont="1" applyFill="1" applyAlignment="1">
      <alignment horizontal="center" vertical="top"/>
    </xf>
    <xf numFmtId="0" fontId="10" fillId="4" borderId="1" xfId="0" applyFont="1" applyFill="1" applyBorder="1" applyAlignment="1">
      <alignment horizontal="left" vertical="center" wrapText="1"/>
    </xf>
    <xf numFmtId="0" fontId="10" fillId="4" borderId="1" xfId="0" applyFont="1" applyFill="1" applyBorder="1" applyAlignment="1">
      <alignment horizontal="center" vertical="center" wrapText="1"/>
    </xf>
    <xf numFmtId="0" fontId="10" fillId="11" borderId="1" xfId="0" applyFont="1" applyFill="1" applyBorder="1" applyAlignment="1">
      <alignment horizontal="center" vertical="center" wrapText="1"/>
    </xf>
    <xf numFmtId="0" fontId="6" fillId="0" borderId="0" xfId="0" applyFont="1" applyAlignment="1">
      <alignment horizontal="center"/>
    </xf>
    <xf numFmtId="3" fontId="6" fillId="0" borderId="0" xfId="0" quotePrefix="1" applyNumberFormat="1" applyFont="1" applyAlignment="1">
      <alignment horizontal="right"/>
    </xf>
    <xf numFmtId="3" fontId="6" fillId="0" borderId="0" xfId="0" quotePrefix="1" applyNumberFormat="1" applyFont="1"/>
    <xf numFmtId="3" fontId="6" fillId="0" borderId="0" xfId="0" applyNumberFormat="1" applyFont="1" applyAlignment="1">
      <alignment horizontal="center"/>
    </xf>
    <xf numFmtId="3" fontId="6" fillId="0" borderId="0" xfId="0" applyNumberFormat="1" applyFont="1" applyAlignment="1">
      <alignment horizontal="left"/>
    </xf>
    <xf numFmtId="14" fontId="6" fillId="0" borderId="0" xfId="0" applyNumberFormat="1" applyFont="1" applyAlignment="1">
      <alignment horizontal="center"/>
    </xf>
    <xf numFmtId="3" fontId="5" fillId="0" borderId="0" xfId="1" applyNumberFormat="1" applyFont="1"/>
    <xf numFmtId="165" fontId="5" fillId="10" borderId="0" xfId="0" applyNumberFormat="1" applyFont="1" applyFill="1" applyAlignment="1">
      <alignment horizontal="center"/>
    </xf>
    <xf numFmtId="0" fontId="7" fillId="6" borderId="0" xfId="0" applyFont="1" applyFill="1"/>
    <xf numFmtId="165" fontId="7" fillId="6" borderId="0" xfId="1" applyNumberFormat="1" applyFont="1" applyFill="1"/>
    <xf numFmtId="0" fontId="22" fillId="5" borderId="0" xfId="0" applyFont="1" applyFill="1" applyAlignment="1">
      <alignment vertical="center"/>
    </xf>
    <xf numFmtId="0" fontId="20" fillId="6" borderId="1" xfId="0" applyFont="1" applyFill="1" applyBorder="1" applyAlignment="1">
      <alignment vertical="center"/>
    </xf>
    <xf numFmtId="0" fontId="20" fillId="6" borderId="1" xfId="0" applyFont="1" applyFill="1" applyBorder="1" applyAlignment="1">
      <alignment vertical="center" wrapText="1"/>
    </xf>
    <xf numFmtId="0" fontId="5" fillId="0" borderId="0" xfId="0" applyFont="1" applyAlignment="1">
      <alignment horizontal="left" vertical="top" wrapText="1"/>
    </xf>
    <xf numFmtId="0" fontId="4" fillId="0" borderId="0" xfId="0" applyFont="1" applyAlignment="1">
      <alignment horizontal="left" vertical="top" wrapText="1"/>
    </xf>
    <xf numFmtId="0" fontId="5" fillId="0" borderId="0" xfId="0" applyFont="1" applyAlignment="1">
      <alignment vertical="top" wrapText="1"/>
    </xf>
    <xf numFmtId="0" fontId="11" fillId="0" borderId="0" xfId="0" applyFont="1"/>
    <xf numFmtId="0" fontId="5" fillId="0" borderId="0" xfId="0" applyFont="1"/>
    <xf numFmtId="0" fontId="25" fillId="0" borderId="6" xfId="0" applyFont="1" applyBorder="1" applyAlignment="1">
      <alignment horizontal="center" vertical="center"/>
    </xf>
    <xf numFmtId="0" fontId="4" fillId="0" borderId="0" xfId="0" applyFont="1" applyAlignment="1">
      <alignment horizontal="left"/>
    </xf>
    <xf numFmtId="0" fontId="15" fillId="0" borderId="0" xfId="0" applyFont="1" applyAlignment="1">
      <alignment horizontal="left" vertical="top" wrapText="1"/>
    </xf>
    <xf numFmtId="0" fontId="35" fillId="9" borderId="1" xfId="0" applyFont="1" applyFill="1" applyBorder="1" applyAlignment="1">
      <alignment horizontal="left" vertical="center"/>
    </xf>
    <xf numFmtId="0" fontId="34" fillId="9" borderId="1" xfId="2" applyFont="1" applyFill="1" applyBorder="1" applyAlignment="1">
      <alignment vertical="top"/>
    </xf>
    <xf numFmtId="0" fontId="0" fillId="0" borderId="0" xfId="0" pivotButton="1"/>
    <xf numFmtId="0" fontId="5" fillId="0" borderId="4" xfId="0" applyNumberFormat="1" applyFont="1" applyBorder="1"/>
    <xf numFmtId="0" fontId="38" fillId="7" borderId="11" xfId="0" applyNumberFormat="1" applyFont="1" applyFill="1" applyBorder="1" applyAlignment="1">
      <alignment vertical="center"/>
    </xf>
    <xf numFmtId="0" fontId="33" fillId="0" borderId="5" xfId="0" applyFont="1" applyBorder="1" applyAlignment="1">
      <alignment horizontal="left"/>
    </xf>
  </cellXfs>
  <cellStyles count="4">
    <cellStyle name="Comma" xfId="1" builtinId="3"/>
    <cellStyle name="Hyperlink" xfId="2" builtinId="8"/>
    <cellStyle name="Normal" xfId="0" builtinId="0"/>
    <cellStyle name="Normal 2" xfId="3" xr:uid="{74B9AA30-BB87-3740-BA7F-F5D46633F3F2}"/>
  </cellStyles>
  <dxfs count="34">
    <dxf>
      <font>
        <color rgb="FF004093"/>
        <family val="2"/>
      </font>
    </dxf>
    <dxf>
      <font>
        <color rgb="FF004093"/>
      </font>
    </dxf>
    <dxf>
      <alignment horizontal="center"/>
    </dxf>
    <dxf>
      <alignment horizontal="left"/>
    </dxf>
    <dxf>
      <alignment horizontal="right"/>
    </dxf>
    <dxf>
      <font>
        <sz val="11"/>
      </font>
    </dxf>
    <dxf>
      <font>
        <sz val="11"/>
      </font>
    </dxf>
    <dxf>
      <alignment vertical="center"/>
    </dxf>
    <dxf>
      <alignment vertical="center"/>
    </dxf>
    <dxf>
      <font>
        <sz val="10.5"/>
      </font>
    </dxf>
    <dxf>
      <fill>
        <patternFill>
          <bgColor rgb="FFC9DAF8"/>
        </patternFill>
      </fill>
    </dxf>
    <dxf>
      <fill>
        <patternFill>
          <bgColor rgb="FFC9DAF8"/>
        </patternFill>
      </fill>
    </dxf>
    <dxf>
      <alignment vertical="center"/>
    </dxf>
    <dxf>
      <alignment vertical="center"/>
    </dxf>
    <dxf>
      <fill>
        <patternFill patternType="solid">
          <bgColor rgb="FFCFE2F3"/>
        </patternFill>
      </fill>
    </dxf>
    <dxf>
      <fill>
        <patternFill patternType="solid">
          <bgColor rgb="FFCFE2F3"/>
        </patternFill>
      </fill>
    </dxf>
    <dxf>
      <border>
        <bottom style="medium">
          <color rgb="FF003262"/>
        </bottom>
      </border>
    </dxf>
    <dxf>
      <border>
        <bottom style="medium">
          <color rgb="FF003262"/>
        </bottom>
      </border>
    </dxf>
    <dxf>
      <border>
        <right style="medium">
          <color rgb="FF003262"/>
        </right>
      </border>
    </dxf>
    <dxf>
      <border>
        <right style="medium">
          <color rgb="FF003262"/>
        </right>
      </border>
    </dxf>
    <dxf>
      <font>
        <name val="Calibri"/>
        <family val="2"/>
      </font>
    </dxf>
    <dxf>
      <font>
        <name val="Calibri"/>
        <family val="2"/>
      </font>
    </dxf>
    <dxf>
      <font>
        <sz val="10.5"/>
      </font>
    </dxf>
    <dxf>
      <font>
        <sz val="10.5"/>
      </font>
    </dxf>
    <dxf>
      <font>
        <name val="Calibri"/>
      </font>
    </dxf>
    <dxf>
      <font>
        <name val="Calibri"/>
      </font>
    </dxf>
    <dxf>
      <border>
        <bottom style="thin">
          <color theme="3" tint="0.59999389629810485"/>
        </bottom>
      </border>
    </dxf>
    <dxf>
      <font>
        <color rgb="FF003262"/>
      </font>
    </dxf>
    <dxf>
      <font>
        <color rgb="FF003262"/>
      </font>
    </dxf>
    <dxf>
      <fill>
        <patternFill patternType="solid">
          <bgColor rgb="FF003262"/>
        </patternFill>
      </fill>
    </dxf>
    <dxf>
      <fill>
        <patternFill patternType="solid">
          <bgColor rgb="FF003262"/>
        </patternFill>
      </fill>
    </dxf>
    <dxf>
      <font>
        <color theme="0"/>
      </font>
    </dxf>
    <dxf>
      <font>
        <color theme="0"/>
      </font>
    </dxf>
    <dxf>
      <alignment horizontal="right"/>
    </dxf>
  </dxfs>
  <tableStyles count="0" defaultTableStyle="TableStyleMedium2" defaultPivotStyle="PivotStyleLight16"/>
  <colors>
    <mruColors>
      <color rgb="FF0070C0"/>
      <color rgb="FFF79646"/>
      <color rgb="FFC0504D"/>
      <color rgb="FF4F81BD"/>
      <color rgb="FF8064A2"/>
      <color rgb="FF1155CC"/>
      <color rgb="FF595959"/>
      <color rgb="FF9BBB59"/>
      <color rgb="FF254061"/>
      <color rgb="FF4F62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E94B75C-152E-9449-94CF-BC35C8460B8E}">
          <cx:tx>
            <cx:txData>
              <cx:f>_xlchart.v5.2</cx:f>
              <cx:v>Projects</cx:v>
            </cx:txData>
          </cx:tx>
          <cx:dataLabels>
            <cx:visibility seriesName="0" categoryName="0" value="1"/>
          </cx:dataLabels>
          <cx:dataId val="0"/>
          <cx:layoutPr>
            <cx:regionLabelLayout val="showAll"/>
            <cx:geography cultureLanguage="en-US" cultureRegion="US" attribution="Powered by Bing">
              <cx:geoCache provider="{E9337A44-BEBE-4D9F-B70C-5C5E7DAFC167}">
                <cx:binary>7H3ZcuNIluWvyOJlus0GSuxLWWWbBQCSWkIRypBiyXihMSQmCBAbsRJ4mt+Y/5jHees/mS+Z4wRB
AQ4wyByhTRizUptVdbnLQxfn+nL3+8+n7T+e3OUiuth6rh//42n7+7tVkoT/+O23+Gm19BbxpWc/
RUEc/JVcPgXeb8Fff9lPy9+eo0Vu+9ZvPMuJvz2tFlGy3L77j3/iX7OWwYfgaZHYgf9HuoyKz8s4
dZP4F3O9UxdPQeonZLmFf+n3d7PFz8B/d7H0EzspHotw+fu71m+8u/iN/nc6f/PCBVlJ+oy1DHup
apomaxKH/9r9KO8u3MC39r/AcZcyfkNhWZ7d/XD1H/+48PAPnKRnR83i+TlaxvHF/r8Py1qkH0bt
ODCqrzYCQuTs/e6rfmuj+h//pAbwndRIA3galFNTNO7GwvsZPNuL+utfDz3HXyocJ4kcp0iqyPOq
1AaeFS81TMmioPGsqqli/acr4M8hqB/7l5UU/C8TNAdur96eA+/LZfRzYTuLAbe/yF4KmiALrKZU
m19t8UBULhVV4SVW6t/855HUz4XmWooPzSmaE+9/vD0n9NS1FtGQZ0HEWZBUThZEiedEVRTafOCl
S14AFzRFUDlJ4zBbXYDVUTiHnn4mvKykWPAyQTNAn709A967Pxf+oPhzl5ygaaKkqYKqygqntc4B
z16yssQqssqreAg0oY3/GeT0w39YSKF/GKfBf//h7cGfWEWY1AC8/hng5Utyv0iyLPGqwLMCHtjG
+8trl6oic6IscNUv1H+52voniekHfr+Mgn0/SoM+GcOO963AHfDxZfD6CgL2My4TSVTxALdQ55RL
SVEkiVc0PNAsJ8lt2N+fJKcf93odBXw9TCP//tPbb3c9jVL/2a6///UbnhEuBVlRVEkTWFkQJFGk
LhvseI3FkTiC/RkE9YN/WEihfxin4dev3x7+95G3HPaqZy8VWZN5Wd5L/G15XxQvZUWQZZEFD8gP
fdefpqcf/cOHUOgfxmn039+NAP00ToYVdHCxqAqrsGIbdk685AC5qkLM2f3gFWiKOO9PE3IE9noh
DXs93oH98e1hv35augv/uYbg9XeODF1KFTRF5eVKzm9f9wyn4r6HmsurYgU/X//t6pk9g6B++A8L
KfgP4zT81w9vD78B9T+oAXg9+AwPEUbhJLyjvMhDkBRxpzRFHOESY6oGDvAiORvUlbMj5+LfzM/G
v/+KqH4GtBZTTGjNwWxCWQ92/2DDjEOZTURexBXJKSI5uAKLHdP4Jg4aC6dgnofwhk2lUhvq8zJM
f7r200Xw10WyWl6chLz/6478M9R3HvkteusZY5DzyLW0cIfUbRhojwqvciz0fLx8ksBRrBLES3CS
UyGRqLKA36x3WXX2d1fvKZL62dNYSrGkMUOz4f2Xt78BZukigdFzSIkbJwLga6wiabyiCLSKz2gw
xUgKK0ERElmZhzGs+f6dRVA/ExpLKSY0ZmgmzEbwCr6PLAKBP6TaI0iXnMbjtsItq0oKzI6ta4uR
MS9CMhRFCZq+opKz0uTDWTT186GxlOJDY4bmw/vPb38Y9KVrl8sah9e/h1AuOU3VwAcihouy2DZ2
Map6qbBQ+nFR8ZKEWwnCSpMHp+npZ0C9jkK/Hqah10dgaXwfpT8H3P5Q+iVWxQ8vijIPLRNqfePR
ZmTtEp4OgUiJrAjuqJSh8SQ5/cDvl1G470dp2N9/G8GOX6wWcHnV2+71W54XL3HnQ8oje7mJuKJe
EoFbEmBl2f1ALWru9UfIRvppavpxby2m0G/N0TzQRyCE46ujhT2grwOGRlaS4UkSiRwuwe3UYoXE
Xkoiz3GsKApwS/ECfeucpqefC4cPoThwGO+gfzWCE7B0LTv16s34+hMAeIlNRZLVvaepjT6sLjIH
F6CKV3f3Q+lAuKRP0XME/XohjX493kF/MgL0F77lLp6X8Wo4BvDCpSZycG0ICgc/hyZDzG/cRBA/
eVWWMAnbTI/FVz+LpCM8aKyl2dCY6nDCfHtOXMP0O+ADzMPqjkgDVlJ5XpEE+gFWNJiGoYBB6JE1
mIZpyeckNf3475dR0O9HadSvP7496jpMvgPe/BrsK7D3wsLC4wjgAYBy1dj6xBMiiXDryZIkSpV5
pvkGn6SmH/X9Mgr1/SiNun7z9qi3zEEVAK+/9///NX5R1rD/0ugaPXDtbMiLhuFkRNeIEssLiCnQ
RIVvv7cMLMKypODRFQUFZveO1ecMio5s+/pT6I1fj3e2/gicfJNkZQfhkAxQL4kpDdKOLCuqiMun
deUIuJIECKFQCgSEQPEaJfafQ08//C8rKfxfJmgGTB7f/u7RgyTOF4OaevDWcirEGUlB5AbApkw9
kIdUYuqBYV7WoBCT6datfwZF/Sx4+RaKBS8TNAv0b2/PgqntDOnlhpVHFeQXbYoKaeIU5VKTRYT2
sQjwE2GVbsN/ipp+6KtVFOzVIA35dAQv7tXCTgbEHF48TeAh5UCLIuEFSlvOYRQevm2oALIMSzN0
Xdq8c5KcftD3yyjU96M07FdjuGyiRWm79X4bQMbhEFMg8Yhdgni5C+GjgJeES1blOJWVSDClBgbU
f3wfwHeSoH7k9f06Cvp6mMZeH4MxOY3WMOlfTBfxgC5WGDZhPJDhOoFQs3OwtJ5bhruEm5LTZOID
Q4Af/CsUA86k6ggbWqtpZrQmOyyZvv3Fj7DnZRQMGVVPXF0yz2uaIMrwtkC6bLGDRH5DD5MlKLo4
F/B5tblxDkH9nHhZSXHhZYLmgDGCMBsDks/zgGYGGXZ+hYe3l5fgQ6kiChoKL6Mh5pK8BAj+2z29
tLfxND3H4K++owN+NdyB/v3bb/5ZavvLAaHHUwB5BrGTkPkreFtbn8E8nIs4FyLi+xA8gZPRlDpP
k9OPfL2OQr4eppGfjcDIM0NGyZAaFydciiJeWQ1h9BInIOqEQl66RMgKL6okBkIRJIG6dYhH5DRN
/fA311IsaE512DCKuydcXnxdRs/Leie+XiBCrAO8iEQApawOULqI6VkSeETb737qP1oJQsbiHGL6
edBcS/GgOUXzwPj69pfQ43/+b0hFxYAcEKAKwL8LFvS6WxAGIQpgggRrf5+75RyC+rnwspLiwcsE
zYHHEYil5tL3FtG63o2vPwKSRHQxjpyBaqO3TwJhD4KuYJyr8GcpA9AZ9PTjf1hIwX8Yp9E3b99+
/xt4AhH1dvH+r8h+WvgXdcDecOyAwIPoSk2Ae5HY+qGptR4HJPjgXUD2iQgPJYu3G9PNZ/n/hcB+
/hz/lyiGHf9FmoPGCHSIu0Ua2cmwSVlgCglEkQhf4DOjomaJJAVjB7K1RAFqHw8HTptn55HUz6Xm
WoovzSmaE3cjuMkm7sXDws0Wz0FU4/H62wyyFUyo0K+RKU3UOg4GjKZCgZAtZM0hiYuTRQnmVjqG
9Eyi+pnRWkxxozVHs+NhBE+7sVo8D8gH6RJancRyrCoICrY8wiQafIABEJ4GlSfWbti+KQH3FCn9
6FerKNirQRrvR3MET8nKdgeUo5hdwKgiaCR8n92b7hqIMwqHQHfseoTNCVD4ELpbc3sv0Z6i5xjq
u8/owL4bpXE3RpAVaqwGDdQV8GATCzYicYlvZmeqbsCOYHZYXCE9IfFARB4X7bw5Sc1R1IkLqos6
Ge2gPgId+tpPlpG/K7KxOGnQphzapypAVAU7dkA1kkB2q2iEptHCfxrw1InyJR50lUWkfOt+4y8R
lk3uvUOxjvZhO01HP9/rdRTj62Ga89MRPPNG4AbD2k8QH8YiL5VIXKg0AN8ono/GkWMU4sSA8Rzx
Szz8qiwdnHQORf3wv6ykGPAyQbPAGEHQwEOQJquL2yAa0n6Iiw+pIaiGIrPwXZNEkRYXOJ64VYE/
K0ICgA6J6aaiciZN/XxoLaZY0ZqjuXE7igMRJ4uLz9Afa0ReL/aScHgo6SRVATcOUvNavGBUJK2i
cBAHp1+vP9UIziGpnxfNtRQrmlM0J4wRcOIjeBAtrHRARsBjhK0uICee5+HAhhZCcYIYHAkv9nkL
tOh7Fkn9jGgspfjQmKHZ8PF6BJJw4AUo2DXcaWBILSy8yxDL4MiGpYRKJBRR2ADVIiAH4/1AKhsd
0mGcJqifBYeFFAMO4zT8tyOwq0+e0mF1cDix4d9A3AYLewi0ERg+2ocAuSRQDpE6hWdhF/vRfBjO
IKcf/MNCCvzDOA3+xBjB3v/P/5UsL57/23UW2NGAgqkCuZRUAeJRHQJ1mjSesoNI0FoQfoNacUhl
UEg0Qn389tpgRdf/+R//8zRl/ewwOv8CxZfuL9AMMsZwORVhlA54N0FNh9gK9RsW3p7QJ0G45Hlc
SwgBh/sJbhHK7WqcJOcIN/braB7shzvI/zmao3HWFvx7tRT/dTj2RS53e4XWmf+GOm069k/oFnZ9
d7xekMXLDU0CKSUqAi2RhMi1nw6Un5MUPOswostIRsQBqv90dW2dQ1D/AXlZSR2Rlwn6kJgjCMw0
A8/2/4tcUTDSkhda0RB8DIP6znbV0rPhi4L6zSI8hBTeomNz/h5pR7jS83k0f3p+pcOpESjhH+yf
y0ErFEH/hisQwiuCFKBnwxLSlrKQosVB/oI6gkxGTtp5EpuC1hkE9TPlsJDixGGchv/DCHQ9FKWp
r4rX31L/yhXqK5xMG1sncLQOanJCtA6RmuBXQozsrkRMa8cjlAQCL/KEkB2HfBZKoj2Dmv7tflhI
bffDOL3dJyPY7pM4CQatRifBY4c0CeK+7gsTQeke2LsVDbGaVZwIV5+26mE+g54j6NcfQqNfj3fQ
n7y96DpbBpE1ZMgg5B4E5cOehEidXTkMvrXzYdCQWJSvQk6uyMsIZqO0hjPo6Uf/sJBC/zBOoz8b
AfrX0cBF6SQY9RADjkhxodrcbfQZJAhBSELR4/3eZ6nNfwZB/fAfFlLwH8Zp+K9HAP9sGXkLv6jP
/+tfW4m7hCIMY4UCERR5EXSQPsJrYMiAr0dDoiJ0Z+riP4OefvQPCyn0D+M0+uYI0H8oBhUyibkC
Lh6ORZIEcuBo9zaeXEQw8ywibhDGX7GmKWOepKYf+f0yCvf9KI36wwhsFbPVoCmhu4xDvKZQglVY
6FiWEu0RygHLNTGwIl8akhDxgDZhP0lOP+z7ZRTs+1Ea9tnVCN7ZXU4Eo9txvEhrCF5/4cCJg3RQ
VFGHPw1mUiRrtV5bBjVgcRPhIYYXGqWpEVRT/+1K2KmSGc4g6wgb2l9Fs6M922HLtxGwJVouh4yy
wC0DGzbiljhseWKSaPODFIyBLRuVwjgNKdTIaaHYcZKcI3zYr6MZsB/uID8Csf8q8J/TaMiCYNjr
UKrgLkMoJbqgQLxsnwUV8U/E9wzzQrcY5Dnk9GP/spJC/2WCxv9qBGFOoM5CoIVv1Tvw9ZcRqgOQ
al8odbcXPiFcNqxwYMklrHNQymi550DLxQMpzli9D330HOVA9SnV8i4bmrMdXowgVh9lgwJ/GQ+p
hqEJE8Ir4LlEOWF4NUlmCgzQFDcQfEnUYJI22qnNdhZN/fxoLKV40Zih+XBtvv1rcB0tNr/afn/P
dwMHGfxn8GxCG66DuxoMgCaMepzEpwmvP44Fif9uSkaniDmC/e4TaNh3gx3E/xgB4nG0WJ6Msmw3
6fpV7zEBVQPgSEbpHWgAAomfb216lGVGsB3xJ6MhwS7Wi8L8JDlHUN+vo3HfD3eQH0Fw8XWycAfU
fIldB5VlUQp1n31F3f2wCpGkLZW04SA/mG5t9lPUHMG9WkbDXo12UH98+/3+iMoFpPkGgtgGLMaG
0kcI6ubJLVNVGmxLPhKmYe9Ukcewt8m1wT+XqH4etFdTrGhP0hx5HEFM0c0iHJQVCLOGzV9CrYDK
+Ey9ugKxwMldF+RJMvrB3y+jUN+P0nDf3L/9AbgJoudB8YaBAc53iPzw7LKd4uMI/cW+R6LJoRJ/
e+ufJucI7vvPoIHfD3eQH4FX93ZRLtarYS8eEeoupEuILzyxKWNbt55bWUHtTcT4klaHsE/suiQ0
b/3zSOrnQHMtxYXmFM2J2xFUIL9d+sWi3od9as7fkzNRZBmRociWQvqADNMz9nuLC7hyYHHALOnG
R7KpwKQWF06Rc4QB1TIa+2q0A/sI7M236LSbDVggiUT4kP6SqAXTd9Uj1RbSDo+o3hdtuAX7SXKO
4L5fRwO/H+7rOUNlKf2Xlt38sBgyPhqBPbjdSXKSwKH0DsqMtLb2LmeNlPVFebZdugBe2ybGp4jp
R7haReFbDdL7+sP7t39SPyySQeucSvIl+heypI9wJau3L3XU3UcOGQs3yn7XdzA/Rc4x1Kt1Hdyr
4Q7yX0eA/DIOktWAVwqD1pzIxkMyAKzHu1xkyn6sQtqBrUBAuX1oWruC4639fpqgI+DXC2n06/EO
/A8jgN9OVumw9RFQYgS5FpBk+L2eSu19ktBHkjXAm90PpcZ+OIeiIxx4WUrz4GWmw4URqLR3KLNm
LWLkJ9V37+tFGoZDSCCa53GID5HxgO78Vk3bGbQsCDuwXQqH0PTmOTiPpn5GNNdSnGhO0ay4m739
gbhDd63cHpINiPFH2S9YKNFFkiP2hdbzC3MabiK4uzANPnWKn56m5xgLqu/owF8Nd6AfgSORfGox
qAUfHQxZRImQ5h0Il6oqOjaOAPGmQOpHwSMUHJd55A7XfK88u+cQdBz96lN68K8mOhz4cxSbf8Ct
j1LLgoy8OwieyIxUEDXS2vloOIzitMimR5lrGHrUXe/V9g3k/pKao9BjVRd2DHYgH4ENuarbYw+Z
dMSQCkUqWjehsBSpRQF3YQt4iXTR5tDOAxsfiaswOdDbPkUs7wmSjoF/WNrhwGGmw4YvI9j5y639
NKAUSqIU8OTCJYh7nUQStpUuVIkiPc+gjuFskCrjdDrF3Ul6jjBgv45Gfz/cgf7720PfavlVnf/X
Sz//6mzmnyqk0rkjSXvhQVu8ol4KriFkoyJMk4fSRd1DxPIAvy4cXrKEmrO77PnW/X8GQUdOwWEl
fQ4OE52TMIJ4kjskxj8NeQsJHMyWkHuQD4SeEiIdSsXIl6j2i9ZCKE8LNQFPAf0SnCboGAP2X9LB
fz/egX8ERqC7oCS1fzfpsn4PX38PMRCC0ExUgEECuRLQeKkKj4i4Rf4KKjPDZNHX2PU8mo4x4eV7
Onx4meqwYgTm/btiQQqfDscHnoP/FqkSMu4aVkYgLaIGG5oAqTyOuuPgAbLriEQEm0XrKjpNzxEe
1AtpBtTjHfRH4M+F9mMPWgObIU1vcAZQiA49n/ZBmw34ySFB8QJ5fwt14D+DoH74Dwsp+A/jNPwf
R3APfVyGp6umnR/Pw8PgiacXdQKhEuCVJe1VGtirRFKF85FHPG3dfLe59U9ScwT56iNo3KvRDuoj
8Kp/XCarZeQu/OcB6z8gl4jUikV90trO1sIeDSlgg4ChGhcSatPwHLSENvZn0XSMA43FHT405jrc
GIFa/HGZXxgLd4mgzkFDOvEOCCiVgsK8eHaJhtZ2DnBotE7qEaDeHGLc4ArGWWkz5EyyjrGktbzD
lNZshy1IaX5rzyRhy48l7HT+cw3MADISAt+Q/IJ2LPCuQxjFcWidEgRkoQw2Iv1hJqoiz+u/jWt8
+fu7M4k6zpLDF/Uw5DDXYccIxKSPtrUcUEjCM4zgBtR4INmnaItMhaJol5BfSXtYFNlCGUbEKVJ8
OEXNEQ5Uy2jsq9EO6pMRHAJC2pC3EnFYQugkvSfghScm09b+Ry92OGpI9xYV2V/om9MD+6/J+QXw
ZGEf9GS8A/4I/DMfgwjVLe8WT0M/DSKqyKHIDG59Uri3KlPdEJPwcCiIjhPhUUPYM3HVUFw4n64j
3KD/AZor9DzNnbsRZGF8Qi5wjcvrHwbYsaEKkG6Z+3LLlB1bRuVXpE3CdaBUefL1n67ehVPE9POh
WkWBXw3SiH8aga52v1gPHAmN+AnyDqMB6aHtdOMcyCi7AS0OPMGVhS6ltIR0Dj39wL+spMB/maAZ
cD+CLf+QL5+XA256RJrDXQ9hB/ETu5+2ugaXJUJBScrLvoELzkRTQj1NTj/69ToK+3qYRv5hBO/w
PbKwPTxT1ee//roh2e3AHWbSfp+NyuK+QYwcmlYjKQmPMWUkOk1PP/T1Ogr6epiG/n4EJor7RZgu
LojgXbdyG4oJsEnDZ6+g+bGCkqFwYVLmCk4ULxEoDZ2AFMLqOi//DmXH2EF/W4cx9C90WDQCQem+
KnZcDHc+GDg1eTTIhCMHR6SneTuqBgmoYanU3R27B2RXf/mXJB3jSb2yw4t6osODP99eU7hfRumA
+JMcJGx5InwSrxp8Bi09gVEQS4S2RKicUhVhp8uJniLnCPa7j6Bx3w12MB/Dq4DOJnYYon3mgHY8
1CLDfof5FFcPKn0LtCcT2gHStl9aWFOP8v15NB3Bv7mYZkNzrsONqxGcgGBYWxEMqhw8ydAIiLZM
flpHADGPsFGgbIFKeTLvT9JxBPz9Ohr3/XAH8hGYTu+hKKbWkB4E5EaStEc4KaH0NnQBUgoLE9DB
amZQSvE5pBzDvf6IDvL1RAf7EQTyfg6gAP/aFvP3EpNEUmkPaWEo+oMgisog3eAASSTAW4zu4sKu
USDd4OwMevrxPyyk4D+M0+h/HkF63uc0HjR8VCaNBdAwAEZRdO/tlMTVNBjm0PKEgze5Ugjqt76y
P5wm5wj2+8+god8Pd5D/8vbX/OccHoEBVTE0FcDVDjkT8RJwxKBtQ+vigYkCWWEq2oijswZHqhFQ
yJ8k5wjy+3U08vvhDvLf3h75h0X6bF+8jxaDOuxxr3A8vMFoYQkLHHSwtkUaOpiERj+wVpN2G7AC
UfLOuUT1c6G9muJFe5LmyMMIdOOHpb8c9PmFyUeAsUeEQQjWCQ7lgVqHgRQoQ+aqgv5LyLsRkS1J
+WXOIOgII+ovoXlQj3fgH0EQ3cMyGvQoEHsDuvlJCGQE9FWPhuYLjGopyK6EP4zURUTeE2UUOk3O
Meyrz+hAXw3TyH9+GMFVZC+jaHHxYYlCTPV9PIhVDnlK2P+oQIBoCboeKOn+A1McKQmHXgGoWabh
dLQMomdSdYQNrdU0M1qTNEseRqALPNi+tQjRCq7G5PX8QACFBN8wq6HtriiSlnut24gE9aJqN/wx
+DVEUtA9G86i6BgvDh/TYcRhpsOF2QgOBrSCQQOrkTkDvWtXJBFVxyAftTNroDSAOyTUiy6L/nCa
kiPY1wtp5OvxDu4j0Acedp0Qq+7twx0ABgF1kE0RsoVyQXVB0OaLgCK6OBVw2EM+3bW9qv92pRac
S9UxRpDujvU3dbjRnKRZ8mMMwtGOJQ/poAVsUJwD2hkC3XEt7X7wBjcZAvMFOQ6dilkVJ04S8ytG
7Bf38mE/R7PhYQxPdbiwB/RZiijKDUUM3RjwTiPWlBieGwwgmX4kyH3nVUawKZJdqSNxipwjLKiW
0eBXozTskzHAHtkXHxb+elF//uufY9LdCi4ZkQQsQjnAOWhBD58lCiGgnB9KR/eUzHo4h6Aj4L8s
pRnwMkMz4cMYHPbDXj4colDgkEdZdIRD7LsxNPY+MVUgARlBKqhZTDQIWjw9Rc0R9KtlNPLVKI36
g/n2MtDjwi+HNY2S7CWIoNj0uNoVBYGL7VheUqgS0igKgeD2Jw2RKOTPoagf/JeVFP4vEzQLHkcQ
LfqADFxETAyoC8BKhGYMyBxDjjcKqiCdtXX5MCgFoiGnA3sfgXW7iNL64tuLQmdQ1M+Cl2+hWPAy
QbPg4fPbn4KH3E7KKsugRuL1TwBJs8TjK8FIgbj1ygTRuIGQ/oEUQAS9o3nYrscedQ7OpOkIH5of
RLOiOUdzwxiBc/JLlKIddDEcJxiBhzUITdhw3XAKujkQf0yDFQzqQqEOl4bnAA4DNDHRKIfZGRT1
8+GwkOLBYZzG/8ufb38aHhc2LOvDwc+3HwA8tvW/XV03p/9eP7j1OgrbepiG9nEEboHHhWMPHRhK
2r/wEikpgZtGRJZA2+qgoHEP3lv4DPr7bJ9H0jEOvHxOhwsvUx1O3Ixgk68W9rAxEAhGIQWFIPRD
6YLmS3VNBWPACPRn43apNJ3SEo9nEHSEC4eVNA8OEx0OjOCaf7TRcZ75sIyTAUUfRsVNj8I1KPAH
UydSlqiu84AdIUMoXokqc6QKDmlj1TRLn0nUEUY0v4jmRXOuw44R2KQfA2vAQiu4k5COQZxfpIYu
6UzbenFZUiqa8ABBQ6raTZ45RcwR/HefQAO/G+wgPgL782OKaulDRqVAteI4ZOMpaDiLqlqi3DY6
IJ9plyOD0k4In8BLQfnEzqDnCO71h9DQ1+Md9EfgkPxiDRsbgWrdqOgHl5eGmB8UL6McMBBB8SyI
0AXQwwFOMbonxmly+rGv11HQ18M08l9GsO+/rCOYOQe89EVE/CCPXoINs3XLoM4KKXEG2Yfa6WdQ
cATtmnQa7nq8g/f7txd1vvh2snzeBaNcTDw7WiRDxuCSklqwNSDuBI1HWDokSEKQBCzMpJQlaaTX
3fZ/k7YjbOn9V2ge9f4SzbD3k9Ew7BZe4ufAqwWU11skJFJTglRbOZQ3ax0XNNRGpg1MFmgyA0cy
bHT0sakQPIOuX7LpsL6fQYdpmjUzfTSseUiGPUQI5YVtQpJgLUUreXFngGgaKEhMI3QH2CY4nDR2
97I3xdb9ET9N1i8ZUy/v50s9S7Plywg8OF/Kn8uh9WpkHiN0C3ca6T9AftpGIxmHCdEtcDFQKsR5
tBxhROM7aC40pjosGIEZ+6u9TC5g0BnuuuIEZG/g9UC/yeqnzQCOhQkV5ms0RqQMSoQUWNR/RUk/
/IeFFPaHcRr4ryMQZP9cou3Sr77174W2w3GGGApkc9StH7C9G1eRCK8+Yr6QBrs/FdQbcZKafuT3
yyjc96M06n+O4I3+QWrSLYaDnSG7HcqBiu0uotQEqk+3cOcVYsLGhETqFiHKiML9ND39wNfrKOTr
YRr6HyPIrf9hez8XP/MBFQhSlB1XjIQEYxR93Xlj2uBrlzBSoANNVX5Fqtle2a/PoecI+IcvoeE/
THQYMAYr9mp5MRt4/5Ptjxo3iBOVoSUIiJ1ocYCBdRUHA8F1aJSCRxmqRJsJj2fR1M+G5lqKEc0p
mhWzEZyFs/vL/r1H4F/9boOnRWIHf7ta70FSGCrxficEoRMZagVC0EGFG6V1LiohCF3qqxQEBBS1
j8UZ9PSficNC6kAcxunTMIwoRPVzahRLPvRGNRfJYuIndlKcPbv7RGsZUEt/VaKi4t/18+/vSKNz
FHirKjuSf6HlMDBI6eKLfzM/G/9eI18vWi7i5Pd3xAgF0xTcP6RMkSCTKlI5nB6/v0OHe0QnQRlH
8S7YbZGu+e7CJ+WEfn+HXi0qAvY0VINHKCvpYfzuIiYxmr+/qwQFCYGTKiyNMHlJ/LuaOqTTFlbg
H6Da/+8LP/XuA9tPYvxRtBKE6BBWv0lIRVA42TzIUMH/wZEIuQ7zT4vPMD+QBf99lTvbZMWrK91L
otCYh2Ksb5W5bUbeKtbDaMPr/La0r5mkjHRmI9xs7cA2YjcoppqdGtttwZkrlX/SmNLXOTlibxzF
LfWNWPimw2z8G64ImMJQY9GYz4PtlZxawY2UFJLuM0piahrzyY3TWVoW7KRARUZXZ9dRoWeaH5uW
aK0ncqp6Os/mxVSy518kV5VuUi8qzbXrp/pmzYY3u/8oYndzoxXWpzBPM52oi7rAFn+sHYGdblxr
YXmRPAn4cskXRTSRrHRzk5MliB7L9U0aZWbBuPOrYBOaQZKGUyWQ/kpLnd/Y/s1KMtxSsm6EkNnc
eBy//w/bjwwhnStXme+u9W2R+pM4KSeKbedXUhlHk3S9XuncNhFcvchL/ybwdDFeZTeZ42zNYOUn
OhPmkatbniNORUb+KBJwNMYUwpV6vfsfjh0GN7v/bxWtP8XlmpsGDBfcbDx2ZSZIwtCVhMuumfQh
iTLvqlwnU8VntzfK1vuT9YL5ZJ3kooFKZoawlu95S/7KBaVjsNbCKdzCSPloY3BJqeOOiY2VY4u6
sA5DXZCYuam51rc8npezTGU2xir6XCD2elJ63GS95q9tgdvcs8lss/WZ6/k2uc3CwpoxUvpJTZJQ
5wQxuLLiUvkgKNt7P/1L41aSLikMb85kjb/frO25gU9hdIi8gp5EmntjJ+6k9B1HD6SUvyni5Hvh
KX+UlrK+d0o9YpWPmjdj56trwbMZPcpZa8ZGrjZzXD4DfWtz43F/KowvzTRuPfHyjTLjMvHeTvnl
vHQdw5Jj7JuHq0jJxK+hnAeGnG5DU4ndaJK74STcxs/Cmhf1MsilWeZZ3/1wfZ8loaen9nalz5l5
qM8380QXLX9rFGYmi4XhWlJyqzDBRwRk2XrGrVazaM66BrOxJqmyfpBXYawXWsJP0hV7HW+SzWQj
Cra5XolmEmvF4zoKBcOziudQW2e6k5eWzsvx9pur/KEW20TfrrhFKIWRkaZXVuppeurHwtQtrznH
Kq41K5ywbPg9yqQn3+NU3Xc3f0rxvNBLK7/Og+IqwxVgZGWq6LnjBdOiiA1PCNemtPkmW+LWiGU2
MIs4/cgw0XUkS6mxzsK1UbjbrVHOY8uUIs81nOjWtvWyLLdmymy+4hRouruWy6m0dWabXBKMWCjC
ydZIynWh56WwMkRHNldKrBlR+tEhRFgR/yHRikJXItXXrZX0NZdj4SpPhJt57Dt6sZ4HE0bxdSfS
iis5th09FtRI9zdZZviy9OBKyccC7FADi7liM38zXW8DXXSlH2Fk/+FYXzjWFU07TfWYl9ZXvlrG
euTy89tQYn+u5sxz4ijldzHmEmOViR/mYWbdKBoT6Zq7EmZyOP8RKnaqe+GaubNELdZjxy9NO4/E
KSuuguu0mK8nlvNVs1df+PXcv/WLVDByWfykppLB2xv1Y8wVd35Winohgu+aul1/2LjcfLaWg2m6
ErX7lYaLssyvOGETGT4nFKYbRt/YIvGMGEkMMzfATmRXueGouEijUjXEIL3G3fjAq2E6FVx83UZ6
UoI4Mu1VHBnzYDNzHfEDn2fqVar4X9TCcWYJk7mTYs6YqbDaTHCZrybqSruL1WxlcpF4rTGeY9pO
sIyszTQui8zchuH6Gheyq0eJ9CBpwQTIaLrq+pLpCVszUsOtXmTqLMm4XMcTtsXTcONaG+7KYZIP
DqesdFQMlW+LItSl4MZXePeDEIX8RGDjv9itxOpexksmlDCD3YaWyXF2akax8CV200kWaslVLuFw
54I1mUvb2/WaU41pWLLhhLNVoIOac7duzH7SSivTWceRp7lscL4kX2med+el6pO6zj1z468CPc2s
x1KQQhAszmdzKzHYVWQb2Sr9sU6EJ6ucJTYvG7jNv4mBFZmF4D8gt1bTWV9MZwxaqRk8Hp8gFicq
nyV3qO5iuGBvEGar75xs38HfNyvXnjLLue1XmY3v/cxOrvM5i3O3Lm5LxvnsWd6j75bcBM/2tNzk
rhlYsWSyahJf2aHg6YEjfsObsrmas9HU0XxrshGkCSO4W3POZYXBpriL7Wwj6rwNLHyTd23VULi5
ZVhB+dPllmnwVGbqD8HasIaaxbleJsl16uYPtloGEzH8zDq2Kay1yVzcBIZmzxF9zng6GwpPyjYt
dERRFAaK5Ns3rh9/Znh9zm0towjWkrFN174Bre3H3N18U7Qcl0W2nM/XoZlrXKoHcy3TM369Muao
DaIHhS1OyQvoCcxsrW1YM5d4k7WS7NpRA5MrvdAQE5YxQ/kT/rI6ER1fnTqMNd2o+crQcmbqubK+
zW3e4LS1vgrs4krKlaetkD3lHPOVX3PCNE4jk5CSb9dfVV/cXHPxnWwJwWTlhYJuK851pkXSTHEK
k5E53mBdgTG3oqWXavankinPmWOxV2Ecz411dM/akWykkuqbcpgWN3z+udjw8W3EMLZRxL5qzvGA
8q6r3s1vkI/KzhyRe/I2QjGBHGXrtuyJV8Iqs3Un/NNeC/EHcB881lg95LzSCIvYmfBCsdb9bRDr
vJM+aa7300mUTN+UdjK5zSyeNyChbMwSZ5SzbEg/WvKZCcpQd1x/Zdgp9z2bhyFEIRYj5bWzFaJp
uGXMcuP9zJi5NQnyyOA8cSKk6Ycs3cwNHrLNJJYlR/ckJtc1LfzIleHcUIXgW5rHa91bba4Udx1M
3c3qk5Btk3trruolekLq63WuTXlGxEEWGcfUonIzSRycfSfgPvIh5+sr338skrVqWILqTsV8nhg+
8+i4XqR784CdcnIoGansr0yBMeZs6N4IGw7sVGO8G3GxNXI/+8tZrybROmOmBS/9UcRWMZkzcWao
c+z5jS3O2CzisNdVcbLbZeSO5wDHZG66JS9+CueRyYbBRrdZ6zMkzeA6CP2nLErU6XxdPswLhjWC
LasHAZ5h20ksPYtDVo9V5S/P9nldjueuHnpcMuG8QN9YAXcVsKpj4LCpuFQUpkynylwVIYcIj+sC
ktuG/7Tx+PxWirbBxMalrtshE5u2xVumnGWeEdna0lUSV0cPp6vcD+4cxn/Efo+IcDLj5+X31LXy
qeMVRhJwupDnusyWepEEqV6ya0aPU3xPVihrvVQCxfTi5F62udwUpK00LRwhuFtr6rd1LuirbWZN
w416XcRcaITuZ423QpPLEtyqXmbmm4C7dQLxB2pJXuEq8q487Xau4r0tedNxEvtG1UJHx2GeIE7/
Wmbs63h1swLHrhyBd25l92cENscuNuk85Y15rn3PNxr2l1tOYskKjbKIWdONVAtyZeobSR5/T5yV
Z8wVzjIzriz1zInZCbyRJhrNyLfrfA1hrZDNaFPkE3UupVfcFoeEyfkJkyvCdB24nrF6EvzVHBdF
JprcZuXd8I4eqo+MG+hzX+Mn3HZjmxzzhyOxK+y7wjKixDcEJZ3Gsh3rKSOUxgZylF9833q5NgmY
fBkV15mSO6YQMUZs8xvTkYrCmMvp/Ab9cdYTxNJI+jz1dS8SbTNM9LjkIG2IDD/znIkVRbdCnv0s
t+W0LKEh5RA7DdV3VNOFNCg4/rXo4nTnzMoxsq1nGX4iOxM3i56wk7egfqOYq3WaTpztPZuVIbSl
bTrlUl7fZvJirroTS1gl0yQO5yZbTItE0pM0S7/LbAIZTBLvNqKXfijCeLaSRd9gNz4LITN8XPEZ
9v7aF/XIciNdWW+dqZrM7aki/ZDz9DZh/lhvvnA5n94EJeMbDp9O+Vz9I0vWnJ5nkjvN59HUFtbs
re1sP3iWL11FG47T1TLiDG0df45LT5fnyfZuy+ZPpSp4n4Ig/ZkmfKjHcCJ/mbN3WcIE5jZbyx81
LvH0VcmHU+b/MvVly3HybLdXpCrEzClDz+0xcZycUEmcIAkESAJJcPV7Oe9f9e2Trra73aZBep41
SRR937SZjo5z29KTyhJdZZrwi+nncx6KvJyztr0PzqlDquyOQbWcfdpNmB3ixlJZR7nPzrhx6Hvi
LH206UBLtriwjnYjzxz0ASB6CEolhS1jG8njptfssKfm0PKx/20zUbZi/kqo8L+WQrwzXMSDLUx6
muZClqMg3xi1yXO3yLPOTy3EyNMyFmAMvmWVn1v+0sllOWKOg4HllVdF8ADpfqzBMcxL0bPvsm8b
sWqgGhs3SsprNpK5MYTRSvRcPmaEsaslxRfD3YSRtX50IdePqx3uY5r/IYVTD1FxbPd0f5y4/cMI
/V30urgVOktKn672mCm6HPEjcGkHLmUtqs4Y/InjOaxV0pGSMj1WUo+nOAZwk6vdnrfhwclEvLrx
17pbXKJpf0BNt5d4HsIy92JC35b9RfI/Kpv2sl2KrEnmNL1h1xGnau9lD+I5JdW/X/57iD5f3lxh
Vd3nPL4Fx/+99t9fmc2lt4n12c3uKqw258a6iKyy5b9f/nv5f3+z0K64psGXUAr9f++Y80QVB6Zi
wINBhf//H//3j3VK+dWTqfrvnf8+zNMQf8+xHWupuJX/fY3/HfG/Z/8dhaIQCNqs+O8twb//++/l
/zv8fNzLIluj5n9H+r8D/+8ww037sxf7+b/j+ffyf3+dCjujitH58O8j/3cu/v2YEpHVyiRRWfQD
e13Id9Gxtpl38y1S2Xu7uu0hxuvVvKB9Y/E+vwTJdmfUnTwdXRmSNn8o+kg0ImD8OAld8XkIvmQS
VLWL7XZQJBUn3o1rJQv26Mf0eV1xN41sqodg/7r7KHxkxTA+LGBBkxnmZ7kGPwxbVNV1DLQlUMXz
v4c27irR+eIxm8LiObJtfqcxPf97jaykKwEkFGphDupfxEuTpYt8FakTL25+SeK9ipz++bmD99km
U/HameCH7YdfLmfzKbIi+dqODBgn79x/P27jeBIWXU8HZDnOHdFfbC/WU7tdJJhjZYSVb13Uk6NJ
l6wmLZX12oJEdUTQ66i9KHcV7S9ueJhRnZ5XNwHcqj08dsxHz8L0ZxNNW6OcjKueg08XxfQIGHGN
F5M/RTzVtUWM78R7E7wlKt/KZcrtLVpGUbdpNh3jKf5JrFblYlZymFZJ3/o+26t+z+UlSKtgbNtv
aWCP45BewjkrHnMSmAainij5FB03v9sqwv6E52wTC4qHW0vYG9OTD9f9HhC5Qm1pn9Rs+Nva82oN
2P7XjcGzGVsQvjgm94wMz8K78G8RABQw1zU2ouS8p+k7iFXJ5on+5J52jR9GclmFIxcIQn+DQvel
ybz6vWj9WMxpXBfWZwec6qKi8xZ+AhBWJ+va/14+MVLBv8vJNC5WebVlQDrBJvRZtoIcd0/pc9qh
vaVz7M4jVvw1SRs8WC7sn7Rbjgit/MjB7E4zpVCVZrWVcQskqLb8eTTxfFoMScsljkIg3th+w1mp
t5SEP6jSQTMV+NCBM/vmVX9kQaGe247/nveCHzmD3iLGqBn9eOunaXqUhMlzuMSofnM4vUb90EKl
S5dqivkvJ8mXeeH9iQkBtrgCrY6aPectP09Yhltu4djWOxKy1zmH6ijXZC298uGtJ/F7n+v1MIY8
vgSOf/R7sDbSsLYvBwCJvvyHAMmQbbULIkhlq0rrmYRr1QqXP+SfD3uR6RvHtdDLsNcJIzjLQzHd
qEl9Y6gHqEjm8SraXVXezJBbtuFdYNodR9vv13DKtuu/Z4XIICXIvlwVan0f43uzMfwjE6gZQRax
Bxos7CFY7YUCL9IdJydIXlUciDslVbqzomwTBnbchkFFLAidWQJTJ6gbamH+eSmoe/ZpwCqz+De/
Y1QxQkDrVyB1RoW+LRH71g97fN2M1aVg9GHRLEO7X6p23+al2o05mD6vudymu5uT7pWmRp+jLk5L
ybffayjmq08Ve4l0HFUq68Wxn6S7aaeetDcQ86ztS7Kb9x56VWO8gDIVi+m07TZ6QnwtrYcNaF/E
Ba93bvMGYz56cnFWVHnOAecmBpHWjQ97soFvi16OD3bPm0hCpF1HETY6zZcyWdr5BtpLDiRMvoV7
7C98zgZZyo4ep03OF0+oPS2EfrOkG0uyLewyt2vxOjhbYKpPBLBgbF9BRc9FxpKmD3RYEw9uR8xS
HHRotvvEvq285VfCRnHVyqdN1oEcDp34sXaKH4ja1GXfyKsTfXe0I97Q616UfTTMdVhMpMwhwF7H
LJdHH+4vxT6TC/l8+PeMuQHXWUVrs8wZuYzBh40ZaOKQT0cFge2+ysnVaA5zZaUNSs5IeqTgtQF0
UIy/HjQ0ok/rHlRpBCG+2Irw4tvvmXNDQ1kh7m0f/U5iDyEzH7anbG5ECxlyXIR66XvUTxqkpiTE
JXXv4jJAOTiZJcTQGL1/CLZeVZGQXwez/c2nX4Uy9D6YqU78zhrVLx9gd+7BtclYt6sVtfCkuK24
38NtHQZ2Gun+zOZ0v4jPB4mbYkF0akVpoeSGOs0OEbfDdRXxcN0K111w/Uo97uE13Gd+HJn9LtPZ
3z+fBJrGn0D5OKzK3KLo15ZQd8dorLjP5EMGYNVQwuJq3pPkLt5Xk+SXuTD2ENLx+2rGU6HS3/ky
n0knZFUUruI88mU2c/bUBpOH2rEWJdP24AR/1BFOVf+VJozVmcRkZuEhIC1KsrlPmV2aRdmvZOjB
UxL5JRATK5cMwk2QqB+7CC4D+M2Whb/3BAPL2SAsZyiP0KeSk9hUrZS9z8Se2TCXa1I886CMp2gq
uXTQoLsVpoXgHzLvv8oJinlbrNcZFMzSH0MLEahMw22upmR5LKDag1awQzQnZ5fHtAx3O5U5DBKz
yXMm9Wlfp9cxbMYi/ptkpkzFW86shgrsn4Z+f/LQkfegjiyobcY1K/WcF6Uohoqlfd327v3zv/dt
X6fTpiphZE0GVo29BkPmD8tWPJlsimrSQ/bJ1gSFZAMjiDFIcE+oCquqLoEIngowGihPaM9p6xq9
x6IqzDWi/D2NDPqHDWS1ojMFSxpeqW3PYdLCXhmAdrYAVkpEx4bO3XnZ/WNizWsq1A/QhNfO0uu+
rh7yfxGWxCfnMHRZHQl1DvNtqa3BeSKi1J+YEoS8hZUDnX+w43OWjk0AZfmhzdbr9Nl1u1hB60ri
N2iLuurUl3SlN6jB660tfGl4FAOWxn/cmPVVN6yfgijoSgfDolReQa1Mii8Q30wzyVfZyrDqafiX
G3fxmqA4j+dgVz0GrHhL4k5WX3CP9OLRqrFoqDq2qd9etmS8R0KDR6+y3HKoTyrNb7vITmSL7sPw
XJCo8b1LKhOSqMykC0vnp29FwNMmbve1zDr53LPJnVwuINjNAaqyK1u2XwGrXaW3Maox30gX+Zud
1HZbVR4COf1IZVa51XVQ67x+GXp96nIGw6FPxJGk4+OSLOcdH6XDTpSUE5Ay2q4Nx4qJcoCdF6Ea
GYXxG0VAcL2HlBH8VmjRIcrPbbL7DUdbrmuOo3IA5qseDzAkoTBNSVp50h8JmnIS7f7LaI8rDuei
Ot/oMXkTezdA3IXSMBThc77jOvtvsZDsRKGuQ6iJf6klft1A5AhrOpmmZwd6VifU0qqf3VhOGURN
zKuxzETGoce0vz+9qEa+zJGTxxa9ZE57qDW5dWUP07cER9/H+UanbKjDpYVIZoPve9y9BvnKmmx2
4KnZMJ5bfF7VdzBEObADhLOLFnnxTSS0Nv6TaxIeN3skx28skbTCdhX2IvMcEmBE4vM+s5PH++re
y6EcvKS1ijtWoSB1Z9qr36Tn6xOGTng2bfwHtl5RFiMZTiEkrZc9iP4Sji7FAwhXxB5aO4fXOSw4
DDMO2QGY8rpEWpQh3KdTquYr5Y5WbR92B5tZd+8USP8g9qUavHYPqLv7/fNmbhWfWHuY+50fE6fS
MtH3vB0wjigdcJVz9PRZLgegBQ+SRoMaLSN3W1H2hclKdMurkfRl2oYf3YYT+X1o3UfM46SyPLvo
Tn9PHRRVvYaklLFe6mVnt6UjM6b9OsPUcLJMOM0wy8IQ7pVSB0v7KktnfloHu3yztqRUndO4aJ9X
Gb3FUnSXMVVnJ1mH6rUfim5P6qItMI8jeMlmg3mak3mpw01BC8kGe1niUMO9yjGCsJdFtQ4Lf+yc
FlWUSF/lGeOn+VPiRNWGFVkOeabrRWDa5eqJgoaXMxL3x3yP1mMvMnGQhCQN4EsLB71mrQmrVGFS
CTSxUkN5r9tdfCxsehlIHj72aourXSd/g1T8XNKlFJOhp9TiTKp5/hLn250y+dMkxXtI5E2JHBLg
JCCCtf0hUuu9S6046GF8ydQqqrhffTlx/opBAdMs6ed7KHAHdha+keFx1+qhZwAmMKvyBvvds2ra
fVHyaOjKkSd7Gfji3tLxo92j7wVECBZE7xC0w7rlsHZ15qbDohZ8MpypywJUIhKfn0PphtuGAV+p
wM41UHxfxispzsO6gNEOk8KhLuoSkO7skmQ9DuP8OtnlRUBb3H0+XuQy/JQ60mW8dU0Q2qsP1ifn
cn1YiwVKbwCWUAxDMyQhq6Sh6YntuypTy4pqmI1GYwXQ7mnxPPXRWNlwPCztAk8lHj/2CR7bgiCC
dpzVaT7L2hvypII+qHaojYWO38iifrmMrSU2m4F1Z8iZ5WkD24mXo8M1y5f4N0u2MmFGlcHUXwSx
OBgAawO5bOp7QP6z96jZIR95vYoiR7pifY1GOkFO5PIW7Zwc8qGeN3QNGU6N3GAtZFEPHrAlB5DK
qM4L/rOLgmO/bscoZOc16wgqTofznU/fKXO67pGiKIOtrZXbhtJPUhygJAJLsb8tl7ragAshocIU
43kxbiWJ9Veoi/4kVYBmO8mtgXnbPzidigf9+QxVjdSxSYKqQ5YhxCTEL7HAFqN9aLvy3xv/Pfx7
IRyMqbLF7bUc9vbqNpKUuRWq9KIAchTFK6Iw62kcRwMAC88G5ntQbD+TXvRNCG14YaY/+HZIarLZ
XxEJDYA2taU0T7ii8ZVM5Vj4qF40FF8atd+K7Wp7n6Hou1M6tkGdcAQapPsVymSrvAySspgg5K9x
MtXBYGDhE1mlbB2O1o+gtSyFaivRYdu2icd+KqOuwz916jcYyI4mxoCteDeg52t2HYPkjYt1ehRj
1x1BEWUZ2Sow8gcBmiw533S19LJvoj21FfaA3B4gV9rLmka3fg6Ch1zp40j5V8FIdBo06APZyGPE
fXwUfI1P2G5av8w0sAB0aJMzEJGJI/YoIEtLueV/nJbvUrv9Zcnj+7zzog5M9N11QOxu5hUCF/QS
t9FrLDF1CxHK2mxfxqkrDvkKCG2QzFkn84jadIAJ3l63trilovg1TqE4uDlGidPTE00/evVp78zw
quFZX5M2mRqkmQDoog3QbmVXMcvfElYY6OmTCc2b07mt1nbc6m3mH3BYasvHr2ZR7z4AaFd6YJcl
Khgc/UuvwOSEz586L3/ExjRzSg9xu0AbR5TCQOSnaZnrm56mdwaTis3+2M7FXCmSfw/Fe9ZGj6EI
/8oICmsr9wYrBXg59fEreeUmbSvBjMClCU3pJoPNVmCUjO1wWPLoRy+krNAuAbeipdnV9gMWBBSZ
5A+ZxhdDs9s8Rx8SjgucAZ/Wyoqzi9mDTGl/yD2HJapMaRX/yiYkQVLLD6qYnlO3vW1xdOJu/2PW
jZdxNo6N+GDReohFcMtalZRE8yN2MET3ySErFIAF0E8WGryl2Tw1c5J2pWHu1JP2ZRiiPwJzrl6T
+HdKu6TWcQUTpYXxHms07/BJmvQmEhDXOZYPvSh+xvv+yywosmoefQkX+DBNy4IAhO8bBMOmw6ib
aUn3mzv6Yfuj8xDOp6dtgwlYddswIPfzAabo607P5jzs7hy67jw4Hx7mz4/E5XuE0PPObQjvP4RP
hG1Jh+MAflXRSNVL/leBLcBhgR6Q4tts4zpAJun2GgvC1zJYI8w+0xenfiugysn4xlstXzag2DkZ
2CdaXY9G7nUbU1MVbfpt3hAR6mYIhmTOKGxm+jhISPVOZF9TqfKDRLkKLzxwWSXXmbzxTXyfii37
s5mpWj+DQkz22yMWY3ukDlTxSF2Qn3k0QpVYA44QjSQlEnCkTDoW3gLb2gqazBOZpv1jXrLn1u7j
t5xke4P7RLKG6Skq1dCbW0FFC904W79gW0pERXZYYXT5ssVde9iwYPJMs2F9omyXFVIL84etsy2W
H1k0TNUgEYboUGFGKqKGDAu52njM4fMnP+Wcr0iPGH+Hl3pNsqT9MF6/IlY1fRN0MA1m73JbNpbc
CqRstIuRsPHWX9MWILSDw5uyLfrIHNBqkAzitRsuIu8/lRZEcJY4f8YG+uXs3NkiC/dhbPsR72ny
hRkCqUR36RmLnNcn5XCxopnOH2CdceC/wZB4Njkg3tQb+ra1O+TQQILH0LhrosR0T9PG4kMSr7xK
poRWxk/2wPKI1f10jFb5a5gC+EqooA9+IeNJb3BREiv3d0LB+Ve2ro9wX9LG5yZD2sK7iwkqCf6m
iJ4fXDSvJ7szcyCwD37kaw683ot3abrsNEaQN0m4X1ctVEM4snCik6cug9en/eArz8BCNolj4/N6
6ZQwF634iQb9M1m2U9uuSDMq8nM34sz3ByC661Ik4hIuaz3FizsiE0Sa2Or7qCABQA4qVa7NyWv5
oJGLdC3PP9klx0GB648deljSHRbalotdgUwH9RRCb7vH2S5vXaZdE/Yc45WHX/p+/L4tGb/SOb8W
nYkvpEde0sb0mEvzZaHiKGRsboPkzbS5CInE6ehT7Suu5hPWcl6GtENYrP3it4RUPrPFPTfSg32G
vydKZQnb+8u6rxwA08GPjDpy88J84tMdMTygyFuxt3Fj4uLHpM3wmYw6jojCPSoTl6PJzjZInmy6
/6FdeNn9/HPfz5aqH6uNL9IjTrAiNDMYWm6Qm0q5QekpLDsklOFbF/GrjZCASKDrN+ZTy1mhpDbo
lg6KIdKRNDOuinz0DhG1QK5scZm4Iok6l27saN2PACBkz57ZMuZP/x7yRaYHo+Cer9N8jXWsnncK
iyEempxbh0wpvLQ9Do+IGW6X1u3loCR00K5oBu7VQxp9cUMcnHQiHiYLM5msEm1onKGB7z+HkLKr
3nzbZDIdEN9IvpkuDW9FjBxPwe8t54gNCgtOG2r6TNv5u4CK7XDl66BHLsaZeL9ta93qdD7EMCHr
eFYDIrbsY1u+F63SDYU9Wb2ky6qAycnb2lF6n4anyA/knPaJKUdbsjAhZ8vd12AfAHL6kWJW8KTR
PNseWe70fUp9Bbc9uyJ3WFNQzjpPR9/0Y9Q2Rai3yjlkNSbcuvCA7ICuo7DmE0ILbCzqdU+hvyGu
gSgwOX3aLqvOywGA9Mg8NZf8OAdyeILOzkv8XKrJZlU807125CGLso+tVdvrlsIEC+Dy1rZdGq4U
q5AjLL4U23oDnoYlT5Mdwk5kHOJo/DyznZcI1iSolr5JnHuVk52aHF2/J+tW0zbS5yRPTzmVXxEB
+5bRiTdMaITlYKKtb50bwPrSFCHhTMKgiVW1xmo7iZBO9T4SlDZkVCbQgHWD+e13lFqKSvfI/WgO
0JYe2RB/WZ08WIPwnu4CWHtdNcfReolS8xiO3XKR81Etn+mR4qZyb49fLEIhlTYJzgAiH7350o7R
u5jz9rZqw+tpH4oqsV3j3AYKBa9gkqAYEN/BM5CWg3u8HMMVMK5dXNNT39bYuX7Hs7pg0wfRbXIb
MnKV24oT3dvkLEd/4mmOdFY07GB0G+QSKEeXOERAAxtQ13SIhip3xw5FpRzW4D6u6ZPro8OqtT/t
DAlQaKcVbV14MUv/h3UIdY5+do0DmBtltiI+mI51AnPv/r+H0Jv2IGNIKJqgNvik3Q/d0naPKV2r
WY7pNaX7b7EQhWyim5u4j0q7u9dFsrHq/ZzVMJO8zP5OnzHAYUQUQ80KCZBgmsppDZbKmeyytWKA
5GDw04iEZey+t9CEKlcAsmV9iqov2ysyi3MTdsm5g9cF+opzL2D0RR7/djRTfsq8rZFnhjk/8Rds
SfVBcqoba+WG9IJ4DoSEZRhkvqSdfswS+2kpYYitPD2F4ldKh/Nsxv5l5Gwp25zVeloqbBh6l2jo
8NgxD1qEVbWy7KhmR+ptUWGTci1OVhlEFKCs6uXabslUeS6S0ozFq4Akd5DFZko49zKF5B5MS3QN
2jeXB/Se7iEuqQXYUy+fYoCBcL/tQXJIhmmoEja9K6CdygfIm+xI8rJ0/R63XVoXStb5ZscGUc0O
Memh6oJxhZT0LvY9uUj4bFmBMWpg8t+9a88ceka5AYjU67JBskIQkPO0PyUxAlaOqrLb1WfmCrEq
siAOsrvhHPMsv5Gs/4XU2EfAWFF2EEMRzNdPgDGqSdaMlGv+FhpkCiRS75whPUfG8Q7krjAKn4XN
76yQAIV9+4ZVD2upN/WWBeP4yNmfHlYnCyRQtcmKO/S0X3PCo1dp+C2eBSwK2mWl74Jb0UGojhiZ
D2z5oyTbKuu0RSZ5KFcfTUimITerJ/lNFkNSzsX3ZA8HhMLGCUWmf0nm1VTgrQYxGco+1ZiQeN3s
IYBmMoLmShDSjvEC9EVWcaJaLEfgnzqUPCsRfU2Ze+8TiCcK8RyS6FL7hFxmDpUmOdE2eZXZ8hVW
0sfAYn6KIP0gNDI3kN8hfJoJzop5nm1/Bjjo4avQp6FbroztQ+mK2MLUyi/dlK6lEF1YZYivQA1V
iNySvYw8fee9VXAhQLQcIuVzOH9VukXaJwt9NWPNNGaHf/TpgPxJB0/G496Dn5jv5C0YLo2nCl1F
lEQsQEiIhvuB98iCeoqcQH4iQhwyoZNz0cfwNHBGYrXAcYlaVosQCzB0rI+JQHC9Qxzcsxd0haie
B/qjQBowU/lbMvKgtiJ8dgXTYL1xDTz80iuvaxLO5zlSe/l73uarCdrx5EFcEW8/2tZAP0/Sh0Sj
HyDoCdMrLZAo4csRqvtPdCokGVP114emwwnPRNVLDNqOvwDOHRHsegXNfct41Ay5misoQnDKx7vv
UsgIkVjLkOWVzaU8GtyqrvwaIyKJhMQfAOFmT56xFgHpJyj9FYyWFDQUMGrYL5xEID/SnCRH6CmG
a4yk5twewhyhKpjZb61O3jLH7UtkV3QaaFD+L8ZpcBAhPFEEcWI40AmY1RSUNl3e8j3xDQs+C0Cn
kP9x5qGj8hf10EC9R7WUkbpOI+KtMsQRhRF/Vjr+S2HAVzOUVQT40RTC8HFywFOcKYTq1fgeuxxV
I57mMsUKDoTUQlomG5K3g01cBaQ6lTo9yNmCxe1VqpeuYnzOD3u7Z1DOoicSQ1IYVQycbz8sSkqJ
ZUZLve1YfeDI+NClPEMVzF6T0XTV2pEIvtZ+0Nyjv+eTLhOFxEY2Rivk1uiUz+6JpDNaGx/fRDx+
hlf6Rsx7V/FsP3OKtRpGFHcAF0S4RyRWuhfSLhoR39EADvTISg7SIHeafzNxiNVM4VhRInilp9rm
LayaST5BuxJN+2nKhKLRoaCVQtqtGnCFqmws0pJtiMGjBVQZkF6JYDbDcD61/af0xvGJHUvfNqWX
hqkurdoxRM1KkIDeIgQMsiV9bH34EAgEHPPUtmVSZOgvWXwMu5NwXVvns76n/XSR3QKibeBgjNCN
yyjvfrStQyZbq4tuoya1BS3pmhfllM/DsR8ejEKNHUPwczDCc0KC71Nf/B7Q52qS0YM2+mQ/J2Zb
BJD6lfyWWdQ0ngTNuIb1uNh3RTN78MKd1i9hC81MhOKitu3937fjSWwRlu2RoM+G93k09x19tuwX
SFQLrXNomuOO7xgFywFrStIDgfrX2Ck6ULL9HtMAAVR9maA93Qp3jovjSF4j3eKrGVTDgi+XLFmx
QiAvplMOh7DSgt8VsNp9cTasxv2uHUFIKRLlMjrYwTFCiVCcXjrdv6Ba4kIvGlL0kpw+1x0QhcxZ
KGEjGKxLqtTw/0g6r+XWkWyJfhEi4M0rAHojr8PWC0IWQBU8Cvbr7+Lch5np6GkjkUTV3pkrkx4e
Tbl+J7bH/DaKDxYMxeA0PzW9JbdtYgThY2oU6FRadVZr/T5bwyEfeWIA5fdsQxnJISeNis58BgD4
1KHPVly+frEvk4JJapzxFBSPlRmscZ2QYxNuzsJjaqd6nHczgkCok9h4sO8zv7nGSAN46c22RNox
CxGv63ibg6A8zfyrut58gGYmA6AZHj6GuZ81+xQYqImtvT4uWGkbW0dlaqqN5R9zqDK7xIg1rRt/
uoR+SdxtrncHVszvLK5Q9rc+iOcmKDF6eiiUyHJzFOCSGdqFBNPy99ESwTZNG4QSYkJhYzwtSVmG
k/WdEyAA0LVDXPxz4VqHaZRLLLmSoTE0r06iIk9a3hwch1U3Nk3ZvSzawVoGO9bS+cU2+2mbzpzG
zAq2WF/6embyRwFfM0vbp6X1Y9trR9AHgLzKzqJGDzUFH6a+suMssx/KQL2T/XtUHXSYUQ99PGot
Tns2n+7vP1+CIqIZXMyumgdzHq7TsNzaarmKth+2RdIchzwvIl0mxKSs14K1BPzs1ZfJr9M0G4hM
c9uNzW612jm0FeBHsW2pXbsYAX+iHYyTUyIXzRiTUaB3AOyyPnUs1fuu0B+mxdgjGBCyCPxvVtFo
Ws3r3PgbZrT3VSzvo8ExugRg7hrpOjc72U3F4VCbVtgn4kT6y9gO6KQhaRo0R075hHMZ6cQ8C308
9A4nRaZrv1Dr7k65Iefad5b5234Gnu9UZCi9jAXT0z2fdJ0esUXUHgYMyMhwNjZOsTH57wlU8zAq
YCAeqINdrldZy2c9kPDqBtZASYxs2+zdIPtJ+aCz3mREI/QXy15c8FmkxLSfYrtKfhOT24YeWJ5p
NzikPK3wxH4RKYUt0niwZ76d3nJ33OWO1bKnABVSh7zvEdnwwHvWEyC7GUyqcqdwyZrLmJvXoNCW
vf9bDKb3/y+AU1oPWeKFPTvOLrBAG9JxPngpz08mrL1RDTwA0M2F62OliEcAfqKYQXZAwyXaUvPX
S+4IipDKsMvNx2kkqOMPCaZlT1q0q8/erUzHm95O9XFVDS9t25wBTq4BJlYYjKTbuAZ3lt3Y+7Hs
1x2Qf5/xsqwBGZBlXTGcy+roMR7smqY8L+V8NCpGElznnH9TAOXmcjJMFUu9WRq8igqLXtpPfSPm
jVHIl1LowIWmvavuZITnVBxO0wRYALC+qOpbJsOtdzlXpSI5NHlFNEwA5JYqr9APfTQb8r9RTp+T
XQeHBm1VL4LPupieuGy9SN1lI4NPCGrCP+kjAOeu9R/fdvki7G4Ic5T7xLhNyuNM6OaHQNfWaPWU
FTplcLTJahA+Y6MwFdT+Inj1xCIMPi1dEsq1f0asSbayWW/lsFR7mXNt+tyzOJ9aqCn9WyOpFvb9
8MdA8s1Shw42H0U9lQ/pvEO13khPcKUS4N2oQpP7QaQER9Wi9utkYDU0s8Wh4qcPNqRRKwApW3Y+
NsZzqv1V2hDAckJbal5pn4TJ6NZ41mEtK7FZG1+S/5nxO/zhNA3mzlhz45y1/tHmMUGviGpVOxe3
099WiBESG5rOERzsWzHvl8qBgvWCbydoutC1lr9FeN9B1X0U+URU2RwvtS444VHeIi2fN4KB2gwI
vyDehq1RJYdx/lSBLeI+15pwdkhKOT3EtDW/5HbOXz3wGU5OZc0tr1akGk9ML/NKVBZoFIsJKqYR
z16TvjlLc1xSBu20/a82OB+dlmSlP1eHpdQfJ6N+nQd7lzLlYDAOL8OoR2axyrg3hhs3L8u3GxVB
+ZAE/rNrp199X2lxDpRga/vWyM9Aop8el39f8ktoWvEmvOWmWtlHYv72hshc1jCbeNTJ+vyWzIQo
hA8+e3lELGbXZMNpdtojtuETZOJ+rOvYTngl/J4XF9nWtkfM24u57FKHdzMYK0annSwLQKdB/Nd0
+j/CnM+KFZqteGsH6c/AhzDN77cz4oyx6Rp+X7tJXj2HyzNLnK3b8ey539IbbrJNLppZ712e0RCB
7NQ7grCMrj1lc/DtQ/gDMwPKuCnBzDX/EWJ5XDWuqxTnUp9fDNNqWMyw9JRsgC2iLqnf7aH4XT19
0xVahpG0PnoCo8ortklJQtSp5vOitzsmumdPnyKjICaLVBKmnVvHwiBloEgzLyvnGwtlS4QpTmsy
Xc74KNjX7EToIbzTNoFz9a1yT7Z6Y2o90uJUHVbPBdwK3MMwapfE08+AFHvfK3nLUBjvh7Avv/pm
AYPxHvAaY1RT7Ebi9BkfK/LsRegGPHVJ4/96SfO8NAY4dbVGPmBN7SA+BOoDl+ZsqyLCBnsZWGGl
icosZB/atrp1ycSovHpXLXPSzaL7n76s4s7gVMfIzOLEIb/tBv13s+379HktT66nXyBcIqfYI1Te
hkSdSm3FNuBpVczEpItTPJX+aCkeDwSpuLY0LVzdAcMg1TeU6WN9ptnbXDLNdMCaidMc7Y/F1z+m
94QMHoeDHfNZOzpO+pNO9UHiNLqpf3GGIIj6muCM3X+AyxBuYeTjK7kSNueGg7oDJGqayEv0c2sX
jwJrqU2ddwjcF5oC9jlfqhmmZrsDedpWlvu22uVD0XqsGURIKH5OQmsRD94KbWSmSCTKvC2KoT/T
103ZfZQLj8eI1h55o/pR80OTer8jdQBbPWGIZ0mOumL9t3BER/cBrzPl2+zaJ6lVt8zh857JTVOA
w7ic5VXAZTcN9SHN62NRJN9ehyqqqZPm3Gay0sopDz0hkaSK/ByCpCjvpIz2rZc4hL2OlVmkRdy6
zYPKuNSXilsrKQgOB5d11HaL0oMjny4jUyc/HU+Yt4S2E8I0sxlPlXg39PKV9Ex0vxa8UTysRfmh
ysRFEnTipPC/uQ/bPOUx4Z7h0PqtCv9WkxBE8LB28wh5jbI6oZZl43Q2hPZpBk61Sdr8i54dhgJn
ZPZvjzZqtszXf+UqurC3gzLiSN/PMni31mrXmtamGRKSDknwVKr8LTWrf23uuoDuGepY9Zc5/Qm3
DNoUb564NqQMB9K+b/r/nLJjgGMaapvynq8BVQymnkUZy/bU6sujBt5KzuK9NTl0p/ulX67Le8ax
YCw5qldynoa+jexheAFcOGZyRqDQi4vq3+e8PPg+LRXt7D2wGV+sLq2iOphfksF4BxBOwlav3tt6
S7gebnmpd0vfkHQKLumY7GXtZ5HI233hamOM7M2dvv5TS74h/n5rGy3M00ShxE2PvawfJkUoq7hW
lsPYnSbfujE+tlXy0UmaBVzeIa0N3n2n3tuDuplZ9kIjcMaG3iDRvU4L5IW9lG+V6f6K6cc30+vs
s2o68scukiAqCz4ygUa4fO7v0a93Nm/uk4Xbv0BGkZHOFCgD/W+wdUl3BOUJQUbu0Lfeh4lwzGy4
xGVVcvH4IGmKRK0m58cl8Z6aqbYAVrZr53Nnz+Wb704Orpweda1jkBTgoHO1YatZwRN43bPTI8qm
ajoBF4DG1Nb7SsqM5LLc8iH639ukNRX7uM4bVmcA+hxrYT6774Smfx2dy0Fjjh6C8amq6+2kiqsp
ir+sQ0V77f31TxajFrbT/KL+oOiMY5ZNL1b/Vsnl1SgUV2nePSbBp7twoetljtjtk1pv9nQrC4ax
0oHDBVdDQI7up5objjk6wP0hsqvsusye4iO0KTLOYTPKJVY8jQgHjEsO9Z26qyGqlMWhRmTR7cdG
J0BYDduua1D7Lf+faWnHOp9j3+DNH1cincLiqKUU5EWYqUHkr/ons37XE+WD54+cpOHn7D32qPag
AmxtXvPKRsEe8p0hhh+b2A9MbT9s+BRscjQ3E6Harkl8b/HhSvRq7aLZ8+MsQKPMnPe/mFFwLPnc
Z9WxaAlpTAtTdwnfQgH1m6aKrTWkoWwlaAcLZ6lx1fApzNbkqzRm0DyTV5dvyCVL+sLHayf1GYtC
2Nfatl6KlKdubdDEluLVVRnYh6UghM9L3u9Sf+K4HsuPphRfk5u8Bp7/3lKAENlvfcYjUhfzca1U
soVlxHcj511mjDrGGiQglNprCn6UzeXeHHj8hrbc8rBGaB6UKqwFtrbH6Yl1V+hvA+PVrvPy5441
eALvuWOLeOiwgGajbz2TH1GI/KOcfIoriikqDO/ZMdeXovTe8uCtquEh7d68DTRs7MRoHHOacEyv
/lC+Xm+NfL0kpost4t7t6J5rcE02QLxXhP2nNs+/lJ1cNX72euQNUgxAFVNblJXwjqrhWuiqnD/w
N8miTuaY3ifVmQnopcJCvwiHd1oby4cFLSBB+1Wz893o3hTNAtYVtdYinR3yhd2vPdSSOYSNDF5W
F8dyccFjXVU/kLvDv1Bw0xrgvWkdeg6yNGXBIHYQFslyzvr519G081Bp300rHmRv/fbE3t1WnoCB
BZQiA2xLilwD60jphMlEn+9sM3jDk6njyrqvGEmvLvySFzHoAUBteolErZ6sicNYFyNQcsf9Wrod
UNfyaCnca0EOHn2Tt7DU1dX2teeAackSXg1EMGx1nSi0OY/IIitiM4NAzG74Vq+GHcrJ8LYV3wsA
teUcbK9u4yJHjS4zOI5gKU/CA41CZEepGfKtbmSfvdvXB9OVL0ll/y3mZG5HPeOiz9ka+VtgeKR2
nprix80+UFruosj8C9dAS9QtNWaCHvoLbvjLBEO9NEMR9m13McdXvA98d1/KWJR6QS8DHJyAfkkK
dOP5olsV4VPextXWYQdaYwdPqrOYJLexKKajg4BjrASnS3Xw6A2Ih4E1xV+sX3dFEnZddVgaEa28
r0Wuny127BB1VMYzbpU+yatX1AmZtt7bEbjc232iQwJ2f3Yuw9RrPgot/UMrvJuZE6pn029t5YP4
Gu5tdeoZWmdrS9u9TsYfrEeFbglRI2XDp163JqifhtXPd6JWEegIoE8L+ea5MB76ZMQINHlkkOqJ
Uwh1I7feG89rQMhVxKiShElXf6zPFawzcBfP3lLQQpAUw82qNX4/OcXpxGCe0HLAvxrdT3JHoar1
BehSPt0t919yFkero6uANOHZzqGZsmpPsvaNfG8IBetvXUqjZq95bSVvOuq9FUrSjqG8H1iUULOJ
gZ2Gqkeos1+nxEJ/d3GoZ/oIdlkTPORuMOyM++GByQbGbn4bqvpwC7zURW0J9L87qmh2VVX7/AZq
CqnEaSIN5y2t7/eQfzULJp/Bj5GBqg1ugBG6nRPpLVKRGNrHpZ0eB1SiMjOCa2Fbz3ZropeNOfRA
Uh4s+ZQ6X7qvAtJBAS88kq6A8LRnYV+Ss9e52tNk5b9O1Wxany07vyd7ZKPFmSKsgElmtB6zZ2ma
j1L1X7kklrVAHxIPgkv1fIwWC9+qohIFHT7kt7LQnRH5eqHCEsDoRJkJIQHCEK5pZcSKEBln9wO1
Cf0za6tdTk7yzRuyt4Z+0djx5K9fqhewSRelMIL1Zylk/8gaztTgDkykqwBuEl9+6lBokaYc6f7N
KdxbnbKEVX3wqa/0VlG5EweG9Vhrljo1y1bpDsqbMDkqB6JmUrRcih1ua1PuqOahFQH2jQi9afTV
oWKZyRLoaGk3OyCGizJwf4kcv/PNgTOJ+VAW5TueDFqCMr0Kz3pAPhfuptW8FKbDt/eVV58mPkWP
5pjsrDp4Ssk7UUCkr5HdwXbVefmkZf5jS4VzlPojJriVAF3M22zw3qfCafdqfm7UiuHBi0VD0Rma
kz2EAGJkZH7CK3pGGzP+6wkw5qj9b2PF751wKnl5rz00aEopNQ6qocFFz3BnhIbn0rXPk1zG+8zn
xWuf8T4v9APk1rlk0An5OUgZTBgCtgH6IPHoTURrvqX1HbmaB8Dw0qNI8y5OEX3z5nVNfINDxG42
iwzezNb2r8IjQcodHVpJMsaZNb3UyDgkeCUuE9qQ1HmRPAcASycSDN0gXuw1/yyG5kSfw2UYmCqS
RB2dcUZrnkFoFBeQPopN3u+bSbC3PU9oh65l3ZfouThoHlwl4pFv3eWFgjhKoihDQwI1fQD5yRvO
mq2dmpWhMlgiPl0CtcI8587wMrrUGyAVn6zCOUqtnzclw4C3SEm4U08PxBmz2CY7yI0gnqeR0FCx
TCwCHfysz92zE3CuUzu8dE5mbJ3xrSXj8SiN6V+F0JjjakZmBfe2oramjEzP0pMownWvdl7/bCRB
tVm4raOVvTqk7wGImkR8qNNmNrncH5VbkWVNeyuWXf43ZNk+c5d5Y7UJhQtzTxCqo/3KJZrg0q5i
dOVDTztbOGXSOjorAYBgnDiklbMZF/xYIQlwJwuZcNBuQjdcQG179vzZ31OL120KDZdIkqFZx/8M
LdjoGeEnqfQUHeR+Aw1ulDre45xZcY+HQzpGUTRUUelSebHji4OY4Yj7Jmi3xJCf19QukZUzDdcX
B36qdfRst96xK11KptqaPpdINH2CkpH/5m5vb41E/ifL8YK8O1XI0J5E8DQBKMNZGpFFnA6C0WlP
REq2VoIrPP8YaePsx2G+VRrkK09NDP3hn4SDHpMLN9g0frPtWiU3c+PCeGQbTXr8b1PJGPhqGANA
06o0997aLICgFuQVY04GILXp/q1+4+ymcui2bkpxTv4zauN0cIY8gE2yIORM4sOtJ/6NVfoHlfLq
zLZkJ8WjUPXckuwhIQpONdRBlJRGvxlwIe3OCZ6VrqyNbM6Ll9f7qj6Ud9GzlulPH+zuOQTHqLuo
pDnjsjAYW+Z6rXt+a83VXwZlfS6VulXrbEeOSh1SsLv/n+DdWt+QvWVXMXi+daeLe+uz7+A95II4
oPLpxQDoZ/xKCHJ/kgyfDhB9ayiM5Ucpgu1IH0l/L1DiaA9pdxBxi0lJVv9WaOUNamQxE+PQTxyl
4z1J5tAGM9mxn9/hV3aAcubz3Mm3Ea9iP0+6EdWL/SxMpmvbgCStWXX1Nj+ujRr3lsscXpEF1Err
Mnh1wY9Zqb3LEbklbHZ1+qyIxUIXEl1hjOPJzvU8m84rzH9paExZ9pBFyC7bnMR+SgtN3KPGozyz
GGnjpbOJrs1DCoeUOkM8GTzQMxbchmbLOCvSgZHjPkMPNsv/NP91Q/G+3IHhrky8uGlscgBG+Z+3
PjUNiMMkVra2pqepR52Gxft0i+Xmc7eExl+QMpVST/C1LLx6Y7/sXJPWhDblaE7c1IvzxP9NZ/Ga
QSLGgZq2foYan00ogWR+a937Tbu13tXsEtzGPFkGYC6oHzUa8uQtmUHuoPfDGu2PAkSbyIY2jtPW
8IFxfH84m36PBEw4lR+mnpl4sjKhPiJrj3P2pHvMhE0J47aOntp0YO7R6Hl/rZN+u1737pbwS/nd
mtKmJ400WeT6xb6bOpzLsToM0kIB0pNYJjNqQ9WoTbDyxDw161JtmqmJ+6HwLoysW9Eub2Ilk6qR
UJ7qblMtHa/30R+ROCXpAMKTPmrjukpE3E+f2adp0q3pmHuVosENXbJEXrC8z+NUbIth3bQr1nKA
sozBSUOhccpyxE7pQoH2HZ06WCgZtUb8bcSKr2bfkW1q/VMxDetJbz6kr1Ha1Vo8TaWvnQsZ4KNO
BEHG/stJrJYZkfz76JQe7X7zGqZLS5+bBvEUdP95EKRaAJAOwb5GeUrsqelj263LNw2aEaIlJYQu
l7k56sRTN/3AY2AKov6dsiiibCAc/P/miR4bd2C1wh+LRqC0cMnH+ig5F0eAsMgQ/a2yTA4KJKas
Yn0QncVPPTnIcJwJd81GutMbJTTdcfL738bPk601ubcm6bVLpjw4wDwIze6W9elGWjSkmaO5b7AZ
G/AUpurVikeEuh33wkJVhAaGVxO86etd5pAvSR2W/r5a94s+7EydakS9aT+AnK6JZdMYoHD4lc25
qd8DsZOOewbvOg16sXUN/wOL2opFVcmQbo633J1vFhDHzl7M85TudXf+yiYEDLeq/olJfHUQKbq+
TmdFRxvFX5/CnekCDfqjUPxjk8neppMp9mvi/Cas3lFHj0am2bvA1nEticEbDok7oo/U7HhqvhIx
lvvF0AEXUkOFnvXAKK/2KaH5QlFD0RdFEUvJs9448wNq1wRgVHzpekFE5S3or0aif2o8vmdSfrtR
+CWHiH/HXvSj6vUvOjGxIoRcqf/IWa5ABmlIELvKRiaXTDaoxrqrpehaosXPp0KTroZH0RkvlJnd
/cbqMPYUZ7LNWRJ1fy3NMC3e0pEiL7pYje26ZB96Tw3TkPpabPo8XnfPiL2oC1dJYkEu7juo8BHL
KdjZ+BeRxYZQaT9E8b97+98gerLbcn1u6p4si10r3us1qoyWoiR7OOW6yVpfUJtDcw1FKiPUSu0P
O0d3H8go3wthakq+Svtddrjsdy28O2lr+2zhzu1052lgqHb5mOguwhFBkCbyi/qQzVV2rJP0ojPX
0BPGO9Vr1tMyZj9dRcS8He4uVV4ZYQAEyNnBptiYyRcleGLTBwNLFbwe1jgf/MF8x/FG/csfQdDJ
/NdEX2gkivyUO7DwdFApa6nppbH3i8dcMhKkgd9JvyyP19PWCmMzQRp6jg+cDOnL+sXP2urNrme+
oIgi+6VaIo1rLTkVrYYUqdhPfJyNOb8bbuPqnJGG1TEZVHnmK4lvNAnQ5Wlmfwgix4CWyM2oM1S5
7FSlTVi8G3SLYZj2WpmQ/snrs0jZR0lXYKYssO0Emvazp3+aon1pc/GWpUBms4taxb1nx6zXtf40
e371oOdzEFUnO9cBS/zpfSkQY3Lnka+LFKQmOJoQf+IxgKWjS3Zfm/UQNynUcODZB2ck1MwnEJB5
Lpn0uqsREFKoPH4dc4aOYYjJ0LXIAbkIp5buI+fT7KWkKGKPj8A8edo2CFAou2Aa91NRrDsfzm0z
uMNfVhOhL7h2I9vzR+DxgU8fjHAs7212q1V9eGmRQrDn+i439R3hIpZsQWBe2uM+b9M84iNujC0e
jcifx7aZTyWLUI1fwBZ3TFAnrS9/au1r33QHOw3cLeJdSnYBMt+XYpMZPHKNGL9tbf5iOjc+tNqN
2tk4umJxuGmWiU7M+pmLLA8tl6yhaKp2Yy3arRDtQ8tCHxdj/pwLOnvBLWPj/n7pwFkJLshgzPV+
7MfX0eppO7Wmape2xikFuTx6qUtwoMoO6NMe20g3gPlQfGxHHZpCuJI2YU9mp+R7sfJJW/dO3cXt
gj2QrtxJZT1ssiQIdq6WmZvMeVCisKLKssWuHFNwDKrpMAZks/ESPhQghDPXpPizmlhVS390sqUB
M67mbZpgKPOaVFn3OtulfB5XBBngxetEZSqBnAKp3i9ehsCadw59N6Pce5gnUM4y282TsWL42Cy6
QRaPhuXvbWoX912Xr6Ej8xtCb7YjZDHQdEvTnznYc9zw4IX1mnlxMfH+rb5PIINIiU1atuypFWjd
mdROtVCXkl/vTQbhwpiKRzLF/b0+D2za2RRTu9LOtn61KUWXxo5tO99YNt0Hfp/91HyBAgLeZ2Eb
T73Q6e/Uu5waiJ98AFlsLN+N7rF0Qz2v6Ljbssurs+aADtUU/Q1zeUnIg1OyNb5AZYeAHe0rJ9lG
rz1CLLl57Gh+jLusgYXSKz5bPlOu3l6Yhz3IGS872A9ul+l3NI8oDyRZFJAEy7mbw6CpdRxhUtSL
fU6NayHuR6AwrxbdFTvpyDEe1dnT1HYEftn1qXirSDuF5sQvyJ8lR+xR40TVbS9FXKheXQcor6Xo
K7ZATWyo6oQlfssC/WCbFS9DwzhrqBmIWxoFYixw/vgJuKf2RLtzQFpBw4Q3d1tdLi8DYDb2h/Kj
TDnGRredMZoVcpZt1vAC03swFvYJgs70SrWr1judWnY3QBeSlh0srT7BTd3ZnJztlQLI64zbuxW4
xpGnSePYDDL0UbA4LpjMkLE5F25iaD7ZoK1QOIUXpxkCm6jXiBzpO13up6SaBKmuwtw0V4WAcQBX
66pOXgw/fbrPnbwNuv9gahfRr+3egigoOl4znQDgka72m0eoCC0R/DIFsSUkzDhdSbuMxjTdZ3ZN
cwwR+DX5AXSyzsL4GHwxHkYXiSNrfqcFZL/X++rBlubPvKImVYjfC47/kKfUbLZwItbyOjbTtRm9
DJk/n3aEeZ5sEmS7IQNk6PWZOq+jrWg77wb7J+nbQzPMlEj7Wk8gkCDGCpyd6PhBNQOkJ4Cls2Vl
bG0eacjC9YOMijp/OOjj4m6GIbEPelA1EUWxac/nt86pBbaQioulfzI9b0bhCj7Vvf4Ob8NQQx2u
ndbF2b1vC+3rXE21yUdf4FFP684cvHZ3z8awJbc9gXP10FC7Gs/a0ziQlW+pUMSOmgsqcVJF8uo3
Jc0lOh+v5o1v6aFPYJrfNccU8VC3ToQqwF26GsvGd94yqTjpyPGD2Gv4d/niH9bs1rfVsDdq6aOx
z0+0vwe73G//09vuPc8qf5cXilTOZG1zoe9Lg5TcyqSHjyjOPeXpYWvxPhbm3G6KwaOcecgeukRr
92neuPyfK+WrHo0WHdRxXZrLyVia7Sy7P2/kqm06j+5o2olwdjZ2R80CbRu04es9JQW4auQv7g2d
6w9qRXLohrwK/aWtYvRHgkV5aW9hAYYCLd1z1/HslKvcLkaAlNMM3LijiZ0mZKwC+bpU8sHy9PZA
mdCdw+GmLRul7weqlsLSZOUvTnTvOBfKxcOxEvYBizbpaUQgxpZGdZleF6lREmo0MYwTFXfqhXZ9
MBp9erXW8QqtxxFYtyffo/ECVs6Oh/KNJmN902iAPqgXTeiVBix7lvWbxA/80DMT87IkT7YH16cN
TDCz+h7HTDuIofj733+o1Tp6WP2gzcNF2sSPppoHxy+tLVcz/Kib0AnTBlWUFNVnNqEK0HnjGsRK
/NRt35y7PFcLWlk8RQ9On7E4tzqZyZIZu7cKSoL6S0nLOPodtczktG5MGLR/Mc6XmfftCfNkW+j3
IKyPUM7oNkX3FPQOu2GzaFtogk2brY9tQ/e/S0aMaQXYVO8+6KJXhzp3/njevEhXYorasbrQVP/V
ahUxNPN5lSWdDzm3dga2QJLbit3F4Vsf5sXfMCr46I+MxYQ+YLB9IORGjmfNJRVG4pp5wCjPpsWR
B71jRpAEStN/69lMgS3q7+SuT9eemyMBOMHVpHSTUQUhpYZWi1y3wJcsqbS02G6HyoY1XQGNZWst
KNCWv8OKBBWnRAGVjgWjhtWUHPEbUcyPZpnNDGFBRjh4caKgkEQaJ2pDG1lvCOO/yZ4uj7sZnnrJ
B+GWbVqTyprhiFqPCgN9LomTzD5J8YQqPAyvO9fRxf7KtyjM9viUl9mDZKTBKt5LL/+XA7sDPID3
BoFctuVhVAyPZXM1M6TfZOJ3Bsym5jwhphC4KN0b5aIZmBPlYKLAaTGG/iKM4EuhkPH4EjduXBi4
QYyPwcgVUo38w/VsqPe9h309GDvTp+kV2YTCfejrYMSekkE9s2GLp8mnPdxdeSAmxymP//uv0k5P
Hkb6zupaAjPjsM1SdzvUJe3QAw4MmCJfXMBx6TjBd6+KkUkIm8jUkgex6NUuoJARTR5jdtJfaX8I
844dmNPUz9xxyzNagXlRKD3N/R9fXfJnWMUFUCs5Nr51NaW+IwDex7pTN5EwSNhTbFeyxf4fV+e1
EzkTbtEnKsmucrztnGgaGhiGGwuYoZxzfvqzPL90jnRuWjCaRLdd/sLea0+4MhhjbPDq4H0TTrtR
tblv8vTYxm13zjqBpqhlSFnh062BVxJq4YHays9NYxbI0ozvHFf4IePxs/Qp6GZs40rtm5H5sVgN
3XgzhTrb4bIjq6RLn9wMxkSXFszky/FP1eDbNHJ2GQ510drWQ7jrzfSWsbjB8wiUpaBBy1TKABLQ
uuugsPBGpCDQkDh+xW/0rhvHFdEGLehjodxkF0F4urlZuB8o+hatAwvsEjcl+LkLima1Sgf7yaau
p20oVmR/sMlh6rXTv9txpo+q9a9aFax47HafePbwmFViW1Qa9tnCrHa8Yju6Dloa/WJ6imFZUaY7
rxmMW8DUbV2IsWKlCoohg7kUeBFXJvzbWlb4MRKeOa6sDr5bcIUyfUIUvK968UucUq6hF1uKE3yb
tRrbiw6r9JJXYLC8RkfbMnYm4D1xf2Fr8BTCFsIFRKKHdP3frTUdJnprg8NYCqPc1CLYFQgiNzKY
LOwJ4zoNWY73bjOtdGQaqM06bx1LWbC57gPk2vjqeweEdYePiIN9QWQF/ROG2Wjtz+4vVm8oNBSk
02SBT3MINvQ5YEZhrXGgLdcdJi4BpwpzI+s9F2JkZhJRELDxWqGxyvGMZN8tkzmR9newqBnU9gLl
cOUcZVca65itAPYYdOtyjq+V3NgOKi0mxHiXja0uIc4ZTm2cGqfa+SIujwPtdRhL92ZPPX1nARio
tJ9CF6Ek8iYdW29mVIkvo7EuLoBK/oqFYNJiiymbyQSo6h47K/upAw+fZ/KIiSE6tA4RIgsgULGZ
P6s5MGGrV3QoVXd2i/IPmBqB0RYHaqLlN9MvexPVrrlh9ZOdW8NB6VSWSIOWuswA28w/h/MN6trD
bJafdumwvvBH8Vl34qMcgCxMLgumyjPe9Jxukcat2Z8N34aNj0CMwzWiikKLnm1TN+qftfcd5U66
yYI6PGjZ4g1HDAQtoiie5k+ENVvuKxwiy+JsMCyJmkyiPsFtTL/M7NeZnYsP/VQksXd3url68Vpj
YFmP3i2sbJsbzrfZ3vEcMWcqZsNDaat9yhriGorL2ED+69vp7M/DTlpBc0xMM7yY1XM5GhUuj+Kg
MsRupQV1jKl+88A4q2Psa4hN4dvp0TVdjELOmrygCVWn5sz3ICnbnbvX0QJk9CCGWaK0mODOHPdG
+JD1FGICvJF0nJlxWHPw4ro7ZYZZPhix5Z+ySW510qWP2LrybcTaM7azRc/DvisoorfcVd11Hium
Stwt9Dw+rgNgPMyhnzrGZPuCR8a+UDQdTDnhemc9pvW2fBmT7k9TRskp74dmDwifuqjJf6AAsPli
sRTowXxwmfPCkmCTWvtU0Y0ykQZA32dnQtPB3K77sYJHbZjxX+yE0OGfLBzjsSqfU6dwH40eQdzM
qVKic9blxC3R+Ac1Y3ddlvoymeBBwMXyHUAOUWq7L+hJMkYvIwSisJ8RaxjXMsWGU9vOx2SFi6kt
71+XkQRVzrK2z2mPcgfGt/DxHIP9iDLmqxSYj0Opkw+0vXekKfoYt1AxPM9ccAyOxUivY4lRM/q3
UCTEaVqewRwytAZbOz5WtfysQ+4JmJnD2rAXeSXO71XQG28jSMhj12QR/mMjPvL0JW7JZ+IJ0GCg
SWZmleQ4lDA4vBadk+8DExFIVjjGyZRzAlOPNRKzIqplXWwCBY3HDawbTo10bzHnXBSR2b4u/nqR
A5JymMmNmnEFpsYxTcfunuXGygvacFMWZfuSOKOzCix72kBY5jpWybyJAZU/+BJxccmMeScKF8xk
qcojKEx/kxv1iGY/cqE5Bt6rtiKIIF63yOzYpXqq1e9QjXZVbT6EFm4nRwAsqcL0aIYRk8cBoUk7
RM1rm7YsouCPMqfhW2UO2ZbFaLTXZd+8EiGBqRyTbA8KfRcDNH/FbjVuC4+P9t+3BrFSdKqps//3
Lc45vCfBazgn0ZFT14bHupMz/5suQJ0lUC6WubseJcWWw9D1KTLjazPTdFdOm5znuZY77crpOJs0
y6lXdsjPNWwaY8g+sfHv57pLfhDYYVyztz6+8o9wxKTnVu2884alcqPq2KhJVXdutRQyX4aSeMQQ
RuwUatHYbT6NxjtEUp1s0Dtv3mQyMBuxB3i8KRuBcv8ZgPE1O4ZQfe5DFyB+EWx+dR79itupvHbU
BnQnRvRLNbs+S3qIyIAoFqJTMDT1bmmtT+1AJ2VnqJiQaYYXUTVyU6eII/NU9adyecGm5a2CGan0
NOO5EkaHBDGv+73X1QXz04yNQOrM138vRVwhOMkk3BOfrQQa/L8Jg0IiAu5NY3W3fy+djvsN4KuU
JXAKglL4Yj2Vujyi/dkirgrWViRD6in4aP7cPs1+9VMGkmQJkhtkathnxlyGB/FE6xYdVQmpyoav
AQHPObpZvguZ75M8Ex1jCIjM+FVyMQp9zbrMOtVOdahUOp3+vTCxugcDP4zEWYRivkix/UXTltMQ
smFBJYX45aFTeJJS4bxxpLJzSlOBoodTsvUzffBzyhCzbyQIx/JBA47b57jV92AtX/LSHB8xtlL7
2Nh4UOOzuKOtxrpnVfuu1ougoWhPccx7Vc7qoAob2mmWHHtPX9nrDE8YWV8bk43EmLDy76JHpomP
Fcfsqae1iFr9MNv1fYap/liO6UOcxcPO9ZnvtL7wT6MjWVLr5lka4fQKrBMzKbUNuLTiiicEeVNg
zUd/pmqkRCzIJ9oaCcWXQo1A0b6S9oBJX9XNmdFn+dgo526K/uSQZKFXCi0slRyoktGYLynXEyWY
r4/4Vn5FtOHreLDLLU8k73muYcs23xi4HdTBy0s17NMJnWLnOFcWhPGL1YwHet+E/SIyP8sKwtPo
8ujnCIZeZ0XnNtJv6PCGOzdZgdToWXRmecBsaD76qX/HMtzxMF3IoBSwsF9z6pj8xXBgDokw/WlT
bJgaY8qKx7yxEa3/xWXAqCsvSCdpAURVw90ySPOIZSpPismYrXR3bTSFrxqkvRO+zC5JU6HrsDu2
O3O/D+vSwkwcWWviDgUoPf+A4+KD1LjgMMr2uesb+yAN81JkyfCcBJV60OF01WTnrU20ORsrGwZs
5/NElkTM/M8Bn5GgB63FdLRy27yrot474OlymMGnLA9ejLw1zqAajtWEk6RDXL6HjnIxYLFtIFb8
Eb7/OEk+yMmGTZVXAWqrSW1BRWVn0QOurHCI7JEIZAagP0u3D25u8tzAwy3MCYKyMJ6kyZZ1bIiS
4x/5itMgPZthHXJkBv3Wh3u21ZUC3yxq+2FM0VW0pcEPDw4lNsOrx7rfRn1yjloWUUyZ/iqPXhGz
erUuhva9y+VnLydxkGDHGLBA0EzwGxOkFZbqZQZXfHTDcpmrJ8PBBAW8agJcSNDd90wf8AhgSHOq
wUVBg3R1mCNW6ik/ZlE6v6wJu2sHyrfhaXgqHfnaotlm/MM8wMnZfhQlLXkRO6ClC0CDZIHRs43p
OczHej3iiHwGSXWY6kwt5kTkr0IwR4xHA+oXG3CvRdRQz49tQG+MYcHc+iSeAISg1GBKFawrqTZB
yPnqZ+ELBpKMUkTo38NmIFZo7St1rDGa7l0n4bC20paYFHHttaF2g/Y/csh52xpoWYwT7oVYpAc3
PRWDFg+RM8C1Gev04Hd06/C32Nu3B3bd56BleJ4RlKE4UTZFK4/uv0+dKJBFKIdjvget1TQvdlTV
p6TAbtcsQvUwgtUcFQzFvDZfdOuZgsrGFCOgbMRFhtMtXwzPofkb7fY9EaF7rH2PIeQ4sFIsqL/z
kKk+d0tSaXFzvGMmPbHuJIJaeo90G4X2SFQgM88ofxRqZGs9pRcNtnMLl6MWecImPXFWYNY3kTVb
BLHJZHmTHuqsuHM3ZaxkvRm/jXOKXOQYaU0bb/XCxfpNZ9R1c3nugNSowNyPIvVII8JK7OvusS6R
C1KSfBhBj0Op0M4WFOe7tH1vl2QIk8ns8o3q0oRAuuxKAz0yj1MEazhHPlb3Y3+ohvJpsqRzUvDx
rSpyWRn6761hwpFRFSXZMvHJ8/Suovy5d+fT3GMDnTo8Bo25AddYHyHzhOfsgIOm2SpAqgh6/duC
NLo10nPZBLlAUVWApVQReBSEXCZT9w7tQwsXh6LzjWkJd9b0ZfSJPFhDu+oH5RNRANDGKFFfSt2j
weaxhbX8jRwGOA6FJufJruijgJqVmgWrU4tDPUrSGTN7P5kzCp9S4Wb2vM9kgmfnmYikgidFo4u6
0dySA3eecUPFPUaHxeS4D3v/4z+fyuQfhOVtCfYYNlXEGldUt7wI54MRNUfTIAIpzkBiWz6INFNQ
NBu/M+u99/6yHKPwMPGRZ3S7mIFzM8R5bw7P/dcUtOkD5zZa7Ea/N006Xl3t/8Q2qnhqDYSaAvi0
aqbiS1YBvAa2/4i/rnbOcrKavV+B9m88t9meCzFvVMftXRvuFyFX+MaScTuU5Ym1OUeETUop+1Ov
QCqkB0jnuGVWKAYUD86HrjJO9FaYzuh4N20SHLCVL44o0Jq5tnta6r7axiBOlDKNncYUDkAvvDF8
3rmtx7S3I9QUish9qcWCkQM4GaiCpYxOQ0nFOwbNiUQH7I2JEdy8TN7h5lISi+SpyKDreXlnXVgI
Ckqg+k8c9WLr1OojsOWTiImq4YhFppG8+lOwm83T4LecV3UxnkSWfI416ysZWn8rEqo2w3hKFv2w
JCtt70HK2dXgoI0uenWgvnCk5Z82GJh1iQhsSyW+Ri/2WyUTbrQ48PazwEQRNtk7VY350yWXiJro
P+G6ZTc/0oY6EnNa7UtWn1udQjcC1GRuZqxIa80KNvXNG9OcZpMVFqFiVvThuCT2lF71HIfxYqwj
mqqEDb0yanvct2ixhi4qz3EF4MJC6BDGBYQYv2JfUPegjSHyI50qi13SHIuKXi80q0M7YwITI7fQ
PCSvSbUY4tsPqt19M+co+muouvR9+PvsnbKquy2LHoGqxg+hu0NsM67oZPXVTqjy2TFt4s7AKwki
HITI8JAa5vhq+XjGyl+1FxPUg1DnpE6QIz85XSnypvlPleagYOjnGcX3t0BxOaPg62euJC9et8SC
wVesT5Ez8eRok5fKhNmXEtUQknDS1z9lWjFu1JjEHJFCo7GHd9RF6sFHBC+qbxDTOQcFKtiICdCA
b/FCmNbTXPZHJrUwdlqGsbUp/spw2xg/mTUfKgriEbfp2lLe5xLrCWmLVUVYV+ycxMjdsmCbzPHm
GKzasE6GGAfLX9xRS/HOzApIcXYMWhtyvN24Wz/fz0WUErZq0TCaNSPttlgHUf1qR7IkUhe/LmPq
I+YERo8umappK3Fm9pREsYjmbbkEZZYRkb30d8xxeK9sIVkp+M5VZyh6x3qgdZzeGnxxTGfGPdQJ
muXZOWaQYIaijaGgSm4pk5s2JkVscN5qW2yTZuSG4rsVNIG/qo3wn/TTxe/LUxagUsjsK+yA9tl3
sBQkCohB3nZ7v2nuZvTbrQCS1K3zlDn5H7OyX7WdvEXFtW9dJuLZo5G25SZ36300F0fXRcDMPK0P
CPYConMchcXMHhyIDcHWNy9MW39jS4OcBAL3iZklu22EZRsrRgNtpM5bcgoKeBgUB09eHX/OTvDN
Nutmds7DyMSYG5Un3azGWxOGX0aA5xR7TOO86Ri7bB2/Cjt6ht/2FjUpJO7fc5/9GEn7rvPmiRwc
xKkgZUKGzYQqJ0/w6QCP2cO9bMMjhtuTRKjkYeNgkmpeahP7iDBuUjmMUvxNNhTgRhXNPZt4Egau
lAcUCUTpEDB0qDUWnOHbmsO73SAiEX3erpXCqGNFf8YEZI5pcAynA3EQJnwkXLmMZ8guXunkbLRo
UiITZ50jiHU0WYJKAgFXbmE0Nz2gGtIRy0pPpRcZI2CNalOvmSOfWBsiiXCT4yJv5elXrirJP1m0
TBAH2mi2BR+TKj7KVjnbIH8CFnj3dPpHgNyNvfkd5QmL1WIvJuJAU3zVG2B6qg2KvTn4a37qM05e
i1kJMd5zPvskp6RPoWq/TDRAjgYWOBCDEDkfhZlhMNMLKEtHHwaHIUBFRNv21R80Sr5p1eCN8OHX
W7WBoIRHRbYpSQrdkVHBw4D9uNdUD84iSYPtRjGr8i116ro2M+a3sTjPaXCxA/Joq8nfzsWp7pAe
Y5VC+5Tz2dO1eYtqskmNt8adLv3oPOSC814FfwZkP6R5P44KSxgSbEzNLk8s9ho3snBvzjAfKaDB
K2ZonVFBQkd6V9gmqkrcISh+iil5I/4SwG7IoTF7eJAHjAp4AKOffjJ2xmIiTGAhBE51Su3k1VPm
lUy7djuFE2ALZv6Ia46Zz03Pjf+UZ162yZ1kF/g0FDRLfO41JTMKS57kuG/SJvhscyS8Qa3ACjoz
85NEA/PgHK8NhBUZ4QHKoCwnlqpnB6W+CGyf90nPYEuUQLoY6V9tG2EB8n0P1JF+zjr/hWetXL2G
Iat/V6Hx1xfhNhvZs9WtY+Oda5atW4kEBr5377gg2SMM0RQrpxLKxc4WKbGRmOB64vjsChFlEXEu
8WgiLQnzsa6QmMUK261iltgPaL2GyHhLOlhAjr0pJiLKAS0w7b3lKrI3dsqyNLPDt2E0v7pkZvlc
N9kaq+nNMZd3Gqm9ixiDXeJE0QModwkOHmFB64K/KUZA/OBjxViHW3tWcAi9uuZ/w6zFIJOdwp16
nUwVHuNI8disbRxkCZDue9JULYGXFFDZTYONmRLIhYC8U2iojdySas0ZNAakjCK6pYr3ImLkkZwj
K1y+/PfSDDWYmuXl/37tv68CW63yToesFZdsd4ce4OS0L0IhsBYhkDgbF/fJKcHzecvLMIhhmxX5
X1KOwrMXxMlShuFIniFJkSbFYsKMo3g3jhYtpjToV1LwbBUqjVXrIYhwsmZaF6WazgW7WHuY7C3I
to+qITVXJXhNo44cjHBYRroOzT9hE80uU4bcptT868ly1QPHN+N+oV57VL2/YU05m96K8n3e9dfc
g0s7eC7Uk+UrdKnWftLxtsA3cG0TwLaE4GXfY8m630lfPZKxf6uWygiP+CPOMTDSeXIMVeF/sIe1
zzXGgzKeP816pG8Is2gXKI+3PcnzG1YoIued1tj9+zbxrM92KmrYdTDE0Fq8VE1wqWY9viO0qXF1
WaZcsagThLV5J65gxjtMFuh/cuMARoUhmMLMQZHw3ksz+DX30a9ApQw6MzYeLn9YhR5XrJyZq7rN
SbhkxeS6O6ewLR5G5JtAGsxtUDfWku+Fyiaz6+tCI1ulIgaTq3lrVNvcTNJ0dqFCfp1H47m3EzTm
PApzHcuHQhDspuaTRHy2wckHyXzq+CqCKDFJ4xC7Hnv3Kj9MXnQgVuTHWnDF+NkwFIQkrSLoXdt4
lUmz8Kc98sIt6T7PKm/tvWjHXWA1rCXimTgXOw5eCOpL4PgSzDWl26XWjmbPQUpKPamnut+wK1oT
U/iNMG04KPmL0d78VGGnvFd1chp4uIBXqdyd09Z6p0H8wY3fOV7irgyK9E1mujUazZtLGcxojHeo
w8yzihjbnngM66MTO3gTNFlIBUUTMVU495eUXN3V2MEbtHEl9JYH2xwPovbMzTADAsv1Zzk7aMlm
+d1DvtzkISWBbXsloDFeGGnyksMNGCqWU4mmNfn3a24qUeGTnMb0I+msXVVU3rZJLeaq/rXK+nhV
5TOp2ZL5k6+B/Y8w1DYgaN+GUOp90YUmcSEIX5h3b6qm3E0EDaG8CSBr4O6gY/n2wlJiRPHcDyTx
+6mW+e+e40Yqy75GBelrQXYFJbCy3XCxHQcnr/L9U+EzMUX+wjgnABbxnbBC2qDCe8vc9o+aaItj
erVdKfESaRa6BvXL3fS64jQSTpKGw5eYppvU7aXtdb4NYQ1f8tECzVQPIBi0x85SaGqzQcCGSOUR
0seFMAxIV7VHmFzfFed/37bdEVMbxX7hPE/KXnRmXPHmggWchreORmdftGNwTXEv/PfitPoTDYzY
YgtcRZNbPjuQLGEHS2tjMxIB2AbHZFdnY3bTTJApoedtocp+12Tpcx6TXLGif2FRa/jTVrfc7wZJ
ICu2ORN82Co7d6SaeCqn2uvzk9k0IqEe4ft/L+loZNtk4eib3CGRzTRexbjp8GIVp355+ffV/738
+zWwgpiZ+wBhp1GQgTYOMdQogbKjgoN4glbnnfCSg8iOybDPVAhvsgnd6hTKGK2Tu+hJLXSrApXz
MSbwYfIV3tZy+UD/vThpH5zgtR8nxxL7GEvUseNS1w0jvpXP0uCSyMpA/syWgvKH2XNXsZhITqBL
bVxi2D7iceTYQGyBB9muT605YDTQRX3CUYjpBnWxT0DdeYZnTKZ1b+eIN+QVijccpUn26wzn4zrE
FICimD1b0+YGnGSBOqFCqT6xUjpDZ6z+e4FNLVGv0w33ofWDPb/dJra7SG1nBuNjMp9MeD57osAv
tjUmyAnF72nE9zfbyHMGsa5IJ8V29jHwEGBIiuqUNRn7BET6jtHyS3V+nmbzJ/WJZ0WZloJ5J4sy
prJRC5A4nfifoOOF58zABFndwxSGQJudJ6MSw65qf0ogYo+Nbb736HdF3AEECnez/GXGLoirmfe1
Rii0Vl51j+YMZQ05iolqj2li7hQKJkYF67aQp7hDOK8oEGx1aioEaPmImaHeERzJjN//Ow2UPLMu
XgcFuaJmDspSEuxsALs9P1cVH01W+IwADkPfIZqqA/aeVPc+yUIJC+EoBv9NDX4fS+uGcGY/ofpy
x5zxuSQH3BqPxmA/+jr7kkH4oRoSd6YAdURxcGPet9Yni004ChDquJeK2SIV8CsIHfRzDERSthYB
vhU9hYyCz5kPsbTUwV8iti6e154SzM2d20HHW9CLs35lC4fZeJi3lmEgNO1Ptppu4z8YRvmYECe7
Crv4NYrHH7MAv1bjO3VKW+AxCw614X0biY04NfjOTew2RjPAptH+QffIU60bKui9RhbkOtgJrfKR
jMK5TnejLH9ct97BIQ4OYctbGJdXhcAh7CkEu9JlcUEExzgZT1WwG5ywP8AL+BgMiEkyeuU6IYSe
DJLEtV/grPBUquQtd0lF5Tm294P8C0cr+wUY6rYyX0sUpqADSkRpVHAwFfTKQqkVuvEpLcNnL6s5
4cZgZ/yxDN46e3mbl/cqilsCrtm3OPyftVv9Goar8O1nn550xcP/UGdRCrtgT7IQF7TJxwDYkLZB
fjTA3iKnjXfC9f+WY/Ic1cGTVu6Bw4DnWMUlOQx05VoWHyAJ3qtJfcjkgzr3jNKH0bqNLTzGJLYZ
whJpMfBVO1UMSVLjhgEF9wW5QGHWf5oRF0fVK1wS8Q/7izeHNnUauNrBjr/YjdBYFekFVIS+GXBF
1TkscjUteftEXXNF+3+qUnGPhal3TiyYmJbVGZ3EXuUmV5vNp8oHhEsSXh73Ef6Qsn2MUQ4NqbjY
XPor07QfkjI22ctTZE6mNdOW4rtm8kQHQd4ePUPREpSSPTpFcBe+wSPM6BhcBsY+UCWC54wQOmoX
VzPTiEIDgBBvUEZ6cNdyAdoKYEGApZN5Jp8GRuBl+hRcBwO0pW/i3DGZt6oQaXJFfDSWOYBmwUp0
/PvsLhZaLZZbA5DXfXpJ8qhdv6JzgMnqX3oBrW8EeMMB/6Fk9y6aak8+N8Ob1l+Z4G76yXtGNbAp
HBtDtwi/3FLsG0HOojR3oC4OU4MtppKFxLzKf5bA0Z2sy62SmBIz8gFcK7z5SXXwMATgH4EJ7JGx
iK+YDHT32b9VwCTXZOwwrJmfnGz+0ZU4QpZDdYi8zpYeuDTQ+En/3DpWSAKMcTHgUqlGEtwcXOrZ
+4zAO0zyW2R4r4zqi1OtQ8wf/KpitE3jgBO/XDp9dBonu2ABHbC4I3RwJWykx2TucgD0rKDj+dst
ADGpo4f+daUD8zcpWJ685GDHeYSBEF1Iewlr+cz1/jpZ+d4H75Pm97IuDzdEnC6ZG6RKNiY/q3wF
kgdUUKC/jHkA+wqFuFFL0m+mw9zjmghrJjAi3ngd1mfd3xoKc2poblJhMSJ2ykVVOIZbhZq5l/zp
0WVwFLh3MLK0Q4+kGH9LjXhwVFV8yBKHH2K0zgU0MjUYwymwxg+v4GoZqfYJtPN2ztSBAbKQTbf9
Y7YAeTiwUHv+zMzPUVCEpEHyBLQ4iZk3tjs7Ky9j4fxkGPR4Q8RqshlfW3n+4eE12hccfv7kfSe1
6YORYe3YPnuE5GEuAymXYI1jYok/2Q35R0koGViX4HgOsvUcNYTNVqGzbRLne7nyiHTYh8zaQA31
Hx02ZnRdJo8eDmwnMW9DUj1GHhvTHEG1nDAls89orSW6Egv1Kt8z/PgSnb7l6SKD8Ca0z3xITSEQ
RZKmAKTzy8l4Qy20s5MNhbie+4/evgO8fBeKkjPm4FvD0KPiXv5GZfU3tNdM42t98DrcOnFrtmvP
dGixArqccRcflPBggi3yYlqCxxR4g18NC//E2QSC+E01AsruPH/fdm1Lqc3xGNrqM4PswgPa8NJk
8dtXbAPmu8DWCtAz55SBJ6ZgvsRWAvDBQbGcPuYP9uizY5EMxSr/EtEcxgTQT4qKTs7VSXXVvgkK
Am6sE8uxTdfiwHMyG+8n4OZtY95K1jXrepbYoM3izERjQTsNzYZZS9k/Vd6H4FKvWrT43suE10jY
MGOJXFygcsUpYB+86ie8EU6PGyx5div9rDBNRHEHvZvZbuq/uXOFzstDSWO3j9JvecYDBqRSeuqB
iOR+D2nFeYt8ckyD4V47xrbV0y8E/WobhHhfkOeWHQF9FRQ55qqkiRWM/vKMSFStvmIv/GObFnMx
ku9jENti0dxRQV58UlHxsrNEEnudWHcguk7ACee74FdiF8LffO8Y0QpMFmn4VcZgA1TCZs+W+4rN
VeYUOFKKYy6sS51nQKQAF6+6bLzUTnbwNVfURObrwoKYYI/sO+P671iZIevayj3F0V/fY2CTD+Zb
HfbkRspPL212aQXXJ9H+2zgbT1Cx4uQDeTszN+Ef4jH+E6MHSEekRvYgSAYM/qaE6w5/yoBCr3Kc
hokO9vdZ/tUT9KccO3xNKIObHiHG5BDGacoAk4nhhMCgZpE3SkyjE7eObwIJSIr8VCXy1twn5FKD
TdNfjX8A91PeVvnr3Pgga2wAXtKHznFc6uFSs8NtB3Vo/PI1GuwvKarqWCmNDWSGtTlk3lPuMAaz
4WXL2Pyd1+AEBqvHGdUvMH7bOZba+RuG6YT5HKWza9kGgzZjZCde7QcDT5dn8niGBBbDTGG+g+By
48Qe7HWCVk+Taf6dLdPf+2b/5IyjsyutkK2ZDMi6m/icHAUarGxPcwf9BKXAl0iSM/Eb7imLPCIY
gY+QD43YXMEetxpkDb5nPvRKHLUViyPZZ7cooItyDF1u+fMruRh4/cfUhiLShE3DEJRSwDfhFndO
f3TpSJM+3rf5GO1Lb453FPgLsvMRYYJ/GsIg3/X9+IXpF0q4XYGu8+3Xzq3DdWuHEhrnsDEphFvB
/DF2WcqDfg23JR0JVPQMSdkYlvhIQNDtpB6zrQ6DDUuK/nUOjN819KtNV+Olz2KxjibW0Wgi8SvR
1yAYBSNpR4N7adOcGYFtMG5IInlG+JxvKOajdVNnF8L2IoJN6dcr8DyixL7SO32xpmDceLb1qzKC
kpmeQCDL48pL7gSEJqAHNHVimD64JcCEUVPHFACAdN7/GXpUEaYDpjcGdUVJxtamBx49cpvyIAs9
xCZpiBAWrqY5t+sMpTKI9merT+6ZgQ61mb1dVAI+rbL2TZX/nP7xJ28+0tcSkUCe1bfUJyJ8hipF
8us6nwoiWA+RZybRxfEYOoz5vk3tSxzW7r6cES0sfbNX9T/4chOaM3LvVHOHervYB/y/jPnCjcxz
Bh+9VZ5Ml43Nv5f5f7/69+3/+y1VqmGE1jyWo8LDn8FPXBw79v5xwxO9K1lIJ3IG4IiGrk2fawEk
3KVgQJYPatfa9iFvoi3ZP3TGOB5D9FSxR7NZQ/xK9lFeU5gyfWkTae6xTIsbMO34uGCgJvc3qzOf
EVZ7thNr14QMxaOyuAXC2IYsG4ly4qCSvvPgpWPOMr/tN2NHMojb7QcVEn8d5YgOu+Gp8JTEBmsB
QSRR0OW5zqWClYXcEDBOXYQ7q8RGX1B2RPYbZolXPcqHuLIeLNnfqethkJtkF6Gyy3OTmkFDzGgB
UAiE5xvbKB47Ud0brqgaOrlV+3TUuAKdJniQjEbXgUA5jLnfWIc56yPcUZVSBwMfMu7S5E/k3joe
rbuidYE6K/sOovcbo+1LWgIDmOXwtzR6DXLN/w4K0DHtUUYS8vj4rPvYPPq6YYm+vNRdwAyoCH7P
4w77H40pMK410vZHT+oj1sITpOSriACDlC0xCQhBqoJDuMeogH0vhncSPphmDqLTj09oqq992P6k
w2DtxbLC9h/1hPxy5CDbFjNCFV8MZ+1Npw5WDwKlZwRUrBa9loMeWDV+H+yREtgQa8moJaVR/w9j
Z7bcOpJl2V9Ji+dGFiYH4G0V+cABIKmBmqcXmK6ki3meHPj6XlBkZUVEZ0e1ZYZMupJIEQQcfs7Z
e+3kQR/EHfsMxCgqfckJ/4T5czOvCNyOmRLBGBnJ9sMlqojzpHfDTbhgaA4r9SozJgNyUQEa9Ysw
05k9VYAbrOZgeuax6mCmLTTVW9EcjTU0ZMX+2nr5ObTOpUpmJmndOevTJzUsB7MRN1V47eHcA0ZQ
3QM6eHIiY+T6+ZkNKSMyCwF5V+iMr1tmHG/QNNBELGO9i1K2MOM6s4OHa7CZDdP6B3BqH0sDbY8C
WrMpWmhSVbOJZbLzJBO3Upn3zO9xokU06IjgLa9M4aJ0w60l1vvpxOK70cNUO9H8rna1/OHF2FxK
OQChCUf+pQfDFlZYbdpEvwtT+72ew5KAV2UdgV2AyEywtYVp4GRyRSajUAp12Z40YdDW+f5UJDnw
2HaAChZKN8gNcRzWVmqvNeXpu6n6/dn3v8nDFHkSVgs+jcp01YWoxZXp1UnggI/lel2bTbGtroXm
fE4MSolhpgc1/KsRpbQGtOXc0mD+r3+PSCsJwmkKSCXMpwvRzc3JSO3T0GZl4Bpwi6D9do3zgpsL
3oy5Mz3jkY010l1ETUi1QQi2ArgN2JZdmpZ3op5frNx4MAmOYL1lJEfMaoYJYvP92GamUf+VxLdA
tOOOmcTtXgmg21VVCNKLk/rVI2ydRIRa8A71hNNFHirwBvQoRSXQ7ckhi0YyWVnzmdmDKr+KFQZ8
3ExrhnkH7WNQewT23ENtUliXlg5xyeNtDRbHDjn9XGlHIp7jg4ozZ8dM6ZIcpElPlxtL9o9G63TH
NYt+40wpmUpaA6yeK+ygQO2pzF5h1bg38YZSfUXkxqP6WyVtGPMpTdxQC+LEZfI0UqinqBfoiwBi
i6PLBWldonlwcUGANsqqfdEoVidVqQN9k6swjDyG/KSCrzh0JCzGnpju+lT2fU8miEySoPeY17J5
PX1/4AHr3z6z15+TGN220O6B6K1ffn/475/7/lLvlMObXwU1yqgTO/to02ghBt6FIJPGvY8LG7f1
v9q0DenCp2798P1v319+f4b6E1TorI7fX1ncAH77Meu7zzuA1UoKE4lUunpz1g8NRrJTtX74/rLE
tE20HzCjyplceG4K2FiPt6nqYvxgLXSvcaFhMRvTbw9ir7dHuT6S7lmVHw3yfopqJl1TVxgn5tb6
bx/cyHhM4EGvbYp1n7AxSgcyBfHl8Evw2WM+0qE3zc/a1H3ki1b5oUdxu8yJPytqfJOMrRZm4RIR
PDUt94sBn4nBCz0e7O4OYHMb6gyBiUAMaXw+xMoKiAVCc7hLHHM4NeyZDBZd4seW5zqtbvEv61bj
x8pz9/FSMHr6Ccyaf4y9F0lQX+S4V02X3HBsnvSIUrlV+yRvrpaM+CFt5hdcUVwmmb74jv1lz3jt
xLh8ZJXh7YwlusnpgdqDTIJBkTHp1WbQT/mKpjt9vw63r49j1R+YW3/0tbqxQih9tilOaTj7moa5
MhKfqcUpblkLaWE4r3cWbnr6jzM3b2Pc9vGL6olxoMvxjuCRrp7LNqvBM8Q2iXFvjijMFZzaZH/6
NYEot6HH9dZcy1mT4A7IXhisWwsUHHcHq+/BHGTee1t03IsAb0xVezub9EkxLiycvS1BFM172Xa3
NPK7XcqbuYmXMYAqcApbZPWGF79YT7gdjzQPpgxMsp647T5yfw6ggK6BC3t7bTHNzRKLewXH1We2
/ER+SnbSWpw1icw/uHuj+74FFfnuKf25GUAwDqZ6q+LCwx42XLeq7rB7m/FtXKQB/p0P2PoAXNsG
23pLDJ5nfcYOhAwiioag8W615cV0W2hkyzJurSq/aMU9Wzog04KC19YLN7A9l6ZvZh1LnVqcYOn4
gBTNL+CJBcBl8j2JN1vmEaSaZDYF5JK0l3X0EwPRznBMTgxreivXOMaifawkrgbMt4Riptah8JbX
tNUu+ghffFmx0Zw6hE6JM2AUYIP4PciOQsiNMWNNtJNrNktGWmay4u1tlGWmXMfn/QViE+K+l/go
5+WS6fTAiBIop0xN7FEkKktktB2uKRg3bJPsZKRWqom/ctmD5gj3R0kMBJNson/slz6m39Sb6JNa
F6+coYWW31/VvYfLUEGYmLvnRtMo2gr8DjWtxZnMSlRR624brtCEFXEDa4BGr4H8PqvsYiftKii7
4dNq2vnIzZmJAzQzKZjxWtDY1Jiisppk6Wfwg+vJxxfH2Enmd7Yr2ado5o+e5rhRx9eOOCxrGHsV
Fa/xqOuBdOYH1Wg5oXKEmOfFYSTuOgCmbm1q8CjsyeZ5L2nYRXrjM7PnIoOYtyvcErhqFZKLDSse
Iyfuprhu9lMEXK93D6zHtGKSNDlYIxczBt760KQes/+SsC3bo03sZVQo4lazuQBNo7kqx1Tsxhjf
gUdxtkFRmgAuIQPCTnxTCawuEQ/kdI8W/QwmD/RKDbaxfm8lfp460cWSEtc6VNwEgSjhhckxj+bD
VyMPebZO8Hi9GCD0k14t0dkqMgjO7k3dULWpBFF21JsfidV+jGTwAQlgipRkvm4SEgldusfGCfXp
VrcnzlgIyVuky0ePhAkoXPFer4+OudBIJFCOiNoml1Q9PT2HWIvJLp3C4RAmlcUtODlWKyiYaBET
7w6zQiIVGBEVloFqSqyLsmPSYzvDd8cPK35OlAOnJQJpAkntHNtEOM2eurI9vFTKU3I/XpORRxdG
dHu3G55Tz3gz646TYqYZ0dL1LSfx00OJk0j5PDIQ3k4ZfahJWndu/ukpQqmoiEYKWVx2qr0ViUSY
RHPIcsHrDOXKFZ2oN+Ilug3zKzQY7YaWFRl9Ib6r+KLvADmrAXU3qzAhZJ0OI1q3wPJNLrzM5w79
B4k/js/e+Za2rT8Z5n0pS3zaVvRUGREDbWPOmMltY9vAOEmq1sawalYkU8x7haxWdM+pQ4SHq70k
Usv32jR/ipzo73lZq+7ASebUN9ftRQkgwYBLq00ywgWiXg000SgaAJxZW811b8I6f7dSsK0kQN/D
HQ0Go/oxWu5z0zrEBlV0u3RMk8ODbbtIqjr7SRb1z8mCI6Rkt1N2B1SOLu+GOFE4N/kJGT57LbO9
G/XsDOzvTqB7QF4pdQa9hcu8qnoviTaxlaA7C86GCYVGrs20FQWJNoDPEE12buqnY7MrRPYznsWj
MZZ4XEb0JVq9kIFhCNAEU9CiqEVl4RHGNFxaunsPiDO/sFPzduzrs9PZzmEy+mrvmtVN2YwvyFzI
IWKCgh+cwXBt7BiQcgMHvxOwoz/L0tD80sOd304wQwtStD1EDMJkTI9pJvPZ6wYuE0fPsh7FQLwp
l9usxcxQYvekD3CvurSn9nkjoeFE+zzcC4PhEFoJ1KeCWMN6YdGqe647pVbvGwzJ0SCxT2hGv8vf
pmTW0VNCuUynqd4MK5dxMQF0auV0E88rRngYT4A5ifERTGYq5XKSnDjh6pjCtZPW1Ryx5C+OwWwz
ahjhF+iL0pMieTikKYx31h0v83x8Ky2/8Iu67Pe1oHx2oCR29jIci96g6VzuTCA56+OQN1/3AK5g
SG4R2mbeVAfgcZPtMsG+KhhrBklFf4XqVqd3BHoxsrUPrnLtkBnXQxU+mbqR7Cz8GVzU6CJ1EqBy
NaKY29s9KWJFLqt9gwoI4FqQOaB95+KtnLmra15yP1nmoSXtlduEe5gKBfNUYQ+LXGCOtovWmrAn
WLu1fqMl4cHrMBX0Wa725jDMVI9MwhgQvKQx5Ek7SxHWIQK/qIizQNpGt7LuPke28hctiV56Qrnq
5eChwlJ/iOyJeooZB/OGqt8tY37Rmysuwk2vVdJFu6Jm2iW06lGS4Hkspw6CayWeFm6N9NU1Qm/g
D8LdPocdFFz6+ihLlgonsl3gVDbLnZ3pd8Bi1b2dQUSKl/6pRA3kC4bZPY8YamyD07rZWejeIU0R
yonVLgjT5rO1et8TxrwxPHg2cG6ZAqrbpsIY35FuTa9GnqyOOYaVZSljX3bF7mxaTA4ALGAZIK8C
mMsQNl/tVL6GIvuYszGirVc9jKGMLqf8VffAflQor2iYyXhLTTEGQ7gqA6EyDlUW6Az7fBqK+L+V
l+96nThbjYbWxp49spGEd6yNYjtoDPawxcRYJNrqRsT0mxr5qWS7IADgJkmsz46UbXblcJ8XhpOA
sdzdXMUPi57Ii6zrLyd4fj6YU/NQoLNeJpsLKkI6F+bupUvXs5jEi4Moy0eCvqV6HY8AxgsUcvC7
sNEwpGnUaXDj9kxi+cQeoZmVdQkjiaagazLD8uDYul5EQYbvCLPAJ+bVZd+u2dxlSMfYoMHWGwKh
uE44Xoos3Kt+stc+51F5603c0Ep0BJhhOboL182+tUxQDAN3YNOkNHJ/uF1VB+7QYuTpwvuQj5vh
OS+4maMVjkjRMdQJwl1E4MylksUrLI0omDt1SQfh3rPnc18QEw9+VnG5eNezXguay/pd39vS79gX
nej6sI7lABNaQPteRdc+NcuLyXbuQjsShBCQm13NFkfajS7mjj9a1gIHIbAMIHWQiCDTLiRp4cXQ
WPJsB9z9uoAWzFsmHeSlNBG+ZzP1a1SRS/8ANyM6WCSZM+cqkUnkNUsnWKBGldiUk4hDyh0bFNZ8
yB3vEz5EeqFZ9DkdE61GjvqEkZHYmsgGkVzp6xaS3XfnwKYfF6hsorP82rUfa1pfVj1rW9NlJmIO
4ock/JAs7Paodfq2VDkTNxp/m2nLdQFlRppXORoGnw1AWw3pVd3WCX4cGBk2w1vfEYrpN970lMjg
B0LNtqX9aUqreLErAmucjD+jzryjhi9zLF4dzQYOgRps0FsA7tpNV3ivadHLe9MwsZOn7c3otuOp
8NrqPHmMdWiYE8GV/3CJ7twsawxUwXyAlhdkU01mRZDMrBFVWjSHAQEi0dhafu9oajvN4DWB5PBZ
CfbRzZPXaY6GG3DaZAQcEIpAvIkxh8WYZIrRdE+9WhsEvQ5IQ4OerM8dbJdkhY3eeRiuVvRgzhHO
nnONu4IkCzswxYWLsBkGnKUf6sspk9gauokJAOLUTWKTDEnka+nPo2Mj7ZpuYWjqxCPE2Fldbz5U
cAyb3IRypPC+RWKd0kAI2K12JafOMKLbVQFpaiAfGg0hGdbs9jWo4TJlPGVjLHWdaaYeYYsuPIkm
i3QVWxsvu4EqU+/goZNSnW0KTNxITu/4GXYFtvNM3g7RjDj9qlYxCgq5da4FdgiGalPnK4vAhtMM
l3JbYWTddf0XZXwNyjrdFksnyLUuMFYDjRecJkFeYGR0QV33sdTAqyNN6Kfer8KOtIRq2EoOLEQj
YinD+Kp20hPxuZidE5tsiAlP5Zid2kYC9IRxyp+H0KLLSRxwxlGyquTjgRkzWogsP6iWUaagBi5n
Us8MHACbONO0gwsqU3rFdTQaBzZceqAVoIYavTiNuMC8hZx6O9lSfSxHYcUXmgZFjRoADnMYHkAQ
XpKKfQv3+EftNCn5SNDu+qa+YJI0m444dowmizq8RaWe+IaO0mSQvGthhzBa5e2hpDXsh4nGcijz
x67Th62RODQes4lbZrWScywcTtgBcXoe9NGjWyjgxxkRmQCgCNn/taiA5a3CSLNLhvGHIUvouI5t
YdDJliyQbf1UNb30W3cUG5PBlERJ6Zrnwk5olyathA8ffch2eukY445wZ9m9hE/DjHkgcvSHUQft
MCi1gjDVHBgwO7SUJp65Lt1kcz7N6R3hUAxSaT7QEEB7J/szPX18Br2BRm0pbxVNlIvBeIiWuCJx
ZKIhbzyCTml3yUrz1gyDFiZB6nDgvKfIxk/aL+rMxj3b1iP8ugkacanPx06zD0ndPMWh+nQwKOSx
BvAbc/ts096cFOCiLHsfJ4NMOZ3sYktvSGULoS3n2CoSdAwEkmFmTxv36HYCaW7OcEVD+xfZt0vB
LLtiLiVhjzDQYRkA1PGmrK/QA52RRA9pUr/IniNRZvrZXNbsTt5F9jD1vfAKJpso+TdKi74I+jpP
e2M25yMBQNJHq/zYlkZ2oD0cQ93w/Arhwx7yxz4sUMXpQH79CmY/ZoIjTIfFxxr71hjZLSPknZu4
YusprjCjEJgpKu+mHYm/ImLjsp6ZiSp3hpHJQsC31a5ONHyCqLX2JL2gXKUeghjIkuCuSB40RabF
PD3/ObckOFruWrePCBrHyK8KxP6TJAStKdl58yK4XZR7ehjWlsixJ22ih6elBUgsBkhqdIaTzWiL
3Cko4WK9MyVFglMtvcG0SuqgCu+KJj2qpmDfi4y45XrJ+gmEv1HIFZUcIki1A/a6dcxYd4l2kAXb
ADnvjxL84b7SLt3Kxk4WzQaBHggqC3ltpWRp27NIdi3jDlYEi4hUoW1is4j2qPwJdYpYJOZs8mca
ZJPQU5xizLyLtp0OS8yej/pjGbhQHQjlyIsvUO9dDSLOdrJkBm0hlG5NEjsJV71S1VWTaMMuKrlv
OA4ogK5bh/3z9aDlnzDqAAUgV7e129oc30hC1/yR+ylxSc23EqdLyAQYiU7roqLZxfXlKjKMWEMn
DwKbkznPmRP9kD3CqbBx39Elwgm3GcFlsSE3HfUrVTvTPeqxJFsIVWZxWNhPa1N/iVZtVVtjNU/X
k9WlfqolAQcG8+MRIEq1zlVn0UV+Ocor0mz7g6YyHLvLK9o76D8g/egLRBggh8jvQlVcRHF2hSyS
kDOrGfZjLV/YqDgHFSZkWJovIRPnlC2h39iEMSnFvZOApxnlstKhQA+CM3AuiXHTaM0l7HVUyS3X
pgLC/f2BjRtbq4ZgTLIAUauGqMO5/9nqYynzyMdcBvoghB9IRQJ5sIAttHbzs9K8sWWL1oV2egBC
Zoe9hUEUo5dNN/XRps2jO1Go9JxSFcZihsOvlpdi7Y/ZI/kJJRr1le7CdU4S/KGvnetmnq7gDBhb
DSFD4rnMzq0VXxCiM4djxvxb22NqpQQUDJksfJbEHMH3yiEb6MSmt7jd8Vhl2ByLOYgxq87FfhkI
jenWIKfKnGPCymvCYmhtAj3yILVdKRT3m2IYoFQBON91UGZrZ2WoNA/FAmzF7POfrWifcbYfU4du
SZvG2ha29D5XSkcIOT9PFuuXZ1tHyEE/YqCdMkH8hr01FxO0TwIZU9py15x1j8PgfHZYo3Y0IveT
AJCeGwVtHc80tvXEnY9CP9LRZqcCfqAVKSrq3EuQNsB5ot59RP8Hv1KsIx5X7mytyI+F9QZ8+KZi
s+NHdfj+Ih0BTKaMm0uFI61aAeB1mpxyJEgoKG7NxntMMvUSj4gdcd2JTVtPaBgEfcVUiDvDmmg9
aevonF5AU1HWZjREtlrhIniaRBRMAomjmTYiICPmgQuPrS1BC3WIwCRNirNlXThrXILQBjNQ0cIS
mu2snNhgxRgOFq6H0mHogmrJb2maYv9B2vCtUEfPx+ZDgKjIDY3duGlGF2pWYhtNRBGY3XSpF2I4
0pEKVTP6c8xG0zW3I4TrPa3Fqzij3JgYGLoJjaKWRu4hLnqkopr1ys53ucjrty5ft5tLOe7t7Daq
6ESl6paENo/TTaDV0N8xIn9iQn4uErot1OsolubkeQAueIjc8UDcQrQNvcU50XDc9FZ70JWRX5Pr
5hueovyy65soogyfMMPuoME6+8Is6l0yzu7OEO4F/3WH0BzUYWlwWsqYjKyxvJtXYL4daxooTjQm
CI6CCKPLJrZY4rto/JGX7A97IryKCJujZTtiVQ2cPBvlHvxWBsj6Lmm12h+F+jShbzUxLThS8WZg
Huztlw41LRFy6XEkFgjHxa61cYDn3iS5XukCShTTFvblkZnRdvpZaFTdA3hhi+uDikvuuqngtNQY
nXWnDooI5zGBAJ5eP+VMLbkhjc5+ZWCw5KzCxjyBUfhDIL5+8DIQFsJ+7MquOFi6+JnpuOMFHn9l
YEQkB+9IHLkVRbR84vCJ1FFmSDjO0Zgd06E1t6kGXsrwjPlI/5EsJXV0bOrcEHLJ3p0hvHeAlzVP
OodclwyraVSmOnoip0P7puVo9CrmRJiWQh9TwGPs6q+ycD+U7l21jXVjLNO7k2cg9bHFURQaX4bJ
pg6GARNeG8tPc61coKV1D0FNq3F81FyhYwqmsMEXCAT51HGr8h0wExudO0GZ5fTXsiQMgBS9xLp9
F3Uw4XQV+SOjITGA5zBC4Ec0jL290WGxDM/EyTICsRHEd3p7FSXumwWiGwaLOJMB9Ymv7ZJQ61ud
WbBfz0z3vMm8GDhLGKcs1WbO6ZHO1KZ2g8XfbplaYbUmUfgIGS7ZVJJdDmIr12YIXJns4Mpuon/E
ZlJqbXggdwmYcfjeeiQRubP6QkbU7NGsbfWxO5pmVpFGNtSbWAn+QMy6wRDV6TmKjR9zwUUqquU9
NphWhnl/NGbGuwatdPzt84jBhc++PxTsa05IgVDRl6xiaNT1XEGEQQjpqkDTc4zTDKN2oyv9mV7N
VZGc6Sl4gVfTJjNqpuPEhs3bvGlUEGrzeaxZNUkocQ9Jq/8wuC0FegURouvaMyLvlFRt0/LdqWVU
GNEMdIbCWwPD7ENUOwh+R1aQuIK3z70AX9Ycn9FG3wjilNE+wMZrPM8vF/xdQqkqQJX6njm6FVQo
XE08k/HAUZ17N2Dg/W5IZEKpN5FE4ABjEs38aQwF0JrS+kxVfqYEvdDQh27cNlUXxFg0x8kqnrV2
MU66ze0F9dEj4km5pScMuzNuk+sM60vTgwwRap7vtNfKtqKdps/mQSUcvQsb7uOuL4gtTvr6KuH9
8ptmKfaNLCDmYLaKi/I6zYPYAnIpa0pDw7S1vZDiqPfJndQGYjdWUxQICKqNpfoZp/y1ZaW2pTNm
+7Y84yW/U6kX7mrzWVQzhMCovo4kMgthwTAdK/OzyFtjG3sklltcddogxa7pWTtaMzc2mTEHhBt6
FuZUADf4WujYNk30Zrr2JxNE2DoFW+laS4Mm5rjJlRBgWCjvTNO4MQUZnIXpkLLRf0DrXfYz/qlp
QkRg6s0dGSOKEh7J5qy0HyA8EoY7KazQxkwva4FcCJ7NnkEnIWi5rm053mw+CNFjfGUwwnaS+BJc
G7JuQO9Lihl7HAB+jA59aHySIAv06JD1yXU7uPddHa7YIbAkHrOfpK38sjdePdVAzwVohWnF2zBk
KwJZxQQWRJx0w9zQIizSQ9fE5hkHcDIK57wGHUCmcw6WxU4oK46zF17qZSk467j8dD0Ff+LZZ4Gc
mX0ecooj/SfQl+4Cpx6B6RYt3V03ML9b3zJY/AuJ25RKSAXAP6bqGjPlUtGcZhPZ0QKzJdFwjBX7
dIcVgzH1d1Zr+Fy0xiGbm5eUoceCaAaVa74XLVyQyWa+j/xhQ2efprJGtaFK7+jCjnYqhFFimvZj
ry9n2vWrv2KoHxEmv7WJdUzA49/ZtnXVtOULWql4G9IMRjxLEGdDTbwXCN1M9TIsvXfA6wZ0MEWg
XCm2mxFhz6Z2R5SVfjOzWZFC1D4Guh+WmUEOBLhxgrBob9EW4XOIjTPslJ/jtW51yZ7JJZcO9gUw
lDqKNwAvwI7gqHHQsGog5udCawQB1K0TiMJEysZknlvWvWfZuN6NnSOxnIZGjmBzydJAtK3rAwhE
wVRWjO2nxr0yV92/NdpQ38aw5BxKviZQBBQANmFxZTIT/UQ6KE509OuWRt+OgXHfykNFMAOVm3bs
nZiMzrOzqtA5LGavvuXSYHIkaA9R5qcusrmBFeqirYxVtZdtjRjmg971B3i7ageHjpSNFMSuaYFB
9RrnbgSg1iFPPhD0hraICBRM9FRkJCuQ78YKWyUtC4I1+MqxYgo+a4s26tNysDIwRmkDxyK8bHLe
zKQr/AUYyc5sjGs6VnKf+FOP0YkAc3BeTg1EGQUx5JrLoWeUGhHpt8PM8IownSebB6J0V3Ym67XX
FMS3KGXRPArA4oHL4v520MqQDXE/HyLe3aBlxFSpJejjMgwIrD3EQ4gSyVmaHdKHAzaOe/qpMwUY
iHIcCDgBJqoHhhubqWc8yzV7S+pmQcAADYvJSc+tl5nbjihkmg70w8hBFX5kWzgGGu6DNs15nEpv
2FBh0hfVW4xAk52TPzFdpx/x03ESSH6Tc6/rw5cSlMiVQm2l3dHrhO1Wx09wWNizlu7LDK9wt6xj
Tjdr2CqzF/GtGkf+wlg00EmiIGj6guqrPMrJuVwjCNjZOPDRvL0+S/MUYtbeWHV1zR6IQBUcYFt9
KN7NBm976xLFOZnTySinZ/MKPMYYgI9myJch3bZd4PFSXeW40/ZAJjTcDGSa1jmBdohxLFDA2wV1
Jtt/eEvLUt7pwg6DeasXTrIbFJtnMCfuaVpwq5Es7afiU4HfAK6BP0YPEbgwZ94W3XRyO9reQjgu
/UkdaTFuC1wJmhWlD2VuPszY4YmPz45aFnIJmfpHNlsInQ+qn69SohK2ZbrKCyWNqgJAmeXQI6mx
SQw1HLRcV1+ktZBuwuggYutCu2GZYEHo0z4fuCwjw9zkVKxaSZW+GLm2c7UJMQGLiZHhQbX80U6v
lpyrHfk5N5p6eTLICS2nDHi3NZ3ajKXCNe0n1rdoG3f63i1DYJnlfcNsFZZ1iyi6tYFhso7PMn+Z
4F/usuhKGs6H1MED2tW8E2I8U/A3pOJwei6juytk9WQK8vM8TWciYNJsj3sYei2xgrbZ7SKJoo6F
765tJWJ5uHAVjYIsIVIKuwXFmSfOw8irq3uaVk3fMoEtr6cQ/w0lDXAegFFDSsqyU+11Gjso+HQC
K/bgPYiihULTo9pooxTBsIeAsk24uY+r1tZhp29pn6LREhDpwycbxt3c4w2fadbv4P0fzNP6OvPc
hISTP1kwQzdyxb8XMXrlrH1GSUltXSUfJoolo6s+8DX4sAUi0lziy6ELxW4BzdIay2U3tuLIwHmZ
yDMjUNicCX7HoXCsMM9aqEX8uOGI0PK8B15p7JMJ/ogXdWelWR8WSGLYLvmHkQNcSJzyZZWqStvm
auwEbX9klaY9oRdoB4LOQtwUEtykHwkaBAlZx/DOWXTiTHd2/YjqRzPyH2XK9GUKXY0FlbHcJKmQ
4E9Ra7kSn36F/u2Xv/3HP/7zPz7U/46+KjDZc1SV3T/+k68/qnpukyju//TlP66SD6Qv1c/++9f+
9WN//KV/PFQF///LH/l/PtD65/zrcXn6f/55u/f+/Q9f7MueFe12+Grnuy9I8v3338ALWX/y//eb
f/v6fpSHuf769ZePaij79dGipCp/+ee3jp+//mLa3wfqt+O0Pvw/v3f9XvBrm688Wb7+/PNf713/
6y/sRf5uS51YHekQkaqjVvnlb9PXb9+SfzeREq/uRpTwnst34Of38a+/GB6/xK9J03NsKXXT+uVv
XTV8f0v83aMrtPpCdFcauuH88l+v+w9v4H+/oX8ryTuvCBLqfv2Fp6h/e5vXlyUEDy49nsa0uHKk
7np8/+P9DogMP2z8r8FMIsOx9C7otRigMnG19XAiUsv/3fH459P+/mnkv3saw9GBfNmodgxezu+f
hgA3KdEDUUrRah5yulKYJUuIP417sGFI0cqdC/v4109q/ttnFTrPKDw4qvJPz5rx0ozQXLrAFQx5
AMBjTRhQMKOYnplWy+TkAEDAY9mcsJ5EtRVITzCQiW94ByjvGyLT0uGRguFsFuY7Np4d2T5vxOqe
w1m/G+sPw8ieZR89EFtzhMW/dd3u1Hfa01+/EE62/+tNko5u645rO67prK/zd2+SPnikGoWEQuRt
guUOe1+svf71U1j/7jk8z/YMYXEyGO76/d89hzFZoakkcMPJS79MlyB3yTHr8RH2cYBkjRh2WBwo
2/hATUgEq3VLExIrrkwu7YEwMWAny+A8RG5718z3jWkzvvWrdJWpWGyrp82YXAz1DNBT3Jop7jx/
PdJmS+OiJ06gJcrWyfQCJZvY/Q8vbn2j/3yWYyozXKE7uuMJ948vDvVHtWROA3khd6/7at03XxiE
0FpO+gDW+dbDaJF57jVFypGGPW6m6QruWTDSp0dxfCw8hykW+0OtPpg5jkL04py9l3Y5XC01eQHe
yVjJvQ5WGvJ0XxNlB8j5LhCHXSeKfCOZ4pwrr//6ZXGl/5uXZa3XLQsMoXLGH1+WJlzcdi7vGVlX
eH9w5oqOCX4G4R3BwnCtARw2BXIvCz6xm1ur4eWmtxD9xtfkhRnUFiDzJnPc//Ufti4avz/cQtcN
3VyvOsdyDMv+8/k6w/POiDnAQrQvdO9imLuDWT90VIB5PvsZRrC/fkLrz8vY9zNapk1LzYNF7P3p
7HV6o5jTMu5IseApzYdl0V/J1blvC4Km4wUKj/4aGbdDTw/EabdLeguVnxAG66hV+SPbCEQZSM/R
2CIEvcMseO6T/AYe0NZlSxGG6Z0sIDFVl9lsB7joCA2NfBnJC0Obn7Je0O4X9HLE8BImzcf/8OL0
f3M4aVNIOE38Z1t/Onsng8qSewMDWK9/aL1ug9DH2R6Bflk7V9L7tLvQF7yRDEy3DNxWTuQxaeMA
lCI6pbact4wTT8hDrtBmMGwuzjJzXkKy+RhQZDujZIC3RHC89fFlsGW4x/XsbIhoOOlpS6jJ2tH7
69dkeH8+d9d3zGAV5TanOzb/++O5K4rSzfNMA43rEQSFqAIjjrnAsLOfS2N2j4z/L0l/4e/3wI1M
tjzSwPV85LDaDp/p5VTca+qC8te6QQQKczyVe5Ac8TZemiNj/niHsOstXJKEiAE8ZRWTqt0MzOpQ
UlLGTLe3iEYw/bSkYZdG+4n7B5sAC0DprZDTcrhD4fDqjPhHSoI89m1bXi8ujZ+85QKSD7EUWCct
Nuh9HNE17S8qSBRr+RksJLhCJvjKw+oQKiRG+J782PIeayG3ktTEqlyovss6RGPzDs5J7B2dhiLR
ixvyYmGAes4TScO72oBX7pCc6dB/IbGc+WX8f0g7s+W2kbTbPhEiMGYCt5xFipqowfINwpItzPOM
pz8L/k+cNikGGX+fi66OrnZVEkCOX+69tpwK0CGl9ET8jBRRLUi8Jdho6NdjSM0u8fF110+dTKpF
LPEJF+QsUR9VLNzNyU9VWUdJtE8n1lgGolxp+gfqeP68CuSn1drcD3GI0jO8d4o9pWcBVm6nW2pM
PtPxCgcqtkwZcAEZ/qiDW7XlahuuxtxE/En15rUPlZ8ZAJgKd0rK/nYGX67G3Z+/IALTRfe75zYz
dw+iNFbVlIxhcF9kNdSDZHIfPQg/y5dBTkuhZDMd5Rx+gZhwDwADJ0zWmnIgg3pcmCq8AD/q9kUP
AFNrkbPqwRQqhKDURK7pD9yFGZWPRDd9FYpN4DXlUNFzTsH7jZCQW6UwBb9AnXVU63UY5ruaWMl5
B9Snz4uC4HZhr9r8JVXenJCEA50OJspmj3SPe0YHhBeV1FmiRh+e12PLdRU6Gh5WazMMcpVk2a++
dT6jxNlnan3juM1S0yPgKto9YSncJkgQyG+G6J/GDE8B2nGypOlecLtInNeLJ43I5MuDzpnWg9N5
2TLZhKGM1AR7v+Mxh0fBjtukKpkYXH8J0fFP1E08Z4tiQcwQic0HL58SV27UAl+0HIKnNOZ2bCLV
sbWZAse8TZZy4msi4jqH7IcmFdKMfPyesEnAQe2TmBUFsS48TKTLtnoYe2yCCoefxrTfq4ryXN2E
tx57ThI+7Zkw4vcej76VeIAnVcx02CZJNA/cXVrrL12DoLPCcqL7FJurinVMbd0cCCG+IQPoThC+
p5RfBWhYXSHREXz9XnrRnybscLXm9pyQgXdY7BBg4hHM6Qg9LvhyRut+6PrNdIlqPgHd31B8DiL3
fiKVecEGavxdJFpohu67lTgUYnyuPLgDIg9twCrucQKP8Y8E4VMEnnUMvKfGQl075M1LiFVMw9sd
6+uOfQGSChtVDK8zKZuXyx9Um2b+bx9UQskx8alzSJhWjn82bYOn9lTk4nKNr+oNOeFThA27sHck
T1NWm2LzrG7cKI29rXjXurMnbGOW2AG5fZ0Fw40o4cK2NkUT/7nyy84tyAIuGqob25Asyce/TAXU
r+V1XnJpjovBz1W0rHY/bzo0fHUcr5VxWNUeEffsYLjeA7Iksuin4vwosL9RNeB7+e395R915m2Z
uqoajm2yK/n2m1xUYHWMm3yN5+LBaibpamwePA4/wNax3ee/L7ennVm4KQIZHNF11dY4rx+/BM0p
FISCY7mGD/XJfUaAxB+deKU8NnDUYyN6cXNtb0ZoMY10fbnxMw9L21JVpWbr08bhuG0lq8jLowTB
iQvdgWhfFL6BI8JbigzcgZhUCS43qJ355JSi+OJStTSdbd9xi0AibKeAOb3WZf6n8vuZWvkPJQGr
0ViLpWPBF+jlHYsr+ZP9eDfG64piPovfn1rjH0iiK/ums2/AoOBvOlKXKMuOf48ouPIqHbpgCz43
vVMSdobE2IBQvAv9YXXl6XX+bSdDUeimaasc8k06/snTO00saqKPIYBb6ju1qGXYZbdY6ACJKr9H
K3mSWgyiKnmzE/+j7oNJzmnPL/8IY/qo336EtDgiCiCFCCCOH1nTihIzqFKgAO9gDfY406Cc/Y78
jZnhSDQE2q0IgGAhzEMo401Tha8S9HmqtBE5j4XkUiccub3lJDuoKJ9zZ1G02iGy4zdTm8zTWM9N
8rq5wIabMewFrtrZGNcPBvBARBDkiwcGk8okPjAUpmAUEFce8nw/Q22sCkuX30/1olFyO/V8RlVu
HqTPpN+n2qGgrFa1t92EBs/wUWCz9j9NtXlgHX0WA13e9Za1P95lWpFe+UnTuvnttTvCMHUYFtIW
U9/4ZxomE5Oyb+cUU4beE0asteVUD4WL9jvK3rsaPZbCjxSgrS5/76lPnbZrSBtho80UK07H+CAU
T9UsqI7x6Gz1IgMp1V5pQj+zZxCCCVOVlmnBuTSOnw2TRwCWeijWiQTD0Xo1m2hWuG5fUiyYNTaU
0sTdKYIcjGJecH8kuSJSbVbIwUDXM30BeAsI6Mf0Tx6CHSd4ZfqZeVW9/O/fxr+/9GQEUu0k1AFX
Hn6wdk5ZC1d2fHu5iTMHW2EwjzOjcEGmnRZiPIHsDuBqseZ2687Gq7Uwa7CohS/rBVcHNw2QsRn3
QTeXmzXPLST/tCtPVlMPlkvPMa6AbxL9QsNncMmcvdmtS07BCDUUHUGlqhPUTrsPwuazFNYdygXE
b5j/awNdgMi6Ztn5wX0Ls3CemZAQsiIul1ArcQHhsCSO87GkQgf3rVgA9wyRxcc3SuL9xIz1GXiE
P5lmXS2Ee99Yyates2nkyisjIk2DYqL11b5IWOXdbFghqHi//AbOrS2mZrBpFdpUqzypdAwVop+0
RTsRKcxYcQ+Jt7iz0IhcbubcQP63mZOBHDWNL3DLFmuqSE8QjQq414d+fG1a0lv6dCkmmGvXIKa6
3O65fvVvuyeDLItLJ2CjzATSQsymRkZyaYvQSoJbcSHT+XZ55YWenUX/7oakRSVP+7t3+WfO6qRK
NkYMTy/LIuZ1cgNq/7mbrlvttbaDi8w5Ob2vynbviexH38FJi1DT29HEHvaeLj//t0otu1eGrsME
w/Jpaer0Yf75NanAdj3mEmuZaW3SnIwj0iMXWlTcxXX6KBTxVKPckaG7Mzrjj29xBBhQ81agjnJ7
X4QE2xdQAH1BooAAd9ubC8MsDlY5HoaKrlv65t1YmG9J0U6Y28+p6xTqZMZ6uPwk32pyf59EMu2q
mqGzMz+pa4T9wIm/T5gvc+0nQ+zNQqmWk1vje9ptQkJ7Az8mrXAGcrseWcNPoEngLAyKIIVUbw1R
csbWr8xb/1O+PVkqKBA6piGw7KlCnMwgBKSbAoVNvjZzXlaXiHsfyTjn34qL20reoyW9tSeDq+eM
D4qR0+urnigcDm623X2FgE0QUTsrqwVnYpbQT4q2JenSGOdJscKayXGxRVrpmxydSc+Cqi7zVw/z
yFydiJ0teYRA/X8qTXVIYd4uupK/65nqTaCriK+pMfQ1kjrH8ODzmL9kHvyyNfMTE9PS0N1NN0kB
621Raj8ti+svZDvYPmTScukPXxl7X+YhVm2Ipohg/7eoGQtSsrNScA8Nqtv3rBsAUhRcgJmKkPJQ
hOc+HvcovPVVoti7EO8QikBi+JQMWICLAUdLdykAi0UHvn/t1KgymuTdbWpSXtJnn1vLWWR1FteQ
vElYPd0mKdSHsSc+VFDJauObvu02elscctNh2SSFLiDuGqRawsljZeHaDlz9FkrfmhvwnJtDdFYK
NKQ4r7481K0WgQK4K35XESaE8E5vorswFR9Sy1eq3/Ktmk2s+E/pZEFzmJZmwIOSEYEJ7GKfS0b+
dQ0X1GTIAaHJZXPD+o7GlAeOQ8ojbYcwQ+1wDkxhtNhZbjDf6sggW6rbT12cfbmjcc80uChK/UNa
MKjR+KzcOLde7KZDVveqjQ72Jlm8E7LK5xTJa+tGd4oqd3VXQZY1fWcJ3XyGSmBnIPaYZGZ3RC6j
+VY+vFZ89B3mAhxqs8GjU2R28x7x8MCmvrzKu9MT6P5VdGfgK6MOOA/1H3EhM6oGJhnAUfteWC15
GlD8Kgkx1P+tYbCY2354pyl2e2WS1s5st2zVYPhwK4dOXD1ZHXoHg3dVGPk6gJWQZ/pyCBW2ewk3
yuOTVoUPatLujQYohXOwrfDhVx0RQucwhK7MMVNDJ4PZVjloaVLXMGKqJzsdNySbHSBbvs6mwM1E
yh3HQAyPj3lp7dzG32rtO7FKWC6ybY7oUOl/XPkFZzYkjD4TnSl73uk8fTxfSxvGDBSWfK135CLb
4c+MhMa8Np81EqGQt6zICniCB/O7q9MrJy3zzLnOhhplGFhEHNMSJ22bJfS+iPIiwmo4RH3E8ZmC
DEjdVn1Qm/7dM/IvMhJmpV59BQHaicLZxaBfZtWvQSWBDpmG+a7j0l8j+3MIQ7FaLnk6lLOm94Tt
7StUYxz8VvmElBavApwZt9JeYr24xVfjEGbRfNlKfiC4zNi5ApG22pZbsxLlIg3FQhfebVlQhtQU
64aOtA6Qxru6u6zbfFgXobk34LmsLCD99lRBvPJlzr0dA0u1wSLKnZN20kkHO4kGx/FySFzJ7ZCH
v0u0gK2BeyesoBkX5Y/EKg66xUXdMP4ABbpVPBwjfrJ08l3QG5DVYVDGvLQrJ4lzP8xS2bxJ6gPU
/k+O42ZXGBIZTrZGJT63Yk5FOaBrFA+9et95xnDlRZzZMdpCnRZgh7fB1fNxDzUAkTVdhpJV8Yh5
xg1WFoIoUOPaHdy0NTsdiyypnP1tE/7K6dkP+2DRhGWLBspI5l4T7DIteonC8BBFypb8thdIMPtm
4stHo7lPyhuJ7Qfv0rUV/tyIFNP+SbUswza+7aCiMHaMXsWIU0LOcCfYZF8+ENVnVcnD4KcPQzYs
2xI+bhq2VwrL5wpdNltz25qO5ELIk2+Lf92miI70LaxAsvtev9NFdldYybLVNOKzq5nhxF+pkhxM
t7vS+Jk9u412weBqHIXFt9uxZuCWpbedfB1b4gGyfDQ3G4LmDLHLZbZTTHkwCnEIffXnlZF27o2j
mBC2LjTJ6fikh+FO8TPF1DB2e+FcM9XXACdy2IBnDYy1maGyzQttCf4C7l0UvV1u/e99/Em/4+YM
9ytGfEr66kmpJ2KrUgEJIru0s14pgiH/zYd7yp8PbUlt3aysD2QdL6I6ON4PT282FcgXwnOgC3Pr
1SuQJZTmccghSNTysxIqxJGYvOPWiF9RZsXLvhgfkBujHNygNtVXoBWoKcOlK3JdR05evUuTDZmJ
/je1JI4gWqXAhFY6dOej0MFBam8JLEYHZGw5vvYgp7AVkFMDF70qDzLCyR3V77mKdp10m6+DDs8E
C4ARNXDDUEXN8gTJF650dhLZwASut8A2FdJf2ubFk+aNqi7yfl2PE5O3hYjF7bDFTRg/KMXFgZ3j
ra3d38BXlsEg+kUbFIfLX8E40/mmah+6GaovqLhPZlsrNkVOwDaTGsQxSmv1a1Ug6fIrHyiMDXks
j/MFvkUybtx11kG1ykn0CXMSDoiDfK8p2IFzsXdqXqOuK5Ubq8bfoanWRzkSM6fU2V7n1tOrWU/U
puFs0Dn3gVVuhIzuOS/96vNpK5vrACG4DgnMD2/IEgS74Qz27hAPNpYbuoRWy3kjS3llTv/2+ASI
2DbrML4vx5L2yeOnOI/TlKuutaoHsOlrzMVF4fxSy/g2bNJDQz4V4NMfsepnV6b373UpmmaB405c
ZysEMPN4fh/yqg36ssjWcU/2jVWvdcWZpDwa9DMBLd+ViyjjVIJ5flOhmY1gjoPq52IhL1h72iE/
jGONHzozZokZPjQpAXZxyktPonBGyPvuclf5tnk8+r2aejJb5ErKXk7yqmRl30wzFKr39eUmpo3P
0ZQwNcEEaKPpohBtTFWGfw7R3iiKmCupbG0N9S4VG9u4MzDkWsK40tA0nX9raDpFanR+U55qhRLC
h323CzI0LuUP/sllF5mPmWIvi8rboaG9ufxcZ5tDOyYc9CTMdyfFn1GxsZrDtlijxZj3RKNmELaH
l4YgC3Q2l9s68w4dnVIbl1YQjVjRjt9hGcQjuDd/2lzCLRjddUE92UKCaJlXak1nOoSjm7rUHG5o
2KmctERI4ajmDIw1/NO9SJICX7v9fPlprrVxslX2iAhEgu+xLnOQigkX5USyvNzE9DNP+gKPwQ6I
DGvuP/STKYDzQZd3rQLv2FFf7Sz43ebmBq+remXAn/0wVIimTa2g7n/yutreBv6DanudyvEVAewH
yGPSufBwdMp/9Uj/aerkrUnTawsrx1Oex4iDx6hddLb9XCTe/35K4JX9p52p3/8zXqF2Gb0seCQU
jI+qNB6VBEn75c9ztgdYyGsMrjwB4J28tmYQpXAwpawV6S4bV99wlL/SxNkvwyHQYaGSTD7TDvmf
x8hBQPXshNJ10WHIN5Fsp7B4hs+2NTeXH+bMcgMYje0lIkVoH6fX3WrrpDETRDpZauGCtYuRep/p
7xB1JlIciiq5HZ1ra/zZx5MG3ApMkBr/ffx4WunGgv6QcmWdHwrQ4OO0lzdi8qCv7aPPNcUOHqId
ncJGqH/cFHwv7mwjQccbnTtHAVLsafImR+wVZuLKweVbyZkjAlfgGho9yT2xPB23HXxyJ1NT6Mav
SaPtUKo/SUCikXflZHJugiCdiFUCjpiK2Pj4oTKtzIRntXy0Adh7r3xmbnSbyODKdvxcM2yG0UpT
FOFbnTQTg5iwPZiCa0MixsPUR3LLXBjllR2Pdq4PMgdpHGK5gaQGc/w4Rdoz2aW0g++SHVu4FbQl
3EMWd3c6f6uw452HR91Vab6C6BKJPzrmIRN+QJNs7IL6piZ3ndUuJuPQ5QGin/uqjilVtgEWYRPO
yZQykgxjuzGdtQn8xxEZGykCCkJMSDcrBTKz40jUc9aNVQmYIShUqveI+qkSEgQuDjAXQTSD8MJR
C8hqHeF2yJJy24QTLsHbptm4VGREmg9gZvjCtpmvLj/A95Mk3fLfBzjZwwDZt2wwdgRTteU8IdTj
tTb1tan/7o0WKZs+FZ+Xpl5eWfan93K6ijkW5QLVoCTDWfb4qyp60oisYOQZOMZt8klJ5AP5x81t
9iUJ4bv8lOf66r+tTfPAPzNmMqAFyENaMxsc3xOLvIEHIA6XWzn/TIYjpk0y9bKTnpr6UV3ZYLfX
PabXSWzQq/7aM/F1pfMMKuHl1s7NXdzf/L/WTuYTMiY8AtBpzbK+hhibmDGsLeXV16881fl3J032
/VQauIc7fnduK4s4ySGO2cqwVNJH1SHChRuU/+Zp/tPKyTiKW0w/UujpWtfeOTADtQPC31tLzfz/
fJyT/p5THW4H0qjW0EIWdvIZ6+9WoV/pb2d7gkCIZSNQoBRwclZi0bZb5vhpQ1Otle7LEFz7KRL6
UT9XCufKhH+2J/yntdPLajIlgqYChERfg5DpOeRJI2u1CZJv7Cuf6fyDsR9QcZwzJZ90BgGb1FDF
wHRnvDc+VzJv/us0lhIMwpc7xNluN+08/m9LJx0C4aGttviC14PEUt1tbZjVvvFfdTu0meynWZS5
rzvu3BVhyW7a0Bvq7HFaX7g6WxpAp4C2Xn6cs9+IFRniCn/5VjTzzEGmQrL6x4RN55mNFb2bD1P+
VPJ8uaXvnwgrgEaNAPcT3e90Zq1CDnRcBqQwDORq8ldU+ETq17bDsyvTzeXGvi/ONIY8g9gz469e
/vj9tXrua0jr/qcxuxheAWStfc2/UyJ/nRi3erXDM3flXX7vGjSKykyoKtVPZFfHjUajE3PTRrkm
i8alKt8QQt9hJr3SAf8W7o+XqMlTweokVPbAHLWOm3G0xh9lwicjaM2CR5UlSxe/QvBTvSVp2nVu
erYYEXmDMq62l1/r2SekTMC9gqrSN/XjpgtEF5ZXMMxqZXILUGqdcqy7fvlfNCNoBK8WFjHzZC7s
zAyant0wcbjkMEy87CSdkxC8utzM2TdpcXPlIE9VMVScvMko0l0HNyiLPexBN4DGivmfK7ys3KfG
Wm1JxKMIJ79UAAr/+0fUcHAwVanUbPFbHb/JUM/iyA+HhM3wRONQbvnSaMbTK1OwPu12TzoLeB2L
Ec6aLL8pT9XRVCrSKZJ14SXQlxFpx22O/73P7sl8NJbkse3NcczJZeYKPYJ0NAOz78+y3OxhHulw
dyk71sEIAZySbmTfE4nxFk/wGSjBV87B3ycj+CTsPB3J1RBK6JONCplNMQ5fE8RmqD+Zj6aVL7TO
etDd4MqZZ3q7p28FZglXhxR3TEq2x29fI4KGlENYnmEIi9m2eOBAsa6s6GfmIEuzDf5jUplnO3nc
SA0+Lu9r0Bi6MzBK34bCWrbJz0R1btuhAI+ZL1Mz/bjcp6d/6cmTHTV68mSUWzqU1CrfG8ZVRKnc
sLqNTfrBdAxxCoh1WfV+uckzE7sFtdvAvGpg9zq9YEv9TNVb0dIkVn7cpWvXGtc+2MyYmPhwrK7N
f1MvOH1EHf0hez4WSERCx+91cCq/K9UkWXdjAv9MrsDEzFScFNZYLBUcKBKv3TBsGkDRinft3Hfu
af9t/WQKbECbjtQdMaCQ85oHI5YTAjp8YiedYRYl4so8cU5GxDGEJdNASmxgmj1+2tqzAihfOcfZ
IPloAn1LNikHoPIF+0O0wLV6B4vsTjWHn7kdqYhLxVOuurc+8VbcceqlGOZVAvD08jf/W2E5+gh/
vzQ9m32+cJA5Hf+smD2wXo4Q/cNEIiWpjDv4nHLuonsZKhTGnmZ+FJ2XzjVriv/imiftIAzbuBSW
yeB+jZGxJ+eB5R9b1fDs88fHvjqEprYSNnjUrOGOQo3stV5176Nqxtu2rd81geqsfy0G6EBm3DiL
y091Rgs3ySgMQzBjGg5XdcdPhXPVK2TDmSIq6zXkNfBoGbSDZJTzqAzCVdSFb4IY4VnLO+fohr2o
ZSbEYvlWx8ZrYCbjHBXslZf9/Sw8dXTkHVQ1CPTD5Hn8s7JGFLVjE9LcINmMdXetQSCdMe8TxqJx
q6TeeIRC2sMcFcw1ReKZRVJVbZUT0GSc5lr7ZBrDJO0Dgphq/Nu4ARFWEXuhqdtOxWrnI+ipxU1V
WLeJZbzUk+LO7q64Nb5Pacc/4OTpCcPR/ESl6l9GzTbQYDYz2iqwY1Mgn/Ctm4iszcsdYRpUR73b
OGrytL5ok2JLTHxE8d9p9yF3C1HKTXZWXduATD/9WzsatX+ub7k3PC0peoBJGiPk3dZucWOb3AX2
wJE1tdlaSr9MTGjKbv9md9ZzWA+vSRD+qqmlEhyzCIs1sW7LMc5erDiYg2ppzeTKxK6dffM6tUGW
ZJ3KwcmGVh/tRtikEqzVWCHPQdxWZTP5JNcVNPzYVZZqoCxbx3kYpxA7CHiSkACov3DZdn6Urczq
NkmrlVNdWeS+j9Pp+yBu0DmHsav56wL+p26Sx22N5Y9idpErW2KXHvNarkYQp35f3JhGPsvL7ZBa
c60Knrnku3Gq8D2rHsmDfSkR117uLN/lYCe/5uQ1hQqLDofdbM15dwUHe1mKfo8We+m722wQC0MY
LxwMHuABbGFtrPwg2xRBvi6ubJ/O9iZTk5T4OXxQ6zmeJrxU9iMYb0oI9oc/wKaujE2tLTPvLtZy
smOwA+O6u/zw37dsfIl/2jSO26y1NCG9SlLzd9p5y9letGQ4WcTyKc3/Z1MnW2ZXdQtEoRwgK1KQ
M2pxnluz+j7pV50lE1Tj+7ikTO2wunEGFydznmE2ORB/xuXYs3oRlbgIy34LcHXpF7+MQLs3s3Hv
sgYlpAn5twC7P4Ni2EUKjCpXICeF3N96v3tprYzxHdXKXIbes0IgYVUX15Re+vctCd8Akz3ODFt3
pH2yFiclCgrQEOkaN+MG7Oe6HyVkomqVV+pumkS6wpq3Qt35ylq23CP47nKI0aUlYLrr9O+wjX33
IUzbNxKeDMbUYHUSO4+yjTtC1i2F6DEXjFFTHPKmubLqnp1l/vn5J91WdlHb6MQmrYWFKQcdN6G3
kbZr23STEl1Fbvl/M06YcafSOPPXqT8thEKlxSEks2xQthPoI7fNu9Kttrlh3MLFWCQYWqBjX5vt
v29c+U74sbgi5axpn/aqCsMwxmIeNBgQQgmREAC30LzmlgTdeUbZL550LNYPlOPzoPFv/tcjdeoi
NlcWlo35cepF/8yZPfHffZ5OF4DpsIxrd+nyRT3YaWhtr6zYZyYFLh00ihSoD23EScdNeTrArzHk
RruoBD5yCyGWsfErkp8UeeWAe24pAF6DG2SyG+pcZR23ZaJqVGuXzj80ARE4IOnLGqK6bpGzBCkL
XUgN9ruBj5lSfSQK9rbwYaJ58QA4SB7itrxytjyzdzj6QSfTVGPmZqf2zMIFCQRBDJzUJmHb7p4u
f85JWfh9luL4Y3Pi4mjAyflk3eF0KYHbojnqqySb2TrQgTQDMoWDoLYadmrYMwEqaGsjMWfg1wFX
Sn1TsSLlhbXxzOJZMQ5uWwK7G9o3LbfsRVlxCZRrxk4fK3MC4YzUhsG3anA7hX5fFzbQeWDxEUAw
/ggs7RijSEJ0CZ/4ppX+ixJ7i7a39qZTZJtItVaZ41TzyZpcD4c0kkvViNNVZuhbzSrv8cQS3Nqz
wbAXsRHe5RCUZW3uCE97BCyFipfZJ9e2pNkES6+J97ZL1GYamVvEjVyplUy2ZfBsJtABfFLcElP9
lej6K/fQPiV7eMXAzm9Er37k4a5HL08+CYhgo7Fv1Ly6yxr91R2AfzSDTYKwHi1zNb3tCO2dd9Iw
yLzex2E67KPK30P7yne+F8+aJva3vPHfZReC/vAPiZERgDcYwSZuhLqPx/6PWGt6+NNQLP+xLabo
hZIs8z9SEILAyM7mQ1CufSX+tK1g2shD+zKBW5SEB2GEhkTUmsvUTX7JiDAtBZme7LNwVZbGQ+6b
Nmzp8oMIOn1RUHmeN4W9tcqaqzxNuU+U7C1wwVemOrLiCmOa6AHT5uWiz1xrRQJI0ZkflBa54/Pi
TWGE730PW7NFPF1xxJg5Q/U1cqSpqLhpi1DjVNvG1IJc/s85mAlnxr6vDs1i2TfOn7qxvormSSL5
aaJJANjXJEM2fbYYe2KlMwF2IgusRe32m2bsN60pPmrt1S343cQzrd2eA0tjO3cBcUazYGwHuOAE
oMVYpOkDH2k3B6T1RcR0v68MlcQX8RKyCSVtYdso2Z88IhukDX/FbvGhbDRAbGVNinEmfsogePe7
Zx+zwcxKac4LHKwpcuAdyK10tZtGRvQVmjUr/hL21TPxZ89Bxv9Qoa4raX0IyEK1gsRc5Hn7rgFy
JH8QaPXQwDYYImvL3APgAROjkSOuz/lGjoup2oDYnMKwxBE5YGiIcDAlIxHueJo4MHX4GzzTfxoK
8xC5tzUJ73Pb07pF7Wg3fadWxMTUZM2g8QPvAh2/fojK6JNjQrhKNPpLkWAsVVuN2SUgtEm7JSwF
kgOgOyeKoSDA0ZUkO1Am5oSG/1+1feIqIWm0scU1j3kvEjxd3jwAgkm4pknoGp4WYjiNQ+OSd9GW
S8PBqIoZDT+fkr5BzJzCLrvXOm0eBm0A5Bg9k94slqSez4ee7t85EJitJO5uisC9zWqbwmH/lBra
YTDFu3PXcC04AzdKTjwxKRlwok5a912efqaSYzSilA9HBdZqR59pmm1F4ZOfwBmTO6PqJUO4Vluf
TZwsDTT02gSO7Jtu/9fXbLhYfLyUA3FTTSyV6NMv04ajMDwBre5+ABcAN1BA+BblY+shU5sc0UW/
sTx7i6r3JaiezDoC5yJtkr/hHnsxXaBPogNhf2tR453m1HnHxg5XUhw38zLy74lb3VLF3ORk0e2N
IN1pLKULfVCBCLvNQ1PelSLx5vi9QvSW6oJZfEOSPN0Si6adGKhH4o5XHZLwq3rDvlCobDiqi1oW
O5tqy1WlAQ7uygc9NKEUPxsb0RTGPGkqsrxJNIxumyT+Ffedt0ARVSAqX4+lp0JLSbQVGohHj8Sz
bgqFpcROGMCNb0e3WccgBhr6oIa6IFpYuessulDxp2+1PaMvnfUFCwCUtvZ/Jg/di35lTKCuNyzU
MSf5iqRcpk9yy0qC5XrjAwPCRguYi43yvV2kQvvA2XMvBmUpzNy50V3t1aj7aN85S1moz5lNTmDO
KU064rN07KeE0z1bPoMZZuDDQIWSAcSaSDicYUzECE270Cs7AROO46yq2oc8qJxVNJC/nOvjspbQ
JIN6mq2cWeNH75H0KQ1YZbtqq3GRN4LdrE3JNaK+/3eW6XuTSJYs7en27IQtLDw+ScrSfqmIZFjY
ms7aBuwSqa03ByikFKE/9zL+XJFnuxE68Sbv+ruAVDNiTOB2GtGn53nWIqzKJUa5bt0lGlh3B1Cq
0pj6rDOSEo4oURBgJFEw1xqZwBVZbEpgdrPawUDLCk1Bfaij/ZBEyjKKpcO84dmQwAviTyHZr108
WDM38vUJ/FasBHLyeRwG/bIwOh3pdrgnAqfcgnAmSWX4GrWyW1dJZ7E6WyMl4EaH3S9/l0rM8iMZ
WRQckYe3r6Fr/syU+C2LQEEYhGcQuYR5Ra+WNd3P4/35XvqZeM1LLvgTMXORnjD4jPwPmQx2P8GI
1P4+68TcgM6ap5oA31++5C7BGTIlE8AeAtLJzGm4gWEV+yisHioNUmoW3uoRmAEtfXQs0itcQMez
EiCxCnRbasJeCoVgC6hyM51sNg8qC7wSwpybKS24+pU5pr9MkfYjrH9SIvM1pzq6CQ1/GbX5H9Vh
RWo1JmStWeZa08Ce129iFqfW1R+Dhk7usVayawy+pIKJzzdyZpjMZaFLcAHV0S87Zn1CLK+tNCPc
i9bUZo5NlhNQrVkHvnvTOdrP3ujtXVBX9OlPGCA+3B9HWVZVjC3eqYjmaPWPltw8khrKdpETF3PT
BcTeVeZwKwabxVGlxGmrKzwzcBrK8jH0CSEIwSHGCT/GjuQtVf2bSEYvwwDCVyvtP34S3BiGz7an
mwG8m1bYpQfbNbVeM1t5EF01t7n4nNUDDUe6YERRNy4N9T1J3REqjdIvpIjuUW4zc8b5lEwRLQaD
XKyxq97KunytzWQTeOlt6yavSsAsUmXJTuuqZ69icxX1xXIYXHL6rE2SBIymsQ1WpauQQSbDZ9lk
Xx2DZa5aQ3nb4sdYJ2qescYHS+K52zU2yVtXiW+Js1a3Y7PTUn8gKtO84UJBmVup80egHrH5EGCF
4GXX2P7KoX32vcTBHr0GYcdCbSZiBU9/prEVnkzo5txMc5ATBuFp0s++nKQ/xKPbMAoScitZz808
2XDgMrh108Q8avpVNebaOoCAtyxlfjtq0zIiBm/pjuWfhGPavDNqe9F/ybyu78BpYW6F7LwhvIqK
ShFvISeNPt+6CW6UgUVMatC3laqZizF+L/PPuIrIbSTldqbr/U6LW8ynVJSzNn4wbXiTzLk/9C6u
2WVEnLq9amfZRbV0fLbWvt6yyxCPIkgIZhjj307Rkgfq+l+WlbarRt3VrG1g2IcHK6wYnRLCbQRb
kxt4kmxE32xdK/zqK7Obu+qXlQv/Lk6Tfa3KeYIlVoVweDM2XBxPYvgwzsmmr0Uzo2axaMO/ngpz
gYMM+XxbT6jrO6wLjYjJKwbwQKpdrC1650Uy5hBbtNss7PO7IMFPOlYlTcb5A9Gf9cZmw1uPxMpi
Jt/B245nTpTuCcbibkB+GY57yFsfX334W+0wD8Bgo77j9wOu3q1TRtsuabe6RXAHETgvWOdCAFCY
xaGagHB9IJLEfMjbL0U+uuEOQvb/Ye5MttxWsiz7RRYLMPSTGhAEe+8byTXBkrsk9L2hs6/PTb2o
UDzVi3wrc1QTLYnuctJJwOzaveecDSveSYj92jA8Xpr7rn2u408ra6r1zeK2jAOYF83rGtxV81Pi
vutiAECybvL2Q0LL8yR5xUxX2iXZmgSgJTn2gflLnF0689W1lm2tiYzUHsq56oY59XGFdJh56RF4
+740jvkw3BDTtrUwf9SDf2aXv11msrU4yTSBdx6kvCAhuVvkS6Hbu1KqkxuLY5oV+9Idj+Ri3iUl
S53Ci4dHbnlYIEklQAFyO6czLG9MK70xS/Mw5M1FmGJvcbFhNWNgIo+muB+nNOI4vPc4ddFegXDm
gcNZjzVkTTDPrRmch2Y9NbYgG+8H2+mGJWNn9wiB2FF9NVMVLqT9F7u2brbCgYHZkLQWJ+fKyg8U
dKh73adsIoe0VtuKOqfOQMr7C4cXezfCgA2GnTQdcvbTS5wMzyp48sbuB/HxxApad4mTPKlJ38Ca
5OQHfMibzr4uT+SUPxVgVZlfXo890RqjRcG+UlTOTQALgo7wRUlWL0K1Qy3ki2VNZ2Ap3wKl3upg
eqK0uSGvr52GGyuNj1VaYtEtQuKQH223O+OS2qW2vM0cgK/JUXGTOUXyMDnDgTnuIXH9x8LqbnLp
fK5VdfT89pTY8Zvuq88lN6tZJS/Ctz4ZhA/Kl2q4KeA7ZOQaNetyilNxKNkzY2m8kvB0Moz5GZMj
EiSqmCA/ltr7EcTGsXcsrAT6IW7EQQ0jqyZQ67VhNYKK4NN9ozmMFOGjNfxty4B+lGA+A71ds+Rm
HdOzRs9J846tLMbwe7c0HLdnI3SF2FnVwrzV3xdEWgPlYdhMCJGlNx1r4eIShVJ6Z/K/o0mpDQJu
jIp12BNWJr0pMuCm9w5rJlgbw/7uyFPjdCHCuyNmKQZg+aHUYm/2fBfVp63sXWCLF1iBtt9GpM5g
br2mdbFY+1Y0k/Ady+5McDwp22X9lPr2/dR6t1dKB+bHMRXHeW6xTXu7stQnJstbhrjPdkDXHshJ
0EbVCBrZw8tL7FvsrYTwvycdAvllOXW89GqU0SCKI8y2CBTIBhg8VkfiLT2xremwMd/bOoIXOQNq
m1yW0TGs2TTKJjn1nreL/eGo2BB6urEgiCgct0FW78zeuzVNpLzE2EqrPuaNPPfFkcjNU5CauwES
L2OPfezVj0gLnjUn694JjvMgDj6wI4dqTCUJux0JOXZOMPoQWnV5AJFw50IR3FwBjRoCVWkC6EU3
m7CKxeyRXevSElBHtxgPbp+HrVkfrtjTlYDDdqXzYabbcTphdBlHFfqEScXMwHzx1dDfx4oWwJUf
Q9ewn50dsQRRDhwn8AAcLcSdD912hubm9/Lg5t3OKPLIuPjp9RgrttZsbxml7Ct8k6GT6lPfc7Cx
2xOdcSIIr8nz5maaPlKKg4Ln5Y0GRoS5DnObEpxr27dh9rZY3CKtksjJdMR04p6fspMWgL5YkgOP
3mSuLrn9NnCzx3zomYF+d0oOnmeFPo2KAj5iwyuqYA2lN2k5h5zYNzJ5W31zW3kHb3D3fTvvWsrn
GL6pr0RYoVFu5GM5lrRkBnH0My9aZfUaTzGAYpCIipHytJ6qEnUA79pos26k9cYuYM36IsRMBMOX
BEMKVN1ZuwJkcZ64TMtBHWcZ6LRNmj87TbLToZXr00RMnHCNCChdTPaOqvd5EWyRkmAnLLZ1i3rI
6zZxJSMR0zla5VeMsmBTxqivOt4zb485+K2q+ntjl6/0tY1bFhp6PmrbVxqTohONtTzyg0kkhgPY
CcodwpabgYMaJVqKtzSp9gTBWATGC5hJdUxGhWFuyTfbjkF99gmnCXiulk1PdC54GJhgIKtVPHDk
NsFWNjtflLuRiwLUBDlRmx6en73BsQwE+mO11PV6YLujr0faY7w+mvVXfzFx022nhHjZWBCvep6s
gJcabI2fMbuPZDuWHFWnOdsW36ox3WWrc+hrCqKGrotVbA1QByk0jaKyQsPjAMqvhnN/Aw6aMA17
2xE/WhbwLmO9N9r6GiMWeQRmaFttEyvbyQ5K7WKfoEyAExnBcPSP5QAlAGMJyS/GFuBPuGDuL7rs
UiT6IevkXpLRPdrTHurps1npgyVNMCScGtrlTfvu3YwpP1PNpp3z62WwE0SCDDalbUaSgLHvoGEa
BuzgAB3LyIbH7CdWGegOyN+rz2C43porNRK/n9voS6nLgwtUuSMy1uuiUQPnIEKkBH3U8SxmEIfX
BZQq8wKxIbRNVsugIHo1JvuEKBBCKnBD6A6w57ruFg/PWbqb1vlkxN8Xf3zk6qSyALwEb8JegEmA
mKtmbs0xgxzlRAnretT6WSQm98ERb4Q7nUwYPC2Wg6GHWVBk54qBVjKy3tvXpNY1HCeynUS2rXdu
TidDdzuZdkRrFKepb57mhVNXURhRy5agV/9H6dEwzpdbmsjnrjFIQOekKJaDZWfEgXxpU/+2GOdt
SqRNEsfH3KgPZe2DliX9YLajUj6kmrRTeSCDG3xHedMZ6bnV8swZ5z4fzKPvV4dJ/ajQX7RTdScK
54FC95jRjp6mLGoL7oqxPsTDVsGYjqkxCq87l8V6bHPj1v3Iu/nW4G1L2AvxokUk4OH+TO84ZBvB
QrG07tI74p438RTlyQ0u8vehm5+1WkJFKBZwsP1oQ4sdusj29b4vbVIa4PexU5l5gq/2UazQpTnR
j9D8JiuLpGp2SrW7nBA6q5lv85Vzez6Pj0Pf9rth7tvTrz/6wmgBgRVPk9l0O0K8hlMWpEydrn/7
9c80rUDe//r3b1/++YXfHvv5Y9Za//MHrtKYEdX8698/v/zr//3Nl39+o0fEKQ4u90iDbDoHSTGf
f/7t1x+/PdbGGUlvP7/cK5oOZt7r7a/vsfVMl+7Xv//jz/ntW2ypj4iJr7zTP72Ef3u6337UH8/0
88Gf/wfsr3FcsT//eujn3/74PvrgqkkUOoKS3c5NL53tvKI5HPdOKdRFjv3DYJFk2bXFsmlj9X0V
07O8Aj//ZprzF7McRqBkRxBphgr/p47z36ZzJVHGbsY8Zz8VA8SPrKIF4uRU7sVt5rFSIS/Y+IQO
+bL5rKtb2dU0GOLob17FX0woEUPircV0xkTZ/m2SbHrChZ6I2CyZ4kufkdLur5wN3nrqh6VTp4Lk
/JUs+cSeD3WQ/83T/9Xk7JoC7km6S2yO16//23tgG2lHfjtyk9lxjz4Q8KQgVV84//N5M4NQnFE2
RmsLyeKfnybNM6MeGtbCaRhPREpTibGQgEnhALwuw47J5t99un/1mznII5HSXMNBvKty499/s8ad
c+XxlHMy7oJl3sQx2LSxYTrV7VOIL612d5Os7n0KlHmaH/G0XsBeRf30rq31b97nv5J0XUfQ//fl
/D9OvKqH2qV4o8kFOLcduQ4dOV9Ffavi9jjiVN4E1xwTunUTMxOfaAlYlf/9pfYXQ/8/vYTfPoRB
LAiOZ0bE89zdWfFdmr9dAUEmSzYYu1u5qL+Rrv/VL01CAbZUw0VLx33258/AILZZtiWA4rivIqJt
Nq4BodEtP+XQdbxav2Yjk2rdo+dLvStE12d/c71/puP+E01z/4e66zdUzm///D/7782VFzP876g4
/w7F+Q94neur+f8OnMN4GsTQfyDnoLtKxq/rn9E5/I9/snMc6x8GisyfMliuO3rw/2LnOFdCDlez
70h5VShejZr/hOcIy/gHDhCCIXCd4oLkg/8XPUdYzj8oyByk8S7ieCaewf8En0PawZ8vadf2+PHY
kZE8oA/m5PKbEoHziRwtHGmR7m1rZ2edurXTJ5sMt7tff7SjQQ/RfPz5iIa0QrjJ9aGk++Ohn4/P
sJnv+uvDbfzw6//+fNgrSUtq6z8ebtQAlfNPD/38pp//xwVeeht7979+5M+/kRkx3lrz7w8rKFa3
lns3BCbpoWc9J90LzKDqDFX61aYvmshi/hybQ3GohUdfIii3i2fPz4ZNJjyTa/PcGJzGLWYAO7Pg
8Ln2jIZGw3+qiWTZ9fNyE2dG+pwEzYutdHZc8+FGoWi9NRz3MAm/PuXeeoWVYRbzlbHLGKndkefO
bDEbyHErw3rOylMist1S5DQmSnSfXob7RCAQ3Q+NNA+eKd/RbupjluYHzCrjYS78LBzUdGTTvrhp
C49xQbU9x0SCwOViVpb3J2a9fWSUs78NaJbaiU8aWNNPl95Pqt3gE7tX56U+57F3xMrbH1uLJlci
6ASjQu63jd2+DINvbBQWPkRh8Md1PyVHNw9S2hMeMfW8MPzi3tkiIJfiyH/1zY76qE7uPE8ce52m
0ULyPozyMoyx3m5Fn9RRRhb5pljiTePIc2DS4RNo3jWt6TIIzkngflapce/gHMRDvLrRaC1Ha3I4
/NLs2Hamcm+zH1OTu+ccXdB59V2avS55/K01nfo16SJoWsy1gmk62L1LREh+znV59Bz5ksvqQh9C
8nJykEZMENv4y6hm47Q2MR89qDbEN02oiSQiPF+QnIIEuCwzb8sP9rdTs9CTGWjqVqXgI2rvCKPf
OoyKHqfeeYaY40FVMKZD28bM14I8OGR6fTaNXD93Ls0OGSCQ6gglNPh0lT+LHRaXBQKmLg5xNVgb
JuSiNZc9I7IyUmtSv84DsyfoFyDOnbaJKtcOngZDZGcaKDeeLPaLKMr7cqyCjdXSoFlrdBluEjD9
42iIi9o5923R3w74KJ48wZYsPPLn7e406W59NhJwpRg1Ib44xvMwjO4tkud4n5vjQosjNg91TcSk
0/nuw6CPJfmUD2Pbztt4aZrdOo/qJK51MFWO/WgqqFJuYky0KJlQJ5Ps9grHRFBNxX2mHfNuLsnU
DMov+dqnp3hcBP0Ji8az13lRb49XooaC9VhY7WEpWoujrTXeOpYK1fhaDeOTsqpnmuoeo1k+j74S
T7XMqgM5IEz8i4p6fOrfCz1PN6mg+0lcTBY/dxUdQ5UFFlMBydtke3tG+/OLh3YsihNmZsDZ821l
V9abUtdaNbdk5CmcRcRTyeeAF+Lk5fBpVqm9nQbIsp6xNjTi4fct80S2XIuIpEvFbVol3X06T92J
TF/moiIp78befcx4+ts+SI/Sms29wghCW5M2SUvs2XEuuwvapGFvCYiSIO9eOjHThk3AreMN/dFX
5vXekuBVFBlXN6k7c1772WV2l5PXmPMBGWbejUxa24Gq52UwVHFraBfshuN9m810eFkI9+1tGI9W
l579WJxNb2g/tJzf15n2UZuJ9aaqzAfPcbLbTPf0kT/aVJff81ovm1SQKSTGItvbpM6fuqGsj1YZ
/yhyZrCiIxtyQJq7CdR40gtAZqc09sTlX2dGHhnZ1Y+xzNN9Sh9Q+S0JT2PG5+XOM6wG0ZynjkZw
THcqGMybhsPR/RonDy3H7k2aTc0xJw4jWcCB2ra7Huwiz0AXESrFHUSqe/xS21765mRX2M3oUIFS
ah0RJbh7f6XnocvhuacfdEqrieZDkhD+7hf7CcsF2pQC+gn9O9ihsCymNvJGTfDhqvfkwzeba7/G
bH2TdiXsYmk8oKHQR1yI4O3n4RkBggPHNfAZzO0CP9mDEAjonxsxHR7vaVLXH1FBj7exTW305JNl
mi5XGMjVupRwNssZuFbNeuQYRZC/tPdp7L9Y6djthWQr6LLhKvXKibeHhr1WKpRKAIw04Y5HtkUf
EDLbeKYUH88//7b240dC4s4uc6odGwViK+l/5hZ1T0NKZjsc6XlFiqorQsRgnXHh5S2esWqDWOQO
CrB9IqnXH7r81MUTiiTf7U5OSn+Yeb2bCxq9rKChUzigoqes3uaW8eoBIn0yBMlwTveDt7q4SzrM
nGZiMlI0GYtmRH0p+6MsEBCl5C2H0zK4B69ZGMgHdREOkygu3aqdSKWuE7XxXZ9lJwFitXBl/wyH
hHWO27ZYYI3Svs3ebNG8FKTrZkaFjo+2ijnSUnMtgBQECG69MeV6t9w6CoRfHuaWNv5EoO8WMRwZ
+kZEbt/NzPSWDmL9pBQ5OP08f4sL4zt8qPF5SGLnulpWYxHlplE80AFAXGysZ+ZiYFxYLobJilzr
s32FYybkHhYKvdPa8gfv2aOCIZ65iFtmjgBVvbo0sWljOp15goN7lObIq4Uwp9um22YUGMhEcn83
U3hMGrXSiPyNo9tGGaY4DvMxNTrvlAY2rbl52ttG73/qBJWDrdsPq0a9QoAu7b0gfZLK9TZZzTxI
2YcuqenLBPlHT32TGWOwI1a4RLrtdtvGMfaJq6c7EtRO6FvPRpyeg4Luazv7n9w737aZDYkXu2Yz
KxJBy6/VTFDRvdVdmcFKxSZmGEu1Yy6XWhYKF0N+Is5wAWFTV5HfGBrVSpWQt8EwMisJJ5WBePJY
0kz0JHu78jFou+pS1/YxLl7zYm4/dcZAqrHf3+ZOXB7Mwka/ly270TKH4xoHm6XlNh8IXuPeQN6A
nQkebOSqFo1akh7L1h3DqdQGo9T2nCfFZZIobbSpn5IWdlKXMzWp6Hsn3Aph7jJ394x5Y3/z+vRT
bxU25ZKYDmajopokDqPza1JUPbjj8dSE1RT1armUCBFi2W5Hh+eH7XedvnZRTzetacYZzDPG7GSY
tl6GLCehRCgK/97tLWAxlcXIXFOV9BVwLBNkhyqybZyevNSUkQ93uzZEfUUp7fyseNPT9No70wtj
xM0w2xNRwtN5LqfP/Z2wBzPMBTymkYP+BDNXqXIndQL+1iW10TaK57LTX4zUeZckZW0mZSabeR4u
jSfLA4SND4dUR1arfjs3EN6zzn/P5rjYuLZ60QGimWGWJ6L/4RHnDx3J8UP2nUTQCz3ABy3c+lCM
kvVN2o+u29q8G3CNXBttosMs4qp0ys3ltEyohUjxVe28nmEIJtCfr97GGT1lRma2Dl7ttkEeioB2
OU5+jIrAonVM/GQEEPp7VVfy4k3u16luQNPmLpmqNX8k3fukAHanxbfRsxiyCNDYC5vHpvZTdGKr
SW51OdzbNDM3MK0/5Pg2V8Nb6uVBWFOIEo735E8JgtwGolJShqthnxQs4rAbi4d0MG/zfpqYDY6o
3aYLibf3iGle4yUNSEewD346HchUQrlQetdyM77vueKEyniTRU/2tzne5HX7kdg1tWASoPtr5ePI
lHqT+/VTXqhxi5z3bGbII1usJX5Plvs414c5O9mMxtaOmE3EbiOytLJtnSgDBL5LVftR2RZRkfox
FphfjG45DmMxRlVMVz5dEwZhwWfDmAaGCTO6satIrG6fWLyZsfnMjlEEvngr/F67f9YLz9eadmik
gJ16g3Bgky5689XNGaV6bo0qwumZkdhEQasgD/M53pTNAJNegUAZnPFmdqqPrkDwmw6CpM5pwc9I
Y2+OYhsRNYHTxanPmL1kS0yK8KDf1pzcubwGXLZK2Z+8MaMLLYKnMh3XqPMADnqCuU2t2Vr8xkNB
McBOgx+XAUY+qUD5NM65ZNJRVFsLY9tzu6I8iMfHPoMubgkkUW1gGBdS8Lsw3g66ZrZdWfsx81mR
OmSFTsVnJjnZIMOx14GTncq+21ftaaUeljgGzOaQYyjrEnGIGp9TyUxDqHCOMXKqdHxIe/+2HwS/
FeSxjYdQdDG5s+fZ3ZfTbcoAsOmTNJx9pg1qZFRiLZfBm9/wtcCws3qmT2ngobvkXD27IpIUUky0
5pEQh1VFmmVEoxDeD4nnEkIe7LqyeFQVQDqSbowtye7haEjIUvb6Pa+scds1xXMPh4AOY5XyNhP8
3BskmpuZuYFoBHIBunRicjPYpYtmaQ4JI2PiMVbXHEn5pcZrFpptQmHKlVOgwtzKZW2irCsOY/xD
CGmFrkCT7uC8nZerzX9It7HX4Y+stBmuuvraViy1iV/dpj8yggi3mbBIrFxVWJjJW1qMCqyOHsPE
uff9dNsnfFg+4bfhKMucJdw8mcZGZ4UGpiTLe9dPkVSwSlXu18oWXFUtGuZqAJw912q3YE0lnbVm
e5l467Pe/irJwNDEAhPi+Nm5hqqSYHrQGgJuab3X66VuSjRSVvXDqeN7a2VQrspn6eKd6Irbdh0a
drJA7RDavyS9/cAaU29j6hqQFW9JzhVel3pfIJa5TzOmM5pRcjkd6Z9wxfpjF5bG3EWNOzCobi9G
zaEqj3Pkd7gY5l7KqA8aRERG+zom3ojY3DvUaW9vRgSKh/5Tex0oxt3wivPZiuKc2ZcoDtZQMBzO
z75aGdPlDNjzINiZ1eSHMUNG8su5eGs24ZKDqzTO3YICQ419sqsCBH+cXTaJwZ6gcjMLifMSQyLD
dZ4FjBT3Reb+tlHrKYeyRS+C+5dodGh3JOt6swoJ/0BeEe+CEbnZOJv3qvlSGOVnVEDf54qpFSsQ
qsEpiNY+uTetQYcZH/pZqvZOueZ36ZivVZ+T6pFLusPZcLnKjkkdhGpvFqwqmvzmNia0vJ8fctdk
AMx90lcJsbDWzASXOOcsK7+4S/M1jZE8DqgYQ7dr746xyyZRGAMxzG77nsaKyzghK0kk4sMJED6l
omZL07flimYLnZhfByAMHedR9ckdBgQW3PxaKTkGYgPv0uuEFkDinquJFTDug4tSVoIT2ekpzeJ6
uxM5cgjZ4IPouATmFWRiKXkNCe5t8WggTv+c3NDlYtCGODX3ER1PVxicTjb8av7G9HTkecGby3gm
HFq2K2Avn92+vxHJ25Ko87JeK/uOm8lf71ebd8xTydHuWLI5dn8bfEwONCB8sHsbWcKdmOQPsApc
+3P/dY4f0KMXfJplx2XdPRIn94KLo6EHkNsh1GtHET5hjags6L9n4bice4+xnOyPsTTTsHOZx5QK
dll2r6U6tCUaamt51bQqFstGKZkzurbiYzxCx6jHDrHy+Gz17pc2mGQoVwet1Dq/N32htwtRvlaf
t6FJHyAN0ADCyyN8Tes17F/NmAcwT73W8VpHjpUNoSjXx6kh8T/TtxNEky1jhRsm6NdT9lW+HTB8
L6aZiOS+vAVPQeqXRhaI5j8BV/BhyZWKx8yoQYvZ26lCPc39+tH6OtvPIILSashOY+Gf0xZu4jyt
n3jPjtYqdSgcmUf+GIe5gVxXmO9L4L9WFpWNtFRGmvt+bGN7QxwyboOmuves+sKs42MQdEL7aFmV
vCJYXvtq0Ttf7hBk2xEqQEXtz3xdElFCfOxVsFaEeF/8uqR+mJvDsmT7JikQo03dPVOL4TLl61eW
kDujNjWVwH2BRXIz1umNw1F1U5CqUrhrRMPYjuJq+uI2yGQS7k6u5ZNXFN8sjrd4NhHBDgFSIJQ6
ymHF7Dgu94nKNrFplzvu0zaRaVQNrJdW8FgM3td0eCzj1jsmZX/mV6EuWYcPR+qzA6EDCHb+DYJw
vzHK4Ba58dt8hVHkldytg9gsgSqZqQeIEEvkFERZbOJ8fTdGdGAFQSxrQKNUzPsCeU20LFQQ9jLt
q0kY3HXwQJwBi7gn09AdxyOR3POO2ehL2uq7ZR3RGwGcqiU3YtMIxMz0P/rYq7apXx1xe+G/aPp+
43QzFXcx/GDXu0KjzGV+94PxiGHxphFXPaF3Scq0OdQwCeLGv6n7qd3W4DVSnVOr6OS5btHHaJYc
4mJeY+SZ6EBXfmVGTriwYty5uv7WJumO5qi5wYoYLgXccJnXB8P8phb/PujppFUrQ1U6bc+TYFjs
ddM32bavlpZPQ2ohP5ndZ4nTo5LZwE0qPsh9v9h2SoUKVnYx1k9d+WWS9Dj86VMj1k2Vxs9ZN41R
kgxyM7UTcqT+2efzCVeL8mWKrbuA4VLpy5NYywewTu+ijQzYNBu37J6Rvdtieeul2Np9vAk05wic
7xvbwIO/yGvegVug+Vz2Pel5eU2+pFeQ9+i4KAqKx4a9xB+Ge3ozn5k2fC9CJJpU72l96qf1c7J0
hHUbm4I+39TqnXtVrXBCcNBRvY2zvPSu/ppT8E4sQ2omvuOqGuTUG8Qs98G0cMIVb+lavsp0eZtW
oiDoHDmbwbNLsgAAxsRhu1BQsyGwEk/fVn0NQM+MpyvotJPLk329VjDVsNSynq6Z/4CU+hBseh8L
UWebkexoS/lDYyLdEU449MXdkgF7Se3ltV0Pa2bgOyiu7/Q0fIyeevXdeKd1+rK02W1RqV1QtfE2
Ma6BBNU3UZc3BTsTtp/23dHxwZz8SBj2ozdZ+lj4WKaah5lwwtBbEfMwp0GA5Q5nP2Pn1el4n639
cTTdx2SWHIZpdWRp+81QyRI2ZVofnwtmMtuSkA4RO9/WAfWzDNK3OmVpztrWQJQ2vTRf1bR8JVfv
s2RXq2i+tn1ghyLR/mZtblbZ33O8BmmGLSp3mzEkbOE2boPHcbW/G8THRY0+5b53UAmnqSmX976B
eNF0Iyu13jxOZvQmOwNFpIijdubeY3JyyUR93xSy3Y2590mSQYOv6T1YgNdMvhhR0wzfW4PSgjKP
7Ypopu1jqaptXY7cflWDUQDgTzCuZPRp+Mu9fesUsNXGJMG4PZmbXLifjdq+Ghtcbj42YByCiH84
opPJ0GyMBIh0PnVfZ94oeguAa8fGA41kAmVKShlhf3nPbfhPVP8Fb3M7OHtGNVtdIenUDod8zze+
VE5pwdfOFLK/xozyFKW1NQdnzAC3E2WY7+rDko0fC4vqFh3OG/mSblLHx+aiYgTnmBXO+t0TCM1S
Y9wpAvq2flJ+SdIsCaUMLp4o7gtfPmA/0xu6U3oXeM07+6wh5ve0Nu+mlCDVQDwOs/FS1jY+ueC2
LRzMBl7x7ubyqXEZgJkdYOlx/qLc5tGjj805AUteX53mFWdUS3CFR68sI6+PxjAFgNj2LiZhr23H
sMm1ClMsAk9d438uHD/f12bKPqkY/Q5W8CYME1mt4fNh4wRLOfea9ny5KvTx1AYmZ0vjey3pGBst
Ul6xSgyFK+pAAebAr1EffeATwMymFpIEUgXL22kJhEXyp+YFWaYRf5K1eQoE9bwcubilqt+JUbrp
GX0RCVNcD61PDEoQktX3+AQ/xU5MVH1g3Lg9ZMtvSdHrk/XJVR0q2g59naWLzZjw7KTvm167bKVk
PmF1IBvLLJt32kp2V4raQB7fps/QoA4SZXARv8nS/eSl8pRZdUSD6Smzad/7vttHsMyO9RBwm3Ly
mXE6pFaBuJWuUuwthKct91WWfOnSeY5m9nrEgI/Yoe7SlOlH1n+WWR4OmtvEil+lPVfHllYcB5mX
bAnmjUuSEF0B+opLBwdhmBXON9S7qGU+i4k+c1KYjxw0PiX1Yh9FnT27RmdsJoOuQBmIr0Vrm5fh
kVkYotFAfS/HWEVZg5UuLrgFX1udi6NK2JgMNeDS7TgCVgCLUW9WZ9+61oAuTXl9xSGnGH5mhbmj
zjeqWT+wt4hIY0Rqk3PdOsuxEKW3t+3q3DSxt7FtztZes46YRCwUkeyFQHeGKO2+NwubC6M+FTld
5921M+cZ59oUNnzY8zXraox2n8um1dHg49cWNhPAQayoa9VyIv2Pk4KH1aFAHo5A5Rj3MmVGQ6ue
mI+XhRkfwlYPn1tLRlE29OJEQ4XpS2mP+7zrFz65Ym9hGHrsMfDhikXwPPv1xDU/lHd5MJziTrHW
BxoB2zgiN6TqnN1HHF1LGNT4y8zaZKqX3wO1nS6AebtznJGBOtTl3lqQ/REHPFoDK6329dfE/aIC
940ZRBfOuqABaKUci7HtBMbYoup0aB0K64aboN15DNSg8WTJvtYmpC6v+GYmFqcdafArlvO+Ve2l
E7q45eDbh2mHhS5xv5qJti464RAi8cDRfi02C7E5hkjiiG2mB7D9nE6mZvY50hfu8JnqzgON5WZe
2HnqR+zlCJfBv4bCGiKsrMrAfkrPeQJk50fLRqZre1zlgGE8wO5gY1ts3XmjFcLUjDeT0r/Zki7J
fVrSdauX+q2k1D7gpWMGXlGSvwomItt18XAWzaY+S6+9GXv7ddRB8UTyKRYZ8osCUe2tiWDUVCMT
9tGz921mvFjt2lxqQV+2qMctnUbKV2K2NqXmRD1U/rLDLAChPegMLsL186wX8y4RFlz70Z23Tncv
qdoLXNTYunTOLC9YjO+Zx0cBt8P5L/bOpDluJcvSf6Ut93iGwTEtctEBxBzBeRI3MJGSMDhmwDH9
+v7Al9X96lUOlma1qEVvaJJIkYwA4H793nO+c6awMb4sJHELIaZvS2vHuYK5aKXjXa4+Vavf2oqJ
9TByXLPrdmRdHsJCqjc39bLA0dE3ZAPBTW1LPxKOxUo3wmA2DXdofsH+vPalY7140QnHEgYR1z+Y
TWOs7GF/IyymWJEcvzUm7VU9HcFMl8uDpL3KlPtgWvZHz8z8ICcZjhq+dNPLDOIQ9A/p1Dde3owM
Yo1on2Z0EjPL+Fa1o7+Pm9Ocug091Wfszo+538G/LLP7ccy8h7ko8cBnjtp69os2lhBb4/rN9f2j
VRbvedGPRzPJ/JC5lsXyZIUawCKLJJeA0J4By5UpdjbTgxD5R0cFOGHriVtFk5xMwgGfNf0nx1NE
p68heyNMjSrm+Kp0K8Cxw8Cbq82foLH0NAx3+Pg5SrsSmay1U2WJS6PNsVxUxTceaifk7DoF+gJK
hnGHdV7Kaj63g45AKU7vJ8A+nJDFxvDGNFiE0520ZEpw4KBSxlD66WX0qJssUweGi/SaOkcdZMNh
2UeaPvc+en9bhI7FYzENxC4uUDo2jsGMfYjn5GC4vSTxhMmwpRb9VEzrRbJEcWs50XLVUnb3lbIc
5XGLt8EIc1Ih7/GEsX5m+p0Svf7QLMOrlWT7ZlXVqk7EmKiYUaBkp2MytDQAku8G7JVTwtRBIxoz
AKm6hJ6cjC1HrXcc7z/72BJHtBK+0fKuYdNALofb3UI0n/esbdVYJbtZr+NNI/QsrHDWjzqlno8L
KrKldmkwuphcSlmkaCjyCotDM2ScdiN2yGpOryYd1mnGsyg4ZNN6TZmhuoeRBKldW5fFja481A2Y
iGmZV1fN1utPkOHEDYpjXw1XRyQ/RSnfY+eZ8zJvnp9j8/d6WiERbSn263xLT3Xf2OQPZtZztiaA
kVbB8QZDs9kfKT+evJhdTqr0e2dAVZsspkLVdAYQowUNshhq+Ss2JwrStPiu4ZRlusUSozDaml6F
1/ep0/SPPq6STUYjbjfV08OciWffTD+Ifjky5McULlOdfrbOYVKTT7Y1E7FoVggD4gfcd1HbvBCs
d5ta6RNnV768BnDA4WCzgCEIalVfkHOEcyGei8FPA43EeAb/BmGaac9se9z1JvehZ6U3qrJCW8TB
bBSHflnzY8dboIVwLTjAe6QMs/rQFmlcgydqDsxaXft8ELuSjErNxciYQMsXOiocp8B0MU8z/jGn
3Vj4lDOZapvSsNqnesLHEWdlF7AJThiF+w9NrYV+IWo29F9RAq2paxwDPToTuFrN/s7SvVUzAk5g
wjsQto19O6EA2ujzqgLnaiPVwftES52UxHK8yyUnr3qVjBTVyUrd56nXfmrrs58wbti0mn9wVp0u
xyCgSvrRWdzxpTab22F4UALphSTt0ugx+Ss0QkmOH6TWajbCJT6jZn7pPeOlGdtbcBShKtORG7JM
Ql0gTNL07s432XuzzLxlUVoOMQBED1/2bnWnEidW3pe25X9WBep2DCFz2CSThVUHl4GLi43conqi
gqAM5k3Fr5Nfcjz4gx9zAzhxdzOoKQ3Wu3GaEPbgCO5uaT5J9kLOmXF0azMQPI4LwgqrpzubSxfH
z8KZtMhkzCS4unX79m2pmje6rZxQ1jq5qvzzoqkzYZTRrRU3JENbcODAEr9CdSw/mzS9x4cTNuPk
n0sNn2MKB4FW/KZLm+g043kOEI4xKI5KrK10bKBsDeUC2k9YF4g+4pL25kFqBsUGIgFqcd7hNB2C
zhlS6hunfvR9+r2d5wJXJSw5Kuz4WyuHq7ZuyLJkloYzOKHZnJg3gn0mqSXjTqWaqzSiCmgOenxt
Pgk3ch7XkZS1avamRmMGQp9+ouyvlsK6jov2PXcy73vdMmwy8lE/VxlWWrz3zyzAcaLrt0VWvGpW
xs08Jd7WxTENc6L8lnmoveSUvI5okq8jJtlNbrXpa2t3D76hUfbhEXuHa2Bkjon5ZCzOttHeFLp0
HiGXZYD+5ldNTtZxtuPvvcVj5/Sl/5iMfI5Sorgtpsbep74jz9qUYZuu8kCrVXn21w+MLMvz11+L
Zmk3WYN31S7b5JrXgs27yMpQoPsaN6Nqxt0wTHlYD0IdkKWxts9Fcuc1C0KxFuElhxivPXz94zhN
CS0+M7k6NiVd50vv96/2NRe/qBXhbV//89fXwQdN7qyWMGdTzdevf//6kBtaR/c+2WGlGnmi3Pnx
60PRM1ZaqkfhlMtjo/Xsp3h5Ds76VzspTWaBXJivzy5CTPtS0zRscd2v2qZ6c1t558aD/tMBySo6
As+ZSR0Mr0xp2jDos/sUNIufTxgz4/LHNHQvWS+S70tPQhmJxembYBIQxNwbz2nGSIooGv2Bw0+6
tRNR3BU5VCeNeKLrHCf+vhBsOV07z8c69SL6iXp/NjEiMgWSN5oqs7Opxuz89aevD2OdRoeBdD0c
LX/897/3tY6EjsQinYemJX3WIeWeU0d6L+lY3mqVmd57Sdu/GGMQr/9qGEN91yn78etrUJMX55kj
F/un5b54g47J2KB/8fXZzGgzoE/lSHuXz2rJ2ohPh+Lm67ON3oewuP3Houy7R7Qev/+n0VDiOgmk
6kMyey8kmcqjmHOkGeuPlwxf2FI7tf/6qyEIck4WMf/+K5eudleiy7uTmStekNWsPxb10HKn5879
1/cbpFBndDzp778xB7J2j+iTqdz601xLlGFh29Xvv3GF2nHjjJ537a1p+N0p8G9ptZ/ATFXFf4NS
+x+Jvv8HarUR4/9jpfb/btXH9z/qtPnqv6m0Hf83D98GgUyOaen065BIjz+7/q9/0VyU2A7wC+TW
woFdr6PtZrHok7/+xTB/c2j24I0gPRN8oY22u6vU3z4lDMMmBQlA+0pAs/8djfbqsvgjbRWWI8Jx
YuN0B4MJG+V/dgBEYL2KAkVM2HXxgxBeUFDAdciaGBDvadNHts/67L/+4d35m97/f5WquKtSnoK/
/mXlvf2Tnyr+xBRuRrtzLbd0wwRcEJDUuhr+hbXhX/2EP3kpsFF0Lb1LoLAZHYbmPLB0/vPX8Gf/
ytc7Z5kmKMwvXv2fpO2IHme963kNy9gEMzjzaVqlY8u/cOaswLr/8lb94cesL/SPNpl57Adl8WPm
Sd+007MRvFT4RP/5a/kzLfP31wL40bRXR8GfKYy+Nzl+PvJDanWgWs2Wz7kYNzKMsn+RR0ue8d99
PT5oQptwROfPl17PsonBYu6GZpbtc7QDpi7oNZQBB7+NX7YXSvlNBkovEjuCV4M1rx7dF6MOLf7U
Jc0sHP2gdkCKJgwU4RXsRvMNEmeI0WAnlv6pn+Jz41768prPj0Y67bXpp8vQYcBu6qqNX/kbyTTV
ldAOC/et1JqL1jZBqtHAW/IdE5DQOEw52N7aDiP/18yE3VBdqIkJkyMmAa/6PtZsuNQGHdOzBAln
0qmd7vwYSBeWy9vIgCS6NH2/k05ysGdQAtaws+q3ukPRgTTcnSlvC6Y9jHLoQwS9fzcV98L7NUB2
SBsBpePaRvplHFZ3+TqlAb5pJIfCK4M6CibBUW2Ue9kzVhzLU7mIYMSq3XqIUSztMCdO0KpHi5yN
NM9OlE+Izn9U5YtlXzsUAA3d67EWQWa7vCIUQAyqsvYTyVjZXpVz18/vsTwztyUrFYWeprHJAuc0
mCk+SqjjHIZW7dqji/rN11F8WE4aphQ6ord5m5AMCePcEzMzG489bLNKf8MTHFgY9HgURxQZlOTJ
nKHhUZDxg1mg1nbfRQUV8HnK3nRh72uIM5Q2IxqYaFb4YXMc7reizTbIgo+GEV96KOn9+ObIbpu3
n/XBGpatNEG4aZ8OOSYddmOZVSsDK2jI7IoAtgCzCtucPm7xNhgcbjX3rsrA2eWMv6d7Bw2XzFn2
XOu5xM7oDjqXi9Ty3rQeLOmcGCqGVs3AVS3cVMYuLZjoovSxsnDCdr3+QqwzZweJ3BI5YWH+bI3n
zp9ZVE9w/vT0JpbDqYvTraU9MdzeILbdYNtnLBiK8qLBy6qLKvRRl+b6WW+tn1YyhS3x45mFPJcr
VzIfVkO9Z3iOPn1vJM3B4PhiESooG2iI5Xw2p5z8dJqfyKbUsAAezoO66x8MJKa9rp5q+A3FsB/a
F7PAY+4MjygPzmkW79tR3IFk2GmgQaSi2iezmruTDmoVlB4So6E5CW+EXT0cPIM4Z7zSEw+HKMrt
3L+SvBuW8kfcLnu6mrHxQZvnVmfybRZXEFRkaHAK0YChX3I7YuJCbo9Fo4Dw0gNsP0IYqLPkqF1Q
bG8jpGHoIcCNYI1X19r2sTV4XJkutGtSl5v0mwWOTDfSmzZH5qG0ixgZmGmR2BbcXJqbhKtPTfrj
yYHn6obVHEOGkNumrAK4U5t6cc9iiXCOIMa30iNkOVBHmDJwK4/lfD9pv9xEHY1VlzZ5EZLu+AWC
MFdcy8xr403vJifvSyW13WwYeEbM97EsLyloNq8wNlr+WEEFqM51ArAc75C8Rw67gc1CSvhtkdLC
HJO9IBa6Ws0vsHnWwtddunAdyrtDHSDDQWdAsckDPnrgvxjojMU9cUEwB3ZUh8H6XegRnKzpcb0M
ZcZE7EMxlJb1EsikP6P+eKDVuasaxmPS2eg7xoZIJ6NNll6Z/P6Lrerv7rlEBPzH0v6nPXf0YivW
rcINre4wrHC937m2/7/0fJrrn3/9y2elsFTND8CZqvKPxeQaL/CPa8/NzzL9L1/+e/Fp/ebZhuP7
ELD/o1T8W+2p/7ZGTq6fYsvXOY4KCsz/V3sKMlrWYANHt9cC5//Wns5vtAgJW9BJCKJw5Fb9d2pP
WtX/+ZZxIXML2+Jb6hS5a0T2n8rPrIiStqKta9nxfLazIdqiypNBkXjLjYi6b5nlaIdOl9ZNljvm
jaKnmBXeAfm8fxSu+dRItRxLo3JX51PeBFXpMwedxLPTxPEVbZ86091CDqoK1BGduECEo1vsX78+
dIjYcNLklzLSUU84rOr84UReTHxTRMtPVCngzpfePVHC0zlebBx/tX3xxgHpQmLsv/729e+yZBbS
w33e2qqV57awv2HLNIAc4zET4xoNpbtvozfejEseZN2SnfzSiGDxRZ25XQqn2+rm9IyPCzRgtnbW
KmqJyCc/BFDulbU1Dr0BSciQ9y6mu1Rtq8FrGFV61VmXeX1WvX/skiU+JFOWnt0h/sYIvNsDX8mu
iV5XJ9K/9976tzEC0T7pToaLaRFbu6pSphow3USaaPQMUyNop+V+ccmS8DJFgrhu5CHkv7m2U9wH
7qlGYnIajlXPFuhTymA4vGQm8MZZPPSliZK8UOU2sS+tVfc7gXmL9mUREN/un3Tffa3aBDBYOhVc
mQh/VRfvaujY4WzT3c69DF3orKFn3hnA/lCTZD/tqG9ORFtTz7h7zRo+7TJhQsjuIriCiIAghBJL
/NH7yExdLe43g5Xs0yb7Vc/xofIEnFiHpXj2L3HK1dAmW23qobsdbIMwlTlDuBX/kI3zq6rGe3IS
CK4pP9H2ZdusMYEOlkQDlxG9c+XFLPGTbAKjibuNXpUbQCz+0e8xQi5Mj53FizeyJw3HtFA/qooB
DQq0rrDwyERNgbK9Vgwpkm+6OT+1haoQeHX5MW0KtHrRj6jO72S+kmsxMG1yuz1UsEIhOad727tn
DG2eU0qyITYeXVyFuzZ1TnNSWzjXk2vndFfbgU5l9vupgdOWw5m6HSQif/3goO3f2iN1aeX25rkb
8nNjT9rBHOydPg729euD5vvfzHmihIx7PZxLvdr0Z+FK2FpxcatiJAeF6c1H3/8UnTR2phu/mQmd
HH39UC3TQ1cNhD60fXWqo5UdY3f2xh6qnLlj+eKINNrldfwDBwMN/KL4QIBodOMSjHLFvDazc3Jj
UHyxAmRZV/U265PTIK1fJkTsEwVJHCzWwdJkRmGJ2KfISB1iFjQHkTYH+jiHS4zntrGfy4zkkLIW
O6Nsnll0x7Br9OaIvWfOYv2Mgbrc4HTXwxbRQQyY+joxP24aXT+VcQyHEwUQacY1UOnSw/Xb88Za
wHfDxAEkatvOjwXV21a3GxmkMZSgYp8sVCG2mUDErcWLnHI0NgCenJipRTsJhOatvi2ljQjJXfac
F9bBthld8GNtgbiWgT74iF6WCkOqzO9R1zvbzjeXDbKYTW9AqGmxf4YCD844MnLkBLEK4we1yeYy
uSxPxNFwxADl0mhK3QrFSMrVoOp6NoY8l9mRXT5hTDmpxjR3jR4Fpv1NT8uTinGsKb3eO/580LuW
BrRLPephWmmirg4GV8NwUS8lcj6upF7P/Nx6utNS0I1GxPQ7MstvozAeLJsvmtzqvce9QK1MxZER
sGoWWIZbrW92mMXqYMlZCuqEjnWP5subK2bAmb/zJi8PCLACtZAoTjMFI+oIag6012PV1fo2KZME
lWlcb9wagFkzx+iOzRynch4dpOH8mkTrh47gJw6V+9bUpb335oRxN7PbHBNSaAn8QVSMgeYQnwd/
cFfaTBJkx/OZASvfpgglRYJyJJfmhUskDxOsd1dE98lYXo1UMX716rfC0zjYYdCBOXQH1nsMy2gP
jHbaS/lFJYaWmBfxByl21UYJ0zkBuKk5uTXLuJVW8ThULZ+4WkntMtEaHpHO8OvoN3ncRYFE2bf1
+zjQU+SXlTNQKQ8UfSPzhcH0UT9gqlAFISa2km/SctMQkFsT2DZy3mK6bWUu4AwxCXVnuNWTwRio
GbwSlQHnScmgrsUVm6AVHkom+ImBDGzpiw/mg3AeGWpVZAUE8PMPgM3no8OqmG74LTFiLueaezQt
RiIZJELmdQjHIXg5VhaOmBkDUNIjb2RQzoXqT3Y0XZIyehGtyVLpLI/Iw9iOoqLcZVViPOJP3rse
4lhv6nF+rQnivNfazlMfXst4SbPTB9zkazpE/DBLvonjc2ZEdK/r9e2YmDCtjXSFJuehdNVZuloS
tJCuHRQNZelF2ySPbzK9OsT06DbcakcUP7isVMLOVj9bDX5ENlPMd4ga4BBtWvC/IYBiDrZqQhJb
OCzh5H2MQlo7B1+WYwHMBbfc8Obe1ePSBNwhZwVV/piI4cHK4omgG468Sij9gveKgCbsueNYxceu
4MQwNu22kNNEpEZzm7nNDyxVRmhBVcLlGPWttandbtiXqX1xMequ7wpXbZ6u9kQuNZKkawY1q5nq
BxITV0YpLpxygKQ34ELYYsB+El+wGJNhvINb5tWOAf11QOeS4gdKGjiSQ1mEfhb7G1sMPkkJDW5E
GwJygyoEdwUpZqbTh5yGKqSOuznm1NDU1hE/obs3+phnJS5eBjc1d1lxW5s0XWKl38Qadz0588jD
5CJvs5zzGMbY++SzqPpyh5TOQbVONAVSWQypXXaJGQwelgbKd+t+olRlajkumwp37bnwEWcX+BR8
dHwGpjkFou+hGNdi7LOYCgtoHlKyuHaOQAGe2qpCPed+x52mwmGFqiKQAMH13a7ja1abqKndZd7Z
Dl0VH33eRhcJw4ZR7MxVyYJBVQSTmd3D5Z13vds8K9nfJT0KPFwOLsoa87l2ubKDnF71jq3BXJjf
sl7WPKSYM2X20zKRA67uKsNGUUxPn3BB2f706zjFSAPAyB+8m6qrgiEFjiaiJduy1tEEM6qJyUv8
Wc/KQcWQ57iA6NJ4iZ4fu/mW6se+CFu/g2GWkV2O8m1ZnGE3e94+q718kwxFtSrJwGanib0OyN9c
iLsjUOhtFgEMts3yqZfkEPXZuPc8JqF4Uekwy8BJWcrndvnwCZ6YCgPPtLS/JTmoUzE2oNW06l5E
locZTXODxIblWYyPBeGJ+yISH1VhxBz40Q30ybh1CwtBJ/pD0jzN4+Ji3ZqwNQsshl1eo/Xg5LFN
4+LMHU2+JlSC1mvum8S4b5v0VcgcBUT0Xnfs/8APIdDaWwcZ7mrmf5cTRsN51LZU2IiydDsoKmu1
V/W7Reon0aePk4LQ6VQxZHCS8IZmxGqEJwABOAqvciAFufduGg+HmNAdPCR1thz9qkQQAA/ONMuJ
OjQuCARYzD3tKjBx6sNYWmpjA/4e+NyozeJ7A1wSksl8vLoWnqeRykPHGjHWqFpZ3He8tksFQPgg
c4oG3L0Zv3S15O7W1dl7rOE6TpxbnHh+Tll871WR3kHsv2PtMW8Z+95U8YhaYrXjWY34mczwNGuL
SaCWiftoNRSOqMrJJxObOuufGp9nU3EDhFRRzr3VDDksRPaQXsXXBF1Nigd7rS5CFLMPnUquBcL3
pUqcow1SXzPvAZucJtXNwCQj1oL2pbRy417HqWZE/T3ehh+Z6YYIOUBDzOojwZmBKOzYZRWTdgUB
voBLjFisec7B/puyuOBa6fEtuWLD+OxBSOyF3uC1W8mUeivMcZM4VnRoE3JZvIFPJh6m1WxKvW07
FTcl9vlIb6gpyvITK5t3tCK7DzB6N2RnoncfSNWwu5AH/Seu1ruxblsOJVbgtxjMHH6ZfS7aj0Lr
85MGzEqq+eSjb6k4GgWm8udQ9PRL9ZS+i9MSnJAU840ZTRkdGPeYAi8kvWJlnBb+eZo+wRkjgEzB
CxqF2lMVvOIDvGom7lut5XBQav1b56YYIytesF4/TJUEo+06bmAMHQmQEXywIiELZqSZ1BXIyLv8
0izLHXT7aheVD2mnG9ekG9EIsBrS4Wsf/XJ57m1t/hE7d2iokJNp2SdTV4yEa7HQQRv0dRlvTa0Z
UahAiCkzrQtcL/dWeSpqRbO+ZrFqn6OE1udslt07bm5M4yW5BogwaF1qEP04tN7MHK8uPrDReMp/
1V0xHCgBnJtkcJ0bBF186KGn5tHqR7fmbwp96M3Xh/lL9KeZ1ZbD7nyTlIu5E0VsbkSw6Jp5aOF+
0gvD/iuL/OAN5gMXOg1rA9HLgCCbCgb12Zw1l9IZX+Mi2dd1v606wNADmqvbyX5vqygD0Jovh2Ll
xLhpdNfOWEaiTP6a8N7g0x4/VFXHOL7oahpPWUqHEVmmwJJTVZI8tMTWNi3oIWQyRpgwWsO/XiHn
rl1MCVN90Ak1MIU45yDHQFt0PM8KFx81QgOKdw9coAm5DbIhfaPAuJJ1U+xgnDylEtO0iaB2O9Ox
NmFf97V9n5qUMa3HNMMGPc3rl5FPgAa5GygQGXRgYcSAWE2UxCgXpcGwuXKPBooSwwXxQrTONKNg
d0zt6LS0lTs7qw4mqqNNiWPumJuB7tUDh7HVO1Y4F0/g2OGBAdICpN8wgIdiYcCPb2OsJHCoU+Kt
yedb12HQJvTxSErp89hTNk3Msi2cR3R8zAe9RJBqEo/tSRWYDRwhBS97W/fTHPRND0STsxTr16uG
lmuzm+dG7TwPYShCdfjY3WfNdn3uF7C1muVukJt4JY+PbpcANezujfQiJ706XX1uSrUr4Clgekmh
IIyoYmc4told8FojiyQdg8Y+w/UqI7y1j9OzsnEFlVb3jvtCkkehAPzu05hSo9NECYUyC5PZn84G
HF/Pz+UuMZaIs4G3h6zkc67BzGq4sA+mUrug9aFRXGBLmHyii+qYLSOzWm2vO04XDIb+AfvAuDSR
Ameao0Ea0SbtZewjxEKwcBwc/cdczgW6xTY+zw7nEYRtcpOPPzrDdu99JB7IwvbCGeqD24ijFQMI
1TsKWK2AaUwAnaQD4TfymTo+4ckZ9LCLJ+fYD+6NMvwCVfOSb7vcGLeCVpQnSx8tPzYo12rCZXgY
8nG8R3BFENDIWStqbCMY5465mOCb36imOnmUoUVFVyJJLoWXPZcNm9wIMBLM/ry1QQJsVC9v50r/
ltdVf/QpPHD9cLRJSKfkN/Ihx8RU8v6qv6ZX7nYuONNmPqQV5W40P/pWdxr973bKlzY1C65X5+E8
rI6TjLZ2bhpF6AlzpxlcX1u+Z8a47GQ1nbzVjGK15q/MSN4Xjz27+ujStbQwUMJkiIwHPm+6LLl5
9GxEzoUxzhO2oW+2EV2U3z4wAjwlGjYTn6yjTeaJwzJ/er2CezocY8m3x4M6bejFYwcmK3hrRZmG
Z9+vgy7yyI0Aw12IhrEDVz5OjMsw+FMoVT0Hrk3cCHDbo+Yb9gZfi7/XeGcvhVi+lRNIDaHHHBqX
hQAce3Dv5ZLeOcWVxNJl17UUdktECwjaL2Brv6VK6wiYcgATq6l5qS0oCmDkFTBq+ndNDI7BUieY
Ke4mmM3sYeysM4UpLL5oIkBhFaANpAdJ/Zk7RDO/k+UAmsTqn8tWH7D/GDeDPOQp40C5ZKhOPZ2j
OFFatl4+zhESVkx3lKOPvnBoBBKNUjHJyXRCVwTmZsPCHjjSVlvERbXZ/VQ1l/XujKqCGIDpp81k
CX0J6wC3rq0AFSueHCsbzuuvMAz9J4bWtvYwnwmQU6Y29mHEEId35xe47Nss9u5Sb36YhdrlQ/yK
9BN5qrJvBlxQGBd/YZ5Z34H2o52ax1xWWzXNdz5uAGAg9blCaRu7NoExI/EE6KXOKee4xjNuKD+a
0KPPZw4rDuunVSNstaIWvWWv/4zAw+TKHTdVSQt1aBYZlF15sObM2nFoMDa2DmQNvqyTwHuHqZyV
n3Nrv7Al7EXnRofRah/GyXkspkl/rceE0rbtbmOBdyPSmnZXCencVC0DnWw89OQZ2EZ8r8/uHU0K
RKg24chCI3N1YlrVpsZdXFX5roi52lUp8Le31luUCJB3K8cf4Iv17NgDDlZRbYbCr27mVHsVekQh
oyt95zRDvKtGECoI7GiZ5a8L33QTWwOGF7Td10iqK8r05wjrCw1GTGqWMyPgoNcMxWk+5OwqfvxN
mR3tiKY+z/4vhkMA1ypxmdPPXG+sW5AlJLVO35dSTw9uGz2QxWEoMz21SX7TocfaaKRDmMYZUYVL
lYUWn5H2A5SxsLFaxoTm8DDRztXA22Oz50Dhj84RHP5Tm4+/ZKQIo9DCqTbekbmWYeynTxqYZ6/s
XgdLHSNjPcJ4NCOi2Djji0NxbUADM9/TiBG5Ocur69scIaeTiW8+VWdVkcpglT5BR5b3qBZK5Zbm
mF3Rj5mS6DK6nnPw2/5b4R3h18LJW/qHIhNpIDH6ynFisO5PW26HAyOGeRfH5XUmr8Of43u/g04B
oIqioa2vublopPfSFkgQRww03ru8f3BJxAE2TwIyj0TDnbaZF87amWc/4pJj6dKW92W6c0fMDYZg
5xnOxZTRtPv5NQKOihtDfFNK4kRFYb7tobZXBQ2qJFB1/4gZjLe/7JnKr0qFgolu1zAuntI1QtH9
odsPddOYHDKWW62VRFj0GEzEzOtE6QDiyy+DtM6eZW99Op5+WKb0ZhmNX5bWnYrRfKQhC69WCzOU
lyGb+HvZALjQUZiUGLGYzJ/8TtgI0cxhO5lXDu3tYZjQNld4kM2x+eEZz5yLKXWd71k77zt9XQ6d
R1gHLIWKiCNV2RsJR4MzwM6EfljXa2phrPZuE79qvngr823jjcU+c61HsWC3hR/j5R+piJrQKXTG
pNPVxWX4ZskX0XiQH5zkYYmYjdv5l0eR4ocVEudE0YTI8AndkpvaafbKZgQtz1hS2yBDL4C6ICGk
mWyEmh6SDlzDXQ1/RNEhlm4eOj26W2p0/6z1IZ6q53GYPsb2WRnjeI5Mut5VVm1JBIjcSIOI5P/w
Uu9txq5EysVzhOVKT+RhkFgYGna6PhrOKmvPcU/2Dmc7nkhLe2yj+V0rWsVdZW0TNZ3koh4AY5uc
ooC7GLRhLXrXRu5RlTv5QwmruohJhvF1Mtxm2Gk4+SFtjaeu7hDDzCZ+J704O1n1aiwJxUQb3bZN
fOhoV2wIaOIWSOXNYBZsDN2PVvfvhqw4GpP1Cr7hkmn+/ayIJoFpyB4hzKc8O8QDbZFU86qdP013
CwF/0nYhiy9qCKaY3p+oXLYDi4GL+a4UitRcJtvBq1grNW4ieWvKfD2X6Q7JGuWH5w3HhbkGk/YY
gbVZETUU9/dYx4JB+Y9GxJQoYzAu6LYunLqgnKU7zZ6e015s9aYgyq/P0o0JFuvUjONxICnaAiA5
tkC5ZDdK2Fo8sKLoOHYR1kDzSApQQZJFf1V7Z7j7RYPX+ivSVMMMDOXxsRUVucWphUcLQ7tS8bmd
9EOmWat+EpaBq5LAj9AIjG3+SEPrYUkMZOUl8anr7j9g8h4G/bHx4h9Nhv207uawwghUCoEj1HbN
AM4cbJu2PQhFDpDNMPU4YdRyS2sIjUStA/8OXlr57njUeFmlbYCS3hYI0zF7JO9GDHQvJ7Ob4V9O
Ms70f9g7s924kS2LfhEvOA+vOWcyNViyJdkvhCzZnOeZX9+Lvt1daV4xidZzowABlahikMGIYMQ5
Z699kOTXikr/fSrgfZPr5ptMQS5virMFmINB7cYCnrDZNuVzW4+Bdk8/x1K9r8qW0z3oBoKD4P7k
dVT5xN0zEgZaN7wP8JcsvMcyYVPHgEjCCGlpI38jDlm1EvkEUa/uB6p89bIvOC8THbBa3+UbEsHM
0hFhxV0tgDqM7dYH3yy40tFKxOoL7Dqq1N+qBEyZLnUpuTCmplsRl4Gs1yREpQ2H2l9mfCj7v5FL
iDupAoNfdNJNjbvCUKHGbThobqM6oIqWL6HsqcWDJzkvSeLkz623ZcNNwCXgBgoXYtrQxD+KCKhS
lCTJvo1E6pgTeWCORt8jq612WhaKq5z0g53E5P1wri7vJcuHxtjj7qVGvYJyp+AgQ2JgJStpSDUP
ljC6SBy5VsiftDFOl1mMM0IjfGlr+ItqnoAZMINz7YYU9tYae1Xc3bshOCsGG61soIbOEcjBiT7a
y7SnWDzgXMnlTrxukWokK0BXHQ/bhN03AXcF7yZSDA+By4FdETnlu1X8G1unB71vD5kXqvcVRBwi
P3iX1g7ZHCNJSw6qSrUfHG9Xl1r3E4whgdKwIGWO2wu+V+MtV+Ze5shCEMO9I3fOjajEOOMYW7nA
Sm5yyLDkKbOt1hAVKy2UALphS80AmSLNia+bEqOzqfCUCnp15wFkaZBnPrdmH5/KjpRX6XnfCkwt
VnEWOTfsDfA+CVrjUOvUcw1leCOaADqA92RfJIEFsVQRnPdqbks6wbioJimuRLBk1PZd6p3iVo4h
JuVjSU8t5x0W4c4xako01AmRYE1md2gK3KUUvZRyHOxKy+i3JNnePdm6aSqt2otwCfepnN/3XqyR
H+VPiqkaleUaJioRugmvcdmIEPuXI1M7GRHGSNBOb/Dky06emTabiA31StaH7qY0MNhL/UZE9Zpy
vI2ak4k4buOzN1iXQKQMAzENZr3ogMgYg1kQeGVZssst5LiegMlWEiqPWSZhWmINJYVQ3xKBoNIA
sUYj0O+ZVCPGvW/jREslDypZfs5/mFmsbQwsoUY5v3fjCMKARqFjN4waieOLgGdDHBG78IkAdPe6
WhRrUvPDunKjr53gWduwq7AdTu54Lf2tkrgF7EGiTKGAnUrZ5/F5EM2frQZixqKUcUjwtcrascQo
BdxBUMmCtJg+11n+s48Ynl3jOhRrVJikp5yAC61A7hmGfLpapR3dQwmcs+PJhq48Z4XKWir3xIQx
KGmLPHtyO8A3Yda+xuFaLSJvH40rr5FpBnFX7cbX78hu11/bqHvsG4FELVjGjnO37xAP1QygFbAU
ERDJwi6v9J95TmC2bRWYSX76oA6oN3M/xzPDZ3wjZTChY62xgi+3MaUFrM9FWJ0yieqHxDDYYkNn
kdO+2leBclYkqcVVDcZGp6faVhZDW4X7xXEp89Y+pRb7NFXvot4P7Fw3vuS6iGh8wDxLl6NHjXqM
Uxb2+RZ+J/y6sC8PeSaSkSd96vmltpG+9YIXnGoKVI5RtHErh5RSmHSA2opnx8Fz0xD7n8VQUgAb
fS1rVyC30W1rwXRWpFhtqVa+N1HE1imL99qQC7sMH1LoCNRnxu6t17raahBkd2twsBNSn/yLpZCe
NH77pTwerX2PZ1V3haUDa0r0EV0Njy3pNjlY6G1LCGilGBkHuFRPTwRXm2HtpDBznCgYNuj5lUPD
uo/zX7RBwCuRrc2ZBIQWEIcCsPFSrThxJETq3uk/XWx1Tn/+FH4kHyRJBIMHtEgxyNH5suTZcSsQ
F8J/l/7FZEaPqbR0w9vKK83Tnz9y1ZA4i8pNL5UvWUK0sxrVcm4S75pODNASFYFt+Bmxgj//HiM3
levgVMUd2c5OUvcV+xEK3VQNf0aKNIKM/HNrdMo6hKzFEZbPRsF0QwPTsXf2wQEDDdsXTqcdlFpA
409KS2fbn8vbuKqFDbUg5YrZd18N3bdIk/JdFqXffedGFm7CEMVWjv0oxYBhiSlgKsLSEDuc4Jpc
O+Vid0hTV91LpdeclPFPKqv1v//o4oYdwLEUm/7gKNJwovC3S5vkJEpxcoo0leih2Ot2Qvh9T/SU
461OMOAkkP04qYyYbSSZNedE4ArUl+wTjeiS6utPQiE9Rr1+HtqxPRynCr2iyCfrxpKCYqMpxEaR
D4JmzKSzXlv61pLQVBY+HKtYvM9wdQ41DiEUtMRUZaI9Kvr7gjLOwWSNoiwd6ragkh8svmQEiwB0
ll9blZoVvISeDB0WjuT5dD5UCALjIycvPaHWAcGGx6hASkUPH1w0lmsxMzgbd3znrfw+1oqf2GZ1
q1buHsjGHCSBMm6Fr5Dg9PagEPUKuibhtOM/gITaD12es5TpryL1kdigZqZCkZTyFKX6t7wSdiym
vwipKOT83YII2S8LffCKVFYGeg/rLUl+N1PSOJCl78U0uJc0DtCeQviIjEMfp3c1uR0WBYBRsfBW
+iBCjSrHPdj67pBPIFftVzu3F28MU3k3BRJKmgiJoDafLfL+pvCzLSN2U5a2B6ZRsD0k5SGcJCF8
jZT0GIIMwN03+K2w641D6wu7xm8iDnakVx3YFIhuCdFADzEgR/o5s4D81ApvUZAKw/1IEE9qdneU
qj5EibcPTPKIGpkTQlB4n8pbOUoPtYusvwrZ+UaOc/Bb6a6zhhd2u2JpvHUh1TMFyfyx0KBYqwpb
wn64x8CX8pnoW5wdvDj8gkp2WCml/iQKkNcTjxGSMBuGAHPdFr20GDd2lyQHo8ZcWtKfWkt81Hyf
zJe1qbzfaZLhftXdE4I7JkC6Q8u6Qar3CoK832iCaednKnmeSjM/YR3OE7Bl3coWpxfPeIlzNMe+
kuoHVQh/3g5ZZochtVq6SQIo5aPUp3eKxZE86LWt5np4BvLM2Gk1lJLAd2gOOfaqESe0RAsC4k1Y
g3b4iPTmuCWOKNPqomNQK0+G7+3JY1MfXynatkX1u/JufBOMnfMoNurvoHOPwOZGiEhKwpQeKT0y
EjnshzEE9MMxXXaqlCDvnf5eb5x6LZnu16ChLrFIvQfNp+K/sATbUBWEWhUOAb4R7KqRuaADv5UD
ppgigq3PCbyk2N7nGVP/T23o/9fQLtXQjpY280W08BYjP8v85Ff5V+Xt+H/9u5ZWkvV/gRdRKKQ1
SQSQHv4fHRfCwH9ZsqWg4JJMXC5ElED/XUori/+yFID6pq5Klm4gHPjfUlr1XzrJAIwlRGW0F+J/
/r+U0v7ts0GmUR1RUNBP/lYHtRCWslqLh3OHi4EKpNY0gmpNFRPxowBgAGeOnTOIPy/65gP51t8a
nn9aG+/iQovETHcxh7b6s+Mz5yu+0IlBPhJsyxeti+BP6v+u+P6338kHDUl/1wf/09J4Bxctib3v
uY6Ud2cXxy0MzRVTfRRaX74BaTd8syyvuSUtaNpsx6SXVFPk3+S9+jPpmVHTQEL/wRSxMQVGqQni
gljqb+HXP/c0KrUu7slNMDbH47o/t1IBI6hMqi3lUSEAMxwTP9fBY9MXTXSqE3uuKStHlR12A+kH
UxBCl4F2z27JAxrmBQsP87e87J+HGTv+oiXPd1KE7HlzlrU8eIvM1DgIjSTDI808LFqcdsFfSR4l
ff/o2P5paCKTM9y4MNmmtZiae91Lk+OTCQeHGr8Y2p2Xls2Ocu1w66PO3mV5L74OqRsgPNMB54On
b25bsrJfQUDoFAV5VEGZdQruTUurbmsZDgbyHROQwL1pfb3+Ema6Rpx0DTVJbUTCXbM1hbNilCJ3
gno8bMI8uRlK8ffnWpn0C3uZKmmzsRWsXckJ1G+IPh7kRCTbmrkLasiZCSvKf7/lcmisXAlpJMWl
PBFiKHGtdJZaeLOlpmBMgPL7+uOMnfPBax7XzcvxJPlJ2JopLRFN5LTrmtA2tXDzuYtP5KKsoWRZ
ctCqepYrJ1Cw2VoTMFq9fnVpbohOeinFtgMsE6uZLFds6lSXs2bmil9rhp+3kkLKA1amKVg/AISR
MK4KCgNUjhgLI0Ee2/mg7+RJ3zlSMTiakDZULWRj6d19rpRvqdgfKgJIUFTXKnIdDC7XFfRJAzaY
YZAXR/9ec4TCmWCFImffalQ0SuxoSvXL4MZbeVSmAhq83kdza9/kDVSSVfmxOx7J6oe8QyFxWwiH
T116tKq6HDly0zit0I+9D/DNPTcMIeP++qVnBqU0+V45YRmKbsgil8aPXvTiaq/XrzuzQkiTr5OV
kLcJhbIB/+WtAuNujOSKqFhIQy3091wL4+8Xy7PreInpJ9y54j8Mw3tJDVtXvvnikrvhXM9MPjRG
Fzsm31c+4P0jJcfAv5fEYHN3PrZ4ceda5JdM0sywSULeR438SLQXMJWmYgWBfcLnXsBk8YSP5+o1
zA1bEFQJLma1Y39/ZEp81wMQDNcbmVk8R3u1yydplFo04FbTCIWUWvNSk4nUCsKPxS+kC+vrjcxs
4KTJ3B8CyRSMSDZtjKR3bm6B8uHoV7+qTr2nCnFdKY/XG5p745MZrCtDnQhaZdpGpo/1kjAFzawu
Fvpq5ur4xv3VV5VVl7qecfXWcJDdeBzNgIG8Xb/1mcVHnExjjmbyMBRYQCCtOhEzflIy3GjDZGGz
OXf5yWxuWtAfgu8gBzXyu0juj6h5vggUNX7u7idT2bKUltA7l09S1UNqQxRK7eBQ9winbz/XxGQ2
V2pkEsTj4xs12IWQNFPgcmVlvfBy/wzG//hAjWeWv9+ugGGVSQmzbrM50SgRipndKGh1juZfO2nf
PLVH/+76o3y4fNDU5F0nseC2sWuxY5F7eKEuyTxfM4qVJYvBvjDNz0w7mpm880DM5TYZEt32EshY
shG/mH515znOQ+nJj32pmJQjFAufoQ8HGI1NRkBJTYka1Bo6QOyQy1LYN0IHSR6u9ef6bPL6rYjK
FzHzDZLObwlE+qqDf+tRkdouNPDh7OYBJmu6aLVQGbsW+hxu5LrpPkQodxYG11znKH+PraAIU9zj
csPuQrTPCR4tbipvJcWw9td7Z66ByTIux4NXpLhg2Bx5vrS+gjcadTKozxf22HOdM1nB0W0EvZw6
ui3JMYhWiJUr013iZszd/GTV7tMAjD3hBdsn/U/EjlgT2q/hcL1rPvz44Jo0mdeeQAFTPAg4IXoU
2dR43unFvuudTaM12Gy6K7xBrrc08xwjBOfyWypUWT8IiUG6X9SeYOy9UKj/OpSshdevP7NsmJP5
7JWxm2martuR8a4H/l1bi6SnQThgDXG9hbknmExiitCVZKAU2k49x1qXSuJs0qaTNx3bqE82MTZ9
sXXC4ynVxYaXbUjFqyw7yncEASPXt84WWhi744OF3JxMZNUSS/CWtBAFDz35dwHMb0GRiJKohB/T
zfWumnsZkyndBEom6a2l20VJuWmWPQ0d9dpGgVYNqv3CG597lMm0bj2rST2ZRVUwe5R6bRHs3SA4
4VmP4oe8mSN85uPKJJnM76LL3F7VswyAeS/toQYre8U1lb0FeOR4vcP+bCk/ei+Tae4qVSXUVKmd
HY/jntG1KanYPM62REm87+ngtN/JxeY3EbYN+RYIPqEtS+zrbNVSjXRnWUDwrt/Kx4dRVPmTNaF0
RNAeeIGfi0QZtgMaULJmaYmnTp7JZKw1K8OuzDA6HDjaoZBxq4bbfMwz1brpGkG9R3RsAcA2850T
UghnDHhrbgSjzu9FBewaVQaUTOkO+OzcKPOV5BrCOWvysl0Y4zOL2h9L4otZlOAKUIA9KM6VR74b
+LGXA/AvauFFkxUszUlTACYkqk+BsVrEerrwnZFnRqQ66TmjR4PsWnFvVxuCRdto52/xljlCmLyL
NsPhjXzLjpro6rVYcZT/lexxxFkHa2dL6cPCpJBmVqnR2/lyCYkNaqdlAQoMgusdn9GNv324xyRp
VR6Ru62ifbDQy7Mtjb1w0c2SD4ITwVRvo3t70Nfxtlx3KyptV8oa9dsWTfXa3F4fk3MdO1l6E0ku
TA1DAtA2wm2VGff4f+2cqnrRzWzbVnq50HsfxyoZ+5NnCvliWLkGIbQoUClryp1CGZaSywcCKRsD
/ww+oTeQQzeILk9Quyt3QFcj7yyQN0X7Vln9PuQj7evCQ0dabmVqnr9wbzMv1pj0AbhF32wqPzq7
jdScKjXXjnjq4LiBfcPhejdL4/r8wSpkTL4/HNhDMRSy6CxaQVbdthTNQ1OKDICuKKSDTYKgJV6p
VBvdCsDRDy06+xbOQi4/hY073BiRJJ9aoal/X7+hmZ2VOrkf9GiCoadpz7Eme0TA+rXry2/XLz3T
nerkQxh6pD4blk276O2WkuHMfOncpVjozPdPnXz/MpGy3MowOzvWX7L0B+Tiba4pJ9Kr2+t3P9cx
k29f34dKGXTcfU6d7WOZN+WxMJDFXL/6TN8Yk77xHCJmVZqFZy2pKcL0qpLiMhT2dVo3Cw8gzzzB
mBe7XD3iKhMaXNGTs1e44Q8wLXhy4sGe/pKN0cBGIasb1yARPIqudo1TiDvVGpK9oRbKk6MRgVSV
ofylw4JPKLMYE/qYjlNr6taK9lzVWUA5OZ4Y2IGbypdULCgc1HGm9bJGolzUqvqFzcHckvHn94tl
0FPdoqOuhoG0obzzjB/CDr7UGhb4BruFs7vPtvoKqdPa2+IZEyz038wrmsZMlaGqar2lVU9SNi65
OGcUhPGlvj4C5JkRPA2cBk4tYzOgdXbz5j7xZlZYea+UTX3rH5z9j3wFOHbbrJp1vel+KyetX2mn
9hyssptyaS0ah/IHa9E0xEoFSS3XOLPaGU4AuescKmE4OD0mGQE+FRG+s+VOlolEx9pRS4JHPDQW
nn2u5bFPLt6oDpyjoTqRZ9/16+SYHRGRHVB9bsITH/Q95ZEbANVbqoKP5iHZZvt2IVCkjjvKj555
fNsXLSPA64ln0jLWjbt6G66EM0VdO4V/+m2/xjuGf4JjtUH4tILtvIURslJW6QoG/4q6qi01p4fq
VL9ZP4Jb/Q0l7/hmGHnO0kd/Ztr+Sdde3GEHD5lI0zjuUNDdVV9RzQ/P+r3xDW1Ley7vSK//lBai
JiPt6sPumKwRZmEkoWMyCDFj3Th7eRsePPYZ7rY6OGfnDBhkU2ytG3GHc8gWfs/G2cLoPlJgu46f
l/Y5c088WWorASh3IXITQfHdqfZyu/B0MzPMmFzX1cxCjNAYn6PiTsHmSGh+e+k9opmFhWnmvo3J
qaU2RTQZahyeqVVR13ok63jn9NlClG7u6tPzimRaQx2keCMXlbpODYqDlVpfXZ+B4375g2mgT/bR
4K7arJKS9EzcY6dACPUjdpdGsS3QKZkvTgMQ3Vo6Rs6spFPyqUpFKme+OD27OjyHKN/iKrtKYdZc
f5aZras+2VESOIW+omecpoqDJ54r/9yph6qJV/nwfr2FuV2bPlmvEorvq4r+GiWK2ms7aFip6Rma
CWcQDpog5y/4jQAY6iVYCKYaEd00FbuSev67wkn3SV7EP67fy8yg1icLWNJ3np5rkCzFKj8gMbyn
mOtVS6x7s6V++nobf7KiHw2PcUxerEEmwifNq4v03K67TbTL92xMd+rW2EmbdE0N59pZIRbZN/vi
hgDyxt1cb1cZx/ZH7U6WI7K0jip3Ywn6BgHt7icmQXt0RCy6v5rV8/l8q6xfvz0CNtjC6V3Jq8f3
93ph3Z0bpJPFosjTSrGQIZ3lVjn7ScMBEodpSW52159tZjrrk8UCfw5HEbsOFkuSZa+yLyUovWp1
YbGYGxWTxULPRIdiXpaiTP/myCf411gX4calL516Z7pHmywYEdFvya1pgKrdZI3Tk0GZsEQYVk6X
1qSZZ9Am52oPw6QU87Tw3Gr9psGpTenibVXct/XnvgfaZKFoTIKXpRmF59LFGKnEcRBdtyytq0Re
GMBzjzD+fjFvRBF3ikrmEahjJg6BqTP7ZZnAr5PkC3NzZhxpk/lfaLpY6kGdnE0zBR8oHQTYrNeH
6MxH4Q9I8uLuS068gaT7wbmp8mOmGvsY4+S+L9YSFnKwndZpJm9bZegWHuXjohDEpZPpDoqi85CS
BWeOHGe1lIEaychqRjv1YB8Sc6g83CRUd+9pwcIzzo3jyTSvnLpJQsgCtpb0t7EmgimuDkkq7K93
4Z/d+wcrmDaZ5tga5F7qcn3zxrhzb7sNKmqMd+GJrd6C234j71xij2sUiodu4YvwZ2f4UZuTyd/X
oROFQG5sVGfWS/Q9PA3Oxrw3tuWb8hsqIoAzABjuz4VH/HiR1qZLAXWbYKi1wjhBiEG7IvYYIyHc
WfUwfXQ0lsyrhQHy8VjXpiuCXhD00RNDO/mETRC/tZSTJ92ndm/adDWIAYDk7gBN0Qsz461y3CFG
rNFXnxpo5EX+Xgpy2VCTVK96201+pc2PcJRt+r+vv4KPB7E2XQP0uuiFXPH0U1bpUA69zNpFAaS5
XOr0T97++Eou1oIAz3SvsMTEDuUvYvIzym7l/un63c+91cms90UIHaSGe1uU7pLhJh7erl937Nn/
nAYa3Ny/brnOc8HLEw9yairBJs+zLLmx2hyjdDfLnnFmLj+1VdCmc1wDxOjL2OyRCOPU2rpf+1Qq
YcyLCyNz7vVO5jNK6aiVzdDBGKjU732/H6UGguesG8vTFobQTGdNA+klAZ3etMbInKY/WGiGfad8
0Af8t+v8MzUfhjaNkwtRQ+B/0AK7dp4L4lvlg+Qdr7/qmR5SJ19yGBAqXlRJbnvU0iLiNY+x1d2G
mH5fv/7Ml0kb8cyXwx/ddl02GJvbIFScNDp4VXHK4wYvS2XVUGtV+ChzdANclvZ8vcnx1j8YvdNA
rFsJAVrrILUR9L84upTuWhefIfw5zV2Ck05qLHyi5t78ZGYT6JNaSykwD4i8gxqmX6QGRbUOeiRz
hHR3/Wlm5vg0PIuo1HWGXO5sIc2PEAsOcATcha/C3ANM5vnQg4x2Cj+1k8R/6rDVqq0GM77gQUi1
hRk+18TkK46JcIAkcVxKGsW/wSkNPZQ4cI6LNevBgba0ud5Nc+N4MtNTqYiaSAN7W0gF8KQfHDFX
ubiwHs5cfGo7Y4ALsGrPSGwHoVeV/vC8UYT0+1N3rkw2672rBhDirN7O9LdRxOOo76azVAw1M3qU
yfRWIYJqhtfqJyl0bxMreoaXtBR3nZlnyvjKLz9sURjXKOTZLHXfAvSZXfMetfEq8h9FM/vca1XG
N3LRRuyAa4XanNiR+qQ092n/GBTfPtfvY5ddXNrPa8sdVC5tWreW9s1xX8ulitu58aL8fWlhaDqo
PWpiY7gyQmYwe+0of365fuMzU0qZzNoiA0HaZ1VulwiAUF1hn2JouAOTXUhQJ4e7683MpPk1ZTJ1
RcOTyIEDbDfT6CYOxWMdVKegzY91HdgDINFVT+HCqu/FnZ+ZB/gAxcYUlIXm5/pwMqEFpxbLlgS1
HeQuPifGeiCdLwFYvv50H4drtakUKZDQe0eZweeA6g8iz8JBcb3nPgxOkpVuLU+HZ9R22+uNzTzL
n5jxxVDLcN2GUKiQa8eew5dG30PAxEvn2LmrT+Z4i7NAXuelxHuqX0NkldiuyEj45c995v6kXS7u
PpR8ra7xeD350lcc3vEX6ZD0fi1hBl7vnrl3MT7YRQOE27o0BS1p13ng4HY0YAKdosdkI5iXh8pi
P16jvP8SW0684PA0M4em1dJt38Bojj0OlwY4srYEsZIUNeh4T1zrsMkXnmxm+Z3WS1eymxWDq6mn
YOjv8RPwNsBwlxK3Mxf/k6286DYJXDtpZgf+PHzoVYZ566pT3Yfr72Tu4pMlzMGoT4JhnNp6D03H
UdrnDHrn9WvPfDj+FPNc3Dgk6jZMdM08mYaFx9LQRAc9aIRTAg5y0/lDdozMYqncdK6xySqW+G4h
l0Y42E7RePehWmXHUsaAqIK0t+rkzjqUSVh8/dyTTRYtiuN7sU8BklgVNs4CyZh35j5GZZLiP/m4
o2Kz6XsL34GZeT9Nq7rioCoWgnvQBS9F+VtSdqmbLQzcufkxTtWLV1RWvSajLErtpnhRqDDprXVQ
IV5zfl3vqLl7n6xZmR4lvlAq2mlI8Q6SvlECtXKRgX7u6uNTXdw9KwhE/TjF6941zmrco2XPqlWn
de/Xrz8zOf5UGV1eX+nRo7hOZjuR9Vir+a3SlwvnpblLj79fXDqrS3ghGoGaQUux8TgVzL7rNz33
SiczumtbKxA8hgsML+AGMpT7W2RYp9rxD9dbmHupk9FvaanZRTEtRITKPOe772Faoj5/6uJTzYZn
1lYo4f99AiIOWo76rfYnpsMLnTPzCZqKNsyhjJxBThxoFiAJTDXeJk7w2MbVvu4xKpNxAFeQfH7u
USaDX6oULNk6Sz0lsCi8TvlWC8UWUd/++uVnXvQo/b4cQiDXc9cfgx6S5K2VcMRNdCun7VZu+PV6
CzMvWhx/vxikKS50Du7tYFa96C4eFAfoX3DCUGvpdcw1MJkFna/lXuZaqq2V4VqKj3msIaxY+PaP
3fxBfGAUwF/evV+ULozIQbLl7Clpb8EDrXL3wQee6X3y2DJVsopBK7Wlk4p2hrnCSlfEX27qviu+
tKRDmHvHk69aiX2L72eOaivFKZJXkXSbhz+L9uf19zt39clExvW5wTwHYl+nvqfqo1JbqNZ+A+xZ
mG0fv151qtARh0TuHWzW7RBRH/gl39tA06p3maguVKf8OSD+50uGafD3S0b/qWRamsc2uRI8z4Gw
79NAro5hoOsbTcYrXisD/+gISv7VSqt+05cRtipZVTn7ODSNDZtevK0aMaJYJSj7g1K5pNqLQnlv
ezg/g2H520j1xMcEt9on3CernzquJMq6lcXiW5NY7gOO0tKLH4SOHVmB+gyoTNybkSPdCa3V76Au
UbAI5138in6cKdolJh6A19/gx2NctSYzVCxafWS9a7YlQY+BDZpRRdzI8bo2AICqr9dbmXuPk2kK
ONX1DJx6bV+LcR9IlWhXKODu1Cj2ttebkMdZ+dGLnMzWuO7quoXHaReFUIBVbLpdHmhqvgkhM+8D
4ArYXBhN/zDI8vAQBp5Vw33qOlhyBOdK0FoWWTAUF2sxiVBitwnAdLwjMR81Mqk+6hXm32apFD9i
iBXdqqe2+3tgmAO8oFB10oXn+HhKQWb7ezxiodIDFkwVWy8ffPmg5+ZqyKm7/Xa9m+bexGTNh3ql
JDX1p7YHgStr3h1Yk1XycP3i4+v86BXIf987Dm1aTQ6DweS+DsYJl9iFUTp315NVLA4dAmptC8o+
OGMOthJb5SCIxcI6//E3HbXI37fdWlWYVK2n2q7XbIwhXEmUdVhgJ0FmEeqRnN+f6p6pLsnvcU6I
G1e1Y8U6umn1Q2ishZ6f6aCpEAk7q3BwXR4hrquDEVQcj6zmRghLYXv93ucamAxLGF0UToaEsAPz
Wwgny0ieXBgp1y8+k05VzcmoxA5RdVTclUa+7GowoOa+4sW36p3HobqFGiCa94n/LOZ3XUZpoPCM
S8FS0zMLoDk+8MUWJUq6UHYSAdOYptiAgVwXVfwUDviqiOl7XoW7wS/tiKw81Li3zhzajSybX7PG
g12FEXKJXfGgPJnCUlHMzGCcapkSo9eCBOydzUT6ktTaOlf0fR1Yt6Iv3eHncSf0+sLubGa6mpMV
sxE7v6vDRLMdy7cTNzmakrpw6bnhIv/dq0VcBF2ksO3wcXQTAmpszVe4yQvaxLl3NlkOVLB1qaPm
BLK8gtXbe/E1/+hCSJVlf0+qc+GINbMUm5N1oXCdpE21ULTbKDKIYRrDF81DMDCYRbAzATQfrg//
mc6aapMSKWlwqERq6fjUlpnebTMgeHa8fCF1N/Oep9IhcBuhH3WtboeNv4407DD69+t3PtNDU2WJ
qcVBC3BQt/Fo3NfKTdjfBsZjXi3pmWde9FQeUmmlpRdyn9lSgi6lrRuhhxVvRi+wl5V7vHCiLRBO
bynWO9PctOYwFAd/8BtWUSCUqyB9EcqfA2j1ogPGJi4Jdz8u+VGn1YReFom4cGeKLbuJs5a8pKUQ
GE+LbYY1zl414ClzDyBG4T7Ci9f7JfjGjDpBnWYI3RCBRR/FhQ32udv5t/IJF5Z1tBGFlbBWV0VP
DbhwA11z56xOj+7GuY2f9e3SwjYzVkZn3suFFoepMTXtiLbaIwb09PZgig1kON342pXFwnZ+Zqj/
qUG/WM2B/taGLlq53VihilkXX+/Wvb8+2OeuPVkOYquJ4XNg6IvThQxN3nmXPbru+sVnht5UpJRy
jDWK3qlsPy6gvcpAHJVHWe+PcXvunM+VBQNX+/sdyIXaGhqqM7vEhTuuxbUFe1TMn68/A5xTrvPB
BnCqf5FVSzJwqdXsvJKgEFMjfO9UonvSTcM8+jj6vLdxJ353gg6GaWoxA2Bbas59IsExR2ap3Mre
oO/7hphWJw/4VRbW4IKn77t9NuD6rkoB3OcihoEd+C4BHrHFKMf3PHPPiFJPvWB5N0YQBxuo2Qnk
mth9hQ/ebyUrKfd+OJij7NPUHzRLTnaNlegYsAv5Y0cibleoWrcbeqrw/IZyrpb087Yyk2rn1Fl9
bDq/x7MOuGjhFfWmMJ3OTqEH3EplkRzlAApVHJjDqci7CHN2zN14nzhGhVkNXLzq78QiEH5FQfWk
pU37vcsqdy9QobrutVTeOa0en1QMkqxVkOfZWeiLDk+nptkRYlW2piuN1NuuvjWqOm/WWRAat5WU
lY/U8bFhRWW7K2IM6yusImxqaW9d8Yc1iEcXBMhGbDVtX1oxFoZ5hLmAounO2ZTc3zURoFtsCjR/
U1uQGbFvw6dIzzEjMxRn43m1+piEdfrFC1vsk5usqsO1Irf6a+ma7lbAOgqv6ghupFLgt7dytKIj
QOWB3mnETFrjFDgaaeqw8StVXKlWGN+bXhToGwfC66iftcJ+YQbNfEX1ydhuHbVPAJLLtiI15Sbo
pRygXtEfAdXKCxuCuSYmG6ZARQ1sxo2CUTU+yv6vsNZI/v2+PnvmLj5ZHwE5YhNoVgoZbCN6lHwr
uElVS7FBhA1LQvmP25Cn8eg4AgU2pHphx774K4uqYG3iECdWS/UPHy+R4Bv/Xl+GoquGXvJK29BC
ULbWYNkOrsEL+5iP10j5j1TgYnFP4DMXIukm21DEUxnqD7rkvSml/tK27h2/L6zzMyXx8jTnV8hd
U1jxINsAmYtwRUpAfU5p/FenmMMh/y/Ozmy5bZzbwk+EKgAkAfKWpGZLsuPZNyzHcTiBAwhOwNOf
pcs/1d2pOnddqY4ikRj2sPb6sEcuq23na9ACsJZp/eUwgZ0CpEMfSOn8FBaK/NusvU6I6cBmKGDP
6nlyfuopEbCCL9fzQBds0bam3xGHrltIA+s6WqF1PsAHmVjpErjOwRZw5K5rYmODeYsEr/7LSf3P
74n9qchgxJeiRoJxGnP7Pfj6d9T+TQ3wz+EN+1OIEeY5HydI70/o+xewqC0uwnjHUTZXjNLsG4ci
1jwcyxFWwP+9b/7tt/yx5ljglywaoujo+67+AUOlflvRbEj/+9P/bcf8kWoYAPhGMVJ+0jq6OhrB
rhM+IgBU/PfH//OXB5bmfzdMB0h9FlSMow94g+9Jh7mPjkbb//70fw65+J+tkGWlGjZ0GTtBfRFx
0Pw0LILfi3VO/n+f/0ftNAxXnocQkMPe/+Y9XeTfY1W89Sb4RWf3/4ro+J9NirJXbQO+iDmhovc1
c2Dgs/Avede/nCd/did4y/PcjXY5sWCsNlFul2ugyw5V1vUL+lLkAD0UlX85vP5lIf1pv1mBw9KB
5wXUVB9dygFxl56DF3R5/7YP/u1l/3E5KTBpJJuRcq+lfx1siEys/m4YoqDWivf/fuH/9iP+uKNC
X0xAuyDxxhMrIe/BrG4MgQ9/M6AjPf/3v/Fvb+WPHQdzC96S2/rhgVuAAhrCI6Iu1FsrUK5N49tY
TB39y43+z9UWTv/YfxUrueXgjp2kGwQ8q0PEW5jkSefFsg3GSqanML/hMTzq/jI29M+PkP3Z0sCW
IR3MLhkKsC4tVgnuYrbVTP5lTf/zD2J/tjMAN1dVMEz+icCn0McA3aYaZvDDgS6EY+GXZiVsuoK/
nF7/ctb/WatG5lphzt1zJzEONJ6h2oXwe7hrgvxcM/qOxglGemn1MHWotf/36viXx/fnFKWx+VST
AI/PBT+aAJQR/eLQjvnvD//n05j9OTXpeS3h3rJq1Pt4nhBpHrSWf4kq/nl7wjb7f096SUrfoq8D
DfCoQBq0A0glmOkINqxrQfHF7v1bsdxDTP6PeRj7s6sDR6fA613vTgsTxUZZlr9o4fxDG/B6N8+V
BdQbEGdRL/n7WKLz2FvZvMPFKNpgbAqDeCC0Llvi98FTi4rIwYOdFlwi3bR+RLmpDnVXD1dYv6FP
wsqBXQMnVvAYkBwAlA4neNnYs7JDtJdrALAFrbMnr5gn2NAP5a4hEgM6eQecj2vCJxF1+baCjucu
Cyg5huzWF+IF7GDBDbu0sFc+WEm7AlDQqX9hsPhkoFsCvaOWaUjbFeSOsrbg1dvRQA8mItAvC99n
R7CVACMZEYXMoEaDLqC5u/g2nC+Z187fYZSzF+DCusOsSvYDYDQdJnrJlYgdprAwW1Nne62YvG+K
cdr3tao2VgzsbfSyfscbiQleGI2lgIFFP4KVNcBjCdGuCaEhyTfwC+02obVgtng3LExWYMuLRaPF
BJZZFxX9YURWnC4Rt89ZK+dnUIbLXZ2N5Y9yaDrIZP2Kp73vQS7uK0DBFwl0T/eILfytoLnZtXR4
YRUvLypQJz4MKqEIteLVwrZVEdNfFlB90syAmZehWp0Xh6kgiVPzDFhB2T/7gMRsih5YO8/3wJYU
JkuVqt1WavKT1IRsItfpzRR0Tx7BNQWKzA8XSdBicRDDSBIo4Xr5Dszwe1Cde6SglsI7BRlwTimN
JxrWu7DiZ7JOn0EGevPUz4/chUia/Wca1Q6WbOIOmqslVgIi7LmCz0LpbStP7WRoHpBuw0bJ5mOs
orACElh99Ovgg0GGsllO1ylx8GPd1RGciGQEmFNPzV4CCJOytQ7vRmCVpgQW3fzVgvtynBGxg1PH
wSmm81aoAIAkBqYK+NbyCZRisutUdF0rGnwAGNNvW6dAjakjdQKuAGApKOpvz2lCVqOapJ0jsVNq
WJIC0NAWjPRiBtV0HSck0UQJLy2Jhntu0M7b0HbFcYGhGvSWYj3oAjwuX9F5M4TVuqe542lWDAIM
V60OdKn1Pl/75khhxn/wcHBv4J8uH8ClES9sZLONR8vJzphhAcXK4/ssK7Mb0hEwGOASzQ9cMWHa
NIAUw/MH1gEDV+cabO37sI3gVN6NCZTGmDBkQ2rhG8iq2kvbpXpiut4QVh+7gj2vqwIrrq5/dw3a
zp4GrlHQEJGvJ37brj0Sk32ELXywhgLOjAJIinNegv/nAVeNMBCj8/TKXfvEIjklYaV2U2fbve9R
fEeZbSrd7GnfvvtDezazl9oi26lCA5BuT0Ujjuh6nv0q/1F40ecqyseRRvd1YVU6LBbAML/Z9nZ1
m9lDu30wxYXk09lmcFqn/SdtwL9szSMqUXeO52+oGu9KJ0GEJqAWtu2xp0D7Agh7N2Zsv67dnV+q
E+jgB5isHIYeBDNP5ukQ1K95DggdCArAd4JxSQryQ+UEGGt+CDP3g3njVY7iBQSF7VQFKPKALV/Y
bSur3wtoaqW37knpXX1JHjvPX288xDO46ffEZduM5fcTK+t0kTC/hwP+uQm9Y63afZcDnb7m+67J
doMDo9bDeQOVVIbGnuhPGGr+VbX1R85qIAXDS+3UPdb3xi34Kx0/OJRkyn6d4wqHFfi2xNycZHb4
tC1M1i6T4r8CaVBmlDxel2JraS1AzB6KREoD6nAhxjgcbZ6OdZRSu/zs6XpH/PXctcPRK41K8OgT
PIMnHuZn41iZ2FbeA1meNq55hZQRAWc9vApLnpuAvLG+P9+EwKT2toUMPrK+vVSgDMX+GH43HDr9
lT31XAHA6GPdyjHc9N1wn0fyNQ/slkTBXRcsdGNy9k7CKko8S1SiSbAtwigtI7sPiUH3Ckzauf0R
NnIHPhxsPIjYUxIeEEteRlrec9e/BpFDgEKXLxGRNpmFvpByPBXUvnZNWMbQDtyrBfy8Knqo1080
yOFnoMP7pWXbgvf7uVJ3IIld6ia/E9GagLAMllgDRHaYi2eAl8+BCp+L3DuHyzrGDseUad0S29oH
M2dGR1GEv6TnwUyYX1qGHLIDVpXq6fe6iqccJ0fZAFPXhdl75Pd3VYgmp/CXa+eHP1C4Ocm2fVza
CQgsE+wgrz+VbLrWXvNcEHYf6XDrgNiewuwN9Yc719RXKDvyuKDtW+ZQZxDuXizt2XPtQeMGjguw
aLTfbym+GYAFMBwaAQLm837N6anADE4U2Fck8zyBR9euj1DLbHT5Nc36ivmBS5PN6g6YTxwT3QQJ
mQ3kJfDkeBRBobd+4c0n4zm9FXlGk2lQj2bWL2MJUve6ugsrOKi/XX/iJf4xX72iXg8kVRmNKa/N
Q4DtY03dbtqf/Sy8h7BkWP11xfcLOBJb0wbRfpXy0ggMe2cCxDurqhfm5ulurEe7t/UNwTpiEKAR
4OJKeHUnsyddPCODuQGXztASPQYWyYTX0m/RYOXRHAOvU1MCIyn5lXrjY29ulCYIjzzdPg2qsrFZ
hiMofec1qsDtqhLo/l7hSnHMfHQbXB/QWPZDCR5YsBtGYOvZgAdNVLUrKvdA5tUlJR1fHG2P0aKu
Q5M/Ec97tbZ6mpCGWhBz4W2yBQwQd1vzjqEnVIWW5s02+t7BTxAKpRK16f7cOdmn3VjkKQzUMLPN
qnOQ6011E+14YtqBvnSoHWrsNez2F1CioyD8ljpIca7zrccBia36+jQHtDiVtwS4dwcty0tZs009
imXHK4rmQL1eixYnUIhut5+1p5U5PMzA++G3cjMQ8o1grwE0XT/3dfmGKZmn3OPkOtFAYnmhcUWa
4N6XzT739F2kceLqAaFfWEHFoQ34kFG5HBF34WIH1HcBhQuqkUY1h2Utn00ZtgnN2UVgMeQr25YL
kBV9rz86NzxLO+8cU/tZk/d+6VPELIgDkTxuQhTcj0zqvafNruiX05qrvcrF2cslWL3RcFz4cuIs
eqqn+WGmDUIOWqgN3FHKW4dUAqHobTOD6j5VzxguB1dutIei6LMPtZDl1wATg/d+yLegxTaQAaHa
zCNyqasIjDIBBmJ+yvTyunYZeg0apF0nsTmHNnJJLeRe5lP5VBjaHMK+uNmDLdmW9a23sUGIEyOq
gstKwX0O0HyO4UjMgTM2MiZhhElvPzzWhj2SNWAH3cLbRYC2e5/nZrhnfQW2Hffdqamw5udVoJFo
6Arqak6TbNFw8XX8i9Fw2q8KFkfK06AOQ0ecwAX2JaNawjrdvHPocsuoAVpVDCqt1FJCak9GYPaw
11WVtSkbRkQwBMvLrxyu0F5dqJ/tqQeOQ9GJCC7EoJp45dDHdX9TunTvcBocNujWf2Z5+E1nvuKR
2WYTtsQBuMNh5ZgtOPwh6+tBUk60XB8GAIVjv5heAXR7wZjmnZyxmaKbDzgAufeoyS0gfYIqO3uz
vOupw8rqxTuJmqfWQnWA7CACU1Hce6z0IPBm3hvSHehHWF/v2Czw6iZ7DBRop13lYuVz/DINoHhv
NnU/HyplEq27DZPu6KZi07NwL0J3FzXRhoJh3FYZ5gKI2rhepcLAPHQy23rBXkNRJ24UQwhpUi/3
EtiHxq1ofgMwiAZNNx2Dud8Ja1+Cxe0ivrwGAhjZkNjnahZ30eRtp05cSARsLPxJcfTvooKBw1Y+
yyYLUsR7p9ADtXcI8GuA8AYDFcDyZcIhFzbwxtKFAshH0NcxA7UuuAUw9aj2TEDr5SmAg8wARk3h
rgsIpnGN95PoXOUxW+ZXGMb/jDz1yRdMQGeL3UBTx2DVCsgtTHurdFkqsV1RZU2ZmMUhq2f/ezUF
gTO3nx96Tca9zVi3k2YdD5bkMh1MaE4R93D3Brpu7ykQMd8r9eEzYfGOtmFDxdYPaf5cCoBe04VM
yAzh4b8n4ajvMomG9VwDRjp2QBNZEbndRDEqgRCeHxuLH93jDLx5AC0gq9pqh7g5eKyAqr1wL5p2
JuBqLxtioRjLccjOMATWNm/2To92h8FcoZOp7EQKF8zhyU0qPzRBGD7Wq20Aqq3XZFyyJVUErMTQ
qC4NO06fA+cXj5m/mI0AVvkt006exKIClxSYJP+QbMmSYuR264JRbilhGF5u5pEfqjEbniQNxzuv
4qDrSaDK+3bosb9GGJ1BQHfGpPuYwhBkOaNkXsSI9LwnjfD+gkin32o7uHdkV+KKW6fI4lnP9AyA
uzuGk9OJ4ZMFxZbyBOk0hqK8iYDbm7dpMCxQKoLJkAByzIeYTFGwgfwVFahaYjoBz8tf8/U4tXiv
OamHR+tPDU8ktGXoMAIbfKejrL6WqmP7qoVtzxiOLXKkcGRbhkV0j7AiL+KJheCm8qI4QHw53qMj
5B3A6VwiGF7x8okU2PclsqUb5RIJXm/k2dLCzEk+Y5Jvg54KMqs58zYAZzfHag4A5fPretf0HAco
75ejWgRQo2uQJQMgQwkzUu0E4WIb9iTcO+RIW3+xBnM05bCpIz0/RX77GXTTAn/ckjwaNEoTAjvd
+1lKe4eI2oEUAvSxgcdzGoSr/8MCmvcc5B7ojLIeYYwiwYe13bzJwz6/SC6WjZYa2Jo57GHI04Q/
5oFPjxD1ccRPsMRCu6c9Lfla/lSTRxKr+n4H7mXdpR1DB/S268Q9IGrcgYi4ICiReY+PKzq4saxF
mYB+CBSzxGNYgzm7nasYyAWdciFJowIv9oqVPS5qDN4QujU+9sCEsKDou7fAM825wDlhAI7F9s2u
UZBdV5n/1D55KdFE2kS8/iiadtmKDigeuvQXVTXP3iJ3fAZ3pFzB/5b7pRU8WUcz49Js2isxC5A9
K7tVMPwlDSosNi+Q+zZYPxmWVUxGeZZk1DsBg81D1w9nWMFtiJZBOg5DeMqJChCqeMunGKBsRZ1i
SBpgWS+AVvKE586l3ADBDDg8AJ6gyg8dferK6NM14P8KP8g3k0D7fQUOOK4XaRLUVABVbKu3aFYD
6EyYUQnt51BjZ9poY83SpYVEyQXixfuoBVrYN+ZrAusS+uxVbGfrMH6i1KWg60fJkc0hNUwy02Cf
TIDoVnOOw7QtXWJD8t7MdonhQzwnpZwvnOZjWmbDAxpee9pgHq1kGG32m+ya+0U6luFhxCmLmvwT
wrtTZmBoieghQcz23N58dtrVA2ixzD6MV27brtkGSm3svLzC0vmJTvW7Bab3UvUBCm8leGKYPqNv
Iu9So8VJO5o6FI/j1s+uQrgxlh6CGze6O/hPYRDLftbS7rUrT6uuH4RcHpRFtt6TWzCus1d/gKGv
WMP7IBtcHNJpfpowQ30dkJfkGCcaxhOMWtqNF2ofhZ/2TPLwjCJluFWiai9M8l/IQsjPMTNLCqDm
zfDPd5CT2HYLzTp9wP2njyjUQjc5C3kFUnbal12BrY3fGpOWQ1dfZvODUKVIcex/zWzdwejqUPgI
T4CMdWuRmA4uiKT5Xlr6IKjYBVSAcTw5xNqigvFfgH5WGT31pnils7qgFnG0btivnka7YJ6aTUDZ
90IBwF7Lre3re4wfuw2tuE1UmV+YXzQpwrdz62MpzkwfKPqUqeeD2kvnCr7SwxjFYR1kcTZlPlKF
ju1YbvBC2AhHq6rcwNnIJa5C4sy0Els91DQBcndJUQ+Cw0OJEAYsbea2kdd3zzZr/LPscrkpWv1i
pIUDaSjPgww/8hL73QNCAF7yLYAOSyATvy6DmE0siE1vaBpEy8fQ1SB2o2OA2hOkb9WBVv2TEf0n
sAafjYh+grGKjvUAEhocWF5Io7/8ucjO48K7xA/8fTA3Jgn7cAvs8wNpyWPEfFCsfbRn6zxxEXwW
jMBw/hJovIZpzwecEIUy5abX5YFa/21Scq8WGAMl02y9X1VolwP3hUBdsJQi7jWA8k1W42wPtAcz
9dUfTTzPfndHkModIbQZoagT7UtAMbcz5E12KjELmWZqHV/bEvK3DIEN6i8jOXewP7vg+gOBNWMU
FPuyBn2UzmTCqRVWc+IEMSxeJuoHSVYjkKnCAjEW4MtXOK3O22bg/guDPsBtGqTgKFWFRYdmqwue
Jr/MoK03PLsEfe38JMp9+1U1anpvukb+nkhQfdJoaocEKpXiBGhz/5TVWbsXc5+lrafE1Wild1E2
+08BOtpnVLvUefYqAnC6yPberLFe4SVJ8/iWsgJhoql7crafdMpnDuZSSUqbFAVskbYrTKpTBO3+
88oDFDHLwP4Gkk2lYNeub/Wk1aM3t02WIJTkV5ebgt14w/VdRyb9jHgDNYeeZ1gfBW0+qdcxH7Wr
pv5yJUALFpX3g7cOGtUQT18BdwT03izku0W6nwxBE/G4kzQ/8IUMOzaE60fR4YSifeNtWnQeHsE0
NwcyeCF8fnjrz+mc5T6q6rB5ovtaqgnc+IAE9mJIVm0yOiLGWFU1PBIB10QEYS8ou+gyrY1udjYo
q6eWh4bGXYj8jhtMEqXdoESK29Df4jcCH80GcgfwMl8SUkb1kFDEX/hKGJl9kWglbFk7iEtBej3G
oyt4CyqDvz6sQ23R5OLZt6ml/myGvkCJG3FQGjBIRX2wkHaITDGlI4aMJGvbV6emG1C2Mg3SEfhO
YsYGsUuZbz01KdAw4X4fN9RzxwnzZqe6Y8F+YVmWwOifncNpgAcgrqif3erWEy/AUzdrtcIcu23P
dizcngCqhlc7hrtBjVPa9hPaQPWNQ42rbqNXGFbAH02A1t2xE5WlTupChDtuTHT2QZH7BJoT6U1d
tQAkh5YMW9KU3YMO0dSHom8WCXhe9cMSDbhhbQ2THm1afq91Aw0XjrtY6ZZ3scgE5pomOWDqo+0P
dhrIIwI9tytaBJxL07pnxPjhGwxYyA8LU7WdjKochhRjE6a6IPkuawt6HIHc2mkVrE9YvNGbMbT4
4aq+h4UwvsG2BmsYToXgLSh4oFUTyCKMAFI3yLfZeWta+v2ChhNmq3GOcoAtyBAU9z2a7r+4Xko8
wKL/sYRehORvBeLdlIjuSuMOtazWi2ID6AfTEoVvspce1PnWHlmu9Wtp2uGr72m576AU3MmsWXa0
h+CmRUVhu3TCHRTy2J9U2tZPoFkLDzC/LPbBks93RcH8fYlpM+CiKYJGJM47wLLXu1Vi8guYxJI/
Mzotn3Araz8zBDD4rwHyn0qY+XHCP7abayu37Qi1T6xgMPPqF0OxMyFDdYC2QJj3kXtVZVEfiQb5
s4Y2A1abgxkh/6klW7ODQUj2o/PQ30pNU5Vt7HMTaVjowhs65msWvKC0tXw00j6HzrOfXVd7r/1K
v/UNPz8WJJQ3bV70SKswQpVLI0VYKrKE2yXwCcai/HVTB41RabaY/NdCqvKdYrDjqlk9Plk9on1b
LONP3uR6GwKsvsFQpYL+kGuQLaowHWd2Cxkj+aEsmLmxIb0tN6aFCOgainIeHzkqmMV7MZCy2BRj
i8Lu2syPkS57lJVuNRFVo2C3RgpDNutAEoFi56aqQDZZezIVaRe17AB/SExaKjwIVKmyTJ18dQsN
0ZmK0ZQiGAFnazLRWR6Nhslr4i2txlJUEfKoyrtmPU6MBABhP9/QZXW4MJScvDify/UnjkF7DpFX
Qvs5YcxEDGkzeMMG5vZLDC8zAm53LU2YdLlXein+JMZzre+n2TRvlbf4F6pGgrmDxbttNH4lmUKM
Mpr1vmgaSFNnFzTi1vRGE5KQ/Iep8zmh4wAXx6Z9WnEZ74OM/1ohIwZ+/k1DVgS5Nwp+Ua+7ZFBs
V4/d/Qpjxmz29oGc73LPoZINkwtTLu/zSnZ1gxgra/Y4mTFeGHpPbu3gdCfqCwn76Vz3hdvVKKMk
qGg8EB01aT3LNzTaNqYkJ4pfETt/KtNimdokUt2Hv5pv30cEPWdFHas6cqmdst9TJBQqQnIbtr3c
QKuLJN/HbH8jKIJtFTXI9OGF1/R1m7a0zVFbUHt8uok5L+7ooE/81kb3AjdsKrHcZ2uB2X06Q9fK
ONQVARLVfg631hOHopaoKOZAvueT/5HVQQvbQRg0hUaeGKq5SPIICnMr/aXEjMygQIWrcdFHjgwQ
iUeGo7S8DUmiSZbmHckSm7PXvlE27mYfktWiQFCsX+bQP7qCeEmOrlCKvfkT3TjY60dodTThfuYV
zKBC3Ax535axcxM85grMjjd0AQy+G75WXKgQ7mQkHnDIoAgGo9FxgK9yUGfz3pLpOZJdsaN+XqM0
5x+avP4BBfHZz/nZ0/nPAaNmMfwyxBY5f4LZ1pPvz7SIhTPDVuWU7fF283sHDtC9l1fBgZnJ7sWg
0dGwCJy01z6YvIiAhAYKihek3skCFVqf+fdlJVPDFE3g3T+kvOFwNECVC+DXHD6I+ARfRF90ZTJZ
kWGmjvLtFLkh9h09FrcuMG7XjbFRl6AdLdC7NCZtCDqzmNn8hTwdqf3sKFpoCwx9GpTF4YgTxiOc
wAwNgKeW4hfQRddsDKeTWKvoKc8MvMupbmO4abxIvaJBAm1BpcovGxGxrRia4J0pGZxOpwYtdRiX
KUuqpCforrZNF17BicbkZTQf4VQbzXGX62/81TqOer+KI+TmMX7QtDErnqH2JzjA1kOJI9OBcFwy
uTUsIElf2CDxxqUCd4gc1WrE3jr6OIW13FRBFZ3hHI26bFBf80k8t7Ya97QDeqht19dMk/nW3Z1S
tEKCtOQBhpE71GNLDnserikIKgOqd2XUNxu29k+8LimqBHD1AOmUbYqSm7QtunZjuG6hSldw1w+G
s+RztK2R08IqA2hbXGCpXzZRUneCHDpeQO3drOh59OEao4t8V7kODWuKVcknniVgEptDMxB1Gr1u
igsGXULlO7kXRfXRF+BJotOx672ufda9LPaiyTnapXmQ9sPC4ayGnTZGa5QsRb/L/Aym0137rnML
lpXnbOyiHv1KC2OjaZhQJsKINKIT9UVLnaNbaR7CooShKvHaRwAshqMww0+8IhIbGTJUbuj76ptb
EUt6Sed1XyJjfqorssbGqB+8np7t2Plxia5ZYgvZpaJf0csvMFihsgm19BXTG3lQJxPqlBs/8PA8
nERjF7HJM/Ki+uSTrPtConoXuPbNLf4tA4WtAGy5w/u+Qnd6rDe9F5J9Fvjjpop6FH8M+v3orbt0
btAb4PUabTDR9x72tLlzoBUfcp6PPwF1wsUjwyrBUVgdaeYj5adKJFjUbWLC9RWxeJfMfMwRMgdL
2lXmyroMbu5td9WVK1Bmwr7KXIHePeuDHffHc0ZZmXq0Y9hOCHibnklsXfqJaKg7W1JP9yWSi8Qw
KF9QeHppCDa4L8x4ysLlVw992qVrK7tTFGWwborgUV84/J/y97zm/nXOESZ5vPKQb8K+UFl0q/Tg
UXR88Kp70yNZGOcxDcZuSFaKEkiAPBPnzu2EEDmStY7OOwvRC+BY7c8mKwXIWPKDR3K8G6NmvigU
RsumbtKKTL8l77FSBBZWC9iq5ubQD+DsYaPh6tDjRuFAQeuKty9thyZz4zM4Go35czH754nbLoH6
H6Vp3/9eRHtyPr7esrZP3jhtQwWmdwvBGM1w46OY8twUEJNbVxOwt4MvPIqfQmFHw2wP/bSy+eox
N5Xl8H/w6++qFSgLavLSO9hNL82Mnt7Kf0XMbsqxXzbevBa72u8vwYyB/YVOWzIFDzTH6P3SNIlS
fbnFUDhPwdciN744mi4Mm9xn9rf1xt/F6u40TEBSvw1HKAV6D9JEPZbsGw34EZk6IENFzLuBQzmY
Yb6FLAHb4BP4tQuM2Np2RIrfZEjnHUJygvGWHRU5vCdZUeFe9WAyBKZKOKw2hg1LVaawJGJ3iDC7
UzlN+VagZ/1UdI27K3PQ7c0AwwJJab4xkV8dWF2YT8n5fEfdEh7LQI2PFvZ7R90hCkP8lHl5XOtF
HodyCvvE6FB9rN7kf5NpGMdUdNALEAYvSTS2TJUEAnUwA3fUDhchZnPpMv5qMcWxJLP08w/sjWFr
F9VkjxUq+qhzVaXaj2vgPsb2Nlo+B2Y6RIxrlTbVMO2inmOCD0MwW6hovqoikKeFB03awzcMoKWG
3onG8F9hpdsHVL3MJhQVBECD1/xEh3fZT7ZbN0Md6o0YLdszVHkwenObxkBUmKJWFm1Hv8vwhoEy
hMoqk2850SsQK7pO3NzlO78bx620o9stVe/9WofZHcuhKq6OmGmHMgWsXcbSewcESnyVoS1+T4OH
Xsu49Jt1IXw/rWG3L0nrP64FznYq/4+z89iRW2m67QtdAkyaJDktb7qqfUutCSFL723y6e+qM9LH
X9UF9OAAOhJAssg0kRFr78jI4+XwLQsUez0MWDcS3okmWGaNg1GIKyeN4pxf7XLYfooeMAH4R2RR
BQ/h8EcfB7NNekm08Zu0DX4R2alzg1ot4rGgk31RugF9yb1w5TtRsxFNY7xXeen3q6DxzKVXV8OW
89f0RM04jReXxZIMG6qXranVdYeX8ER+auwtc1E1Rba2dAUol9WdqRa6KF0GQZQT8qQqOJi5sL9p
vqOipW5r6gTbgoqn9cJn3KmqRdJYfzwcLP4wStWCXDKtCgJyI36FuseLDLK66VAs89CndBfLSyjS
6xvTzbqvMvPDZWo2w6Yl5fbiJUG+cWITgi+M4pPXu8nzSJR9chHufeUMbu3iuomWme3k23RwtTuV
9fEWHAH767BYmWyYZmk14aq0FaYcMF/3ZKI0St+2tHb9UBhvspJUJJuaYtMJvMC75M/HjGWHxEZ2
SepUasEMQxObN/6+9xxSDs2Uru147LeBSaAkSFmsBiNh6rRJ6OwDmgDurawpf2q11axV3LFQpHr1
Zjh9+dgaobFHs9O90VV2fEgcEuoOnZk2nV+T2ExIrC1VV1pbO8wK4vw+XEvaPpB+K8CHhk72e52N
HUmJGf/qVALzburiDrOz5iVzh3A1MkbXsSqMXTHm9arperHwpnbX9EW5GmScLe0EUFJD1L4GNFLP
RIlgiSgL210dR+SVVeAsJcmBc5mwwSwqxwz/+FkW7iZQp3EROECLtqnzq6LMeJA0gSILEQQbT8Ta
navQKiwCrY1fpC27Qx9G9dYl4N+PfTssowDgKDKr4SzRGG3xvjK2Udfaz0bm01dJJfVa2m1OmF/W
3wCHBduCl51tFRprTifppiMtvHDNPmbn6WDsQIYWldD8FRT1RIGvSndeNBUbC6rie8RKeTIUZ26m
Ov2pSGtsLO75AObVsAy7GKQPbHNdYdTlSrSeXLlORDupfkrhUcLxG6Z71dIbkd+W5HRXoWuVS7PW
SD4FNl4ASWD1Nh0hB8LnydJZ1jhnfHerOLsLPZI6pQrxCmk5OcL1KW0pAo211TXqbj16obsp07Fc
5lnMASHxov3ErLvLqyB+MlvLIpAppmMU9y615TZFzRSplReO1j3HmwYKoM42Ft5M7x6ExTFxfbns
y4kE+9BGlLnti3qAetGE3cYP8kWstKGqw0dOzsl5zLLYW0knyJZh0o7rOLWH/Rh39ZIXz2sdhnxL
Zg2uJ0m6rcN6dfSswjp04VhubacuvmUZtUdRq+FOWPCRC6cNo/vI4Ziue3a7NxJvfFVNYJYrqbLs
FPl690MZsb1sVSWWRkqhm2KfjyNZT1YcSJB88QVl1d2jUsQaRiqWVe+tzN5ZuVbNHPa9R41/GKJ8
Gfsla7ggzU2IGxTJJTNq/oqyFF6k1baVHz/GXr9liKxYsTkFVD28aLpqWnmoNX2dUJsj2XPxuFtn
LqaH8H9TkKzMpD8EqPcpmq3d1IY3LA9pH228jryWSu6qUK+2eqytiX+DjVsTyoyxefZaFmpH1xBx
RkR2TpY8ekDDa0KhvWaZIHZOdG/4BlNv4KATmNlCoGNNyvQhHPSl0PrnJCwf/YmCR9k+VCYnFbsu
z55Wt4BJkbW3syBddVnnbmiHeM7QIxwdFrH1ULfdPqVyvPS18I2s5zaJolNS2cPSh4ozzfBkWDS8
KHT/Sz+0G91069U4kNKijLjmc5ygeYO9b8GbTxQGPRA4qrjmThL3Qn0uS6t4dW2wnMHUBAZyTbDR
k16wnHgJ58fEfU3p9PMQiL4/iEobmFpG+OampqDXQa+qXyWJq6OND76NR1w5juRKgIApeyS0Qsgr
ew2wKBYEa7hOtkG3bGGXqRqU7k+v0JHOmVO5Gh0vAy1vk3IFnudsTcdJN20ZWIfMas29YTjOMst8
bRvzLKvApiappwl7YQbHEgrKkWmlaMHrSnfcYXI5LslrWJu4Gsu7OoZxNTm83KkqG9hjE5OEbJy8
GK36VtohSaoLOwetTgsXsyufXdsYz9UEhVAXtbePCNcPfS/VoclCGErS3mshCLR7zOveqU93+8B1
wNo1J/1BTf2ie7ykUJq4rZd1HZp7Ad9G9tBSm4Zc2b3lNvwYzoCLgOXm1YpLd11xnhbURVW3naJU
Eg9ZCJ9HmYZLFRn91ih1QkyJHHqHCVYBVMmZaEFtoe4faZEufnlMusc4EjX1ZJndRZ0BeiL75Hsa
jc5TVhjd0fOy9BikTlusjCLIzEUUtw4hnqthbJHVjbWSdcD8c/JJO9mJ6UC7BONR5TR29dPg5FJn
WETdNB08DGYeHae0VqXWtGt/yt4MQT2buuiD5yZPpdNQ7XC9fjqZsQ28ncuy3tRQzqzx3cQi0BcH
LaJ+tBgnNT6R2Uq2KprSV79SOZgSXdIHaP/V4LOmpjlVuMYb3Xv2ND1cSsMqTnlE8N8YSXJ0cRJe
WL3qaOeYkVLkUGWswqLVzrnZ1L9dtmbAn87fWmVa7k2rieWig6vB28WPznXq5hsI42IxuK3/rUW2
mky+3JK896LFkMfDK3Bm/Au7qGRVRC26gImib2J2AdaIzp86bJ54tngXWfm3yCsyEr2pd6cYIPcV
slReA22+JCLntvgZdY56I7/0EFnOcMi8jlNA0xW7qdaqgzsl2V6XLsei0A2I8KxuHSRDuh6TYdwo
Pwx28dSrdTrkLRlnL91PbhcsQIJNmK4pZLeG2jWMIHxhHamAAVS1F0UgDl7Lw3JKrtbRkJdvXd7o
60Go8eAHsthranyjX6i9yTgWbAvLSJfglS9k6CHsXSJYT9ezc5ZcWA+sGx4hv/v7KhnzP4omhdQj
WrkcKixxasd2tzS591ZuiMIkJ/pcyiaDzwkDe0Pj7GFrRspaTvqgLoV6+ax1UQPYb0PF2lT4G44Z
uEVzqqbhzaLBqeJcJAL5a9NUS7vHBscyLPqcNBMtlqjmWvdjUDscv/NoPSAguZxhvZ9VVDmkuJPf
RK3EDrVh1/tRqp5GNyUkAumWZ6qAMKJlna8AkrKdZtHfTesH/+DZWfjgpJO7jMfaWfbkyd5qzCSf
nNrSd7pw41P5k1yw3Bglk4E2ftpChoZ5V1NWfLK7i+F7WR7tmnItzmEpiwAFfc0MqWPozbhqHZtH
rZzkOBQgW4nITsJS7XMbD9AA5SCegktAbsdAVnrGDLeVeIUI3BRG9aRNDSaZ6pHOLI9lJreTN5Ki
SNNDAi4tpvK10gC4SQ+dG+wvELOZxW6Uur7OhUXF6FKB5ZQh1rLxDmYjHuxuEGSw/D/06thkvKZF
FzCgHP2SyWzNLYPvKdXCF9Z2akVU+fokKlhtie07zFhP2G1P6xa9+kJmUX8yRyIa05p2uavBNpb2
jogvW1HqDXembJ+DfvRBGVnEfSwSlokzvjil+TvI8udeS46BukhXKJRMFPguKx3V+6l9lMKWqy4d
w52Ajcf4T8svsiGqnNGILQmTHdbKeKQnFn2f5NpOq2xhlAb+PDJ911sStZFGssOhrLdQESWCIKZY
heO173fPGkXKhR+34aYzaQJbqZhKAL56K/JX5kKYwfeqaztSGGW4GOLcXwPlUv5m2mIHj2uF6WJ0
YGosICWVg6FvyeHi1kBRYFRfu7xt12NkYK3mq3c9p08QSHC27OtLna0O8y2mCuUyaWx/09teQEbR
AY/K0bQIiTUvMxkmn83rNITasHMaqIQK8dWOk0Cxc3LzoRUOBDJgAS/TPfnw6wCmgXbXhX60yQIX
cp265CKKki9G21YkIMw3rYl2Fvnkg+8aX+II1KUS6ldjtN9tvYoXRLNoDaB61sQpcu+UObu2kfWP
sZO9+IX8GtACZFEUPeSo4ewtIzhPmmILyI3w3I51vk7GyqaWz2ewQ73HGcGz1uoScgXNmC9kDCdZ
E+wcyrDVFoAIf3wcfBYdkOIKtHMiUMDVu22AajEsOvv0Yl5kLdCWTi/mJZVyfRlChwFDRO5CjLhj
WcFzNPhnTbO/hV30iA3fRUbk3xkl+u+UtZtfCP95kQ/ZyBzu3NZ27gnjz6WlLQuZfJ2S6p01qSKX
VFubwh+bu0i6KWH78NSlQJ9G4o87wyRY4ag93jMi3+MuXod4cDXhBDgiX8zaPnsT6wYTFAg0Ucda
5fs2kHtgjWcjd+4gSHichmxrl1DANcYmXiVj/A6RtgNqNFfGYOerIuzPcVNRBiBS2HieTq40GvaT
ORkwBCOEW1JzriGFamgloTZfcU3BmDO2e+khOf6sRj8GjhjDb8zTZhvL7g/492YY3DcVQjJ5eniv
WfawgXKJFwant0VmWq8MhFdXMsxSfXwW1KV8J6Rs3Eiae0wvgMb+msrFSnYCHFm43YpvvRo8+63W
85PfQj+XBY/oizTcIAZjzDv570sNb1klAR3jx4B90b+3uiReDAOWE54RPg+BfgiE3IaiW0lDezVa
eH1ZbCQEgkXua+lM2fdSC9fDZK05HrOwJQhz2sJ5DRVYf+qyYfvQOfD6/F/l3mfI0y6O88QVafkg
ke35iBFUq2/0Tn/jtdBPRNhfvZHWZl6zQ45FydTagz2yDujqayF8EFMcTpb9FLjE6v6p7jzQRHqQ
FBTwDtSTCTsa6F8HCOQIH/tKIZI07PjY1NG3SSZq2aPMYeKnf/QO3KDXTVKQVfpGpfaeqrO/1E2S
jkHVIL1JwwPT/Fct+u0oxsuGDpnMJofuRwar3IZuTCFQ17EhqXxXnJ3LMmBTNcTShW/GnorYNlVm
vYQkcGHlRpLbXaadaKPC3pnwsSz3HhK/JTcmv9Q9VJtDAHnStWK89web0guy+rVjNdo+dA0yCZmn
g4h0Lc1vaN1aZa73AzBG7HBVAbSqQPMdlR36gXfceE65Rvn/Raticr9+Vxw8RY0yIYO7z0rSLkKZ
06aJdKp2ZfVbimywFpmX+vcahnqs46QuGjMFhyZsa5nyna3dNzVZNBGP7QlRxdOAuRgJUsp90F5v
cWYU32pqWXvDvNhd++IbKnoiBJp4r1ydwWxk1Yhmm4i4KzQgpJJSw2as9GpD4vxLbCYbOhFwtJhO
U8lho4I5Mhz1aI7lb9OzVpbGANOnulqQ13tRmti4UE1bNTTiQG5Fv8snhdu2ICLNe/JFhqQwQpLQ
XOa+6tYCzNcomy3s1TNdFXEiVo9pTnmw8YnrzBHxWqR150yYBzqnIsvui9/1RaXpBcFLV1s/DI2M
X9IiJ+qcUW0MbF8Xuta+hyL2VwZ18CVOMAZAThQvJZ0IcQdqvisKOzjRkF5tfM/cCj2nkj6+kHlP
lsphraACRBg3Uo4uwd02ZBdWXTgNyyxJk1UtqSyhpqBZHQ0IDl5u7ikpKUQVwbh0J0NuW2pPGw1V
Q4QbbWNHP8TFQQmfCsI1vdZIj0DWeWUo/oTlcMluo3cNvCHAoCio18GISLYaXbJnHcnjgHLk0tIF
sGeeao9DxB+6Zpvk3YNKR/kwIOdZZKGlLy+68hXNoPqth7rgpbA686DrsVwXBiduXHnvArRdiohG
k4OxUiN6NVnZauFUuPLq8lz0kUUmYDoV5viI8VJ4kEnz1cXNQXPCfai8CzW19+CRRz9dyyA+loUV
rHRqVSxiGiSCK19YK59Sz3oK9cI+8E3yBQYOvzvD/qrKKl6RRb8fhfmWkRPZUHX5kwcTQWzGvIa4
j4rimYPVQ+KKO9cjs1+wJC4K1W2COiHKISe+MOK25+PU7wji+AYlxJSbiKUuOENO+vQQJwVJiDK6
40hxQmKvVo1l7OF0/jjDcKL/7m+Kp5D4PdtZFdXPdIAvF1lBnCyGaAfl12KYYB/1rv9FBv2iBgos
cizBk6NRnXfKkQbX/NS42Cpp0XGAEZtI8gjaaZLuu9NQeRauTbqm0ajLA6IGmn4X6+NjnhHu6kZx
p7rxoCV9TuGZfLtwvEMUEh7lGnWXwcf3pmj1ZaI7v0TUveeXL2j4FKHQIxvKeoxSCLPBaHeCSbKs
J+3ZKPT71hEvQCcvIwYyJKgVyGl7uFCRC4FT/zQZd2rCpjOIDpdG0/mYCzRPzq4jx4Oy/STkBe1P
DyI0D7Rxe6sDBxygG4561ZMxyzOANNJGFm0qFkYVPcft9AtV5EtjFci36HXY+fJnI71XXICI873i
HEgacTq+forTgMSJcxHNnGvHSFbqsm9ljkPjGZNCuZFfWpx29iGZNBjKdshB7kUc2U8VOMSmH61h
p8WOWOSmbN5k4pT3ZRCj7QKmgnYLINyUE3IisrP1mEI5Ww1oegsE+EY5o7mTMhb30tfzP1pddM94
x2B05v9367EU6V06OcmDwe7/U8swDRYDwZY9Ztqvpu/6TVAOlPIyBphV5HKt9T510TYnIdwk4akz
ETPrWo5+WiJjv9hmdfsGeHvjRKadUWd3tM3Ux9FB0jE2X5OKzkPEvovmPBYXfTHxCsnm6GmisnaB
soNNX+FyjRJwPDe6Q2k2thBqTXrdoolPlM0t1B+hImIZS2THIqa78/8zzUxEMV/oSCRLPmkkpxc9
Bna1L1T/9rHNwzUrhov9w18+UkYsg6g3YPVirz3G4daljLSSFIaWVq4+51PhzdxYKnaWzIuUOCbA
1pJ9DJvoyLphkXKlObbwZj4sQdJamjtN5bHrI3sFf5XtPfpAbAnFA7Je0XgXNq35J6mbAd/YSt/K
OBuOQQYo6VIrhNLJ1A3DEXGxSvm/nn/Cm/m1UMvTk87EDM/1omdS8STknGhXUngyDHtLd5B1VqeX
bfFXaGjGDTeda84jM98WKhZtOYbadCzZMgY0exCL8FAbU72MgELg/SssEz4eLlcsR+a2zXqp22Br
cjqiPbojlHsoRHvQh+L548tfMR35P9bNEvGEZfvQUolxyDsTP85pvNV798pQdy8mO38NdekR8kUU
Do56H6AC0y2WGPL66CNKD6mNrt3qA3PlJZmz8W7peudqo07/OKT7Tpu+xZz2VZ/ccPz9rxHSP0bZ
3CGasDfmZCaqI1Iq59tUjoW3aANMEKlAoNJBxp+/TiGaEGTTF7zLxmLBS1ipR+1TLULZ9/73VeJY
SfbPzXU8qkOxNoPBO3WjR0teOYobfjrXhsJsYcqMIJHtYE/HJIeCp/BCi/T1x6PsyveZez03HfHN
IHFVosnBUHzHitkbXj536dliJHVDBVqMaJwA4gWufK3y5qWBl/n48teG8Gx9qUyzc8AQkLVG4Tc2
gbMb0ixP5pThKGZ/fI9rb2e2nAiygp5WhPrRrB8NAF6B1prd+FMXn9s740sdyKbwMLRiD0iab33b
slN+/fjiVxbCubfzNIhClkiDjnERHYKmOhRJTBrHg2u3TbHQjGbnVto3rRtv+Fdd+Rxzy2dOEiM9
K/QEzzdByrjZmLHz1Zz6I7vU55pQi7ntM0B/gSMivlJiANrvnWV6q0Guc2WKzX12WTJKOEo5HD0/
Ur9ES6V1iVEJrR6CtjHWtINw3yer8RIyABJFRUd1ylpitxNiZ4Bb+sLsaumSJA3tje8jDVYyRguI
iPsUFOytCwfwcp074LfeBKsW09c226ZAkWdLkCsJdOQWVZerHfpZF/bZsE5pNLjfgfD8d6uq/Sc3
HJFBov/DmIhcWkATkB3YUr4sdZPsi9N4IHjtBF4/QkdQSC04G7qiHd5oM6LtqG0Xjzj/17sy7v2V
BtaNLW5RPnl9q5ZVW76UmResUfgpbBkL/w39dL0vKg/Qx+N9l7EX3lUo4VYG9MMObUzyy4mNbiOz
1Du00pN/JhfCjuIAWSa3KEsaDpSK44gT3/tTURzLZDS/j05qMRAzfzqkWLuohZU5TUmmNMpvbJzX
RuJstQQysHvO4OORLjEbX71coAPMDJbD+PPjufVvJzoxdzOecN93plIbj7RkxMAm2rYjup22+N5I
rDO4+Q3bsWs/ZLaANrplAHVZAtIPeteoSmpYpdyNtW+vzXb8nAGZM1tHhS4qnEeJM9I6TdYcQck+
VIe+JGdraUZ8YyW99ltmK2mAc4/elwZxbzwsg4S6l1hAOoQsqh9/lCtLtbzc+K+IBkcVmjSkFZ26
9YtuzV3CTuI18LmOcGLuzl7ZkRso5GOHlCN7aXFiB+rAt+vG0195PXOT4rG6dEuXl1a4qqZbomAq
lwiyFlANX5veuREdXzEBlOb/viOcJ4C0i/ryI8bfQq9WcRdx/LO3edW9WBiUaLA+H3+Oa7eajV3Q
ADiGLp+OUyMRw3py3NbNSNfxznXab+QjpocSNYNYlKQjfn/unrORbASpldUji5FBam2Rdfm46hv9
u+J02YJTyth+zVqQt4/vdm3AzUY0umvsbE3TPVQaHCiWhxdqEyZIx/7nxqS5cgv7srn/NabjkUzn
NJr+wWjNOyMQO7NxV7Y93ehvc2XQ2Zdv99flRSUhOi/n3f9qCoBRbvNO5X+hZ+bqU+/Inh0zMigt
zQ3si6klhST4X0khzyM7+/Hlr2za9mzOp6CxRYUQ9jjEjkmmuO7usE4ZPxfY25ev8tfrCWmBJcJq
RJJHwWmM2KPw7yjN4MbDX9lF7NlkNJy6weQH41d8c2TwNUhAK2M0uDjel/kNG9NrX3g2C1Wud7HZ
YqXUyu+u9aCacaurnNTQjSjz2gCdzTgHKBN0kJ0QrSTwRIBa/0cCh/7x57329LMZ5mWW5hkQuccw
7WhApoP9Rwmu9lMSx0uafT59fJsro8iazbILvZPZOh/CBUcAlHz2befb5y49m2GdC82X+111jLPm
i5E6X9BQ3fL1vfLurdncGlyYab9i8JuhLNZN6T50kvqpP6bdjcP1tTvMplcWmW5ACCCOaDKWeYG9
gGxxdbq1G127/OXv/5pfZZvTZMjT8dg17RaQxv6tI/ndqDj1bizR177s5e//ugNsikBPVGN6a03T
KZQ1FBT63u+f+7izCdwUFhKKvnMPQ98/VxcReIp3zcfXvvZuZhMXVQrtrIHDD136JUOY51Rno781
cq7szdZs1nKM6Y1kUu5Bwp8Nzp0TWxBU56A9pX2xMMLPnQit2fQtMM7OAnx0Diz6S9/R8OUKwbgx
p3A+t7yZs5lbxUmc4t3sHWx2LbS2gP1Ppv9chbc2mGvpJXM2gXvT5PISxUTYgpZwkFCdhfcJqi2+
hvC1hLxSlK0iWldsyCmB5wRsQp8aA+ZsgnMiNSPQNMx6HQtW+KXo6AkiXj+++JWpYc4GWMIq3UqT
Hq9wWudKlmvah2w/vvSVZducDS+r60f82yj5KMxhC15RWXTvVXiBAdEyfHyPK/PjvxYNf89s3nWN
SZV3wN48ePWhyU+2mSe/ghJm/eNbXHlDxmxwSRMrXjw3vUM+TqtAYnRFy4rkxvz+L//5j7ylMRtY
TijtSU9wgJFpoT+5xJGnAHHnIgaXuLPpxLgPLzGNpgjLeBDZL5ETtIvQ8qd12At7FRoOggFN03dx
DMTYhU52Vl6Dc0Ze5cvWgMBVWffq1rbCKA4ku9cQXIZRoC36nFDStnU8xEAzV3ZnyRVgVXKuULns
isj3viUdualF1GT6re7RwrryzYzZeEa1pTNd0dFMnC2XIjO7+6FXcNakwJw86yHlPYOO0jXe8ama
viR93x61LvU39aDM12Kysu1kttUPb7DA+S7OcRnVtlWHihSvVulv476v7+irTZk0D5R89MzCX2BK
0RwK1wT0lFggDs6YrTh/WPveueg34jrydkUy0IWDzCpIh6Y/goQbFO51+dsyJv+sl3G2Ef1FuToJ
8htFYW6rRBSraVL9MTcwxakvRtJmS4kz0MNyabngbGjo45MDhgAk1I4pDq2YITlGp110K/4W4SkK
f1yzDz5X3UJGjXjLyZc2Frhd5463YgUgXWcY3soKRus7tgMED0lslVu8b/2vBhVbGijr9qvw0/R+
TF2UQUOpzsLU653AIuxuopCfooetzG0BOfw8TKI+D/FF84jZFBy7GL9QOra+aolXn2UQptUCmXS+
c0OVLEOUJ/dV7lGQVpWN8VxXPDlpq8eLsmqnF5fGGsSStU7hkNbXW+Qp05OlovpgVMKAaPCNg6PS
H/ga+EjqpCgxXtOyXYxQ6s2gl+lJ5mWagUahv+t6/AadTuDXnFU4MhjIOxpfi1ea4XV442heg3/J
4G0acOULwJ0tE5wCMFUeKUSXgMH0+0gA+C88iTZi42bGoiQ3F2M/osjZ+oafrjSb4WOKlHwrUkec
YZS3bzvkGqrzShzY4WG9rBBLu4swgc19/Y7kHX5hGoVO4VrhHY4BzUVnVC3Q+roH5XTw+FMJyJA2
pn5jcbuygBqzuIv26k3l9cKD/80XXorkXUdkqp+D+MbOfG1pu8zQv1ZPvD2iiLDIPXgTmkKjfpS1
9/7xqnltks9CrjCa8sJw2TAjh3ESSTgCD+A/j2/1kbn27LOoy3Ry0YS2mI5I9dutXWoKdyVsTT/3
+LNtUZ80fZwsh+5KmRNgug7hXfep2vT0x72x9F/7urPtERfEvMMujeYI3hrL6oVpgBtn5fsQx7f6
FVz7CLPIyw5E5w4gywfIoJVblXfCBPO8uEF8/Jau/AQx2xo7CU4zGmWMEKDcp631gsEPDJqUD4WO
CuLjm1yJUsVsh2xQJ9VuHamjg4riQWJgYqDz9U1KPFO7ihF7vNV+bn+JUqDbGz/syosTsy1KWh0B
VxqYx6nHU7bWsrXmozjLMAi6cYdrr242t1ng88BUIaU8PVrhvb/Iy2ecDZfCu9Xw+tpvuPz9X5Pb
bIrAm3rq7oFlVls6cQrkAhVmQxP8z8ef5tqPmE1yfEkEDiusH5HpLPXRP6hSfQ9CdW6pTqw+vseV
eT5v6qUgOdteUZgczAZFiil+eMK5cbC9fM5/BF/zRl6VJxvhpDSQwYgRr6yvmVPTpYj/gnvKOp98
SbN5PmlhAk7MWJK8+TUjqL9zMUdc9EFYwaJhgfHxi7pMun/9mNlk751wQrvYR0c8Ae8oJyYrts4J
3aUZPRoZlSaPLk8IoD7XGV7Mm0f1tTcWIwTvEc5rgQOg2eWbOjrR6mnhfTKTq8/mvm2nI34nwj0Y
ovhh0USAJoXVJqOgiWUIPRRcqZYxzQw/foNXZow+m/WWohO8id/VcQCL7tW4wQsH+cDL564+m/Hh
SFO1oKGRdOSd/XQfWE8483986SvzcN6oqsNKy5aN6xwEzTKs6NmkfUNvngb/Ro+tay9mNs+DqS51
LZbOwXDcB07VAN/uStDB8uPHv3b52VbuiNzHx4fLp9L5FrjDWxE595PPyvu56xv/uxK2nVFbBY98
qBz0K0XQnFPTeI2EbX/yBrMpHuXYiOGuwBS3p7Oq06Pupz+Eeaut5DWESp9NbcNFBVDUrjqmtvZY
d9iQZ7r/tbCktcxzZBieLP2trIwa1UuCHzjetzc+zb9Hlj7vRuVFJbL0ouFgZv1UzWuJSKU19pH9
qQVYn3ejkpFrTnTQm44x4uAhPZrp8yTv8WFA6Pb744//7/1Dn/egCvC+iGvfp6JmxgdQnEMwNp+a
0eR//ndcZVCLkyhN5wCoiKlbGYFmtdmXRi9vLEjX3v5lwvy1hedoimoT/8SDZSDR0d4LHeGqf9cl
nyr8YKf5v9cXXYKtnj6whJfnKc33EyamRnjEMPCTP2A2s80obBLDivMjFohZSrHU+FK6YmFVzx9/
3GsvaDaz49aLObXl7sFBelSbP5TtrQzrh1Vlq49v8F8o8H93VX1OLxajqGOcOHOGz3iPlcU5CrCE
Kct7PGeQ3mn05bj4WLrZHrWyWnZa9V537Y3z2b8XRt2bz3sgkg4NpzqOzs8I8RgrgApvEXlXVhV9
zi022pjBkQl1bNLkUVM0DOgeHZf2VfTtiANkQxtMadybSfgr32rOMRaDcD1oBfdgVo+9/ouOQqjJ
AjQfnzpx6nOUsY3GEcPz0jngclwfMG8Vl27GxYoUgXVjvlz5HnPIsM0t2phUdXGsInlvSPO7V1R3
jWX//Hiw/dcD9R+DbY4QTl1hYwEMiQsA7x1LHWsbIH5/5+ZDictC7qU0nMFKevQ0JmxoDe1C70bn
2VFC/+LpLmUfN5fyadAsayPlWG8tRVl0XeCq3W6xx8y/h5HCQMwZC20R+Xl88l0nWKPgjTGlaJx3
j2L9XUMeaTu4jvenRLT+m3SIRpcv6INEM/ufbRBna6g77y7E25DcoO7cmM3/Dsd1d7YctXWD3WPg
imMXlPu+Rbg1mdkWev5bgyh/UWr5jWXp2necLUsqzRjg3aCOQXmRhGCKL/JlZfz4+DNeu/psUdIz
uKiykeo4+A9devawq8m/fnzpa3NoFmiUFvlnkioEAsW7wDKrtkcc8U5RXN2IZIRxeQf/GoOzNQd8
RjZ6HCLmUthlxyJvVtJr1MrMWpPGI8rC5a8L1lOFN+pSk9hOuQplUdx19k43cdpKnND8GqMUgMzD
WKoXCY2BkAGvKz0PyahhIKFlNDeMa6oA/5+zM1luVIfC8BNRxShgCwYbcOJMnU5nQyXdHWYQYubp
7++sfNWRqcomlfJCEpLO0XTO90tQd/eSHjksIMNl6wmRbqOjT/VZSWwmkc5oBi0pnQXIfYVmjJnV
x46QDhwWO35aY2s8VUvbHhBS1D8NgGA9LGqH8KjcApPORiZPRRsb6l5IFJTNNnPJCFZw2kkQg5Ky
99hUe9xK1Xmw5hBUWZgNzqitTF4P5eWoRBKAv7AOyMZGWr1C7eow0c0Cqnaz5GZgkD93dQ31xLKd
/QY8hL1ZDXGgYLcRkNgE/SOpUCqrzeI2T5EKN5R28t6vVm47dDXsv32hFIGOZCjgItD8XjMt6BHF
TepnjT76qgnF+Cldy2cZyf1+NQwyeIykPg5QA4NqWyE/gUuV7My0Mu7TTu0eEqR/e8VIbfC3Wf1z
IPaHpCDPUj2n20ugamFnCPUVoBDAqD7ji3p7kiNdrzXXkJMqWCxKfmaLyd7aWE6fTWs0kDGTAKGy
yKe0BP41B6DVL40BlKsu/wsSpnIo06k61Lo9B3XVQaVEs+q7Qs0W0HL7Zcc6TfHkWV0eAcbFeCsL
EhwzhKBCyAhe+rpVCAyOD6BFkjEZkQRXRRBOS23gjSCooEmrDJ7TSpX765Woolq4syhkJ/Hc0pzN
eu5zX88LECXNsnBZOxTPSEVLPpCq8tdm5LzFRG4RyGlgCkBfedcgoR1MdSCrFkrsMIZa4q2RUCuA
FFa2y5BH96dKKCDoANGCuVEtd8aC9LTKigtXtZDp1o2l/b096+ejzMWWsh01xUDsuhXKiPCT1ZdR
hfDrpG64D4F/0jkPvqgVcu9WnORiKlEEpDbteL/maftGkTiHuBaktrvXh0NQE383nlt1RjCjIFTX
dGpUQ64AIjV1Tn6YpG4+kHZY7L9VER/PXCbtiCynfokGCnjCXX2+hLJeU+v5evGiWXX+vsvxmBgz
yZSzaEJWclrEd8nIngsAlq8XL+gmPpx5NOUVHDEbl6cJwHqtAup+a8yPNNcbr28B7bxejegruHHH
C52hAz2/RAQCjgSpnGOGVMX57/XSz6V8sSTxcbZ9Txg1DUASOo35bYzY4TL7c71oUf9wa7VUWyPS
NjpkaZyBnNM71Pl29gAAmJHtrtcg2mbzcbVdmpcoTV8wSc0efBu8gBgIwPLbDvVkAH475QxFVnuq
srN2V+oryJLb8IyCym0+xAMSLVJXQikViWBD/2sEbwk0TiBmAO7rgRMYmxnsKqxVLO7SfQvK8q6l
LP3WNsvmAz8KZGuT2AbwAHyAk97SH3iWfQSyrtnwNl/PC5sP+yisStUsJEODfzY6vfqu5f3GfBaV
zPn6GIujuVpkjnrEK3bZa6W/XZ8NX29xbT6WA2GoxpIDVAtFPSmYwQIHyq47soL+qRfmlS3g2N+r
iPMrzNJKqe5LnCKwR180Cu2QCMRAd6ygBRN/63bI/jzHXDovRPRbEk4gkVyEsxRlHbgbJfg1W8HD
omE4/35RfmE2OnQAobQnx8Do/FYBX7jeO1+bPQJN/1/w2HW1mYzjHOkgC1iUhlMHbGCcucDsXq9B
NNCcY2nWXutk6E4DBT9Dw+93BZjqUI07JhueOjUboUGCTYnNx9jIJqtlgoDqiEEjyFnA+Lk3AggE
3+LdO2p/IB3hd2n4EJzwba9/L24gNOfkTn2T/tU2jt2fj33/emebD8EpBuD5aafPURr0qjN569H0
iQvk+252lL15E5+MsPpj+a1f76uNC2n1fOD5olI+KKcqBsnqCHI7pEPnzTvgYg6NmziS+xfT+6bb
AeHn4JlwB/aHiwiMDYcmmI98sI6GzCy9ZvjUyvzZwp1Cw+36bPn0x199z3kaXcz0VU7VHu/jcGUO
qNg7nKyclzJAIJtzevIegsx5L/36NDv746+3Zae4R+bIztvd7BTu7EKV10m9zIf+nJdvtEhgIfz+
Csi4DCk+51HVACMhnma8zFg76nTZcFCCHGX7c0pffDLIxnbcjahhPZmP9Z30Xt2YLvUW3wjVo3qo
N+5slK/3JrbKORGaSSOYFeocjb50Go8gEN1XP6zjHLZ3rZ+H2Qlr3oY/FFXFuRVFnYZz4joC6RMD
VDK/zWJX0jcm32dI3ldzhHMpkC82hwZqatG4090XJLc42Q6k9336J79LDgbYUrdaNEfZj9i3Tt1x
fNN9SOb4JEq93FO80YMq+25rfojM/tMyL4ZPHfUJsuxYIqeQHuu79nbaQw/mAXU/mnvEph0MV3Zy
r9wbwbKxFRfcTdif0ZkXdbbtOOedhB4wodkG+wCowtd2rZt4/YEegLSxX6VXyDGkt4oLntGui6Sn
9mDsNoz0a5/zuce6qH2GlItCcOMSgafiglwDJP68YW0iY/jnMTUda5pAnCjS9/EHhAymmwZebPTs
j+7JiprHZsNxfi4MX0wi/kV1MtvaRKo3hu1+8aY9PcXheFx3ClxO6QOvF9me8aAGakAPtfMGQK2b
hv1Nc6Jhd4JRusbdVncKv5nzeWUKDScpwTe3zFkxjrlPAjlIAuyHHNxwwW9fH7dPS//qm7m90Lg0
oLF10xyBYQHpb9apJlT8xuxYankcrIMBVW0g6rKfzJBmfxwHM5iTbvBx2YWQO6Od/KyNQbED9zBA
QmSB/wAPIKU64f0+rqFyrdluUlWABi1qiT2FBtQjG8FDgVAZDkIbnyHwLvwrrw7x4npdMf8AEAys
+/klvq9uSWjtGyd1ISdjOenJvB2d1ZV3xS8g/Ygvhd0T9h0bLRAsfzLnSYcWsgsGtPiijhXAcgP9
yR6vf5siKprznNmkJjkoYXOknYwX9qQ/yzflI4tiv3/O/pjgkznKxn5FVBPnRVUVbzzQKkfSZg4e
DMTgpuS7PlHmrmeR6oZbc6DWovgV2XuAhCpPxs/qvvkR/0qGHZZqr/UXso8j9Zj8Hg5asNF7gsWa
fx+erQ5S0WdxMfm+elixKnyUv/QfoMAjVhnxAE6aOBlCPaG3HUgbdX69v7X4h2E1rkqy5uhGFuMK
K0Goa2l6XfJqQg2rSu3vnV8t/oHYBgOq65Zljigdj2N/q7aGkyH2FoFsgbJio5ml0JqtDnZJd9c7
8+v5gTSE/+/EMm22oI4lYx1tgOY2SOtNurRx+vvagpHs+P+yE2mtmqLHOLWQbJtD2foNSYTrzf7c
mP3r5Cz7XOfF6mTqFUDECQYEvDTnLOjqAyXpsUDbVV7iFe7kT7v0ln4UQRXQN0SzP6g75p4X6HRj
eRZsCSz+OTmOc4KATAXT/8fiyt5wk4XI+A7io2Rjlzp60l4+qrsaO4Ky3y0PGx9+dhFffTjnOsrG
wLV3DqMb3M6TTlB5iKg/B7afn+YD2VHPvlFC3ES7ENs7VCdygLjOhhEIljDI6f2/04d4jA0GhFiE
zPLD+AQC1CO0kQPrxTo0pxraYBtdK5qUnGOxtTVrVANmADlQ6NveG+X79d4TvG8DNPb/LyhzOrIW
YonRfNJOS0gD24HWuQNNshPz4t8btZzvTb4YI/6pGQImUk/OTpft1pfsLblVw+xQ+0ok3ZoeZDyD
5C59YLd1GG9slpWvXaLFvzZPS46UiRQ1psfZhzLsS3HQDkloHbNA9ttgCAy3ONkbPkNwHLX4t+dM
MkoIDcJpNF7zAQ2PGXIouCf+QR/NB/sVcMoARw0Pmi73czh62DtE+cbMOLulr3qWcylQP0L2aAKb
KxEYr0G3uuuQPFLc5cwCQHsrEl0TTED+ZVpLE6DDKLqz9cB/dWScT7v9dNPhgMp2r08pto6lb7yD
W3xj7eqowxEVZ1KH/S29PKo9/PXsu/JGczYm1NfnfwDS/z9tVwvKPasCT1pjO1RSpyMvS/ybqoBZ
xvr5KbdMkWtm/+7WDTcjcN08H8cY6pQmQJVFSXYjKW+M+Cz9c/1jbMEQck6klYYB8CD07Zg91M2b
Lt1lgBSD8+MVICsP9V9o412vSfQRnBtZZIjfti1qMij2jD3iVrT7RdXd66WL5gjnSuaElitAhXD/
EF2fADcui40eErSbf+DL15JA9mBAD2EMHECrCpD5OncCjP1bTecpOdVq1TVp0HQwhV+qKrmNIbJ0
vWhR28+Ge7EuQ3zGIloD111BKiV5ymIE4Sobi76gx3kOzgStCBCq0ezawOqavkMEY2PjJWr1+feL
VmcLtVgL0HY0AWYjyT8q6a1ZNi4tRfuET/bOReFLhyCmVIW3nFw9VL1yV/vI73mgEfOaYxUAmO8j
YSpoPcvbCo4WfQ+3STBqybCbAqPQpTdUezOUm3ULbyVY20zefGeoR8c6uiphtyoeVeP2tkES26i+
zdBYs9g3x5qz3S4lkBjPzh5Py/0ehN5u3LLbs4F+sYaYnOGalYoXYBm+7UV1XyG2uHt6vSmcZ9O5
ec9C/71x/Mx5SHe4WgVIzbX30DH3ZecD8E1cPH5Ez/el+3zdWATnQIucfeTF1JBXe1Wpjc5sS0d6
oXfTTfFDDZZTEZhh8asMs8dxC7UimBLkPJ4XVUlVqpZNhVmo6JAH0H5W0qnRfmx8h6BLCWf10DyS
DeReQO4ZejwxlFHH0Xa7nLkGKNm5JB30AkDl9A0s040lUeALeO4NyPoKtPgww7MGctZ60T920lZ8
uairzr9fdNUMTmlujfiaxdLynVnla7DIje4PLZ02JqFoK21w85sMspypLLGCfF3O+ssWJFJKbOPA
be2Rl0dIcTRrEG5b5Bn6ypCBQ5v2Gq5YoSUkxV2x0+Fnv7fe8BQeu01iUIkxC1nNfpCiONRT5hul
urs+O0RDxTkjWkkEF1/9eaisXzMjOyXON/y2YDtIOGdEKqrWdWngcNyovjxDNjj+RaxhD3UeAMs2
Zrdgb024oYJqayexytSCvDVAQ1G6330DiZp0mnF4MPL7670kmnScV8ohkhBPg4VaIKDQysSpzJty
HjbGQFA6j9QpWM9wl2VrEOiRHYhQexnUPS1ro3RBD/FEHeT+KvOaxVpQzcY9g1htri5+3Jr7th69
690jQBJYPFOn7aUc5D5JCyam6qW35Ig0OOsxtqdEg1amowyfaUwdNMqKGM/Yktk0voZEYKhwQ4t0
oxWC1Y9H7wAN0uWGVegBUWlLHaglN5KPrGfIR+kQ1oQmDanB8AePtQyMOcnuGguiTL6dDEXvALIL
ZQ/VjimkuSE3p3TQAEgmgJcTqUaWbscMf4CQ2MbqIhgVPh4hXWsDaj+lFazFem8QvKOZ5JTFgx/P
SFq63iGCOviYBLnXCRuBxgeTHzrFxY09SJAAqBEvtpVsIvAePI4oAbG1rq3MCqbcvoO66gnc6o0O
EhnFucoLPw+pZdIBpmQEmr3cx3Ozun0+zNBA3GLMCdwTzzrqM4YMKzUzA8ZU+oLs/j6IQYXYlTZL
fjer0u+rpty6EhOcqwzOF6pW14xtN5NgNoh1kAAL2Nsx0SHrkCpuCTHYAIbSvsQl04M+o8Pvb80A
g/NbDZZhVksyoqWN+SFd+hfFynxooyLOx96K3RfMAR5VlECjbkIYoRlAGuE09gm49/bGPlPwzGjp
3L6oNhC8mUKtIFhHABLi9ylHbuSaBCkhsE0vNs7Q9Q8D6joQn3FV+00ByU82IHRa71dmgLcXZQx8
l0cV6Y05BczyOda9oQ4WHAl145QrCEGqn2j50wQOYDBNp1xfrne9YP7+g0IatdpKckkPmlnuH4uk
kvyhz6EKhAv/1+tVCGawfrb7CxPJl86CmHmKbUpjBXL2uJg6NB4Xp0qeEe68sRkSOBE+SFOxinKu
AJcMkCxzLFRcApAOUaRpRFJr4xAmqoIzdV0yWiDCTT2wRpP6aQxsRbv0uotlfYW4S7dRjWiV0rm9
DqDMSyYbCgnU2UQguNqm5LcG4ZMeKl/5vGskgndiqFv5DDqXO03L2keqQnUUgIyzJs31QRN9LOcJ
QIUZ9T4BsGpK+3s8AeK173WxlWPZvV2vQDTxuB0RpGeNth8tE1kLcmSXSFbIEyhddHrycb0CUT/y
AKLUgvKyTid4zsXcKySHkooG9aF+n9M7ViIp476BdEc+NL/bdguqLfgqPlhNQSgzi+3aDiyS2S8z
aboHYunQAVOxz/x7/cNEdZyH7MKeZqJJQz4TK0iUeoLqXInHb+NMQNaTFlcP1ysRuEs+Ti1hwGdm
am0FBi3DuppfJC3fGHnB1Pq8ML1of6wuxSRbWO/N3nITBZrw2amkt9mwFX8sajtnQDGRp6osxjaq
hg5oVvlnki0bk0rUds4szmROgOOGPupiaKroqW6/DEAYR2lHS0/p5G53vftFY8xZR29r2SC3tI9w
xIsIBJ8pnW5bZnnXixes83wAmqRApgHEYcS4WiVxtHr0V4iCxHV9QKg7tqSW/AcsoF/LaB6uVygy
Rj76TJbsuoz1TonGZjCPyRjXT5WWUhsJenL7AD4BJFiXoafSLsZZH9oOBaVObJeWB5SOub/eCkGv
8sFoqY7DUD93WjSY8gsyvt/OynKVvCU7IJgcPKXJHsnYF9mkRYiq/VCQDzgUStTp8q8UckPf+4Jz
1Re2MyI2XU9jW41w3P5Q1KJFeshwkupli38isB0+xGzUKFQHGMCFE9FGJ7bm5W5Wh61oQMHRhw8s
Q8RIt1JC2qguLYh52ZMPIDg4GJkZ1sWhr62ntW1+fq+rOC8wLimjlqq2UWK+dDX0Fmm0TM/Xyxb1
EucGDL2Th6LtACYYqpNmV3tKjQ3vKNgt8UFioIelUjJ045Eu03tczg8l1G2hy7D8mmSkSpk45H3v
G7hNN/gBQzykuhYUM31OZYs6izE8XC9b8BGf19gX0xTg1LpUWMuioQTq2Sr2JShTbWfsbTzRkPX9
ei0Ce+MxN1aZMsCzmBbR9j4dHymyH2XzN/RbnOvlC0aZR9rYCDwfh7weUD6Jw04vOi/Tkq0AVoEz
+nyGvegjUKowoNYKiG2S3ymy+QBQx43JyIbHFTX+XO1F8b2EZEAyD0PUrDY0v+2jbUgbq4eo5ecq
L4tW4nUxR8YiJXtbILqpjEdkMW50usBFfF52XhSOgkDfhyROlM/t/ZxAj7BRlBEHHkS6SqTaaSr5
zWzle4bM42x6QJdq5BYAlocX6j95U6cPSE4sNrbyojHgVnFVN8eayeDMQlUPElDQeRqsjdd6kYVx
1gsPXeA4DsC93GQy5NMTe1da6StyI5UDgtsRWco6eXfdDgR18ZGW1SrZfTE0oDmrferqWQ1pgHFf
pQxXDwPuL0m+YdCCicVHWg4F8qvNGosmWP2vUGy70cC3A65R30LRfx27QSAe8f+paxqJVeux3UXG
UAHpCLGJpoKEq4nH3b7N/8yZ7Tc28iGryk9LfT+a9gq0t9RtnFK//EBi8iFgXWlqi7LUJYA2a3JI
pUzZtVIqv08QGN+i+X/pFVHH2bAuDKi2e0Oz8q6PDKvWcIHSPXa0e4K4hTfONPjGjEAd55lyUUe5
2HO16lMT5eXrsIAnCBYhtF7cnEoO8lo3eutL80Et5y+8qCUe01VGRlET9VXuAaN4qAz78foHiAbi
/PtF0bSTlXPoYRNNmfYMlbw3Kxtesqr3rhcvavn594viJ8DJWUvtMZpSOTvGM5EOs7GZqCRqPLez
KUqlquuRQR+GmXfy0uAegkB2wui3ptDnCvfP8yZ6Xv1/+3OwNaHDl/VRTDR9B67fcNssBvUAP65D
dZ3YESIvHWT61gr6egTS8kA7+Llc461TUwdH08j0s7BWOZrRF/ve6FWoi39TII2Y/Ct+t+ZSi0td
tG/aUYhc107/CKnb7th3fpMeE2VjBgp6ms8FhUNCVqaiquE5JSkrVXfFMTtBzvb1afKlY8VncNOk
mvVkai3Kwp4i4QDbo3ys9zbymMvlQWHl1l2O6Cu4+SJDzRA55AkLTc1+NiY1KGOILYyQAr/+GV8u
2fgMbrYM0MZuFQjqhv2SZ8CMZY10tyxU+shUbQVdVCnkO9AzmtgHX5d9XK9U8FH8LVkLeU89ldU6
7Po+vVuQ6h9CUkcP2m5dNrycoAoeZLNYC6TR69kOLfW+1370Ji5BHr/Vej6GkCyGMdu6OUTzkO4g
QH3oKF58trguAvfDxw4OsmlomUXtsGJ3lFW7ZNi6OBAMNR8jqOGE28syXI+ZPrTIiyyVAhDh1dGS
E/S+dzX0Z693kHqePF+4ID4+UO8Xxc4hLP4Zo0qD4iGJxicFKXKln/pQQt9NfhPYCNbXj1bE9sic
35jNglHniTVloaZjCjx6ZE72zkr6/aQhrLNNNyaVaGzO1V4sDUOdd1B9wPI8s5sqfVaX39c7TFTu
+feLckum1o2Vx33UT9lzBUUsa0w2mEqiojn/kS9pRTWlx1AkSqCc8cUjQjWvN1uwW7E430EV6DMZ
kPGN6vbewmpG3ts4KLbC/EVjyW3Ax7jq54ag5SrzcbsANFCCEMf7600X2QK3l5xWdRp7HWcHjS10
l3dL4aWG+mdNVQ0XXInxR2u62jNZpW1EKgj6io/pUyWyKpWFVY8uvrn6bNlNqVfl/vXPEfQVH9Cn
ttaaIoStj2yy7rplr7HGVcrn64WLms5tGEc1VlVFxYYCKcQIPimbJyVOnmhX+NMEQe/rlQjmKY8N
aLOlkbtKMYOmVJ2YnfL05/WCRa3nRnop+471ht6GuFtwMaecstRduLzV3ugeQd/zMVysM3MTItMs
LFnQrj/WynY0CKpfb72gW/iorWFUiWHbaht2Q3tqsuKJkebhetECE+BjtpYyNYEER7vbzoqsrLuN
J7tym9H2MzkN2mJ+7PV045VVsFnio7XGlOJVbJBYmJq5gzMUtH8NRxtxsbdiMm2JrYk6i3PPeZpL
yBiz25AN6S8zRxDdlGzdrYpG+VznhYumVCaDThWM8toph9RewJfPk25nsizzrg+IqJP+cdVakudp
hx2liRAgubbuJFu5UxRy7MfJZx3b8tuifuL8tjLNLYTjDQYO+nCAIqPs9Mq6pd4n6ijObeslKWKc
lPFyN6hvdCl/xIy92yTZyG8WFc+Z80QQO96bqxnIrd+O74gQdWjyeH0APqf+F/sWPkpKkrMEVFEd
JH+i1Ye6naxDu6rW+QGVDYW/6JOqefOSWS4Fr/W3MmaWl6TxdOzBrXuVW8kOi6QpJaeGkOUfYIfk
+9bSaogZ1NNhmnXtXke0dWQVUvPboMucgAJGITXR9lqsOms3g3nVJNlZkRzw4twiMaQtS8puNFNf
XG1V6kOhqNLoMCXvDgi6zP7qeoYbiUbPX5o0yyfEz5cqsHlzpexMY7UPC/hm+yxm+uqQfLGflGJa
fpv2rCmuPEDEObXwWE0ao9jrtgI5GZp1048q0dddTXrTGy3aPE5Ume8SealAbcEjD0kq5hbmhCxS
2q1hLYENkKT5hMNCjCwMJItCkIF19AeharrDu1HnIu4T5C2F6Bv+RDALdG4Ga8ji0eV2peE6Gft5
Ggp3GFbqzIW1lX4q8I58SJuyVK3UAKIWNlpXuFUGOXtiJDdrtzzjOvPXOq7HKmcbmzSB5fOxbbFV
lbFqyF2YTRAJlVTpVFZr4UhKe6xM4zaj1cbNo+hygI9fG5dCXmuKaJeqnHEcjkeSvbd2ox4mwsg9
ZUV3P5hlFeYGne+r6ixmYM0znqwqfQnmxqhltwfszc8niJiPBSNHUFtzt9KNaaOJAufEx3vpVbKW
5bjk4RCrmLOJLB8oTa3DdRMX9TTnxlEuTrlUo6G94FJNjUfrrsJlZeFMeLGF0HFfyYdKJ1uaQKLq
OJdOTJ0QDfy0sFET6sEyyye11uYQrMH1oUcIEd4+ZrY1Z0W1cVYBKmCJjMg1Dy3oJgKt9Ar6JdhU
XfowZyvu4hMopVzvRtEgcU6+X0fgr/SiCkkClck0HuajahRbU0D0HZyPb1U9XhAUTcM2kQGR01i2
r+OleacIoHupmr73R5vKG7Yn+BQ+toyNmh4jhLgJrZJqHnIODBcE33Vj2y9yVGf3crFt0PSuMLQl
q0NLLrwuS4JVy4MOB+/r4yAq/tyDF8Xj9q4HZ9jIw8peyGluJu1jNJQuAuRqK3JKVMV5X31RRYGU
u1pu1DKEslC2N3tViqDGNOyRfGu63/uKc9UXVWT2MtWMEOgyQ1QodWYkUwV6k1u3FpaWjRVDNMzn
3y/qWDodehpkrEKriZEET0zm5aa0hecTlc7ZwxRbStXlvRGYrZq5mSrVHp3UZmPPIzjC8IG8A2bQ
aODqIQRu2alrnxgMUr8gg25MUkH5fBAvNh8lixlNQtlAVs9RHTt3WaBhtvXiLiqfMwKgEacBNSRh
J7Vy5RTLyn4SGNoee4P6qIx1OnnXZ5LAc/AhXB2ltrQqOC7JShViU3MXQwlCh5530c97JW7sDf8n
MAqNM4qhioe813H5u9Qm3efVonv2mCk+SBnJxvujqArOKPqp1cxJLftQwratxMV1PXl2IinO0jD1
5Xp3fZ1/REw+nKubRlVfCoJTd2X5c4a8HaUFmrHy4rU9LGm4pvMdw3aXmD+6rHiY4tXPhscBclnX
GyAaL259BOt40uYJp6q8Kcr3pl76U0ynYWdIeb9L7ZY8W42RfytYHV/LrY9zwVZSxwgqLJblQHp6
lFPt3qCxR6bav/5BXwZnoQrOEVjFGE+jpbXhgowugreNKesRfdD9KXLrzrB7bJzGjzbRn69XJ/A7
fCwYtKyzSh7wOkCWtL7VKEkfoMlgPVwvXWC3fNxXNeOZZoBrDmU2nFpTH5Fmk0R1o+C5KE221jBB
l/GBXYq8Zl1cGHVo5HHijUuleMxgkjOVRnVjyH17i4SC3EsGE0jkqc/tjVXn65x5YvIhX6M89IoO
lbYQd33zae2sEZSxfKQEEZnqvC+1uHosU2W4nVrDcKpsbG6yOE3+SCnEvF1kvMnrPk+y8r6XmukN
W3eIAOExmGwtKl/niKGBnJdRkJ6QUYhhhHOjji9NUipHA+qISBcB4pkCAQnyKJFHEupdN91KMqt3
st5bPmZAfY8EueXRpOu0sUicnfW/Z2MkHf9/AY3rFfKJcayEkz0EmUZuh0R60or+WMqxSydyky6I
/fvexON8X1Utpa0h+Tk02qBto5T9zMcSOpSv3yue2wtkTKYL7tGS0DZnT1+fxjndK8uPRHm/Xr7A
Kj95Xhd7DdabxZhPdRLOxashL844bYkQCRaFzweXi5JbI2GqNo1NmGWxJ1HmjUZ90KpvZephwnHe
C6/Etr6mcRVSZgHuMebSwUjsres5gbNXuW09zUlSd0g2DEnzh6zWTrLLg2zttTy7rYu7610v6CA+
eI0iG8mqBgytAjMpUtPV4yCTv3kJyAet1VZhknSCZCKbch/McQfvBfDyj99rO2dhrVaxrs0nOVyT
9bUEfMqxWnkvxetWaICoczh/opNlPiNG1bDSCHJVcsdYyX5g6+56+wXj+0kkvJicOkC+UqNXbcRG
d7lhqpvlu3U+mFspgKLmc2Ybr7aaKV3dRsSs3Cw2IAOLMG68XF5vvsBq+eA1a03gVke9jVZMnbWJ
d6mVfrNobuNRICpaKiZsrQwFPPgxWSdcfC8bpwNRuzmjteoV8Fu20gjCpE5eUa9j1LveJaIR5Sx2
WOcVYTwajUwQ8bTVlRIfoljkTcfl1PUavoYjEJOPT6vlGBBgC++GuDFkOd6jleQwa3rDnMGec4p+
as07A1ofljOxrLgBNW0MismeHhadWOuuX0zoZqSVFOkpZAssMtR/dAWpNAxQdKfuieyk3RRvNPfL
DjEtXjJNNmlm9zjsRdMKzn1/KsHNkJEjnhi6a8vFxhWYqBbOThtWxImyLgoCcOabuENmjaqUQUHm
PZvSB1sm5jc/52xpFxa7FrOV95UmR5Z8MmO2SxWQRtLb1fjVwcldH+Evpye67Pz7RR0IA2hKMtks
apT82AzWIWXDxnP8l1sSFM2dHtJYrtBOQ46GAsg3A3FFu6w3IqNV3rCoUKdNpcalpX7/vS/hrLin
GU5Laa+gt9SbWC7BN+l+Xi9aNOKcDY8IxurqFYEFLQKjdrE+uSuQLDiBqweaKXcSU399ryLOojVS
pE294t27GoF+nzQ19xXJzlw6p9Rr0/zVKuvFv17X18PzT8AkZpaNLXXJIm3RP5p+aTwT7wg2pDP6
BlivbladHuFGG3P5y9XB/Cd08ix4JzEIlEW5NjSHKbXWwJRa6cbGs+bGieHrqfxP5OTcpei6ypaj
mC3yLZ65qsDGq/XuenedrfufDTY+gLP6OY17o7QRcGxDG3WkXeLKJLuXq/TRNpa/1+sQdRJn8LU1
zVpWG0qky1ADsobHqlL/2OmycUYQdRBn67ijoENaTkpUNKs3peAWggz2vZZzti7niyZB0x3D28oQ
w1QcZXqvx62MOVHfc6aNfUULpWNMnrq5kfRshyhNR67+LsPH9daLOoa374F165wwJYo79ccc50d7
MDb8q2hIOYseF8jdQ24HQ9qrLgTLH/si3Q/ZVvyQoGf4cDQ6pjE1u6WPsgySZs5Y5cNhqsgYlVUj
H6BQVG04c1FFZy9ysU40pESgQ4sQFjlrkXM5ymR0kS1l7qQCSrs9hJA3jghfR6eZJh+dlhF76pO2
Rjrb1FVBwpZxdpciTt3CMGvPQKabTyxp+eiqRbrN12F1a8ZwnaNMCFZEFJ1+t6hA07pFntKwx1bE
l3RJdaDpPp4aYi+Dm9gzHs56fVJsl3XARTjJoqhbz/eCEeeD3HKGAF9zRU/9x9mXLNmpM90+ERFC
CCGmNLutvuyqsieEyw2IHiFA8PR37XMn/vhN7Yia2T4nYKMmlcpcTUF4VLkaRvA6u3f6+v3jxfof
augfkWitfqdLlTLB6uWceNMMNnwvPR7oopdzlPRIdYKcqj/Qxineeer0UOb27HZX+yq5cad5PNBF
mYBOZIwNfONPojW/ha+828lTJuwdiwUNz1goK1vfTobLHzC0L34MGRw6LM813+HrxAK5ePUcwHup
PZM596ew66HxEtgOGv4Eo3viSdJBntgeYuSQ/BGu6NXLktDqpqM+iexWF6+MVMVhzHoEjKGbIlbm
MsadFn0L6ZfVvrKrV01r99wgsu9o29K98Y0L9EhJYkpYG1bt5O8nfPiulzQJ5yUHTLLXaHzTnoVE
u1XEgDJ96tDVcQJalZAgX0bvth58fzdZhB7dQld7VcxO2ADUcc6bvnmETYKIVbNMaQjtIqiutplb
zmHbVrAV77rZglhXLx9hTwJALq+pawe1GdXPj2d341ReSwlCQi3vvWImZ1mwA6og4WJgLyxrOQZ5
jrjqdgZCefKaYOO/i1jYbavA3UO2pe9hm3E2HHyTnA6sCWzAmn7wVg8x5JXH/ZgQEpXdPP8qZUbg
j5bomFRjvlsa14177i8vn/v2VZhH1adGrMTOb6z2BIx8GwyWfhGG7ITDu3BqLEBhvPZKmWkj6ItV
0O8tj2RkSlC/knVUmS6Yl2t2J1vBchX0nWmWTBk0xyZjfV/Sb3MuAkm7o7hm6rfx29dwxVHbYm4Z
Ysw0J3coL37xoA3+8SRsPXod6DMnh5oWaNhgY38rPPpUdmq5kqFthMa1exVnPKumDnn0bHlf6oLb
QZKbVwgdXVMG3Rj4NXkB5n5+mcEbEJKSXIRe1cNlQcKyzC2nIawA0bpyqm+9Z5WoqdFmI1eGnCs3
fSQztQPHA1yotMVPaCFfeclGKFhTGNB9mcmyOOA558c5ARmsbwNSwPGvMpHtF2FdXrnQbn3NKgYw
Xbh+q0Z1VmT+rkV3sn0fMaef/+Q44D9eVlvvWO1tf6SiTc2gcIX6pqYpsEQg7D8pjpKPn781WKvd
7NRtojpfoLq18NBa0rAQbxWbgrpHt8z5o/rPRY21OmExgrVjNVjCYw0Ls8a3v4FP/ymULag3lx7M
X0lWmbJKjTCPPI/dvTu+IPW5Mjr/vsB6a5yqW8JtFXZrwAj3OqiEe2z91y5bgpz/xADtPp6Cjcix
RqyS1MiuHRD1WAEMnEsBCCfiGu15I3SsIaoaneNuMKM+e+j+RLxpkyBt3S7wbXKtAL71+1ebuuwb
FFus2TnDhPaLrpHOcPeqBOPWwy///tfUVqVrzNKXzpnRsrqxOunEKh26qCFonpV0NAeV2/ANSTNz
bHoyPWR+5UUK2LLvQOZ2b0LZ88n3fefKZG2siLUuVGp3Tlottjob25Yg0PrFpRBnB9PYR6VpXm2/
ulLT2PjyNYKnnZZKCMModmb+0CbtO1zg9JV1vbUqVpFrbFibKyR3Z6tOzj5N7uu8+Ym+77WGzmXj
/SPVXgsYujaB168Nl81GTHE//8C1/1yWPCycl0HmsZpkWBZd/PH++Xe7H9t/FcOk1Hp0stE5+21z
0w5zG9iySeCV1hVHYEh/W115l7D6t1LObhTuewsbkSClGhyhEl142++eP/4lG8Gar/IXtaTKRSfc
Oc8m/w19xTgp2Fs3Tj89za7UIjZmbo3l9csamHyncc/LAD3FiQQtvM+y7po5yNbyXmUxOWckzbim
Z7Q/H0e2PJa19V77/Dh3bdhP7rXL3saxs4aGaqOmjlM2nPWoj1Q7R6edoIvF3qjpnropeTVJdyV5
2thH/wcbWnFLog7IztJubzLckWF9fE2cbmPC16jOpCjzRqfA/zbp+NtqGvBS+anU+uDM1/ogW69Y
BcDaSwYxWRkMr4YqbtIuMN2AVjiuV1drjBv+kmDi/W+QJRSExcXy2LkVVaBLqMGTfetdBgqOIA0J
yvwFbdUAgjlX5mTro1ZZjWfzJvdai52BknBCASxk2CbimQoQAhz95VO7ca1FexFRMExhq+Tt/GyX
Kg8aRx5cDSC69K/pBG5smLXOXuHKTjQlHAKBDz9DgRmX5vwHPG1DoZLnrhFfP/Uta0087UHuA4gh
VIxK5UWCYnKazjcx9L0tKIB41f7j92yIIgHI+79LwaUwsS5nCCv0ft/CGKleIsWhV0VBWoOOYFmj
TKHoMS+dNpouQH5NZhEqkzlPH/+Cje26Vs2TKEbU+YCa5UxFlNbDG1rH146ljaizNjbm8wQPzcIj
Z0iwPZLOP7BcnupEPU2e3OtS/JnJp4i6oFGvthTcHBKFA3A565LcQ1luRx0JgNa1Udo4YNdMgYZQ
R9UQbjgnQuKeQ9Am6pKQdFlcNBlkcwip0UNMUNPynejjidkavNUp68KBlmqGL5oHO7mV2hc3KS49
b9LA9CmcnK6KOWiqdZiYnl9Tx9g47tYY0WzwJ6szM7YXDBYidxA0VCrh35Dz2eXnkqE1TrRymFI1
p8M5S3HBggzZXZ7IPIQ/3JUL6caSXqv+8Ubaozeo4lw54gTo1R1clz774y9x6a/8uBAWVfPgWaem
/WXBOINAz5Jea2NvjP4aD4rmfjsLmg/numhDB7XftBqisXr/eEFtDcvlrX/99EF608i4N51lOvyW
0jrnfXJNxmDr2Zd//+vZLQqLaW/5ycnGT79b+mmJLaKvibZtRUlntbt77mRl1bvy7Hoi2YuBUjDl
UY2xRK0CJW2JkmA5ya/+ouBc4/Tj3kLRP4JA0XQlTG6cO2vQp+4qFxB2ap264V1zKEDYVlzJChX5
NLDbIf54ijb2/Br36Uy1C8FStzg7xXDn5NUvENBZoFUzQGJnuMR9/UrQzr2yE7det8qfZ+MvTPlD
clr8H75+pr14pJzGPvfhSJw+1v21qsfGwl5DQAE3hJlgixep1nmbe/IoOX8Q2rqW3m7kN2vwpzW6
EGVlyAvr0jrmfPgqS3aaKisierlyPdx6xWrj05ZMTAldnEvQX5aKBUTKoMrLqCuvXQY2NtEaqEmF
sRLbo+ysOuOEk66a1yS3xa+P19bW01fbv7J7nXCUt04ehYeNNdhvo6N/f/zsjeNxLeqnfBisJr2p
zmDcQO0jSbLnktLsJxe2syclMU9+ztVDs7Tidmmm+tq9+j/I3D8uvmuMpDe1xZIPIxwjhl7ue1v5
x5mz+Uvp9lmcpXBDQFuz3xWdqG9E6do74DisnX3BAHd+Vu191BZAhBDOFKhO9AfHqaq4TimcvOr6
c6xfiKPQ/42OQ+ZCtiid2Rmx/Qep1BQs2n1IMn+4kt9vze0qVxgWiDb3ukxODP3Bh7GlS2R8Oe0+
nt3/bon/GuVVnDBOk9NKSZh+TIsjg5GbOexK24vK0jhvLsrJkV4ksM5S0dh2J+jTCz07B2sBFLtz
JnjXJy9ugPQIV9DgwpUKyz/5zGhoJ8UctzO02QNXyCyGlp8IRwBZdmVamj31OXlSvXPRnVBDbJIY
9iDj3ZQu9R7a+PDmTtBXreYRkGVllUcFn8DDNMAbKqy7tn1LJbO/DbLIH1Phuje8gMq1yqfi1QAk
fpO5S6GCEqShPRVNHxiDRRRn8Mq44b3xPVSy+fAIu9X6ONrpCBAQJ8kbih/+TsPC/R7ovpZcifwb
M7gGIfGae7Uvcv9keXY09OVRGHnl6Pp3lCfrUvCS1cNY52o5K4vbUW7EG1ze/IBBjI4W3pn26aEg
w5Ua/b/PSbIuDU+9N/W8LJdzRWgIYTVwnpMgGWw0XtvA4fOVBf/vaEzWheKmrni95Lk4WZnzBkeH
LrR9yOfYnXew2/bPx+v+31JxHgBx/7tvi9lenBpo1xNfiq8Ns76InlIc/f2hZEsSQBf/kLWuCOZu
ABdT/XBs64vuu7ePX//vJUHWpWQJsXiBK5R3spAVBDNfjiisPX787H8fyISvDoOh5i30uTz3NCyI
hB6SqPGdW9fkJrZm5/JFf2WDBTplbZN67ESKWYWzKXY+qt+jdYHXXajfn/uGVVLImTPkxObuqZvg
4SGn9C735E0NQagri2xrkFZhu65URmeva84u6pfgsQetU0cC7d7P/f5V0C6lNtoF2hbEHiAa1JzD
flv0KDT52nzyFavAfSnLa+gMslNis4iOMFGqxyglVwLLxjSva6OlbmvmcxdWhRNfULzCyGjafRFF
MweeuQa02Ygoawo9T+BDMDh0PC9zHkMqMa4rGChm74UN/4Dh98dzsbHX1vVRZs8ABzs1DF4XC1oD
J2+5dqPeevJl8P7aC908MJNO2j+Vxuwcr40Z+5yHGllXQ9OGNo0ap+SUUR0a1IpT944OMS9JMOqf
sn/+eGw2toG72s0lKVqtpwlgT82zXTG4/heCbIMGpXUNTbL1itVW1jbaBaLQ+pz57CUVI1wwtQ+E
Tn6tqrs1C6utLEyK+2M3JqeGQ9YI+NFkrr58PDxb63O1jZtRoLUnAC5zl4fSP3m8Cqb6K/O/lxCn
+fgVGyf4ugnmWwSJFMHtmg3vSkEMY3hnegyAmtoN7st0zchm40vWHTDGXKA1/NQ/LQ7qjpPJ7xag
hzWA6bRDXlS1nxuxdQ2Xs2xYVE6x2Rwr9JdzzoZQpD+a5bdXXaG9/scW+b8pK1kXcAXtbbeURJxw
JbBCz7LonZsWTuTMVREtufejG5i6cZWrozrlSdgXsJisOkajxErkvklocihY10QLN9dEdDemcV3r
tSjJMngmVSiuAUfWWqV4dE3T/uwHNw96Qpt7aBnRNPKhAxV9vHK2pnS1sVqnqagi43LmdvkE6DRF
lluyr4XFf3LKr+GINrbvujo6kQmaT1qIkzEQpfCysy7a396Y/frcR6x2mJ1IwVI5eqcMuiYhoxcV
I1uFiQPHS8srIOeWmN3Hr9qaotWBWWWOmy1zt0ALZzqRZm4OWhdl3LUwX4Yafrgs1i1B52b/8es2
pmddCh0tViUdGrWnok2+Vyotg4ZMgCtKO4CG3+9CWle+a2OG1iVRSWzRGWk3544VNE4qxnZaehKD
6egrS43hQPvHjluT5ou8th3fA4FIMeectdbJ5u3h42Ha+vWrM3QpINTrLAk/ySwf7tIyyQODizpW
gLoGDP93BYOszU6m3BndxoJZSMt+pz3AlrkbVckcDFkaohAQcqcIZvvr577nMoR/5QTok2Vp7nL/
BLb/a+LWBk5U7jdnLq+16LcGbLXtBcvhfQBtfChMwoKifGmTPvQgT/Pxz78M+79menWYpqRCqYqV
3bls6oexs09DBQIsgTWZsa/cTzb24boQOnEp07Rx/ZODegDCMqwsWVQiL6b0z2jbh2rqr+yMrY9Z
7fh0rCAOmRbq7Ov6bNwBNthp4OOQIN61ut7GK9bVT2CsnaIRqQJSHJoh82OTGxAP+4DJK+IzG9O9
Ln+CXDuMvgX+vm2mo1VaO6v7QyxxZYS2nn4JXn+t1tZqRCKAgTgPy5wEXlIdIQxE4NF7FZ2wNUCX
N//1BjACKpYYy0G3FfBhrqO+fZxhvlh313TE/2MH/2PNriuUU1dAloy53Xk4sX17U0gUJAL3xjtU
YRrXBwqv3OSeyUDdNTtzW90PV3pRW4O32om9mqVhi9OdtdsHsznMFpRLUH/9eCdunB/rwmKKk6rK
yOicAE547FRxoqi6VEX+w9TzC0lF+PFrNoLj/yF0X9Rw56VpzniXewdXyu5sdfNbm9XtXuDqFDlA
wu/avkr3o2myK6WkjQNlTfTWE+TukBpdmLQGqnPfk2uqrRsPXrO7pxFqCItt6rOS9dkr7J3VjldO
qo24taZ2T/4Mik51me7MhC5TMPIswwYIwxxQwzozETXsyqRsoEjI2psE3qa9qGYuTrOm443LcyuA
UaSJIYJBI0CU5DNbYAYmRsuKPRDnYtLU3ZXv3Fh4/8e5hPSuSPzZPtUGiG5eQe6qpLxFUdEu42YY
8ruOz3788fLb2ENrRnhhKpiFlz05K+whnZ1zlNyS4nOx8z+Q21+xp8y1A1FdkJOzoTqkIvlS5/QE
D6S3j3/7xtb5j8/w1+OHzh7sUV2u/5QHTQP31nk6+M73xvtqOhkUSwatxelKsNlcEquTOTGFnAkU
+c5yGl5TqAxEYF39mBv5Xjhe2OUawo31va3TfUYIu3LX2pqeVXo+JnCkdIVPT4ST4ji3bX2bKD2E
ft30VyYJQNF/5xz/ffFf41izpvCMW4GkC92YOJedBp7d8ZP7Zcy8b40njBf4jq6WXW23ZpdZQ1KG
XsaNDJyGkTJwtAfj9bqmMmjrGv8R2NwhlF19yFlRxFyo56UzPJhoYZ0BzxxOboluH884rsCe0AE0
wGmEYpqKwRN+mPzEDT0BsJb0it/QpeJx6/vVTVuWbZjbAMtmuv/iSOjzdda3gagMTsbtgyuGX75y
adRBMCHQOVnCYYLephEo+3fEfaOJJwNCXPQV6yQCdvvEex8oZVOVkWYLUCamus267Eue2S8or1oB
/JtGYGLtY5EVJHRc/isF4h8IfHnLKLOPYJ4BS50JIJgs1FSG4eJ4MT9yv5SxtMYzrQtxYKPX7C93
xJzRPhz1AodZeBx0kCet64UF1Qg7gs4sKLyNXQA617jLnEkcWdHNt2IYe9Da5iTiiwEdmHXpkUxZ
F6qFwdwUfb/B+zVAVRCMy/TnkPt/pmVIA2eoviu7UHvpeR04CYs62FXDA3hyjLuy1CWcIIsqpECY
xm4FmwlrKU82Qy9IjBciWcoOXe2c6zZ9KMky7BYcUQHr8z5w5sINcteC/G3R/Mza6W0oUGIFTXiK
ZYk/1ZOAsQx3IrDDfle2z24rmZ/BFbxNXAt8MQhW7WSeWVEzVqh8pCTBN/d20AylFXWaQZu58rqo
7EH3803zXCT5DnU+Hvu1ZwedhYmo6QjcPVL9CA42btAsgPo5DKVwsJbmgA/lW++2v+xleq0cjcFc
4ACR38HX7dWGkEygoVmTd/LJXPxfSzL+SVXFA0FsLN+cP5NRv/vjfDOA6gSFV/F9ZvoRbYJ7anCm
5UkJUthAHBjX5B5sbeRusKw9ax0ZwZ3uyUndP02FnkVFjqByP01jPoYTW27ruXn2p/FtHPomTKt0
jqGewMNWVi98wsDA6ima0+FoU/6uZP7IRnJw+8ICAp3auCWrIlgK642Xcx74Y0qOsk8ht17beeS0
M915ZXYki/+1THsV+bLRYeb09/D8y4PKdxYoidg6yNz0nlr+Demhu5K3XkwWe9+WqKvZWgFrnNlf
BwmChmUtgRkx3p6wnqt+JiciYTzCaseG+Onix44GnpJo5PM6t3ayBj+lKOUISaa2+eK1vQU8cglJ
JkraQ9qAR56iAhxCg7eJ684tItxAklDUcBeBe5+34yzNY8Ytc8EsvbNq+TkpAVGFpqzjBoIBTPrf
5kYfiNBekMzZHAnm/jIQhYyZO55oV7xm3vxY58kpRf0ikFV1T/FTYhzkfiiy+SgLecib5Sm1nBsm
pm+20jZoEMlN33MV0jG/b2h/mzjDcQROKGLFMOzmWZAd8L0iGHTnBdY4mB3GExAi8+BMPfSOBCf7
JutfEjlN58IM9FAO08EiGOqqLyQc6KedIR0JAD0FncM5Ljba4+0iBqi0w1BNZCkNhJdlkE7KsxAk
DScAB/NegYqMlBZBAf3g/Uh7gMwdcStsKPXy0XYCuyPjAZ26FyzFfr+0HioqtR/14ELskmRqAyhZ
duGcAwYyCUZPRrAbmpVlqLqlubMWN39D/+jQgrn7pWaYWpKi9MOAvBmhVhkLlu2LZlwCWFGfRwE3
wQqNmi+8sI++Rx4075+F1WpYCw5HD4JWQTqkrwlElCG7LL7OtnjyKah0TdpMIcRU7ksYaoXcdW+h
a/PdrigwrPUvY2U3tVccrRRgGK0RfSQMCtoKRSHEOiy5SQxHSI69oe/ahUMydgfajh5ihkNhcQzF
WZ8PdtB3ctmxaXSDXvV3NGvriGXNO3wgAMXQxXOxYJXCRNgL+iH/0yUOg5Vr/pyXQ7NTxQjz2Iq+
QNnnq1eyJJjFRTqYvQ0sUdBIVvdeD2T6oMyfqqiKMPflb5NRbwdBQQmW7Dze52MCFg3kDOLWZl3Q
Kv+eiuwsNSQme7MUcQ1AWMRE7UaLVe0Lb8h3Ce9v4Gvgn9zeZYchEahZeuaYyOwmt5uXxW/uSUqG
oODz76I3vy02voMF+gyxNRXZUKvVIn+HGmC7tzPUH6BuGdMlncM0cx6sqfwxFtX3lqc/OkshrSPT
vu67WELxelz0XULSV10NX+wM+kjtYM4OAe+TLI4O7ca2sB4p5P3QhB3QWozG0XsxuSshOClProS8
YWaZGteSxY9Y3bxlArHC7RFmkCvf+Ti+YtXXcl9mOFbH3JzQEjCo77RjWMuBBSXjKcyI+Reessem
IcsOovlwaSGMg36ZzLfFjNPMXfIny2q/dpTnl7IBKMxOrgLs+lPlyXM2Ly9gGuG45PRrYRiqPcvj
ZHvPJuVeqJvKDbuiziJakD70dToFekQ9a4RiNCRUjBvySZxaY9khT9saLPbl3gFan0oy7rBe/L0l
Fxo6ovxlFUBcGIG/dWntBV7J7aPx0vGW+I6BQDfOK4noAQPxwsRKCWivTjgrZWPQRHAbZB6ifujM
UIe4JeOo8+uznRMcmFV2lHiMmqpHL3H9Xd9lNM58XR2cEaQvU/OfOJRfHbt68KQlIvQM+iADGo/W
5rVPlq/ZgJr72KVJ5I30cbFUFdCleLCn9udMpnrf2E19i/7SHF50+c5uBn9miXtl4MkJmsql0ocR
GUSohEMeCpUnYSUakG4n8AyVVreIXyQAzfmOptOTLLqvrM2Kk+UaOMc6NTsJbM0odWCA4+LmFdtZ
NYei5S+JEBMKrSX0xEmm0gcF+7ejgWDwg5xyGnitqk1QDvNj6Sf9U0WkGxQkq49LzYafRW0d6t70
N1neUGQq7bjr9VL+rsFuBV/fytlOUTmEzaKbnzQjGp7vo7q1+n5+BRgD1qdpYd+3k+U9wCTEf+W2
9TJa0/KAXqebhCOHBzwZmvnoZDNOT96+DF5zQD1q3tWm8He5ofSuKZppJw1GDhz55QbuDrCosWoo
v/cDDTN4jT0PdjUijeQkWnwEAihwP1azi1Y57V9MUzUQPDLzkeaNH83woTtk2i2C2hND/B+FG90P
GTbIi02r2a0NvY8DRCl/A23hxmpYfig5uYH24R6sO8iMONoedl6uv3LSAs1rt8mOJ1zGrCPi8qN4
mFgTP2aLWAAIIXVYI3veJUK78ISyRQgCrD41WefvLFTMIqtO3ShpUHq1U6gkzZ4Lb6xpxqk3cuze
lsMo3LJk1Ge2OtRWY39vu8m/4XSEmpfV0BAKh+VNzSf7q9ub9MAy4OaBAHPvPFPJIAWrOuqoKH9U
pQ9D8EIN7avducDFMA+QiHb0/9QaSY2C3hn2tf2ndOou6IqkPaMfjW+uUgjSl60MuazyyPZYshO0
WgBEsE2YeOXvbOpoCOZoeoIE/zsrpgW5S9XFHPojv5yaOPfMK36i8i8D08wO8FFYds1uVgomo/nI
4w4oxqCy7BZJqylDYufFIZdJEfmN+Z5brA4nNZsjLAVx1DigG5q5tEJWuk7UpHl3C8xdEQrKqoNB
FxpGE8sUwNrIC8ZknoDGsrp4rJQdUnDmw5S4KqYNB12+799cXz62VZOFE1YXGLwjbldIxHeNxprI
2PTDA9kvShfouuKuE1RaP7AOOwABCmayCoTpXj9rGNniQAWiriybIZJ591wQXGbSxupj0UzyxnFR
hYOP3BOXXnObGpSSFur+ZLnjx5b2TFSLNIvBFEBobScZsMR6A37u5+zjF/ORfbFziLd4eYUb3wKe
jj8UYM+kwkQu8XFbG5PfTSYcpNse/v8SBtf9jGx7sPsmhmQYYlXRf8PVtQn7Pv1TjYO7w6fkgeUC
S9b0VozSMEzjgTqIsrK3H/NiLsK5R/JaUa84e6PQULKHgWg059CoSQhFkprjNiSoyR+hGZQGbTFz
LFf43kD3QYaLJbp7xScZCYTRWwMEWej6qAQ0jaNjvcDikEESI7ApUw8I10lQ9tOtGhCofAAbcSh1
L32fJ2MwmLyIu4aQXTFRskPP8IakQxGjjeHs5Gj+1A4a0IRkOoYqNjb2oF6Rsag999Nq16DTe+fV
iLTCBSZP6upXWzflAYJRTgDpDHzMqJ8NvCtQ1CGah+jMf0fjy9xDGRyX2wU3ARcf+DqM5XPHHC/I
W9NGHvDfQV25MuB+lYWkRD16TqoQ+NDnnLRpVDpZj77+UmJCGcQ0Jj3uUx/wv6ZOayg69PQhS3Es
9XCCcilisodrKjU1yiROgVRf6pfOTx4hnPYMAQATTnX+xfPcH7zCbc+DoS7yf9I81QvFS6FvACEK
9D1kO777ZdOEpiU+IhX8EkXpeyEWMT+OvpM95I5FTm0B+YaiyHFkD9afbui+X7qBe+3hcg4bx9te
q2qn4F9nyHArSfleO8kQdJCzjXKH97+g9TRGAiMewOejumuhog8MXI55VboJZ2T/oUWI3lE3HWOX
MBZaqq3ikbUyqEGzRXE9s3fj0Pb3tdeBOTzT74NquygzdRMDssXCmqSXRZS/EMjdtYGEvjMsjzP3
x5CW8iBpme96lVDUmHFxtRZj7QGen24dZ7AOqrzYnBT2C1qZ4lUVU36pEJID51rEvhAzcj9d7K0U
aWiJLv1tZUyHxB4HmI0Ta9c6pP9a89T2Ql+BTF7DoHCXtBWAGsRLbhsUU747BH4WSGR8EUrVJDem
zcw7m4bxK1SpptArAQhD4yBrgC9ozJtSFt1RDOMzJBnrqDBjv6tJJt/SPpc3BVH8qbOkOPdKzXuS
LO5TngDiX7qkOCxN0f6BFIdcQg1X8RA+JdUJdrsyrHPBIuCdMS01KQ8C8m77jsIBb0HpfQ9dgnE3
plV7GmDueC6njIegYHnOIRuMH9q9S08w0Kn9YOwLpG+jFmkLwk+yAKDlT5/TgSNrp9vLBCuHolQ8
9l3kjlhHnyzIreUF0W4YoKAl0Y532U1J/SFAxvuyGPfPxzXNjYIfubRx/qrFVaRBh9Rv7ZPorFNb
mjeRezvQe6/Ulje6QeTy2r8eTzKrxOxoBa9hFSOKnBP7uatJDHzi/nMfsOq/KkYyT1TcPpUTAC6K
Vce2Le4yY3373PMvRcy/voD7Ga6yvg0UwYRbMKR7HTOEBtH4c49f9ZQKm9AejCnQhBTqj2xO3zT4
qr1/lYe0NQOrMvKcOzLpCBQSLMvEtW3dFGx4Rj3tO7W6Hx9/w0YPhqyKxvnSJhpYBJTdc/eWIVOf
E+vXx4/eYAsRsmrpNipJcJh6/knV5GCQ4i7Ee3Ir7PIUC8qHLUHDYA5Hbm3XFCj6XEPh/3Nf8P9f
u/5r2nsGuh5onN4JRff8aPkF5KBAo8MVbfoUEgKvuPSd/noF/AcY69y5Oc+sfRr49G2q2oOVTVfa
7hti5v5anluZXFoQefh/nF3JcqS4Fv0iRYAAgbaQM57tsl3eEK6JScwgkL7+naxVPTpJIrzphbsb
Eg1XV/eeAUaqXJYHRxRsY0FzaBfL1t6yyc7uKmdS59s1MvnOFkcaFWJfQe8fPFXgh21BspOArctt
afXpayda7+X6rC4N7izo1CUnDi8B6OojeS+97h3HfwzVZLby6Rc7WhjZWdTJs7porBpIKZ01FPU1
gP4R56I31qVwFXZLvTVITZ+vf8zFbgZeNgtAFHg+AZKGd3J4Ze/GOh1Pqe7O2AM4aJdS3btxvUuR
bfnVVIrj9Zde3HJ46SxsQKPVHPmU1uGEXO6YekmDq5CRfXH8ZjGjQI5pESczTsj+vmWiutfwFsl1
/WFa7FbX+vf1j1iaplnccFroWw59ZZzSXrylQp4Gj4V89Ha44x2V1N+uv2ZprGYhBOqiZUE7AhpD
MjXQGpL0bqh6vWZ8tPAVcznEc1EfJjsxWmagKaODgwQtU49QW9m1gJsD7vaVg4ghhfv/cJGC+mLA
i8o4jcL8SN3uLpFjaFaDs9KDXtiUcw3EqIe5QtbnIEjIDzmgrYgWCzvgCrcGn1gaqNmuFykKzRDJ
sE6OfCbsN5haQa0+cm36VTquHKdLQW8uVBjRUaAqY6qQpDGaLC4pyreUevqzsByIAHal1/yosHWU
D2kfWwS2laHCqIF1a30ABt179Cbp75ya9tYBZ+TNGzoU21JtRCsiJOfp+g94hdG5HpkJu3UyoESP
leE9lMP4PWWG46dx9q4I3yDLw22qSldgF5eHnM61yVACmLphcrD04dRX5CToufaLVpyaykHKv9Kq
XnrLLNxaanAgG23o0M2+mW7vm9NPS3/oDE6FydeE6ulcmCyqTWT/PSng/FCdAJSIffTwhD84/cpQ
Lc3LLKLC9ENZXmUhz4vuapvvJABqrvvCudr0uKCUw4o2+9JgzWKrU1ZNyima39kUW2gqVnugLVGk
BzQGJtXT0K+02S9vZ+rOgquheNsowzFPk+V1aNZGrz1IPLEzfUkQAgt5FlbLJuf51BF6gn34VNvq
00Zp6T0a9RQ2cEremCLB3V+JvFhZZpfjOJ3T0UwgaLENG+MsJfxmOdUrNPB214+IhcGaU9DGNBcW
LhJNqCquwsFFziOhVfasmt48fO0V5/XwT7angbGBgCkucgIc110rxA+mow4tsPhLxGwgvmfx1YX0
R5QqnHOshaVuUtivjq5fEidZs2Za2CJzopnnCNuMGuaeqsz5zEAzhF7ZY1HX2aa3ihvq9j+Kmq1M
9uWsirJZVgX2ArMb2RknWE2jmhoXdykvb+MM0AC7PxQdIHIdWmkOVdvr87P0cbP9L8tGQVEYwHTu
oWuSHPP2IzIOMYrIFG0UZazZQS0ttdn+p2poQJ0evJNG1TvDJ9T17wYt9utfsfT02a4v0sSLqhy9
zFToW6OSG8gr3kfEXVnEC8FrLtLFHa+rPSmgFEuNDeo0CSYAzVjiGMeqRS8S9dK1xbbwJXNCWsPT
BI3chp8ovB823PS6Y9EnAiV51q1M+cLXzNlobUnLuJjGLszrh9y1YFlKtoZ5E9f1NnLML75ktu8T
VJUrMFO6EHpKh7EfH+2K3tK4PcZj8n0o0BG9PvOXb8qMOrPtHwmF9uk5D0267CHPogMZmg2zn1OC
LAcNorGuD0rQndFIsBK+domlc94aWptdO+ZRGuZtf9OV1luKBCzgsZAroXlpkmaBwMxt0laWmsAX
uAVv4L409xVtAYJC1Vwn++uD9xdkeyErm6t4KcJIIdO4CulH/z7t2Gk3HYc9JILQyP3BXuxndh8/
GDdRSA/P4jb5lv5YefHS583CQY06J+ltvNh4rI/3VR3cW8YG7svBPXp4QAuFxZGhgj74ICX7gfn7
mb0958/P2T5aWZ8LcW+u9AVQVe4kVTtBBEeGJaefY6xyv5jsR1aPmy738g3tzTWx3KW3zZKG2ho0
ZUNWh+WgQMD5bXs3jVlsRPScj+A9AoJ1fVwXhnVOf8thWGwh90dZzf3ZZeAt02wDxMsuQqQFd3nl
LQsZyZz8NoE1K3Pp1qFCgV8rDhGpL5U1oeZ3/rB/0gUC53relUaBZERtGOqz0OI5GkytZIcL82DP
goUHQQxpozIb1s6vrgSiMgegb/jBvBsizUNO45Xdu3CMzxXJ8tScWCLOn4G4vRth8QUzR7+ZpLiJ
Nc5w6ZI9dParbYL4sRIJF06OuVJZ1WQDzaDIHOKuuQeQaptJ+s1z+5UzcOnxs0QhHgU0VCMLIvS6
fuKldd/DXjny7KfrK3dpTc0CAmDyVRqTqQ7BVjrYJd2VYs19ZemXz5IDAmF+u0hVHaILn2wHZPAo
/uVP1FBrtr1LP362ve2RMIpeNDZEpXawoAJ2ZI3AfxkPzeicX4fyPnxKkm4IRTo88gQ8eMuAFm/v
bcTYHgsA6ZQ97XKreILh5kqZbWH5zql2ABIywXtYXfS55NBuagPDqNGetnYuQLptIfdwyY03vYMm
5PXpP2/ACweRNdv3nWKcwX5VhvjYFj4L9rseo08puy3wNiub8q8X6KWXzHY/Sa3J6EssBG1mwybP
RB5woHVCVqYQLxiIedNX5XhwXWWd3AbNtHx0moOX5cACo1e5bXjb70HD0dtijMmPZDCAt+QOQMoj
1FrEUPTPRkmHN0my7GCZwGC0bmQc+zwCoYApsWuyydg6iVvvNOzJ/XZK2ZPjGuXj9UFcWOj0/Pd/
gucIRQywvuoyjHtra3bGwT2XuFNrpVSw9PhZSjLVTgFirFmE1Iw3rY4ObZTc1qRZmZ6FTTTXQQJ2
BrJ9USRCaO3sR4BhA2mYxsqRtbC+/iZA/wzNWWW9dyQ/a4m3j1SCMW0ABzrG5ZPg8UqJY+kDZnGm
pq7CYEd9CIDGfqzdjUynb1+b2VmA4cVQSMg8jaEmL5Sfbd6OObVW9t7CvM65RGk3oV2uoHwFcNpz
b7g3sOx8hirxyqpcGJY5LVWVRLQOT4bQarT3bJsDBSp+qKKVUV9IeebGzTY1FWgQWoRGVNoAsjjP
cZyFEc2fSZrclR260tfnYOk7ZgegB4xo3aqzYjx9aEBz7dph/6UnzxlXjIyegcAqQqIb69BCGD1o
UmeNYLfwu+ccq3wSUGUqQdnP4u7glPy708m1sI2i8ULgnp3bwL02uawgbt5mQ/HcWozdjVEGWEcD
HbUnXchR+hTs0X0HGlHutxVYryWl/Dv2On3uHVPXN9BVk6ce17j7yrbSp5E3EbAPUD79jJlR1ZvB
1jH4IYmRw1sQV6zD2DT0G0zNgcDzwAq/G3UDAEXZTs91Z6t+A9x+057RXn0X1J0BcAT2z3AQdQMm
DC8c+WQ5RfxYc7cMMhecUN9A0RA8s4KzbtMnUGT3m85Id3CiSeBpVELKMrWND4Fy1geEgItXWTrd
m8CX/4qgIP7aFgN5baE5sWn7CStOFrzb6RpmLhAWmICkJsXJckhzA47PXxsfQPh0bd+AzVF4IAQP
2QRfFOl6W9U7JYA0lPcbx+FAy0BBG7SLxmzZn8ax8lPnVCIolexuTDY1k89LkCX9lJ95WUVrffOi
xHhKhwQCcrC13VDg+w/c4++WK5tApLn8XZpJfVuBAbJvgSh9KHL9DLjt22gpeXItoFKnlisw/aou
NGKLbIAKPho8yXHxjKAtgdMyAIoFYH0tiN+0Cegu3LJ2OU8FpDBKuSuy6k6ACFQ5OvaRHD1qaKJt
YTb1BNBC4k+F0e7cOLNuTfD84K9RHd2mrDdN25qbGjSiIJGQY0PwLwD9iz4YEyAbZWa6jQQBHyQH
k0l1RbXVwE36RNUYYG29kdKt/Jj0twnTBPm8d2YbWXfa9tS+BObQL4oWeD+Lq2ASmQKKvXUD/D/y
jMkfNsQEMn9oIEnbEu8XsgTHnwbn7weS37ovU98EdiwYeXoCHdZ9h34xCDqd06OYnQBzLR0An0Gd
TP0RCs/Ax7vWkaXeg2hkv40qEu1hpeVtk9T8hcJU8ZG5CWyXRSr2QB/FcHVqJ+8esG8NDUtMDbST
yU2KZXoHvG51KFNb7g0j/p0VtrGP++xuiux7uDIBdcfJY4IGlp/aQJoayi5hx+i0yM7ifB83KFbB
Jdbdd50hfa/EuvGowwXExkYwP0Dhl6d6MMTW5gBBjXnxZHXsFtPRATerqlsNmKo4P/oNkPVnllvg
/0Ko78HNQUjjSWyfSDXUbTAZ0c+8KeKd4gbowXAN+5TG9N6RpD4q4dFvqS4AXbfRGSmLiW9NC9Bc
H5vPDrLBrJGINe0jcSwA7s7Eu55JsCykAIds4PqQ2HDUFtw2/cG0uw2YQvrYTRP8vhL2VkJSfROl
0vK11K9WFTu+slT8pAqXbC3e6BNE24oNTBjyfcuhU+00GnhxR7x1ciR7WoIgkqSVeM4QgoJCMvzD
S/qAI3T4kGT9XTXRE+FVB1qEl0KLIHN8FzJXYAfGVWA69auCfw/LG3aAgPPgTyiqBC3tqO84tXur
VFQerXyCRYdqzth1Oz0x5sLQuNdFE3B4rQVO5nQ3sA2xX3FINjsGktamnEjxWMWoAjptprdlBDSI
W6gW7EDYYDkqPtNDgPMraoSQvLIhjQXSTXXKG5neelWbbQGRs3+MSY512cg8sE0z8fFftFsc9+Xt
YKXjZ1nXoBuKXJwSV4K9JGyqb01VZI+dDZpNUDDBJr+PzQF7nlr7EtW2zWDp5kDc8U8yZTQwKL4Z
OXIRIIy7AYXX286TjXeEzQ35qTwu7kVd5lvVRtlpbLM+C+zJacHxUKnzbI+tAEoj8uRdKhSU9lEl
ru9H0WfPk0lrlGR4Xu3T3otAv9LJaz8RMFMq0QdKIuQhGvV7kArNjcUm8ruTxKyCQY9AaDY1NV4K
DbIkQYv6IB2XfHYsmfpgUNR6KVoYF/nSnuwkKDsP+vvgDtbbBHQzGNxVpLypOmbsbOQuKOzZtol/
xPLB6hngtJbLXNDTaAY6Bq5dwGiOHS/bwM1i6z5JCv5huNOaifpC7mrN8kqeYIG64PyEHn1R9Q18
iWDlJoAVXOPGL71gll0O4FGaZMDBVDcvIvteZHcJrMmMylxJvhcSzLl4RAQdcA0UaomNZxyI7Yqt
idjrSwqu3fUMaukN53rPP+l9UkrZ5lpDlqjWYFuOG2X9FnG1vf70haoRnV9OK8fNUDAcQpg3ADgU
J7vG6QJ4034HGP9zsGLPt6SpV75lYTbmErpZayReRorxJAZnvJeujp8w5WozmcT7FvH0axb39D/8
dyfKM2We71uqvwEk5cWr5K/rA7bwCXO2ezLmsVk2RQ344/jTyu3XsW5PLtqkOvliUWfOeYempIkT
zetDdEQbmCeq/CWCAFYoa5avVLwWbhZz3nsGwLOpu3wMx7gPwLjYJEkL9MBHBPJrbb9dH6qFlftX
t/OflUsiHCdd7EIakP3CJvSjREB8eM1ufSE7/9s0+efpXpURVAUtgYoAvx+d/ruw4j/t2QdS2DbI
ofmxgzFwJaKv3fXmFHcTjHWlmgT2jqAmxSzz6Zqr08ItZu6OnuEaU1t9h1q9QvUreuvJ6/UJWHrw
LHQMAkC8VnCEDjFtWDluJ2SvX3v0PG5Yra1VCiDA2NzpHpx4a+3KvrDB5vDlWBs4e8AUDXn8Ac/Q
wFYPUBANKka/FrLnAGZKQNWS8ViE0rD/MPQqfMju/xrdNY+xhYU590KPuR31ekzHsOh+ROkfOlgv
rc2RmKv7tj4TEEq/7/RK/F6a4tnNnebwoRg8rMoEaEQ2NBCqe7o+wwu715jdfmnUe1B+dmTY9FAv
KfxoCpn1ef3ZS3M8O/ZN12i9ErVXwItoVfug+cOlKo1qG5awbsdORV21u+uvWjjg5mjjFGSilOK2
DIey7hmKDrvGk09drPcaFyhiuuAgQtft+rvo5dlA5e3/z+ocDDrwyFrIlBW8v3Uaom5h8SiMQOIS
+zalrhEMw+NkpHW+UZKVNbjqXnsfN2dqn4E7uxmAWIfBznPR7+OS4EaJNgvd1HLMP1OUO+6l0TuF
D+NksL8yS+PuwBpIRdtFV7i45DvVyrgtfcosdqSkspO8GWVo6mxrWBM8ndjD9WG6vEHMOYpZcAu4
foi4h2ZiAPQl1d42R4F4mt4DcYCuJShBHUduXjetWNn0l1ecOfddTy3SjG2cyTCZ6hjy+tYDtQ2A
TpjcmLHzpc1ozkHKnjSdGEBFiaD4e6LfATW/PmBLc3H++z9HXTeZFgz10EFwYpDCTkn262vPnQUP
2405KnKDhOzAZy1/dWpNcXLpB89iR9PGINxZeHBNbrMqD5KkWpnHy1HJ5LPIQeModlFs4tD8xv3E
rrot0J0/oAS/khgtPX92X0iNwYunOIZBZPsCSjequSpoq3JzfcAXVuEcWNwMEjg6jlUopDPclDTZ
ktIW25pC4MPS1te+YQ4rTtK6sSGEI0M+8Ogbzws3VJDTOMiUOivR4XL+aM6RxaWdkBE3KxmiGHjq
MLsSyM1k/OyEs5GRtxJPF5bR3AMd+gzEHUCNBwms2fTmdyP6cX0e/kIh/tsuM+eYYjx3SkFEgfNx
36UvuOSmN3VUmEcYS5KDh7oK9G9MbLjBM+kpHUr6pM2Ov3eZOaFCA+80dM+yIMuj/l628AsXHVi9
cRwVe9AQikOuDRKoRrCd2RAd1IWqXpLUJpDbGdNjn8Turk69bi9b3oOH7oDrzrCUB556O7BUwLUd
YMJRjjk9Uhll+1yK8ja10/6xGzGvdQTZy6ixIYQCXP2d5TbOKTMl2qaoSd+5Tkd2ijbQo+GjsR2b
CqIXhgdXF/B/twY46qhL9mugrqU5mm3IMknbvEnj/tQWTR+IysM12NDV8fpE/W3UXJqo+X60eMlk
i0hiFoN7kF4x7NOiybf6rI8ii3jygPEuoBuUm8BEibbZ1UqmG8cu6qNpatQ4KcQ8NNrvZ+apKn0Q
Ign498QLDJfZd12v1jzOFkbCnUXTig/aMOB/AQfR8SXl6qYy5cv1YVh69CyemiV4RDYA5SEkjfTB
sEYKSdp+TRr27931P4PsuvMumWXptHfcWiFcN5B6KNujFp4vImtTU2eDJu4rKIuw2IweJ694tizV
+laD6rCOrRdwtwXsCaqVO+PFCImfMks7iolQonIVnYR7qI2bgkBgwLynPVsJKZdTNLxgdnFhwNPV
omubEEcqhAqEaz6kkEt4oImZvDJkoB957tnbEfYzDwIG44GR1PLO8LLygCxep+gKuCiOIzQFxCU0
1OB9+46ajLvWrNsNg1b6IRob5w4y6eOxTdSwsaEI0SO9LcnK5evvNf3ShJ1H75+EYBp1bnqTR06F
6kIIV+ykRsvXgKZNKuoN5NdOUwYVICr3FocBVsLwQx46Uq+Ez4vRH2N4Pjz/ef1g5szop0aEuolC
McA+RBjDwQXEyGHQAoDb3hqDZWk5nDfEP29qIUcxTRmsOKfI+D71xYMCFzEeYbjh5N5aF3HpJbON
WxPYCo1xGoeu+dtivwCPCDJ6X65t3ospBUZrvnkdaSgNkiH0LIXcsgF09K7SmY967fP18LD0hlkM
dmVRduM08pPEpoke8+lZO1/cj7P4C9lXz4VCGjSxBD2JHEYx8NTK5GNjPl3/7QtraV78iEvuTC6A
faeSVs8xSX6RUj5F7muaDrAKgl/C9ddcjKCuO6dzD27aqLbEa6D1RW9NDlZ6FZtrVg+Unyfzwo6c
k7oh+lZGVRdloTlA3acuVbeBLq8VwPcufoT20ZOnlOFDKOBbBOGWoEJU2XaCop9F62jPuTlCUK2F
rgNx6uxQ6u4N4jIW9NfIK7S0exgCu8wXuXFjl8o8K+AVaPIB5RdZEOWII/tPkzWD79jtua1SwWRN
gJgNTZXN2KBZkzTOBOSR9ZkAGITrtgTnP27RmuHOu9Ub9SZvehFAZRv0qgzihkMGTouPGzr+fwqN
CpDfKdviP3IDiM2UALl7vzUQOQbc/VCurzxeA7dhlkGn0Yekik8BWIwK4jIQscflPvNF1aYnAUmj
fUbaP4UxgOgjvWQHnado51gddH5dgFSpwRn6jUwWQQL5rMI35DQ+Icl0niZC0HuSXlRKf8yVKwJF
RuvgFEC7QuuJq29d3hVdMHSwNUXLURPIVokGOiiNJM59GxEL/UzqwEOqZdn4gvOUC1+DIPY9V5Ak
APEodd8rtzeDJMv5O0E1DkZUgn20fY/2PsdFHJJVUEDueXfMISIIDbAi31XUcncRvBo3yCUHVJoN
5vO6acIkidBtK3qkKAZz0WIzvNRy4R4Vj9/zAXKFIgParS8KewrgZ5u+d6kD0rPds7AVSeRnmRLo
Bsdmu9GoO/4c3LHdk45PB9thzj5pVHIsADM9ZAKql5Ib3YY4ZDrCHx4dxKR17xmrojud1rhlD00G
vTCnM4EBsC3oy7SWJLsiMmo/d5V6RGyq/cFLpx1Pumonnc4KaGe9WVB7CJzC4xDnaeB9EMNX1Zo0
cLFD1N5EgjcbUMVoQKaiG7dVKodtZ0KsY++ksmWH1GOo3bWFrdRGQvWm23LTdLNdWWccWovQESyQ
b0TiJlKWPmqUNZqNMiv25o5lsk+8onoCDtMLDUAotlABgNBJlowApKXM+tHBlOvAEyYeHagf499D
J/ZYJCOVYAKmcFpPugiaV2V8imDv/syGqX+EGZ13N+iiDoDVASBF8gKFbypL9GB7y7Re0SC0HyFV
SgXUUpwkbLB1oJuUBRGQEwdA4z1op3j8yYEc0E+zGQa5YcqF8FXv/DybXt24fS2Oo4HlC1P1Qd5H
Udvuo84T28SlfJvTItnWACu8mq7MNYzs0DpEfzLbjfCQfZnOAiBtm9bfXamg7NnlUBpK4HLebzur
rY9WBARsQrwBWuuR0K9eUVa3dkPqoIAYoL0hhqhQMqV5AMu/Cs2D4dHTpn1qTauAsAkImqMYoe45
0NSMt2NRWK8tKSEso5P0lJishg4KUB1Znn/EMNxzau9uGo3WH8Gl2RKoxZ08m/RoWo6Z31Ko4lVT
0h0pcZ3AaVwvgJW1s4GTYY1BBVMpd1PMAIH8jMpvo9GO9ui5Zz428TcO5Z9TEjlNkFQFTM6Hfm8a
hEGJLIWraireMCgjrDAq52Ri724mV70ncWXBVWiEONrkvQk+lKiPZcaPoWqMV07pbcQqibysSiHE
Wp8dahjEWxFSd2OZFyeoDsXQdWxMYC9SFsisaSBVI9s/Xq7wb908vnF1xhAph/z9+rlzGeOKg2d2
+ndx2wPzAG/NiZKdbPK9FZU3xAA4X+n3mCY3piVeeYWgBIPAlSLJQkIzV28YPEtCVFeTk6HvO+Pd
biATk/1GI353/aP+QgsvnXazrCAVCNEJNC4g+9dEt6CuD5Ev68JAhzvRe2tgakOyIvqmERHFxhoM
BMKeo7xHHHlsS6m3fcmK9zKNilNVYc9nnkX2FWRkB38w6uJoSZ49TV1V76GxmIDjyujKhFzOlZg3
mw9XG6OAyLN3spvCd9obIu6M8ef1cbk87syb5WEW5GtwI7VRnAJ2bFMZqg5wgGjI41oxtlEt1nok
l7MZNi9fSCOWXgPoPYrXACMgRKvnxCHJyqV7aYhmSTeu851yoLsRwql52iDOxRBhFb9Kon5fH6fL
L3DnLZ6ckUZCeD86oeIPUMq4FdUzW+VZXJ4Fd97fgemZrEQh4NILkXdWPtUuHMAjfxrF/ms/fzY+
nPeGPaQMFiodtO3O0pTc7H7WzvRy/fmXU2JIQfz/pQfiMTl1s84OiUV9o/+Vy9ty+CyTd0gi+9df
8Xel/HcH48T6/3fElllSAh+pkLuTdZd2Y/2tB8xr20MEHWmSHsUJAvLNIbJp/JKaUHAQEbRSoF0F
c9Chso75ABInYdO4LdGDundyIm5jk7fuJh5pDS1OKK5CN3scvyPzoru8znqIXXVNBSHVfjLviKfI
i520+qbmZnvnJUghedbGIagLGoKNLAGUpp92NnwT7ihEPZ+LscoBTNJuvk9cw9jaw/jWq5w+y2FM
t51jDGE8js27hu4RRzHSg0XFBGESnFE4yG9o3Ez3kTPmWxBIjO00EX7qNJ9+TAw6rAG3HPOm1jEP
ciszADeyv3s2yspQOGrfnMFgJ67pdHIH4W4h12sjWYqNbdEZ6sgVinqjhUbWKCBJXLldv0kMFR+0
GZf7BmqaEFrW5AB8UgZGlDvUW5jZsRubWf0BrvQA/UBw+MYGqqPwU/MMYbXaEeMBgQO9t4UX7WL4
At16ClLEm+sL4PImYd7szpt12gSE053CgeafyIfDsoeLItwUt6VVvl5/x3k/XFpj5/X9z+V9KCc3
pS5M3rVicAOqHPoIuef0cP3pl4MIOBT///RmSEpbQ8s7hPqHE6iyI6BGOn9yHZGVtsvSG85//+f3
t6nVR0Cxnhln0ybvjCCrf1vZGq7nb0nr0vDMwgi1Y91n1MXw3CPBgmb9q/qk0LC8Tb9NjxBzevfe
x5f+sb+N7taYSAuzPteYgVZQlkQVbPDirH9ShN7aRN1EbvmWmckKy3tp0Gbna9XYnawYhIBAjgca
TgKSSKNhOwxrhn5LL5gdsjKHQPUE+dlTFL0ZjgygVbWJ8zW1kaU1O8tsKuB087GZvBP0EuEIYY/j
xuDNGpd74enz/g+wlE5U1xU/jSa0R3PUrlEUuL4dFqZ23vSpBlA6IxfDohA+vPT23F7wUJpNkzVd
s4VUls2bPqPTwOgDJkmhhsz1Jk3TP+4Ilmvr/oyr+F2UBugJIOjE6vsQD2sTsvRds20OOcNOaqA9
T54acBpSclchdAVW0shNMY7dSsq8cOZ6s3mPMyMFk7u2wwhQYvQSHjtP3Vac70Y1HpUWu+uztLB4
3dnRDmIOvCp6fE2lPnr1asErtbefv/bs2ZHO27EcPFzNT4VXQIZHb7PJ9pvm7frTF5auOwvm5aRk
XRLqnZpC3A6M/gBsaYW5ujQosyku076MjarwTt1foiqFjmgEIfpC9WubY+kN57//E8nlFMOr2TLt
EEiZA2XJ1k4kdEP55vrYLD3+PGb/PL6vTSsxLYxNmh2z6r0UvzVZI0kurP95V4ka6WTmCay0DduI
nqCSo0+NG1k3fQfAqZeN0co3LL1nFreR4VUTdoF3osO57Z2iAAXkmOPDWf13lDorbzmPyIUzby5h
E/fQSXKy1jsVEd8yWz7ybPrarWUuXhMrLYHqRgCMUby3BL+3ovRouPn2S3M8l6ppm1J7yNJA9RpA
ArDPKK7GKWAHnXkP19+wEILmijVQ/G3yPukxA3X1E2UiP2XPhQGJZuiE+8Lt9tdfs7BY2Wwjw3gg
caDRhnGi/V7z7Lmq6kOnxq9w1lw2l6zJ+x5UFBPHvrD+ENwYpEZVF93mgX1aUbYyGUtDdf62fzZc
7uaNgESoGSqwmnwQeH6Nhl0FqekcMoJ6K1yXv31ttGZbGzJzBSRrbRlK9xfEErvyI1lrGvxtOV7Y
DGyWg5tsNNsKtZpQvg86aL/zN/RUYUDHbizlR359Z7xMH8/1I5Sx9MoZsbD/2GyXu3Gpx0LilUUP
L5jiT7MGUVqakVlWpjKjBY0MLeTc7Pcc0F+/KGPiowgEBQJ0TauIrKHszufZpWGbHdWKOZq1goE1
3sUNJA7gpz3CYA/SXjU0csoOQDJofECQ4Gsxay5bQ6K2aqiJT2OQJntImprtE9aLP9cX2MLA/Uex
BhYjaO0ncajKP64XA/4BqGXnwPzgFY3dr92VnNmeF+kYjRlBF88Gh8BMmo2J/LOvP69/wsKimsvU
xJY3VFDDzEIWo3JcsQdLJo/XH700OrONTrTuc3LmHad9lsGKTe8nnE4ttKPBU6kedfwlPLPLnNk+
J6yw0GiIp1B7jtxnrVMeUQ1vf13/jKURmu10nbRQligpxp+iZJ0W8g7Vumxz/eHnsbiwH5zZnp4s
IjrPrvMwgYhOCxcE3v4sYJx0/elLP322saOaR9Aab/lpoOAgVzFcYoBw2l5/+NJPn21lQVPpwTID
tp+QWG9gM0bLDn6+K8FuIaWZK8Zg0FOz7lEGL/id4jcyh41Z+liKH1/68XOpGLh+Qf8pJt5JRj/g
TYN2CDhm+QrEY2HY52Ixk5Qw7cyQzIMKhVZgDaAgrLSv//ClcTn//Z/T04FUpqMig59s+S3DzXnA
RV2wuwpF/K+9YL5rx9rpbdOJToMwd5HbwVzP6Has6954lK+BbReOgbkmDOttkpjFuQYOyeFAeFqj
JpmEU958ACD1UhL5QLv27foXLU3HbAOjT+kkIwJ1aDJ7J6Zib2r2xZmebd9M93Ve8tIOKS033vn2
jtp7vDITCxvMnu1eiNLprGZddOIDKLcKPg1xEne+SKz91wZmtoPBHBtaJ4miE6jj7+CAhvVEVwbm
svyZy/4jD8NAZs0V906mM77Izvw0EuswTN5PYoCPTFPYy9Sy/h9nV9Icp66FfxFVCAkQW+jB3dhx
4jHOhkpyb0DMM0K//n2dlZ+u1VR5lYoXqDUdSed8w4nX5M8l+7GDY/pnzkuP88syeLdDQOAeRDn4
Kpac73PYa/R5eVPB9+P6oH04K/i8vppW8FpAzlQxt3oaKbjwHaq6nHaJvSkI8+GCRRPaqhrB4VWy
TPq46uY7ODDBMiE5XP/1H4YPfFpbU41K+prVcDFdxGvl1KHD3R0XE5Rht8bn4/oimtBW1eiDJuZO
Azzn5uqbEn7+vZpyfy+yoo4sUrU7x+9WeHGRVtz4eb+eIcpdHqbcRcZfKrGnAOQdx67NgOqgJY2Z
Khv4Tqb2GsGIZjwVMgCmIO8a+HJYcLUDbn9jaj92skZ58RKu3i2dyZ7awKoXcqYQWlitVxQ3QpSG
Qrdpwgnpnq7wILEjDvYAx/q5CL3lVMEArILjW9uc+WTHWRtEgBBk8qGstgS0PoZ44mdpN8ChtqYR
53ZyXlb33661Drl1Dxdd5dgRigPRKvNT3/F9Otg7srIbu6jvxgJW3BfvpbHaXV85hkWpZ7/gNJX2
DoxL4YxQP9t+GncKNqLXv21Ylb427ovvNja0jsh5EXLvquKfbirvZxncy3XzpmX6/dogJgCLLANo
UaCmiflLLxp1hHNftXEsX77yn3scsqvasTxBo9aBJw3uunjIsBZebFZKz0GFdVRebF1L294I2qax
0s5nkow1mMqeQmoeflAdtBJAZH2EO/HOWvnWxdHUyGUQ322EImcQOBkCFcNLN+KiX8J2cO47378B
em3rKnPJm340Zlok5U6p8iRt4L4E4PnjkGCdR6StvDkSLgH81ubrY81h+h11F9BsOLRZvzFdpsWg
Rdi0KfNgtYh9nqckhWtd/wvORxsZUdNS0EJs0ax26ig4oMgVNCiXBm9ZAIeiOTnOsOQo5dZFzdQH
Lc4yUpWsAcIiZr31QxDn9+jyjS4YPq3ny1ocQM2MtMAZSvovwEzDzMupye76Zv/w7udxXUo4nVDX
RekVPu7DVO2CcnyhefMtg5XeVEIbuWbQDlkG9ZmSFlrTFhm1x5VVa2vHrIIKM4cN5krTNxBGN24b
H8O50YC2lPp0BojeQf6YufTUVN6xnizIU3hvtTve2h2PvDzY5zherTr/uSzq6FbjYZH/XB9Mw2Lz
tMUGn6Y5SeTKYYD52FSvVertXOC31gIFaIjqX2/EcOXRZYbVRcQgUT07Q2IO6ifQ5b3zCn88jM0o
NhaFoR96nobMy9J0HvHOixec2tI/Bt6OABngUxymn+OHcT1ds3jT2lml652pLPdpSn+XvPzhAuy0
EVUMUVPP1ORTwwrBBZ5O2QJsICIWLCQDsCOr6ev1mTANk3bM2II7AanT5AyT2brlIcvHo8xgrzoP
O3uY99dbMcy3LiIMz0JLzXRi53r8Tr36MF72phNsjJKpD5eg8+5sGfvJZnkJorDPeliEWiBZQHLU
ecM8yJu8n+TJb0F9ut6Vv0D9Dw4ZXUkYutVQGWrh6kP8YudXDgyOFxDT14DVN9KGSWVYy4zdD1We
7J0q8YBiHiC1pBg7AlPabR2ohiHVxTOQ9RR+2kNoF567x0VBmMmrnd/dOPy43k/DWarnkUaApYsJ
aH/IcElHQQHI5TfAscL2rWfNEYpB8H6dS0BJR5/+BotqPl5v19AvXa54zvsCJqi0iT3bj6AIFqFC
EQEsvBEWTJ/Xzjg+Zx3UMwY7BqYwLNaTHCi0mTbeqIaP/yfFVOKQVjU+TsofRD3Uw+9ha5+aPq1d
aH2o0vIg88nZ9QCiH4iMA8q/JUsmNkKyIdToKaZ8guicdFx+pqV1I/EOYVOdATxbfXeEu3Utv+zI
D/aOrko8JmOzTlONRVWAzL66y2lUW74rpm9fRu5dFLDdidAZS/bMxvG2QmJpqJzb62vSEGD05FKS
Qriwsl16njMYC4WyKJadDy2pByCZQHYtZ9ApAO7eaM001doFw824z20+BdC/bbBE7bAAlJbCPPx6
Z0wTrV0vVO44YNo70N23ki4CZj+9VSkne5zJ67FonS1cpGnQtItEMzRpWfi4jMPtBnXjH1DKAoT/
MQMifWRbugSmzmjbGfD+emJ0AnRcJPYX4PVQzGhggM5mSx5m1iefi0p68snvFexXJwYaxzo++kl6
i2zCYUmLjTKpYcp1GWJXlC7A4vh8kP2c6c8RFrNcbFy9Td++zM+7feGIlg196zbQBMnnk1cJDpB5
C300ODBvHMCGrUe1SwQ0xXDuzEMTQ4Ln0WvkXSHFxv3EMMG6pqqiU4+Ej9WjnNG9VUvGj/CCvUMZ
dt45sms/t+V0aVWHJxxerbjTw+MY4tkB3tnTwc7yw/UtZ5oCbUfTkU3gN6Q4F2ShfsBLfa5h0oTs
1cq79PV6G6aB0rY1niTFPKqJnNum/mnTeQ59DsHDzP4HWjkbTx9TG9qWpiOEkR0HblPgU0VzrXYd
Umxu99Mr+v31XphGStvP0FuoLBiQ8LNvqXvmgRep2vFr67UbtxrD93Xh6BoVYQD66vVcMPrqjHgY
wg/6jvrk5frvNzxF//KM3222umfwQhaeiGuniyG1egDbBWDzub2rFRgGK8v3dUA/J/fDdSFpBeKa
EFA2PauEQEKzPDels7HvnMucfnBU/03GvutJksJOlysU47hNuiOzm/zcQF0o3zt1ld9NKagMgAwE
ORynwWYCe1ABFtHxkewTvxmrCLKMVrFTeeG/tOxCHVxzT6EiORflEqrRyb+N418BpMBOq107qSKq
x3L93Er9m4999+vHNF1I60DXlSWQxswb8V06lRMuytmTzPrcoaAT5W3bajiU0yTuwPVz2y9R39O7
BAnB62vJsNt08nvOXA6gAZUXMYfhkNlivOmIR/dp3k4RWOnZZ4DNoKloB4QrKFgwiRwuDrW3Abe/
cC+/gW7lxqX4Y2Qzvn/p37u5UKADJS0uHedlyU/L4u/rzj267k9CC1g539a0ui85ko2Q1CzUsMt8
fy+dl0yeWD8/5Asw0PQHhC03Qr1BQ4LrdPVZNkkhF1+eLUgb7ED/h2sPr52v/QA/BsTMaQcS3vQS
qATUNDaKOgLsRx6In5SnBFm+b9XIxj0tW7AJfQgq95ZdHXxfQAVkdJxTnbDh+/UFcJmAj7agFm47
+NfzzOvkOVkoi+2qrKDmMQ831gB1YiUhleqytd+4ghga05lpzOd5AvOUOeZVdiykfVTgZljolWc9
Kef1Uz3SqWg57phjUokx7vv6C6mGJsLTmYfqQnX2SHquvOZz7zxdNbFJVxAkM1eey/YtUW0Emd6w
SJuNO7ThwqMLJrqFqqqyg1Vn0o6/SZ/ct/Mn35C6PoBVUcvPGh+ZUmf4JhOI6c1lerCn6u36FHyM
28Z21FaVT8fLrdmxz2Mlz5UvT8BNH6H0i3wP8DPwG42ylsRQJ1tCVsgtrLspmGkHO2z2JjCDOTnj
ZRYXC2jnw1cwag6WlX/uEqpLB3gW4Y0qJhETKz2okce9Y20choZTXZcLcIJ0qogMvHPpsMMQBGHi
vBbsgeKaDhezMCPpRh8Mo6TrBtQ2JHjlUpGz3dQytop0OaFL3k3jesPXzLKyjQ4ZrkE65U6BNdVO
TkrO0GxsdoGoxr3b9sXet/iWjIypicvf30X9orV7YAtwJ3CBQ/J6fnRsXITYlpKv6fOXnfnu8+Dp
QqEph3GL5z0m6fOQHAQKOte3iOnb+nVdVaycRTvFeSDsHThqsOkq6Rc7AUv4Ey0Ay6Blc3I54x7E
XYDzO3JIef0F4gnHcdoyj/6wA/i8dqLbciKLT7PkXPgzNA2gxQUmbcuDjfH5cJXi89qBTikqt8sM
whwIN/AHLCNa/msDaVaQ5+vD8+FZhAYu/Xo3uW3CINyfdvzstfOJOfW/5WvjWlEtu6PInGyjG3/P
gv+cr2hGW0N+UFY9GQgSLU6bxdSZi9cmqLOnJusRdrMMxJIJzt/QSEeQwuSzXZPk5aknzhqlQCW8
1WCu7hsqko0bnxHjoq28VVkjVMwZCCG8uhepuCc9NM1rsb6N0CcKCet2Nm/23djsR5afeJfcXB9x
05Q6/z/iQGz2AfEvALP5dW3LkCUOKNy/nC3iu2lFaoeOZbWtD5lt1JjJ9FUpeSwTG2oWjvft+u83
fV87Xmy3VAut/AABzQmJV4GrJSBl4W8sFcPndV3voYHwvouIcxbV6yDgdlS9ZFu6yB/eJXxPh4i4
RS7sgQKwOeSjPNVWm95IaBBtXOtMv1wLBc1c+Q6f8MtVcG9Dq6W0A0jbs40F+2GRAL9diwSehzJk
MtVgsOXLuLctKfcwLx+g/w/HCcQ2drTddTkPVu+dR7sbtmTmTL26/P1dgHACvx165gXnnvbgE5S7
VL0oMn8uOuuP+KQAeyBdwPobi2dBshsFDkERWBtryRDc9Ec7T4ukaXi3xsls598E5JJvmr4QD2we
gshdpH/0E0++XN8Xhn39n1d8l0i7sRFQXPWaQXrT7b2ww7vGE9UnF5i2szkEdvplunB4YM0R+X73
ECj6BpnYT9WKsca0rb3mlfIKgnI4LYCJg74Q6dtDL7eofobtpz/i27zLAnlhFNZ1d1g86CRx659P
Db7+gO/XrHQa5AjOipcs9AqJ86M7EA+GaDA+3n2uEW2DZ2RhEyUYfwC0wqr5ufCfqXvLc7KxXA0r
SH+9d84k1NJgfJL5p1stYd5Vu2GsI+hPbmw3QxDRH+SWlRaFymqF++5zCzvBvnhLnUfH/lrYX8h0
vwr/eH2oDFFDfxNm0lnXsVcCKn1LNEtHRqhRPKgEHoyfa0A7vh2n7POBFipOHdeJgHY6tY6IJ7b8
vP5901rVTmknS0XepTils3Zcn4ret27sNuk+kwfyPf1hWNAiyBeQB87j6tyUK4QsqrQ7qnLZeHR8
+IrC97WNLKpyyAd/zOOgu2lo7LaAlBTJMXWaKJEBbLXk5xaU/hJcfLjeQGAmh2LJQnMkMVr5XUCH
GzRYa2zDhBf+3TzUa2y5dffLcddxI9VlCO36O3EMurItmgzXt2I5NhmLFB5WgHueQDTwxNP1RWBY
xfobcW1gZG7VaARq7OFIsl09iJsy24Ksmj5/iQPvjlag4+Ct43IZ54OzHx0Fxyl4Uim2sQcN4USX
Y2nWQTJLIsFP7P6VQ8IqzbLY6fLnii0blxJTE5fd864H0ECz+TJwvB6cp8b7MtYQe0V4d5aNiGga
IW2XQ0IPpjsiV/GSwQDNm+WvkaffcyCSr0+w6fdru7zE3gb6CxEdT7iwneG8eecuPyfUQq5/3/Tu
0bNwyl8XZKwHGad1Ts6Z445fSgoVwHq0xy8ub9JbPhXBjqW5exsUKj3DlTWInGJab9Mp4bsUZ+be
S1u28fgwhDVdlB9wVvjjeAgMqKT/XpMgEnm/dVP8+Nuurp5Dljz1ExDU43WE6s9sg0jbZOlGLu3j
leDqsjmQOnYzyjIVz4X15mbzrzVbXqtVbIQT0+e1o52Vkww62LGC8YAkUwdVkOx7ZW9lOQyPTVeX
TFEuDAaWvs4BZFySX41jV28ecdLn0quK5tA23AGLaXKbR3upfmYc3IcxU34IWrj3fH0lmjp4+fu7
ncqSPrNGS2InBVYRQttV7qsGdqJWm7mP15v4eDO5gRYMIIsN96KR++ehVlHRHldQqAn/ng6fCjbw
Kfz/LtRLpvoss0AHtdvx5C1WtZusEtIUFNK0E/e2ijSmdawFhcCzyrqBDdC5cty4IsETVGherw/R
35fHf/Mgrq6i33Ruf5lnMMDgFXkDYa9q5yp/qMOeues992zvtphk/ZCUmbcXomoP0Nwf71rpqhCG
nuSG+20Bxc4BWoQLT35PTKxRTdq5B3QFGp+wxstvZ+nCprepiRX11ophcgBL2LqkfoyZ9V2dosMm
H07HK1CreUnoEemp8TTmyKlZZVVDj6vmd2M5IMO9LvTQB9APtAXINTKZFxBucECkYKN/CmDju4F2
zxksuJg0OR4svd3B+u0lGP60wwqV1nYjgDt/3dU/mDFdOaZLqtUlHNrvsMjtdy4VYMIqu153gO5a
//aDZz3a0G3zdijXp3WEhzl0WBXpT+VctD8CppDuEicllXOs3PIH6rjO3eBb9BggnedFCYcLt6gH
h4RWCVmo0FpcQfaCtiNsZUpUhsO0o80Xr7HkbZPY6REiX/wtsCdn55KieCo8kR68AEwmAcX1Qw6b
rD0PZg4N0o4k0I8VsCbvWxu/xQVjoilT+ZQgSfQLuhlvqhzHFyoZxVOAJyBAz/Oi/nR1IG5lL+wv
SRHMEeOwqlonu7ydGGsPuLTwcHBkcZNKtzkWNCVvfUPbSNg82yWTld/ggGlv/LX/jboTP/hj4Ryp
o4YLZvOfQsEGDokLkIgAgD5NtfVj8pn8Nje+PAB6RR6VY70mc8f2qVXUf5oaIP+ut5o97QN5TxuB
/1crbNmStUngvINBHNJUQj5ztX7SsgRb2S/WveibflfBojlUXmLvAW1cdxUUDiFCZvMITIjlcSqd
H6CzB6fV8Yc7Bv3SG+hgVjurnuoTHi+QXl1HEfkC7KVVeeuF4PBP5pbpTpJpDNMZoHTYvxcQCL2Q
+m21ojDZsGpfu059LjsfzCPwapEDCGYI+0WVWoP7bAVyIHSHyYaLbB7A1xQGTnhZ1ruxWhik18qf
DCf0jrrI6MMpEuaJERJXoA62rL/Jmm59zVMol9GZuiePTlbIWqc7IJtJrbCBJe9BobTxwFhlkZBn
bLgvLKRYWd8l93MpyWHpp2mvWlQ4IRb0ffQXIDNFW79YSUMOzVIMD92IMlXb+UsbWqSUv4qFySGE
Iil8Uhmb9o5Di30iS/Ujt5Y/FA4KX90+XXaYmkGGUIiiew/V073gK4fDYy/385qoA2PQ7+i4O2QQ
EJb+17Sb8i82iISPXe2iPgXse4CRyNxfgFHJPkyKpIIwvju/VaKihyZHmQz+seSmyfvvpUQGcmyb
5CusIaHmrGi23K9Wu6LMfBlwOWKVzOVwu8Dj9WCloBJyOxkiXLf48yxUGc0JxGZDN18hc7eoHAID
vCrflpQvp8JdILDaT84Q+Z2sbtpG8D3Nh58gRr61ywSD3wp6cwBRIKG95D1MEBg5ltC44ZGVDGyP
giLYEO0E/9NdkAfkacT6qaFCLf0HIZAmipzFKZcdUSi740w4eGnVQ883ATzDf2wnYh0DOFvCY7Op
SshQNP4B8rLtS56Ip6q1xyUc87QtAHCB1Q2WLPS+vLSMUmgPfy2a5VU5nvJ2PBvSeyjuwhkksxAS
LQX1eOylhLq3LOiy3TCwKtuxAjW3jffgxw9PVydYJmuSZMuIMxr8Ly6B95Uv1A7COV/O8/Arrbfo
R4brjM6yrPsBZzSuUHHpuStMfssVSioV3FCnTO2un9WmrmjZNoT0qrag8nmGanca5t4E1rYA01m8
9XZ5ERV9Hexq42pj6o52juWqBJ42AG/Gk8HNLKE6nkw7h9ANXKLhZqbT/1KrGeepLlUML9UyXKHW
gjqSTKGn3MWdqDYKA6ZWLgP57opZEBEUbev65wvbcoSlEZDU2P63nv90fUZMDWiXdIRh6KpRCbWn
0QehrAxH145c9ykPXj7XwKXhdz3weFBQKEDzs/REmEDLcobtL5Xrrrb+XG/BtKi0MXK7bnQYGPOw
73ktlLz3+nWnIEMOC4eowyFWDVtMrcugfHRv0QdrvEx4g9lY1goGx+DlZS8D8OzcRbWLbuyRjxEO
uAxqIwZVugyCoWgFEh5RmblRag373nagkf1C127vl+W3tPmeNFs3PtNO0d4xDaAyQIMg0WtNCbxr
x5+zU32HOPhGiv3yuz8YNV/7PECDNoTFcfe38h8udAgJ+56090W6hTow/Hz/8uZ4t8JG2IdMCp2I
FauBv8pAugCtRYYJgLcbc3L51Edd0J5JwTTl/ZK13rnP/a8NKZ4oZDKur17T6GgvI9yELatuaw/C
G1UCz9r1D/zjnvISiRMoC99cb8T0+7W4q1aaQciK1YCu0FDCIt0eNl5fpp+vRdlAwpOUtqV3FqSG
vP+r6gU419/E+PX6LzdMrs68TPwqhb9g2cVQ0eOwIkh8sMup2Oc02wjkpha08LEEINXYOXXPvped
asc/De78Mor1eL0DhuikK5TBR4O4rput8ex1h1q0+S6vvZ9yEUNEg+LbWJdHyPhvoANNfdFCB1wT
U9sfZkA/LhS1yhZtPLhlEK1J7mz0x9TE5e/vdhtxLQEAISbcqyEpGvyxg98ofmw8DQ3rVKfCzsWK
t6HV9DGj5ZyHGV7it11WFRvZFNPn9W1cLhDlB9oXYAn3bbLXH9W0ZcVk+rS2jZVTJiLw5i6GaeYK
PzRL7G04p25cAQ27TGe1cr8nSbJYdewvjzzPwkLA1Wf1w4ut+/VlappWbR+7pVsXzAd9oK79NJxd
d4xGa7ltoOqw+0wLzNdGqPVBFhACQuwOJMdPqumDr8Oa0X1PuNoIRh93gumCjKrwFSt9e4lhWwJb
jUmMSDwWy1perk1bNHNTI9pIeV4ye4DNObB7lXeZ59y7Lb1bRrkB8f94IQEE8P/7q6Od5yyctfHS
kh9Dlf5DBPvcDOiajKOvOsCbrSVm7fRgDXI3pNVhqcTGXdUwMHqkI+sYAD1uqxjqsxFsfOG39sNZ
/rm+ej4Oo0zfAavd9LxhjROPbnsMZve1bQHIK1ENHYvpN1XtD88qfl1vy9QRbYaVnfVTSXMWB/Uc
gWkRkeaL228BKAwTrDO7O4slsFfKXDyzJi+iXilCL+k2cu4fBwpA7P9/9cwTEkAlSndx1j1l9m2+
wMORlSF4QRtryPTr/f9vYOC9PS2Ly2I4Ad9BnuYpQdHj+rCbfrt2eDlc1pZVWtC19afT5EMhwFPT
4+VCgRLPlpnr5Xf+9ybHdCp32yHz2HK5xkMK2b3W4cFrZwvrx0JrChKICP4gA9huBFXTYF3+/u6s
BMmkSEtakNir0dhK2d0oiy0y6l+c30ddof//9aD17CylnR3DuiAsUbC/gyJWeai+ua/dD48h17MP
hsgdIvILONMT21W33ck50D2/ARVfNQ81iOZZKB7rZ/zTP4vlAPHJjZPcNJlatJ+GinbJMnZ4Hj92
SxWOvh8NECYKtgC6H8MumE60tom/kLWEaupQ3pAJzgSNE7EasL/pizU/V9X0WLQ31xemIR64Wjyo
Z4SZVNQkZnDBQslg/trL9SFN+2ljnRgGSyde550gpSpzJ25y+3FGBTOc67kJoQCFjF23dBvNGPrx
H40/l8+olAzgRLk1TEV7ZJed41ptJXdMn9dCw5p2ivtF7UBUmHxxO6AN0+COi88ZMDCdfJ06PW3g
j+TEA+sfs8p56OxlY4INQeFvneLdPvXgDj+0QwHupEXD8bvNvyt6L5Nyt3V6mSZYCwS8sn0yDQK3
Q1vAdLDezdXXJmlCG4KF19eooQs6w7dNZeJ3gD7Es11EedqchtSPLQsuGFYTBgPbANkYdp2O/Pbm
sW7TrGJxnQMSBkyvtKYwz0jYypsm+Fp0QVjD9+N6nwwLSseBV1bepg4Z3L+N1SSHf3UXZsFW1c0w
KToOfCWeJ1O2sBi2ehWKhcSGsVz3jYpL0VD+ud4HwxGgY8FHt3MgByHBf4J10lpKSKoHp+ufNg2P
tqg6llUKqRU37hL34JNfFkRWWpREPvd17XRxqOOITGCms/y5a39hPwJ1+Xb926aR1w4HiAHBYhoM
pFipL6O375l6alrnhsCj93oDplHX8h2kFD5AQAGuEk5Cv/NWdm9KJPTwua9r50G5CNsbqrGO82J4
hSvOQ8eWLXF/wy/Xodr1VDYNVbgdBpzcsnG4hZHj1+s/27BedKT22CTTnE8ei/12RllD7NbLv2Lr
Zmj6vBb+IV4DH9Ju9mILdhn9fHBx+Ujzp+u/3TQsl5X0LkLD1skT04pXUdNksBVFcoMv/HNbVCdV
Qxcha+ngtdB2W7NoStsDL/gW0cew1HUwNvesYC2g3BurvP+aj9U/w8Rh+enCOrTutgywTEOv7VVr
yGuWt34TSzqTqB/GHAQPpH3yad0qDpn6oW3ZABCFJWjGKe5gab0rWBlAZm0cHwak3m/HZR1/fWqi
dZArdNanSvRuG7t2/dRT72adtnDxpjWkBQVvVY1nwVUznuA9DjerE8+2JPxNn9YiwpgkrFe4qcEv
Jm9RDpjI8+yv1ev1MTGMvY7xtiSShENetDHK8S+WtGrQ8r0/as5yOMekW8ehoQ863FssZCTUvWQM
cbnaczH2Bx+qpRsPU8PFQWdpr+XauYMHcT7CsLd8r85PBMW4vZ+3zg4aH8dkTMmeBivZjf0WfcBQ
SmE6+jtFSmIJhtaJE7cIvqTj4O09OdEvZCjt05x2qBLQAW9jG2s58ptZehFIYZuCjqaJu+zXd1Fr
yBjJE7vEiivmRy9PJJxKYfgL87kzSzcTa8ZeatsfdcihbIeWxpk38xjhxr9N3WX9XuU482CjS9rl
CL0f9q2zQH0LUW0InnMS+M7++vo03D11zm/Q0zqb4cQKiz9QSZFbhQtre2hqxKJmdb7Dy/mTDWk7
GNf0pa8Cf4kr2Av0b/OC16uwUXy96PVuSXEbgunfUX43aW01W7PK4HDeWkP5suDtd5j6ScK9OZjU
p/L0TId4ezVDTZeuF83SLAKm6xKni88B1ZkO42ZkcBbUkVTcZHJf5B3sZcuohjtvxu2oGVq43G5l
UwxjpYO5eVmkVg6Lwti15l2f0x2H2pm1PF1fV6avX7bVu5mAJGaDdD2uoDAUn19VzaG/ziD/Pdfu
luyMqYnL3981wcukEzzwi1hWXrJDNSs92WSEyolci0/hEJh9ibfvmkBQbW0uszmGCay7qsgLbvx5
i/5jiDC2tvWDTA4d7VkZN1blHsqBqH05oD5sjTDzDsp0K69oOBx0eQXVSgLSb7DEApL0O4Bxy+fE
Qkz53EtPh3QHKazW2xKE4qx67v3H3t6Lrae3ITjp6GyHU5n6pW2dJYPcadmHBA9ii9Rw8z6rzo6u
L1UDKJ3qQO0BXs3rRGGjSud6X7XFDiIyewvS1Eycbct99pPXVMgzFG+F/5zTLuxzsePuxrP842VM
dST3xcyJysyBgk0AHCGszV0v9th0uN65jxcZDbSbfT8QgmMUlD8BnncWNrBX3/tsTc8gUK5Hd8i3
DOX+Cnj/N6VJdUz3MnQKteq0j71hhAE79EMvgjfcRo7Bh+EI4Iz9i09l8AfWpOsPJhsEOAivPGQo
hOEIGKZDXiu177ogy0J/KVoSWaLr/nSyXuFLWdB/YfmKFM/SNSOESIvxvkoEs8MBCBXILlfE/ZKt
wZRDQtqf56jjc7L1sDNgfKmOqxW0KwbWDZACS4X37EPQHkbktUiziOcBcukVMG60slb4B6/zkcN5
eQdi2RgOa5Lth9yGYtimNItpvWhhz4N1UtsPM2RTPX6bzOLfuaiOWEFbAiOmFaPFPNLKdYDDG+De
FeSvSHWX5fIHHacHqCb//Nyi1CIfaQfeOolCZpu8ke6e4RZXDy9q00PRcKuigfbiwZU+L+sFVB+v
KW9a6KEid22JcJxhwbJ2x9S93BXzGCqBuFJ16wZYxjQz2hWnAXe27D1SoFsB5KYgL9zmyOX3PH++
Pm6GBnTstRusDa+Bs47Vmu2EDT0ADibZ7G/Eio8PCqo7d/Yr6YnbujK2aZdGXg/walnNG7VRw7LS
PTtpZi1CUUriroJqmyQEzKIVcH4JG41UZlunkamZy9/fn9hrl628hMGi7/PpiHjwRPN5uq38EQBC
sG03LgYfn0xU9z13RiuBggAqGEX71V6hk5kfSWCHYv53q65gakHbhl7uwuLI9eHU5Drt2Wnax6SR
JILdd7JP7eWp4e3u+qoyDZm2GwtLFMWYr8nZt1/a9U9QeBFQ8BlePNe/b1q12mac4fhQTRmglVn6
4CWLE3E/wGV2i8nz8euU6i4ghY3KSFcvF2Zq/pC5dVwuiIut+u4v3Y1oxBjyuchD6Ht/u94fU4Na
wmASA8tkBX9H1Gq7CGj+9TSmiYBbq0UtCBV3xTEt4Xg6Bd4/fQ0U+vVmDcOog1bzyupc56Ks0sBq
c0ZGPSvU3qJbSDzDetNtK9ZSWOWKxOtFJv/gOIUIVygtFk4Xob1n2UH363o/DFFG929lQYqULlRm
z23L9sEq/gHd53N5EKo7V+R2rUgTgIsj0+QIe94vVcM28t6mn32ZlneBRSXAjfQtqJdksGDw6A9/
msV9vT4kpqm9tPnu25YlydgsY3AuavXq1dUjU809CabH6583HYe6davI2mlMFF1hFwJzn06s9hGW
tnI3Wsw/TW5PooAJeZyzNLlJRqf9BqtJayN5ZIguOnRo8nKfpJMFiF5no6yd7uziNvNeB+uT4UsH
Dg2UNACclZAZGeDuucjxyS9c3Nu7GEyCrSytaXdoez4g+QS1PtFAfnRx7p2i27uphAtdA8DVIOAZ
V3nlRkHTsBh0EFFOCQeJDO+BKXmsAaFL7pf8U3BJqoOI+rLp505Y1rlO1ylsmrHMwsDN6wefZZ6/
8ZwyDJWeLUy9Jlv9BllgCTAUZAx5me9Afl0OwcTSk8/X9Qux237eCIuG5nTkErhNY2L9j7PrWo5U
16JfRBUiCV4JnXA7jD2esV+oiYggQELEr7+r58mH2zRVrrpPPnOhUdja2nuFlk8xhFPoztHdcpdk
KcxkSz6feDMUBzdLp0/OzSK7yEZ4ZifgDsYKlJMR2tsT9lOZ/769T9dmfhFimJGAUpfi6f1cBaSq
Udp87e2tAL/29EWQmRIUbqGMgJQFpIe94fVdJHRr2EujV7vPfcAik4CUVWV7GhUxz1keq6pIYHLY
tgFY9/bGDKyE4aVDCTNtMIcvPTZV9HpUguIXNFqRf+4uvkSqZbTDCJmwc2lKuHqNEEPfDxn9Bqfx
duMNK+FwaT+SICHpwOuaY/Bbv0Eq7cmt4DbZFdpjVpPPhdwlSq2dW9vOZvStq9GKRDYHqU7CXFgB
gabm7Zn+t5uv3PaXYDWm0h4cNwofQq2zjkSKbMdcmb5XWc1+Vn3SPWkSDiiTHFQwFtKNihKuUr7n
Mf3k4kCKazsxfUtv56+JULCwdgp+1Idx3LiLXV8nxrKmQ91CFjjPjFhzhdq1pqOgDDVtCZuvBJ2l
OUpZk76qUqT/QqXfuqknRy5T0CNr2oSZlnZPhTZvqWKsvWsRcyoJmZUUqX9s6o/TxVIaWkr5CDkt
91vRFhvL8vpwmUtonaZNaWnNPQhX89EE07ZOPgcEMZd+tsKwNOpmBbT4QbOkPc5MuCWOlEW3F+JK
VFtaoph9StoixWl5keOSxte+OOKKsbHK1x5u/Dcv670kF9oEq3UOONzgJ0kxBG2nJecZmucbyZmL
Z13bSIuigW0Jp9I7B1Xs2fCA+EFd1hq9OypBtdLM8Wcmk8S3rPZ4e7xW4s8SD0dMx2toA4BXo53m
bg7t7MUs+lBT3ucmZImHcwZZEzCTh1gAb6dQGzPBgocp9u2fv7JOlzA4R1h1580ZMpiMvDWJCeZw
rm31+1cudksfEoWyUO5pI25YlpMFek3boJto+6DbrSdDmsNdQPOqBKQ00arQ4vNWye36OjOWLChi
97bR2bYZ8yE/edT949rit069jWLF2uMXx7K0KsjOFy3w15r5oBwauZAoimRpNvvbs7L2gsU+aRxt
RAsdyOVWr/d2U8E+RAR6/8ka9hI9yIRTWyyDqg6kOfOwLXsX2jfFrCG5pCVQH6wgG7nr2gq4fOCH
i1hm6o4Hr2MI5NHuW5fAYiCHopNfDfwu9exTDqFHuIyOjxa+eGNFXx87c2nwUvfUhWcphFxq0vmM
ZsHs9XCr/2Q9zFrMvdO0yFlHEBJ5If0SzUPluj4nBbB4Gx+wEsCsxeSrFtwWCoRJXJTG/Ob0dfYE
OoEeatAR+j5rbfXDgAUyFJFmsaXLtxYFFjGT2UmXpwx+O8jsHzzaHtxORbeX8toKWFz0AMpuSS/R
X3LZ/CLQhQjrobnvWLZL0/4+7UGPmKrpuTCKX7dfuDL/S/AnXBTA4h1x8nK7g+wZs3d9Ro56XtGN
+VnJH5awTyJUntRVUcVV8Z62X7UEaHMq/RT3f1evNzbOipCLucR76hBBMbgAF1nXmjHsu3GElNI0
BiwZ+M5lksHHwSn3uaGlT33FKiQaVnYHod3CH4BsOxhQVvg+plD0ndqhC3p97gC5hB+t7jjVnRwy
LyrR3N/3usaDi5NqxOCK8+32HKwN0SLF6uXc6YaNdkGKA77u3x2UKSrvuRctNAu2TIlWVtYSTVqi
pyJJM3VxbenhoOlRw0vopxzMotrlphdNUFqayJfbX7S2qi4750MgE9OYQotuck4zQL6BhQrTHjBp
5x6Imi2Xw5V9by4iCwfbr9RNOsVGfnLUL9W2Own3vla9yK6C8t0n98civDAAH0G5kfREx2cF8Tz0
YrW324O0NiOLMKLsXCleMhknbZI/T5Q6EcSg7F1te3465+POYUKdxhy6qHXTkA38yNpbFxGmbSEz
NaHlFbfO90zTfbdmZ9t8YH3pkxnU+qaO5BYbauVdS0RqbZtu2WnpHDeePDRwbrMKbc8r/a4CkEq0
XThMMtKKrfLISnK5RKnCg65W5oSelNGVUK0GjU/BZsH6YRsbG3VlWS/No9PSy4Zx6qa4Vl8m6Jtk
lW/bG7fmtWcvgoCwvNaB1lQfZ6ZDj6Ae1o+ebU9B6VHx4/aCW3nFEgzYa7iUSmpWoMi+uMkXMOlH
urGq1h592aUfNrzdQSKPuP0UK8PxXXCE6AhZnmTrkF85cZc4W9PtM/wPTOiUNfeFZX8lufbyqUFZ
omw94eW89yq0hxzHTwFC60A1KvStXGElti81j6HYayQy06wTU5mE4mAuQ7fGtAqtr4MKF9LIyNv8
+XPfsghWppsMFVfcORkZPXRm9ZPM5T1MlJ9uP/5flevKZfGfY9KHWW6bjlJaoNjpVZ39VuoG0A6t
5jwVMHIPaJOCoI4i34Nt5S0gXbCJSWf6MPd6GtBxHpGSQYXIczKyz7vRDpxO03yI0aKY3dtFSLos
fTClan70PMF/MCv8h0ya0OQysvfaca0j5JDlLredATbXdRW0hqaFXBrKz/sihbaJ7vr6nBngl5d2
oNW140+iuJi5y/ZpgJVFRLOmOTkao0BpQGQLmljIRrqZ7fEvvK+mxi4y4co5yIzBpRFM5iqyoNnk
M66DP9LIjvlQWxpn33PrR8uUTyWffiUOGd6rRB9/N5SQ4WJ1ZUYA45NAkEYPdKi9fTJbXypCEwro
RWI49knMjgv/HetcVZxHeZNvpWtrG3kRhiZRGhCxQ7/ETOvJr+zBezAM1T/kNhk3ij1rr7j8/cMq
wl3NhgqUrGO3+DZYNuwZvreQ6rq9Rlf22xIE7ikHHb4KhnyEVHcQp/nCZ/ddk1rUeu47J82WCe0/
hOqVvfAPq/PhKzrDFqSdkamPJoEFh9fveJnt69T+XlzkwRyvf2nL7py7w4M9QH6uGB9Zkmzdq1YC
4hI32/dWX1vcmGK9UwcgP4I82XKtWnv0Ii0xGRzPqIeMx6S/Rv0p115vz8zatC8SD5bWnkT+OQGe
7/kZaFMNAGes3NLSXvnZS1zsJKvGM5wMZzOQ7jplX2d7y/h47dGLw41XIzF0CQkXVbcvmMOT7W3Z
0aw9+rKMP6yiyTPkXHgwTkt7kfhVVc/AeW+JMq+M+NLrZvC47ObZtk4OlGy7ST84ve2z3trYamu/
fbGPG+FiFjmp475h/MEtElgmtQmZf35qvSzBrwI26WVhWkgp8neKygEYU74OVN7tp6/9+MX1Ic06
25G9RU/JxPmZ8Gw+FgAJ7W4/fW3kFwcxoXBR4HqZx3DJ+qk1JDm1hq2FZmeL6HNvWOxSCD5qdGpc
Hg+wo/YqL3RNYCa6dPrkUbMEv0qZ9sSFAn48lI4PCVlI8KrAgSbl7d9/OU/+P3waS9ipU2Ctq0Yj
SLu0YM7NQOHcdh3Tp/nG+rk+wzDG+O/WqjnpzNxDvMlcdj/oUBAsC7IlRHr99mks0aaomc9EWKpG
q9God+lE2l3djd1Jt/rx99hBZlVMNDsCUE1/3x6w63cpw1vsthp6M8ac5Q6Cz/xgjpBqHPkLF2AB
664VdY3lk14waFNOG8f09ZPU8C7j+jE0uYmAxOtsnYT5BFxhAKGpKKnf5fSj1vnL7Y+6vk8Mb7EL
G0ZyA9o30AuuoWTqlHcSEHdn2qrcrn3CchsCAgB9KTDoxKD/aEvz52RMjS/SPjAz0CMtqFnd/o61
tbbYjQ2HTiazLySuvHuos/7sznQj6V6b98WxKWvkYKrN0THJe4hOQL/XDdv+raE8AHqGsbOZb33F
yp5c4jsHNuVz2rYXsPYErXBz5+bvJsRm69wOb4/TynwvIZ7gRtNcJqKJIbAZKmM4WBPkedNxI+yu
JGXGEuXJs2zMK90DUn4W2qNdQuXBt+a23jusS/fYl9VO9RIHOLbuXudQsRhbN9nVvav9qr222+j+
rg3k5e8fto7nQhG9KkYzNnQjbPlrx34TF0ZaidwYx7UXLIKBZzqw75JKor1sjz6QFSens1+0ybB9
RKWNlbeye5bK0pWYG70o7SF2s9lIIzoo9dK2uXyFCHd7N45M7j1V8f3tpXH1kxyyfJtZ2mmlWT06
qcW7wV8zNQHltu/5l9uPvxqw8fhFpLGTbOqcCdsIxHcgzbTE12V7GntxN1c43KoRiMlhLN5uv+06
Yh+vW0SeOrcuZsft5WuSyacCimTK9L6ZevnsNPoUQV75jWTma+rRQzob54wDgpyxEW2/LTWoq4HD
IUvAJhgLVmm3AxxH0zrfpYQCcEd68y01s/peKS87iRSea36mc/WsOYm2MdIrE/l/SE7NYcqaMdJV
Vu0ltJoNoj+wnB4KL4tuD+/VMIJPu6zYD/sLcG02gytYxF3HRshpW0mzB3OWn4fWat9vv2PtMy5/
//AOMuUZR0G5j3UDeipDNd6xzHtlQ0bCpO37jS9Ze8tiI1dTJxNDzH3ctwaMf0a4DGnembH2vp/c
H7e/ZG20LofWhy9xRst2OMc7LJVGU8t3KTX8xty6Ca99wuLsM6p6mKERruKxcvUUPKmxiurG7k5p
Ltkz7xp7Ix6Zl83zfzkjpn1xFLqmGpp86hWy6gQaInbbcpRwuhSFoMEOGIXVdl8pGg5OBR2cosra
fcpEGhWpyENmNOTgpTDGRm41w3PZS6JJKvs0AFHxIjobhRuTiaDQDYF/zC8c75L+GWUJzEvW8F3i
mN5xTmx61nWsN6QT2UPXFOQivGlAGROcBWZ7f27P2dWEwiFLFKZU+iQuRKZYZ8+O/sdjW2J9aw9e
3GUTMKSdkuDBXHyxuhev/5RgFX7xYk9WlGTUoxV+sbjn6V8A5f3bQ7GyfJ3FRkwar6wc5sLxDt13
5Wr+kIAwStqNo3Tt8Ze/f9gdUjMB0DSJigGECV2UowrW+T3fGu+V3bGUpRRDKaG24hYxL+dTb/M5
VmJs/9pojJxtzrZQyGtfsTjejKxIc+oOfdyk8onY3r6Bm6conej2HKydZ0vcYz85k5PpuoqbQS9s
39JaNxrABDt580D3hJt6KLuewdG1q+4p6fNHo6fz3ktq7Unmtnt2yrp7vf1j1r51EXCwIfUJWVsb
2267S4r+jKruq2b0G62MtRlbRBmeFaoz6lLFdeEFrXwdZ28/kgcb/nu3f//KFlziI9EWRUDWCxXT
qQTER0p+TCGY83z76f+6XVei5BIaaU6FaBEkVdxG804e+2MW1yczdoZzWfn8qxuK0PH7qD3299Pz
+LX/av2EIWnzJ33Qjkn0ujFJV5NHhywhioNhQ7yWtPgVzPFL7Se/iDq2yh+yn7baAl/bK3P17+8f
Nq8LG1hLc0Qfa+MwBtIqrGjOiA5evFkT7GST5EFfEIB0EoXUf4Zwf2aY2c/MgIYHzMDZvhqbzu9m
u3xOm8QLNZOSA0fDN5BDnz6NKFWj1zSraIB+1bmGGXZg5CkQBo4wj4q22qGZzOae6Z18MGDA8prA
1WsM2Uiqv3arkofWcPID2BX9mc8eBPwMV8sw5wBqJtJxdqTOTN9mKjT4t1wHVTZMVV8fKYgvO3M2
2ztjGodjn9Qs88sKab+PygN/zS8axuXAqn2hKum7TulFPIXlAOnr9jHN9O7BTTKxhUy7vuP0Jf9U
m1wHWuOJii3vXnShk0aV86nwqy/vnFU5NWPfIXuo8iaoLQ0uI1qgl99vb4br1BOg7xfH3axAWZoc
zTjlBYT4wtnpvcKvEpX4M+QfDjMKrj8s0yy+s85AfY61kvqG4FsDt7bVLwP6YX3WknfEUFzFhvXW
2QQd9mQjiFxnjWODXV754dF5KT1a2hQbzOxEpIirA7/S8fupspxQ0+w8UhNUFQQQ61HJxAQHzkQL
q26efGcc5q8jybM9fF+Kjf712oZfnEA8rxQUmHFCTJUDn5vZYmevldqDsCt+8dMYfYPxrVWzNq6L
6xW6gsg00KmLTdUc0BD8DquOeSPfINblILkWQRcHDBfwhy+srEOeKVkMW+LkDk447FmN6O7MA/AM
lZXwo7JT3FOh2vBaSdn+dEuaJSEfrQYiTUDQKXBb0u6cmG4aDqmT3MFsYIgETEeA3QRJj+IQizuv
ABqnZen+AmGCJh6Yz3e9kuDHjGnbPDqZcqNcCfErJxNyNU3vh+OYuJCIRrrrD/A3usvVpN1VkzR3
aVGnj2SU6mnqOH2cO1t/r8YZAFuRoXHrj0RzQ1vV0xtDM+ZRNZkdtaIeXplBqAbGXe1+g46kGzTz
qO/neYAZndYyeUiHNE/90fV4ZKH0fC9Y0xwYOPQ/WKJ3z23OvLjSBXuckPOHA59HGN6D4VwmafWQ
TMpFJxEMRQ2E9HNtyCRIRQ8fW70yKSBOBUXnIy/2XNhZwCb5o0qb9imrBhJR8Ex/WL0QUZKb3a6d
SRaVhkr2FU7nR7dRWjwCYX+oYc9z7HrYHmG826DUSbEb1Wx9Y4KlP2A75B5BbaGhhGyfr9dNsmv7
LA/IkMjdJC+wUZPVIXGdYZdmODQcTQ4vmQk51xpEasR8C/M5GF4eDcY8RcmQydCgjR3lSVM+w8eI
B5MNg7XUoTDXUlp+7HKrDWC0IAMkk9lXlpA66j3TePQyauxoMrphBbJNVMIgPDL1/nvu9fXerM06
HJEX7irmtI+o8eanfGT5w0C4F7lpyWF0BRkNN+/eB3dQD2pMWp+I2vztyrr8ropE/G70QUSgkHQm
BO8BhbkdS1cqKEulS01IQbWLGImDFMLvhghqCXOUPYCM9rkXLCIa4gYfQBDrY6brMe+nfZaJA28M
tZ96aocw3zuJYUvu/jqDxCFLZKrhNFNrULeLTatD2dyqizCnLTuaQjAfSk7NjrSjHilPpS+Kdsl+
Rr34kWajEYFlQA8JQcZRDgYPZmLNUd+xYQfuRfXz9mBcP3LJ0r66IZ7IDaJQfoCF+Z7mxZihWSps
25+9rtrqlq+8ZQnHr3qPpV7bQtY7hTMzuyNN4dvF79ufsJKcLaH4RAJ2iV7yEFcAMhdYh0N2D6p9
6BYbfMKV0x3yX/89AxGJPLisS+QlwkiiJpvfuk4dJXYPI/QIa48IlIlQ4+TEtWrjpSvn3BKlXzM5
mYmGI92si/FMSVkEYASMgaKFDAqcvlE+t+WPzw3hZWg/HPI2Q4+1tnIc8h1CvsVV8mynDKZhk/ZG
9HYLdbyyDJYYatA94Z4AVH7MvEsZh55mZX9Pcr7xFWtDtjhPHZPl0jAbhb6CDHF07PoWYMOxDlLr
Dxs2au5r4WlxbWuVno3VZcOgINQFQ55bYetle9u2HjPTJnDkGn40dMs4aCUBWcKmTQabWh0XGZir
/hrJkztuXJtW9swSLQ2wpAMaJu7x7XxRcTb64wRjCGMef6Rdf7y9qFZme4mVJmlaVKXm9PEoGlzN
cp82NYzutlhLxr/ocSV/WqrjAv4kUrObUFLh1sGEDokHr0KD72xr8kWVBbyCMs9dJd5gxpKUvxr4
+6JxE7lC880ZDtnJwcqQEvCXGrb33rQ33ZciL/d8/FZkdTRCeaIX3/KenTzWHkwL4C37buifE4uA
lxFSt/Vl+YOJUwNEn0z2MFsMbe4TpnZWnz4mYgwq3gApLPzk4jxjQtHxvrcOGU41kDodExrasJwt
QHZr5Lda12HS7frJ68WtyQpr8TfX7xud4NFPCvo/HBZ/1m6uTqMxH4YiovYhYfTR7V+G9K9dz0+U
zIENy6IiPcyp48/QNSm8u0RhHwx/G3dHxmGXT5WvW79r6y/vZ1DI8kgvyxBSAnCVhAEuRMmHV5gJ
+gMNxxF2k2GRnTMQGqD00wxIp5qocvdDeRon4VfWqz4fiuylqEUwpG/ilWkhxjgFORAKbmbra1KG
DvruY9nCCw5uQWN30JLGn+B/6vR77h4swN1mSw/yOer05/KCi08As+O/hRk2EBwRyY7w51S6SHvu
dH6uUL0mL7aGf6OloJHts0HulDgndRNLCvLj+MPIyQ6VWF9rnhpXSR8NeZ5TzNqOOYcSwWDwTQMN
gzEQaZw5xxroWryt78KsDjM6hKWKHFr7pDnDedBgfYBkF9xHnxc6WgAikiZUmEsewKqSMRTSAaUh
P1v7fLlna2nh87kIh8wOO14FrNV3KZofJP/aNC+ggwfcHsKGlfAArAKRAUpBUVt+s/guqzQkvX0g
dXhI3gkpfT7cJeO7Vps+g4CvEdUeRZdxN8LZayi/Diym9rOR2z4yWJ/ruDGjfeAnbCdBtdXGd3d4
tHXbLy0SuAOum+bgO/ngt4AV1vNZwdWxPDe/rXJfgibz3ez8yvvbaH9I9kfPg8GOE9GHOdxPPhEN
KDTN/nvEpDAuIKohCDKd87eRxS/sk5OcK28jbbwabfD8xVUNUHNei0IaMYOKld9ThDMkHGZUQSJ6
A6lwNRjjFYvzxWLTaJQl1ONdb5i+QhgHrvCOaYiNC+Ha4xcnywVROBu6Y8Yi9ep7t3PGYICYwOFT
479s02VWnuXMcJw4m6YDqya6Uxo9gV/2OUEEpLT/neBaM61WNZMRD7l2b87ub1xNC195xNvho/IA
KP2NI/jq4UWNZVtO9ZwZWQcJNkODAyaQFnkOCSfnG+cbJ9fVRAIvWKRDRZvMibLh8QTpWvqEmp98
BL8zO0K/BNEJ3f8ktC81pNszs/a2y4r+kHyJEoapVcfMWOfkvbHFnaLwblaDE4ha/BS2s+VH/o8P
8X8HJr5rsYAbQ5IqwTzFemAF7utwtvE1X5X/OJ9kVATyYLwpABme9R3ccI/aW/et/sZ/6l8AuKMh
PZbB1h1v7ZMXS73LtHmEOoYds/K95jTo+nTPql/EY7va/MzNhhrL1pZrA5Se5xR2AzD4FaJhPhf5
vTnlG733lYCzVBnxCgIpQN7DZKl6MBwzQNHBb6yNKtdKLFh2uVCCIRqYn1CHtzz3SCurf3HIlHwS
gbPsdQENID0CYZ8YRSb3dfJsqEA4Pa5ME7IBaXbV55a2s1jaeUuQzcEHJR4p/FqrzDpNmf5YGyPz
tXqsgqLWNropawN2+fvHTVQRrkFI34yn3P4tdecI/ar97f259ujFydXBYjcHucIGq8gEGEpOWtCL
9PH2w693vLBMF+dWKbmeMMjSxDa8Eo6FUHPECw6KVmXmB13PnSNMjLtDkXPjXJcNCSkciQ+G2/Sn
SevMrykBKvv2b1nZlUv2S2UJnVITVzODoiyhNH6sTFIG6FtfOuFxqVVPt190vXdEjaUoL4TS9ErB
6StWqazDic6wwZY9+9KV7RxYRu1YgVSugMiEqB9z1vG71sGt3vXK8WwXFtrqBSirxOhAdWGpE3WZ
y9/x/xiOWpaXgd7MyIBEW0P3x3VJgNKLei+sethpc15FEBjsmW9N8MPtnLaMdCWG59tftrZWFhHW
dnN9pmOBO08+hANsRpiXhp979CJmGm3TZ/CaBtTHHe85VLNlmnxumy47hXMJgopH80sRyAkZZX4+
DXuXakHu/qX5r9u/fyVeLvuFrusUcDHBS2pZ+FryJvlfBQnU2w9fWbrLNqAzFjOvXA/B3kZmw2hf
76DzUezFRPj7NOrF3nCzrZreP0b+lXN02Q4EfLExcpZZceHBxA95IDsC7m6cbaHNh5SNSWDmpApF
Cxpi3YLxaCf5a1IQeVnlxVNiI/7l/cXdyPEqH38bfJGDRQRViem1z0V1TG2pH2WCi6nXcRW5Jq2j
yVLurrEHIFIcXgQmhdxfhYAdANr8OstGP7ZudT+0yjxmQn/jVH/PcYfaUSu5Qz0bC6Yo9APYy3/m
tJkD7onXgSfCh/pzCumNBPxcoxnCsXe2rujk+pz/H1gj1QGEEZ6w4o467rHNbP6d6FX+4JKsPdn5
PH0l0nmbPJnFQkw9Ls859+4rxuS5LDz6lI+TcZhQ/8clGCXt22tlZY8uRWAM3iRD32IjVYnt4Po2
VIHtbYW2tYdf/v7hHILlNtjm0PyJU6fpgrlvgPzXun4jvKydFksdmKHWBzY0qQ2vHlDUrMpVQNBq
6ESYmmjuOqa3AaQcvC/M0dNHdRF3TlWmhbrTqK/u2GtBW5D6y+1xvAr8o//fGUSnQSfmAHWgWe/C
rkv7aJ4yY5cKz4lTS1ahmRXyxZ14p/xMTsnvz7zXsBcnZgNYQ0cknHNKGI76BacRTfqjrZlIJ8q7
ptdaHxQL2ze4tbv9xuvL2FgaucGlh3VWArVVL3U1bCPu3XVoOUUwmh0/J16yrJDXdUJs6eGj3LGF
26KOq5lGf+d83JislXW5LJJrCbh7rQlrspL1uP/Niu6aUd+CzF0tilL4qfx31VclakZSzlD0Hmi7
H/L6G4CfZ8/roS/OUAua2j/O0Py8PRsr179lZbxSRa4SJwOWsSsjWZ/7CaAg+dszv33u+YvbXy1Z
BSmqAkGrzSLXtQOjqfxCecB1fFJp21g2uUYm6JQqq4MGcaFQbJnVU80Z/1Ko3jjnjqdNUPyZ0rNb
mnTPOXV3mZMVJypacRZaOWt+xotq4yaztjYWMQuCkr2TAZgMoJD5UBYdipz1Rlq+ci4vu1+e6UIY
MeM8nt0MsSht+sjSC4bKmlIHqHkDE09d3Dlvz9zKPl32FyZJy4YrvQJcHUL6uKDrwF/X4xjdfvxa
9P3XyP8Q3BUMRDooR1uoxosHqmk/RDl8RwO693mHueoS1y8c8p0S76g0Y5d4/NkbM4RGUL1v/4S1
tb9IAoHXsT2dJ9C8K9qgpvcg6oa6d2Bb87Uygst+QwNz1pGSkcYJjDrb2jlAD9av2s85thnLtgP0
3AUwMa4VaxYDiexPWr5DgWJjbFaC0LLfoFN7bGGRgXMBaitdC9mkhgZW/k4IDGfKUKdbpNi1QVoE
iMozYG9galZ8qQaxSvh10fsSLdPbc7y2zJYSKhPO89YrIR4z8aIPPMIgyGV5dVjPcoT5lwty5Vio
sDc1OCvBgbB/LB3XvksbN39wwOGBXzV28cavWQkOS92CzlFD2ha9E3vuT06/DvZGf5NcrkRXkuil
YgHLW/iRp5THsPmBFLOZkrNqqfelqeEXSFG25RGQZ6hNd32HBoHetgaaAzD9TsdObu2nla/7Z1z7
YUezHATKqodaqDLJTwmbGPBW6Ua5eCX2meZ/D8UJpHyqp1iPbir9LntqHO736OO73PZbdDpur5a1
xWj89y1aUQH7yhWJEw2Nlc71p2FAt23LVG3t8YsLbeJ5rQ3dASfu0DkC+NzXTeYLtZHPrg3/Ipyp
oTcmm6ODpzXVew1gQIH7+MbCXRn+pShM68HOdKzwy50uCwip/WnucRHDfad+1nMZfWr4l1owHWKc
nkESLCZVxrFKlb2byxZwHsWb3e1XXIcfUGMpB6MsmJx1HW/ishb9b1nX1k41aj403fBn1gSsRzTN
qEQgPV1/GFrY4AAA2Iktt6mVSTIW4Y7bfTLPCegQRcrfHY/9hDjHxhZZOc6W6BOrT0Cepa4NbyCA
qQjIFET4StfQRN14w1qpaaklgt7zWDILSrpNaD5DsiPgp/Yr/enFzbGN7McpsKIiKp+zJ/dNf/bO
5NTd5YfyqXyv3h0j0sLbc7i2GBcL3YNamOPiPh9DvCYitHwdHY7EUgCka4wJcLge/1w8WIrvFDWw
CXoOvBGdB/0Ax1g3FmNh7KZa0I0L9EpMWNrwGYNbc2vWjXhODSsqoXgeeZwXjzAol/vb47X2iss4
fojLjQKozhkUthWzHvR82jklQw10Szr4X8fjyuGzdN2rOq/XuD63AHSLe9s2yiEAfZMwdOJd88iV
oT2p1On+OhI6ND4M0tszrpz6u0waeleaGt/DRjqP3K6YgpSoYg+dEfvNVjk7N9gmOwA6zVPlTWhf
N2hLBm2Oe7IyLP6m5pyHKSBFgSnF+KCzqgtEBxg9J9mwn9OpCbW6mwu/GAwryAzXCZOaN5Gj+uro
2sKCxUMJhSsBNWgLtqCPrs7y16KQZlwNU/qQMdR/3MwhIYHn3Um5/fzVtCTw6Ymhhyqxhe8qyGS5
kyyODkur/3F2Jc1x8lr0F1ElBAi0BXqi27MTO95QGZlBIAESv/6d/lYJz+2u8tapQKPh6ureM9xU
ZZDua88dI0Kq6tA5yGcpL7yvVV9AYMSfs01dNn2744O0NjMBUjzs5GjqiHncf3HHAUjOCsTx8qBV
4AOPChPkIFTAfoZ2Qb7a2rnWwXo3FDGy7ifAjyKoSRfIY+WhU85GBrkAu9p/vObeDUZ4+Pmlf625
FsSrsjcOTfr0JZgffairSPJUVFeK3u+WS/D4VToAwPwSQDZBHrPZQPGmT49LNZwoEU92yRORCZhg
sxR3pE+RoPHCVWYwAT5mPChaHHPvd69w/uVozT5/PFbv7k88e5UWOJMZRTFi/1SwiJpcIBTsNzVf
syp7N1ri6atoaSpHd6xLh2ONTiiv7mABEi99HUn7h+unV0LyheleF72N1KnSbZsm+aB3dre8mQbe
mm01/kzr4Zq9zYUFuy56dx0lyp1gCmM8K/FZfuPya2nBhSlYl7wze+IKSPD+qOlptr4KABPHt49n
99KvXp34rZt3JYVZ7DHP72322l6j7Pr83aSfkTWbwBkgJ1ypBi42dWEHgKEr/tRV/TwhqtH+flQw
tlkoA0B5cAF9WrQBXFzREUh/m2bHplD0W0B6Z7xxy4l1UFYXldw3XMg2hHJpa0JDgR4iHut1yJC4
4r9Q77aziVcDbduaRBYzEOLTOLT7qjsjHr0cCBwYkoZ+C8BzsyjnybYKlJzn2SwJC2ZrJzisL8Cp
Gw9BP5JbJ3XdA0rnWdi5rdwaNpiotJ1d3Q/eQ1OlQJ6NVIOE7fGtwaF4O/BSPVdZEbyisAT2jPBA
Ntz7TTZHFfM6oMUD/QLs7RxLggSozZ075uaPUF/SEZSMHhE56mgqHKhL+Xm+wWdaWy14HtbdHAAj
1Zl4sYcUFmCwbu00cEc8b+S2z9IlNFMNNFzuLLugomQLt0qAyCzg1CzPyjdN23BgGYJgb/nAgps6
yce6fiyC8bfndAJ4MnMLOWWIfxgEXA2ybAQeO+S0yq/WrKG+VgzAfg2W3NE6f+MAFYbArLwWdhoc
qibVQL4DTdYKVofOMHZR3bMnu6an/Gx16OWdPg3UR98EmFY4Wo+hPwbZVqT2YTJ2hxvu0GxyRb4E
LXmzSvwMEJlx9PrVDodjDhI7PrAggb9pIFUc5qwut1T2z6XOfoEy+4cP3Yl67JmgG7MLcnICzuBL
M5tdA+mxsPQAHXFc7UQ0UKfy3AxI+wFnpD5rx5bpdlHQeC7rmslwTOflmRSQQ5699NQ6rRPZeR93
ICrwCUA7GK8+05JtoMcf8xzYiYL/8mjx0KBzfzY3lWFWZFY8whEuXLwgAp5YRZOHxgtYm9s5Ffsm
89Mob50EdBposPP5XpmgAdaufQLJZbyl0ziGjcVBPyPjN1525T7wz3yCJbGQ723bKjNh5ddmO0JY
rs742+xXN07VwW1R1q9QUACrir0VS/Etq0W17Ze8AkgPeGxfyTYG+ruOU1rfNtp+qYL0KwEjQHlw
OAwcuSl5umOuBHhsDPKtV7dL5KDkFUOlgcU+BYJDFf22sK00tqRA0kBtgW5WSWNvcr5XZzfEBukR
6HJY3NkPKGjeCQj0ARQ43CjVnWBxegMtvLPSJQubWh9Eq4/T5DzKgh+X2jnTo3/QIMsOjugBJmXq
MejJqXbLO+rWv+BH9w11sRPGMOm4KyI/dz240jnLYUzHJ15NDmgupgppm5480X1nKJ05C8viruh+
lnNg730XxstBwNt946A/CaOdF0gBwj1moUNIqPKjym87aIm534r2P5rXFDq1A+gm0r0IlaY9Lcgm
HT21sTL6gzTsaaj0Luf5jRzZLSRpTmmZtj+baQb0UzRZTJz551C0YlvCKi4sCbkpMwvHXQ6Ff6od
vMsmDBe54LlprQHgifKbqLGQusKj4ZIOTlwo2Yd14cd8ct5ye37mo9ilUm/TMjgWqHdFqF7zjTNa
86F2u2LDx6rEylYdFKIgX5w13qYI5gglI2hgBC/StYD3sVon5IOXooDKv3gLX7Bz0/L7CMeLqAZA
bTdNgFuxDqu7qrpqA0O4IES/k0fQPtq43IbnxQwCIiR3sCJkBXJu9nV0xyxcWvZ7Gug9yqh5DGZT
tpG1QmDN2J3xtYumfvMiGnkDJ+M8XGieRWL2v3i5+xMaS23cpJxGTub7WxuSdJHxuRvPU/0rdeaD
lw/oPqUoFLnM29uLeFZWB3Il/KzubUsYkIjJHbra3wnK5jEfBjhsVoAEqWWxYjv1E+U2dwiBT35Z
wuPbk12IRmsTItzjaMrqTdWgombNlERVaW600AJlUasCkJh3YT2pV8savpKyf6zYeC8oCvQtF0NU
NmUZwTcTWNWyf2a4lIOA5fyE+eTXzFclVmUNZGYRxJan3kDmijtXuLHnCcB+h+BJOcN2kONwLHJ5
AorhRpvssWq7UwDOV5jOzMQQjf/mjvqlNQ6GQzhJ7wVjxJX9DTe0OoQ5FI6p0ns2KX9r+/kt9dXB
TSGNhwo1LAsK+q1A5Winzfy2ZLYA5aiUG63kdHAgD20kS2yUFrJl2jhMJgORMB4ypMHI4aM6j92B
SXQHN6Q+YrkBrKfnd6rB44lXHcQC4C4JqiY2uDLhaK43EIL3wyJr502g9e+Ag5QE3QsZLkTDpSHI
EiPUmw+Jo3DUxR8cOABOj/Nx4hCeAnOJRJr3DdQfSuHdGDGmsVRuFg8BXXa9HlHoDSKvwLUOh20E
yeE7y6rYFhWGKszouF3S6o8HUe1hBAK57f09bi1FhEUepS143g55ZnBCQNpBExwMJ/Dt3LBxulez
LPkWbrUVblF+u2GD1+2JserIo+gywAGo3+VNW0aW5ZJQaZzh3dCqaLGsH6omIEHLsYlA2QOjvWci
BO0NMqI5kNmORx7aDKz2pgMjlLfsIW3PPrEEUIGOZjuorDpY1/BhwEFdvLnLjHNrmHXsKO+pVg0E
IVij8brqvDDqpbrVsxrv4eeMGrvC6MOPtrorGUGMkHJflvIWRWSgD/pCP+vJ3KBFDGAcNOriZaR/
lEwf3Ww8wodA3JC5uwPCrQvHTh08yPfjgFVBBB/hH2AI6wP6pOIG/25jLTg+UNI+Q0Jk5MZKiwrK
CTbOZgq/Wz679AFeqOVdKexqQ2eSRoJ13cs4NP8dYFncT8ncibBx67i1iuaUW3yKlckp9sOXXv1p
Gtj59qYOW7WEGqflxMqHsfNC4ks7zAa41c9VtusB+I2o071VI+yreY8pVTReKvlQO+mz9Gpg48Gg
SdWvMXDCotK3rehhD6V3dFAAeI89dJx9JxKjui2qIlZLvvFE+ZwNpxkpak3mHbFaFi0o6orA2bV2
F/XC/rG47b5e7J1U5b0Ds5qqpRsBkXiDGn4KTVCbzqdaDbvSVaifptHSB6+uEifIUr9VDiQq1WJg
Fwm1XurDGJkg5uK4yqOBWTvuL6jpTtkNhWF9FmRRbQ0v7VxuYQS2R4IS92V6D6U0WJzoDaRovxUz
e2iCnxDgDqGVcV8DruZrQSD1Xd1M2XhaoBAI45sq8kb20JUV4Oc4lh2o8k8u+zKOlG88wmJWLtOh
rosYN9ObSvDYWM6bXeJXWYV0kGX+zrMSyIkWKSolxwKQf8vhSQvBjB6s+LBUqJYg121wNEm6KQRV
8Wj1T7RgoD42e7dP+9iFmG/ogYo3C5NY1dmnLV2ec6nBVZWRO7ZHheTKc5wHENHT0As6nEjQyQUx
CsQJF8fvVHR7d3rxhhc6kZMLDCMExfhG1TUJoVuKonWd1n3SeTaEuHpv25d9vRU99+OgpwcN1Zgd
60mwG6W0d1xap7Gt8j9pBmx8w5w66aaqCiHdfDOWfrb1wPXaTum0Z5QiTEz9fqhTGefL5GZhNs1V
lNqWvcHFUm5aUX8Z/GkL4gP2Rdd+rzgY9hIFnKIMbuAjspndnISOwsipCXVHxHuREcDydf1tdmw/
Thv63QFjwTZggXY2RiRzHXCwWwwYdXt7axxwAsAY4M5w8PyseEBxBsJtTgNMkPJ8HOoIwj2qPxsq
O/isQTApFKJDWiXc7FvQzfK5d4yPOk4Gt4xBqO+t1VZ3hNDgB9ZldxABPgkSZ9kBGDzIAaLmdSot
h5yAJS93GYcwxpIuvQMJBOUUkdQie+Cotm7hVS+3XpljegcmMmcP5QZvk2fVgHvazHHqO60n0sOo
pfheCc3dkMq2vJW2abdjT2sPVsZ2capqsqj7SvndhMoTKLJXaj0XbrjrPqdxTC10p/wDF2rc2G0g
bz3baa4USN/vbTGy7nOey3uDa1R+FGLcQ7oxREsgNKClo820cUr/FjCnXW0OdfYno+rKN11866po
atRQoZaBMk+LxJEu7IDL3lkKIGz8OsnAGg6ExDUIt0z/LnC9ax97oVqzpmGREbe3rqpygHxbbkV2
k9vpvqTGJtiLVv8CCdQeXO2GFGATLQMEA2rmfsu4Pf/KZCkNWA5uMe0LYs1Jp2zrm2OySW36ic23
AO3pnx8XNS7VS1b1t4w3QNOe/X9LOS2xraHkbVj222+oe6Wi9G4DGsWNVcENLu5+AS+6IJny4suc
mYPu6L3sxzocA7rvUDRwm+AzAHG8a1WAMxJaH8DsgeQyfIW51az/fG6UVqU3/xwySGfzZDbNRgJK
1Q6/G3GlGXNhpaxBSJAk8MaZs/7Y2rESfViwe6t4gcqnB0rdx7//wsZeI5GWRbpcW1WapLI8gcXx
EhDr9eNHv6/6yMgaeDRarLKGaezR9w+bDSwlqyiPmy/sG66/oePFzFxBzVxYqv/hTv+qRJtuAmIq
pzzJWih5ZzhMfO3c1M5yZStcKH2u0Uee13hmrnyelL0TmamIM9HHjk9wlX/6eKwuzfR5ev76Aodn
fmXS0U24jdsqq/s3UCWeO82OcwqFBwP4d/Txm94fK77Wc2whoAGSJCdJlY4qMjkw3w0F3W2h9qda
agzQjn8/xgaGlYFc6STzwq1vqEdN6D+A10rzavr9ua9YhQ6rUh0aMJmduHP6y4ekvCfAUhWKbD9+
/vvzwdfUtZzTjHQZ6vWp76HR+mJb6PGARZnmP5agvTIV7y8rHqxiR4FyXIf2GfiLLg2D4ZbOfaTd
B8tc2YAXPmJNYZsa1FfFREiipPtYBtMvU/g/yplsF8kfaKE+Qy9j8KH7d7r1UowWIVN5bMUdLmM7
A7OOfhw2ARCfn5oN//yBf+0OMYAGguqUTtqh286etQEBIuzOEMASMfeTo3Wepb9e0tb1mNtaFBCW
fAi8Jwvxthxwg8r6ENpPn/yS86786yUjr/u+TRed2NZ34HLDHN0s97VDzayvl93nRmsVS2BxXTBo
p+oE5aGmPw3jbx/lFV784sE1+sD7pwbwRv9+Bi/bwA4W4Sa4Aj11TrGr3GuWo5cW7WpnZ7KoC1oz
nYztvO3UL2EgAMJEHKCe7k/TlTG69AGrdIBaRJJsgooQQbV6KwcUkbjVsyvJxn+0s/9rl2NLrHa2
AZIJF3tDIOXqD2d5brGEU8qrSKTLfCdTU6OsItud33oapitk2oPi7Z0Al9TPxmpgGctb9FLgXxv6
w4hihgWn5EpP2feZICNeWss+oAJKH2RhF9segu176HtKBUF4+PnBG8t5yHwvjxStgl211PbW7i0e
M1T9N0ipWQxNNP9+hsYp6tV9uRd+sUEr6afJuUa5OgCBG5lZEQacQRQIfy13s9bNa0ahP1TCdyTq
VQ2I0NLr9OhOc/ZCAsn3dc9toDfrZYviQxr7PjHgbXcMJc2ePbbK8V9A2C2iAq38sJ9RfChU2e+A
uShhAWMHB1EHU2zoAkAQ4ba1cdSsbiwinJuUpO6VPXjea+9MzproSPMhEL5fzMnsPi8yj3xyx8tr
dhcXYvqa5ZgxneOe6OUwQLZwl7bEuCFlvYRLSTz4obH5x8eb/MICXhMexdyDdQvRhmOXFkdr9p8D
Vxw+fvSl8VkFQk+aBndsnR/TyUVLyYUaWR1Z6F58/PgLG3yNSegsotG3h2tNCmY4aCqoQAFYH6om
6ELWOMW2yRX/VHYLwfp/4xT8na0cTZriWNj8bvDJPbkayS9NwCoEEjHYXZY2xXFU+T2adm3Uoqhx
JTN4H8LG0Af894cH3ehkdeaPR4HrZ1E26tRlxo14xbeo4B0WVd+yYvxTnptqNgLmla3xPuaCr2EK
C1EByNqyOMJGFSLfoI08gijTPgiQVY4gUxZbi3YoMgLOcBg0r64siUsrbh0uy0E2S94i5mv6CN28
V0C/jnXD/ny84i48fo1c0CVkxuA/BUlhlT+rYnokRf4LWLori+yc57wTT9aYhSmt8r4aFQ5Dn05P
AahEN6VrG3hmocPQOxmUKfKWFKhksu8ff9D7cCzG11gGMhC0HAE5SiqY3u41qLDxBOOhbYcu0dM0
O8WNdCax43Nd7yskHVEtmZ1ks9O/kbxwHulZ+yO1FEmYTu09DoP2Dj6j/l43uoR2GfoVzljrW69C
JFYjDDutMl3uOouJw1AxNLX9XOwD3WSPMLMh+9Q33d1cN8HJ1ajLL5UXhJZk6Q1vbHfDAag7TXoa
tgsgmNugCPgXxnQTjRKMl1q0867IBg/KMga6dwWuOhLmJtFQdLSN4K0K7j2FMzgccSWChu0+9cGC
ogyU4/cWC/wYPFwPlplzsXXVPB5Lq0lDA0NrFGgbdeAZkFo8L1BrnPv2SwsFlJd0ttHLaEkeT5wJ
lCnhgganjWHb6ipAZT8bt65W5squurSb1/xH+KoureGCJkufPiu8J3TnYtOOEoqEqbkFBOIrVEsO
I0+bDWi4X6+skgvr8rwd/so1fV9QOivPgWetez8WAlRHCJ2CWTjGgtSbrLav0nPeh6nwNUxFpBMM
HiDomWjdx8raudCDkb6IpkFuC98Fwk3EFOI7dYM2hbwmbXnhrF2T+wbDwftBnpDIyoxRsPRT5JX8
XgKwPFF5DUN36S2rUGyBk+j6QA0fdUdQlv9BpqcFijIcEIyP5+nCSbIuTWmJViRzBTnmdFEnGACU
N3A8uoakvfTzV7G1CCT8WLu5OxpijnORHqQJflFPf7cb7/HjD7gQX9dlKpbhkuwWHYHI9fcgN+iG
V2izX9NeuPT01fUyGDTQQbPbH7ti/sPYdMeLHF2nK5fXS08/Zyl/bRIpfUl7YtsJeq9+fK54PgZq
TuO+D8QV5saFQ3VdnSptxVF9HDjgpwUDBMZRsDBEaSSRvlXCWLj+UnkZpAts4I5cKFB9blJWu7+C
ZgTEPFtyHLOenpibDrsZaJeYZ9T+5NitsithcGwHI1RxRprfpjDUC0y+0Tq7cke7kCj+HxeuhWPg
UNL2aFcwbYG2QVDHI6QKNnnQ6nt7ps4G15t5uHKMX9gozmqjwP5wqgXLgiSvhi/abXYe1QAGy1hd
q3df2OhrhgUfcTsQxrWT0jvLOmXPXg3tgI+n+0Kxla+JFchwBoAQRjtpm+lRde0zVXpjmG3tca6X
j04x9RE8htW2nib0mAvQw53FD5DLFcMnl9wqUjrz4o+l5stRe49z/73ufutrduiX1sLqvm4IXACC
AFhjC72nXcNzL+YOxLFc5ekDY3nxbKWM3388lpdetloJALPniAE5Iv4I1UjzwoonAKmBcHguy2un
yoV3rBtqOpcOOLlQwARdDJ1XC6q7ZeU9wT/hBGqA2BR9/ePjr7kQ4da9NUFBOh9qH63hTkZe/ZpC
pwL2QFfW3aXvOP/9r/jJWp/xyvNpYqZSPNZ9AawVddVZoWi+6WFxE+eZGp8+/pQLmfa6czZmnJQ6
GIA4Jzd9c58z+1D5G3VWs0IBZxL6yol86aNWsRMaEb3FdE2TKb3j8xIX7Z2Pl0wNyHXXJNAvTcsq
eOZuPZRZzXAqBBbgvcNYPvoiaGOrHecr6/hCvFkT6mY22jA0mGgCVaHqjmXo88u8LK5E/0uDtNrt
li3o1DJKYNZEjqXg6PonXSq3Y1ajgfHw8YxfCsrrfV8bZ5grnGKBJxNVtQc/g91kUfWH2fF+feod
a7qYH/hD08rZTrxBPvNFbyxqtjl4K4p+rssGv9N/dwlFWtywmdpJbVvdYQzK9iYrVbP/3AeslmtW
sanoO0AiKIUulf1TNjrp7CpcTBl//IYLi3VNagWKsbRyYy9JqYodNnVIRzsM4Ajw8eMvzPKa2hr0
jAMCAl3yBZgwUeUb6H/HiwOA07V+0aU3rBbrOFfc9Xu3PAZ+BdkWeFPlGgKVYyiyK7Hp0htWK7Vg
jaWMSpcjwTWSAM4LvVNglP6kAKt+PEqXJmF1LI0zzAN0oc0R/mH1hgJP2hk0Cz1zrSh+IbyuqXD9
NC+4l1ZeUpf+g0jbA8TnNcoEGbS43Z+tW5w0JVeS4gsfs+bEwSU1s/wiF8dWe+jl2NZTYTlJB7DR
x4P1nwjXO1UZe3UwgZfQKMC4oEG9S3fFXj91ibqbb+x9GQPgFU3REoHkd2Lbej8k/R3Zt7txzzbX
nHkufd95mfx1LjaGE6F9SY49ebPlsSRveroSeC+VE/5TD/rr2YKhxE6k4ybQ841qIMyx1rCUtfa3
A1mAc52cRNiTiPt2PEGi/Upd+MJxYp///tdr5eQRQwKYRPoFZGMy8qKhgv25tW07/z67GnLFmrqH
KZ7Wu86gOEVeKv9aknJpMla7v3KkII0PqozWMKZ3cpDtWv2l89MrM3JpZFZ7H6WAeZqZ6I9AuNEN
EdkSej7ulB8v5Uu/frXvAQqbK9pQmtS52cjZ3Nm8BIkMNJyPn38hcq0duoW1oPNpGThg2XZMRw0U
/J10xKb31JXZpeef+s5mJKs7vIFY4hTYVZCkTDyDmJOGmHHvxoYe9W9ukeplIXy4s9OUg7/D+81Y
WkD9855Hc011Akwb2fZuN94Tv/KhJq3zZW/VhD247gL2trLaF6DsrglKXBqQVehgGck8LkEUIULF
Ze9uG+t3YDfg0+abj4f8wpSSVXTopyCjgGqTZFpqwKo0GKJkcl4JrBs+94Lzi//aq/1kugrlWD8x
o99uK0+We5u1Jda87q5E8PfFyhhfG4GXUJAEFrcgx+HVee1vl+cqgT52Bfzzq/4u7xIOleaQXKHY
XZqTVYAwXmVlsCGhSSabYrvM03M+ySBEe/VPt1g/Px61Sy9ZxYlMOE2nshnYGBuwYphOoC+4L1Cl
XTznSk5+aeZXocLOkJMTg8I7zaZY23rjTcW27K55dVz6glWs8HRaWxA9IkkB/a24r8sWQiup2i4e
wD65DeGOj0fq/YgX8HOt66/1BdW2ZTE4XhPjijKEjepj7fJPrd1gbUEu7YoCNmxjiGY/CiYXOPIs
Hp3lSrh7/94SrP3Hs0lIq7U63FuAQbY9wIXLVwmTq3x8C2gRfzw+788D2uT/jo9LAH7zqpklgsLi
oP4lYZtLrDtpfn38/PeXEdgr/z7f0N6Z+3FhCW3Nc7O0v+mEhD/r0yub+9Ignef9r/mdB/RaKneQ
R5c4tylkGaFt9LVX0FUVJFJZ1145GS59x2pbgxCV8ZaXdjKUatt6PjiKKvgipXVlnC59x2pHI2We
OysDzc1WdtQOz+zsZQAIeOFWUJSUVwpfl96y2tQwFl/gD0yHY1pXMXhKfCOE99QO/AnaljlkYErz
yfFa7W/wsDwtROMm2cCgkm/XLx7tdlp/slUFAt+/Ez9lueoc3MaOFrh8wFKedRU2FpgSWxaEHm41
VybmvJD+PyMI1gZwkhICYo2F9LxOhjlm1/R3LkzF2mk81ZOy5rkWEB/+0+evM7sP1HMb2vO1wt2l
H77a2YoC6NpMXXccLBBgXX/6Jsfqyjr6T2TlvVFZbWuPydFu2jPgl9YyR47XmB8+89qvZT1B9EWj
2BZa3LhLBL34TJH+Z76AmFUIeXIdMW7LMoCphpjAjAho/+YVoijBwmvgde2NKYtHXVoxEIfNUdRC
bj+ORRdi3RryQhQzRT13JgE9aTu0TZRPX2dJAd5++NwLznP9VzCCL7DopwrCDFPBb5e+jaazlGtm
eLLQ7spHXAhEa4VvtUCPRAU2plV0yTiOoCmzG2uWnyrRwJbx30+A1SUtMmLsBMllE9vGm36OLQmS
cujklsGVfPfxUF34jHWLYYR1WV6RGvHUCtAEl5j+khMKm7c8vwJuu5D3+etknnvQVqKsTg/Gtt29
D0O0KnTrxnkkdl5jfuDq6KSQTgXScTlYXT+D8MSmbVf3+uswEDJsSDBOLzDDXL4ACknjz3y6v9bI
zgcHNNR86o89xFhCWHUfwVw/IZW/Enrd9y8x/jppl047ToMr/YOwKrDAXdyy8yzVJxvic/dV29CH
vEF5OpRcFvu2AzmV0cKcQGGa7e1kZgjz+LMMdW7Ze8jfoHbdtByeJHMVA9eqT17L9FObNfMtpGCy
3zPAcGCc87m5bTOihigVTNw4gs5bmJWW2OViGqI54B3Yb6IK9hBNHjeZgsk7DIq8cqfbCRCIUWR3
nVs4h6GFN8vWrqfqwGsXjCLJrfT1M2MPvNK/yxvcZaKrenQSCc0C34HK37CgkOdcGfr3gzrwLv8+
nlBHg7FagkYO72K2ONvF8J1s1QEC70B6XPPJeH/zMH4O+X/FmYpkhXJl5yUtGKKugTmijzOvvnbP
vvT4Va4z16lV2y7HPb7APb54wsYJjQiujNH7UdgnqzGyeTABIouW2NC3HojNYLgF0LmATdUcAvJz
7SPenwp/femDNDHUpUiDXZY+qawELf13Vz66VgGM6uNnFpNPVuO0yAk0Dpb34BeXt4zLXSXLZxbo
T93AfEJXs+xn0mJl2YPz/HiWophB+J70lVrNpVlYZYIg3jE52JQfcJUnO5d1xTPyQqhTTbDC+2KM
o67suEvzsEoEhW0zyB/gPgxllFBmzxpmgZaDnV/inkfTK5/zn77X/yckbH3PA4bZFEWwBAd4brY1
9NeNt7XqTESNP4HMWilxRMKiX0dtyBLaTTr+gqtbEVoGGi9dlnc3aBAGsajsMoQKZbeR0IC+cpF7
f6zBM/l3IntKBTdwHUqyDITrwZsJTJiZvQEWKU0C411r3lx6z2rBuI09gH6N3rOUPwd6S/2dqUiU
Zd8+Xu7vzyT7T/rnr6ijjAuwQZaiSxeozeKCceC+TVrAt/2nMepThyOKNf+OFZzlFhWoDttWF9si
LQ6FxY7+3F0pDdv2f8fsOytlfXEYxn7ORqC+DxXEFV8tAP821OLWoQRqfZcJNOznQXUbOA6KLVE+
1wCXe4jgbd9sySzNcbC5ubU4TGWBCsdhWg0G8LhJL/Ao4OV9I22ytWzouEr4Om4mlvnfvMofb4Fb
RMrZWOQm74LyUdNqCdnkgGle0TmhXuFuBwX2sdXWd5Wj7NilE9JhYZYd2I35XhrgI1Hl8+FiFkAH
uZprn6Kk4dq/G16Zn+PiF9sBZzpY5yqPTAEtY9HA7A6ABHDf62oZYfvWLtPzxCZ6b9lD9ZyiTm4j
RejMm5tqBoWHYPTjrKhbeMhBDbLQvfmuGheEgDwgP1pooYRo3k3b1NH+b0IXqIAYVhNAo1ux577K
9kDi21ta0+ZA2ppGIPufZVTkQsOx6pbbOeftBko4wxPU6saYGLeHQp/fIQEb5G5klr4FQ93/4Roz
RP2ixm0PfYpNsFhj3DJgfMHOhpyDhe3+y2KQfKjYXN3wUizfXL8eDoHVQkRWtgVBW9RPbfxSBWJa
PuD62Y1Dfw+F7jQeaDuOsZ9m6W1uCo4BtstHU0OvQUqAn8JC+eWd3wn/TaIheuN79fDWO9D9sHk1
76F/jtaMN0twrPLpJ+V1s6MoFMf9outnoP3ObIKMQ2aA9TdgI3v3VZ7jKjSSZsf57HzJ62HZDMB4
SxgL4ocBZZVhNaFXYseVoGNIRj/daCvNoqYMlkgGkCUJbEiM9RZ+BNoZ5IsDMF74P87OrDlSXdnC
v0gRTELilZrLQ3nott37hbB7AEmIGQT69WdVP/lym6oIv5wd23F2MUmpVGrlt0wtkvukgDlg45Jw
g2I+aC2OLt6AGgeBsiHsJcOgWo9TL+5H7sOURXV62Jmga9CYDvwQH/xxN1R+EI+GObupS72brnCn
NYVJBYiCXrNvxwhYKUj/QAHSwBq9944TnYFq/K2CN2cs2pbvKDRQB9o2xaYW8qVALv8yFvjPeNFj
ZRH6IUhkgZ8HRpBTwL+alPh3SEbtBvPiNDRyWnPRQb/fKOBcCU3r28pt0HXe6HFtO1CPAv4Qqf4D
b6E7Gt0AtDMF/l57PtmaWpMXCiHRqWRIh5qoSGKGufwdIxBGkQSaj3hQRCPnE8Yp1p5u1Uq0rI8D
4Dqfq9FE9wIdBDdtqtKbAI5Jm64ReZx4QRS3A1Ba3GsgJ3f6bNN7kNBLXOJFAilxM4YRLBNTj5j/
Cg4/G3Tk9a9JHUWHKS050g4htzwx/mtXtdH94IMSIbVIT60p6k1owH4K0z46Rn1Y7ICcyW7B+0OP
jx2RF6upjIV1TTzVBQPA3Zc5/P8q/eJmKXlmJMgDtJ8kNt9Sn4cnM0DB6rf9+EbOaThjjX8/Nu5w
nECWhIO30960EVhHsDmFi0oPzlZfAiDCW+DxyDgoEA1Eu8mHPq1iN7F6pQws3tEkAgPlmk+bfjLe
Kc20/uMXSbZC9YWiyo3nazosnWbkxdZTY7aR3LQnUKg8QFHA+plIUe3Cyp02oLU0q6hwzS7wi3wD
oxKxBUqObVTCnQ20q9WqQDnyMDGKSvDo8HU6pmTn161dMwNe22jrbI8zluYDSbZaW09PP1poFn8Y
+Fk/OWkA985WFreRM5yFd0odhQHJKENj5GDr7oFF7bhLCDA5cVDAXaDzU3GD0gNMg9whWSUeMCi2
Ab8uyfmfRk383RVlF7PKzbYZjC9i5ufRzhvlHq3tKDlSnAP6jT2N2g93jKIRKOvBpwOTie+yum12
ZGQNuA9qimVYvGZnBFMGmt1aE2x5uE6KWCPi/UoDnIbiNnqonj1225cuZAt+xafvNpjyd8IyB6Qd
B9ynugZOqWLttggrcWhsUx+wFLV7dIyn4DiDvVHHTRvypyhR/DeQn2YFsaP37pSojRY5NEIUgPNt
6ltIVAofDLOmcXcKTX2rRHDnGzr+axSCW5zDBKSCKCoC/IyygK6cniZ7o8/4ez8P3rpukNu+6uiP
Hsi2TTV0w3eVJclLMbjlIcnwGmSj/C0sPdBsXvUlYg4E8wNtw7UFaWoP4xq59gzW0toDbsXCOG43
wqV8neUFap5eC9f7QFgshxPMQFRxmzj4u83ck5S62KcDOCj1kPkw4nERqCTYm1mR/vT8pF/rwFSb
qW08BNlI3LgOgE627w0Kka7zgHkDcxUKaowPW4HntJ/CM7XqteHZm0e42Aet1Luiy5obF58ybnzi
4gjE5r+aSZtd56RtLHP2qzYZgEV5Oa4qt3Vwmh3Wt1mDm8ykl6EVWtEYwByE8HKEB2cm3CevDH4i
lX9AW/a+B9UqpraSa0AN8d+g7yBu+OQdOMoCOwIH8XVTIncNASLbTOgw2MDlr4yhI0WR2xmQPffY
UE993jxJOHRsgxS0VhQwzDpVo8V6ELWYSCk09EW4GyPPuQsbRAXht7twqnw496jniCh732B/vZE6
lLGnFKgtWCVWJenejAbbCLzehyxBm4UqgdmH7cM39BJVG/RSv0eDfpFlswvq4KMYUxEjhmHl9VOY
q3r2N/JpbE4Jf5UTeFhDZgGOgx9FnMGWAk5oLNqOWKoBo+o+VJf9osMI99MWE80VnrdJE/+P8s0j
ixisUCO2D3J2SI13x10Pq5BC4bcB/SJGPvNSglO7BwzG3Zcwv4ujCN0YgB1O69oDyYmrs84r8sT3
3COv8Njo4ilFba5JphKURviSgfJy7hBEMWaw7X+mm96SpvJXHRZJ0HkjtpKhOKUkfAPi5sc48NfR
q97cEAetCR2mjdATQuBkBaxla+d3HbbZOvTDbwkKddsIofe+CsboXYUegEElYD9sCB+EyTG5gvop
DJM3lfnVOkghjQgIbGMlotQWKMp21Rj6EVGn3CnGf019L2JbVhpElfYUeQEMHCQcpsDW/zX5GIqI
OBoEHQcBKzB4ygKntZ2CWnscAQFKVM1iDqummBb0QWjxe5CwlSUMnM2xHt11Y6t72F/1a59INCjA
jQxURg8wh0yUB8wI4FpJ5e5cJdCm4mZ/8in5wyUMiYvIxaI2AKTUN/YMQmLfM1Ps+ZmLH9jkNRjy
5zBA5jg6Xn2gZ7iS56p6gyH3XsFvZx2ywZ4Bc08ZOvjWBti2FVDD3Zk4+bu23F9l6YRMF109K1GB
B+mPUR8PlQnWI8gocVYOL1XgmA3A8HIlBVIWkql6j3iBXFh6f6iI7DHBx9Nj6mzVCJOsgI8lSoLJ
i3a4jplpoKYj6ffJwbV71A7ikHRiNcDTHKd6jlkPYSLXLliNKxepYNh72MPVgFQyye7SfOx3gwIA
HDfMcDs1ynrCfx99AJw07+LGjs+Bzz5IA4uHgNESnshIkvmEIpRpsKyMufvgpl5/rMBhW+Ui6uJQ
yBAAFSjApnIkKKbbD2I1kDbG7WJwRmuk1+JPDtVhXIfpe+kRissD0+kNVq5CRJK4AgoXFkq6XNsw
Qn01oT+AJdMrMmHpmxBvNmOLHYRwsFdO3Lr8nYkohaiQOreIwWbvYeHYVq4Eh1B6zy0d4NvXW9ie
wMP0d2k8pAkMjVHAWOMHUp233wwk2iXQOHGDZqt1SQt74zb9Kxf2XuYpzKJqoe7q3ifPmmXlsyGK
PLccA13kQRLnLn9mAST6DAA0gE8nsc1acrAp9W7RfvkoVSm2leEpxK2F3UKXnG+BHMKz92QvLGBX
oM581FnZrKHQea5kGG4CVz5az+PAWnZ3qUa6U59L/ikDRywZhpc6d914lMN/Aq2CMelbF/9tEt04
UIivKDBeaFe9NyVQRaU6WWlBRDIdwj9NH4uihTtWNOqDMskHz1iIdQC8tTqVWA+xU1qplnznXvHs
KTSblD3mX48C6mbsC4oO0lLhf9oPpDk5BGwji3OTf1RVez9qgowycTLY3DTFVnQJXNBJl64JL5/b
Ut2Mwwjb7iiADTU1E3hqAHhODbkVGU82BBIuH+g/oMrH09SqfkUSF051BTBxUe2m2xapXjy4BuG2
GOWqAWp3RTt91wyD3RbWvel9PztQiFlXKU17eFfrX5Gt0KSNfH5VKukhKrrFdkhxUIPtTBGbpkzi
qoKnCUjl6PArbIAQhGWfeM5tFRUanut63ES+rQ4sSdQOa7RYZyM89iKbeHEr/DdiMZLTgeIBvAhU
xaIAi7JG+qLR930+FsN+OEjex6R4sF0JnGF6Tjf96SQD48GjFefWAclJHBoiHrwBNPSC+XyfdhIL
k6H/QY2BjrsQVKKud4ddNeCGNLRJx8z37Za2ul7luue7ickudgM/XxPCfqQZQCpU6reuHCPw8jyE
A+xVe2BIdyOtm7VGQTx2K2zAWl3ylRu4KZrl3W4Fzdkd0Jqwaw/zFE1YEWgpGYKmKvwtetzgvskN
1Oc8j1YtGu0eg7L9wdCGdirKXvyAtZLc0aQIVhkA7A+oWQyrxC/z53IIesS/OomHEvBQrx79TaUn
u87dUOymigWHAbzhXe6ZfgPW7bjp+RRtwqk5dk77rFWD2EqLH4mdHnKII+IOzkDxhJzjwJzhzdjy
mY/QX5uhcR501TVY0CsMkoagOTTPx03RSrKnRTU8+Vmm46olWCTR57LKE6R8wCt066C1ZDeV4FKE
VWt+JJ51tqURWLeQzWOyaQmIJHOAYK26ne/SMZ6SadtNZrrxZPoLunKz6c6ft0g6dSdBcXwJUBY6
VNh/wUhQVBsjR+B48x6+EvAYiYJQrGnevZgSfBJ0O9ePxFTy2TGMA/nnPE/WyHVSIfn2FcxURMNh
s0WmcQ/YWROLiQ0xr7AwFgKHlKGrPuQof4Q+nNPbzmXfh8Y8NKAbrKoRTAPMthfdu+CaeShGJDkI
Z7ks8YNdkBzMRF8tr0A1z2AO7zChtzjg8m5d4zCQ0epsjROTIl2hvy0t9zmnJIjRdo9DjkokkO/o
FiDAtOIu9pqB+yzGzof7wmRvQTXzTtIBZSDMSiyy2MHCsyXxGAad05VBdhz90RlwcErG72Jg4s0J
J72XxVBsNUwi752mycBrRhPCThDnlUH1GYcKussRVmSrYgzzHfexbZkUMat87NQJDVjVbTG2yZZQ
C4MLr4OjPFaTrRxVuBOclrsoMyB6Ox7dOC2angbJmvsITGzs2/IAVIEpl2sbhHzrktRf96FBpEMS
seXNeWHDkdCZ85exXVWX3qPpHB90wrZADaBKQWW0nrwhuvBPbQe5fuMwyPIQIA65kzgrbJPPazGB
XZLu1J6RFFvL0GIbAyzAjZwq9UpylWDui2KLvptwm7CgQR8Ot+uKltlea7/a0enM/bP5sAuiDIU1
dDq0MefBsPLS3F9jgerBNnOqJ56B9Q2UCy9eQEMDyoIIe8vdnN9bpEabtBrUqpZtdsRZYoTOvMk/
Eri6YHublq9Yf8yKGm9ENGiy7B1u8y7OugDOTKLa7OCFKY5DcT7EqUwbxl2rvX3ti+4Q0hroVcWG
+s7Ci+8xKOAWVcA64gnWFO6toKOK3T6kBokdVfce8Xz8u+yOQ4/t8URT97eEwu5REhSsQn4utozA
hFNMy41wIobAJIjYhp3kPxKRTDsEcjiEKxSrgopnyMJscZx8AS/SQQYVXemhS9ZBiQ6KyzXlBYlw
OJdXMGB/oyHh0OrCHzTJIGVk9wRpG5fjQwGOXDT9SfnwUsiXyxdcONuayy6GHvhxwoD6ggkJMqd6
6oElkFUc6DzbXb7EQhmen//+qU4+KLR0p3mCAwfBtgXKgAnMDhAYUcV5vXyFpYeYHaG14iyrdvzq
xoonmL+YFPLF/sqp079lI+Ecu+WbCPlTH0HvnjmnzGt22lNXtHhLL2Z2XtbXWTeiNaq6GZuTT0/g
98cExmeN/pp8OuSzAxDVNthmWre6Kat7Evoo7qEEda0zY+mlz07M0JTRAP6OkepqbDJKtWNngif5
ffmTLhyuzBFb0kldOJ/AXxAS7eK1qSOynhzBn9uBVyTWKCZgt9ex4ooQfOFh5sSttChznAGI+saQ
V9mP60BqrIM/Lz/L0o/PzrvsZKMKLjL2aAG540m1MsNzY5orJ0QLA5Sd3+Dn6QWr8IjVaX2D6uSz
CMkd9eyVs8qlG5/N3HJAxS3xyVmTZeXG+tyNK69RpyZELfNr7+Z86U93nwZCe1HiVTcE5gMSCRn+
UYhfl3986dWc//75x3mVTAFH91ORvGsTIrskX7zt2dRlNkKp2snco647eqYZ++cN1WNSBlcUZUuv
fjZ1mUeAwa3hy5EjLFNsrIkBZZpdE2Ys/fxs8gpDC115tQeyShf35CVI30eoBr/22mdnljwtuoAM
0EtEOKkCB4ue3GKMvnZ4PIdAGRjEGV4AKefzj8GqtQelo20aFBWjK2F54d3MZXGR67W8Vqk5Qkq7
12GwDrvgroqczeW3s6AVDOcEKFX3CVFRkxw6FqBZApu6J3+svCpO7Aqn9vVGoGp0E4ykRIij+Z8k
gSs4Dff9ZB+C4amG4d8+dMPwO85OnG8sgHjA5I7+3sFe/F7A9BtEZmmvBMa/rXz/OB6eI1BgvpOV
fpKlN8m5uAc+ft0C6AzP3j8czHSzSsKu+AMHj5TFqXTVDxBTzitwWX3rcfywDzOX74BoPhtnT6jW
I+kPmt+iE/0ebeH5oxGRufMC2f7wJo1jTV4HP/uQ2Z9AUaKKcfmVnwPtP55hrhE0ReVygpQUYDZQ
M1nObgpp7/OevI7E/w7+t42Tqv9ibJhLBnG45NYsksMZdN3HSZv8l2bqrQKg4PLTLCyNczZWqAtT
MJD1j6TIboeMg89NxZN1/Dx2R+d3W13jQy5NhFmQS4cK7PcSgnvJ/Rs/Mc9ZlB4DT3+7/BxLX2UW
4jrdo1rWSecYmGlbYe9sDJZG97kOwo1ynhP/isbhr8fpvz7/LNg5JTbKEsXJI8amWuHwiaGGVPs4
xmGJXcuMhDjE7/rxaUL+u4mU7tdRP5BvlrR669owwW4KhX4bSAcE9CCbVqwrcYgf2GZ3Vjy9MF66
d2WXBYcSE/VPWBdqDyML947odLrTDcngCoQ201Mn8/AjTBz23RXt9A50vj/CZwNYJcPZsIPVSPQz
tb53zSl4IcOcQ4Kd3s/TwBmDI9P/tYCcte7vKWpjE3wx+ZiTgtFvytNe4AKdA7OFpFZ72U1X9DVL
Nz/LPsaO+Gxy0T7Xwhujkj9acc/Zr95/vzz8lkb3bJWaejkUihJ79LPBWY9wG8aRUQnriKgtd1+6
xJxfFvG+R0u3HuDV00+rMBjg16E6hZJKfY1BtPAUc4YZkIt1HtKmPyYs2tRJWm8SzXY1rISuLOYL
s3ROLGsHVtFUcnJsO2H+41MV7Si8wj5Aw+kf+xEyEZqRCMSoqsveLr+2hbSNnp/1U9o2+qF24CDT
H3NLQwjTwThzAVv/2vI+R14VXaiiLAucI5r5+02JxHyTReQIS60rF/jb+/qPeDPHW8H4jPGJJdNx
nOR9KoAN9WzcWrUpEoyxJtgAIXFwPXvnwbfE6xuc67zD3u1KgrSwPNBZWG11hTIPjn8Ace5wNA/0
cVPGGjIHNHzhK31t9tBZTKXuVJbR1HvHzkN2YsLYwT8JWjy/NgRmk5P1sNGCQME7ohsXbhoozLT+
tdaiheE1p17JNulMdba8gyDhOQRjyYV9+pdue84bN10VtKR3vWOjnJ1xsp8i96/F8oWZHsw2MwrR
BIZ++O0ihx5oElBKfPj9tX6upWA7W+shlSOTjqh3dFx0HaoMh7mR9oaTOxi60SJBjfryK1p6jNnw
HDOU6CvZekfKZFwUj73/OxfXYEpLn3Y2KqORedaFxuk44TQHJUl4sz5/7bZnAzIpiJdjZXCPBmq/
DRCJ7xS6BUYYu7JWLFX+5mChgQeqaaH/P5Y4CBuStP0PCpP0ljADT8GpSYuniJJ2bXPZ0HOSkj2Z
EOqLy4/3F9/wj5g1hw2hyJ3nhJbDkaetussnrUwcTkO4nTLT/xngkbLuvKJ7KlTlvyU2nF4pLPE2
YzCoY68Z36M9dthmThRsUIOA106GA9eUEQXhqvZ/Xb7LhUHqn0Pep4VBSOiOBtYjj0fnzQZHHVjp
XGrj3gLHlkGm//3ydRbWvDmuCEf9VuUwQjqOydlOCy6PZIV/dOkPFjqbMYrWX7vObKHDuarO7Fi2
x8HFThAeNG8JTDC7qHuaDA6VCLiIwsI/8fLVFibH3/T409uDIiLsYZXWHNPA90/dcNaC2Lz6efnX
l77NLIAMIWwcJuL0R9bSWFoY+omTHEPYY/VX3tbCwubPIodupjxSSVIfs7DKkOL43rOrIJxCAyc2
zh5K/9ofhyvJ50KY8meRpBwn4cLwuUOnmnxgWXcHtTHO/tsvjuRZOGkJHFqdlvZHBQHXNx2B+WEr
j9xPNRTDoTBfLK/N28pwAqapyMPmWHSy302NX67Tc89Hz0q2v/zhF9x4wjnALgvR3NrLqD5Cfvkz
q5KVqZ2twTmb33s/LTbWsWNxuAadbRbX2us2chDV18bEHAFFK7RGOWkzHAfpP04h+w6zo2rfN/kI
1hQ03MOYba885vnT/CNCeueB/2n61LYIkM+jiNCpCT0RCWynunT8hb6jG8L9rTe0dD9acvQp/9n5
xcvly0YLV52FCLcWA9o+RXfknUV/WSGzh660MKGz3nQLcGu9g/Cx+eN3QfMNB3rXbKMWIuCcGzXU
KbYuXdocBemrdQkvybgsgoe6KEHTEx+wNFVrFQ1XdugLk22OkYLdYe6iS6A5hpAmR6hmBQJCApOu
feWra5jIpUeahQ8D9ybsuRGgoOk/NFJXq1I0kA4l+VNCnY+RRk+W91dqNEtPNAsfk0arsSv95uio
+h2Ng3elU2/hGfLFROcvr+XTYJSdgZd9lUCz7gio/OyDBbTx8ohbuPU5TAracJwLR0NzZEPx6LEc
59KyeKLia1DvcA6QgrUrh6AVt966j3X4Grk/dP7t8q0vrEFzdJQPnc1g4A6G/CCnp5HBkKVyiUYt
UXV7CN3dK9nSwkr0t+nq09tPOzP4RRvmRznwcptOUv2cUKl1VpEHdXUo+Xhj3e5abrb0Qc5//3Q1
mIQlmagddkCtbNtZdwsuyA7gyStpwQKANJzjoZAuB1y1SsMkCYE0VYHdgQrerbQFRVEmnTiha54e
exzQ780wjDctiRqYxXjZtuYj+1okn4OkJseFDa1X4dvBM2kXQHizccLRfBeyl7cwvgyODpnMtWB+
zkr+Ecz/votP75TK1oWvTkUPcFm9l7JYo71po0SHU5x6zafyALnNCh04sCv1H9LG59ACu+tJJ1cW
zaVvOosPkU29AkSf+ujwwNuCjUt3Ge3UypOZ+3h5MixdYpZiiM4AQGCd/AhFvVqfNcExyEXZdojA
9/7SJeYAKhgxRpVrjT72CcQ6blhLtBRBqcKZvgYwXNoWzZvWA94NLIWQ5uA34y9AxmCFasy90uID
osd3mOlulUIHl41+SRKYK5vUxavOdhpEeilIF6o4ikJ+gFB1byp68noZd7TWa4yHH2WUrL0JXQ7o
RLv8Nhei17xNfbC0BJW1kBgT9ORPqBl3CTyXe3RdxRAz2SsTbekys3ASONDJCkQvqDSnvfD7j7Hu
XiJfPwdwlr78JAvx0Qn+b8RyMqndVrPy2I7s3vrpH9dNsnWnJKzrW8VWk8OnK6H4/JP/mMjznmNU
cSXXOi2Oo6vdwwBf+yO6MYor72rp12c5A2SFNk88UsIkEI0BI4c1a+ln1ffLr2np12dBIK3TsdfY
Y8M/IDpVEyxh6vrh8k8vfeTZ5K+yjKZNxapjTaBkkMZSqGIhfqRh9Z5wfiWM/vsqdN5kLFoZMtGY
8ihqFyZPTqpWKVHDGnJcL4ZP+7XZ+O8XRecNwz1wcwaqwQLg9Q5NFDxU7BH7Zr6G+Bstk46o40n5
ENSW/bhLFRiebY12gmoM6zUdYPMyjdSuhkj2V05Flx58Fh5gWRGqgZTpMU9C6K7RreKMh5KcTP+1
jRuNzlf+tEBBjpybcSpS+Ar+zpPHqHxxgyu56b8TYTqHMngNinmGtcUxV3UCG5A+2QxYD28UtJKQ
++ZQU9ZkjA6Wl8P75eH477WIzgENQxKwjKkkP2aGhjEvwcdglG7Qy3tloi5dYFZ9KJqhbG0QoDYQ
NPCYH5xfje/C8jG/VlVfusA8EnRt5Glwe45dPqRovpN81fijH9MsujKmlq4wiwaO10KIXSLv7qLm
JWX+e6rlo4Y6/MpivTSJZiFBCJRes0o2R5k14kF5XG36AnXYy1/43yGfzrvIQ5Mol/htcwxgXgBt
P3kZmN7Cxp3FEqLvseVXAGcLU28ukMzGJm8iGKqjQVyfyMjb2wYqSsjc9XvajeRK/Pz3tpvOZZE2
ROunyJk6Zo5DbxMAr/RqBHr41QH8BqxN3v5Rxs1XtbAW3R2QNlzJ2pYebzbvw6F1MtMYdqD+U+2e
BK9h/PBo1TX2wsIo4+e/f4or6NgZHbSKskNYvWTkMYLWDavc9vIgWBhic60koeggNrykh8JxO7Ss
hWbXmvaaNnbp1czmOLLlPuvhKX3IC74CEyBxoJfk6KKzT5dvf+ndzOa4M3mVHjvGDqJO4yo8RuWf
4lo9cWl+zGb30Hkc0zvVRwho3GefRsl5LR43TS1zNCKiV6fuzfD98oMsnEDSuXpS8aAoGoiYjjX2
OH7slRRa5ZaZdMfDuqm3HkNrxSofdIWWJTqi77sE40OsUqxrv1Vm1IbAp26PhpQquBJ+Fl7AXBUD
Cojq8AaiAwRDbFuHWbt3aommblimrXzgE7aZbsbd5RewdLHzAP00ykdXTCLranE0dIAJKNoyUFGl
XYr2O7om8lqVbGG8z1WjuskBfiO8PvopadB5HplVm3pXQtDCaJy7s/b9NERon/KOmch3aZ+vOTl5
tbpScluYTHPVaNp5bGANBIyU57+8Dv5SYaZ/TYRB/yA3l7/CAnCMslkwG1DlDtAxHB2qgSV7xeGG
nZncRy2xiugJPAV0WjMGrh2cAWBmjayN1vvCkbCpxMEakgSRn0tmvnbHO/iihlc2Wktv9vz3T6Mj
9Cl299iDHM6G9R37DR+kVTmlV7LVpUExG3vovpcwbmPgHQxqAwTDAZiCLw6JWQTMI2BhKVwwD6kT
HvIGTTHDeFf77pXwvZAYsln8K3jmFwUt+cFj7SM8TF10yoX7su5ebW3vJuKJVTNe0xYvXWwWEHMb
pnWteHTgrakjdO6S4NaVBlKFqCRrEEzRuunXCtoZU2RXBv3CUQUNZy8wRDqFblwqjpH3K3LVKpgG
uMlVa5GqzViXMdxFwXsQ64A4H75tvpbZzU1lQwUgCZgZqDrD4e9Ew7x58HtEXi7La5FoKeCd85hP
Q3qsWo+MQOEcosCutcxXuv+BFmP0ZX6zKlhfns8LMWMujHVDCx+iMcfwy/0xHgN6o4rmcaj6lamy
K3nk3yXq/2/o6Vwdm3BLUTr3UO0EZeB2IvAAZK4kKxuWABrUPPvdwztuy4MRBrkdaPMaRmDbPq8I
skE3/ZbiiAS7C7yMg5e16aYNEsA3iO+uOhJk+FdXbR0y+CjbYgBopvynFo65b7IvkqcucdlNXYzk
EGRZda+wu904OPVf5yFoLrx1HNi8pHqLBlO9ErIQm6RP1GvX8TN6Oor2bV07qBfW4Hqpod90uWD7
wY+AbbCQs8Slk6ImAvpyK3h40EI5r+hctuiM6w2on1Jn5SoY0ugpb/3pPmxziT5qze4mW+MUsnG8
b2jpxGGno9N7qTTkz27G0UTl8yAApAKM0KYwZG1sXe/x/oAPSYZm2ApwsPxY6148TKxHn5zPJ7Rw
dzXOP6jOzH+dCzwG/g8BnCjHyPXQSJbb24nBqlvwYbw3DWgo2eg0b5dH0lKCMlfkwtk40ZZodshK
d8jRMMvDdQfkwQkuw8khNI13U/VookzElJ3YMKKpFjTGoo/REJi8QCAdBPHA+TV+60LMnru2OhT+
mFIiX1BwoCwlYAcUtslXMp+F5WbuzSqrWkepI8ihEfSgbAOtYfQYiehKUFu69/m+LghyJws99Fr6
3pPG4Qd18itp1MKdz/WLvo78yJ84Rzv2wceOFy294OENV97LQjiZSxe7HNQKGzgJau3gZTXvEVpl
FTBt8tvlQbb0++dY+Skmur32a2ahsw96sgOJKe6DhzI3YA24V1790hXOf/90hSHILG8CoNPKoVOw
pkiAzbD2PjHZh7XZz689xixbGfEBspRKckgqEQNOCrTac9V+L4BJuHyBvwc9/wi5c0VkWFDioO8z
OThJA7qi8f1bTwBU5DEItWItQEdITSB/9tqgIT7X2WYCZPxQZ6R+tGd9mECf8A74perKgrn0XmfL
tNJu4RUeHlkP4twavM66jxo4ESKvvNOF+j6diyRrdNgnXt8TfDnUR7sAIgWZtXdRVBwyg6YVQBju
prFw4jwC1QEi22vboPOC/K93PUt7RGnQnF1U5MB185Z54LppOEEbR8N5pOjWJCETdPCgCEbV1ZPv
pWk8ixBjTSjIZiQ5JN1HDlJICdcce+VNLnyquZgytBVaUtsSLzIczFMY1P4RHekMjAGdeevcATbj
8ihdutA5j/w016DxcA1Fx8thaj6a8HcCTILnPpToKr/8+wsvaa5kL3M0h5UjotFALEAPJR+ea1kC
/duPXyyPzP1EKehcXeaZc3Khfrvp+Cac/NokXlgF5srTqemiwgLKfyy9LFtRPsifaWjCl8svZ+nX
z3//9PKD2jCsjjmSl7TBcWUvgzucLDZXcr6lTzub7sJ0ViToCT+gB8JbSSwAsoXqhPjpAeyCK7F6
6fvONjeOaWriVEVyIMGTG9451beOXgFrL93/bE7jbThOVVOCspf+8LqC78E4bE4iCdV/iS2vnZAv
PcFsGvNq4o4Eae6gy3uaf8vdR2Z+XP6+Cz89156GoGmN6DbkBxjS7aP2lUfBKsyvyRyXsr25uHQM
iM1aUeLOVY6j9KKLyGMDtfH/ODuP5chxJYp+ESMAAiTIbbG8vNQyrQ1DbQYASYCgN1//bs2qh69L
FaHFbDQdRQeTyLx5TwaPxcjdN2XKD4qH4rW0EU6ANc3Dq3Am6w7nQ8T3fvjEq+ASLO3M1/r3bPjH
WHYF62FGUeujg446yyHIJ4kHi8vSXaLinXmb/246f1xBO9gEwltAHcNsXMd1t6M9LMnclzpDg2XR
XQMMGbQI+Y4xnEJN+TjXvwpxySv9zKl8WW2PxhT+hWmq0OYVXsMzFIZVbfVOZfmzSOX9SNUtKpYP
nw+6M4vKv4a0f7ymIe1NJcSkj2T8aOvXgTRfW8r/Tyac+yWDf6l36AqYjzz46U01/v78ns982qUy
OO3Hqu9DpEjS0cC5DS4/BbipMDD+/OfPjE12uuwfryQEWiMokYQ70JQnKbxYYtqvSM5Xznv5/Arn
HmCxkhfGtvMsMBWzwXsgqn8v6uABHqdfXEgWS7ngqSqRekVEPIWHUxMPLIzYbxcFXzuRLDXA8NMV
ei6kd2AwHUAlA8Ulvcpj8cX3v1jJWzSZ9EYY71CNsLdJsag/8hKAUSur7k00c3XhMc5958VS7osh
IFKAxNCUsJYrSgSadSrf7KD3VQ5l4pe+9VL8G7gMPTptemo0Vs0qoNlVq9BBHnHx/vkFzjzGUvkL
t2A0fcFj7TAEVbEmc387W4/Ctyx+8BTEMl+7yuIcJ8s4hwsfjichR9NuAfubgrzYCO2Sqr4QXJ6Z
FUttr4iVCSN4lBxcDRMLO47wKqthlOV18u3zhziz2P1Lu/xjZjPYPcFXwsgjYAWwj6NJqN2F93Pu
pxdTum/rdCCwBj02ob5CYmqLZMOFyOzMaWUpzPWpaJzs+uyYl5NVKzhZE1yhEU+FZOmz60DJKAg1
Ly1SnA+qicyFIu+5R/L/uw5iBopOZ3ikXPJbLOaJ4v2FYO3cp15McUi1m0zkM7Z//16fPO2qHD6M
X6PRBEtdbkDDgPgx00c1wlRW1fgvSDr4Pn4+is7c/FKbOwhV92gR0UeK5in4T++L6t767sIsOE2o
v5xNl8rcmgpStZBdH9savqc9krzJOMlr5Q03rELrEbwV1YWl6czAWip14S/vSkURhPl5bNDGIbIg
OaGTmk0KKNH9rLzRX9W2qF5jJsxvBn+DSzqIc095Wsz+mInK1nlsxSnXFz/p4MmU5YF1H9r/UZfs
wos8sy7+Ww/74xKy0IXLhNPQRbqTdeQhHqoPphCujfnXoMLBUrUbxx5zE1oM4UDyawYjjXY/kCe/
8HnOvaPFNj7o1jNhhQewEVtXor8uWyQoHHz0yrrIYH1MLyyL5y60mOh5PqJ3BF65x7Drmx1nMRhy
YzaCckXZt0kKOLaG1tLHz6dP9PcBvlRYSuL3EBDAXIwOXYp0YHnNQntowOrymG5Og33rxaK48BLP
jIIl2AXN91EGoSXWZd7+YvMP1Ru5KnBxckkYd2Y5WOosS7hlmHAEiI0P/N5F7fWAKkWnq+fPX9eZ
VXiprXRd62dVjJxCHiEwEYp7aB4CCuLzX//7zfOleJCO0GzlNtXHwMGGtUDJoYHbN/3ir5+GwB9T
0GIRHhXYXUfVmP2UQ6HXoapBLwXq527+NJ7/+HnXtiyNaqzztvf2tJy3hgRrNcn7r72bxRrF4PIs
vQrRQoNdd2jsipfflf3x+Y//fVzypf5PRwNKSgzLfJmOz9Jv/dt6ysEzmLVLutpeUm7/fYnnS80f
HGJSG8KfHvUI/QqP7GzT4MpIJ3tXkkWP0ln4PQtUQfmlb37uwRar1piFJfhYXXG0RNpiVaq238ow
/DVFI73OAv+SEOnv8wLgp/9+fIUzK/oO/eIYBLrcwgQ3fZ/Lynx8/nnOZEtg8/zfn3dgUvq0jvQx
rU+FuPes8K+BCU+ASVilLH837Tffa1d2dICJdBtUSK/CizrHvy+RfMmbiXKYgVpYaR8hNVlJmINC
ZpBoFE7m+5KodQqz0c8f88yFloLB2lB4Qo4hVkcGW034q0Pn4aGqBy+nfN0SOHURBfOCjmC/+fyK
Z5L+fCkddBGE/L3DiuNUHh/V3CF53Am0XqJCK29SKP02Tk0ZXVEvyHpICqu6Xok5Cw8XboCd6bVB
LPjfbyuAj8ubYEaS3Avi7/A1nx7RzqAfYU8bzgkJcvNTUNSaV37FAYSKoH85+DFUoQmSjOBEelDW
wY+/bqvnsrVgtSmazWssdfMDQnK0QiuWBdcQIeUH2eXuOhojihIO1wFKp1I0TxowBPjnCWF+wsiw
3YyFKFBAlqGPpGWf7mDVP/8wrTN3BviObNVQ2IXy2KkmaeO5XLMqVcM6HryxSXqfvbRww90Y68vn
gQGMjDgd6rIAjUpVE/qJtardQREDcXjkk11YMLGKx6zezrUf/RJVRzb4KBbOnN7Qr5hI9XXTFPNV
LNDq0xaDhOU7mlZhWjv4B58H/bfZGbPLrczAL7B1EqVRcNQRsz9r5Qz6hGbyHpA8vNa1FI9d2qBS
wEN5VeEQ848BeG8vos7/iLSjmznuIeLNwN6zzgw0ERVozkylIXhYcZPe+didMkjTQslWsNbtbqCo
c/fw88pVUrVD/JtDp3AbKe+fsoJBNbAhclXzyFv7WYhD6hTWyez6HjaXcwlD0lCEr2mUsZ9dREe4
F/vFeB/Nfv+75DBy7Yp4OtSsghmyGmOQ0XF42NUeUNacB+o2d3KAAWIJv/U8CBwMc6fJPKTQSCU+
zAgeNTLODzmz7p0HpYV7uRRv49C1xVqQDBCQysL7Nm3yHzF8udtVJjnqoTqH7nBNc9jr5G1A0G/l
wCdig6ngNufMgx/aPgHRwq6BFLJN4mrV4I+T0ztKesizpnTunr166J5Li1FRs6k4YJQ23UrTklUr
09J509TV9IDGVRBvIKr4pfOQHAjoiKj5puWQYOJDXwGsoeqTGWP6TQOGlMgpH/LEszS8o0U6HlqK
LvnIy4tbcIFbQBM6iwEjlMY3NxoWWKyFjmdlEBDrpGjL7qNp+nIHWkdcoTGpQRqtmJrsrpSDRlxZ
5YDrQOG4ihTeKeTKQFwlEUTx6OAr+MqG9XCTxioAtaK1UI2geGbYJh3VMG3QaMKSiEYcixOaWfbC
lR1ENsX4w43AwAeyrX/XOJDbla3x2lZxGci9yEqG3iHwNZKJyh7/j/QpeF6gGsmuHK7UHGRoA4/E
tcwhD8pAamxQbre13k5GuY/WwRl2ZfK2+wdmP0SvaCTINshDfuQe7IZj6tInn8zykKfSvms59PA6
pt/hHmzR6m/6fe4VwcNUevy+Rj/hXY1e/T1aqthmRNbr4Jqi3AIXkq3RKA77y5wF+74EiYlDWXSn
jSLAg2m4AJtW7QraTwAA2PB27INdP3gF2abGBrea9PWvKLcD6CBB+gQTmgnpAj/d+KCO73Cf0fc5
xZYJd3F9Y/xqWs02guKlU+u47aEDrMH94eWRlq3Xr3gXt7uU9fYqDQErTRSM2uM164f4hsSd2/QE
XmEOMIsiRRo/0mLYohVoWKdTy0XiUn/KV3XrvA3J4P0daRjJa939LmkU7GHl/E8Vh2wjp8YM+7SC
7R46TBgSf3zYD8IGMBLubfSgusi/NdTj/1TpmO9QyBgPVe1XXTKhGeV6ABvodwz01Us0se6Ko/Pp
SsOcDfCbKtu0OPfBlnvKj7A+hnc0GeiNdazA8EazqKOxL1F7Dv07m+Zu6yF+2QchWDWMT+QbDxjZ
w4cUJJzWtebNS0vUxNIORvZDMW+IRPS0TdM4WIckAmABbIYV7NrkMWM+v9Km8TYdrJvg+FqjHW87
DjWA7xNW/+9UF+Q5Hsf8RmlfQYHbp68wlLc3CkHyEd591a2bpug4V0jJd2kF8nCHo1EridsYo/Jb
59kqqRoBJyMy6TcXwcRtClm3TZHxvZ4DiSadHOYPSRvVeg2XICBunCuuZdvom44RrD0kpeyhh2XE
PsxVtQO5DKZsToA7izaxdUchPJgkKz9wTVHBVT3Ob6wqgvdYeflDwKXAsJlAz65plX3jRQNiDIzA
m6TLKu8Y2ap7KjNaHZSo5dakJN8G4M4lJW/iF9lz81hh2XjwQPLaefjxrQhH72byjbzSzQBPdqUy
2HUL0b7CQTdDqvmUKqJcND8nWHMeaZBFrzjOocOhy+QruNUoZQWEb0Y5ZjcNuiGukNMo9wOBP8WI
xOhzXAAHK1sVHoGwr36nzOlbn5f6O3dlfvT6wccuKuluygN6KAYFPThv233YW3PbqWz6sEE1bmG8
WkFCm5ldBCDOO6uytt16bgL2NHAkvWnhUPCuwETbRUPmgXMhU/Eb5fgajX5znJiCZrcjRHsKdIKw
fKBjG9/W5QyegCvlC4kU9fY1bPAfx9GNV8UsgveO9/PLYJC3oIDfJUaF8YuveTCvNToVhrWuRHaU
MMd5E+hN3qSBAuYW1usbYA6aTd5rH9QGLzh0HlO7VHlSAdnFyTYO83k9RP4vuEFU8DxGTr+OYCIB
kaH3M62x3Q0CPvXoHNF5koWd2aLd1K1D2+INeHB5b5TDsu9K+AbOhf80eyWDu/TYIlcp3RbHC/XK
UW08GmLag7JwvJ8aXm0DAQ9nGKDQJPJNtc3KbN44RDN384h3GQ1dDdx8Wd4MoFF24G0E+b0OfLeG
z10JcJgCKEjV1QYb4OytUEtEiFABlTHDuB0Iq1ilEC1is9oMMBu4whd25SrtaHNV6tM+i2hiuqON
hxWShUMyilE+wnquXaddTPFi6hgypZ5Oe9fl5GZq8+Fn6aXzFYxv6itfMryPOnQ3rZaAJxGEkIHv
p/ftnMXAUIUgefw0upl3UebGXdi4cD+pKrzjBGQO5cHOFMQjYIMmXmB5kdC+oj2/WNeip786mTd3
hhSYm/7AY1gcTRabue7eqgA+XIMM8mLTIHwmCSUFsoIkFFsEHNmjAO282IxjXfJtlYtmDfv2cuOT
CWjCFDuPGVlQgi+lkNaZNBAOsHBuB8j9BvfWc2A1VikWL9i6B+i1biYEmUFQY4GdBxDtgUgp519p
V8lbg0QknBdBV4aBYYadtYEp+qYotL6NtcrdJkqp2SHEqtHxWIaAzrToGI+vHMBuXqeTCq2c61ZV
QVI0oC4XzsoTeEf5BvwkUP+2KWxx5da5k/J8LjslwYkxfpLmAoSOsde3sgpjZApJ+stM6C8UIGau
wdvrHiBjI/toovO2nImDqQSb/LsyoPqGAWO0mUXWv/pti45IYLMmQOvCnNxqDBjw6rDqv9lsiJ5g
gBEfkQStv8msBQE4CDK1g1mlXrcdr+5x0+KqI0NswWnU4oX4Hnrkne3120k+QdZh4BkYQ7kWmCsw
2KJidr95RyxYVdTR3wBbhLdT2pen5++8a8oyROh1ximwVE0TYB9VEAeB1Az+4oTEYtV7bMO4JbuY
KHsl4gm0BiyH69bk6ohYGH0VsaRgL+S6vAvDcSyTDF387arhA8qjhZpR+gOM4LrQ+beYSb4uJaV3
aBOTmAmRCxAzd/xZqgGW6oT2PSLAouNrwnxzB2tMD9lGnCQUp34NeI/I4Iwb8ecWJ9LKdkcFPcS+
ar34DTabLl+5Kpsf5OjEW1GFY0KoYLu6L2ziSqsfRdWWVyRW43cUwmZIvY0B+4br8XsYzWAz6HGa
fyEyAnWM4DTwzvPBfh+9LAtXDLvwnVdAFkdaOj0aoArRrU/9RxRdyFGZIKvWeQi/PwW2J16mDkMQ
KnM4cadVdsvgEbFx9bhngdoJ1pS3HvUiYCHyZud1PEVOsKnZY9YKuYaOs4XBr1feiKKfXzEY+EZi
nmyZp9v9DEwrWk36cI2Y2iaRq5stUI3jpsGB7boDmWLNx0m8DHD1vweDnNxrzvtDEcNJpe40Ol9s
XiY4avpHT2h5W/pAnRsSA5aJ40QSl74D+7uYAMiAmf5KxCHfSyzyz/VQSLTcz+YR9Zh47Y98ukpj
oHCw8MIEwgLLOEPL+aKd8a8w2NOrPOziN5zk0b8ahDH6dPMKeoWsfmBFjyQy6FHHLC6B7vPGLimq
aj6oZoa9lvKap8pC+we0GjN7AEMB+3R03MVBTX8I5SRIF7HfiiRqyvpbr+1wxXz41CEaCuMVU2FH
QQBv2oQMOIkWIauSHiigaEVgIpitR5WHeZK7rt8pXZs7mxX02nMRqZJsNvQuGk7xIubPSzAqvvUA
R/rZWiZ/dID9IFvQTeWLi7SEGUUGygRT6J3aYFCoa4ijyzs9ZnbPlAcxdU3jwWzSHuk2nOtPx1va
V2pnGowCHffjtCajbBNbaYt/izb8TLryBSAth4gt6hDMWarrk9GQVd6mxrHslynI+MiNhSq8EWau
ENiU7AXjbwaDIyizFYvrMU0EFuIKB+4uTSqvBReu9xSwo6qG2UXQYfUdHDiM+Id+BxuZFShH5TF0
YjpUVg5YAEzsXTcTWnOnqPSTGEXeV+Osv/JFVbNVyuHTM1m4jgLFk5UfsO6hqwhLOhjTYDz4MJ0A
K7itm1ULu7H7gs/0viAxSzqTiW3nW5BiJ93fjZk+sQ6YLTfYT+cPdANlN6LN+B42/5DdURp9NFg9
kb3rutti6FtkJ9Oh3MaqVuHqxJfzN5HxcII1lIFn6sN+GkEfoVWSd8L7wXQ+llvQj9QBSQvsyL6e
QRQRYDwBhxeP83tYROME8hMU8gHIHnnSI91CViTs62rlhyUa/rVIhhk8ql5WwaoDevA4MEV2fZmZ
vcv59IEkY7TCcc34q4nNRcJFBpxLX5g9mmunn2gRhnclPKnElaxpAdxILtfjHFXbGr1wO4ZFYKtE
A8IeUEAHrJNIgssYnpRFi4GlaQNhqj934Z7IOcQWmYF0h6C1TFRI/bVAOiHp0Fl9b8MOeJKpUZ6f
sCZlHwqjNEFUW56wfVB7cFEdCq8C4Cgjubou0qLfg1xX7Avid49sqmCoPuTpNzjHgtAIkardkDJ8
i0ZV7oRpsi0bBF2L2Gc7pNbBtyOeaQ4K9UhsT3nOASUEJ9NWvQalSNb3vi31juhCv2SB4Vcuz2HU
JmX3EvMOBEiBVbqckH9q+1Zs+mGYjo6McO3iAbyfcDzU19L50RZH7gr9LPDYH1jr/omFr1GZVKne
5l3KkKk7sVpHmebIEPRyRFg7sRveaPIwup7d6g6rIpwBp+o7wuf+wR8BLEOACwRzrfvixhVdvzba
jzcdju2HGJvjUbdWQqrf5Gu0PvAE/HC+hUFD+aMDoQrtSToT36o0YPcnLe8zeHcWKYEAa2hTykSZ
LFhb3s2/eYrSQEKcqa8NzMf3CK/8bdx5+R6ze4Q3QdNf6Zx1ryrX4ZNVDNr6MmMC5TYo36JWlFe6
HdVt1oCjhoY18QT2DUCi4Ry9AuZe3Ya5lEfa1fohpKJ89+RAX2f04O1hOIzL9xXo7TX3ghVSb/O2
s6fYV4GhxjqA63BmnuSLqA0Qe3CIeFY5bL3rgbsfs/DHAzou8v0M0OGmytDmA5I2fQzgxrsuhqg+
2AokJZKhpbQHmfWaBQG/rW2o1qzt1B2V1XzlmxGLVlwVtxFsDNS6LGTxjimd3k7Iba/BnYMhbRXW
OI7HIr8ybBaYP0WzTaVymxxtyUjUzd22d4gai6D8HboiXYGJ5t9KO7IdzwVfF76uvsc4S2+9ukRD
doB9t6q9agsShsahHW5eWTYVdyyrwb7sdPfDi1X3UNQiuiJhNO0VSRGMzRNH7iSIwYnEfCGPse2i
O1Z4+ljTSTSgJ9dqC82ReNFzjGKSmMLHCsi6xAyGO1g/tCjSmHEuSaKyLn0qcaz6RytrHj1TFfc4
cqtkyLl7ESPMupCh9JPB0B52Q3m9Tfu22ZkqS+kK3pnBkes6B4APNnpXvCh7QJPRJZRo0HpvQkmz
nahCvfeDHC9ujOInOxq3NhJzHV0mOPUV9oTQlW0IF6qAPM89rylWRiS5EmFYdM9obu9giE6vDKHs
SAgbEpzyvIPCZ9ky6uK9Q5/7MSgCHFfphG88h7U9hHrsb6ZUhIh5RtmvsIwT4FhhamZcFW2oQrRT
V5E59ANEWUPIyPdyghVgoKthXRTS/KpKQRxI7Dl/jqow2oC1izNA09p7O83yHkkoku8K4uQRRgge
NMZhujolXMH9HTvY3GY+WL0kyOh6UJl4TWGLc0PHzNtBPtx6IHRJvqJyVmvfj9V0MgUA7AZZkALN
ChHZERjpAXI3YPOtvGgCugyVDMzEeeX3UfPOwsy+DiPC4rHy5XtqVPdND7FEJs5zNx0sfTE8JYwy
opDeuKzvnrC7KZz0RXEYkIq5Fjgc14DCVhY8bzVaBGbW37dB6Q7DIHFy95H1RjtNug0iitPfmNc/
SF8g+OlAg02t0Wi8yOPHVDj1FPbAva0iP++e7FSP5JbVrtq1MSpYXRr2VcJDWn4fubDfRg/zumwr
A/gW3EIsshD3QTeqbx6Kt3fOQ/NtIIC0GgPWw8c3QNrb5hafBNa7c+6GXdVECqoqgExdPNBHeDlO
L0CZkyQyfvdqvBmf3GPwBDOiz3/7HkJpnHmjPXI1zXVjEV+JTgGiEMzTA7LUAPv6SODMaZ7e4Cyn
d34EimKB/oNdnaf+jzxK513X1Ui6TpE7jE2drnHiyh4zeA5eSw9hKbQm8Rqbt/eSDf54r7VntyO+
t9qxyABxGXOBBbJzJUJWSNzCm4BgxGY11eEGAa74EZVpVwDh2AFwSoQg9xxgaQN9CfCmFJjxK1Hy
/A0ZGPT8IgHpgl2BDRBGLthn3gJg5B0mcg8JNAXD9I2mefhNswAy4XYssh/IOAYf+HzyOSJWAXis
CnHnx123x7jgzxmFDQnweYq9ED72V66CamZlGXlJ5x5HMReuwhCRHutdVO6brFcA95D5RuXW2zKX
+4cp9c0/IFqFVzbnhV77Om0OzczQvo55zPYxgFrfyigYn8qxlkcMJe+17wAAATBG5IA8hewBFjnD
PpzG/JeEBeiwcnMElJjX+DjdwIy+AKCt1vexG7rvvPTzfa4H+k8g0cAesEBsL9S7/l4oDciikjmr
yFQA3kIH4zcbeBBgQwp/iShI7/IqvELL46P2AYjFifna+OEba1MMavaLp4h7q3h+/fw2zmhMyEJs
GcGPuAATCSXNWnzLbXZXpGit6WZ+A2+EJ/gEXOha+vt1+NIzxDVdz+cIT1tyk8TiJ9ZI0KkrFGhg
oQiLhc+f5lx5eIlTQy6JtKP1kC4bWHccETwfe+UXd3VpR1TdaLstTFRARxV7YD/Wap2BxogQWLn9
hF1/FQbma13HfGkmYtEKmw9KQX/Sol9DVBHcSPkUw1FkRKlYpPW6luyS09eZ6v7SXMTNhTeVU1Yc
CS9vEfHd2Hh6RfoCeNHmQk36jKojWggI4DkYUYQmSG6YRu+6EBhmsKKd3nI6hpfkmmd0EUsoG5hU
Y0oGhqSvX7+mkh8yR26ianpDhu0FY/XgmflnVJFLUru/T0Lgrv5bciZxXkW9ZcURNUGIBeePXvUX
5KHnPsliZkHtbSOIsHOEWTAhQPVJJjER7V1RsvbQ5qO+tJCcfvD/lYl8abThyw4rF7LisK6OkUlO
fxEaWTA/xTWN/GTkJYLJILs1egSGOm8ePp9qZ4bD0oEDpWXMaBPJo0HpaiWH5mECehGO4+WFuXxm
xViacPgVqwLGveyUXUUWrq0ah96wDtxY+H2afd6jQEUrx760EPKlHUclvEL7fS+PoJEmSLchif3R
gvcOd98N6m8XHurcWzv9/Q9p1Iy0R1X4J51bQ47dODwQ3fwO+3n/+Uc5M5zF6e9//Dx2YA+ygQah
Tl9ex2GKc/7UfvHWF/Nf0FYDCx3hezBWAzsq0RsqAPOFD3Gl3z6//3Ovx//v/RcO2n8WYt8e0lt0
7xhyG1+yBzkzHcVipqMabpu4wE/HaGBv5mcDKDMCL5ghpBckNOdufjHheeblVDV4+XBq/YiQV12l
Q/q9HvxL3I8zj7Cku0UANUnPCnmcUm8nYcyClNv4g5DxtqubSw6YZ1bgpY8FgNXZ1MLG+jghS25w
mVdq3pqKr3Dl1eBdg0t2YUCdkxwt3SzqgDcCGVDIEP1fUMCgG4wlqFEnFOulkuYG2ZBvynRJKb9/
PrzOTI+lsYIQvtBThNnXR+P81M0IFpCQnskFCdOZAbB0ccqUnTSg9khVpce2vJEcZ9UvGgLwJdgs
Bdi5KpFwPpJ5TGLNoP9ABDF/9+QlSe65219McNdx2vNsQnubkxDBRMgif+vy6WuzY+kioWEZ4Xs1
ft2PycrQ8DZq3zKcqT7/sufufTG7h7A0A6Qw6ujMu9R2XxXIT5MLzKIzO1G4mNg+TFOGDGnsY5Pt
feRiunlYB/Q5Ra6uii+BgP9tJPjLNr70kwg9oSiOOOwYQap0N3VTfoA1GaqGmCN3aAL2Dg1yhwmS
42Y9j8Bwj9MkvpMKEqAVPUlCqJez/eiDcS5LnxyGEJmcfETNYpXFKrwQx5+ZQktfijib87iaqXeY
bQ2lDQyIszv0E14KZs6sPkug1tx2DAByZHtzyg5UEnjikhbafSh5YvYdNc99PQ07H2mwL42b4LTU
/rFhNmoMa+EjB2w58netOdWIcHBmu89//szICU7D9Y+fd4ZlGU3D9KCQrVAS6OUJHSnrQWPZ1sgw
pVV/IQo8MwGWNhWij5B/K9EHRqcnkM5Wc3FQ3oXJdWbfWSK7fIo6TG+i9CBkdCNttwXxFiZ4Zfzk
GUj4Pn9V5x7A/++ragmBj3qDV9U39gb6MwkZmf/QF0Bhf36BM5raJZQLCXFo8Qa8IT/uA9RmxTNh
wQdkrj/m0r+nAqt1Hrv7zy927pUtloy5nALSoBJwaMsW1kjVm/JnnlgdZSue9l/zweX8NIv+GF5N
HPYpmqoAuc9hQ5OhC2hW8AGOi4/Pn+LMbFwSEmHv7tVpBGcD5tePGgfnk6r1gUz1PfGzD9Q87yG6
+MD571LfzplvtPSZEARSvfFUkkFFpET9wnyD+OBmnLMr2qtHC+NJ1P4vTP0zc3NpOGG9sa0mht2a
Dld5/lvXQRIyaAfzbEWgt/v8DdLTBvSXVX1pPcFCwTt0sGLbtibaK2Ryb7tp9K46VOWRsUVTEmrd
c8I8Ma2FQjWxKGN0lgVRfeExzyzYSzJaWWWIsFC6P5aG/5BFi1NobC+M8n9br//2dIuQYSyh2exG
hm6J2oBoHOl/fC9wKHI5BxbYSbnDxQ6CZwnZC04KPfiUUFlWm9paMG8Gd+cRgXAvfpzUPCR1J+kq
QAFBN/W108Wm9Nmxqd1BjTVfcYFjBzfBYx5lb8EMGJcSIzxm+XWV6d9o9VlP1O6mnkHwOZMZW1Ng
LsQu54bKYm3S0SwDFI9g0cDH8BgMrHyAKK3ay5LL/YDK56qoenYhijx3sUUo4yYJB+2hwriE2eTa
yzv34OVQSUZeVF/xyXRPcgrJ1w6MfLFOsTLi8+zjyVwM596cXk2hefx86J9Z0Je2GVznKiKBwK7B
svcsTH8ODPq6ePjiz5+WkD/WPsttKVDMh6KzeSsMhfy3uS5G8fT5zZ/5CEuXBKx3NoukjA9GyXZv
omwdZuFtmBVPDTwroIGmz59f6MyKt/RMyKmedQ6N+yGtr9FODAI0FHwNvA3ImHADyzr3tfZYvrRP
GCHFDieLLckvp+LbGHjRWrLavKZz7l0Yumd2vSVEDYXYOJx4EB0cponvTbvByEf43T8EDflanMMW
K47Ix7AEKgiWSjJ8rwKQY8VUZUldQr/7tS+ymOywtg4C67AHtXV2q1j9My/aO8jab5hnd346vObs
Ep/23PtaTPXZBm0gBWyb4GefWF6scgjgq6QchgsL17k5uJjeBeSpBq0xCBCMXz+rYZ5fZVCgPyoT
Or4QJJzZYJZGCnFRQXbHMYbm1N+RLNhKGn///FOceT9LCwW0GAVFXSK+Gev9nOLg5d6ZeQ37L74e
/zT7/1hDBpjIz4C1Yokan2IyreLql6Y/Pr/3MyvI0jVBDxZuJad4tmAq6VgHN5+fgf0t0UzI/QuL
x7n3c/rsf9x/T/Mxy089qFH0pMq3se22NnxiabH5/BnOfdrT3//4/WkO/8fZeSxHqqxB+ImIKIPd
QntkWnY0syE0RlBQFBQenv5mz2ouRzQRWh6dCWig7F+ZXwpeshqzA1F3sFqEbqpWhoqFljmHJ6QR
JI6a4tKRwEoABHfEAvtCrFUbln75vBNnKSKSJ/Qs1bIjKtVbABNW6vpLH3bWaSWYnBZH1OIRO9PA
SFvUvlPEQUGdAzWzStdY9Eu3mXXduC1FZjQX4Tf7iLvWN+XPysKNkFCOOtbKB174CnNkgkmmy5Ib
rymfWEAUQKwwNbqYfq63n6XLz+boBtoCzUBiOOZt9QQ04qulsfWqxuHX164/679tSaNcTDgV8jrv
zjKQ2SmzHAlc1drx0EIHm2eZee5EbbcFEKhifxznkVkjCmP3bPgSrcqcoxCGeBwbO/XiU9RDFtC5
yLcYIIrao97BV1rrQkeYkxBg1bG7wkXxqM2s6igiHgXKkWtmX3bpT59sAP6ew/4zQmD5mHbTNPBT
L0ciAxKZIJjRdmx9xPPqA+QNY1BEIr2JYHg+5l6V3wontg5ILK9fMtJbgQFXzKkgsj0PnRo2KLYx
f7DjLqjtRvnAav8smyjboZKShGPfZCstf+nLzgaIcohwqAMx26mOIKxuDmj0d7UlMMWYXxvh/u4I
/3k1UAA3lSjB/1FSHG1JCnhwIOLV3soTLHWu2QCRwXsL3SvmXdDgEWFGk3LToKLt01E4X7vFnKYG
+5/SEyQPRz2OcQAF50V30yHurbDXsNkLTzFnqnUOs0RNB6x/LbvcD9A14uvbfN8R94uj0BylJp0I
B9a26xwdz4UlKvLZ0B7gMl0Z5BZ62Jyb4XlAETSZBwhw07yJroEDYFyDtS1d+/LW/mlDtonqpCE9
78gLdc5jC+vPL64953iMBmcJqjUwtLXKEw99mxWvsrXt24qV5BEqS+d8fYz+e177yRAxB2Vw0GIR
MpHkp8qF/SKIGhdO0q5U1m9baDsQeeXuNInivYJ2CIRLb8h+QUSLBpdQ4d4KwzD2WY1as1nw4nCx
wR+qklffrCrFRFWqSoauAaVZLMdu67ha/sikLW+aGrFqdxD6029mn/R+Jo0ITl7l7rwBtWXN03HD
QVHfOfh3W6GK+nsJW+xT4ZJkAh5hhEe1sCsLy1oD6Y+i5vem3dQ/0dlKKEQrUh2dMb2I5jkME0Vf
5RurMoaNHCryo+xyDjkTJLNnp229HU5ji6yi7FRB4pXt6WjJDZwBQ5AijcRvxoHtM1tAie4UKvJF
YcnXBkNiUKiuCzuOroB/HYWtytV9CT7Tvq0jBSmhB/Z7avfmY+UZzj5lufEMbsAYTHB4H3k8tRsz
tkcABJBQ30CHEhJVsZXJ9+8k+NmHnQ2hk21C/R4n8anksf3HhWn5pvJc2BnTChXOKYI737ZGAR8J
hDWQPniBsDjdGkIBlIzjVxEIaKwhzJ/G9tFL6u7YYbW5ck7x+fKJz1ENlpIGbWnmnQiFptx2/Bru
DmZ/QLfom7TdXW/cS6PXbC1YuzKPI2tIofFh3UPd4TwGNP1jVnBz5Q4L89Rcn2UbNAe4v5CnEWbR
yHsjENnC8rjJuzW278IxLJ+zZnIz6l3lQjukWtRsAgop/p7mTnRW+ZRuXMqlG0C2OJ4m7oifSCBt
73H0465sHz9/hWAY/f8QBxCFh+UCbcIp64bARusAHtHpNpFurRVg2lJbmC0TpxhFQZg/SIhgTADm
KTL4QEduUudlLKcPGAwfvtIa+DyWLuPIE7A9+NTwjp9tEr2YKfwNsbkWzLr0qmazwSQrEC5yyU/5
6B16QxXgA0BImovnr/3+yyz0z2yjDEA/BjnRk47gvS76+nGi6RHAdrVSjlj6EHx2A0TqQVZqAS9i
YbSMfzYmbBgAe8P34Zvw533tMWbjUkcNojmZAMoQVtDAijii6D2kbOUhPp+T+ZxAA2eUY00q5qBS
RJUf02wf2enj9Z++sJ7mc/CLpd1Cg4pXhTGiYpONLiq6BQyGNzjizWCGAos3+ijswf1TJ4hkKQfM
q6rvk0cLFXUJeVff76IaQ5DptfTUFyZ5Bpe+1/4wZeqH47TZfexFoMaMtmHCAJjBlDR0zsf1n//5
YMXnDJmqwtROUsXhU8b0l9i1uZcIafNd7f0YPTg+rt9moR/MtaQenN2WBbtJOOn2lMEo5SDxB3Fd
m69d/vJ0/3QDqcvScNuEhAw1Rc86sETB9rQyFi20nrkq1M1snEt4cIz2tX5Hz3o3DFz++g9fev2z
/us1Mu6lzkk4Ioqlh8nMg7C2i55QVll5NZ9Xq/lcA6pjuBVaDela2XrfG8X2RQH3waS9k5nbTSBN
eFSacU3vtPSdZx0Z/iQbvHaI/4viIy+y3Qgewbi2fVqa9ubSTxhi8sxJrB6CP175PO32nuIfk5ND
O0nVXUNQqYtLiFXQKXdGYqyISZYearZtG+FwsfkU48wRcYDPEjyCFqpjnK/7Ssh2Ze+58J3mklCs
BoF5aZDSF5llgNDJYITFT3VAiogkAM0Pwr21EpKzoLnmcyVokhXIfUaS0MmGJQYJ76Qyzl3tRYcG
dMJzj4WXhu81yXZwLesP2RstOSIlffgN7AVgL47p4fx4YG35h/fj8JaouqkPcAyZ8HeOjXgbYS37
cRnKwkG5Gfw+qQ1XIRgVGwNWVR9Hc6DUdBUxzyQ1nN1YMHZwtC63Nq/YTTw1w1nBCXFuXCpCaSTs
peTZsKszHp8d0413PQ69sEolxptjkeI96yoEvjXAqPiXZfAZp5npFtHuzWsi4SX2B2Wm0gd5ob7z
Mgt5WKOT7wWtxq2XJMbOtGDYFlSk37GdsbdDm0e7qOyGwpeGrfaCTZdjvGyEBz2DddcY5Z8+Qnyd
BtngTOomPckWyUpcSw/luMgI1WiaD9Ro4egDEDk/FWlc76ZG93cpkTADIxpw2tE+ync2mAj3Rt6y
bR+b+Y09tjDCNABeEJBJPthYsxsuq1c4Obp9nYxHltW33QjTpZH2ZJMaU7nB+A3TMo6+AupRCI0K
9w5krBu4VyFnJNMbGyx7I3XzVJRtGXS6EOB4DJXfuVZ3oiwrdqhpoQ4HWvfOiosbmY+5X8X5gSbT
Ec68g7TaY24xChXV9Lvordtk0C91JcWO21aFoJEWxIEoAqEOSVO+U7GnHBtrH6FUwEBnJkzCiXdG
DBq8HI73Zpv5L0IttVN1aWKeYUkA6MqDIYFypiofgzRWr1XaAAFj6pAApRqYkMbDQYP8L8uBwa0A
5scHRRkAkHL8ReETm1j1p4mt78hgOztxOfr46kdCPQRqxuLImMk2tkfagHXGe4PqOw6y9bQBrqkP
ysnmwUTl5BtmNmxEou+tfDI3YMWRewt0WtivGd8WwtqNQ3GPPWZ1Q1z5C46gi2vurHQZbVo54H+n
7B0umBuAO57N2iweU2K9YwcJ0oiWsG1biqCnNWQ3Ku58kApGPjsWPmc90FWkApXbKA28Y+GdYsdE
MlFiBNGIjCi7Q+5z0bZPegJVDuTiI9ZKxqGXneM3ufcxjACGm3Hx6CjjR2GzISjhQLGt+N2z5OPA
ywDEzpfEjV+z1vrdeLX0R1LfUOX8HgjIY/AbeUEiGlyNIJ5sbEE2a+GsVS5gIJYpb6IC7AiKg+wt
Ip/gdLLpr2yEE9eEhM3KYZADz+IOUsqjZWaPRg9ETCaBkymBmGmBDNbebS6nMxnL79if3NamMfhF
3J0Ux0d2zeyGw3ntw9/PttCPVpvOiflGKqva8MS8w+Lqp2tZj4PNnkvYC2rLOWObDKw14bdQ04CZ
jiNZH2eWx3Z0QEgq7pnSj6yZbm1UTUsANHwcOh7E5N5yZ3jWmoeN8rZRU9266fjCUjOGr5VdsHLx
CUbhh7geDkYy7ZzI3Mkp+92QmgRWXexYqUH1q7FAa8hHndK3aqhzvI6MB9jwo/l22W3lFNWBOBod
weojP86RcKQrUNFbxu5J7CECLJ1uqshrdzaSZjbAqm4gbX/KXWeDWkHl92hPGNPoFsKPaZuS/Dcq
MTcsIndoqsof+9wJEBf2Lc6jDXBJOy+LtV/Qcg/IjD8xdnbH6g3B4Xrjwiq0qUu+cUxQagbmbkez
+F3o7L1Khn1WoXRTi3gjLfhsookcpsoGHwxRFWTcWqnn+U3T9z6R+ZahcnA2LRIB2lg+qDixN2og
VuCkILtYxS/N5c+paToE57VJkJnVO7RbLykMsL6oqIEj0uEdqjoUYQDtu0zc8c5xJuW7JCoDEo/3
Hk2O4JrsAZyyAuAT6EFGKEFERXQr4OFExMV0HPp8vHUUSJiSNeeoHEHe8JAuROzX0kADypXXn/Vo
+SMbzwa5ULU8vPVxq6LmqeHsR6YN/lRLMbzniuP7iJj4NQMW3ex1qLvk15ANj5HN9ikWRiVY6ce2
it5aNBBfjPp2wACJmWT4MAgibmP20lNaBRaL9qNHC1ii4BC2rbCMbEANhnwHAzcM3XbxIkaIHTI9
ETgiZA4mD/1OK+O2FTQsMqDz4GLc2UXl3TCo9LZUYNxGLsC2nLi5B7/nXlOErFl5fIxrGAnjog5z
jYaIohYG3xaz3+Sd3Mn43lb0pjPd31BjnofJPGLA+ZnpEm1My59uW716LaodpqW3ZtTuEzN9AYn+
pNTE9qYLwEmNMoGVXVjxqXXkJbZJVjUeGszOvtJVt3ekynxomvEBRn7H6iScPBTAkgvtwOyfNIH4
BfqsY1XVZ6/QzI9E/cZ63eArAMrBc/sNArQjlhSomnXkhngY9GzSEpThMvARU/mH14hls8u+gfMc
T4dC3B9aQb6e2cat7Yh95k43LvwyqTFiAUFqtWlT96mzkodsSh4qYPv9GOCSqqyKTQkLepAKycNK
ll5w4SFtkNN3H6O14Ewo5tAhJD+tDvbGqcYMP7rg8eDlm0glmx4gH1Z+16o3wKHSZ2OEB65I+vsy
N6FkAtyMdccC7WpgsDNHcFteyJJo1aVHNx3J0kAw5fr5FH1rKkyuKKSC6wRPI/Oqu7gvbiVqmaIq
HpNSbmnnHYARAcRKTIc0sZxDlsMcaVj2uyOsZ6fp93meIk4WlCAgUjkoN5CHwZNJtzSPHnPPPvXo
wIFJBEU6cHHX2FKDqTIhJ7gifcBpXWzBMSxw3skAxIjguK29ctqh8Qx+N8bf4LoNzabelp1Hgsgp
HkYsLkpt/ra74VECwuB3vdFcOCMKn7t6nnCy41bofGUCpJHszBuwELCsASvFb2BB0BZFAM3EX8uE
/ixMOyzr4kl1aD4AA8As3B5YZh9c6e2HAWftcKRrAGssHsTU2Pbw+/tRPIUEZAcY+80/SQ03T9zy
27hoY1D7wYukWZtvu7IYkONqyzuhsYURKFRva8viW9aKOxXpX2z0xLbFaAz4Sw56kIXMrY0GVTpF
Gy/FEyJJdk5v7ynWrz7SKu4sx0Fuc/uNJ/abRl76Bnnot13Tfytb9qRtPD4xokcKF1XQmf0LKmHf
Uy76ICJyUwCTBgJYjQ+V5gbmdaiOiPbep6G+VRB64iTvJrWhsqkaLDYEGBARTgt2Ns1V50elpWys
f5R+UBHNQjtTaBzw7e0BTi7vGSiqvZ/UGC6bDMwYgHjg72jg5v6luJvkm1TncB5XCu89GVGxBs/C
LBCL1jUSQWxV+s2jAzTGCP+YQhj0TBLUrSBTYGMVAHgElvjf3NYByMG2MqwPUEEq9iMQMg/S6vJb
ZnLxiEp8fJtpXjwl2gS01LDEo0kF9XzR2/DGI+QAG1gzI95ZggjyrWNxeUN4Wjc+x4JlD7ZJe05N
r/8N1INXbpKCtTpIsBI7oIBZHaU2YLcmdIrs0KFDCZcviZx7PmGgiWUp5XGiY2898dooVVBg8nwV
UeIFenIR3yono6N+U6FNIF4PBn5gK2z4ndwo6n7RemrvIj0NmD9zuz9P+KXfLN14v760jZ/n8FIg
cInZRwOkj+4JerCHillYbBYnq5i+dPDM52YMJfI2HVNzODmcbkCuB0yg3bbjWo7fwh7XnpXFGYnL
XqFJn6JpIic3ZeM+woHbVuo2XdlGL9Q6rNk2mjbYMBaDLsPGu00HbH/MYLRuCmtNLbdQqpy7Dxts
E21leF1YRPHD0Okb2KJqBBrlL6ARFHtUwceVqs3Cy5obDzF0wC8GNkOYqqR711j9PuHYWG51PSW7
6y1q6RaXv/9T0cqAWfJKNSiQZsTHgH0u+AtPzK5WqkLO0vVnhSccXEmPiSYJqyGWT7AJljlWc6Bn
EvTwQ44F9q6miQYNXFh/XILMwHJw4r2XZRD9Ust4rs2uOsR5SQ+kqjWS3DWgkNR1z2nbDC4ww257
9roE+CoPDJTO10Apix0tLqvQMXN820Vc2mhn7SYF7WjTx1l2jls2bZ0Kx4UW4RyDJO/YXo6IxQVb
Ltt5buaczKEHRK8FP9FEWGPIONzGOcArsKjrrN+6dn+cwFxzHWMDbHR+lxo0DsGREQd3GrJNKyag
cxHMfRgZMBZt3qRbsDYyX2b1cEJAfXEGwsDcmYME+Fl031M5AVDNo+ItSmWxBy4JiwrFzWM1VGqT
9ypHiAAvAHol3YYY1PVBNHP9Zmjj+ySW1dbUbo1gc+BujSEqgd6Beup6G1lo8HMvgXBg7EsmVYRt
1tMLCyjbdpbBfwFUaZ0mGA8D2EDqlQruQu91+P83yJbV8eiVw3DSQ/xSO0mImusTMsbvBlOtHMYs
PM88r11McFNpDBJh1Js/85HvcywvfJciEqvAdjAYkRV4/c0ttf7ZaNeQhBmGw9CBbf2QCXHIGn4f
ldHKAbqHd/LfY1buzEY6QCCgAyY6CSUgVrKJTi7Pzn0z7LH3ekBw0lbF1V5H9vuXnmZuMpWxiVhg
IArCnpjvPbB7PQoUcETUa+eNC7XJ/xhMh15QkEh6TMsINkRUgF+w+JHkNRDA2YvCUh7nXGs6wIVv
M7eYdg42HSVpsYi3jV2fyNADUB1015WBdelZLu37n4GVt+CNOnoEhFnqx77L7qGDfcXjbfMqAyEY
PkSiH7/2XWZjOG9NU9S6GE6VtF4BR0LZRYnvgy3Xjj0W+uTcYCqm0QZoyehOLO+dII40A9C6O3Xe
8OLGw9ows3SXWWvWnYHJSIn+pIsEhysvPDJ92cuAmdPXBrK5jzLpwHoSEIOcvKqE8/HkSCCSyxiF
2F+iig7Xv8ZCVgGf+yCLpBVlSqoy9Nz3VjyU4my7/Q1LY58SugMS6E6U8lRAadDZPwkXK7KGhfY8
90cqjeo6AJEqNOgAHeipVHf5qkNu6eKz1jzChENrTw0nVmSbNL4pjS5Qci3S5q+q8ZOBbG6GHN0c
dLWYq7ABE3enhZuddNI3fu5B+lu5nH60RspQPx1Tt/FREscjAvxvk00+MvbWDJF55LygoeVo842Z
JvZ517/mwlwx97lN9TChjpaqkHkgIRXNlpPioeLlMwFxFAC0lYX9ZTn0yQuYu9tQ36jqCtXbUKvh
YeIaBfpxZbZbGIjmZjZEjMM4R8c29BROKKIaJ1pxm/zKvW6jSoEdoWneZmpNKLD0ILOxCCpPlrmN
wHqyAz9S0G1SF9+uf4qF8WFuV4tixy1ViqT1gfNQEHHDANzUWbIDBP1rWwdztvioGqDaGhxfhEjh
eeolva8Z2yVafijX+H79KRZ6ksn+f15Iikh7Xo5DPm+ogBLlatyCHk12PQIOv3aQPDf8GqDRYQeE
kQChdKBKVxNOcaTp7q4/wIIbnc89v96AqC/eqjLECnlD0+pcDAIrDVgTHRPFh+lO58MGkB4ICdpT
DzFCAMK8P7hWkBkcKM44QIqSX6GeRRy+8qMWVkLW7K1GTW2bQH3iN5nNFpTJAE75ux6Zjp6FumzX
PIxt70/2yh55oZHP/cJsAIh74tg0EanvsRl7iptSrAw4S911tmQ0c9gdO9hboVyE3r4ggHq+m6YR
cO/Gak7CKlea+tJ9ZrPtaNBGqr7UIRjuqKghkVeDIg3WXQIi9OTHab+yBl7otnOzH3Jtoc8uS0Ck
M118uA6ODZtYNPdmgWJb3hrTysZh4aPMw7Ldlk9QgrsqxN6xxYFDJzcjwLIrjX5hHpi7/hqn60qQ
mQAXHboIVJIqBwefYBOGCtad4ySAsXs2PHlycCEqSkHZT41dm+l469nFeDD+Fu6mIg8Gt/Buslya
d2Zi1pvrP29hUJlbBWMz7s26ndpQITAmwPn8y5hDeprka9KEpY84G9bbEpUIFaPPU51Z70bnkIMl
cvsDe/t0w6Y8WWksS6/58nH/WTUrd0oSj9YqlI21IWX5GweQyKCT3W+GY26Ut+3n629sqbXMRvr4
EiNs5MV4cuDHh/LY2SGO5mvme85no5EJwDoBDrgIKzAU5VkAwVxPw/b6L1/61rMBwpLQDkMlgv4k
mw1PH0EK3K3mdC+9ltmogIwiuALh2j/1lDx0jbnPU2SZfOmHz92AJQquztBi1OQVLX57mUy+cZwP
C39Menel/Sy007ktUAx201Uj2o9ZOh8qERAbZ+3ZcPPW11H+5/qDLDTSuTeQxkAbJ15vn0TyBgZv
/UPhpL+UYd2cr99gYTabGwQrD2GbFSV1OEQoi/uEm1bjE0LYQSgn3Y3IYdtzw4McSfL+bz1waFdW
iwsNYJ637BZiED3Rzgkr8qOw+SFi7P36Uy1d+vL3f/r2MHlMIweE4BApuZua8TFu1tyaS5ee9WZW
u3aUQutyAjX1hNOrgzX0K91t6dKzvsyjBOg3QPZPVh5hA9whkswASH9z/Z0sdGY268yyTmvKsSw6
Ud1XLzXU/QHBvubYJtZaqO7SLWZdmowNq+vUTEKYqL5p6DkKgx10wla2uws9bu4TtJEZ6WQIKQkZ
FBV5+0OquxS127IcVqbepRtcFjD/NBtkVImejWQ4RVBoI2HAb8EL9wrwp+16f/0rLHRoevn7P7eI
hZVC+I+llfaeYiGAPzb8CqdTgtx0cs0xtfQcl7//exPNhSiSTIeeTNWdPSQNaN8TIgOi4YFJT658
j4V13d8t9r+3cTTNDJSgT4gw6Taj8pTfC4C2B0p/4DzuNIKYWVjdyni7dLdZnzYLB1ApKy/DlNIA
p9OjrxSccuDhEj7tJu6GOAX72kea9XFlkR7g/VyHBbR6KTOR1tI/QkJ374H1a1SIT7l+H3rpe5/s
xf/Wdf59g7AcYzuBCbZtuZFBoEW8UwMsyRaItXEDE5AG7E7xG113SVCmaXLflkr9zhtLrpRylt7q
bFSAQ3lIOjAFQpmwXQ/bT3FpkEkSDAU94qRv6tqV8WfpTrPBwWWsL5KEYl0XIXXLJoAfnXvKz9FY
buUk/X7MV/oYWxhI/+MYlJ0HtDReq/1Q3YhD7dvBrvaP6Sb6DkqK3vCH6eScjL3aPiWnAw5tsm/D
yoZ4YQicOwktmC+yXrhlGKU4FKlqhTwhKGcA9LHWgo2Xnm42hEzCRvK2M3ZhBp2Paj7gVlmZgBbG
jbmJ0E0Yo7KQBSSu3zvPuOOQELTZj37U3643+KUbXN7aP+29FbnX6ES04Vi1zj7vjf5ZC6/cQvqQ
HETR6t3X7jMbK3Ikg2EDpCkO2b+x9sfgJHsL8Shd9TWkGp/bCcdcZonVwGQT95EKteXucT6yAYZf
wQ1BwKKrzJVvstBtyGxRoEUE0UsOo4djiXQbTWWyKafsw47Is1F3iKWDPYD07to58NIXmo0HAlv1
Jkc6yalu3dNlxezaR0DDtgz6kuvfZqn5zsYBpSDsgVdlDDl3+G2Os4OgqKw1osPnV2dzG9k4lqA3
Yx8cmj0kq07+gPyjlaHy0r/+O1izuUcs1YLXzViT0FLdhMhEWDNxfEsgD4cmozBltq3ydYb45ft+
drdZL0eek0snqaOTx35NOMuxefMcjdkhyd/yyDkasbf3ZHSbc3E2dbM10+HH9e/zeQtgc/8Yh9AI
kPqhCiPECkcCEivhtGccwPyyGmelIvT5KMnm+eZEDoXAYTNB/8yPxI03RUNwUk1WmtjS5Wfdf4IV
2kNDmMKo4X7J7i7BJJ1YOzpcuvpsdVB2VLYGq/mpdJNX5OVYgWjVK9La12bKz/dkzJt1ecswGzN1
XR0msI51Dk7pf4I56Zst8Les2oFXuunoWgb8UquedXjozuMU4zyMZA5HIJQTBV2K09xMfpCc7Q0J
1+/1drV0o1m/7wapmhq6klB5GsE8Ahq+tAgg4XrUHVTkDgTf12+0MATM3WsECgUk2thTqNNqn9Lu
mLH4cP3SC88wt5bpHFmfiG1Q4SR/RDE/quwW3KeNMT4MlfzSOpfNfWVJC5kDu0ggBGGbqsmDGqFJ
tLvQ3fodwrP8GgCE64+z4D5i86CCEdM9UbQjoZGIl4FLZHtr+QdGmm2H6Enk1WyNUh69sT0IwfbX
b7owvsy9Z0IBrW8QTk8ytb9XBMnLwk1CLnm9g/dkrREsHI2yeRbBZGfCGjXEwLCC3Wveg5Tb2d1m
YCQN5CjsZ2SxOz6rrfJnLJIBInjs92obtlMCHOL1R11qLrORIqEmuJjI+j3xAhFZeUF2vI2evd48
NlHxYCey/2K7nI0YKPF63DXrIpQpVMKQg8fPCHHhdxppvkdVUshgM2tY+YCfr0jY3LI2DRHCByNM
ED3oiLtKymTjjsh1Kr0Kwm9RIFLL7pCErVbXpX93x59Mhu5s7EAlz8T+BFOvkEgU30rIBF/ibbIx
4UD349/IVi7vivNwh9CU++l8/eMttNO5ey2OYsShmjU9DZUzjUjCstkrguVdwMEhhgL33FzD/y61
1bl3jckmkyZE0CdjUtEp7mhy6HgrH0aHm/du2lVPfNDWbYloNexVnMR5HsBWfiWGkud2IOpLCxw6
Z/PZiVcnJK6hNhRlFRjaeLcSxQIa3VC4I7AhfL3+Zj8foOkc0FdPdMqcuGpCBEJV2wa2sDNCivjK
idnnsyeds/n6S6g4g/MwdFIoIf6QgsGh9xR3vR8hkZMSOPnWDtA+XwnQefEdJkrRtUgtDSt7EA9x
0SFCEHaVEKoMd6VnL72r2fTsiSiKWtF0YUvvS4xhq4LPpQvPupRXVYPBUcIOTd0/ISJwS1j1pT0w
nVffx77qojjTHarUNy1cLArOOQ0vwPXWs/DS53V3FHvK3ivQSj0jyw5thXR5Zg3tMdLVn+t3+Lzn
03nRXXLtRTUWRaGZsdeIOhtvIEdqkj3LvJUF8OczA52X3ROuVScn1YS912/i9KPpPvrygTPDB8Zk
ZfZZ6Ajz+rqsGjrB94rWmbUQDTfdo5eCAWWzA89IgfCt2vHjCqnFqvjaGo/+Lcj8u7+XlgeHEN4c
kFt+VTwoo90U2eQL+ezmzRefazarwpABu99EipARmGG5F2I/eZdRePYQRP2WTNkL0oB/I4xm7akW
usq8cl407YWX3nkI7fg+pE+N9e16O1tqybMuWLhZnxUtuiDwupAGIiQuys9pPawsJBea8bxc3kcm
PKkFBkJwK13sfirI0vXwTcIKd/33L7yXv6qNf752UUFG19pxE2r3bURetBF9XL/wAtSHzqvkGTzZ
NmBIDYSSURsg+BB2KQRDHhzELVY92TtG8dqPzW9gjbaqMn6kiKPjbnwvzOghzdIn0xufAGN9vP5z
lp7z8oL/eU43dgEeSzGewZSFHMAS5pCVkWZhAU7nJfSmjFnkMqMO4crVR9Xoej+6CFRO067e06k1
dnS8BCZi9Lmb2snb1ALmyuuPtdD85lC+tjEGwDGmOORJ9b2Ix0M2IIjc9PTz9esvvbZZPzXg8pfK
FU2YjdH7RMW9aU0rw+dS056td41hFG7EKpRAPfJWDOVjM+WjXykv3yAv7+367196P7OplzE2moLn
ODtxn2zjrrd+emtCuaVXM+v5FIGDZVej55Q5HJRD5tP095d+9Lz03ScTiPIGJhbFCjgXH2BxAB70
ixe/7Aj+6QjCti2cHiWYesvvugchaVe7K1Wnv63uv0t8OufjVQQJq01htSEW3gOMV22PQctrbhSv
66NKbKSjaui5YBOETJM55T3hLYf1gGiU4iAmIm5hPWsPnsbrL3Khic1r4bapxhGcyjYcWhiYU0Df
xS94AAN7WKPyLzQCcml3/7xNVPAzHO/jbI437JBX1S2xYOa6/usXcBh0DtZzMhzaTxxzVl/5yW+Q
jUCyy/7U3yFTkHfZd14EUe6Ln9fvtvQks55em1q7EGFiImjhlE/A0dtAEe58bQk8r4DbxPDERHvv
JGEEd15hM195SQsdfJ59iQNLhJPqpA0nCtdxSTeZRL0N/ILrb2WpBc06uTOivJIPURPaOOwyuwhM
Mw6yqAPO4Br5beGkC+7v/29DLJPgxrS4h3HodmMQ7ck2CfItEniQ73I7hfZmCm76m/KuuZMH9cC+
gby0W1Wq/V2u/rfTknlJPMNUheEAhoYYHx1ZQBGgBZNuGPgFHaAoHHHSzwnS2c5s0FHtg8eCxIUi
t4w78AL1m9dNlh1MoLrdw92ob/JCOOBS2AbLg6wZeiRUlsZ46vDfQLuW/+PszJojx5Fs/VfG6p09
IAkS4Nj0PHAJxiqFdqVeaFJK4gIQ4AKuv/6eyO7bt0pTWXmtzcpkpZQUESSxONyPf6dGNWKClhiA
wewdfa9TOHTGSTxWN0jv+nwjfOOls6zHuIRqNK5Z0ER11ZJkte0AMSnv96oNCHynMx4V1FLnmfXs
01XFckCXpfu88KLaUFfSMxpQioPn5tOmykf0Ay9BcUMc2iZ93tEphA8N33Z0th5UY4Zd69vglQjl
xRaX8hodqMXnOsMiOCwtlDVBAEB/wSLK+97VyOKuxIj3oFNFXNtdsePVXPuoFXrTWXiu9ZpZHTs6
ILGAKlPncEt2zOPaqzqZuF+9l4paoeeo8WGYvfGqmmFwW/UUnAN3Aj6EteKO9+gyFtCiHmyZm71A
PzQ2Rr+rYjZJvbU5DbarBlDDgvVrk+RwZ08l3HVuW21lidNq/3rAbTuRFbwL4hfOLZ1AA3OHBQVp
ey7l85KBC9P2i4Brsm2lVS+tQ1ETdItL4xwIsmxRMVvBDtxMO2prD/kgZQaarJbu3XBFY+9TMeSr
CNGwKrfZUswNWL1IBoYNX+Ykq/V0shxX3DcBB+zClVIe3L59yqqm2QIFErwRuIrXh0JScFPGdYzz
FdXEzV/P3B/87z8b15dj2++WZmDqYeM1B+ZQHN1rnpqdt2k200kWoXVVnppDv6l3qF4fq4NKnEOx
z5LgXv8itvnzoyH5Wn9pNQrHpkLYQbr1DbDY+6GFeAldya/j0t2UtvX61xf554s2+VqDYROa39B9
jTwJ75EHfQZN569f+M+XVVii//HmaRcp3qnvXJhlKYl+UuqYsF+rxQVkyf1Vjf8ScvzZE/qy5XTc
1I41WOYwxrDGRPsROwGHZFSsf5W8/dllOH+8DC+fNe8m7e7bCrMT0JS3vsQ5pOzZL85nP3uDL/El
a+pVFSsOORUea3knoeu29O1fP4OfDKL/VUTAR2ZeUVeQSh1nd40cNUd5bW0rR6TVUv9invzkCr6W
DypN4HOsJUiKnL0Tq7uhI3lYAu/try/iJyP0a6XA8Apeg5Yx4Fj1V2XXgnX/K+7az176yxidGs+0
IxBfh3Vow8W6qedf3JKftCyQ/wWnw7LmdQHuvGu7/YTe/JmKGPsSVrHSz9VdTzzkRiaoE71kJKv3
WrsXzQ/IIKspn9ARD7gwy99KImyg89SCrmT4hA/S6SObm/kXsclPntzXLihbStdfjdUebHpcrIvF
KZ/e/62n9rWxpcJOVYnVX/etX18bZm659Stc+k9G9deGlkE3da8COIE5gDnHOZmehhk04azbal5s
Gjn8ygD6z0M3Qr9Mzbpnw+gsc7nv/W7nFx+zgvX8PIQuCBd/fZf+PDkHOMUfV5egxOjwBqvYA9sw
RMDw+EdrLpf90ts4yTo2K795+eg/4KiD1ccSJUKrX7zzD7PZP1k7v9pbY2dndj1M+QH0CGxpQ6DV
kjbgnXsRetaLYafHesRQHOoAFKYOUQwTmXp2Ab4/A2E3wn0PpFwL8OpbXTheqmsDiht4EY8r9vDP
ssem1QSNfNR5K0Toz8RRoWcXwaPliQXb6UDEjeJBH0EpKK40o7UJixyUOIeZIckaDWJnL9QJxTKL
vnqOPgLRl4waqKD5pa5plDfrnq7Vzu6n5OIDjBwKegQfDLNC6etYjR9z3qawJOkCO3Jx+umWPMSW
dOKoEzEnsgqADjHzFarbeQDQtxuL4Zl1aCaaS0CBEKhwO9aIu5q2WtJc0Lu80d/hTB9W9dsIetJS
XWeg0o7fnHUIGwB2OzNvEI/Fc1al6+VMSnZ+A9izLiGgqBjSOt0ugNdC6DvlGg6+u6kMv3amb8S1
DiABR4AT7ro8SFgBdS4s2dlUPviOu6s7a8/QFZhZE1QmDJGgFQfr9NZanTiN4hurssirvvFA7r2F
yXCQ6/dVuzcMXmaIobey8faslOegdW4NHaoN4C3AOoDo2oCgomNr4KEoZ8C9EaT5pEqpegXRL5QK
sV4mImZdaeem7VUIz+jQNGh4qtYElBpBX3Mo24hTh24Dy8+DI5xQFHtArxPUHrtFRWQ+D4B+d/43
ErShWPywFAu4Zhs9XcEjo+Dp3AYA5rHdKkkoBhrJy8WLDUPSaxJ3emYxeChYoddjy9otkN5JhZAY
HrGR9gFwIHk0cmQIpzItfaCs4LnRDSoVrAS5Cv3W7mfpEiTtHtvmtamOzZxHBgIqcVBAqokrJu3T
8jbI0H6ageQmJCwhegvp3jnZ28Z9XA6Oh48MBhm3QMcBlvrdnqpPu0ND/3qvSWoyKyox4sAoCOU+
KI9EpEWZwFyOuE9wMgEzJXvsAOGpkibbtteFSu3mOAc400TNva+29W1ZHTqQY2SEl8fl2U7IdrS9
mhGsQ/Np3Zli77dpNWKEReudVSSzulmoiQFHzlik2yuU6NrpBjl8YLEKSpKhBb2OAC0DPW7/yJ5Y
YG0x5kuFdlrGNzSt8vkRQqWcop0I+A37ecDXwrsuIMvY8uDRmbfL3qNxNcAmxQNP9Wn5tPL5mfTz
i/EwMiSEh3U7o+kyH0M00G8E+L/WDfrBo2VG06xyQ3QRAHLP8gsA6JFMd8V6yq5tH1wqZSdGVEkl
p9Q3sfrW+yjKLZH9vQBLTTRbtOVsXF9HrWYJpgfk8KINa7aDEzcrwwDZV6uIAWDFykAH3KaQ8CtF
UAfdtfkdUceVbgLWRNK5z0D06q7L6Y6BVq6vDS8x5iMLVDB5ZYAf7LHuprJ+niW4Ki3aBG/WNaln
J8SIq6xrjKcCJsdBKGEcWKbE2qxbCqogwB9O6qIQuyTmFvIoCZPzKQa43N5UZFO1Q2rNb+OY2rjI
96qJ3TuPRr3Yktdi3YKkrF5njZpPBDQdfe0+M6xuXWyVIcN84VcBe8dnAxkUlum1dTbDnvjPuXU1
EIBAbrAHoY4yPhYcrYbHbjiaOSryDQhjvN9Z/pNfbMD8DEd664OoRE/rpVS9nrphq9fdVHShP4A0
mIzNnoB9XTAYj+PfvNCD2K8GRK2MJhaqe7cB6VmFFZIWSqbaESDLXcGRvgLygxu4b8/R6OMwB+qu
EwsrYfWEZ5W4Q1SilbBYnprqpfVvsqmLM9bsmcCS2+vQ88V1Q5wdJy50bOg2afpIZZje9WGpP6zu
XjevPQMEKruV4GGuzgepT8XwTmZ4WBdl1NpuFCALADU0QHlAlLKnZpKpQEA1w5yz+Jg0CScO3KLz
bXa3Cun62nlyM5NMwg1J54GRtkRdbWI+nT0U9XnxYDQq3Os3WQIu2JwU7SNpPzD+aCgNR9UeB3o7
wZE3o4+deizbnSFpjqRF1c6Rp686LaJ2zJBBavDJ6jBYrmnHwop6ODHkIVr0Qh+IMKDRwsB6k/nO
ku9ILNhBGZEeRD62VaIJtSmivAMzrrwfSB0ai2+1hwZqfHBqHTMPY49E6wpMeTElXWdif7hl47Em
IkFpL9YToPxA3AHxB1FqpOdrBXYXkJx4z1e/g49pVmwylboGwxQ977aO/Asjs7pFTiLWclsGPG6C
POmbIkTJP1FlMkJfP4xgX83kZEN81tnuLWyEI27OczHBOxi4raJqIn+RUZPBNYNtSi/fo1FCh+vS
hYS2aR/cwXThsDg6ouyuRVdu15KD7J3U5OONgWSknUEcnsSRjdNJQ0rp1PBf9/rIeEFK69YNuwrV
SjzGcRnv/KKfAPTJb2W2xFb/yRadDMj1KPpcog0TiMfIXQFrc0mELh3wPmmCEAa3BKUv8rySdrdg
CEuqI01eOICdHv8s+XMh85R4E7a/W3e88YK36oIsXVg0eFMyWA9m4mEx5omBLEgTgUWXJT27Idia
cnLMSH2ELcrBrb0tcJ591GXuJ7HrJAdmdegfpdohrRF3fHxcZ+smo5mM5uZaqmOAdEyO9U3h5qLs
d4GUY7/AyjWro7YzIInijD9eZHF0BBNL2AnlS0o9gHgCUGjX2dnRCnESbBHGb3lFx7DqutvKLHek
aoYouAAyDVylIwynI+xnkrUf0kw4cTvQG+bgKXf0VKtJhwIATM9+sjAFgKtBUu1zEPwMSCRgO02U
i1M/3Tg25K3IhLO1xQQaXiYYWoCgsA+K7pzN+iwa+gz7hg67VHkuWX00jklAPT4so3kXffM8mC72
eXfFM4lexTmBLvddELH1NbgLXoYFvyvs57wcT5XKU8baWPXZ5zCPXVTyDhiNzALrL9h6xfJ9kAPu
ljq7rX0F3xQoFssKC4k8AKS8I7Vx40oC3uDltAkF3EE2kq/fAkqRT1T+Z+4xrC0I8De8wN0FJ1dt
Gp99xx8WKbhU3qZqVJ9yGIJcyawCuC/AFG7atQUIUMN7i7TpxVkFeTW4coqyKMPp0x0STxNgQXOb
bEeOoEfYGXR79niWLnuHIQPmEj5KXKoyVhKFhBw65Qh6rffOGfmeWbWVoIcXFL9OazwDf9qgkvMJ
ItRJgEEbql5vSwpSk6j7kwtE1A5v9zFPOSzTBAjC6CwCIS8HSr9AYBkTmLYndd+7cQ8YDLEVmiAG
fuNk+KDUD0Q4rRi5ACiqtAWtD5sZ8IcNXMG1C51AY7OEB9mYwjnYPWEUPWqq8wSCwBk0EfejyKfm
0iXSP3QdZK9CywEesQgEc19mz/XoQmv/o1FZgOcLHuh3186v5rlHGUJMCA46H8vPTPoIVYM+DiQ+
K69qxMDVILAuoRuxtncVxca/MEjzQEA9wt/o2pPl1nV9rOrozSmWkW4W3LGYD4Dl4pTwnnHQZbEw
gbYaI694gIctjtM1LC1b21bR0PabcmojwAn1rrLrmwVzfnSyzeDJ41TN23mQ1pYOAQPc8UJYrBw2
RKvGsiccL9+Ytdq7QIiHDiU0CabL7p81O9GWgE+iZA36JY5TUJ8jBhOOuJkaNCeNrdedBVG3bpdt
cgtddyVYhlvkTodtYI3F0bMbjKACZjzbzhM8Hta839G1Zk+esettZ/X82M1dk7ZOzmEHWueHam5w
cDE+bGExJ1h3E3C3hyYOFdcDFLsUyuSgSKWni2/QR+T3YiLuQ8vhkw5aoshtIFZnf2MkpQpUbCFB
RC6Ai7GUf6JZjaYP3dZYfVRhvSEL2ny3rEWfcp+aK88QC4SwasD2Jce4sLzpdTG9SjKvdNANXnlv
TduXp7J1yLaV/fytgHvmNXao9cyDekk77fRXDnpzrtqAszuJKugtGLVZ/Trqvqlw1JjRSa8b33n6
6+PuTzIdX8F2OVlzwqAUAaLPZWEwDBZWcJzTaFP+IpH6k6zEDx7d75LFud2tGVIp5pAH/LrJ5U7g
hDLO9TV2t7Ps2b+XVmVfUlY0h69C2SIvPFU4zNbrGq9tf/CLX8jmfnafviRUtRyzqfFRw4Nd3Lbs
vY1CgA5v2OSvH8NPEm7M+WO+wxVVrUeO/SAvm6vCsvYw4PvFJ/9JsuZHmuN3959WFDFmPkMsslxR
zFr4y+KEh/17ePzrz/6zW/MlV1NZ/Rws1oBCLTZbZd0bHaAq8gux3E8SQV9JZ46nMe6nVu/nusn3
MreanSk9AhuI3o6LCkdimis3IqPWe1g26Ku/vqaf3LSvIt6sFG0wSbc8mNW/k737STWM4UGS6oX9
iwH7s7f4cttmBLna6lS7LxGLYC8ydhSMnXNPA995WJnd/lvmkuSrULeB1r+Yerc64HqWRMjVxTlm
/HcH7hfNw1S3iyh8jK6xzACd71HU/EX+/2frxuXffzdu0UxULigrYEpYU7fhJhjiAbSwvZa5immF
THC1INb/6+f9kzH8lXfnjVKOUgX9wVrbw9Le5nZ7MO0vSlY/0WeTr4C7rJ6B1KZMHupc0q0AtOdN
6ZEC0A7sDpsn9mA7HktY3q5utIw9s7aN7IMJZhQdu5ekCV7zUjtIAIyqasJlrgI3go53UtEIwsWv
hHzuZej9SebTvwzV393ywidul3cqP3DItyH5b5rlg9d+cY9GIVhjKg2blwL+exu7gm2fRS5enJDQ
I7are2u/csVS0eIMgAuB48OcLSbu/SB4ZT7REKeZi3etx5E8cdfyycA27xVV6+abVNjmwtaqy5Pn
4jFrCyJ5hIXjQ18ZnKxRXG13tLPL5x8P+z+/z/+Vf+jzP66o/5//xvffdQPvtbwwX779n3td47//
vvzNv37nj3/xP+mHvnqtP/qvv/SHv8Hr/vN941fz+odvEmVKs9wMH91y+9EP0vx4fXzCy2/+//7w
Pz5+vMr90nz8/bfvMOwxl1fDU1e//fNHu/e//2Zfdtf//P3r//OHlwv4+29XZf7RXfbtf7zYv/7i
47U3+GP6Nx84FDwQx6WE8MtKMX1cfuL8zfc5RUufZ8P8D/aA2LagejUF/sj9Gw8cQgLmelAlUQc7
Vw9VJn5E/+b4jLgBYx6nHEZT7Lf/+8n+8Gz+37P6DzXUZ12i0envv3mu98eVkrkw3YE3PQjbnstt
j3zFji2ecjvRZSGtXdgpiOE4asYOyHuWdYf5IIRKB1V0W6Vpfz54w2DOSwn1PH+A7W3HAblaxA4N
3dWcziIjKNA3JOZzAVqC6LOrjmr0Kmkvj1HYz/pNH7h+YkaK3FOl1VOZT4CKI5p9szPn7MmxhiFR
C+K6vYJEMYGse/zxxYxOcRTgl21Nte6GsrSPPqQ0cYEvl2PplKJ63W1EkyHSnEtqJd7YzWEwLwAS
XL7wGdTF3CnV/bK+CMH6B7el8znP1/dZFfNp5as/xaPfUaSUEeAQy+iTPVpybwbw7N2s3lpM2wjf
A3LT8BGQXTc/jNxdrmGJnZ+cyYnLDBh/B7EnOCZN7kJkBw9cF311YTfNG8vy3fsZYWsHz9R+oztY
hIyi3OfORQsd1H65gUHIHA61NZ9h6dwc/b4+Eg8WLd16bqTO/vHFc8sbUk4wHZqvfYhQT00GkwbT
NNnpx7ei2zj9ak62I9cdY2hQMTbI6f/6ErgUcoIgzBDlnzTzH1xUhZDVl/oZoAhkKmtfcpYsle/u
4Y7zjoFZAgTluUVIJMoh1Mq6V5uh46bQ9jZ3apE6i/XhC1Cv0cYJqjDcVXftVI1nqyuLeAxQdcxb
K62RDDgEyMDMqHSlbim/eQ5AhsJjMCEG8uecGyaiEdwX+H0UTJ+UJnxj6Upf/fg/2OvoK6sqcOxe
6IcaLohqH0kHQ8mtX9QnubTITZZIoU0CdreDZzYrcvp46tNr1/dzqph7Z6x8Si1nerC6akjI0sIm
aYHdHKUYlnNFHj0H9HaD6YIiQNvdjZl7Cqy23vUuvRm7abqoecrdihgqVEtwZQ9GpXCo2SJVBlb/
bFfhLD3kKMmMQmw2pXA9iYrWbkH1b0Q8ae6EOEOFzupZ4RoAmwz3HBXRTkawAglQl5ca5iQ4jgfB
CPscrwLbHStw2HL3tawEiWw7J+Fbp9H2zUiO6WIaE5ZrBICEiDiqNMBB8xUODG4JfQ8StSIQPU6+
8m5Eqpi4sAxaZv9ovOrKK6ekmKeHCTtF1bByI4T72AVQBJoRn3HKb2YgepKAiSMsHiFHrMidO9jH
ztcvdEQ1irzkfbNTrW4jlOHrqAa9wWRmDwJ9EROgltLebY6Oeh/1eh4xR5DqayK+wnnAgScJABpZ
mHlthuTlZ+aOMIpepdi1EtXrOoi63gGyFitQZAfIVhb58FxrULK6+sY13R4WKasW9Cr3R1iPcB63
Rp57NF+mLiwRkBV2IQVqnni/3OIzeUlHsk+4KtjROMH2xp0uvxMc8llAa+kvZYK1tow6Ifu4AZ3S
r6RIIdUqIWKC9c8Ko7LtOvb3pAjEOWi8/BpCLKeWwdUAiGune2e3WOPzsLJHlrVz0jF4CuTfl6Vu
I8+DL5JduddSWDRpcrVG1wWkW1EFfOShsILHF+X1TahYUcGx6qlE796+G+Ds4tgwCjaXrD9rhv1Y
oPZBgWfaonFmE8j1hriYAWbMRSTm+QGOP1DeyonGtidhxHTJBkM+C0daNaLHkG0wVdBVNshUoZd7
h8M97nyZ3XWOQkbV4DJH7qsos3Uer9MlmUgl7DkKf2N7Jl40+1aYgGwzBEq0yr7nSzlEckJ/uIc6
FBM4fPovsKAZHoTfwbVjhsAACD4LfojLkcF+ZCnQEjDJ7MOm5UOJUr3FH8psZLFfqA2McJoQJjY0
RA/lg7uUt/Ktz+CHSvMy8hFwIxtNehC7umioyXHqeQF7Wzi7BZmYYqdZbtF3QPcQmNPUAWYb/lYX
+zo/a1MgymMyZTot3RXah37YeEXQxoOHoh+M9j50l722nCAz5Ohr5Y52jJITSgSY43QKnISvKjg7
biZj4q0BjDsx00g1IQuGxg8LlaWzM6LoC51ABHgnEiSe7R5qy/ihcPp923nVvvGqixzO5mlZQBZb
oU8zURf5DUei/IQ6GY+CHvazMD/JczPv1ga5DcPca2+Z3jrE7dcduInRwFm2EbkDc98bQFRQL2YO
PLF6O0TbaZvCC4Ju8ByToi3L+zzzd3mwIpU8tW2koccbFUS4VgUnNKvfwlfIj+TMxtDq6wfWeY9I
0yRZ3r508mivQVgQFL+6QO3ygT12tkwcEE/xD8WThpcKluwTGt5RiGXNN4++SnGUWMvgPIGKjNB6
G/ilCSW67dpxTYaSIQPPcyx8qO8udrEkVtZft1YGhy1lLs5RVeI0a6o6u78RARj3MuhDi61+wme3
OY9lYMXlgM4rV7Zp63bPVQGs6OvUs0dVI92dOywKMmJSJYMPjgrPwN13k3srmpnlLQA6O1o/WV2G
QrQsYK3hJwuQGRESeQEKWWI5EZJgeS4SZ0TFduINNmXW90fKqMIhkjOoa5AXHNvyU1D/k4/6gRfl
OxhBE5oz+NkZ1NZH0TgmcLBJqlmlNXgpAQyqVg8V+Bmral/Q+1wM6TIDQVnQkHbLmqDTBwT/1YJN
VP1QI6G6TvZVb/MYWsBnyxRNaFZxvzioj/mcwTYgK9N8+Y71iMAqGA61IzR1ELtFTW02g4+3IdN0
Z09IxeNsipR+dUsacGEG1O8kjhlzwbNDzsH0IMO4XYShsZ7jCho2M5v8xDNYeVslGpMn7LwoqI7Q
OQbqHcgxEs6L/zR4cFK8vKrT6Tf0HHats6lEv0VD6bNN+5dRUiS4F1TJs763UFmQc1h44GDO7ny8
P6ncKTacAmSxltgxXI7iH4Cu8CEroJnw7PKhtwaUNvoiaqG2CcmlQASBio5xWDnPCEowk1HP4BAo
BkHxZuW7alz2JfE2UKzAjqnZDij3KmfeQ9IY+2w+Lx4mHUGbWzffG4g+Ye2W7eDbYGDLgVrzUltH
GIVF8+yVydRxK9FeAMpNAN9p0mH7Xsds3hSjhS7nVp3t0n3OZ0ukdQDTT3fy4FlEBYupS8NA4OwJ
3dV668/dXbm+mEmt7xbFRFD5AGedHD1wvK92SEQq3E3kMCl37lDBImnZQgXuaW7FjbYGBNPOXYE9
oSDzq6VWLzSOX8L+Sghky2waktnlmxWip2RcVbS6+OFlecXoqd8s9MClqzcE2E/1ezNacPXy7TVa
1g4VY+81653zBI+IQLM9gfAWlxXXst31vCXRwuHD892vIG30Lfehsh7l1O85qXtkuaY7t9gJe1wS
HfDHaVZnGNHopIYlfZhVFdQw6ylgOgEKXHxD6dSBvDDP79xpQi0ggB5tsCMDe4gDgJ6AGKww9GKE
HmpJvHTN1ZNv6mtdGif1JQBNZb/vsXFD+5Ltl1HlkJGoT62/O6R1DrSfVOw69rKFoZOOysmG/rhb
T07d+RHW2AJVULDOiuKlCCoPZVc/JFXuR/lqX482d2OFY/Cmy3FasbxuN83TxgjxYs8HPcLSTUnc
AFr518wtFzisIPJt6BhceV2GztKC6KRgTsop2LW6KzkKkhjxc48zdQs3eA6/IN/J4lZyua1QzmqI
5mk/mBs0KLVba1qeswynLgDr1mia2ZYJ8uk5FY8dftMzbLJwUof3VM43lacH5JA1thffP9fYRrsG
xm5NEEzX62JecdTaZQYgL5qjq89eY1/wzTA7TehUmp+MWI9U0cdG5p/TND2WjuNHw6zivsCyC6+P
0C6ZCmsXqp1hxhrMgeYboTlb2dLETVm+BSWPL0RkFE1bD5LqGvEYHKxQpCseRhjBY+0O9r213lGB
xltvMJ8eUhiX1eEy+eAgxAuGLJMHzQs7TauDfAUPYLw5e4l86OyGI9Qt3qQJWkxo+x4beAN9raxC
ywA9PKA/1UOv8F2DjI5jT+xYwLJuQSYjbDKYqKKnW8H9GX2yIofnYvkwGWjvMyo38L/aWvP4QqhP
w8YqYLE2MgeVzTHhQt62rcNwSXIT1EcFNzi4pM3ttRbOjdV3oCCufLwjDfRNRscwTKkdcnQ4QlVz
HAt1wxr/0Z52OFK3kcl8hmtqNMjjwNJKtVZpPQQOvHNhbLe4W9M6dtjYLb2aWs4iU84sHCaIkiyJ
rpWgQb51Yo+IFLfV7D9WFrTfTJ1BZjsH6/DsmNbaACW1YYUN9kHGRALiIRQhNSIQRhdgMgf/ETEc
BG9+g0E75Z91V6EqxPXOlljjtb7D3uVtJcfiyCWqfOOJaRDserizLNO6AY1CHhY5DNEslwyhc6v2
qi/VvrRRGVcwn4raYiHbehQpbpmGwCZz4xLdkMFF1OTj+DGtMEGjqoNR8ZxaKENEzgDBV7sUcO+r
r2vRQV1ld80B7l6rZOHS1Sc8+zVubchC9AxZzpBlWH2gQJoHH0eBdi1jTmsciaqHqsdSOEFEQZeX
hbcU+5JW+2DZTH7LkbuD3nXO1zs2mBaGjyMOCTDcidY8eM/g/o28NnQPPIfeBoC2Il/yGDbO8VDv
R8Ih9kBJqu1cEduq2y+4CVDiH1AHg7CuI1GF45nliztrgiNtaWhUO7PZG9vb1caBQsqWj2s13Y4a
yhbKDxBp1Md2zR905ge7KsjvYHkcLzZGjm9jP8uJeber/B3F1iF1mfIjxZ0puiSnEH1jGUW02yyq
i9mMB1o2vYio0Yk1o5NW5+u9zC4Hcc9uQQDyWdRSAxe+FvGdLWcoa8sHbkkIN7w307YbMSzI7Izd
8+LUUIe43hX6p6uQue2I5bZ5RkZGRW4HKSFprrLaa+Kuh3sc1A8IpaDloANM5NllKwgK/dxa4h47
nXOQeZVwfSwIepNZ/yKqSw+Odg0UisNt6+n3efUrgJDwnjDARJkz2+W+xSFHo30aPNGqgWOwsE5B
pXYcI9z4SAplpQWX0ezaGlechNZWpIDqhP4yIZczYY+hLnsccLENsidJX8CMt8j5mDSd6qNAkC16
vtVeDGA1Lnxr6+AFJuYQKjmIKmY5eLAoxoER58BrsGz2OrCxpZVFAkv1NwdWnkvu4xStc+hEjkut
vUSj0y/3mjWuRqj3iLgrBpzfODlJFOR3HZwFGoNIcETstAgRd9R9WYpmitBe/Q6O1rdGNTLCosBw
nDHYHH0zXw3SRUQ1ErURrf3ZNt1L73pZWHtLEPbuPUyCE9Td30ZVQE61XBbbUf0fjs5juW1kC8NP
1FXIYUsQTCIpKlmyNijJtoBGbqQG8PTzcTaue8dBEgl2n/PHD/w8GQA9ao6XTOViKzxrjIeVlT4g
HmDV/DE5UDTdJeYuRSvwoDrizidJlSgeINCPcb6X/pWxzsM/Hk1HiED929CZ4wNLHCMHT9BxvH8k
A7X8AtDa1RlVS3LJxk0R5gXo810qu9IQ2ytBcoAj/D1xITWiQEbCpl3DXQ2pf0htkKeOn75I68gL
80jB7Z8A5KaTdkuMEjnDkZPcF9byE5tr/apa92Fc1I8W8qUfEr1lY+N0Xcv9GhikMw5tEhur/auW
jJSKAnEgCXJ7KlGuB8PvtzprEVTk7j9hutmRHfEoaYEnsIVfGr9r4z7RiBe6dOsuzrnsJaJU/eYN
iCfzu0b03mA5zBRrSsukdcoY42yh8NV1rDRqXfDArrOXTRqER2Oy3Y29ru1+WsaEb+NxCosk7uwu
npkaNsA621za/I6wxLZJbMS5OneiudOP6Hrafe/VdHOzjQOszTfP6Z0tWg99MaqcC63fUu/q7JGe
csC31jGx8/3CNfJgNfpncbwLnrRut2Zu5BVsj72hftR9E23t8Felk696Gk85ODbzo/7NT8XBkzBX
02Ft3uW108bKTAoM8K36boX8oDr4PKfIV+QHqQzU+a6o1NAmArS/z437YxD4v0/7+jCKwI5GbKPb
yrYRiEG3uMm8nZaMA7Upkq2hKk4bAyClbX/3VgqoiVRz67e+sVfKjCc7OFSVz4d1yhjm1eKd6ID8
h4THhvDo8ounDNhHw7goVM3XjvrKSKSgi36TH6hWGNXyOFclp0NY7AVNimg/syNglThWTL+xs3pd
VI+23pHA8mB6rO2iOzo9W6+R22qr+qvy6DVM9RJuzbK+cSk+deWXHsdkV47AB4sHQmXk/4LUk5Fc
/GUzmKJn6EyZbLqz31gv0qFhcfGBCHGFnEDMowVsNyqnZaVVerosBY+myroPI2murpUtVK6BzKWc
oTFXMkehssqosGv8Zm7sEe2wJcQv4DtdKKLuntOkCOPUTj5kZXyZlrajnW2N+5wAJfSQPdhRdpaF
j5Qgo+PEyudznurYdPR3Ha50Kr+UhfM8KhbZnOLtjb4nUA9cXZkwuG7t11QbgJ5TRVdqK8IoRdbT
VT2QQF8iPE7X755Xsu/Kbl8ZGQ+mZf5JICxuTtVTlNlbcactxddjeGcP3lqL6VFbRAJh5ouRRQkv
edJ8csIjRbNcCgJAmGiNRBfXI2htLT4LfHKSyQgjnXHCW9JgaByGyKffm2sdeWk4WMmmU/VVpx+p
n1H+uYwMbMv0FvTuh+iyuBNoCJMc5XVaqChfDBYo0S5cdQYS3ay++IE7b12k+gSf0h+O2iysxZas
ufnQFmob5kFzyUfzS8/OCe9kFuulQW/jqF1Zt5+dDxS38u7UrJrWanxOXYp+ra2uULzprmv873rw
6O8evJd2YBeUdtYi2e+ep7AcDw7ob0uJ7s60K5qoW7M4dqN1XOn78Vc7jA1SUaJAtev1vjo2xvje
q1vLBrIJwGGYmqsrBsV/FhpNaqJiz9vgwCx5U2j09n1/a+RmHznedaxKfKr3HEir5263W3NjJPmb
yhI+LG7yBeb2BSh5nJzWRcFsnXsLmagag11rm6RYqcWINKeQZa0Xz7HX/VCVjxrp37juRVE+Ev4G
QB8sQ1R5IQlsdrWx2rtm/gUCa91Zuv2RxU9KbdBOu8HvClJyR1c3QOOEdq9zvXWr/SkymnYChFJv
g53t6wW6cMrcPWKcJPJyi9mG3uGgHP7ST69QkAUv0myOOsnDGAMtnVhEwFPakT461G1HnpR6N/rB
TcrM57uUP2FDuBmYP/t5W23JcaeCsP9eE9PhE8DH0yeJM3JwzqDTYnYh+3qTYiToBm4VI0HHbYSv
dolw17S9G2g4HFLpmUfliwcfnorVUOf0dOVq0+sex8WCVcQquS+adkcwT4zfShBRX34XJKHe0V2O
KwT1gaBNWWsmgnV6MCQfAEuN/8bV/fB14wEenlTYJEiWkhfsqH8xk1I45T2HNUXeyMY++7yhdlsX
27YuHQ735MUd5plHqn1ZnXmzhMnHqkUSNWyMUQ3mMnr5d5gWzM9rsuJxsGILoefio0SxDHATXp6T
DmKzHm/mXKFsM/Sn43q/6mX6Nhp9E3V69XrqPcFiqLLNrQ3RfJ+CsQqd9TPo63LEWqzyuysgpEcl
txG9tqSz2sqOSjFxoFgIg2gubmm0TpJNyRWVTCkXES6PzF/Kw9Ddr6UeHWRV83oOFVnPfdOefY/m
bv95dmmxnsaERS7zZGzj2/THKotlKrdLgja8reyJY9PhyOwFOJpf/V2R6rnvLe/vrqrnN/w9kZb9
zc9fYSbh8BDdmg2HD58NTgBcNztMg2TFvRJ9clnrconxFj0oSUN8kUJnLi0iAKft99JBYYpqoI79
HNEzh7KHBCfqbPdXP4lfSZrvh2a4NG+lDodj2BjNfvI0EEpzWZrhORwpXKMz+wloZb73efTdlN/q
BSl7I0o0rMmQHsKakdBkr94NUJ9KQauExK4+heHC/pjZl5maxmI2j0GFRM/stLsfs/JaanU1kQRd
PfM3hr3yWAcZfEDwb5pKmA3y4jvV64e5GbdONZJNsgTRIlOwcouW0CwPNrPN826MjF8o4yTXNEsb
TNED9dmsH+Scb8LB3JIu5jPDmh+6d79gtdGZ+ryOnu1U52aTWMHIwVQ+r73JH+uLIpoRx0NwLJTA
KBGnLjXEvdFGbarA/Pnrc37XVyfQLvQ54sOfb4rw1bMztKeBbtZ4VlwBw6joDPdkuu21i2d/5XER
afOs+vk267qNVSGWbWEHLYJWf41tX2UxfHY0UTlIUk0WRAqgbnQTYBlte7ugXd61MXE5iem7aoIt
MeMUmRIAbXv9ByUTsA56A4CX0DzUoX0esdvaw7Cbi4awxDS7eCX1bMGtsdwPUn6+Uyf/10+0ctFm
9ZwgguvohonaMWm3JeoA5WQr9M0wE14pbkoEKJwVP4ll53jWsy7l7wVbFqIi0gBFh2Xw32pIvhqV
4B5m/pLV2MOof4whT9+l4iM5zs268dtWb9xq3oeZ/8drUlgSGRLSDlU2hPAB8AvY1+exPzfwYLba
TUF+ke5vMy9HHEj89rzv6+BBqZBMDi3deEZ426xhcIInitPO/EyCst77InxweEZPdjcc/RbzAZrZ
K6GDwTaYcvNsDTyWS32jmu55WdbTmIqeFr7uMFbbISnTiJD6ZragLoNhBAao9mDyB+qnwW51b/BH
VxfTTP67BJ2x6inb5Lp9MSiYPmWFw0zHH0yX4S10A5xPXvVrmtLfJPbdc9aSj1LND8yg1S5IP0aq
uOMcAbuR8Sjjg4DU8G/W0BENY1JY67TbqvE+nHL8S0byh+jD3ZAEHpXSnAhDBRswiTleHPdrTrJz
mwKirfq7HfTjHBIL7aKfdHwW67Rfv0mr+6TMRTHv6r+NrOr93EH+dwfWmSmG1NVbmTlHVN7NYzti
80I/gQg+7pJSsAnc8ckQ0GESfwCT/GcaxY+SRklAUDVGVVljDJCncezgM8J02KR1w+zU1ii9+2KD
+fi23J8aHaa/cgXOma+YInyizexBufzoZrOpOp/PNDtkFyw/dY90/o6iwpTXF0e1dmzAx3tmDlmv
vH0e2J+zOy7bNisDijpNOt05CahEnvd+XYccISw+65y/OlbubUsNkDuH4zlcSrYoLvnzmI/+zjGN
470gDcKaETlhLz+N9UOfTPIgC6xkrpFFIlASza4MN8667Pxw9cDQ1vYw9R+Ogd8vLLFFYCCIqDkH
zF8W/+jlPnX28GwopLc11/DOlTzERq9/ehfWfKn8eluLlYO5BALJSZXY+F6DY8kg3cLlHAhcFCFA
sFVk5sWMVh1m0cfWsTMHXGt2jjoFeP9uMeqdh9nq3oeley6Kl7TTVNcq3IBt5X+7ARelVZsfqMzV
3jevNsVe55Q1vNL9bXIhIobhUYA7RGbmzlBU/aeZmxnpIZMT2aW78bIf1JQ/jYftYzWshdqsr97M
f9wgfBf1caowkNnmMhyoun/LO1qPW4VggazYjed4fG49O9xLo0nw0rAB8D9KpsQBOKGrqYcQ+zTR
Kq7yCm+Zb7YbP2/OHa/74t9ZPnm959DumaUvTV49uIVl7o11uK0lpQMrppk4qO3jCEMXW3373QBB
zm5w7l1nifzRfyIZd6eyMRpRLnEzW7fFeTV09rmWLCKFlatDQr5H7yQTQcr2wbFYtUZEnY1X7LxU
/+Rl9puu6D6otwROffK8alaf5U2BwoI1pAc/zEiNCe8r8lkSj1IMw0GWFj6P5a+qiyqifoL3twwi
c8KhHrT5ZWzDvy4iPR7SH3MKk6giSAXFA9OzAHsNGhDBdJB/hpCl1plqoOyoDqUd57iNI27SaEiL
qzm43slLxVs2W9gZ1WOVLpRLT+1RPS+GhwMHBflWu08D8S1L0L4zzeQfvnpavAd7tT8CMxkA42pG
ndXZ5FDiU0ferAP8BsU+9nEFiKImfIXVcJh8s4wErDzPUnmemDWqxEKy7n/YXHiVkx8cbqK5C15y
oUywl+aNXpHnItTHTPJSraLdOngjsBjtMmv4xMRM9VvZH1xUg9x0w16Pf1qzO/lDLjaQ9BsZkEyH
HuCNJ/2pFDYZpFTgMV3oN8fMrlY7vreL8aDShNMdEhb9uInbJjU22WB9dHaCU4NTfTb042TLa5G2
J+X3z6yVz7KvM+5nRuCuXt8QgKFuGgmwmebG3nDsHPsCwCz8ECj183FKuPXfekzKvi22Rcuz6kif
c5pRpZ8mHsLgKrLpMesKGG005htLWDF38bzpw/nBNePW5KcDrFTBqa7cJy9AIZWH+lII9yc1cV4U
mTwusibKP9mrLHu5MzaEsyFrBT41RFOB9E5/q+mVQIdqs5RmF1k55us+WZ+01792GsWBCpnX0sX8
S9wdgeo899lo4h0ZzG9t50/PAsf0xdPhr9SBpQ1g1mXNKZPkD3651+V0aiy2SMQPG6Oq3/OqPyKt
HeOit6HcvaF8cEJxDMcEI2jy5lqltwkpL7Zr57tPue3XDsQE7HTbzd2yccPlr+THCxweaCwwQL/p
1kb2MgDhYzZew3ierTAqSoxEgae2iRY//mowV1sDwrdRICL647jSxtGmT14TfoPPnO0p+DBk8WeY
IAmrNCIXlXgUyK9+uDjEfg51c7KyaWtKcStT/yOwrrk/nJOO8vluRaVnCVx5g7hrENKdTXjERjua
yL7W/OQwLg9+UD1JPbzhCO7qsY/E2r1lQj3bCUfAiqSv/2GUpLFAluZhBXSo7qn4U8s5nuJXl8GM
Ll8YBwtH22a4WzlN9D1rt4aXpmrDS56J4BK2WI8nuZ0d9VaEwZ+yHZat0iVvOhkjPov1jL2lfPY6
89HzE9wy7YrWKVjsSzYE6cWz74kz5kFM1gfYgLXtbSycBReoYQbooEX+Lqv0iNjmlKuui3qfTzrW
8Nu6IP2qnKW8tp5b7cZ2ugSU9E39cmt9eNfMwvP1/y9pjgTATbttPQ8xz315QCkInuI0W15MltQA
qqEyNa20NVKjbjMZUB4eDUl2VV2CsTk6snjPkSRgg83sPVrCv7Srv3Se8e2XZcfP3v7uisLak76U
MHc0+1TyXRqG808Zd0A0dToy7CqOcxOSSc1L99h3i94UJ88ThwTCjvtx54ii3irfedRp78SlEeiT
VDI9aOZATjFwAnLZNx6lHN9iNv4Ivxpe5rwhhCo3idvMpcST/+yH+WNYS3nJBZh3ibN85VBvTOsd
LUkQFQldJF5wrkq57Oy7x2/wMeAPsn1PjXQPODh/SYnmSNf0K/L1EmNGV7MWvCGK/KcBXxfrHxcW
VqCrgbudlCj/EljhR9BLqom8Xx4219AbySdYl+Zol8RXJYvH2oDH7AnRwbdkBfAkW4pYb5Z0if0f
XTsu5PI+dwW3tbRSYr/67xbz7nGpcGza4qE1CokQZ6vI+rAbP/zl1+pbpUGNaOQ58ZwkSs1xjnRr
f2ZD+Vr02Z9VdJ+sVRbMKH7/cH0fM2M70JdCmoL1mJzrcmUi9R/tQLLkGhB0eWo1p9wtGhY4JXe2
U346oXOeEughKrQ2aZVf0T+9kFx2BohVyDGGNwx0lHDKu1S0V+99SQhCkRVRJReon+5ZFvo1uT9V
Vb8bF+us2waOLW8eqgB2J+2Sn4mCpSlrmf5TMHCv+1YO+qaWWrM6XZ4zZ+W7zttjVr7YzV6t/b9p
Dr/tVVGh3Od4vkI0CcG0w8N3YQM4dCPqEM/wfkPaN5A1meyLra3ys2Fg80RBnB7SwfhjAKB3k//q
2SLSJqlmgywYHNRtwqK3mVuYDxKmVm0DuAKgJNkTp9atdobXAh92WFoLznmM7/XC/lZ3RApw26zZ
+Ay4cJpsvW/bAp/saL35rfXTW/LH5UTtO/Hmlcg6DP2gtHteCJ0G+Fn3GNVuRu6+5g5yYD/VOR82
Di6fB6+a0BeZ5nRQ/t9lwIZsZTPXvmw3bu3e8mV4tE0DgBgohKXDJpa51PW5X9P9NCCDsWRzLXPS
RZJLjk+N+6G+hibnl6ZtNtnUWvzLG+cWWJDu6T5gvJ0ZRT2FRknl/0blnalzUXHgpB8YETYOSr0t
jZJICfD3h2D9PAkblaYIfwDtDOe9q9ybjZ7EUZmDInbYJ+ZwNLPhuXHCLQa/p6kvEjzRkjqCfIse
U3rhwuhidHE7VZ/eEpypeYTVKJPzPFevdiG5iEnUG0gL2vSBfS4XslkDmxpncC0vwE4PDXefF318
21PnPZKhBi7k4mPuDW+bNPo4td2jp/1TPtpxmRY8bJL/I5JTXrbPeTO9LyCDe+Q02hYXZbb2S3NP
kUvU07g1U279qbgkJgEblvXbQyqaO5h0a1isMkQ0p5abINXZFTc3uHtWst/YahkRCz2jpHCYl3mL
NjaVUtsq7b8csT5L7TMHBXh4C3DdfnQuTtjNcWhUCCGn7NC1wSs8+u+pXqIxR9ZGCwr/TEjgm3+u
1+oolHOzs+YpU+1POoqL4eTXziuY+tY78qdjsL40ktn6aToY2OQaq9T5DHmYNbiuL/0YxVHV4zEl
4P5QMiQYrfBx1Xc/k1nthvDcZRxOhNrEE0Od0zhA8mMchvkf1TEME232xCr5l0nz3iujDqk5H+AA
H8jKQLo1r+Zn3k4gOENszqj25bxLWXi3vhA3s234R+nHbqANCLd5y0ICEg3zEU/5tTDch/I3RMyz
Ietru+RH3ScPAK/vYhwfgwDRKeF+KYZy9Gl6fkl4ZEk+2Bh3BrnjeTXFQvfDCvjINt6GBkXZ1t7C
uAotbkVexSZfr+1pdef/Nf07M5HmvqH6ZYMx4jyr9pjXy8MI4U96R3rF45ttQo32DoMrgR8+4Y0m
B7UH+FK5mODKYd8H3btrzHcj7bJpUTRGo1mczd5DFzC/q0B/r3qZ76gA/4qrLr7Xueekx8odmg9t
jtoXVeUIlDc2i7ERs/UYuPJp4CNKq+alyGe67np8ji3UhgEvZ3+OqXVcQvtzQnQyrem6o4yFEa7p
YnMAUqEHkg1wbS9Bjb1G2+3CzMtoh9jTVfPz3L2xc7xCR91IbdlABOg4p2ezTjBJO4M7boby5NRF
tiVO9obTeSen8AFgEuYfdsdCmS6pxxutYCs0HuQwJSIFywZqDPFipuPeKmW0tuPNJbg6WmV9RgL7
1RMp6i5yO07GGNmN/Y2C5GQi5G4z5xl42Y2ybt63mlHczlxrN63iRIlmBqMNRMcezDnABDv5AMY9
2Hc/2Q+GxbszZvEKbx8V1OeZd4G4fpoJo1hX9Y265ZVs/C+zHuKJp5x4SPos3QzZQ0d8gLIpEwsB
JLRCQVEkn34F/bZawItqeixCgdSOsxoh81NZoPqyiYEy0nnnO+4bISHcz8RAyLrcsoQfh/HbwEFx
P5LFlFwHyzmtkuCZuF7ad09lf1RZIPcWfFZslXLAcfNV7fJpQvkhOW8i1GbkXIb1tfK63wJGfCpY
2PqCTWEYH0N/fed6OCtVenHOSrkhpKgMh4NnlD+apdJs1re6X47zaBI3gP2a2x6la+I+YLT/nTsD
bvN6fJwqOFcjPKjFfujW9UFW32UoSSEdflQdfAP6HtxuOLk+sfVkdCJnIkpKd+ZbPz5B5oLtkCyR
WvfHipezripWAXA/NVCdU3pnZ9mm3vTVqfX/qyvxQ7Dh5aVPxG1KQS+zUP4YxdZF544UvGE685d/
dmL/crLMj1srPGCnKD0lI6HXE6qEgo9XETWB/CKU6kq60KVSwXc3BWojgX/YWl2jfGrGe0oKPIKm
r53+qcMMSbfjgOMNKwbF+ph+MUhRB/M8zrh5RjDHoiGLxBQIo+MGhXWTAd2U42fQx0s57fquZv+t
jd3k88rZo/eZCPM98QRf6zWRKzuJIIMIwJSejY1GhtQZASqpxjlbiN/gqbuM1J9NoJPunDM9mInx
Mt0FlyOSX9JCa13GmUf2sDORslP4408QIhtFYXEq6KIixLQw4l7yPfZrM/2pm3HvAU/efNH9GI7/
YFrWvMWc4bOpOXDC6frGW3Vc+q9k7o2oVvu0C4nEaPXIls0vd2WdKCuyR1gftgusF+lMnBbhTLBT
wDWe/6rvE1zviS4yTHGjfCvbrJn9M7TiS+jwfbGT9Fh4QXaosozZxFjWvRXU1zGxn3JOmuGupawT
WknJcKkJua3QslHLsjOKYlevTKDBmLytE9BAEZWlM+0GjGaxXILpQdoeGljwBCDC4NHUS7uTcNDm
+FTR/S7D3DqjZ/4LlfyxYpuNFusdRhYWnkEz6Ke4t+dDLldCPgyUWyuU9KWjSonIoqwAmW8Ie1hG
IlaywsbEUBvRCBYUGYnvbJm1iSS8oyik+iAzS11GQdCk/3+p/R6fA5FObf1jTxRgpM2J5W1f3/+S
L4yRe6O+GSzJ+yqpz3yiSdoITBknhj+d/v+lG9tXj/FAzMDVgdv/JLWb0sdl3BztvPFvw8cNu/+/
2mhdjYJ0niUcZuCQtnkQlkMcgxb7pQNRbEk138Bw7VGMEx9nJJe+URnqafEpdPFuVYOxs1YPxI2W
oChZxXJQOZpv/jkcZBn8nG8AAIn2x17Q41Cm9ZrVdnW4q4eyXJjsgXrahPALHLJtFSf2zJZkh9ce
2yc1m9776hu3Yl1EFGLCBxgOnhuGyUNmNpe5oUeDS6SMZ7l+V+WucIdp1xSZEfme20NQEBYRdPx4
zGA3uxF45oRP8m3KKa4MA7VyXm+LqX+uM4LvfHRsE8wPiu2GrAgrJVSIRRTAwaH2OyViOIQ72Sgm
LIfN7qjdGSGZIvprbZ40v2HNaWxJ9PpB2Rx9aaIcEhDN3kSXbYDTJmoLuFhvhVqeLO/FlIhk5lXF
w/1HMBxIv07haCNe7cXPlsdawiDSNBREvRolit1lOrrkA95Sb9w3w3AcIMj2WYaOJ1uHfWo6XsSo
VKkuPSZGQepWF2Iuak8jmO5o57swJBbT9bAdido4u8FMtq03o7Hyf5ge73EfzkhKkPTVld9EwxKC
Q9hlb/4q+vq98qs3EF65Cxft77tBPS7jcm+dMq7mau8nf/zHso2LxqpfUMn/6wWwct+D+xS6AUvl
KdcdPWCMoAN3bHVcMlhxmUDaqRqejpwcI5ie53boL13lRIsDXOWWxnnpdLoFSQ+31owi0Ev87iV0
MlJwZtRTeMMOtULc0+SIPGdT3nnjbE/0xN9WVvNr7dpsSo0TjSzzMWjTZQDRxtpJuKIOFfNi7xFu
NKR8RXpGuhkZAq8eDJY+BwNJfG2+ooUM3CeVBEiKR+hj9KL91H4abUoYjkuiV+/1F7MrufRtlqkM
UFt06JonBTA12mERhxYAvzD2Gv3JwbHVDfvjTwq3wLc99lgKfRflPUYFRFs6Skc32yIHhCMSj5lf
lZHiet/knDc7RW5QlLfvKkRki5zIRa/pRbyruBmanwDeb2vmejy5bMtDQ5iS6aEsgvnx9CNaDT7D
Pgp+r3ny0+KIpB59jWMfSOJh8i/WDxRwz/bqkF2YTNtc4AqTQ8D6UwxbmXPGcosI0vZ6tbPd9q2R
12F0uZt5lYmdrg+9RFJOVd4vssipiM4JEhdE7XMrSRjobj4nFQc5CsMszrWDsIkAtmC8R4lPnjyx
pXEY+BzXBCoxMpkNQse53vlVD56JTXRXC5OsmOkDFBalNvdQPvfjpROQIHYnuFKAW4F7vjpnL2xk
fayy4xFG17pW0t05qiY/cibEzS4mPpwoV9b2KUvxX9rLM4WuY0xnetQJny9ukwLhWt4H4JBEnpve
7ML/yNcJqqniApVm9wDxgTE1nyVAvmnGwcJiIJcu340moV+GUTz7w0rA2gA1L+7/YYESDriWqiYc
iJgAWEwcHGONWZ4dKO38frtORLJshsIlHhB2YEcB2FPhhE1sm/pJkuZOaE9l8WJ3PeG1wy/LAAro
bPWZfvJMV0Dn96Rwuj+WwLE3uf9lNryBomu8Tb4QvXVHjZakvrSIFa82umAg5RaJLKarUeZvZbhT
65hEGtwpamrBd9H2XFKIQxJ5I2i82zmG3UW4QrEspwNwiUPU4DSCoPE538xZVW3aVZ2WnCw11RLL
lpvEIma+DPYpMEHnZXvBzm8s0Bsi9PLt4jC5hFJcSp2C3GRyPyNd2oyr84AGjvUpxVg5tTHR3M0J
o9wtREfC8pZGWSUc7MIrP1rFN+HMmFl7qzzdudbFrfRB++gUxBGg/qVJ9JtS3PnmIq992x8C0zBj
IXB4ue2+zVGvYhEmXq7hgSKmqGCQq0GRjM7ccfT9Hdp9nre/K8cAMMuDQ2gteAJ4/+2wRD4Xenqv
6/5NufbN6fgyVn3OnLuNDy+b03C2+txYuca5WfTh22oN7nOqUUwFfHJWTaJXWZ3nhUgGWQJBZ6fq
DlDqlgTYHOKLnelA8jtOKgPzRqPWo8XwtdWo+naFrMXHMIWPDurbPEcmNaXtfnYaKPXptLSXrMIO
nCRFEXt/An+AlxitaJYYlcts185M7bU0831bHAKWr4ih+NiKoNr2lXhKe8xTagyf1IweBEMJvF7f
Pepa6KvVGNjfkW4P7bwVjoHXJGOFUeu1ylZ3608E+elkuBja+MXG097hj39JULyw6Ska9WKH0ImD
WZx8JJU3vKUvzZggr/cOSzelW2GNJRQXOlDZdweWvpLkWPcu1UdJbC9pvxtEkp6N8cn0hvGhdL1/
s27vtocPnSyKY3D5PQ5YRnKmU8uOszog/HM63T2vOxtzLtYjlNRhJa5zsTwW3EvQCUG+vx+xceBW
3UM+ZB90p/P+gtDOQv5VzL7bSaFpIgS/vGgLTzCw3dZk1Q4V6B7NpwyYrdNG1uLvNeFX27qADiZu
gUjcSRy94KLtDBeOAx4FkdidPGvw9thMTmbBpUsVeLoRizRxSQuwdjUdfNErcHo8JgK9BlxzcmL0
Y1HtpHEO0vSUdTr8sccp9jLT+x4Rk26Wyc1fe2u38sPsZ+3/r0V+75TdQ2s7D6PVXTrzOUc0duvy
lVg6yIrRWuBTbfO1ZJcOTRc2ywwB2eXMZyQHc2+F+DurEtG3Mck9Bv6fHlBu6ysxHjXEQTcj8TK6
p2pIPpOpCeK+lC+OHFtQCtvedUuJFG3mwbf57qsis25NcQV7d+NEif42LB51meFUPIWj/x9157Hc
OJRm6VeZF0AFgHvhtiRBT4mkfG4QKSkT3vv79PNBVRNd3R29mMUsZsOQyZQjgfubc74T+k7JTz2n
CTJl7idtUGJmHA1K6rzPLkIi/CLhoT2NPei5BKPQoRMNIooa/U7uOO0eSr13Vixbdmhx1dYdEyCz
ZqrzltbRLFTFIbN/zU70AdN6Re/QPVsMMi6dUVerBP/QayBy5hr4w9bwmnG21oO2N1WEDE09hxpr
dUo0FC7sfysHd1JeYnVC+9sSfB6yj5nJRgWvC9Rw1MonkvNGvusIaJZ5yYYIH9ZkDdb536UkZFzJ
Acid+dznLrJk55fnQtSNughmruOEkH+D6Vz2qFk9Vb94YeGPuVM+TsyaVwR4WAenxxEbOcdZj1DT
ikFsi7ELN554RC6IjpJeCn12iLlYNt3t54FLCkqEwHSn1yOtaJ/emqY4cgu/RICZD1N5rLsiv93x
YFY3k/b5mqS3Nn4Fjxlc9XpK79i3rvac4iKZdWvtoQUtPeVcq6r1rrHHoER27lMY2+4TlGnMyK7e
HfRG36ZodS9h6l1wGyX71oqdVaAFO4897JPdduNV9ZPveqR+hPnIRJr5wjrEq+Sj/OMwY/U2Vc6w
z4oAF4Dg9xH2V78FoMYAIdKjY+JkG9seXGJ7lw/JMHARFNC8ezI5xsnYXct8PRhpssHDDsk51h/a
wgJRO5nFPeDWMAr3bCcxMh3+NjsXwsbKtPWPwK0rrscaBXwqwE/WEGdwvcYVg5yo/ErM8HUIJSJE
A01xMpJbFNpbp54AH0R2u2KnHXEvKUJav4KLbYLOEU7myBmndF+iQD/n78FC6kgLYocrUR9NbLO9
1Fjaqkz4cX+xHaffmE2/eJBzeaKMpR5vTtIJWZMXfewv0lKNC1g43Zdo1H7sep+bkb1ydQrjok92
UYihBZwJ4604i+By2+EDY+49MizwG3X+2rgwLs1c3mGIXIoCqcqX6ud9hhLjQe/F0YUaeRwCoDu6
ZedbjckPpNt6WuNUSlk+FRvPCZ+LgKGAXURbMy0gXUu++ITjGvNMs2kr7LqS3saevQLwhfO+LHIe
uorpgJ6H+tYDhKgbCSkrXuHj4mlWBV+6nw2Auumin7D7P+HU8lRjkMR3iL5PGv2wDStamiDQn5d4
nL8JZqp6UuJzQNPYOHm46urcfI0sYBBjNR3xb9hzYgIG+fRUmh34PlS3HBaBOwqQcniBWqN3HmrT
/dOWjJL0dvhuig7zlkZToufDxVa/a++SMe/eOtRLaGgNnt06ogejIU/0Xdnq+5jKZLRLc5eLcJ9b
C+hvoFvE2D8dFarWY5Q1i8icRa4bJx2jXZczX0eJSvXPvWJmm8v++J63U7mNZjw+lRkH2zxqLmOo
WQvLc6nPPZbIUt+w48Epaz0HeeHQS5nDusqZKkBFbzYxE+9NGSZvvLDRARokImh5gylHSQTbuFFd
dPP+8kUBKkfPyo3758KpoUw6VG2xGTe+Jjx3p1rhu9M0+9L67tQouY8jgXQM9S1tVOCmaj5DjVM4
bWIEYFrg+Fme7UWlPUjuUx+gaVESBKLFTCB9QxU9gqaw2zM4evaMtrljCdqiVO23xjJy66dmPRSe
vRZxmW5bUzrvc2MuJEh5nMIGfUX54ZYI5WymXEkqm2tbT93Btr5mlO++mSIglLGoH70o8J3CMP+Y
WvDEjAvBELOaS9lXCYs/7C1dTSmUDPKJ4yfZ5oB2RxpLv0TQElhafMTVdGgS9yOwPDinRXXVSzu5
8mmWaBHrLSyvmc2LGPwjIrEBN6CdEZjM+GBl6OSK087xVgpOuCinloqmfK0MDHTYPH094sqvonFr
UnjgM/EeZK4n+ypOrD1KrxMIHOOoLQ+Z+2bFUHIzm+VTF0xA6oX+omJasb4NWE2a06HOk/dknDBz
ujV7cVpZMMIVa6/RoqiMYNkL/D5x61YbfdKaKwUWUBldr3d6uk7al7yx9AfTi9P9YDMkt8sqvM1l
9LdhS4JFyEUXA9UgLb0vCzcEvGnPYi3ej5GPwhsPKvrzeElVdThzXFOdcPqqvYqTQxj3tEDeyAQe
ETTxvYBH/Bxy/NFIEKyxVlRB8zAHGpCUVt2nXRpqj6Nlash9Cwt/cn7vrOSPlfG7e/VUPTSLC8gu
PwpWmNdQQIxvS/utFNl8YD1BTwY3OcqjXdP3eKvLM9qc4dh0QkEndYyN6xkM3lv93joJ9xUvvgkg
OSt6WnPPBmXCPuT11FJ52cwPZjqVfjyNXKiVx54tKPAalaZYFwvQN5j73t14ekBlL5YtLCp4IhvO
gzfJB9VItasDRC9Qm9gfcwRx3LS/ODZJhAv75sU1Kwwc9rS2XYRfeaIBZJ711jc0DmhXZ8fblDpX
Yjw8xR5j4MTUkq9uDNaadW0tbf52ESZ1rB+f4BDsQ2TEm6jVjYtX3DFoldtKqStn2RmZA8B/CRYo
iw55olc+sVYISCLoEWOZAhmp7kaoScZGQbJ2pubdCaFEON5IKZTMF/bkb3re74YYmo8DGYvV2Be6
Uu9kVumBiZRa28o5wOFN/DHKZ/zirINi8JCINt2V0Xvzphw04AYW97U2m4/ImfMuy45TWn3OlsUG
Mo1xEw0YGPS4OTajvBpZ/yefrHYjJCT4SrXrPF2bAdztuR/dg1cUX/S+GcAJ/spT/hBPseuHrsb8
YECQxLIICYAtgr3gwE2cOPYdrKa+SPlk6MaQHACgB0oxEkrzM13VqZu5CkZIAG7PZLRJiCTCdhUK
RLR20HwGqmvWwrTR0TjfU64oQ6IN7jb95gYvXeh4VBvZzE2gPLaJbt5oN9nkHHL7b9NHF5kyyoyZ
HiJj8ulzN5EIzkyqcEbgSFqlXmHf4D+Um8ZTWOST7hlaGmA/unqt+fH/SIbg4bg2UMDgt0cAE3TU
OiF3QPT6dGe1+cjk9Trk8bUm6ONWy+ElLHN1kDRlCDZR92o2YvVK882OTVJ2KlQfE1ImzigFtlS4
9bofdSISoM5rLuIwTC2XasRkEZDhdhV0p7gEQjM17wBazDuDgU8lsVuHkMZLm8WkQfzRNmrUGaMy
TQmztIPQ7ZQpCKqWsHMfClTQz7kpBkTs8RoBPIPeAFeyVYY7T2KGZ1z5NKf6USRFt81K8TBQaPZD
6ELmQGrvkviR6fmveByNvVD+aDJOy5jS0FT/ou3W0b5rr1ow3mq3vjkL44mqaR936akbOedb9EZb
6bFGUEa4wzNyjM3SxLEsVziIU0TG3Kklm/Wy7MMdK9nPPOSNMeqfjH5+FR0iaWl1LmOG/MZJYWwA
fyTbMLU+RsLuMO1XL8TDfdrhkAHGAplTtHTxyEJl7g47i57TGLNnTQfgLQ0sfpok5sNAcGmxv8wt
rFHxkJd+WiFMQiC8GzQ1bAuDqXkTzQkyvhkaQmid9eIx1ZrsALwMYAyDnV1mV9g9kK/0GfCRUedv
YQWKaISxyfalXqy58NyHioGnW4UxIXrNn8yW3AmtEeRxLuHemfE1Sf6ouK99lHlE+rVcInRUPMj+
zbDt0W8b/aUvDWfrmdq8NbPmWqnyBb7LvJ3NhGBtMEl9hdx+qhlVhG7qM/KGHxAsbCQmY1sBLseH
aXdmkvh71i5Oxmmm9cCtNcwXYs7PtsAkq0L7UAfGlyk1c1v97i346nlkTveIizDIRez3/MBx8Des
kGQGGBjjBjB00X4NBrJIRMDpPhWkygWRQgVtFDuQW9gdQEduw6+sUe4tJn0mTlX6OHOqkKkcgJNQ
84MnypC15WPvxOY2DvNXvWM1wG3VQXYDXStG6Rm2OJS0RSlsoIeVqtjJGtUVLDzWxKkAXNVAEipc
DChDwbqom3pm0ck3ZgReMN3Otsz0bRRMqMMeaICl+mfiiVruUNhIxVQxWbUYxts9NOsoOY+zY126
0tjBU74YHnIV0fI8No04e3o27AIT23pVfakBx3g3GRtm+t8Qwx6RQE8r3NKN3+XadhrL8FDjRpeN
F+CoZNjuMmalfKVmyozubnYdTXJcnUh2rNeiuLYdIkRHEKPhtBBxwsDcjlqyTXIMQLKfeIA7sjhX
JBx01qA2rc3gjpsGEhAbsOJl6kN/ZqK/JkPgoJkIxpB477sGDJpnBL7Fk1NTxiUOh0Pi9CdLqzO+
YXofInS3Sq8elxaKgmhtazAfLDu8F5iW4KfF97ZAlTxNvxGoaXhfAIf1McIE26Uh0xtrV0SG/tTH
+XaQ+fHs2eoJBhncCKJNJd01Cmxq/67hNcE2Yqm4CwEqzx7J77DweLN038x1Q5ooDKkJ7p7pTn+f
rHK89YmcD0GY7ovCpYoPmHojS18X+NK6DreOsnF5euDRQ7il60aPfg0GGi6Yh1sKGcZmM5NghomM
xdJMbqN8IrFZrFJSnNapNOONF8XvXY7IPWHI3Zvou4GgUVVJhe4TR5oe8udC080OnKA2Ky1wx/Xz
g8DwuNQKZlTB27j0ZVNiXsufxhrdKYicbLVGuYkaXGeXADv7M+t5zScptjYTQRMbsZ1CjsdUTF2V
xB6Gtc833Oo9tHJjFY8F5sng1hXVgSFlsp86/VzOKZKcmdQRFmy+Xuo5EnHUfOwE2E5b1jacK2zN
FDYcAVhMIQi4oxctuya560vn3ZIkhI68IDeJYf/Vc4/ATBIQ8L4jvXIYkFk5WoSsCVjfVInuw3A7
QJ0poM1zz496zkvDKXfOxLisSBJvywtthZ8T4W8VDRi+6JESwmhqrau3xmIxUQnfMaATaJNi8THl
vxIDZ+kgjbtnFh8YMHHiL3DQuB6uOvLtVYcUlWQw/pGtcPixG2VyoOVrEzXapq0LSG0TS9SGmXEv
KF/n7Gg2H5UerGGgmNsGh1GlsmcDfF0LGWxwcMVSJhkbhP/9Y+hY2qJ4XA/3IWPACS4BB1fOs1XW
DVIoCR6ytphHpnSLdECrtlZqpdWRTRGd3JIksTZVsyiSUAmyWMe/i6343BtM36iU1c6w2Fqw3vXr
ST5bTKHXhp4FrFKy97qSr9KMcBcrsEEZk4JxsZXUwMqCyqHXs79Rd4+7GC4UNy7stlXhAicRqIlN
F9OxM5soU6dGP7IT4h5qRZd6QnLJMbGROoiRKQn1EwYDAkmIFSyLcaMX9UteSXotBJZOJF5AovHq
nDeeNq9tZJlkNQikXU5kcZGgi4UlU9tqqcx799inJE2R1FSWFXCMGSW6LXkhLBb7IR2b9WQ3Cm0O
FKfwUzbgDiLlfdGZBFu9Ll4zzkZWBS0tmUY8RCeRoyKI7lEPTHcVjUu2zfLghO8j99mt1X9lpktb
ERYU0GH+KDBRrklNKIAYs8PXNwZGWtZB3ocaB+vy82AMhJhak0aIVnYqFQ79DNY/c2ziCswWJwif
Zpf1uJynKyqx3WIHTuPmQkbcBQ6Q2NUxF+kc1ts+NJ5guFORFWjf3BuHXbwrpvRidfXe0lBX6AHo
RrOhJVXOd+2mBy9jrlGw2l+7w/ismI4zm+mPHoJrZg1cn84iqRQMxiejz09tlu0sBaLOUinqgc45
OJP0Dgpdul6H2N0mfOeBYgbVpF7us56DbhXQns/RQG1RfE0FE6uCu2JS239x1H0VUCUbizbJmOtH
fvt+pUUapBrvnNmRvSlcmWzLOSS9OvnbsxLmmeI17dFSoRb7JHGFIlsATG3cAFhcESESGL5q7Gm7
Mt5QytbkntENOpb31GbbHpjmFAQERxVZuzXsngVTqSHUnINn/vGyhYwiErqcN5Bq3hHFHPi1Ib3W
ouq23XCu2hJcQTGjUxvM+5ASgoVVCc4uZkyZb5M9Bsn5qHAx23KMj5H5K1djxpijzPzBQ6dWjNPN
jEgFGnsnYKRi52tZlvwpWyX9MJ5zFN4VGIs4kKefB4o561RrMxWgwK4+DvCWfj5RzVe7DceTE/0q
XFUGvmDWeMTcUQmieXjTtIdmHyqL5CmTn9PSf/WW3aLOiIzTz4M1qn+9hf/kX281CQPuVegU+k53
l0UgzggWNUbntCe1PMhqbk8/7+pZO3vrn/d/PhMkFjF/OqZkiFfGscwz89hNTMlxtPLmzwe5T5lH
U4h5T8wy5Tj5Vj8PoExYH9tJTsrask1eJN1bTze/5hybPtYr1GDj5edhmpBdIgrgfUHCczi6Z1Hk
xN4lM3svQz/3Tcpp9vNQSd6avV1Rps2xQ9dyYVtFd4PVdtO20N7+48s2uXoH05zvreWL/cfHzf61
bLLsxsagEd2dW8DMoiUEdmvSYkttJilE5OMrHcJrVcEbSzHMTJhlHocpVfnRStPoYtbhibg3DZ+h
5f7Sp+ncOSHNhomqAwxG+AebBubOIeL+qiXtBlym88hvGO4ZaYKZyuroPPSPGNdSkJRxdcikrh7N
ApcXwGXro2vKEzxX8cdOWTm1+fyBPCLCua36x9RArh8CgcWYIKNT4ertIU6i+BSa7b/e+vlYuHzs
5y0EWde2tLAJo+x8hXeyLS1+E9nmSxZXqR0HG7U2cyfx8vOugFPLhsQ0X6wCp8rPZ3/e7bvOPozZ
TTki8ks5yOuUSOlbAco/NLzTthqs+RgaECrMVvLXzGN9a/CHvSbc5PspxOslivdezOmjIVxaaivC
C+tM68DVvbfG6/8mRZZ+d5bunxhB8DcHc3LjbgRRRkPAQqT5ujKM5uCOOFy6XnsuY6vdWRmjcVJB
xIneY+3pKUSS2q5pcI079B/jqjWtcf3nW6AOG7tuNo0ZkIgTz/IexNN8Aqz//fOeUjhqKVtsXCPu
q2FJwseCQHs26pLLJpHu0Y1qfWfVhM1NOI4uDWdXGDTd9edBYPQG5G23R5VhySFxHN+Vlz+Tk/S7
ECS2/LxHYRD6crD0Lci1XeCp6tmbJ+BoQmse6jSvn5RlXZrUTD8016CG8IzXMS3IQMTa8NEt3CLq
0zeLLvrI5MDdzJC2P7ykfElR19zjTpkX6FAZWtjRUcGvcQjJ2yE6kjVysHVVCq0hHD7Zk0D/FZNL
qzzqOzGbDlcnyDawBRD3cYi/xxpPd4eiu5zh6c6K3YZrNeHW1LoUMdscs8Ki78wI75wYReS5TR6Z
qZxLhM/TrSzCR3U8yzHnegrKeTuWhfcgYFgjuUjljtNXxXztO78P5oN500qn3v8/ofNf4i+IxeXf
7r/i+b/+nej//xHD3wKu/z8j/AHddL//1z3++k8U/+X//BPir7nmPyxbt8D3m65uOkLyqX9S/DXX
+YfumTZEX9vBV0VUwP+B+Bv/MA3bNTzHFgyOLI//0/4T4m/9Q3IBup5j6rAuHen+3zD8zf9M8Lcs
2zEtYVlCWLqDcNn6L5keWq56PZu9dEvcoXfWcOGiPD5BPTyLpt0Q5zr7VeYCqQUZcY4F46e2sZ8j
rQ3P+NovwRTKg+nUV9xm817E/dtcAxWy3crdpFipLHfeFHMNxWXUT4XuPobK1t6d73/7g/8rmeDf
kwiYLv+338PDUWzza/BX5s+jL2k1/xaUgYsoayPkXn416txHYVrrrYHNr88CZJnmtTBjeQwxiUT4
GwDe5xIL/jJmbbP3RB+sXYddOMMVcKRROgqL/FFjMrxNOzF2A1rxNzW1mgIUl3UDRz2OWpQa0gPR
G7/jazMoxx1fzeFwQcRxRg2T7oVtnfQQvWKOKaRkiprYefEY91Bj60Ffu04DfK9nYN3bGpOWrk93
LkzKwhs+CSaF0dV9RQI7i5WF3xKOUW/3GoAKLBAl4977jNbRzYybIxjzFxbuqNktP7GAtO8wWF6s
d8/W7N+a0vasighMCENszuYSMiBHH6ZPfQZ3sG7sT5GihmGjaWwutTQo1sPZBmOlwvNopy9xLV7x
lfGdl6zQXjGks+VpDrzGzxlgrSLWBh5nKDfE3dR65NnIccRy6uy8ON6VhZXuSTd7nuhINrIoI8rp
Yc/579vYdTHw1iyX24XZ7uhEEOYKP/YcbwfmTmvRR2+dC8ixyqNuZUz27wbTtsA4u6mm9Esi69i7
h75jusuPc3FGF2Tk2L1FCy3Jm9O7AD2R78BsLBs4aHEaA3ZHCx+FF5ABCPiAA7YGQjI3xJuG2Qaf
7KGsIJa4RAuuzJ4I4CqqHhkrAZZBP7PrSabwCDFtg/SldZh2K3aR5nC2R03fiPGNNTuIE+pWlrEU
h/ks2JTTnqPPolsYl3yBzKWorWSU+J5Rz1uAjMaqNZYBdYfANBu8dRBg/h46cQtU+ZF2jI0tppjk
M8g99strxBpgLTTGF+5CwWLYuyEcuz/EWMTJZ8SKGA065ZVFGB1HGn6JmDm6VGfDwyreGPnwGM9M
myxIBQtE/NpO+bZFsujHUdXtykHUHzb6ZMdEZGYVgbMR0SA2Zt5sozQvtlLhLEjs8s9o5i+pVtav
MFujiJQkgVjYoONl4tTnYbKFLMirDdMWq8MMQ48bB/nRILzvqKIF662XQ3Hse1gfpUn857hsN8qJ
4W83eQqO5tj6orH+xiQmnmrd2FmOcXZ5lgFiHmfPlZe2Eu1D04TOoWh9yAuPwRinu3kWZw7DD0N6
uMTs17g1XgLR/bLNBy3X1smAg70Qz3aTXWZ77Yj5MA54LIhrpQ3owd3IS2UqaEMTJNppZhTSN69B
IX9XUn9B/vKt65hc+uoGR5WJuPFumtW17duXsFsoEFkHmgNEdFEYSKhaey8yvrHDX7uJSEuokdf1
isvAw3eFasWfbYfF0maAV0nHeNMznqTY5s6FzURSsKe5fZtiukeOA0ZL8aEr5zOUOUirsjzpHjJX
YzLfmDwxOBDtHes8EAG2OuyeVh0jL/r1BknaOP2qG3LNS0tsCXU4lqzwSMtY9zDHVpkw9fWkJ+he
jZKQ9GznKGMvQ67CCafAocQqoc+9RW6Hcpgbv2OOQUdrul9h/gtyJUL3ismj+RHjPoLDD2AOLB7P
ZLGnZ7zaOckAZhP4QV/vp8w45Yt8JZW/hrF6ZPTJuq3q/KBJAHRhEAlQNGJu79gqts+T5qBqRObr
7BDyLEmwAA7seTwXPXUyd4xtmVWf6CPPEQBJnjDnc5yYQnI8YbUt8O678lNvxl+OY3+VOf77hoKy
LU0AODarwcJqIJzo5sWOrKsW9A+CAJZtWbN/jUX7QfJBvqr7PPBDMJag2e3f5ayJU5gOxHu3JFfa
5KfLKnw22+Ku5a7nK4BNeMs5GRmhC1oSFtalC+EiqeJuN2F+QN8zHbO4BDilwa4Y4HvuI4Qn/LPa
BVGnhduyYuhRst1OpnFgq84h4sytd2bB1SJ+iThTQwyUMOCNAf9GXPb4cqoqP4SwdlcaApVf5ijf
O81onsoUjCfbRdYqmvqmH+Ruio35KZ4Ce6fjLt0rHDo3M0UlVNaB2NI/hwfZG8c8ydJbamaHsK0m
YpBJ43X4bbK8ih4xOF7LeeJyrLCAo7p94Sl7rlzjysUkzmmgDgqA8TUPMaLUlQH8Br9wz519pRWD
OIaNpflaIMSbY4fnulHxkTQZqCmdPEeB1v3OaGbQeM/ec+QVDmHDQwo0w4tJCK3GR1kBC0rdMv0V
NgkaP5XPl36oIAtLohQGgln9sMB4Z1Vo6HgND5clUWzvdLE6GRgH1wmA0pXhBuk9TEPuTpURfXYY
YlcS+Mu9ynR1zPWW1YJjs3pIae/iwHzo3by5F0ZTcKVqz8prD4RdKLTBpECSCe8+TLQ70KLQOrXZ
FTh4d41H6O4NQ8C9YSf1xc7jx24ow2sC+duh477DdHM206g0P0i+lVvqt1jV5h0jCfPCxJ80PPsy
q9pHst1ozfuIhR3gimOzrF/BL/uCTJ+N0xjNzVkqr6oIIt/JbxJ1Cr1bSmCz65aPOdy4tRT6bmhk
84oMf6OBzkG9ghNUut0BrgXzqCBBF+wwb0jbW8aeJXKbU1O/4DiJD3nN5d2CdCb5o3XJvBnxjTA5
Qh8YrFSe+qYzPGvMVtnfPfBCdX2cTGfAACE4UYdTkcHQOumYN3Uu/OlqOHeRJvgIAApdVvCryOWA
lPLUIKti4rhPSOxY5RnCQ+fBrtuzHeo+POU9PF2+mJNjd4Da5roXw407gC2UHXP5oXs2bGfX92pS
QmEW7fideiQV3sGK2ON4+F/IdrhaUwK1r0UQhry4ILkBSVjGVixwPtEinpNKXULT+GTNl6696rso
6mjtDAR5wPQ5gq8BK0JMENHVVFeDzvTOzNCq9d+dxBOKW570Xnfx0mlM6xl2sJStac6oc3TWuGu7
My+dzF77BWoSJE9GivGrQRAS9h3Qm0QijQ1AxfStw/wr9HsD1WMlz80iixsG/bOqCUGEPLRC6Qgf
mrQVXqPPdTRQOi67owmASQwpRlWrRTBXMsBbiTjauQC5Cw0FwayhqUD4vthlXAz33r2T8VNeJSgk
phiKLbP5cBQgPtyDBpZrLXT9Oxja71SY7AUQjzJXTC6z4fyubOSamtkhPUlT41S3vxQGZpU8TsWf
POhvTc9StXGcl1yUZzdJ92XYuCzCZqJsK84YO/lyauY+g+E8E4/03sPjWk9d46MgeGVgTrCUnrxN
mnUz2nGPM+5t8T1BebSOxhz+du5khBerGb39Lu4WpO30NKGZrJtXQM5fccYPk3rTM+3OY1vOj1y1
XYy3CzWl1fbXZOQITMMElq9yMpCR3CCA7aWsW7wpjViODSbUkTe9Rf0Q4UJesJm3Knkc9PpVOd6u
z/hxi9qAAh1DaxeJ2htax3tMztfKhleJdWMlMSHTJVJ6pRTLaaLf8AiMZFfkr1ViUx8MMxbFbr7b
0rolMz/kgK2gsbYWtpilIj8K2R6p8GKodS4LhoCfhOm3OMLz9y0n/RsErUTbkZ4lood1fnDGBqKL
yn+XGrKQAjVgjM31wA3QMO3ttLycyOiuDrETfc115hwqAja4Jz6LeVLXOOXUzzWaE1CECgpYeqFy
5GjrDZag7Vl36uzGRITRVOMi5wgCceoGjuggb9y3TpBB3gYJw+ZS7Fmb+YbDNN0rvPqc6ov8vMwu
EcNNViTyPQtL+zALS236thfvqaZ2OVycOMMePRZDd60s8VaeYS0Eb1lqhBdLtwU8M94NxsDwTRoT
J48OqBcLuDSIedb51G/g7k4PuVesG6sObgG616OXY7GxU827IRAB+5cW806vZLHVbRDHwGa9G8gO
HiiH6f1jazea8x/bJlzamsNz6Jj9RUO4N3PPxrpSPzXDn6x324NnjIS399eRCeYTWsLi2cPDnX6z
8U4fEPtqL45bP5ukLuIZcN/CGjFoY6IW5kXyp0CTux/HOLmHJsW5Ckq5t2A13n8+NkRi4xIDNRGl
sGLsnMBFYWniBXLvsUR6kDTmKLnUWcByIdIFqobV7cNAAYcp3UdHtbdBel9tDukLpxR8cWi6g7Kx
lgTok8CefCDcJvwuTHChUvI2pIgRveCxWmYp2duYwyu7HdbOZKD2VMO4Ee0215r3Ei/FZWwitnij
9lanUKSSoaLZwHnRlyvNJs+iYKBpDA6BEFpCZPZSHcFa5kacp/KElp/TGU/gLDOWIT17maDFVMRi
SEu4xNPOwYUyn1nyxDtpOILX6LrI5XBolxikpIieUeeVOS4n9AUPTtaR2RIMKcLsRVc+JyOKZv5r
AToHvNRfE0sd59i9bPN4pzvkfOkm0/yIqJ2fag1c83DgSXcC84vrLl6pKrO3bR+h7EmLi4safk6L
4jrjrUYJPd24d2KpV2m7nTOJZcFROYk4qQMUI35Nw2lHQmh+CQoWigmU3nVQuu13XRUOyUngBhoZ
tad0MFiA5Pxe+o0/Bob9llGGiKZ0m9pzgnDHzJGw2OIwjC7emdAQhCPqj7phPmJ1lYduKumggPbk
vPouRp/laJ8E3oNWarCFccXu+4AoeFcTjm/jGNoAZnx3XZN/UZiIRBPX27l1JLBI559F1XyXtUW4
GJfi0q/mAJBgH3oKpXGxmao4OLdx+Oi5rvFs5DnfBfOWkIoAhHDYBjNWHO86mMNwwnUx4abgme2a
3c9TPy5gkMGqZsyJzXcBIwU9buqRWWMAOuoiSsmgiXcxdwAlZ3uLzS1dpRW/+z+fR0ExkE9Oekos
BAMdsLbYbKl5qITDnrTF0B3ibdg4158Pu9DS16nSbgZSwrUneH25XgqyasCwnwQ4CuKMlX2FS2ht
NFAdMIlZCVIk1DN/5wEAXMEMek1mD/LofHowVead86L+amEsbHTtubGeLSpwZPZon+xMt30R1tE/
X3MtNqVDR3VuCeA/pd6pDcUhKIXenZAVq24/ZuD8KBWYPbHvfRpR/a4VabJ+Hg2vGuvhS1dn75IV
wl1nDx0TZoMxBptaMkvwDEbtXAbE9BEhuezMMbda5A1dnaU1gNX5xTjSOOspVEgCKv43e+exYzmT
XttXaWjOBoOeA02O9yZ95YRIU0lvgwyap9ditiDpanCBO78NdAJVhfrrGDL4mb3XVjqZWb5DwWAz
Dpi/r72rQN1OGS117ZsvFSkUh15kO0WRjujCOBQoj97GrNnJ1hZPow/sVRDuVPYQjEl8UEgSdfPi
/t6aLt6vPNKDBfEhuHznIwGhUUK0QL0M2zZ7dPKfGjL46fcmZ5l+asw8PSUMxmzmybfa8l+rhrGZ
VnWPUcX936CAWIK/stn5Ruo8TANqEhPih2+BJOEscfaaVvz9ff12IORdAxeQ528EKZKf5MbdAuo4
nmBfO3XzvZNPnGUR0mEGaD5LB9R4SFSapcamaKFpAwSnAE2MhCy3iP3pSVO9dmjmOAfD1M+JqW9i
rU1Og/MYsu9RWD2azpsW6PQQvs9ziVz3P4mQP6QDWgLDbvwrRzgZZ0lnHUvtMQ1t7DlI4Q81/gvl
WnLXexnddnVHXtUd9WD8bltLBywKe7P12Aak3gUIGPZTgSUVXOsDdMGYRbPz6OhWjlaCT5kYFEIN
xF4G1dfvZ8919ipHw7xnUz13Z8QkTk58M3BkDJMPJ2kkkweTO6jQ8RL64ieyvHKjz5eB1eXmDvO0
Pqsr3H3t5TvPr8tzpmVbnSL6TozBuiBOxuNBuzYQoLMzmtpLMKRPRonLqIzHDpdClazjOt8KtEsQ
+dtwOwkkRXZjTEtF1lsEGeNGA00nQgwxdLft77ltRWzrvIh2zcaDMwSYi2O/g3KQ4KqcQjd4MLAo
ZsEUHE1DtqiFgn3qUYu2PfHGlbX3zIsZBQlqrkbMsknJOIYT3qwJ2rEThmR19unlUK7LMduOGTTV
aujHY121SHor1JRFiYH095SgwKr+pMo62iBT9jwB2btPP1lj6qfUDt/qrO139F7JsVIKYA4xOXDL
23gZYc5bFj1u475NA7pl84PsP3kN2Uq1jRGegCjtWuaVdwxrXkVc6++5nrXuuoHEtuUhg/zOixV5
gz0g9flm+r1jNOrqpE8f9Cbwt6NKsq2pJ88m0i7AccUx1CPixXgOrar5JrMxcYW+hYU6pyBl7oql
Kh6uGDi4DlR3LwCWoEk2djYktq0eOBiiI7CYHbXpFspwuzBJ/trnRUiaUWxiN84jUqUzh1QVaF2n
nlCUqNUj0EDCpPONdW9dewnRj/NllHcY3QpnGElqKnbMCBXawYKVgMg/vXFI14iSa0SDffVquNAX
4NZZrUwe+0/TYiPakWX5FJgfooX+MgCv3/eO9cftK7y7PEhxy47kSNo2BzsXeDyYnF+d22xVWH2m
kxJnby6PURwZDCX32fwRsknDpEDv/69PVOt69gJtD25iLim0pOvJxfP8xeBFHheFPa8deSNelkVb
bk5EJkr+iVpEKqlvNBi0iAECIisOScNOr2JpgBZhNvbj53ysuf65/MrqMPRhsdfmDDXdbcpLCyV5
kwSzStbU9kMyecfczcC1ZA1KjWR2ewe28fPfm/bS77PNlKtuqRyr26Uhak1GZFuIdelV46x40Krm
nDJqVI3Zn5pw7vBp75dJoxs7LiO+n1i+BqkcnnxY9JxZoSVudbkC/x1csBdvbQYy19hw8cCF0wOy
bgL5KF4Gy/lDo94dmfmbK3jwmDn6sUEPnKPZM7pb1D+hqNARCXcONzp3EEArIO4yGb/S/u/UlIQa
15V+KxyxIDFUe4F3Py2WY6iXD9HsqxM2eEuy1N9DqPWxpoYbgFg6Z4cBs8ynCfQghRsIZSAcMTmX
n0SRF5eJ1DDqem3OKK3zQ6EznfHxoWDwRLOeMYpHpENlAO+PbXgwvleDjgelarYRnuclmJsM4Yef
raa6B+LTrFNRi5NtF9+Z74oNCVmMkCKMby3I2t97EytGvHWjbJPha8zA7fClExPnqAmcbxO9NI2x
SrVzGcNNa7XqKXdRZDVpr+9xrpM0lgr+kd5GOERMasmsneFyXKI4sOJm18ru+lt4jokvjyxQqAQm
6jxHe5dtcSmZKa9+L/MiCv2TPxePmpU0ey1kvupp1UviTSxdwqDdx2lCZtlYfyUZj3XXME7M+IPn
khgKDrj8QUOvwebAXcGsCd4YvjPRz4yVCY3tAp7tXjCTyhnvH6dp+Ip6+KPxDFh2ROlfOVWpN0JU
+1Et7CPP3QZqWh4hsLUYYHrOtI+t1r0TO8IwsXQuynxVPpbJoEy/w571DBBjRgpziSH80Hy2a/4x
BgC33xlqC9rYj321hXuNazZFJNzlSGaJZVoauqnWblA84H05aTYkzbwbrgLgsR3U4evv0dzWkCRT
M8xhLTNtqWx4o3inasOVZ81AHpQjWGvUEF/ZyoOFH/J+W2uzlzBxF4aZWWf2CYq5eKIjwyQrBJDk
4feVYXS0XvxePoZ9eAsZah5R0dL5AXHrelhzc6kEVXSbWT5Cio01Xysg3BztNMgJzF+FdX6WVqc+
y5DJraobOWiHzDHzG2Fo6aoFYFnUVrYt0VTdgFxSaNtsXvK6BlVj6DEP0mrLWPmMU+I7dSYXcDW3
BZkQa1er40tB+t6yjGldZXGk0zM3GQEjlpIBrjnIcX1w7NIm39gW030EuRAFidxGNY+iAH9otfP6
F0evkAe7pNWWnSw3OL3tnXRBjIDCCsdtVovm9Fu8uyy6YQ+uE7cPt4D7p5UR5EeSok26QvljlpOx
6yz3Ibaaeo+ic1xZsa22AyaFAiPT0TXISY3R1wqGgsvWlM8SYuiK44M16FyjkdMSrdhSBjN0PNz+
1vAs8XQmKFU3zSzGDh8ZilRby9aOEvaLSb+8Gghw33X2O9Mc+7mcdxNNylzNUG69BxEQbDMRZnsE
F8sOhvrez9PubOm1tbTnm0CmGIMQDO6Bst+tcrxrmV/9IUzgUVcRUVK47rEixiUmMKh/XdKgKBZv
vyVu1DKQVWiGK5Te8Hi4XeZvpyS27FgsuWxMp24X//d1t6GzzC6zMSyL/fe//5vNnssWWF58yASG
odNE/J/LbpLpHCslTAcDoL0bBjHcyL5a2k58j5yR7PG5Fg1N/5rqUA3y3qIAmB/IsEL80+9r1Oc2
zdCacDuwv2IaaR4ciBvgZR561lL/XzZStHE7Po3V33//t685Xa8ZH/7CIigQffz+0fw9Web/+FpX
H4hE/vVnl4+cv/bwt+o+s/jrH+XPP9ro7z+ggoTl//7r/1KQCO+fzqz5QOouDMsWApHGvwQkQvxT
+I7p61wQvuvaJrKH/1SQmP90dVN3fd/0+J/N3/8vBYlm/1M3Zo0E7T0WQv6q/f+iIWF2iBrlf1yQ
wIchrAhfMGayTEc3jf91QQIOlRC/qg3hTDTgQtfu8Oj9heil8wXNGyJr89cxWcOXldk8UVDAKhy7
ZEMa75up2fq1IlBn6cPd2TMe0dYY2DYFvWENwBcrD+erCWxCaZc+6emI1phDtAvSC9hZHg2LH5KO
eqsSdFWeSVoPftCbb0323otcwqL04SeiLKRIJSh+cKJj5smGhUyaUd+1O1+nGjIih1diPUucXEmB
13YRa/0Kafsmqi3i0lO92qLcZeYTcqdI30ufa5NBEqjrP7WD2N81AT0AAllPLl1+FZtvrtnPOF5r
2HiEHKFmyKwDQef7fiBWdwi7facVf6Qi+SAH00ojmrLdFiBQiWxfRIM5LTECPhrFrR0wKEmc4RhA
s0vUW+dUMIsTOsxDvybcYMIz0JHmtawNlnw42IJtU/nlJi+0bCVK+doWASjnrqm2k0HsGMmMRGJJ
hGpDMhyiuFdbFL/hojbAZMcy+RyU/sqcBTVp54Gego9NjAMHS+qsnNgic9h7j8YuxXcC2r0MnzBU
lvvcLpi6DZO2DKB4bQQbfyGBipWgXja22GBsk0cf8M46yrSXlh7wx/BJbK0ftaoO9zGK800ZJ5/W
ONOZao7Spq+1Q+f461L099qZU10r0iL8+QfnI4YW3ekvcVectMw1P/N81or25NHxqAPWwfQ+0c1V
QEjpXQsRGUj4RIWcnlx4hYC1mVWgbyBilm2+zg5pTJ0BNlNESuEecybrGyfKD2GhuyT3YADQ8vBN
Isvzwwwz+/ioFfe6JXwyLpv3ugjfh3ZCHNPNW5yhWJCJzpCirXYhS1lPgTXz0+4AUzQkYQJdKJn2
Jw3jxYJZJxalUpc35nasFqDP2YQYLCNB8CjGI5/Q9aM1I32sdsKqLWJ9VWVUuDo7pz4FM2TG34bJ
PxkoVkiW5AMwwW2UcBRCDZ/rrnGH+h4YzI51dfGdYjyWo4mJqy9fMXaskIn/tbTxZhb9W5iLk9uR
1yv07OoyWirbaF/b/aNfj+xt2QaT7McjEWf8AkrxWsvlPR3V26jyH039iWR2DTPrZfYVFUSv9vZ0
sqXzEttszdoP0js+R3O4CcXQIpuDh6LSO6cGI1sn+HKb5MOP5N2nYl0kNGDOS8lcBzysWa5yi3/W
mJw7x0YTI3lo/6hcP+U2yYcY1XpctzuHIJ6OgXYym4OwIkOY2+f0hVPWgod20qur7Kvjn3sVv9g4
JjKn+K5b5w5IeVjp8R9Pyse4aAnPM42T51Aa6CVM5My+ZIHsFvTZB9QqJ4BexEe25V+GB3yKcoA5
yiobY8KLlaHrh8oXuKj5yxICBL3SwuwmXHiSlaobD+Rp6GzI9RdGMBsLm8yi9p0LEjC4yeG8OBQN
7j4fGYgwaOGialo7aRSuKw4eVna4fzStp0uIhv0UMuGA/sWuo2mfYVCW5MtS4+imvYbNB7hSbftw
ctdGgNYqIINmH8uy2feYKFdJIV9lySdl632y7CkiAJtwCGvDK2SviMxr1uMlUzSuD+8DCgxqg4gM
7lSg3OCOKdaqi38qnfUiAdMYNK1+L8bpPrQKARx+ZtmlmPoF5rJQtF8Dq77eNs+d3b85Af1JGLNO
FRV/3Lg/WW3/lFlCWKBwGTamT4kzkoiuoPApWAs2OWWEBEN7AZNhEspUE4M5w7HHjp2WqIzv0Eg4
xMroszn1OMFRhpcVecTy1ZJfQxePzyD7zm0v6RI6+BATNFiwtyas6PoztWGfw0zYuYrUPsco1dqy
6kduAxwmRvY4Eba59YbqFkgM1l3/7pXtDTPcsxsCX4kwbbJOZpanQ8eQ+j6xVYmfoqLJR66zK5zO
W4RJaSxN4hEp5gOaBryBUgvxMtrDtgxx5PmzCiWOkjkNtH6w59BMTKXvWWl1G7ck4zP1UV/z3Y1m
w2J4xJyopXqLX00MgJPKhn6pgL8yqR8Z6NhSUVkTWHsqUlv8ZHb5VliMRIYh87dTFeDCTZs/Hham
trSHtRXFBDuK6mOMkLxJI302c7mSjk1mX5BrWzlDGdVwqBqPiLPI+stuj428lX9MyTAcStTnD9A/
I0fbAOJ7VizfgqSvV51r3WPffi+k0NYgX7+LdoYMBKZ1Kn02kwPmX3KgaKCk9Th1WnCzxgZwM4Gk
2JZQChSQIzyA6bhX5zkndi2vfbR7YvkcBAQLhiagUWI2bugm3Y6nqAaIdGgEoSEh02l7bDDdgG/g
jWs7vhaEDnNXk+PCIJoA3wR4HBQB9IzAdmuQB07MAKKoCFo1URBV1WGMe0iWrN81zfpMcrNe6BMx
hTImsSmPfpVNr8IAXFHk0UWzGdQQ1nwx5Fh+FlpNWFvRUErYBLU7of/TyGy4ZDJ8GzytR7XYZufu
M9dE/5CLaBuM1pqd9zJ3CSDspVr0Hmz3Nz3/g6hjph3aTE8xmdgEenCh1cCL7HGHQvE2tgzFXE2t
JvAvoDZ2lcGYn9LxXQ613DJpBQIWjFgNmDIjoXCVwyLq6gvOVBlNkGU97yN0gHSR/qSvTc9Ew66i
besk2q7FagIffTNKJKLlxJow0CVcgrx88VvWTgTeqt1UxX+zgFV+AoR6b0HznFRq7EjrQUuBVbjw
v6Ase4dmRQbumxGAlvBMs8fS62+1Qthr3SGmV/KN3qzSvSUZgLmqsOR62KL2j46TWTWIkMRq4KYc
VVctO3c6GHHxgHHvkfqQ4DuBeTTSFV+Y67+ZGIkhQhkH59eqqXhWq0Ht8qA9DLEgNGsUuP/Do665
pKB0QX0Kd14DItkQqb9xhuDNRZC/JniKSVBmvZsjalnbV9ea7IlVr6HbNQKxbQe1bbupOtauzm0e
Z2yiBH6viG/jXEYO7rA5phznwq7Oy0fe87mvjHQJCsJa1WTbFyp1Fowi0uPApLWxSWoZsxPPB5Bx
w3WKsnblNKTmJt4cZAtFjssEiGedHbyp0W6RdnAtQ2wIpUR140yssHKUJlLW7p4dxmOWvONPNpYp
suyFESb1IhUE6wVjYyLV4B6s8YBzfGGh9gw26qkA1Sngtx6MsXtCofQRRXDj2DRTfOkRD33P3Lsz
WpRlYbnuOGUUuUADJJpdVKASRgpcpUS7jIkZsDiptTN3c2UlZ5U4LtUenJm8a5gqaO8Ngu6Njx7X
02riTBBmLExy0rdVYe8BynHirxFARn+KeWNoy4TGYWw2NbYSaQISDxIdMn8T94tuICw+0nluFsFV
UhJwhWKWD32UcIabeERNWO2xdhpzNQ3dru3y+AHFRsOI3smOjDwLzDA24A9Ov1ICoa9zXI1+YRdn
O+EBlSX2sx4lJWJV+Poz/cYS3uuk5o+jBemOCg1CZK4zxx0FfkaoHXEwgsQeWjSdvMDAQLVS2F2y
1uJE7bPefprME11GwB7Jc1iZVQ+NQdBK7lgflq/eeKbUbDx46iE2/BvHHEBtVExHrymXWpcwXYNf
3DgAYXq4SS7XzVmrTI2HdmGs8fGptR7hc4qzIDuOGTmfqZuumZQRphLhA4odZ2tU7FIKqPsIfttz
b+OzrvZjStz0JMtgY0ktP2Zs2PFdS94Tsdy151pr19U4N4xvwRmwygpBOtWMiIEryFOa4MnOwKfa
hc8NQTSHmOIF1OgWioPxWIlitoRbC68hj3GYI5mzYLyUxtSzQ2MKRJ4L4kdvuqSRMM9h1PcPHdb8
XOr2rrXVA1jgYBcN0QchXjvw9iFI6tlPSpQBKEZXbQ3Vn6Qcw32C0fTk1jhEdR/FO1nRHX2ksdFU
ZxwgC6Eb8+g60BeVXteTz0sc4xSHX6PU+USJCV5EVgNZ3S1+9LguudOrJ2wUGPFc2GdDRiM7BN1x
aLRHtpLiOgED3Xm8QqNi8lQVwyPX5YuVRMnRKYc7S16D1reID5oekjVYE31pWWTyuVPyZGipe4ka
cWbqup1IASPelR+J92Xa9d62HO9Ba2CuxqYuGTVNr2MIfQYjPcdNHjASKwzGUcSnjhitQxrH4cBA
4BEdcnXlUJJHkhNw1/f+wmVvp/Nbt9Dni/SKFnjK3L1E+j7yQU0wgSgvgY2GodY7PPHd+Nwn3UPm
QlmxnTI4KEUrrJyq32RVcVaYKa9F0D6OnkE0KuskgcVTBe6VDNf4yvXfChRRSeU9Yxfq7zjNLnae
7q2SRKe+mswdkEJwQEN7AHhTIVvXauwZBfa0VjNWmc3HzPoeSXolhuvY4FHzRrXlccUjI6jPVTZP
uBNUbVGLXMuyrOwaxTXoCE7TRa45L8pkkhtO/hkUBQz5xMo4RmOm5UiPwOGMDsEIjdqSUfHITmw8
/P6A3LwLSmUdEHtdetIOT5riodyLBM1YIbDElhuzGJ29IL9DlinW6BBEm5hZTQMLO+UzHod+gpGx
Ohdm+zNJrb07TrMpUTdu2tEgNtTh++zKag9AByCzlUmuYsYRKkzUqpVWd/v90Q/5I5LS574s/2a+
JBCQDndVJSy9nMyZLr8/+jyftmxJS5IleDOh6FjpTz2j8qntV3YS+r8AgkMCheBg4jlCtTgY4GOT
+CS6vMOgoAHZCHRM4fHUbLI0QSFAveEGnbrSk1dTlDBlZ6VVmF518So9fp1rMStJyPHNxvzROCBZ
vjRjJ9Gsau2qUQZA/44ao/WC+CUu7YNu+zuhV+1H3zELRndDCjf+kb1lo6dsjKR51HAZE8lcl7Qu
pIVkCglLpDnBe2E7hBATN0Hu3E9VYtVJtPzDb1JwuvHQbU2T537J4bA3m9HYjI6RHpkLFMtYZZda
k9a9ZaHGCSFZoWdlfZjl/BnWdF1uGiueUcWSQLjmBRgOkyA3CJ41sse3nkuX9PtLy7a0Ta5PA1tx
/rRBBLMJ0h79D7WpFXny2QC1vOVt5+uoUgy1RzvfVQ2+kt9f4kzt9sNEfmiscrppNV5FUZWnOjXP
lWVt0ppXY82EFbq9FuUFqyI/bvznwOExPifUoMVs/VXWaTAjqEQp20lTwoWFhYPRwjmgbF0VmYbK
h8+BwYCgLwWL8uR5pIAYLil9td89Dt7e43m4pG8Z7xLHw04z/xLTnm9LzSF4TOrZVgXOLe9S65QS
3EnYJ4MjvWAehbxw30WJOMCap//viRAbaaukoukUPVMosyu56IuaintAXAoNJNkbHQkRQsISJuPq
ZSCrZiazy31pg+vWsqk7Yuf+GKzpGttDeKjX2FSrI5npp6IBT+zBbFu6dmCxEnHrdWEh1hUjnHYZ
AL1VXfputtp1LLiEpskD8Qx2UYwRbkjJfGwMCcKtG7FNdF09xxJzRguh7L3NpzsMsovX6hP5Cny1
cMdmJXHmPUXskYBuyH2QIcll/NjTJ+efdUOpYbE8JiVnAStk480kxMic3KtpNw8kPx/ayb2Tw8FQ
Mf1rVbe+rxUJe+2b86OZo7jog4ETo4lPiEqhqAJGW+SJI86YnFnjIWKzLa/4CbE6MLKSW+BW6aF1
+2/h2NXTmA03LKIwsYbaJzNAjluj0/VtFkEKsjONEC5CilTI+swBxNIUsbp0Y/oSJJpxQjuKX41Z
njVqBY0tp2SgAyEMo+BgDFp1ZqfUHQLZ7gIAkuyFYaIEgb9PuyA6Z/xOmfXWWqKTB3tZJMfA7hBZ
e/4pwnW96v0C1y4MNOEaDGrsbB+05DgORsLBkoYSSxlbMis37VVhQazJvXpn1A+ZENEJUZTcD/aw
AetCGlCgw+fNqpPVF+UurSuYJRWC2MYFL8BDkiWzE8BgTAvgsVyWJ4ey8SnMEu/RtrUrczLnlIFR
nyRxGHMg3Sa0Cc2MwgL9i4WznCS2NeYdgrfvyoZNGIqpW3d4cXaQDqBFNt8DJMwHGBHrsc7tnSvH
i64jSmbxNnxVdrS0Zttabr6MmCfYYlogGbToQ6dO+8wM6m+zkB8q6HpynpC3+RkkhUHw6Ae6RhAY
tKuEFc/RsUL2xYUN1FdYsNeIzWUgoqHva767QIGSUEzxyKPnhJXxsY+D+Ng56a0JBDdsepW/UW1W
/jPoKHQkymPRptoiqgaGXDGhkkISbsKD8BMr0wtazNgdmIUBSUAEin8GNXKcGO5tQEkRoLHcEzmw
YSilH3Cl6YfJWRuoYPd0roRmgChsyS9sCOwxXR3UQlcxUa+dPUVieaAnQSiWq8eKhqF0yi+vEMUt
iBwgQIIR0OSCS7FrC++KDtllYCQbgHOxglndmdawDUeefLBOdybDxwUbeQOtkvtqNoJkGT9Q93ZW
4hud3DepC0fIrHmjrhFsCjA4C6ERgIB4S8dBwEgsjypvXba4CjtASuFkJSuVh9s8dapViIJgCbhq
SHUoKFXwJ+FuaWfOThxm9zbhGgMMMG1lQjCuG85CSDVlJ7dQp1CVy7aKEPp45hOfphe9xcXUbxkw
EEGXnHiw7MxwFteLTlu4kkeVQcsEu6rZJWwiy96CQDKO0IhHii/dUBljJeQoQKVFG/C6jbha+5O/
Cd1mupPzvgFNMBBkobZI+qwlW5VXuwEZ138EcW9t/Lo36dh5/6Ov1vbg3ouI34GleuY1EvXQRDA0
p5DFMnLH2GujG1hAGB+hcY3nAjYQqGZE9J56hI74cGbAseRHPxkRkrX9voLkoKYJ11VCiUhS5S2T
Bik5nmRgB1iGETS9HVaM72DinDU7vG0oM+5RbtD2R2G+Ea6brLKMFiXEnjEVEDFBWywKqeOEioNm
F9n6VytFuU3gBeqpoO6XRbc06noNZxk6/RACBja6I4ohqK7GtiORB21RBhke7sLKUaa39PEqbxTS
jqUe4zzIRylXQSu2wrQvg0a9CjTs7EbdzzDIH7uqA0we+Ff8yFEbFB4zFeoclFQGU68/oSoNZn4L
037UklpwZaHSLFLEUitfhd8GVM3URzOqzdZA7kAN16W7qXTRbaZIYoY2h+0wREcU48Xh90ddJtzC
vmDLpLK7zlMc4d6sc+C4hcAdEqtHaxRZxjYd3IUuRLlLjIRYUCjuM4LrBis3A2QJeZgXD1OvCr9Q
L54Vy/6tEcPniTyGWeehqeKdiOkVkX9B0B+ccNn10GuZV9P1ZCfjMEz0xm5GnzvasNtlnr0yUap3
tJ5xnFyjKO3vyGZXSFRhDIvGBdTobnDbEm2U4xrFwaStWmjEVj5w5lPLGm2lvafZKzAte4Wq9jnH
FLOu/frNLufgP9+wl8DAY764YlgX6XTTVSNR6LovacHQWbA4WDklAAYk6N429QiK1YYOnFrmgwGL
8k1MIhM+vxpuf09LPoydvkad4pDsnQYXtuNMMSZUCzhXv3AsE2tgmX8ZY4yiR7FeBc2macoT8NsY
QgLNkjs/RxAK9zpVXpe5ZEdm4QvLN8eapWs+XuiIbFvb9WYpQrHS07w628ZDo2EHDN3psy5IavOK
fjnwsFv2nvsz8rjdD4RRlQUu3ZqHt0P61GIMxY04bRypNj6JIahWHRhJE60mc5dEv/VEDBaWecxN
/4uwt88oFeMRKcYfRc1HeEkQL3TjLBXs1N5leY9YpMfqAB6i9kdq5CyHMUUecWrnzXMckfXI3ph8
peAjMKsPOUZM8UF3kKSUKA7e1tzgC4VbmFqvDc96GJbht6qG+qCK8mf+/xRU2l54Xw1LRj4A+PFT
cPfAuJwJP/QWGd/Vumi8ZlvkITgzzU9WqEP4OqZntE4E/LjEhA1lfdRwVW6tSV1alpNPLXrnon2c
EtEtE4CTsR2TnEbGOJ7uaGlElERUu3T91t5hZBJIyE99NlKvhmoBoCSZiKFOK9KpM9I8sgQpht5b
0RpNLQEnDdm4Ip6rhe7oSfwAZQBTKhrcs8+AJurBPpWur699NT3/vi60d/tk7gEjcnPJ0GN5PBsH
Y49YiHQIiKtHLTdWvrwmgLsm0UpWrHicKCOeKN9u7dQ81pp6yYiyrYxIP3ihQg6oIvyINlZPnA+i
mzZ9oljgJcYRrTA6No1fNbGxa+DlmAAiQIhFAPhMBtoELDYuI6dxfkh0YpXYyUs6og2Lyycnyq75
oJ1thfAcufhrZPvJMj5bBTPjxq9uduyAVp6VMIVRtCiLumUmmWAnDbN6d5vqBHkWwIVMLFGDH3+X
2fRGbggJSFW36Sz/vct+k0Rq6tg6f8+S8Ke0KJZlFTylAdTSGkWilDCaeH5G6MIwyjtc3Hiw/hph
99j7NoEpDbr00n5xsIdR4FAtB+6+zWJxKmFCZMhAl4zT5GK0eODrXfvq+c0l0GwX+5B66AhzWPgt
erx+tntZVfAOT4uEROFma8NoEKVVbE1H70mCZz7yhVdQ9LZWS1HbTsaa1q5g14fNCawfSwywpzQF
K693x80A4nUhQp40pvZi6zBW+ilwdoCfX/QmfiZCYcy4lYDxbzo8p8IKiQus3UOJDX0F/n0TJdma
J0BBTIAH6kEzfka47drMCrNNaRIZtTGdtCLajajCDAvNPhohB5hi26nJ4QRj1OqqieTO0AGJa8Az
dON+k7NM7GP11gkAClhHplWkG+vs6jXxn9Kc8s1UtkeyZ45uIk7oxQv4suEyLRzj1NfprYQmN+iM
/4eu2UqRUi6pflqikV0G48TQhi4PkWuxMgBK7UzpvodGpVjBl/uht7aW531Hdv8Wg8FPUQIyeHY+
qXEJ2UF2v/D07pQCYV+6UcJAkzkrM5gj+C8S7BQYuYzp5RFEQUYkkJct/InAqNp5rsca2D5wTTKD
PYTf2zJKtDN54ei5txKS9Kb2UfLThMPZ9l48kXZH+mAfkW8tBCHHNourYBxAVAvumJ4Li9CACKTP
HC0Z/1joJ5ZZSj5BM6Xu6U/oT1dSCsTKAjq17gV79tQoKaddJ9opr6iOvAmSNIonAAzXVsvfQcES
Xo3I9t5hXRrp8paNnGJ28MHXBJ2HdCNwh4RmyAMYWmNjdlzpkDIronSx6jPnwDLxHWfgQZlI3pjZ
o9PVn3To2KQyx8FaYpEcfX3cO8p/0ZrC2Yc1jZ2ygkuVe866GvuDnlHDx911aLHtkecKNy9meByg
a98pi41L8xm7+Y5gNZKmIFFkFZzcXmMyoXEVKmKBCxJqWQvO/syUzkkvkpOmvdK93FOfmxCJY9rD
WhvC+MGuLGcBVRDA4fDmK/mWjMEX+duEsLF6Rsm/T4OQPBP/76h53Kr1cJGyOVJLhgXJOpLkXFsR
TRPpNS04zxU2s6zYHcvM1554nHwWOH6IK1At1rlyr/oMKtUkuoExOBtNZK7DAZx9iMy3GowSBu0A
tXyWj8dsErLI1lbTyH+jZrJpGV3HYRj058IY9wWBBcuaqJOl0nTU/lho8b8WOmgmvuKcqzMp0VD0
ZrvuoNccMZWjbDXV4j9YOq/ltpUsin4RagB0I72SYCZFSRSVXlCSLCPHRv76WfDMi+r6zh1bFoHu
E/Zeu65GtZVNatDDZvW6meJbMeOnNX80wLRrvWVuUki7fgilzdU1i28DRv6UxV96UH8MiHgO3KUo
d4Xxmdeetu9YhckOGJZlxsvOISGsPBAWsoJw8FM97jbEAudgk2fjIJLpMLoUi9m4YHPxzaxcbIor
NObMlGprWidBTTKZTIDxm9wvqSOSTRZpaw6peF3HFZH2/QzbtWfRkpKNxOapOU42+XOAF46azZyl
ciznnCe0OqD4n5nG8BkYM8JNAx2+RoG1NZtdAoEQTwkWIueYJeP8Ku382TBwAXhZfk2WD8MOGBxh
LvFwSDNG6NiDHQ1FeOlSe+kFkFJMigzH5iEGjMEXTHXzUQ+2NhNelA8IYtgi4WRjVjkmzL3yZciE
ZkBLkiP5KmSrsQyzRlwg/GbWxspjY80AIbiruI/XFRnhaqC7xFg/kX3h3VF+ZY+dsg4m20N2J+Ef
uheONRZfh8qLr0ZGiPQDDITkDZOf9WAG976GEN3Z0zVqracS/ZFvzc24VjmKa9RvxWvbUZyFMvPW
/35pdua4a3VsqP9+6SKdXMlw/EMysLHpHJs2LRwfbHf4XpYAXP+pOExSavcRKiTeSnvwtWZ4lxRx
ArH8IXK8n1GHd2Quv5FRBAeNpFhX1191Y5jJ0+bvp7lUAMFgOxcT4sErSTEn3uDpqUiM/lXN2yAm
0J3Cf9ikI6b5qErjx2LKN06LxoKXr3fCHcbElhkYjrgwal4H1iB1NbxUSv5UcQSIyQi3wDC+W5Ef
Z2Y8dfkCiIRYlbGoyL5K5l/DMB5dqNHKTk/YvXhz0mVs6KUw55pb0BMDCS2a5Qvb5dpS17YpQCFK
eSA0c60aEy4HYbLQACAch2GNX3lNiNdXUB8FjuF1MRpsM/l8CRA+aqHcGQU3n83MNhxHc2tOZADX
7XthzOcGxhFCB2Na111Kly4Pac6qFZIuVRu2Hjfdq4bDnN6IUBWPyKbKDbcD1xS7a8qUpOS8mDkh
8/R9TuJ9NnbkM+HAEh2YhrbSYbvq+U4DHrQq0/qD+eSnluZHbyYqeNZZxA8lyu0e+3mrlS+J9lvQ
z7A4B6TrTc1zuDiIQAvaiXeeShdmbBt+wDn3DMwqiMTFmmlh9ZAKdk4mnNwmvI22l0PzSB3IwvW7
1ot4xzG6KRxvPuI7uanEoAfEGU1TwPXM/BSbeCThspA5kaGcq4T8JaeTeNkgI2gMA0hrEvWAOGY9
hDgbKHRAGZqtb9blyQzdb7M1vnWzxd+XGZuGUORO67ah27xw2hDqs8m12tsEJtJDJanT83Fm45pV
26SwL6BEQNM33Um56rciQQa6uPMbEhm/7sw48UG0Kjr5GRV/VftE7iIEVChDite6sK6M2fU1TvqO
Kb3DSFZDOVG79HKepg6WJT/4wdCnKDyznkGyYF/MFxo3bwjEsYyBsYuQtf1ciAwvwHAFdyFYo3Xv
DOS+KBbQJiCVT9tT7JIuY3FOZNDQeavWSqwMYHYhuremp2OwJlfbemEtTwxYYS8w8qCefhAWOIoq
p2Rzs0WzYg9b0kFhnxqkTKTiH0VRbPUOyJFQFsxcuOX86FEJLvSKqCEAy4Rcs+qZpdeANnxpIeCY
3RjFvF19zlXxOZp1wR5C6winvpp28YDvlhhRTZDFvhjM7bzwB1E2+9TqH6fBWfa90Vs4li9AA4aj
WaQPndWoHWGfpJlqnKGm8ATCQP23aXGe6mX37kiqX60LDnpvP5g938LILpmVTvmnp9JItPaZauLm
abC/sf1ttcCbXppcbMGCHAonFD4b5cJHQ1IfmzF4TkqqsIgxXzXIJVlbgJYx+wfGDWQqCR79NuDJ
jakUugh6E3XGq7dkjxSa7cciBzWwLGqfphzNpKz6z4Z2kCQz9RXuU8nABI2m7ZsZNo2MvODEfphl
uBkS8R2haEIqTNBSKJSfaRhl3T9dUWl+18KdCSznZoF6yZw62WWovNZ28kAPfzeF9TzA4w4bVJJs
26AdZO2XRr/D5nV4ztw/RmA9VHp4bmK4DVRH7dasnGM0oQ6jv5WrHXmleE1gtW5cjTKEyT7WXBtt
fh4+awPfUtYDHAnxvQwGXAYFacUV7Y3YNgbGjHUT9rkrkhjpACk9B90+DUtcaGRn75zJ3hp20yeN
aDMaKFiGwaGIx1Dklfp7EGQQwDoLwUIaftOV8aJagEplfCFYMQbs1BjitS8HzJdmBvCfTrS6AY1A
0RE+YyJMBtJH7M4Cejvs6wyqBS5HJHRpFB+HnkLKxR5eCUedvTbeT2kOdinpfvoJnTGaF2bdhfGW
ZjqekBakcVW8krazzVN25JU+IDR15kdnenYS+eJ0Q3oB5Ivgo6r2I9Pd2CFqEi0bhzwUt5Ub1qgc
yr/8Laj2E/xsNc6eGQvkEJgm07qCe7813kkxGzeThYx1HhkSqHEzDpbNBje9Z21Y71tSveKCrs3K
r32jeRs1xgdSJpBtBlTwZYSZiHqeNN3mncmFx54+uYrEYg0pQj8nLHadyJyFKypGSzEErxHlhKq7
IcNCSIh22FywQaPc9e70jgEDdWKMJNZ4ZSbzw/F/wdQRE9lKukEZ3PGKxRKWAYAN4tWeg79NyN+m
IHhGd7vTzLPrt0J713IvP4MIfcmEDWa/PyWSOToKO3/5uxgmql7KJYHxEnYNXO/IYPaGgpKiaxu5
Ut8C3fkyOVJWDVaWM+GWjEk+XCdm2jBQ3Y4du1yFVlab8cI2JyZlgFHZjzBOK5/AKeXo51feMDsM
Qc48w+TZpkwNbeCvLT5PZ46Obc/E3B2zq26qbVWx1uflfhPOVpV6txuHmMW8tjmbFdsJuNtE2hIJ
y8pGPAZuGbH7B0uSNii1QyiCz4TIky6Vqlui1e+iyA92Z/645O0yT0IZWXPF6YyCekNa+yiIXrrF
2Ki0p84ESGqUgvtk0kNf9c5JNJb0SQFtlwxAcx9F1CsjqFy8pDsjWgNQIufey99RZyWbciKjsCW9
2hPX1OOjMcw+QqBfcYItX9ACwnyIdEKlSPhVkxscm051B5KaV3YorWOEEMLPzQAJVC+r478v/ABG
BG9kKyE4pHRJrNAXQ3WKRHIlMgJ4t0Z8AP1reQwqvtjGHGeoeyr2jtFIId8RM8CDtbXN4DSptjzq
Tabm9b9/TCyI58STA0hHieMrXTOPbZpSemIW8ckKlj6V/I1NzjN2p/oIMP3/X6bll/nMt1W5LlVL
oo07J8weUoQ1GIiIuxYTvHr2pE5xQNzgM5TeWDq6CUMTxtEzRgbWLv1Y4k5/QBeamyBaFtkF/fnQ
TeeYaWYr6G+LDt5YebLn53D6RWxAYHY83EIvOop2XlU5E9MxVo+zrV8TxixLAA2MWoIPzJOFaqRJ
LcgKxio3frTCurhRfUGXjftyPrdkPdFblgQImK8h9r8hcY4Vd9+6QkGx6gv77AwfkW1fQiIw3bb5
7oL4r2az+iZKESYI0RRxuURClhvtQ8r2HdkSz7PgICWuk04z3MYZKzMTi8U6G72n3iw502l7y+CQ
e2B0cjpaj4fUFuKdRxrNDd8xXKiiwp/PNpUHj8hiGd/rOp3Rb4WvyLN20iwR51caf2xocSQl5YFy
pN4ObYTpG61YYNOxzReh95Sw9MliWLZGkudi6RAbDIIMh4049hPk4CMfPAO/C+iWgnQY68elkR6z
meilBwezEH+STp5ae8ITWqwGSsdV6Mq96D00VRw4Ii3XCDfZ2w+3LNMfRQt8KiyNQxZQR+Gm+BTl
sBcVqw2qrgNalsW7C5pfvBQjCvmOcpVR2hsusTtemENbyHD1hZ7pNQz4jhODLtmU7o/e67tGEtJT
n+AsoSOF3aZFXHB5wwtgmOQxEOz8mMwvbT4+qoofPFNz5KlahXuksXc26Y+oQbyD6UWo26PswB7m
x0sLDk0Dva4ea8v9WjygC30H0E1JxkDEpGuS+xQu/tw4Z9PaRTmOjSZ39vWEuiQYlj88YtYth+zX
c8N4HaTNLazCbx7N6xgUewyDTwjY2F9C+ikZejE0e2kr+3ehOOuhcyxissMG9iazV71jklnWcHcQ
f74J1VyK4GVgULn8x7k1XXPhkIMQHvPKxreyTEoJ8lnFwhfmcHbIx5oHFw3VIRXlPStI/+icX90a
X+fU9YuRXQQdHY9kRxtgqPRxnrxzYoH25LlH3+j5adDfQGkes8pk71idJ2zYKw5riDBw4NJ2O3fu
z5xxwzmMBCLMeCulKpRzENORdFclMq5UdNsqqm+eQo6VtMd/USa6lF+icX8ISitWMylnCEW4/dgJ
5OZ4dvTghT7I78b47iGx4upTa6nGPcNcQCUAxCZtmUyDd0uggtgVY4faOuD1I+cF+V7Vyl+vzD5N
131agmDyOPvumNUIryEpLOCfp8cOyaygzh/Yfk7NnxhGNus/iFKhLI5JkqFlPxFowWlKf6XZA9Zg
hWjQVPNj1Gqv9lufFX9GzAN15j1NWnW2GQqUzXCmeUYjuuYgfFBlFJ4rnbCjgrPAhUG/gevE+W63
NzdrQK72344Zn0ia+a7NDMECxhjdoSll/ydjXvdOdDePJzDPq1uduGytzPjOrG83jfKV2RFork1E
idvkKOZHRPtTM93CLg1JrcnRd2lPSZ8cM8Fh2PI5jjbpeE3I2naCypQrcQfF9a1NGRs6c2QBgaY9
0BuWwPHiJnJ1wwflGWwVMAX4TZ9OxbIy6g3eRkoh0Ck8a8jULfYsSYsXVfKKZVNKve/HVIIgBPZR
TCnt2B5DYxejNrx8d4D/hwfhiC4T9eFU3Q1Fr5xm72nkcC1zRzg9f4sItQCp6jtXwwJTVzMkVagc
Rlg+ZSA86hpGkzRBwNQwh0PJ+CoktAhX76n9F/mUTNtEFQecjv/4OeT+dM2WXuytBHljZQbaJkLE
LZcPtTJ+VWP87WfmGyQ5rOninpiq35hlHEy8WcqcVs7Qv8ZZei0IZp0ViICph0JjrDqOxV1H0bZC
pAuEC1As7e1LQoToCv4o815ECRD0M0jtuecSKZJ/TtOXbbaPNQQ0q1gwQ2O255FjtJj7DmPmEdO7
6RT7/G/Kh6bkwJDS1iwyVwa4epLDCE0ZYjWpHvsaUWnfPLD1pzmnrEWU0koNErMKNxzc/CFcolbt
/gZN9eaAqHSJevJj3ejhLXZfpL6/g9slTrV+Bud37Bvna7L5Y7RJHFnBcelOBrtrWgbAE5lvLn/w
GLlPWtNzz9aHoeNfIOTC5BHMvy1vrIZwn6ik9mAA9lOoEWB+3LyAFEVkrhaJhavOArjCR7ZqdmE3
41VTPEhV8NRXX2ECRCoMkFkthgBNpNfQKRc6RsJABjwsZPIVaXbLEJvMRpmHn4WBBY4ROPpVlwh7
b5YXnRNJack99vSDHL7AU2Mb4X9zHS758t+R48R/nZQzZ0x4RMr6a0pHlt/sm0EgoRVzLoXNydQq
gprIFmAGw2Nv7UkXeLZrllZzNiKoNvZwA7ZkgZ7qAqkxUYavSYY+W5beMSmzXY0E1+wQqVu2feqW
pN3OMT+GMHjqLI4IxwteNYK+Qfgml9pD8liU3UOaA4iCv8n2vrmooHuWGj8pzarjTVs/paF+DgVD
QexGt9a1f9Iu/zQmUGnK/cBTzn08yI9A/y5thgbSXZQ6XoaYl0syCWFzSfT7+JA4zvQe1XYewmYk
6Dn33tlXEpyr68NKTd9BqGsHy5V3VhFXgttikl1SnRpn/B0i7SF2Exr7vt6Ug/vXmQx9nRs6jqtM
7osgf5qMMPQpq99JsWUXqHsfE8ESXhiiLjXHduN1FzcfYFKH6j1rWxwDv0n1mZn0ubPnfjUx/2HA
yNydpADNw6mYAsySKX7OtifzZtArE5dLO++cJa9AInpld4PynaIW/bNR9uuUSXAQOdd4nJ4cPb/1
hiJCASCxG2SUAKp6LHs+bhLXIK7G5nuVapggjZNjGB+Zx62SiD45RLXYWVQuWAg+jNZrjzKRW0bf
5ETA3WMSZbdr0aItGPRg48GFGYQI/w6T3IFBqG1TfU7goznS7tBPf/VBvbttccfrpq9yoYO0c0lb
6KZHOKencbL1ZxgH4CPJx57HJ/B8BsV0+ldE4bweRuntm/FAChpWnhJtujSsG358r8ZeIyg6higm
xduG52gB117bXGmcuBT6RLpy+jmoQRIL9GiU/XHQ0O5A9/jNktmTmteohCo6UPTlRLAiAoUEU6ur
3aFO1EbyZqq4P8kceGQuEUJpMSHnabLNxnSCpNdjf/U2NssgBunc4V3PVS/haK/BeHR6rT0hnPK9
EYIV6E1Nt0i3hKM2Sm5VcMys5qGGPLJKuzMbevKQPg6Wpx3bBPWojazYze7Kek6s7gsRhXFN+tZa
F167DQwZnyCK9+vIc4B16M+EH8MQNoy3Nj2WiabvTUN8dliX94R4XjBQRGt6D5R9bJKmYrQvWRv8
AT0L/a/wmxrlDxN2fUMq+2Nnz3eH3CMHb9Z5yDra5AJBsoYbrYFKGZfauXHERkFnePJs9zGdbBdE
Tevisv4NCF7jwcUlWFvEm5UPOlD2lr5vayt5yRbjIZf+JUbxM8RTfGz0bB0tPgeF/pbFIVzEOYYe
mcRr2VFsdulfQoz/aovcueu8YyqNZKsifGmNUfvFoPYM4x9KjvoaIMJateNNpzauBn6C+Gvb7C2e
dSL0iuXFXwzOjSr77WynbzXHcWrtNKiVO920U7/QoeVELXNrzwYh1lrXecHK45p0D+PixKzT/tzH
5AWbRVhQPDJj6U2UW4V2EzDcyThL33NE64zR/cZqv4UT/8ADQ2/Jd1WnlNsRa/soUKxVotkvAxR0
DRR1GzpqZFwdNjqDWfD2Gu60Fjk0Z5k/GPqVn6/moxOJQPY7r6LBbOMB6LYM+xLpMZs4E72+AWG6
D68y5oCwOnBiZgmgR9bUjOzJ8pPgrDB1akLIfx8oy34CPDyo/J9d08huQ3iGr0sxXBgjxC9Ub7YV
MJ9KI4Aa9sGDJrWbguE3IrAp11LlF7DniWhMEHeZdw8V+YpLhHrHHSkkgj0N6HOYFekaQl3vp+qp
1ygQjb5HrRDo+y4DrD3F0CdN+qZkyshXDcrqFDBE07duUNM3FeIV5aL9ZHkC6RbyXl7Tu+cO6JH0
KiPrs66wt8dfeTb9WikfLwXEsdRJ2aGtpXiF55MSRYNrTWt8veL970L1N7cb79kY1aIQ/urNQPiZ
Yo+JwITuuKd+6JFw2Zobc4aG9lpnYIEpiFsnmb2NxAn4LB6TDtpXGHH9Y4lotsyU76lBf2D0ytnp
hKAiGLDbfZ5E4zkhCoCiRfTrBhsCFX/RI3Vw46uL+IMRwSKyjmiJt27P9zp6zO9knxh+Wz6VQ/6k
AwAkmrk9/vsyJ86L1Rj63viNLU41hQwAqU6ELikHOih6uRPokTapOxqMclVKsK8iRk24fzPW37MF
cdYGQPWcuumyYW94lB9cNphHsr9fcivIfSz0XPruU5Ky/UtHHFB9RuxHCHOB6jAAHRbVDzU6/33C
EuagLYU75MtPYRTTncYXgDa2dwZs5zGrvacgtkIQQrxrLLteRD29ZSI3z1l0M6xRcHC1SKNEwTAU
hVvHXhLZBzMB48lrckCdMoSYw8iM6Az9RHAkIC6963dVL0Ag60Z1wTSp08OPfi+RFNqJbiJ9I1yu
t5PvoWZlq9MOYcwmicFCKrLLgmgZj/HmVmasraZ8JkB+a0CRvhAJsdaLtDlNyxe7ykIQCehbB2W4
D0Nfexxl0cEdVXv696880iwEgwWwOKgylN+3E/M5TDAME8eHRpyCRfIqg+qjBWc6JWG348ICerjQ
4dJllz4ZuMngcFJRWEi6iNXqzlVO0OEy4miVMxNWcCZUpkac5GwmjandBE8gNFMW+NN0ieEYHAJ7
VBeZDCtLtiWrDshOOLJOXtZ/QahFVmh66uiW6qoMxoauDdOjMSDQiizeNql4i7CjPqAUBMUdlq99
34K9tdMXdGm9r7riC5ektYofbQYS/sC8d2/NA2NukiidTo0HzLEz6bDibZysawrx6kHmjDUqt0e3
ZzLF1lDNDAEYPAHWlUsverU8O2X8tEWO8jG4irjAAjRyPxDGgqKqNgAIuoX+FhQ6gypSBMzSttb0
maTSkY9UokCcezwVPGNHIMXofoa22GRiqFmAmfa+7qNrNbT1qamZs41Q8wo99qEnsVSqqtfWCEx8
3wgRkZ36NYKldYj10qvCu1X12OYgf63SglTROUtmbPFO+oG9+KOyteopcpjbjA1JHi5XhBvu7Gpi
bUR9O5Cps4tH7Yq+V/zAG31umKd5FbmgEalWJTkaiLHjbVwDbpoTMSGVa4gkRs+H3WPaaxPqRzdC
c5yPIWbqEteTV5Xw4oPqzW6GnI4iYTaXf8jG+SY4yjl0U3EwzHm6iHjeyDKFAW4IrFVBve0LlgOl
HT+ESi93XksKQMowW+dceOfGmLhYoRPqSpvenREFebtWRis2Tc3/jVDKm1kbF7tyfqpaa1+LGhED
+ocrKhuabUmcnA0DLSrbfZU18oJzmvZPq+tXdL3ZKRoxYqfWXAGxziwkPITXKnp7qnDedtF2a3tw
9YNwSQEQFu+Lnpt+WdMp8iO40zKx7Iz03RQGYp+1+RWGGVPxR4XznpRRy71qgulSbSR+EUvAgGN8
cpvh25ND9xiN7Oh1Z08ywszSLP5RlB9c5djqk8hh9jWkJ2dZKiYRsRoBbXClDTeYcdTDE3Jmxxsv
Q9DeueEwBCWm3MZjuMnS6JdLT39Twc3oeGcLjNvbwmOp4pilor3DM+HlsE9NJLteo/8gZWoIJkdI
GU3eSa1NpMdHyX7z0rrFtp7L+j573auXB/XNggKBbTWGvmWeDBrVe49wYpmdznu02Hqf148ExDCk
6WDUGsVwCDUtoBJFBdUFwV4l5UoJwLhllY5bp0F2kMbDPQaR4NoCra3Rxw9K/jYhY/vSNfdK2CSZ
lwWKi+lcZ6juB/aE+EijYDv4iwZ0OzXNsZ4jXitHpyZt/+nQrf4jb7AJzECAvYUqGiqSg+1mxKeE
w0pDfAzfNwg3fdSZpDe47t4AzksgtwkbQbWfVsxAzLOgAHaMMFRCmCQ/uASPCSOSOTylhCn1uuqY
Zwy0q9iZZst4AlZI0nJsfCq4bGbrPaUqeYChvHwMCxVWMW6KRziPM7Med7IGqrv5pQwSqBJcelhP
DlphYtuMsCZmz8bUmud5+aJahHOu2Rc7JyGHtlyPjDd8zQGvxt1OeArbLxnluL7guo8DOq++I/On
sxkJyAZe6WiAKWJebSQ4pPtxB5aShr1jYpTW4s9gOeNK5OzoPfRiML1s37OgTWbKeTZHplvonE/x
BDqAPItpY+ZI9uqxPBA2/OrY7Vkl1AuaUy2lKADU0kwvWtl6KxOu4gLuMNZ5i6Gn6JR5CNvqaGYE
vjtDoiGEXAlZ88hPU7DVdSgFs0dcfeZUcCEsmoF63CXoG6+Gqz8QXY1Jyu6CRzgWAHvdFsbN0Oxs
xiWkz9pyxa09bNgTk8muqXwd12W8a6fCZsa6+BR1jCzwNBDTJx/egGu8QAewMnOj5vqieeCxE7vS
FeuRWJIj6L4lzZ1UAQuazIB3X+vnhPYODUkPsZfI1e5j6DPjBoDgiT91uAV42X3UGwzFuLP9xbYo
AuZkWLYXqgCWYtxlZhCw56SATPuNIRKW1f2AelkS8+Wpj3iIFGay9G/RgLWQUJ1WI1j5Dcv+rS0a
HXnMvARHH8q27s5Kkwc1TH/x7pD8OU0snw372EpO6BiOHxDu5TNXjI6YA6F6tg8qnST2ErvYe+18
AudG+YWeaOfAY/ADMzoMeIl919NfZdOI/RSO3VOnqhRxkx4cnIEKtSVyk8QkjTI30v7YYQM5NW3g
VGu9e9TKxQwYkWIcpn9pYLgbLNs6D9An120Y3yb4zR95e4M3igJCpAwagurXZiG6b+xCXLNh/nFw
8yA1RK47D7CIOlf747Bb8oOAwjMNSAXG+XqsO2T7kqLmxPy/P86t9UWWTcJjjU5dG/tlEqVQ27OK
ssuDyAtrS/qp6as2fmFewLnkkrrWjcHaHfjpeSY/tC6GCWR55Z8unT/DKdr2oQfNCNmLPlXRoa/b
J95QBPhwxOoPpdnGbkKfDeDdYMpfq+aoLV9kODPj//frpk7bDA9TcVOzC8AQ0LZuWTnGVL6ETssO
1NJRF5tT/cAQKboOerM3+rk/upQXx7bNz9QCHHYBv4uWHcYJIiKHLjGMAesg2vmpJUkc2KS99RBA
M65NBdMa5BP6ZnIog/N4iZuxkk9kCwjx8emkqDjZ98N9rzYkq8Unm414JuQTSfHoWst4b+fsx/Ux
lUfqwFNDlgsXRkZGDPaReazf+gbFHyOTkE9Xo1t1f0vU7H1hII6dUckKOfrga6NtqB1HVPTrhESa
yxAuZhxvLICkIg9yi4KAiCB5knp9gSJEahojiG7OIX7m3DRRx5CtV6TpRTBHh9hQjDg8+Zpq5jaD
gGSARgSCvmZzxJyhavgG+uy18iLdnwEDEXCdn+oIgpfZQU+0W9KiGEQxgGQ3Mbm/IImOKcsKs5TE
KrkM8N043aiOUWWMjH09N2CKo8z56J0Oc5me/22q4Bfza7sOCvZw1HL3tmgc3sRKZw81Yecwg53U
2/DSWGA/FNCIMmFhl4b9sUFpsqIWZV0epRRhpMxciIryWdZpHBntxUEovhlS0n9akyTtVIeqAjFg
O+ktK3BzftU0Ay7XiCKxzrEa9j3Mtdn04ItSfmAf6BBDPbUCyeeEDxCVV8e6jbDfihuznyKosAaX
KFE1x6ip7rartKOrkEDL7hijQmGHGf+Zpj9ZGuLF8cBOAXz3mwwMOhqaA4Giq6IYCgINKIE1iayg
Vd20tewQlcNbN3TeaXrGkKI/Bo3hPtaJ/pPlTYSxV27ImpxPSSOPKM3jF1BuNo5MmDXARKOXkfzy
Rk3qAReaudLHc9oX3j5swvIldRpkWFaP3DyyWOlzrt1qsmRusURsPQH1zJPQXoWVE13tst/EanR3
8Adj7P0bDpDPWs8f00xcS9SpEMBRGGbmSR/EdBsp3iI8nTcT0/0LEkjfHlR8rs1i48myQVZi+NVM
ZE1GROHZAyNNb4ZyjKkPE894z3qUu8ubJpRaXbRjV3vUUX2XQ2Mcldn8hhyVfiqjdj0i9JxHyFPM
2Y2tcBnEtgg4MInFu9EddVz9pYf1K6z2LUq1VZ/H+cazqvze9smrGUbAxXTH3U61cl4Bzq3bVH4x
G2iwvKKN6PUN/aUDJYOJQFtVbyTXdTGoV0FJ3tYNhtOo1o+4Iofam7+l6Y4/AeHKrPPwJbrMC7eG
wBIC34By2eMhZkq8BQs1bQ3I9auO+87X3X0aTQGKAZuUE20+l0nyhhKOjTqKU9oLihBRBQ92aulk
BEQ/cKq/6i7JLi4DOx/gNr5rhuwN54HKX7wolM/YbLRTZCO9H/UwfZnUUCLbxLWUcnOpTDh304X7
P5bx1uymd2WHvHhV1fizHLZOaw7Pdiv2cJjHbWcI+qaGdL2gCtmZSaAri/J/SbmESMXUAhUlJJh0
x4GbPDSMPNhSBD6p0Bw4Nhd+b1KEhPyQpPUmQvlqGyOI0yl+rKPqxe689C0082k/LuV3IDAn62mx
56BlyS/VLbLy5xEuSYNabjdJm6BE0VG7efkhi3rCMRL7QHp6s551V4N+rcMHANkgy7+C7oA+hhZK
SuhL8TiwzcloeuU/y65wMEWk010SOncNYjADkZlfyV/QiOpgUQLgxvFzb4SdnXuo94ZLpWlHTl+S
Z2aYQKjfxwvpVj709wh9ysjcOez+DNU475MxcjAFO6aP7HZEuFtbW+giERrWXrzDqjwmvfc0yIys
B8La1nmSvhM0QFKyth8F6x3o1/2mIkxhCRmDMFEJ42RMH6jkTWZWcNAyMjQx5R+CISlvac5TCFvB
sJGyS4mqzqkY46UlhYkxxfSXWXLFkdaB0qNvR0yBcCc9ZXt4Kf1DHxprGhJuF7266D32KMeBcmNW
g/EtEv2JYn6+K/I4QXQQEFB3ahN73vQe2eq57Fjog/oFxF4C4NAGPTyxCS63jaMPdzewQD9q9aYz
i3nzL5e69vo/gksU5dZ4VaHA6exlzXMy7f6XEs7i8HkSgo8L5toxAAlNhmBj8sq14jEPJFMItyXE
KwE0pVXE08XDr1sj/xN5Rg50o8AqmaQBYLub9pACGEcra0m+aJ1rEmIQYwxQfiUQpXJ0nr8BEYol
g9HXrNT9EFw1jdJYXMtW9rupD+2TLOf82JuhQ/RN2Z+Fe84ojo5Dbno+2WTTJ86VI6njzb1FUrxy
KxLslXDsneWU2Ce6od5atS12XWRK+uGF2U5HSgKjG5+KAB8cozaGLhKdiZY47JIH0z5U9m2wCSBH
9hbvqqal0tY6gE+Dc1EpcDRke4Lro+tfVE5Um8N99OGkBBvO2auji/Bey+pDUW3fDFDU2fK+mTOW
FbMJuy/Cr3ht5VczlmwnuDWOgS3HW+Bp71gcopd/BNz/EPwc/pb/D/L9L3dnths5kmXbL2KBRuMI
XDRwnaTPmlxTKF4IhRSicZ7Hr+/Fqn7obqAbuK8XqHqoykykQk6nHTt777W7f/s//7kI+r/9z397
qQr+879WR/9/VzAt4On+zwXT/xf3epv8l3bp7R/4Dzaw8w9hG47BVCyljjbKX/kXG9j7B0Qij6o7
y3B0z7O3SuT/YAOb3j84iUCuSMMWzr+Kp9mE9Qposf0P6bi6qUshHUPnAfh/QQNLaRn/BQ3s6Aac
Yf4dUhoewGrpAEX+z8XMaUylj7vO4Plj0tM66RLK7el+IlOKCl7Ml5m2G9d6N6D0E4ZfTpDBYFLO
FwS9EUXLpn2dBgCnsSgl9mQAaOq3LGB8IFT5MnfLs4sH1HE6IkQOzkKR0LQrYf+acfQQ6/atHxI3
qCzjbbDyF92udj09oQhINiRyfB4oVfjn6X8cJsA0iLdAEoqneaXfAVeoS9n6cF1ikvcuZbt4pUAI
jNlvV6uZIqcm9S8YP6zHohDErdzW2g0eHaQFILysLS1KjV7h2qADxWJvVMN7XkBoa0fvBwmF/hKO
UupcH+Aj+zSkgiTxuPvEOK2sJPJ2qBgrGz0u24uJXat0eoVLt8Je751pAcb6HL8yilN9eJvMkYH+
QRVNy77Etgm5qwYpJ1RO39x19XrL9eXOttX9bBVvRQkhWMTZL6FIp8r+F16UJtTGxYc8HwWZxYU7
F0TRhWbvEzBjbMKf55hyNmdpy0NG/U0RRX/oxKBNBhuPVbPb1SQEll4fBoIDpFxjjPF9C2Erp5EF
7rztMditEbOr3YEMXK/1qKqTQQ3fLie4xpKsPCb0QKSok0FB+6Y/ksW49rDbzSWfdroECLfCG6Rs
YHkaGeFwp+NHIgETFJAlUSt8q9d+5IrhVnD3pEEWxaJdPLbEsjKuTpItYdmnbrDG5RebJ9vHPQ0M
QYnA8gaauCKwXG2LeyLXujWU87lJcV6Po7HSTaDDxCyHIEvcYRdV4ig6Yu6e9HAv9dhXRzteD2PX
aUcdFEsL4a9le2qs2rgnhl3gmuN6wu7RHcG/gKSD2VIWSGaDN98Llb5wYt6K3rk5qifrWO0yKtR9
a8zG47AeY1IM3uigjmr2wGeA0DzGDgnt0tvLNTpXCOnHbmO8OFsvg957XrDk275pwzNLV4Wunf2N
DG85iRjEQqcSM4S03x3KBDRY78XMsqW5BxWDQ68frb0020ddkqeYDABXQG1GUu/eb9KrPfTSXrwi
QbwrCCk+1k4Reldzpf/c27jaqZybYKaZaJOc8xPjJGucGLHY6+W5SeASZMZoB1yjTXKexhoHZLcy
Kgc+sD/Rx5eaAbtQ7eaZxcJ+l1pVyNiwrNeWa3KDtU7ScNqk+CDdMYbKhMV0XjF9uIsAL+ASEbKm
fNfQ1EFOn8RNx7HpdC+Ljd/N6J+GwXUPAghGL7DHt2zeCWNY/IvGo7RJBq2NDqGwpvXCs7GqznTc
TmS1Jw7/XUX5B6sJPGt6BK23p1rBq3GeaUbehbrNQlFbMQNPUXUwMhjnDX1A9OZsDYc3EAzq3daz
15SPL6ADNjvAV3iyN+SkBFeHGQfkI4syn8/qPs7MIytiuj3Jixw0l5YwVbpVSIPLIVs53tMskxjn
zYPNlEcdCnSuxsVo0CQb+zfKfgHr/ITqRvhHFt85nbhE8ZVDUhg1Z/Dgq0l8N57WwQaOKKq227Ny
7XgP+Rs9oLmNDes3XU3Yw53orknfW1kfsjZNT0TfvyUQdXYw3HtrHteChgPLAvrqxBvOjqtTzasB
y6ykUNO170WBGX4ARub2LAhJnrHXSNI3aiGBkMYbLQKSz5a+/YxwxgGe9Fma7AeUhXtq230njTSE
agAWvApRjzA1sE2WI0+Ztq1SW4+VTz/WB44FuiENuRsz6SOltUEp588hcj0/IrJHs3z83igmMLbl
Pvm62zxUG/EyTq54HSKrPmdpfSlR9v2RreE6tMm+G8sGqcEjIFRjeyhiAIKYQS/cHxBpeUm7W7au
r9NHq5mKg1O6rZ8nFOTm4A9tpcAIlanGGwhIl1NLQlnOu6io/6QOxOG71hhYMuGrWtB/wWm2gkYc
XP78FXFXpExubj4md6J4aG2ob1QNZv4i7EPrYk7TTJPmps71E+xEVE90b4n9bmGUM/McHpfelKex
zw5Jjv0DpfHaLD1ZmtTsw6kkRyCtG66kH71RbZD0m4SFJ3A0QcIWHlmMWftTWVSyxzmv0rQ/iJqC
8RbVkU+QytThn08Wl21pnQ0dYkzZLg80qsQUn6UPNlhmdsBHsg335Jut56m/ulk64FNZeFwNg3yM
M4d9T8iDgkW2fiVOOF4MOyr5coZUeCWNlAfD0rJNCiIFu+tF/1tSo4UNwIlPXkd0oZLFA18H9zBH
8geMHlRYTXwoxIxAgjqitPoJTkqIWAPFRaaRT77rwOBzyNglBn1McVSxcnJb3Vrxov+VJGYTkMWY
djLhIqAT6cQHBGwHL82pXnUV8OJgFGEFEoEVLQf9oigKGWagBzjeKs07bFUl3eB6gTPIgSUa0cM+
rWGlV686rdF7ysWBMSXJTVVlel60kZlfsHmJmNuLGBcySWCfh5VK1TApRPeEagGTe5Pr6J9pUuJv
5GuL4RVcgraXKjvYjvojLXSIqCkrn4qoBv9dU+xNCNRLnM3nxbSujue8MmVlWvq+AAPfTXwCijmi
1rGxKpamum59whKb8XwNnxsJjpTBdcYaeZxN7TjBoWsxtXCzCoHNfY4KMaTUqkfW1de+Eu9Lm3oh
oT3+scw91eMmWM/aTlYlEmo/hEkvLmXCOwBhl6Oxh+G1gERozYh3kkn5w2gMqb/MD/MWBi96YdBQ
GdDLDZK4ymMiRNV+nOzHrBnpjUnY1srFOTSK5jA+CWM/c9krKXwlkpWH2AdRqIg0nrTR2XMoaYxK
dnqMHPdNfydQnhzHaXKPnl0QbG3CiPqyqxWrNEim+A3OFtGJImcLGC0fzDBsjGINw2+avK/MQF28
wK2PSsqWBD940rE0GMofYxyfMe1Ne0Mur/qWAuV+q++y8TFJKYlB2ebD0adf61S4mCw2P3VT93gI
WF1hLcSxKhQ7ZR6wxejXc5w4GzMbPIcE4HudzAHY/ZzaR4lrhqB8emnpJsNMEPnYVut9FoPUY5vr
+PBFKN3TuJTmm5xLo+XRNGnVKdLODkZeD1witLumW9j7rUirBuV6qha8QuiMuUW4OcwBB4pZ4igo
9deeRDNFTefZOXl9me7TiZwfyxZokH19gm9GZIIIcF7adDF3MbCPqn6pOib4unU95kgt2mNFMTh9
aaPJx0NZOzqgOu/Ni6dvbY6vZjoDM2SFP2JmORGy4wAhl3FJNcSMhoDvvWGC1gDK+KCR7y0LqmcP
tP4uoNAo1sOS7c8I94cuSOKOpoyBrV/tEjdG3bN1M9ul9mfR69HRQY3FKwt0ZMnYHNnHRY8siCnW
u64lkrO2fLQEV2+rFlVA0yHDBr5WjCurlb+zUtWYTjc4T2tSsKSPeCBRT71qRHCmf6foM8wclDGg
M7gIt4HsGuBdQnX7bGY5N3jY1UA7zkfXTJa9Li8lh/su1pyLmnhzRBqHP+xo9he6eXCzhA2fucfG
UrK/xJ2TpSxhjZTX4+SB+u2Vxb/Hab8yEyc+6jUwVq4Kie2MfspfKjAoHfMurw+puiw6C2jWAbRh
2JJ3CXknc8IImwLYB+Z8mrzhiHTR+iR7ee/1/NIUNU8dA3LINwW36qgI6p7sAjG6R07yzbL9If/Q
4QSYs5NDY3JozlTXCeyMzgjKuafPxI559WUDwa2BBWYe880uCzh5mUl7gLP8QqkGjuyScB6qB61T
wyEhhhJTHE/YwEM7W1KUF34LHulHkUQOZI/qEJflfmrkV0+ktCCzHEQFP6+jee9m2v/Jms1cK46y
mUnPFNHPNme3Tf+Tl2SJZ9OEzlMZ8P6UAdfFOw4ymqmSA1Juuelt7WvYwpPOKEefKcWYb0aDTaSM
7LOzxBtkYuTGJp6XZML/aWKVWjz5mGk/5L5+z9SYpNwPbIe3uazlvYPwAVrk4BbXHAnuiKB85ddJ
y2VZHooWq3wvzU+NG3Joe+6J3jhz303mg0FOVTrMsyONbaKbPl1v/XGj+ZAl8+rjXQdXAIt2N1RM
4GWFLNXzNzaSeTDRObPYgeIz0iyGwkVySKy/81E7CpPOrGUQ5wFvWTalVGNlbrQt18BkAj3tML70
UwpC/G7MBswSrT76Pb5NbxQe+cjmxmKPfvq+hhgm3eNkqGNlOxzBLYUh+ocsQBKVsl6DMeFTVo71
l3ZN/r0FG1JLTM7emBy4iBNUT7tGES1oBT6NRT34S63fSPdMF2uTf7th3JdIzxH5lROd1N/kpVZS
BcYYzg7pebFolFaphzwdeJW2JkcR5tOC0NYY908thpFj5EIwJawK6nh4yOmvjISuoVDR+O2+8DYE
jqQgoS4rSV046Br2KlGHDtnaaZxe4RGXQdcR+cW3wuWtbYl0QArZpaOeXVqbdK4xzN+LaquDPRr3
oreyS4H6ZQDhfOyY8B+a8UXELCBFqr1MPFChmWArN+X8NTguCqN47PD/Wffr0M9nnMd8rGS/roaT
8AaNppvU9Fe3r75ki3tENbxTBl5n0XhEd07C1mqfkYSI6BbuV+UQs7TyV4C/vG+64Y0xJts1BpOD
pVy6iB28DtKDeGbOGAzcyD1NabkG2jo/DBWqV6JHB9eUnxrXDGlMR4tWuNQUGhj1Yt/mfKgEFjEW
LA8DmYRALBNHopWfpV6RiCoHkw6gKAVPcFg36CJ3dpo5kLSPGj2as1HWZ4JC9WFGjybJj1jZSgOn
7uA+25GHmNA1LAwkPnGRfQhp16ehVgUS7Ys2mfIY9/LZgLMSiyIiJDgXYZ9nZxgRGHmpXiEWKu6w
TTpzod3Hd6lT8+OUYxnqtXdNZkrcp5Zex+S8Rr3ki94/Nckq7nqSAzUWEpj9XseLLrtrkhaOFp85
26PmpH8TqqFIOr0shjLCxNWOttLS4J9wKsIloE22D8VOXECOOUpXXzLDuxlACcYZshFZ7auJHXnd
XmRvP6QVIB09c94hfJE9cwQ94pVa9rGnQ4iA9hROswpLJq69gre71vDhbfcqUyxhmNKBhFHqRK/3
bkQtYiahhZoKKbxa9d6m3Mjlv1hfqg2f2XCVwPdoSPN3bceh0PIYcr3nq8YkXtFifF8573YGNzxq
1v0sn6Mgb6Dj6FP7C4UsBtmTpEd39HNiv2Bt9pplHsFx3sV29wPN+s7UqacZ8bhEMW32plPc58t4
ZyXNKR/ne2QW3vrmiiuRtB6mqOgXPAscO1EEWHKC0+zoZFsX7ZLb3ueQD3crsqPfQC4fcn5k2EuK
dSdNDO17AdYNAAj22r9ZZe3qJK5DGESsNXSWLoXpHfIaAz7VSn6N7/DSCdqP0ipFtcd+6pRJ7Ded
ceR6/zqsAMWSY4fUhnyRcI6PzpOdzOeO11WQpxrwrbZ5mBiAUW6ZhB0xG8g0OLPxA++Jssys1fij
bUqbBqURZVbcegLdkHXKPxk1RoFKiDJlmXgun1LJ41Q56W9v6vdK058qmKVH0s3bGt/9GOOSRhzO
uGhpp5BLIgZpjLFr2+aXSWX7yHP4nDz707JOkxx+I24ey3J4tbmGMKklhGbEySmoTF8J+HjFFAwd
39iJIz4Tdu0LWXE7lN8FFynuJgkoYvZFJGX1JdRp/eLH26c60vVoutyK5z/uMnmcHoQje4zrimeJ
ixZeEhpCy5E3r7ILYhLOnaZZ0860sgeeVy8o3ANOINAIaA4HckS/lk79LHZPPFXLv4soeSfTMBAd
s3400zlrrN/mVPwCpckQuZKq7DCq7WYPE8Vcuw5Xz8jam0N/KcAqEUa8uHU/7+KxuR9V48EkK6e9
a3fqUGQkSXIOWH0gOrpk2c2JZ8Aqa3yWGftCr67HB53peJ2pH9GI1gpLNoFJLTrzoO47vTBvBNIe
SpebXA2Um+alrPPTrcK8RYwKYciO4IUxpuqfKWXUBAi3cpDI71pqLXXjBYg5doiKF0BrEknAln3M
XePSEzPyIdPi6bIUhezJxUK/y2klP5ve9JU9GgSGf0mGKlvdJOuooKaKDHNF8UwIHo0eD+qwRG/m
xJvBcAn5liRH6EUABqDD0+5iWhXob6aPqXuPRfpke8MYTC4d3pZlnybFvpmDrqAcbmT8rCpOrbw8
RxbMv5W/Zx2+9KZ7M8YoOmt+ObDba8T29bTVN+zH51FDnR5wydoZv5NCnQf11thXXUZYLBt8hBKz
wsKEf6d7P3OeQPrRyATB+alyrGmQ/2BX9Dx7qMbSALQxzFpo8lBdHVatGnJn6Dgb2z8lmq3qcqWQ
A3ydNoHEbk98i1suvO4HP0574MPHQVMdqohBXcZe6JiwtjL728M8piiw0AEgQS6hpaqELMSMMF36
mJ8Pp8NVmOmG+ONpzqoazhsvpMQgDpNMHJxi+c7itfa9Rt5EjGfNrIefpmCaxA4Pn82xDlO5nPV5
hQ446qBNVvwqMSxAvUnLcLa0F7XSUuFkl77OBSOe9w3oJByBvR4azOk7kGfHJOMl4Ch9eso3YZJv
ebErKvOXy3rh3luca5+YMyZcewg9gluC1SA2CwABQ4M/ys75PZdPRTZ9zG3z22ZHr701Ax1d0wSp
GNx7V1aEXx5Hrd8E5eg+jVLoT6xRca0Hkh+CHfiveKC113H/OM3yEc9kJwtIXJn9RjSI8V1PxjC3
kmvRJ0/dIGGwGzrbSK+8K0FP6qxzEXx5GzPk8W2djD9t/Tei+8WPe7SCQte2zUkwWOo1HQC2QB6i
eKr9QMMc/NVAKAXnhIHUBMEwUhsjCvyZvf7dsK8vTKhkokweqxTRkiqLUb+pFnZVVL13JpVxIN5B
cdl0wQtxjCvI77DDdk05cTiUlsHzguLTl9PF5LfxYuYAkworl3w6Z3bMgDugcQyLs+/SBoO06n4X
ADoOsbMlMD1uNoU4T9Kj+XSKzhynvBmmuSPiBvQJjBy15O8o7uLcQkoi35ngObOfrCw7ReX2+VqG
x8tvvmdBsdJOVZD4tKH1UFUNW/EGgZGjgteJb7E8mvFxpaSf3Od54w2yXft0NcE9Zfltpcul2LoI
M3XY8nNe6cX8/p+nBivqKh9zMdHnxO2fSVQOwO1Z3VR0lu0qWHYdJS9e/Hd7/6zND4XkIcZvC2GC
Cyl7l5NFxtfgzBLUwVaZ8cfW1hecbUUwih44eb+3QCGFwJKM3XhPz8TeyiBoLWP13JdbCBBMdhDH
97k6TnnB5iVm4YEDi4AHVU+dfU16I9qiMKT0Xf6oU39060J/cFb3IxoxscTTVj7Uye6Ycn4YbFOe
S/C3K5u1g1xCwuK8hORC12KfeSAUH6g5nwIFoHCP+2e5DRX7qZjhpmHxuxt3gs3ApWvd8jIyq28N
6iwyl0d4DIT7+uYEAOx1jXTn5pbmrbVirNgG6WGW5Oc80UAIFMAulUMAAQ86i3Xnw9Dn4a6txKG1
1F1ZAjGhbJli5y79mPrQxgPDi4WEZl5B7EVAt/TlpcVz/R5B3gdbM0RBxy+jG/SjPannCKuT77XW
g1PT71YZ5nWgzmPuBjv0jC7suyYjrumlh/iDjT9JrCpih4jWMGTzH2U2P5Uw9N1AgL+Ipne37QK3
ln/dcmNPACAdSKj466Du4xQQF8aoE1qTuK7UITpdfQf/UYZ5PP9eXXKDDplBTasfjLQ4stMgIhSj
2rVm67NfW44uBji/r7BWdCxqCms61OQqsHJZ0bYyfZlLTz3WM68Y4pb9kaW2vlVO4sCObg1J3yEF
uocd1V+zS8ylDQGWrs4hK6ygU60VEkIO0EYJ1nLW57Hr555JCsWlxKve5FVJZZ4Vozq9mrlGqtg8
0kfyVwMhS6AauptvQglQB1K2oA4kM1Wd/9JOsmniMBscK1hdDDXFllNteF5H1K4/zwZGmouWMctV
cqIFEOpJCSGxronuTBqYhsmdg0ljpJw43gIOo8cxTXJ+Z5X8SAe6L6GtqKF4qgtS0nLmn40RfiW9
8j759ztnsW/UcBCc7WMObrw24dBA8ct69pJC+ymH6hNgo3GkHd5XeeWxvsuaq1mMI1cq8zXSe+qe
qBg6mkUifWxj4Ots4wuwPba5fDEOZGpwuTpz9yB0B3kPLlteCDeEQsfEBpE3ZIUcjm0NZ2YHEAsY
sY1Cu1I4cZJW9ukxv4uiPQjhwWFiKU/18+do2Qk7GMpxkip9h6tCQlMqwj1R4vNeoQM91r8WAqE1
DOOgayE0Mm5fGysBhJ1TuU7q4q7gt3gyE3nsLajFrcefhLMKB1S0rRNwsrnA9VUlzKOJUD8MDi2E
UXIfue4pcaMXYbnvVtzA2a9ZARvpA/rZbhji4tbDhy9a3ibtPJ155xMZG8XWY+1+lvZkXW2zvKtM
9VDwmYaJaFOk5PhX05sM9xFlX56GXSy+LxaXZbrWXbleJqeETAwFWdYH6C5KmQaDAznrd02WE5zP
MeYOHCmTkE/4C75NcvI8q+WD4seidDRMDKM9lwMWb9u+egrvnK2Rt4KnOxVsqSQSQZSkX2XSGqHb
UDkvwPWBQ0me8Wl0FMUpHrOhphCSBBIGLwh5uXkChF8EpoeXPr8hV7x7vQEAeGblBnjLQERj7d0I
IDRKM7jslCxrFYhRP0JN4obMmMQpjf+4zUjsJfQd8tInaC+vBiWkT4VSf72nVj148fhSJtwv9Cz9
zXdh9EcneSZtEe3WbuNBW0+ahX/V4hmVAjiabgDvRfp7J4GRBNC5WMKgHmy9kNwe8GoVfWc/MYaI
qRRb+ckvIOMsMz3Gs0Wue4Zqh2JVA/yZ8ELg31eyYrfBSreCDZ31krGm53LRT6wYl+so45xLa90g
MEby0fMA0c/aR+vxnmhRrXxjw4dykXjS2WA/JpTnodKBCk34KlGS+ZNM6+8+wklCGd1v2yiGq+1o
DHdx+TkOqxVCIUM1wp69YyPSnSYOyZlfb7w2X0TmAUeSNUw0YhIolLtE1fKXx5PRmfmbarmIJh7d
lUntgKtPcFa6dYDlCkne2erWbG4Hmo4eXWKVS1X8AVp5cFlVdOnZdh+6hJYw2iLiQNHXAozxu9QZ
xVKz2RIWaR1WY8VKT1GHGtmEnjOt4aBT0dXg7FrHLCS2wlSLNE2BqboQ8Xzx4EeGWcvdOYKSzbVo
Zupa4hDfXWCmXDydxt67+Qf4Kf2UNzI9DFn93EYa8nY5Rb4+eLus5u6p2JlBZomgpBvLiwRN6fPz
FblNfUP1hd3rpVRMskw6VcBnAZG71C1Cc/pzZzNld6MWjknFDreFbFLjnNtlBfu8fzroXbtqg3pG
A8977XVtWTs2k711Gdpo8ICe8Kew5NjJqP/uCqg9A60aivYYrl6YITNiQkHTs3a3I529kdtCvEwp
k8lqmupmVHWLAAlsQyopdCwl5BeaYT2AMzpwGTSOHIXWCNoVBlRgmvFlsZ6GHuBe22YcOSXQM0Ca
ps8gtx5WBcvC8AZ9n8fxuheEHfNWE4dZaGCJivqoTeXXPGsT190F+qVZM/cOcRsqC0l8KbVzpnsZ
dDdsNjLfnBEmm0eVcrkuy/rLKxIrUCYcc+gCkAKXjn2yuRdYFnadIAXWb9pjRpKJXqOC3QnPp8u4
YXOfi3EiRKZ4nzJQZjV+hC1MlvuUCZfUvf7tbTGdBfFs9L0/tFVwMFfrU4XEgwneErBQliePVMhu
JFKXXxiBMRAk9i3x5N8xymDAxuJs9OdyTWs/zWnqwgZOTVvRcF0HD/dAwO4bQ89Mj+I7lB9+awPm
9JqcYLnQytEMp77tXIzxrIwl2QgEOo84iIKx2In4gWozyqKLIVxapqJZMd4QBx1TujNA9qM9O+wb
ABX59SaQ4xbHsw0hvnB45zTLHw/8gxL5cqdtQ0k+zde11L7WksizI5m8FL6xBYGfW6V2z0fQXPRT
bfKkeYrf/Tqu5yWzSiZb3smlIEPfRJ9QhNOqn+4mhDKKPBBnYYb8iaP5faQPIjTo5VR1PYRVOmq7
2dCH0ABbu1O5JHvbCziYQAv8rnpqTQVDGuobkWj84vnmGRkx6tSpQ7NTxWtqLvY8R/txsbsQdSj2
Y9m9K06DwI1SVE4p06fiDuaXZtbP1soCOItn9hzsl2eegsxBDkfFlEmusYa3f8UFKmdeU1rpEnei
tM06k7K3saUNCeGaTzrfiC3klMWjeIFTj5mrIGwHi0c4s57qkrQCO+2bF3XdM/HBudaualVXcyCk
WuMni+uHxS2sAwTZH3ZWTbj1QASVZNDOgKBDDP8uWpMGJm96zSBMjyaOjwZZZKS8D5876nmK+T90
Mq4QSv0ybKu9ODknvtjCNCxpegvEDzf8/tJoRbiMbyKPep/rcB+6tN/CKEu2RAMdpodyJWiRxoAd
u8RlQdy7N1L2NymSS5o5pj9wtoYm7ho2gQ7vqX2jtGObth65YBaUNt4qFddP09bN1gs2PdwU2LBU
6aMXbRZ65D4/cVAFJSqkVsEoBT1OztikTUb34hJEexjjmwjYFrdBGyaYKuiWpflQN8WdQQbMQS+n
FyeNQy/hY8bod0gc42lMppYNxsACRS0XwQtI0ISRAYaLW0mtGFUjZ0tZ4NaW/NYYcDHJWH8mRrkc
gEuE1IxcFbjMezyGJsEOAkD6MyGOCQRxfcJX2RMfBHreS7YxbbrerQYcdo46AJa8+Ih4uwB7YMX0
OqSL/hJXjA84KjaZMh1htQMT6rhfOVT7UODNV8gUbNQ0K8OSqZI/XuG8RVMHPzwCd2ppFQXB+XNd
xz8LOWa/KkYDeljt+NGAi4QP1gUu/BuX1pemtZ/AIoii09AbxkR4fIx2nzqmr9kEAG/ENc5A629H
uCyYK2JmWpQ/dRFxi5aHKOO8Z5Nv3jkzzRMsURl5Qc33Gkpq1Sz7NqVKdrbpxljVBmiGt2TN1UOU
J9XOdvnw0+pI+eBtGcdDRiVBPqV/ZpMi2DFJ4GPjC2Ve9XlvjIG0x3Njqbck66JLlt7ro8nYa9O1
mItob6S2eW8gqxCTT8Rl0kemNrpICKUav60C1hHjH+BQ4KOTZLEMJNDv7Yz6IcG2q04ItJrkAXO7
fjUa7u9lYT0P7XB0YkJwmDORY+XkhRn4Ujze7Zl+JJuU9z1Ne3g8uUIclObA+pGeLzI+A1co45I1
0MFqW57x1LcJnyYSNDuiOnYOWOkvjUFn48wPCXhsosWuQZervazDEYGqy9Y+3qeJeULMpczeXrLL
wOk3mpjpon6QPAcw6tIZxsKs8/+teGEBiM6BZeomIahPgpD3dLmxhy/l0bBHAro2qz26VqqgMOPX
kqo/2z7D+6gP40QBRjLArlrAz9BoIa7p1pNgz2PYbjXXSWJx9ZPG/QBYtXaBDxEc/7BpMLbwAGP9
+lp0XQv1Yj7opRmda4Y3x96b8aGx+2dWt+W7Idgj47LsgCCRnNzAr2htblRgbrLfeQI6H9rEt0dp
kkOsonGgu+W6rk6zc6l5795xOdPMACquc8QlozMfTHdp7fDUK26JBkKdMMnWFUXxPiX2mT8FSjnV
RrgvUaH77Oq29Y6ZAPqFKwnso6/B06FOCLHFHViO5+AK4/RPutI7WHUmdKqF6TwVcCRJpwRGHay1
452SicXn7HHel8rDOco9w2/ZCAXdlr7Nt8vCkMKhitGSiEl3UPKwJzvuFs6p8icDi9mqFpq/l5r8
sDUf4b7w+tDncy/vx5qrN76NTdRyPrO2YgZb8Ssg8nKXLvQ/NoOSBrNX11bKBLzkkwXpdFHtLWfv
bHXK3vercndszI6xgCalkexkTInx+cFEJ9B1cRdl7ejFfHRq425pZp5tYTbXVUsJat2B4nls8lod
Vhvmdttyr8bOMIR1rM6dkgPRo+U1h2kXwt64cOAaWbeH6J0EifNZZwRDMCSfJ/beBxk1FpdKYwIt
g07b29XV2Ehc/0SUDLo/xzN1SfRbV9p4sAR2bw12udCmcd9zpqfcxg6OMIsQc+2uq4vobpNZnaqj
/44HfmXsBrOy7iqtHF7qTY20PG9HyWtLLqV8sji/A50VNNID2CSAMPclrj3gnRj6rPxPn20jqU3f
6+xF4NYY43zDdFZEKEqPTOiyM/Jx0DLneKV+BAD3VHjOz/YX8jSdKfkY/s7GDN2CeP1ZGdObt+IO
oYM46GGVH9acA6POsDLx/SYqyaEBj15U8i9WWthnM4hh2/lMBSMC++oS+KeFic7c2sI3V5CrvHv2
4yDUAcGDvMBbj/Rot77RrgdpU0Aj0hq6NWzLiifV1yNxpX8bGF1hUj3RQGZiUwaFYZEwQ/hzuAgZ
JZkdHeETZjqNWLilSQjpb8k80yPTcP+K5/IEDZebqgUGYTT4tiR1fEeCiYYfYb5ECQ5XyhKl35nG
he06+ebekOwWrH3G2Mx82d3XMZg1nB4RJz40mfRiuvZzDGukXO37pUcciNIGbosznBTmUkorocn1
hVHvKxMEY6O5BwZnBxdl/p0I4v9tdoIMvTctyHCwiGdIIcfJJVeZeYOzI1RB/6cjjnM56geZ9i82
ybecHT/JwpQrZzwAXAEatc3lvCAoGQW3e1nEYBydxjrT2YRmzgAKQN4zAoUWNXtGvm/H/tmCEAt9
M+r3hEH5TEgGVA10km4c3/FgHWMucGtX8opYWva2IkDbFNoXZT8NlKP4LU/K9iniT2fBitHYIgOF
0JHyXO/TiHQjqLWRQ0AU3RnCcbiU6JMjVot9b9xXmRNfeXyfSouOIDh2dmAt3r6aSuNYDyjIaAtf
ESzDkLs4mEvbbu4YZ7FCgIboJ3jJmEdQZyAE8rfSwhBRV99jtW5QZL5S52aOxe++z40DFUUo+f/O
3pn0Vo6kV/SvNHptJjgFyVj05s2jpKdZ2hAaOQ/Bmfz1PqzKcmc17LZ7YcALA41qVClTenqPDEbc
795zYUDzCa6wfQJfS/xxxb1uOt6OAnIsDXW6lF5XrAOZ2Tw2fZwj2T4CQLEgtZv5XXnVZh30EV+j
UAhUR8ir30inAMKWpbc8xNJ16XTrMSj3zlQeQteH0Bk/V6bRY9rxeJSpkck80i6MQh1oVdo8NhGH
EpwRxNsIJhZMTQAWGYtSmBfDLoggdI8mQ++nFs+UC2OPDgzWGjbSSO/OUzvbA6aKmu32BGYO1p9l
mjvmFdmiqnWAezqzl97iCecQP1f+p56W5V65OGV188EHfLmIsiHBgjKtZNsyiQ5xGfAQYUdglw2u
8Il2LWpPdn2AfZDgv3ngAHnqSyZRzO7IDuaUSthC3uVaRVWY2nOuM3hJVMJWwGbtdm2MHqIpklBe
z4FNk3RL0h97S9yUFL2m7owXNu8t/DMQLwbjym3YGc6BHXZVVY7pscG8NFt8eo9iIpzHtCNzL0Fn
5lDAytRguwzi/rVJYAC7Fg4ufL5ARNqVb2n2TVwqc4acoQL4FgtVXt/peftUiY8kDJEvgkHbFOlb
AkIO3UJty6Q+EQWsDpE+IGMF49kYgnca1k5+ESZrTgrvmVdy+Wjt3qmHZMuEiKZFSmuo00GrmRIe
m0Wlk8EwcYVTQAOezzFf2g63rI8l3ikswVryWhDpXiYkDXDvYbhtphFMDiFTlpsidtTKQvHflI1J
tc1DaxEoIalYIUVf9Y2Xkd3XrwzdwLCee19xT6TYMzlGTxM2GMBI6arRQD31jL4YwDcgij61ERSg
rZfRSiAYouZO5kqktGCMqT2uosG/Hi2r3DEaElX9yG7J3LEG+swSMdfzeLYqUHq+UWo85VLO6tE6
DLBktsZ0b7Zz3sgaGJWBg1jCG/hAxBL0BpGaMaBmqaJ6Y/6t4+Z/S6fUufRQ271u6nmUIO3SOPMO
ggs7iRa+iOGih7a5R/wmFsPDlkfKkSusvEY8fXQs59k0KQj11EuUqeQucYA/jdxjW1AVq954CmD6
I3pyTPK9jVmG9jKKZLXpY/zjcmTq4df9cObgEHJspeng7NIpDuQmU9shKrqVSHiaCSDgM8anCGI6
fqvF0Ndc1YmbrwU65aqZZLjjfJZvJIchVPWcC7JsoH6yIaM6By+ap4JF5lO0oqyh5XzjBkv0TgTY
rgZ36mrp3JdIzqhHQZ6wvpMaGbb1LHHIqck2wQj1lfMJV1VqYuyzoT7nFElRA1O7K47CtMyJdyel
I0rLI4SVkCGZkuSv6Jlt9rmWn6ME5Tyxbc6KSnAYHRKiv6x5upo+/coC5AFaR2pS3xpNem2nCZip
SK/OU38IwnHiSUrWZ/TXWVhvbX++P7zKWNBYXu4mRuKZZgZHayC3lBttsenHAmvSuxm21rZu4VV7
oo7pI4POYJfIyWDUrgK/YDyR4JNq3VMxWNCBYoa4HYHfbaC2HWQVqJMx8AhZyX3fjxvmmtxNA+0/
ooy/PQ0/YteK5CQm5R9tLtU+cqkCcp+U6ZZr5aiI+tj5ZFdz4cRx/OgHZKOcgR5umoNgVbN1aKmQ
SwcKwiCwo2Y6JORLsTTrVh2tawOBaTkHf/qszHbVrCnZxZ2nPOglU/YpuEiFB200p1d5MVyPo5He
BBq5AEghTQa6yYyiG3LCgvOMfK219EpS5LpgKWBa0j4aTgV7Xa9BeZAYCPTyw44IlcS+e+drage9
MV7rvW4t5SRpPPI1YhoBT3Xbw5476uJT5+nd9ygFo+LxYusZ75g2JEj6QXZ2P21RbqoGql/KCGbL
dryYbIrOSG4UkvZsG5NhOqo5a4GRV9dBIzKK5RCnWDQIODtJdQCIAdGYozo2UczGMkFWb2ETKjG8
WF5KlkjNxGhQOKtmHIxdSkfakOfykGufuoZtNYDrcXChMtz2Bo/qVrGdT+AoN7K7aS2Z7vIRZDSO
o4yh670+7avUvWRWqEGlm8kf/T6GtXkyZQH/GpccWRim/Vgdd03cazy65lo7gr40HjMPhA8CJwC8
mV+141rprcYDWKmjocUbBqs8r+hEYJdIebP0802YZDskkeZEC6W3gx/wEcTOEr8UQ1Vr+AyU5cxF
u1hzLdzizjC72ytc9bpLx2FS1FeFOwmGYl0HtAOQXpoytTE6olye0s+mQXy+cB+CKropS1y3OirV
slHunCMJkY/b4kZF2dluPFwBTh7jYnDBwN1lMfWoo6MRsJdbQlzsoQZsDUMlwxNnNHaogSKPXtru
stWLHQ8ptfz/UHPeECa8H8uvv/31Ayh4wyD+i0aDnFTyb1/af/7tr84/zTSn72/5nzPN/PnfI82m
8YOsnI0lTLiGCeGIr/weaTbkD3x/0pRs4HVMtmSJ/0g0mz8cRziGR0LWxqrqir/+hcPynGi25A/+
kyVcSxr80zbNfyXRbPKNyiIdoTzMv5RrGp5j6LrjWLppuLiISFX/mmce03boAZ0GjITDo2lHX3rO
NT96Z0q8dib1lJaV3XBMWsIV4vnFeLJNoi9f1XBgnXfGUXLBCIzk78UGXbGUgw8WsWDGGD32PIJz
JEhkNIHgN0yvv7zFP9P1f+FZdYP3u6n/9ldDuv+QxjYNqXuku23HJPmt2xZv7a+vfkqGQVZ+SgFL
CBYwsE6lRC2AC2rHbEVz/Ey94a/6oGtBpZFcrKIRyxa3o+Z/kbNIDqrDw+ugsg+Tdq3a4IJzEVpi
/+WXcuePsNk4GS/0IPdxFnCG5eMy8H8kjx6T2kPD0ipc+CEYWFdKp1gBppyc1x0CBLD9Ov0j1By1
rZVLM6PhXo26c7alfLcNt1jiIaJNMiE22ndIV03avGJKnIviOWdVc5vLhCmaOb+yDBwmXrOUaXIL
7LJYy9kvU/r5tmBtY91gIQ/Hm9ZDAcL76K3qOP5UBhOttsfzCfl1PWUeXFE/Rk0D4IhTkh6rso9O
SHevenHKRgKuxDYdMOWAxDmqhwtmPldjwHujEgnDi4l5N2UsTmVAaApQylJ7N5O8IkCbc55LwdJ0
/Jphh4kdUOcdtmFstFUJvKc4T3Z1O4zoZTr6BYFFQIMcceB46gu3zGxwsQptWSjcnml119tRiNma
xtjMiiBQ+ClAV84aemtsya2c09qgP4/+7qigILJuGPg5ONEqnIqLag+auOM/MCZEEtywpS59ZpQa
HvFlrWEfnEZsJNTgiemW2ZVcTOTMFsSvjr4achhNwBHnr5VmtbM1ta0czmGYCHdJVR/9wDqD5fyC
ZnHB/7Ti4tw1df2O7O3w+9vbukZ1ijCRIHZiB8hJaNntZ1MzhJEBnSyBsQ2Sdo5ZaPcetJtF1z8B
vZ4ibU/fTwwSOUWiBIu4jFrTW/tODUYLyGDjvhNQYgjTcZYRBY5sx8ueQchvYaZcSkXALZjGg2ND
JejfNN3lXGUBmPY/cgsMvpS3fcBAz5VP2Vlk87VVae92IK/Tun4K2vEh7mj8YfNIbdDTaCWY1sJH
l7wZR1N23lqjHws7pjCL9up43twABHHqEl5KXxHTjbMjx92tFxiEPYxbiwgVHw6yuGbctIM4xr16
NEvQyFNlUSQ5jVcD9eVNVL76FscFy7G/yxFalzlifq0svIhP2EApViiRwayQ5LCeHwctexNVeBqh
A2jCOXZzXs1u0h24lhPq8wlNmq37Y1f732Fv8JdL0gLzt0F4GF32JrFY96X2qtr+VSsZ2HQFBRKE
FhlAYHmPnPpx4BDRlfGlNK7yRqP5YNTvRBqSMqtu+uAaMY0FLxO414oPLUDRHJlmYmI/e/gErQF3
WOfA2sGK1kIMZLZkEb4RmKJEmRyBA94WfvCUFtRztxk2Y7O7AG/J55TVM0IrU1KagAGgMkUz8Ki6
OttKGeDL72ZDb1/Tndietal/AF+cLJwGAo8zfjshwWG2TPvQM9+aquy5gblC+vJRD+VW5THT6pB5
77AmVX5Ec7zo/dwhWeTrAJ0q7vKzZ2IynpoeIyLCNIglDPcJvdAlIold+BR1m4duhLMT1BZ+PZkQ
gBqvO9d/0sbm2LpqSz0ap7hmIojZ2t+4NfoieIDXQ6d1H19Cjk2yZFVpxvEG6+UBk/p7rQFg6cJ7
kaKORj7J4yg655X2pHLzZUosXh4tQ1RiTKvYZcrOIe2AYyRbhz255Iz8FEqQWpFb4V2P450wuqcS
ttF+1PZg8bpFMMKMEGa4hXr45iXBM+Ey4q+h+aBKZvW4GVfQM25IxLfLlm0WTmk2TtP4Vlr6FUTB
jSjKXT9yMkjoJW3kB+8OV7x1rDrCTqqew18ZgcrQqLdg6Q4YRNOdDnH3qLl+vdY4KK87y/n0mClM
ohJbKt+wqKfBeMASM+HST/ZprcrbSLuNLYrjNVRlU2fgiTZPoWzrvgJ3v++yejaBGhfL6hZjk982
MVv2ViEJOQFWhgIaXmUTILvxBRp8xgGXFpkEdlhnQ9GeBo6EVBaEY8AcQRG4BapdYG8is2TOShiS
60Y33ZvQqb5R697yOO0WTe6AJ0mJG076UxrIe2zZ1YE8HDQ5bTrCDf50KehZQjW2eWTaJy1OxYH7
8s0tXHtPtAEoX+0sqzCC7Q2AepnX4GCnIpbLqIRal+HtF1fYdfmoPq2e5STWN9jlHso4UzsxNDUl
C6i1c5KWGSOXTgwilhnFsWrnXjH8JwtDmXe26O5ih2OPF0Kib3wydhXLYxi6uyShylDT1nBH+sTd
lAUIKfjjr0F3TZmDECbhcosAsxMVaoGVpaAoEOeMq2H+Nr135qjU9sQhvnVZr8KpW1PV8sKInmtc
MQAsE7IKU/7pq/KUKXU/+tBR4dMsys68JHl0bZlrArz1rhn7L9rqc3DyQAh7/lquz9WzAp19kluU
rJ2y3ua5GmpZCWNlb+XtdzhgjhpbyMuF+9Ga/ZXQi1e3Dj5LJJFlbeztLn6fLLvaBBV37lRULz2X
5LIXAAIFcX0EVN29tkGl9G51RUxuExWUE1QMhtf8bNzNDOltF4XbIFsXOOiIUre+LUoUl1T2JTQ2
9FMM/hITU1rwWkmQPNsxzUjRwNA+wDOf+AXMfDrR0RrFsgCqS+4eBHUT68uCCNLcWXNbsSNdMwzD
SNB7L0ZT3UAzpHDWksm6nIyV52ZinY20jRZSv7QUSxeNRsOUAldOG8SW+A9tH+NCx5aDLqDtSmVv
nMB8CI3izkI32eR2u+l82V3GuL6AAji3E4miRtyGfvLZWdVnrwJQ7GRVQgVC285u8WQ+R7b7YMzJ
wKa/lS2lrbFO9lQFT52Z69zZsHmprwJZCBFe1xU8DldyRKduzu76FSdb6CHThODdt/euHX17BiMq
y7eWjpyo1M7S++rZTchrNmFIdFq0Dk8geF1Ol5ybXj8DXF4SXsGsWmB/rLqQNnq84LFDXa3zxlXu
LZBdHkgQfWcUOxMrZCwqNHKHeBXNtvjMAkstGhFBtFHltgUoiT4xfpZKXVVgLLG53KmSvSsJPo/n
KiJfBi9D4glYNn30gNI7IY2My7ZIa7bBdbk0H5C31UL4bOwZbdHSPDykqHJscNYJLSxrPUTUzHsc
MpIp4EC/cO4M31VbayTsu30fkIbMcVwv7KqPyNsoGB2VwiEOVDgOaty+PkFBS+HTSdCjaPMkY1+b
H/AM8Be3DBbkRIIcTwkeueeB7RATRYdMWZzCEIuxR+veMTIgMOEc8FZEmegSVjDThH0EnZEvxUCd
rkDuaECHEDinvwJ7LWOMGT0pm2sdDZ14NBMYz9uEyCvwo5n4GJm2SRKNUVwj7piCnaWjsrPTvMS6
gErUJU+swpRo6k9i5MTdQKCnf8aBpYCR0rkRaVofebP2Yfqc1fF3ZFufA22pQeEnK0xuGos0NGgL
pgnGlWyZtOKqIgqe5AS0S8bkpRj2ZPfOpbEO63gXxfLOKqJXOrywKZvvOWUbhGbUp+0G8P7pc14p
W9+RmSSJDk9laWMU8CNq2/pvvxyvR9+9r3gik9HPewwiONHYd64dSjq0Wlgrjek6gKpNVwb8HO3O
KWM1z5EuOrl+m13sij5DtSbQ+EVG+Z6Vbk1pMttDYWPbT0hd4K8g5pgcIVzzjJCNvujMkk7mYd2G
1pOT00iYUeqDtI96x3EDivd72oIY/+0UmSTdIaL9nWnGucwifKiDcTLq7ikQ6OKpkW2xcg3rsEi/
tFzdjEL77gf3iYC8QypgCUrigBg6L++QBeVsRSjFPWIyW6o5mEiOhQKS6c3sp2lTGsnboEfrUtpw
Kpu9ndD8PKLCLV/iJ5FCCCjb5iCanLxkQ1NeZ3xAXML50fMxMbKnXiVu6rvGzhWQ9I+GvE5Xsqsc
vKhZT4594+BZXzWeala9LldaXe7jpH2QIt4qmjsCh7WyNrXv1H+xEzqHxszEbV/RB0lvhRpoSFg0
DOHKRhwzKzVYU5xTbtx7hGhdBqtJXhLgmb+J0XqbwHU/S3/dlN0R3+w6YbQpHPvJx1mzbkvvPbZL
a4enALUpNKnpei1yd1hOJXX2IkcHU2F86NPpjnnuziBBENYu/Si1zfojO+BEDsJU9iZNYpVKYVAP
3WMfR2cFCaLPqd7j5wO3MSgugDGCE/AjtiYIN110bWTNHnPEEVUeZK8GMoyPPuEitQkwMuY01MG1
y/OkJgzy1lWYhu/BOJ3DqtzNLyaF/+s58gopFV7lvV6zQ62s/LlPy2A1orizUSf076kHkBxsbh0K
Pyi/+ISIuhQtp0NpGddeXH1CASX4b7iPEbeeFqXntnDfegC7WBWNNVrLUh9oZJe26x3S4rsIyMJW
tYnvlQYGZT/aY5lCLcoPljWBFEvWFXIc1UnDBmr0mT3wk5b2qMLFF1RafRXPMaVa7n2FNYlBGA8i
16JZgEm163rHoWk/O0qRURJKSOrqppHetDTSp6GMP4YeBTnmiC24DjaVpGzHplEG4iFJirA6M5hZ
yUC8ta13GxqWhuVozUoDSIpy0YVp4Qux6ZLfkEbzFq56DK0LOgdGftqtlz0PlQV3/jJHoF1ZqIUr
t3rv+FMAOxex6dwOjSw3viZeGM5MCxj38TLIQJePBrDLLMNIW7cmOzmQwTZOcqPBAeR4+GgCpT/A
678Iu+bGps4CjDOl8MF4N7YAzggzk3Do2HFKXOR2lr04Bc9VL3ogivQqtTtVx/7aTNM7UeqMksiR
ncXMCW3aeLjWXUHQr879Rx4QDOAQpiJnPkqWXXQaFAifgJvHzeLuJfFj2qqQT45jzEOQQot7HG0v
ntyOVXrnheVzYaujWddvVeK9aBEnPReYuKlnPIJwWC1Ah1NTgfc+e5ERSe6up7qBIs1DOIK1CSKY
CU7xhkdrG09zfbcuT4HgNokHDxeJHn85WXfhSH4TDLSsTxwYgyx+JotvMrZRGNcsAr/Zg6i6I1JM
ywS6b0mrwOHQCv2OHCNBfDu96hr8iDVGlaWWxw8chBqiudhw9OApqngza5/sSB0+BARLGVkW3Lnw
v7ipt8xFHkjmLQkk80H3VEsLU78uLWL3rVOeI9q68ShsyoqG+5Dsnd3uxlI+6hpQz0icYw8UW/bk
lYj0fnSsrOzUqfhzmuFdFN19UT+CzK4Vu7Z3oBX5Bww31cHsZbwZARYUdn7KCEgwZYtPICQoXuAU
sxiEO25ss9/GXij2JQoNL03rziFaF9PqDKIgcTkUydfG7h9DP5CMl80vi1UQJWhPttBeSVcBNqk+
q+SJP43XbXwuJ1gjYnrFKMiGwkw2U2TvaBJhHlUCyaALY1+13Y452LSpO44wBZRYAnn4EGCO79PA
hnrbyHo5dcCuRoaFbQWrn61zFdpXhq+RO/Pwk9Dqk5m8VKYqFfIHObpSMA5NtJp9oPZAtpbPPht1
CFziyZDKRvurr2WRgYVd5My98Qpn7pqhhuvJD48xy6I1IpJBUw3hoAROKwJA0Sayv2lcxbG4VPOg
NcaLPsUNmRa2fz6BhVVVuWdolIxUez6AhqMwmd8FdnXqD/x+PzLIyOAPILhGFFroHH+CiSlFuc1L
SuAqvbnGCnktouRSdz50OuiIOIGxC1PAEmnBXncuBvY79gi00ldlQfZED5/wzAC14DqFodwTxCH5
P7nOLd1e+VKRe9QBwhFM17Di+4zIwuCZpAo77rlAok21fdbAQOMefiYuxptYjtAq+BVwYtiKrmFV
RpfcIZyJnKp4V+xOu66S5oYAGN2yCQuKm5FamwbrMQ043VcdWxwmgicyUvtgateJ0z92jLkMZe27
uLlO2uG5noI3bNw7J5X3jptvwD48qmh4Tlpa6vmJZI7iLx0bT2mbDz0DydCLvmQHh7uwVjmKIDvF
gLLZIbkbVHUmH7Vr63431Lyn0cSQuW+uh0LcVjJA8rKxWVyPtUFdPA7rxtOJfer9h1M3W+lGdJ2v
dDNG/UPjWsvBPEk6UQvb25X1HLaJ6IwoiSXREWjsf/vZmjtQU0lN9jJ1Z/9NxoO9MG60kseM5mD+
BX267Qr3IbFHQs/0I/Q7AEr3SLHER2kiWRD2vGLozEtUq7KzFI0+EPD0XWNh05f8KuzD8KTm7nSX
EIUmtnIvcAbIdHi0DSxBgO/u4/5Fr55GEpXjRPKGwmUE1CLAM7TKvSE6QT3C18RYIAfX45XoG4lD
JZKJMENA6VgaAzL8dG/bkrSLYIIa5yb3g89AS6Mco3eBX6VuexyZHCwHBlWrmHHIQq+H5zRptswW
gJUNvFfiO87FwfaVudalhqCr3SiNsEJS6Q/sUfJtm4l9qGfRauwctgSMWSObWzlUVboqk/Zj5j7q
pukvHRHfRwy0l47P1+PS59SCwt478904COQ8eg3gOJ+09r3HmFXS4b2wKdjjDF3NoEhrOaYd/j4L
aI6cy0YC6UOhVgjMdZ9udJvbq+j7tZwQ9KHZPOkO4/N+QGobzfgqVWVw8qixqloc2nASbiqNTAkW
3asBl5qJOXDWex5Nn74NuzpNGElYNOwQAAHnLy04UzG80O1m60XgsmV9MtPh2XMi6xRcRxx9iTE5
sc3nL0lQe229Mu3Q3EzBPrNj/coL7Yc2CCnyaYsvBPEDAJRdPisu/rYzxtW8QtC2dcNMQ+iokFVt
AdWur3VQXlAHtW0MXW/rht3ZtAgqGxGO/8rzcE0x/Uwn985srnyHu8sL5EVDROD+pT6zz6dboiF7
Hs5HS9GjPtjzYpbDG4SBToZ/6Kl3pauMPamWvjMURkkaGzJnLMUuzMJSdpgvH7qW5d2h2lof62ua
DRbk2c9VG14Y3SzaisGF4ppOah3rAD8uhj6ThxdnovInBBvC/ohPpxmvS9RR3Hv2yhfDcycxXOOr
OJOTw9TXPY+us/T74rpB36AkBQ5uKdUmsdg8z2bnKXPcVYRqFH21dn2ay+lbNv7cVOBSKhyWy2EI
jxN3TSGtPTnU5yoPjsStkJKCI4wotu3OVtoWrHxm2uE0vaQVhH2cjGj8uXiNAXnyjduISw++V/us
5wMSdr9TGn9ijK/ypG+2hGI2QajdxwYmuKrcGAQJetk/OmQoYH91ZGwNjnj05MJIQRSOtzJ3ziWW
UECOO5sfGOTqLiNIN9nv/YySSvNVOXZchOLd18W7keqvXVSSVYBBls9s+We3ewG6dDN09c7W3Vdm
WvR6xzyq5CwBwem7hOmqsuXawIohPXZA9DluaO6Z+CbWPmB565uU9mEW8JwjfO7ljy13BM8UFiTw
cHzkaYDVXm5wxj77bvClu/0OxlewzJPwUpdYE4aADpz+0TLrE0OUPTW8G0zYma+hIpIt5VxBeK7W
f766sdgDjFrD+grYjG0IvY2wK5hoyVCQ+d90iQCnU/Ml3DAvqKjfmgNDWehcu8DAHHgHUA5iAeAp
2MFRCCF48TlHuXMogJAFOY/eeF5JOWXS42pYD7aPHBnH27DUXyECk7oR2ceYcLfmfKAu25WBhLSb
PtCkWpnqMnrzsxYU5uzc5fwuwm1Bp4Uvo51OrG5hBPGhiwsNaOT07ECj6FsrxfTTg0axKUwU4iY3
mEfANjIkrVzS9qCbmERGKL7w5ouyc3VBxDm480zznEr+pUvoMdAaoiViKevxS/rTa9by5nWTjYRs
jFTPWzzj+DlK3FIetWqagSEqRTSLLvzC3LYBr88gx9pjZH5suBzrpT8l7zy3zpZTXc2fTNdTAVYr
qG3DLY9HYb24UbdXU3UyivCUFWArJN7plntI6/EJduuO67dwmMLk40cyTqvSiL6IudzLvH4sPP9c
ts6773OpBbVzC2sVBGHuvFeN/YzLY8lFexcDJ6j96lqbXpqmWIMIuq3iBmNwsOtZLEG77FyfTwv3
5K5tx8feiD6azj6LFj3fdYJz5FjJXptJghyUbnI/POp+259yokzcGfkG2ssBwxY7uSFlv8PjddmV
G+VaJnU4HkQGajhxRSF9dNWiwDg3Pz5tM252KG6XUNTviYMNuTDCr9gYHitd3AYASzOuaFpAzwnj
aL2DAttP3X5+a5ygPnmKC0dNHZxCSo/tMruJu+A2DZktWaK4ryDTGppOItaf5Qj93i2IpebGq+NG
m04zt21A/mvkRQ0u7928CsVJ9IIKjyEbMKwRElkIR/pv8XaDpJvuB8M7c3T4ilprT9T/lmHiMswA
sbBWMt/mpUqLCUz1YHnydnJpoicJvvBSXN5MuQKOiJQEbMBn4qhkpDAvAmNq7qW4L4RYSd9BHjD3
dUwxaYMRCS+uufKy5po45/O8UMSCTV9sjfe5E9z7JICJyioehAAfviO+c+1P2ZqIzu38m6WT/kor
7XuNWbdqko2T1df8JhxXuOek6OiQYIWav71gmL4ag+m1EuZpoER7kU3EkHOhNjBQJ23HxuBWMDgI
xRscrYUYogtetMvsVHSFdhgBviRB/4jYRSLlnQpbEO+dfWsF4r2pMpCKkC9CfTr7HebbEfmYbiwS
+UW7mremSnHRluCk9PHVGobH+R1u53INxgs8qMBGs6ceuOPZbzOVD4Oj7xfQymG0TwXFs/i0Oig5
K10UzQbKlVzH9qqO2HTiin4OVaCu0uHQNy29vZGHvT9uyZSa7QYkA2OW2qnPRsxTQwS4ivq8pvXL
V9duvvjNhfH/JQf/jR/IMn5xq6zemrefXqGrtwwb0dVb94aq8Jd9nb7ln7/6iOa/97sxSHPFDwgT
qHPCFYYUloG95Xdn0G9fMl3pYA3SLWEIhy/99AYZ3g/bMF0h6TXwPIsj5H94g/gSt6CrI10RTnQw
+/xWTvGPZRV///c/2WsMXtkv3iAhBC0Mhm4ZZGM8ixdCF8Ov7pqa45swMNCsNcAbdfNeUl5QXsni
kjO/Eqewvs6Q3Trt0AKQgmPcCUjkJH4oTIQfT+r7KuneHWMnkxMQT+wQYQEOBuRGml8Cjs96+Nn0
V2FNibSA/DxTXtXadN80qrsUFOrgnNSvrs3cmcjIhiMBzHS649LvMsNCinawqezrNDiXJB0MJrGo
btTueY8u87n5vzVXE5glF+NSMRw9duvFdeDs+uGoGc+9wPAeYAx4cOzrWuyZPnjZpWM8YBAY4R7E
D+BWr970EXgHwHk1yKCcvYmzt9OzVT1UJD6GtR689tm5ztbF8GXl73V7RfSi05+t8mFybhRSuVzV
oDbFDeZGR2oYDhj6kcTZMLOcZkarPIjk/V+/I/9nnSL/5Z+a7/6PgpN5FIQNlSY/V4P5Mv/Tv6x/
s8dd2q/ZMVe3afPH9Tb/yf/pF3/eOP/N/Tab1B1Xuv/srrt7y4Nf77W//53f7zhX/rCJ75P6mw1v
HgUef9xwrveDe9Chw4tzoc3/85Wf95tl/CCTw42qzzfDfC/+x/3Gl3TPdaTE1Wdg4jPkv3TDCe9P
N5xmGrbLWiCN2aT38XaL4Djb3v6t9wM7c5rI3waQMHZAP9W2AdtMMwWtFzKG2aP1YbrFnsMQvRoQ
+oOo2vJLwKhhlnsCiBYjU2iPjSdiTuXhK9yf15J8+v3UGPFT0ZkmGAhBZFjzKXsWU7MedGzRlVc7
u8FumXxq7BS5I8diq1K3giVgEmPp2HUGfu0fDLqqv+FjYtLCDrQpFXWuC7dy+vexJ6nb5ox7I6x6
ONOmELBjR/OfacqDcvv70Ys71H5O942Xylsvs9mA6AVIUod996LsiYTX2DtOA8ZBVBtAW00yVjvg
nhK9z5FUgNB27OTTsMeGThLYwmSiMXK6ozGAVcVU6INyGAkJhOMXxsl2Iyt89KNH/jgHugGPd7CW
wiJJ11MVttM6zrc6H8RCInhB5h4ZA7jdtrNpDxyRzltwgZtkJMdajCiKfkgnNLSCfFiURBCXhovY
TKHQbUpB1Tq08nM/tbKmfdnANRz0lEuZ1bCkCTP4hBmZvVJnPSOc/HHrFP2Eg1jqq0GK/JRHdb9J
3ELbeF5XH8i6M041n70hCddsg2gwsVtmg818gvHtdDOCvj6kgKTNZabRI9kO7rPRD/ehirfegLEt
Y8A/W8oZfkOwEVTeLsmSOzuayiik7Yd9OVLyl+vJmYjGhjK8M3X0E4jCDCJ1xMyuZmezaCcoRK1l
OBw30vGOoXF1akny0e8AcE5jXMMvl+JbtxqL1t3WOgQD4oo9Ffau8/XysXP78q7riECEDM2PirZo
Ou6shp6uSaVLYAg9gd2oemzbmpJQDoRrSkWznczM9Ol/azmkqIn//WNX0//BtdDV/9kquMao/g9m
5Pkv/HQjez9MVjlvNiSbv+06/lgC8Sl7uvBceo1wKQuhszr9XAIFnmO2Ih7BXMgUpjdvVH7akYX7
g3UT3/Df9zB/PAP+VJD1n+85zD+vgK6uu6bl2vwcYbB8mS7L/a8r4RROsZbgaVoBwhhusq6S27Jr
n2Md6s7kJqB58L2P9QCXRXlftTM82JX3FE7wof+dsDNbjtvItugXIQJzAq81TySLxcnUC0KURMzz
jK+/K5N949pyX/vBHXaLKlahgMyT5+y9NkmVbNGD8zBrxDvHgMy3nK456rg96d0ujAYDNEXudTu7
tqer7aZHAg0HOrDZJcBovzHhYOExKZfdn67+f9Mpyyv3p0JKUEJxzRB6YxFkgon16K+fyipsPzMZ
ChFsohuXwt4bZIJuyhx3dcfMivhBbGs2xxbbxGAYYTajY2JHDZ8nSoHyCRlawwHwEmxRH0KNWpW2
vrEjEqW8ueUHTHu19PGdG7evg9mla9He19hfL5XlPzcaHOw5Ij2+ge/pMX0/LR5zEZ9sjkWSZNzy
ZY7pBBXRU5p2ZAwW3nMY0pwhsh0aGPK2XgzN0aD5QDYBh/AAxKnQgJrnEzai2ghOrYYEWOTsTJqX
0bOZaH738iUtfy98wt/TGi9oKjjoEuFjm286CPmLXWOsnyZnK1wgQIZR3k3G+JTn7Ysfey+uSwcW
GRRhlMNA+SgvB6ALdi4HMRbEYox+HqR4m05KH8V3wsRqRfYIMieGWZm2N9uOAAVCIzhYAxT3n+XV
sEcNeq9H+8mc8Lb/7x8BuujmHUN2xsjIX4JYGOvSb1mzeswtAnWu+jri2gZ/0oBnSfY6u9w68bBZ
lo7V3f75nqFh8Ns9owtLd2g1C1T+aPQ9WZz/uSYQXc3AsGa+PNEfrgizwuwErU5+6ep+gQw2XPzA
P9lg48iO8ihd3xdHJHuOjdqmLj7d0tirH601HfMoMK+MgE56YHQ6h9FxtmbFCDQJk2Xn5fjfBTD2
yjdgmUTlOq9qbReWkHGShkm/PRh0TMy+BTEQYfhE6pfabbctQkp79bKO/Dbrrlt29UQqkjsy2S3x
4HbyDhLlxHdGVMI2Aw05OYwcwOxiWkLoPOi5vzctcEx8ZP2gmxXW6tjYFSGtdCvIPuI4zDZwkaSY
xW/3ThIzb66bJ6K4YDrGAzqJthA3v/LtYz05v2Ijw3RooqJXv1sHAgGLGGWQbfNeZ546vw/3jcqa
ratlp+40uN6/ULK8E93p75u8pfGP2iEjvfbrVkmSi1dEYFaq/A2ltmSBM6ysevK6GRypu7OQxuYG
1fEGBcF9uUBiatP8c0i2Ytael+Z1+I5wCj1S651LeoG70OhePVqknPhhZ6jLNrcXOKraRt2KIcqu
ldkgLVfPblR2A62fzEZSNXOSqlkIsBs/6Yv2LZohJdaF+KW+hqTnRq7awt8zXEWngljES2GpsbbT
CaXS0ZFef/3CJEjDbQDOs50xCGe2diOJ9yMY6CjkMYNUdQkTYnOPS47M37cChIVNdc6a9OCMxga0
NEMef/iRuVSVouD/bc23MrR6Jju5fnYkVcGzEkZ3yw+r1bbqsZpKOlHzuNB1qcEtJ6NfndQT1ukN
N9WUv8S1ibILvztmBQiMtmH9UN+fZyYfLv/MiH35Hk+AsQnmlD9n5CzdZkNGcT2Wm8wMfcyCZnVc
rOElFxmrx0Agboswmr3FP6V9Cnyq/hHTdMKDvvVHoAFDZ8p9ghcSvt5t9X6XpcwJsgonnd5Gr+aE
y5VZeLeNBuTCwurac4Pm0UjKZzfpTuperuEDJMU9rCx/FY78ToA4OIgtll/1+MawCjbqwexcyBTQ
Grxg5MNUUF2TBvIAtFNu2YLfjvhjHVvBRSTeT3VLdCW0e4MFTf39xFy8/UeZI2G187rd6EgL1pXB
n/YxUvie3xMF/GHZf29tX2DvZlFW92rbxluAk9f/+xl19yYWGlDYN6i0EBZ/fflejFpdM5Giu8dU
/nmlZYiqLIZBGWGlfdcz3gyya1ywC3et70AKLBBZhgO3isHOFkco+pYiOKuvXr3xr7W1IrihayoS
JhC+qcUokNdA7UbqvlOfLJM/1qDCXqeEr48WqsGJaRCKZSN+jGvyOcg9OZWyc90jassTc+PqRCAk
VghsqCrZMeSPq5cWqQ+qK/M5YrAhLM4esgD+8W6mnx6A9Qzzn1rYPPdWLcm36ZMbz80RuD1XrXIp
8F3ZFpD/qbM0ozgC6BEg4tkLe6/eNWD0+9Cxl20IqrXCXbL3MwA1aet9BBzE5pK7eyxfwg6/rHqm
XXiw5DEy04ws+Bl0oQXcpo8i02ioAlmdC5J1yCyUajF/R33k8JTH+5lB0bHMy+Noh2xjcaMBALLA
Cg1EblDMrChCtnpclXv1bZd6B2sk04DsQph3mAyl4Vlt2vSIN8Pk9vtULhmcvy994l1ruXRY/vA9
7dIboZQcPt6QAvIYyqc569MXRF9MVrlr865q3/IazQQ1Q8C9M+9LoIG7xRfGJa8umQSqzdVDWrKi
JO25kE8iM2P2HKM1LurtGU177MLwk278JrJMg7MGZi07YrwVvyQ1crdiIo+JE99OXeV6JjdstBa0
dVg4txO84iiFzM9yMsAGWNfagn8XnuTQo3udcKttVAEYDHS8k6V+KzRS80TZJWuRuVv46mxOOfb3
WYvhasoPr1X7ShMYKWTRVCEVOixI1tUjihYNHpCPjN2IStYh6pJkCJ6RqiMkrzkiu+Wp5e4KWzZW
DnjAGeTW2OK5XRX1dMUDBRLEtu84xUHbQyS2b83lmrewyL3evcer0K6qntXULWbzRt/4zraXKzYB
5sjwLVAgawf1ZKiNaxzQ9/fgaQM2Nvl7wQvCcZebKpMEfdVCUAtMph0sBiZPLaBG424hp2PrhmMv
89A4z3pYWOrpvqqBlTFtXcEAoNCx+ADfHZ24kTZiawvS/GORDh0KsOne8Bl2BWxw635I3WNT93u3
z59yhg6HpCGyTLjMd2eNr52AixBxFqEmFbK+a+Tc8UDiB8mQ+A+5OxyhBR77CgEDRQd3M4tU5eYJ
pHhQrmVdBkT7IW/ExP6sqnmMrvrBNHg65I+K1herpM5vhmcDwE5phdfiTeekflJ3V1bPBLWPW73G
2BSMh7nXYurU6ZA7xraeZkjAkACaAWlVYyCe5emGrMu4cgztFQNpmvmAo7lrfR23UNMyh7KqYYB7
BE4y1+Nlp6XdI2MZZB0m35H8DghJSYt6q1uM9WE6c84mEEVup4PFYNpvv0WGpLglznicYoECB1z0
PkILDnsvf+7lJtjaHNRrr03OpBkfiXhBHyums5HDSZjSCg2sl990O2GI4L6pC1G6zrij7H9Re58m
YBvltDG84VpUZIXMGRcYa3f0NNYzG5gsdrGjb8mEiXZ5wPpOd6xbo3JwGDVPf1TmsDP6+gCkZYKh
6z9zqzOQrSYMi81i8/UZ61omqMU5Ux/ba/otwSry++BuMCn65N9h7UYjK09u8r/ChJq+D2lrRGBz
ZBXmCvEcywo0rVvYsRExOaqQyK0ebJ20JciFeqi+pVPobVWJoB5C9W+o6ivWLJMejPwwIwG2SFKz
Q+kvLLVuc+zkIcRLLOKRamx92mhhFTC9YVMl+lWUqPJmjhge1hYeDiFYHGNhvYTtE7iHzGYZEPIQ
UpYxxvm4vo/AcNAyFlTg3vyS41zjmTAxpqizjqz+RrnW+PIWKsuTni3vA0bedR5C7+iI/SVwCFCq
/GMnHTjdBbDZOvOpHef72ms+ag93SMD95WjjNqxHKaG96dawHOLW7SAYwvUBxAswvjnaWF+2eRx/
xlKVNmWjevZNDiRrC71uuLA2q7tCHcTG3v0cEe8gpOWKqKUEuscb8uRbu7Cbk6NJczqZ6FkTAzRZ
X5+hjqzvnSWb3yxtarUK0rrbqrXHkCVXSYFHJOkZTig0BXJA5fZgqUqEnbi3dZwicpNQi36jZ+dq
8FmBe9ZEtXZpDo9EUCJD9rr8nMoKaRTLuxdHKETkWa8imjyRhGzR26d58Z5bWVUUMd/2Px+4sE3/
dkbXHZOpiY0J2nA9IX4Ldh5qVk23abyvGkrdyPXkPYXEpxDMab9FM3GMs0m00JIHOaCOZKMDOjoy
gj7CqCaZwY7eNdi2IO6cz6U238Bp4WBqGQJgrD2EevPQCK/5l/dtySHMnwzcuqWTl+3zrk3bMh3L
o9Pz53NiVPg2vk0D6H1vnyvyyLYEaaWRW0CsnoedRkR7mjLQDa2zquerqH8kLhJoVSeFjQheyGbL
gAkYFBqODs5J0+5MQa0fOCNkixx6IBlgUYL4Hw1nvelNFg+rox1tAuFLY+OJR5c8Sv/nwH6znyPy
2GVZvETt9l++I9kn+e2zWrpNK8Vz6KWY9m99cp+zCv7PItjoM49ZlFOhayFnukIWwKjl/P0UaZxh
5fvljPB1tHXcBmWyrV1VvZMSBofCByZd0QI7l0xSF63cUaOObIapPKhvnpn+kepxPdCx3uCKPruy
t/HPn8aS7/Zvn4Z5gkAR59qubKr9+ZtzEUH6C1ybTVpsutj57O1uXhsmXRlpkwnH8GrIFoNOb5wl
aIiPauGodO/Yu7Bdyjl7iPXxJdeQdaqnTD3bmeaPjJrqHTSr9zmLsCjnM+VeWO/w0RJyAPDEGcv0
AE+dvZUKtZutcoOyW13UXp9tRPD7IfrxLx9XPkC/fVwH3oDMaHcFtAPZJPtzQ8Mb02RgCr8d7Yg2
sBg2Wv5gEexEx7k/ly3NhCYGKI2ePp+TifKY+sI0hmijtkNVwMk9RH0VuTfuBLErayeWUl4aUgj8
ZDwc/ykLA7AvWIYOfMXNkaED/RrfR/8jFxiaj/PaHdonE2/h6Jmf//w5f5uaymafpesWpb9uG54w
7N8aN0XiTThV0PXXdAAghkCZHuxnmwEKjk3ZTJObhWuAvh5JhWjraNxMJmP7f3kbrmyV/uV68z5M
5lI2UxQaYb9Pb31i6ptsoWbHCUaOa3qHKkXb6CPBh9jycrm7qY5DmGMxwsDAMLRHeC9tUiPrwRCS
yDM6BjMh/K2ywap+epkIrGHGqmGQONjRT0a26W520m+5jkMzo4VmvASwf4nJrs3xPZB7qjazBTRh
QJujurk9AlyDaxHK+C0ac4iXUc0AYPb1+87joEYE5xnET3UfDkixuvk+pPpFNVuQTDMhWNEPA2ZI
FuURipYTOycjmF96Q0cqXPgCpzC5aXIzUo+DKtaTmnVrZGuqDU6DsUUTzGdyJTqXWdj8OuXWixe+
F46Gm1W2GYdSykKL5DZpBUqihlm0fGNUo6/gRun2EK4wsVl+LS2i2Gct9RWyaN48QRLFZHOwlN1D
bOD4/iKowVk83+qRQoq79jlJuSrqae7niWBxqYoccR6bPjsG5ntnY9X6Dm7HL2SolzhNdtDTKOnb
es//UdI3SoKd6obgPKm3/bx8tQRduCF7cYG/bFzU/ooJ99mJ2vessB/VwvbVxayGj7k0vsv9VKpS
iCNRH7tJ5+ledepA+xAGSiN6orzDksvMR3yddFTTOowOwHBL3fZXqhaQa1Jbk+2hyiX1lOmyLTyW
5yoA7T544tj31BDqtyXuJbEbbOFwhikmMCLeR7IjoppW6m237rhNGgdyR8l5u63te/X+ehF+ODOY
PbkMyM4aOR//kbMwz/7vEwjjb8uUwQKFi83yTJQUnvfbHsM0c6GBBaFSXSpvxtQVDdS3KJr44nWJ
t4aTvYuG3WQwr0ufRg2j8zAXJYJ/7fWfn2JL/FWDoUYH7O+oRAQBF+wUv2kwxpgxZWignAbP+7P3
QwSJCxynVSWPwGh1sz2aQ+B50wwBso5w21SA+usiJPgscK+sD+QaBsb9EsKBnDs9PLTe3FG2TsfA
tptjZPMXh/ZOdY6CNP7WJpxgC3wudJk4/Mj6l8aR10zMPuXpZqihoNULpd4+mdl2q8qbSUVgdiFr
P3VY0wIasSLoH22/+U/fJRnbvQ5lCcF8uYbRS6dQvrLavT2ao1AX9IZMslAuNGGCzI6XI4nF8b6n
Nm2c2B927sQws5YdLHnchmWNpzL8bIvpxpN+Vv0ir8MnH4sPVYaXsko0TI7eTeAdQPDRjXOpNHFv
sB2+qe2uIUiOMyCPqg96FjgZ88x2GfdBEwcnterpy9jsbe+iLpDqEWKjuAWAbFcTPoc0IyQrqdG+
dcNcM/QmSoAxQ6bp28ni2EDLVvbqWGKXgHeiTdQs8kQTjsl4pzX1bpm70yjRrXXbvqo+ilpni8G+
x8vRrggigdsoRy4lj2qYupfOdt4tJ8KQIhiPtUl4zCLf3AGFzXaJM3REnbjLOoTTFXZYhtw9UHCg
n/IEO0HxynobNylwFVIXjEuTx9cmZBxUAMGDrHwbeTFIKqwEy0ynHi4YoAfegukmn1gFNjoxM2Pj
nBjoY3/A87gN5GcKq5kMvpHJAOmCzzkn9QEZXUh4umqOcF4eDinf9MbFRrsRWTddcYkxy9OOWjxH
l5IwXUJdx93Qkg5pc5xH4Mnapl+dmdLLwBW8AwS3xou4Niq2E1nCQZvIVmUE+dXMG9QLlvuqSkE4
bkSpLMlPtcam0IVpCcGJkGcfI+DlfsnMh3VrAcsEQYfXTgDPDvT6MdTiZ2Sr1crKJeZuiRdMfPMt
nGeBBqJfw9IgJSEA6cFCfBz9mPJJkyKoNl21hol9X07CRiZnsC3Do/qwXTugIJ+SnZj96eR4g3ex
f6ozYoyhb4DQpY6fclFDkUPSB6WRxYggKaLb16hSto8yfYFrAbS+cbmL5pIzIirGLF/2RgdUvGeJ
VZ/PjbqHilM1Pmg2E0d2fVhVpKEOofk4Rvw2GL37osMSLdui6RQfuzoYjn1ZP/lRasvtaMA/QtgJ
4hEatLZ2n7SojFUFpnkaKQU1KMW8YIGPGpCxgm/NSH/l+N92QTgal2Axd1A45zOmYr4atkUtp7IW
dnjnYnIpZ+xhqvljNKm10qeaCSKfXueAthEGWmrZsw7Ludr1/qaPehpT8ZkONFrxEfKpaImuy2VL
Qz3DRVCj3q05yauJqRrChFSTEUpgoyZpZpnpPNmAEok9q9plpxoMCecdTqgV7mD/hdbTMZNdQOAU
j1VJKroognSHE+BdbQN9xgqRx0xQcG/unKrP0MMl+bFz471G1M8BuDVX19d4Oedqll26NTjqqYED
PngqEwFhhL7iqZB1rkbxhdgt4uHnHJN6wPb9yCJawCfC3pNHjXii3T2FIGAW8eAn3dV2ChKTqaN0
ef/2VOih1+gcQYkftEhKkh9dDWbjOigOXoIUTw9LzIfIUGRzY7Qa49z21/ZjCK64ZD9ieXryxvht
SruDumvVwU49MeHMwqPR31i5JqzhUTOkDodYLtnHsav4D8tOlj3qwI9+IR7wn/c8pXb6a+FqenBb
pYSRTQ1t1V8PCoY/W+R8h/CzdIaGqsAws/gJqpcaoagKJPOGb4M+/9B6apCgT84jo1wOqXzSOKDv
1QzZ8Z/f1t8bBIZl+IguTaQRiI703+p6ENThMuSlSdAXHWrHTf5Y0m+G1rwlsp60ZOmmaj7VMVbT
5cqnv6seSvX1hLiqzMm5lF3rvRJW+9ebFzE8MXle8qV++X/rmb8pKjiOCPQcgCORl1mu+Vt/IChE
rGvjYAHGFmw98gRitlBiGrc6++jkJ9FTTahJhdPfZlww1HR08aBw06fv7JvZk88Jo/hZldLVMpyx
KSMQU+0xWn0iRw7qyOODfPI6f3yo7OIlyFG5y1Y/s7Z/Ozn/lzvElreGa1p0pm3b+e3k3OF4610n
B6wqx5FpxnodGe5Viwu8cZA+aZs12ka1WNuC4EtpgiUf9ZoGYO9V71+bzZeWp2/zzzeJJa/mX+9d
KR6UXDqazXRkftOviIyo5igdSTUJyhebGckys/r5npp2VjvO+9N9xxQ3GTi0q+IjSWiqp3L2zTez
jJzA8N8ba27GY85scJ99ys1UnRzVIV9NpPC1PI5RAiVbPpFqXVAdUMPRWRdIzGkRFFz++bPRYPlb
bczxncqYjqpsWqAb++uTGcIt6kO6tsyKM/cuSBrGNeV4rJaAsbIxf5oju7xgvAAFwYxsUjBj8ei2
xJyk6SlsivxpnF5cUZIE7vvnEn/krYGypg9lf+wd3T6r/wnHQTAb3rBTt7syib7lpRE8GDICBdQg
5Bddry4yseaknzrUZfeCLLNV7fo/tGzY9VHg3iS+qDWmve+m89a+m5kv7LhUybqYecqM3D3EIZTp
ILduA8dw3jMwMDQCznoYQKnaWriQy4CK3hgwOBDAu6OA5a7yGiwNd8xWmYRNHICnQGyy2TBAVWPU
hR/aag35r2J88MmUPld6519cpqdBFASXsucN+FpCw6LWfhrO8Gi7RbgPanzXOk8i4cpiEwybxpyd
lYajGoxVehcPNSmjWUnkgebMxKnArKr7HTOXjQ3eINU2tDZO1GD7VNdOjZYdGlPgY38l+3Xf0QmL
/Vtsg6mGnzKLgAPq8gDA8K6jKWJsAqQU0EbxeBY/rXCC09R/LpzKbKituS99IBE0MZNo7EQHq4v/
LPQeon4rRm5Na7B3nDTDxNY2lmAIVUZH8qz2QOMzNCQYM7vHQhPk1BvTKprAOyMqigLtUswWyWIZ
zlx/726WBtBxiKMbgteczadc+9GBVc6JhMGJ/82rXX1VcRglmvwPBqkwW4o3huB+tJlfrLTCM4fF
SY/zpzY3yW8wKJXepg5HCBGeWyOEf1g5+6gUd0SHfvaOda9PqC3a6hrBKqk9MgwaPGd8KwZ5k5sa
SVTh/qyT4Q5cnwvrfGfAvILTuLqbkzu/+mOk07TGK3MfaICqw34jpp28jln4OnT5ZnTLY4FWavGw
XRjDpxjhIBsXQeiPuYg1VBkoAOYB+CPatDg+LjYAL5uIiGH44Dc2pc/tW7ykzT4/a6UP5pc8cKk6
uu+YznqzRWwAl7EfdkxrVn6KnFVoZBCjkZGRNwUvabjz/SI1o0aWY0BGZ14L/y6s84sR92eGEMxE
3XNrwSjixcva/nBqwhB68T3ro21Q/hywzWV2epyhbgypf110kHb4+ba1Mz5NdsMJCuCuMDAtmREK
9+BOgPfpounBNTvy6JzXgJ69Hmdn3tb7nPY3h0+bBRns82tGDgE+s9fZif7QWpuTiXcocd9i6Tf3
YTmciwnffV6FwSqHm5EGNok9QHVb+zCRYLFgOq3pU0NgOEX5iDNNN5mbmnu9hOvtFAc9D/7Igpoj
TTCemO9tzYiju5PSdKqH6FAGxrpv4o1v1re53CHouDjZtINN9hia+pEwEE2bH0aS5qoWkkO4tp3y
lkK5msz0Xbe1S1KF54ITVYCGCR5UPkXE7bTXaqkeAq14d/DGhk22HkDOoMooTpNb7oOieIDPf0jL
9q4jGjMMH4mPvy/w4FWesa/rXRnrl4gwljhLH5cyepvc4OoX/TYGMSKdA3Iga3tnFpINmzwds2CX
xjXCxugY+WwmWiNjqq9EdWrpo9/E39LK+PDJZV7ZencbK/88+RcNpI9uwvYpn6DvZ5geIOZZ0S8j
ejkXUDDjvt3CJmasZ2/0J/IoHotw82AO33nrRIYfiCveRS89uZ9w8DLxWdrjpuDsCVp/6SowOkRg
WIBJOIZXFxq1EMv7lXfXxQDEzSdw1aK8D+ab2fzQq6veTMhK7kONR76bj3TfdwD+NjIIOZizx5Sc
lKSU62eIL3ddAxCH/06xB/50gZ/dNU89h7GiTx/qSaxCnTSrcd91BfkmZ7M5tQbm0IzkEpROsyQA
hIQ94Sw1uuphak8NDzQgJsa7MOAQvmFVIWn7Jgj3au1wt4kmH8jC2eMb8oS1HTtxiCokW/bjYv2Y
tP4wDQ3usenQEpg28+ZGuzprdnYK5aAEnZVmDBdPK/dF+Fn7M22Jy1L7G2MwiHnuNn7c7DzxbmPl
BZpJnU0akgNJ34Aq7923+DUHhwAY+v8L5Gc4IWz1+bZBeK0H10giUK1DTaotlMZLMu91gxagV117
Oz9a0P5bUsLr5WOocL4VzdHi9Gu5NhUH16BJT9O0rx0oaxFRdqPIPHgPTzmNDnZxe58AzQag4B3B
tu1rZo6agfvPAygSdbQVSY9A+2SvHO0oCv1mOm8JjXSNMdc4HHVgAUHwSWKYL1eSgC3U6tbC+zmZ
3do8GSZtYezqQYqWxsKX2TFhctwfveUeW68801Vf6c0rFkU6u+0qSx+MkfYIujl32UfzG7Hgg0bI
RwAkI9aPYvp0OAlF5rLF0kDogPcW+xSjBJ42Zfvc8xaNEPRUl+sM6hGllu3NZoCq0ceaOG+hHNyC
MnoJ9fmJzHrqb43hkNOcIHycRm3aogfjGeP8mK1tvTlodRKhZasg0enET/c7KyVNvYnXel4wAG/3
uXbojeG9WwITth5Cd3y750DPHnTL/OHSu9FJTmhmm80Z5qvP9mKF69w/w7vfFJZITr19raL0x9TC
k89LXAdGIV5TEcC4mjAcT5zlSXfVI9CW2Oltk8/Ti7fRL19E2p+MCQyImeIsojfRIa00jORqvubk
xrvabZHh84FFUNfK3lRx82Qb4bXR4RSNvv2zNCBPRJBdSd6BB9Gml0EXB6tMbv0I28NaR9bL4P6s
huJsAnUjw3dtEqg2aLJDQF0Dj8aoTm3x1oPRGQcO8YXJzrlraSHMafndGoxdMLvvjQfxKAesEIBd
MtP0ERYjzJ6zx3DKzNMDo8drZNtM67JdiSQgt/yrwV/13oVwtinrmY/fPzqjjrqLrXTvcunToL6G
Ou1E+mH1Ur6kXncpTSoQVK4fhP981EF/cglQPbvtcBqgToHB8s5mRqVD1bRwYncIeQyNG8NUOkSZ
/r6goEfeR9k2FH3/mBDmzB40Al6mfoxnAn911pbE+OiyiRlWiIPGLhrqgMhCALbJG1f/jsoLsU0f
nCY/CyD582/JPIhV0RXNhXSOgbVjLM6VS7s9ivL5mBIKiIAjrA+mFmhPDZZ6WLn9dKrqJnx2Xegh
VkZ+q/pTF1v8g9fNpyGfsWNrnUl3IivYi/irgeMHm4Xclp36z6gs9XNFJgwUNvnDyfwL5OWwGZBv
7Op8SYGmwLJDF56d/BpIZsixcktlXF7awKtXqXtu5rB4nQs/O/HwMuQf8/xVH3sC0puKbOAgq47A
R7X1RDbzrqk6Z6t+pDHaHhQfKeXqBSZ08CwQiziM05K/ioQFrdV0Munly1tyfFeOHK/Vn/rgWWB+
rTm3mm6K9il48wnPTMea2Z4NwTSDXYO+ezwkFhVF8D4H80eLTTosTNAl+mtVxkerfcrc/AY61ORx
0DbFjAyrF/OBJuIYMueZBwr+Id4aY/YjuRhG/RglyH+BMO7dISOttBwAfzkn4lF2hdds7MF6Aulh
rfAiMBegxflHgoKINmf8NrY/0d+c9Kl4ijyIOwmBFxa0C1SRn3Myig3D65E05GVva8svj51W/mM0
9TqtaFTh79rVOsGmWSXI4yQbej40aHfQ2zS8WegRcBJI5TS3TkGslAfuGqDvQ+vOGxw1wD3JnByj
8MW32l1POnvReIdYpptDN1vNyXIaCBwE+E5QPBGoWoLrOgz33dKfZjP/Fum7oF/cnVQaRS1hW3pf
rb0So79OqYcrS1Qo7ojcRMFoPPq4o5ukuBMETyURkG5QQDjq30UkUJA26LftNt4UYzcgYlru5zR5
Z805gUB+tHIXCzspU1KEiRSHNaqgw7Q0uw5NS2yz2pZldHXQPusjbOahxUFQuXe0tJFfMfcAjMn4
VOuTE7git/HY+WlQooqafvQ6HXwr9S+T92C65Vlo9bX0O26Lctl3urWxW9RsjdkS2i6afbZMu5p5
w4YSHiDTqivLYkem+6+C8sCvE86cxzbKbgnkEZ1cay11XlOU8/WITLMEiWeS8u3AyR2dtUEcsdC7
J7u+RjD6eNGwsn8xalhNsNHiGOLW1L0U5DybRNLvcvgqU0hDYiTVXWjxwTStddcx8ErnHMBkubyS
swmjpf5lNh0XW4AUwoIFvXPAvy8xjDYPdOig/Uwi+pdsaHaf3o8xoygnyDGlWvDP2Ai36CqvGiFW
JFQGXrZl7gxj2pXwjMEnrYkYtaW9LXN4sTTkhVMdvQiHtKWqPdkJ3sAiSYx99Wplmn0Kh1VhFuV9
3JsQvqHEpaZ/B9OmXpGVZd8x+b/29SOhQcnRmZ0Z8kLM04wkTzZ5XdNd6ANkMKBMl+SNKgavQsJZ
Z3Tx3ijcHZyg6ChMtBhmkc0HnCkmJ8kNOsQbRNhyPvqd6FiKRlKMovqUlvOd0iIu0sehuctbEOf5
OfPgvEFqt4lK9kYyAILTbEGshOQTbERq6vfIG4FvL23wXqMZO+aGFp51SKMOFRXMWTn+zS2nvht7
IIONl/G/SOdHPHcVUVboaDYRZ9dVOwdPC8LkfWhU9aHOm/NMdOW5HsTZwH3CmY1ZCFJTa9/VunU2
e4mk7utkR3NtOEQGlFScL+Vh8GxnNZbiLXfK5OoPTINDvbt6FvDNyDj3lj2hz6U+JwvUumg522Kc
2o9YszXEl9ZwUCJUiGfWXsJn1DXtSbwli63KrWbb27bJsH+ZkbrazN8YP69AwxD1Lshb9rZT5YPu
UgJk1cf02h6PJJhCjg0l+nPtewHNoiBAFwQQ6QCkA8EY0n8tYfFEbUI+tLyUFULb7UynpUQe4OK3
subSZE0bX5S1QDVC1TRL+DigNYZ6HcUlMJW9+mlw1PdZFmgw7zkgWvQSvv5GycNAwIG1lT56hDxZ
Tkyv/z4ONmXK0sKeQI9E2E+7/ZErdXoq4xIIev1yJekxfQRyitA9D0twijMcmlM6nAcfJznskqNe
ImnXa39btvwmD6W10ue3DcJFJkTdBcWaL3vyduQfmrh+zYV2DH2tJXG3GZlseC9KoKIm12QgsdKa
ZLgpyaVPh2lFtQOMBx2VQ8AtazWzGHl1RBf8MosUrL1hfwlV1bDG1aZfIhk5F7bZKo15OfXL1cRO
za7+r1GoPnmZizWUPv2rOa5e2Vx0DRfXsFXvKzEL7VkPpzunc7jxpH7b8xmgcbxSFxjVUc6MHRMF
OpJ9bDaP7E801b+mb+pHQE9yDvFQLHpSsqtJqQ0mgZoFbloLKTsnNZbd0NjYMNUICKhgC7nZWxfo
2Fry9hH+FCYEOfYpLf0wRlGzi8ejg415P00/OikdMBAjfCn99dUsl7CUFEzV2ZQCzcpAyGPiVoJB
DG08bh81e6R+lkPk0Azfzbzdq2mcwHWEuUynWRevyUfnIZzSk0D+uWGIU60SoV+D3FOyRq2ZyT9D
3scypUFiT2VRKyhQxvYPNZ5qe+N1aZdz4tckqcmPnkrlBlzRcGW67ZuyLCzLzXUJMpb2NvURVa/W
bCpQ0a6+V+uTmgSEU/1EJwIGNOPrMUcvl7D6qysWWn6zH+MaFDpiTDWwUd12YMora4B2pdSWapyk
ZByz32zmpuUQ4+tbZZlR80QNITYSc9qDgskooC2OaZWvbbzRedU0WvRKFaout9KHB2I5hPlydDUw
QLmnu+jh/J0aBmk9a+CEcBCTNhkCQWbOq3bQOPv1+WXqiRYxpDVPDTuUOOZ/qDuPLdmRK8t+EdiA
QU964FqGeygPMcEKCa0MGl/fG4hiVZNVkx72gFxMZma8cIfBzO695+zz57FQxl/LCzMaXsoTuDJn
VrZnMlIoF2l7Q9idZGsRFL6VUrq8t6Wxn46oVaHig/R9XJEes3BCx2kfosrug8SGvcM33+WTfsRh
peTYujep3i3nWeNs+/SmEVeWBftW5fwsnJQbxPRTa1N/NkPJDjh11+lEt8tpUDoLxqiJYcjnw4V2
PphH5o+zG7CnWCpNStigYEjSFADdaU8TvcLvEBSEg9N1DYJWo4WjkMA0SX4ssuwCcHbtSxVWxWoW
Gc1jKwuX+ypLt52C6yDdSsePd6FMBQuGdSupMbbzc+gbxqsyfJo3BwIruNY19KmlwqojmZF8g++q
piY2Qnp6ooJ4iLJBtrgiJ+VN0afHcQQSk5RwDclXw2o0IXl1dzc/noQeHQYONJp/h7AuKigZnfv3
+psE9RF5Wm10n/apyxjTj32FeYrfLcyquJcFe5GofPEwSpgdCdv039h1nmnFPf64YDcPg9y++m7G
1FxOs9zcZZ7bmE9OaG984up48SjOYrsdyF7pMW4MCGknEwLotYqpPj+Tr5KxHSq9aRCbDWih1TRu
NwYbyqTb+9s0J1eWwkns1DlAv6ThbqzBOg2mmImazXbe5A0py0VS2dV2XvCy5Nwfg8v8070QO6DZ
xkSIRBbKs5YOsojabz833kjZVciYdc/zMCWKhgdpdDDKq/xT08e7Ii3eNJpWgStf8wClbwhOSJpa
dPTIqtMJGNqpBnF+lV+QLFsQoImK4U8MXqYBBW+1md/v+QVTuUHtBVfOeQ2pPiX9dJ2B5NBsJHe/
xhdnO5tI9sJ4b3wCukNSRVc8joKR+OQVqjF+gIOwiTCf9HWTmWTeJuZlHgnuXB4WSNXR7mYZQoA0
fNXYBQGsiT2unZis57A8eynz4loPuMRNh5LVXwyySWfDW0vy4KJCproAmuxsnJIA8nnLizMQoRWh
1vMsDS3luCtlgHbOCDYMDGK4jOVplulPAsUtU8S3YrrIxw4Ow8kQ07fab2c/l62kxUDEpqHUNiuh
eZdOuMksSwAkKEizQ/JDV5mxYuDEcqENVrY0XJGvzMBCEqL7G4yTtB3zhJZb3JtbR0sYnUwfZH79
55dQVTCAxeIyz9qVYYu2ZQfFM/8zK6StAc7fN+HnkW1aT0qXKGSJS4Nl2U92LU//SJtxYk2Ff6J1
XQuJ5Es38WR4VFuXtjuvG9/n5zygm4fA83Yxb3nzcxEo9te6LA/z809j/1vRhPl3+Z0H8bqF6Eq8
ZVan7OdbY12jehA4exjT23fzB5nHstNhaJlAmdGgIs0MfyzLxFEeQMUYPWCPk6qT1ncP3e1cVYD8
p70z8gLsIhktPMwq8/Y/H0hqbO0K3z3ML0kgQIdKPDF827iOHQ36bsbMJp+G2LN4L7bwWin3TFQe
wpwAc0X1iCGOOK250sQxyP0qULag9f9m9n+blI6etBvUEkwQL7udFyz4lEuNj1gOqzW/3Lw4Zwd4
ksEBU+nKHBoJKJEr5Szh6jL/NTSb3/mYmXedqIZTj6Tz7/TB3F4zwYoJYuCY+tNUONpXFPm0uWCb
j661iUbq3El4G+rha8YuOp9q8xOcNY6kTH9mPi3H+exVe5NN3rrjlk4uBEfLfBjXnrMaqrDdRpJu
qw2TdzZi6JMj24rf8Zst7QzTNCgQWvGT73bS15ihcRoomajy0bpUGXhvIzfO0x5pVz5madnjYQef
8ieIQ/C4yPzoENN+8KzkrcVAtYWWvCi1IdvN31VUtAOyHW8/v+gtPTT2TRRfOLCyRUJ2N3mjMTLo
SQU6S11kT93e+4Sfz+qOOocU2A3N8/xXsyAlyem+WdK8aIHJQH2ySHdhQ0R6hBfMH8KNVhA1j9l8
5egKPHjxMODSnrc2cxInzU6x+XQBxUaj9xJP7tsZG+AUPGiEYd+QbYO1apOpMHkqA3gjMG2WPd/6
Zj6dR0mchk2YLhkly9pmrzFS4WL449xH41hx/1f28xuGsKdYiy+Y7zh8vfCmK9FeayO6a4lDAoxu
ZMt5Zcy2O1vDvhXorrOdD10r4VtR7e4aVcF6dqxOgtyx5bYTVtFDFQfPRr7qCS7dzsofHdIgVwJv
qyDIX4aDdyknyeB/XhcA6OwnlWJfueuwTZ75pN7BNKy9afZPFThnrgP8mpZXvUCSWYhmsoxw/0uF
gpjJ3xqiFNtWonlT8i+91ut7uyOQYLYN+g4iy8zx7zDBr+FAJ8gLw5pF8D1LLWbF+/yF2K13ollD
nyl+HTuQx6JFFlBMpQbSrlNoEH2mTVqu2X81L7TZsj8rUFyBjyu1/ZHAcxIK/BFnAanqgDaYbcnm
Zxb9NMHkhfSQOepqFhBroF4tm+5pZAaMCqR1moiXpcdazVWxJRfsFA8kLkSRtaom6fT0kfW6wHXR
1n8Gr7rmpuuX9pMJ/mBre/Vy/r4Nt7m1QInmM216SWYb0HxLyvwnADPsYZpUMKq/zytjvhrMX8J8
0a6nqm1+0wZozY5nkVMy/ZDpSKCrR2f6PyTL5Kz+WkX+Ov8db6ALP0UdBW1JUGlYeX/OQjl1Okdn
OglUyhbZr1TXgmlUP6pasCWt3pylzTJT0ZfI5lfJp73CnPAZXrPtSC7Anx9VGwYBvMIoyCbNzN8O
Nt3gnMbY5E0yHhVVnMpmyDYz6aKVjMXF9GWlfFl/F/uud+gcwHQMo+E61wFubJjLriTqbn4D5z2c
kKxwXdZ/174qbM5K5RFMJbHXwTU5UeCdrCi9AzfFx5qkJoYg+dZkJGVZk1e6UQHdarjTOs26R1v9
msf1iT7An5idceNr6ZlbzzQpIVVSpKbdoW7k5/zkRNo9JOS86lpp855yF5sN65OVxoULhBJW/5nv
VfO2M98jotpyV1ZW3+UVg4eBAfmkopo98uNQgUbo8D5P5sBZaUyayQqtUfanMp8leXU7mSlVEP9T
XTsv+PkAy3L/6oB990z1FrrksY23edV3I1PU3oee1CfG34bQgSrx6mz9XPaKWMhp/cQF5S4d2C2o
7K3X6ujQI+Q0YaW+dJ7zO58a2IsU+K/MMRwlXc+V+6xahLB89dzsfcxQhYZ17V4Zg/j4C2ZVn5r6
ANFHsKP1A0uefGHlV06+XpXicX6OQ2whpsVf1g5HbirKci7yvdbmRo0Gcf7uwm7T5M29PaFcmkbB
epbRwtKy9bwwpq2p0KR3IJSExTa8jv5ARxa/4K7RJ3gwdZFIKnURJfFx/qid4jzpSXSzgorw4YLp
2fxn5VEC2cu01KWc/H99xY+Zn3Rbq79ScSmd6VnPW//8f5euz801shdWvjOnbVBRlGgFd/lViY5K
B0l1LrDMPsHIGhKooIqNZ9BwbHLkErMn1WDjnLaK+WFN/yOaaoF+ktkW6ZKAgQygi/+Y9uP4t12o
Aikts44/C+Z82jVDktOHiH9pSJ5R82R71dIOfyffdJUcGmgEMKoYfhC9M02r5k/rK6T1ZShe0Xly
Q/V6PSN1jIldaminWMy8Wb5/nyPbRDPhsF96eT9slPaxpXyii0tyaG22YDbb4slvi/LoOdqDM04B
NfPVg4qSuqUBIhrOgxiumvM+Pi/6+feLzMLnmkiB4sQGvaigevWKdeoONMNJuKLCMX78MX4rE097
CAln6t32r4oyrfy+H6ND4oAXTyfKS4dKiTIPE1ssye+21SRZmFwcLIRTjOUJqSobEa7tMa03oLXH
oH4bazIAPWssmHLXKzXA9dH7DDac4mH2lFMqdEczobk6PyxLQS6jVQWVOktutqM0ETVp6zoXaPPn
+bzFhUbZPyt0sfZ2BrEEo/5UGuFzUInfQDWP8zY+18z2EAIcCpEWzNtHbot0bQfjMYnYvWOHT4G9
EqxbrFylSZ9HiYt70+CBJJnKPKDgnLRIcZ8Mp33JjJ2T11h6eLEWecQZo69J+Em2dnELMo28MS3c
Bi0/GYAtZHLmmvN9zHbag+PS2jfRcPTcy3eKnqLWbauHqLYfaVPx1VCvJl7jXepJ8lXGxc7V24lp
7kFCyKp9RGts5Cwmw4RA8wR5koixtmX6SL5q7C49vZP0moNmq0G42tgAe1YWRB0TXcGiSZpkI1M2
4Y6Rqe6A+61wHjFttVLomNU1KUpvw+D4Q+kNe1MJOv2ZvQOuzQHTRRCTCXrBWPtmm3JnZiI9tGhg
mhLMS6zEII3lEXfCkZKL7c6JvBWT0ouf48pSgngbxBHj2XSpyqgk2qH2t5E+ZY5YJlRboyG1YCCk
ooHe5tgS+DZJpmVTHidksJXFByHpASdNy8waRXyjxD7NXbxYuuMfnSGC2gB+4cHxLXsfjfKn6wYP
AQAsio6c08B3FvFQQaNplLVpO+sxJGAzI55qL1iJSy/D1lCDaSAR0CGZk2omLk5tPvGI4uJapW6x
bEThrCN/3XRqffZ0UO8mDFCnMO/hc6UU/nSX+ozw2poCY6UNbJNBDyi/D3bavpRluhpG5WDlrOo2
0B95H/zqtw6zr0DylrRabxz1zrjWffk6kv6zJtF7So3hvwCNMLAu2IWFkm+yoLvSYaJh3ei/44DG
MC7Gla705d6z1U1aaejsUKpaDYlg+HbSdZVii+SbyfCDdhAYfNHsewStaVBEnLfm1TKcR0IzbHyg
A7hj5uM14bFllZ4yk+aQsLH3VUJ5LWwf8pJZ9GuJSSWwnebdccsP168A/tkZ8qaEu96IdUo0pB+X
UZPsCHMj9oexFFM3Wg46upMuD57dAVwRmUbsW4RJxVlETIkeIPD1QDmXMExsxVo6fYGne6rnGD99
+DbA9n5ADTjAEsuq9BEfwzcWpFXiYmSXsTxKJwjXLqpk6GcdgehVciv7pqVeiPqFVx+DtKVf2LiM
m01/mdTb6Fz3QE8i6uw1+TLxjlSaKUg91KcZCSkFbb3hXyYKQlMQgLsYNfoueaPYMLdjI28Kfdax
A7gh81dIh3KDTm+D7I5Gl/uo+99ktmenItKRDzr90e4q99aID7fUv83e1TfkAH2Gai/OIW4Lgo6C
uxtK4/Ho4ZSpwK6BVqK1pdv5igwwk2t0gMiAwoUo3ha10T7oqd9GW7jbzA4eG6YAwFEwJNot374m
1BXqMhcQxnBrNGmva/SOGaCdvVFEYD9wq3ZSI/2q1Nqzhs2/g+cWR9rCiQIcei4RPHZhvPb0cI5Z
O/WFKkYkAPuGZeVFX26ihHsjrZ2DrXeXZuzsTcgtCkEIJUeXf6SF8JeCiJSFGjNYDvLfGNY5Xsdm
T28sOvZly8cIhxj1Jm4bZdrbqDZhMTiEFwm0WlNVkJNPyHbh4ISJ1VMOTxg5p7mmiyHWldncvB6I
aWWBycEgvIbM450cekRGQFhrZxfPtOK2uoH0lizynmRXgkPoWvrbxumqc0SPXql00o1t0i2jnMm9
SrfjIJ0Mby2rkM0NjUV8rEJikAHiiU3qklUKu5KoE9cnWklJMQpNlZFdGn8O/P9A3l7/1N0wcP8N
ift//+X/3v7kE/e5+nd25L/8Q0//I17yX/6R/6+AvAay+//1T9jjfyNgn8LPHxl+/AuOd/o3/sm+
/odumTAeXaECeQVZ/U8MpaJp/zDAT06RC6al44z/Lw6l8w/T1ABvTYxIYdkcAf/JoTT+oZsI0lUY
wcKld+Y6/y8oXmGIyWXyX0p+07ZUSJgqmTaqpdsYPv7NB5pkqSZCYlZp/4iHymbA5XdpcgQR0C2i
XLdXFr8pcpoKJJXqfHlYRtAfQgbUhNas5VjBI7K48OXtewNNhA8ULEf4TdswEzl3uuQBAeGEVuxJ
Go1ku/FjMeFbixPQ1h/d1T7IU+Iy5duPTJfwIqIN1kKB39Ma3hQCv7dFZJMlXq6dK5pYSIx12LxH
BMOEhLxXfkhEjRpeVT3EATSa4FxDcm/Nu1rXUS2HpJr6g/+Ciu5E1fjSEIiji/JoCxqFpkmjspac
azg5sLsWNNW8jRoOEI9a+zwyGcB2/t4QsbvQsRhyduy80b3PG+Wnd8tPm/FjqpaXwOmRDkGuoRK8
a/jwKOngOkVmfxeVzkmLFLLW2J3ydAjopQ83hekFrV54+7oVvHh50e1r7UvHq7tKy3bv13LbeyuU
e88IRp7JQZN0fMEZjIXJxEk85gW+FCUgEbOW76ZKUoHUxEcLokgfW1z2HgrZnB+uWZB/XV8uYjt4
HRKdKVmVImTKxgUxlNtcG26+OzBcKc3JXH0KkvRbr2g9MKLjsdblsYaym+ZDN0mQAtK2bXXFBrUZ
9fKolenOpiIL1OYdgLBVI573XXSCCV1iu6kulX9v1OGFfvNj4ibxUtIjWKIOWw3vvsYNaISp6bC9
C3ks4mgnJHsoDcSND+Vl1dXuRwaUZLLxHvV4eNThXi7jHg6hnKYeml9mK78fT1rmlMvI1I89Wdmr
su8JPJVkeADAK56ymEpv+lG44F7R7xyASPcYCpG1IcgiqTBZugZ5CRmLhzOF2OrsyQB1uVQt1kuY
I+MeEaFweURmxZsBLJriAhU+jiJQfcp7X5NKXOr3JTREZk+Wsu9IJSSrbC2SftHXyQDyguzfvNlY
Wf5DhoGpGXs8fbsiQJfSM8JHtY0oYtR3IvLvFVHiP+biuWBnJ7WCi4KO8HXM7cVoOPG6zbKfwK2X
qaDKcDuC9KAzcBI3F9jKV0RHrEEbf2xapHeaQuRHSgFYO89WqbxLuN7MtYJ4Uw/d09krx0mi5Zxd
RNAtrjmUxioiKPsjV/1LEOg3ejY/eI1QIWoIS50s2zth/N3DHCALzPjNw/JUYgboWFzWAANCYTi4
iIYwXHSF4y79OH1vS8dfBJypSbqfrvFIZZu1cKns6eg8EvlOm1wh5yYiHqXpYmel+JZYFMRKmXrw
nPAxN6VhPSHhEGW0rtpizbRr03X+d4rqjypzUhyRi2Vn8AljeQGVgUcxEYsK5ROXwHhvq5W3agz6
7Uz70qrHZ++XFaqw5uYCBzhIDaa4k1x5JQWNemRPNZm5YWU+suwP6qTTUeSzCrexG9C+FBGPMIya
KS/rMZIiWzuR3yxyB/Ckzw8oDWThpAGuxLbgimdm2XPNGGvBdP7Z9vLHIOYupzlfDbXJssOfIUb/
YfqbbZUmOxe9mtNCa+r8l0CrXoPQB+k1Bdt6oIHCnJazULqVlbaPZtU6a6nJZ19PL6mBZqtC+G95
BnGcpnNqY8IJsjRHMa1/DaXcEsUDsNCJ8lUKdj1FmdCrvbMdveLNNSaPkE/5Dj0PJCO+S6pD7uIj
0pauWXgGyYrADwlP8JZNfEOReZRdhTg/cl7GAeGN07XvtufIZQB0bFXq7gWUz5arr7EtBwosO+jP
YzuRJUx1Izuu6/bQH81qn5Eweoq69M0oNJv5VPcAKNtfKMJ5VTx5rnLSQoV90sGYGD6BzJLxPt6i
8NFTndMgxSmjPCqsMVgKr7n2k0U5rMUPKfG71JIn2IxrPNhbztE3J4nuY08l4/wUNpq1SklJWfQK
na0CbolI3Z3PuPFAh+6xHnCcBBNmJ6uPiEhI6UMV3zW7yjQesZzhQvBIwO6HDzWvzV1tjl/opBbe
2F2kI99JCLumnv5qeyYAWrY2c+CtTr1ekjP8Kz3zUDSEkg+mjVXa2pQBCpixkNEKheiHZ5aXyOPF
bitd3zR9Xm3goaK/zNs7I0PpFDoINkunXhLad83LJ5ncK2V3tNpLaVk2KhrvYwCIJPqcY6wLELDH
ZFNXxFGEufdWD/2pyGDThkxCssHeqQ1KIBbJNcswkGX+sJYtRn39K1C8bNX2ctvSn1hE2NAj5M4b
M9CurZ+z5JPmHZmqoBeW34tQcL7SIhqpHhSE43WFSiTHRdrrTEgUm0olaPXVWMSA7NEQVCbma+A4
H65OrWBlzT6WyiLuiUjD4clYOXtPtexHQ5ePB915yvWxWcxfqMx12iLRuy26eK2orDe7b5mnEcbj
5HcV65zerkCn3lLnEKX6PlLCqNFKMorZUiWy2SjlPkuVxwT5KfPU8M4wfGcXtajOxfABy2ErhcDM
0dw6LzqTzIbKzmn9ZS/NR1EnK6H5F2xtj2Prnfu0Y9CcqeNqOm+6LZK2yomWuUpmNEoPofDSKXhh
/fSCYx2JIqJyzBbaTziOPxX+wkW7wocPPWAyv4hSfQTuyZml8Q1PshaJk29tqGjWbV0eGgJvFyFt
HE2NCeIcrq5T71K4HCUgg5CB/G8SGqT8KhlztnB8aHK1WqfGi+WmwcpXKYX0bEQpNOC8H26j3re7
zkouWSofpcker2UHAxuXleO+KVFBVFF0UHrnVmXdrcCDt1Qa9Vvmq9iKbYalrYRoGgLOYM2hiPDw
HZkLEp/XTq3ebGUSduXWXsR+vnRxkY9E+rLxCqCiZB4zJCDnseMJONmz1mGQcnPuK3nr3LNDXHra
zIQ2h/G2Leh2IRVgOgEVFFjXqar415ye7NaWmDwqMDiSUzc069FPFCD66e71357PkN02xc1xRjS7
4yIrdJqrFgLeciqQ0VOhN3KPGtKkpWVPFe1gfRZ5iUkmjx9KrbIWZf6ZJJSw9HzQ6/ElknbIUQhF
ynTU18yiRLc0rolOcwx97alW4pdU1a8277t0h4sfdsaD4qA3sfqb2nKFYLDFB+UeQH1NOLfaH1mJ
X1bUYasHVatb3st0bkzTktHvHwOjv01PiDYfF1lokIrR2ysZa6+4Z/dh4Z47iSFARCTGOFwWkNOg
gZHpQ9CZMCiG5rXsLIgptQH51QBbq6H4zJJH0YzcmmrrkjDv7L1418c6+gCn3Ckjb+j0SLCtHkhy
HjTug74D4NqaXpfcCl9EVH0ntALMgtZxy27oaap51wYsAKUTP10WnbzCPOb1pyjMH7vlJoR+IWV4
cURlQd9H37RGYCydISWzbdA15MTBs1Xrb23TEJTqN5caK2OoRm+eywkmiNQhj0b48tkFZaVHqzxM
6n0ncf/XQwzzPF1l9IB2pRoeor49Jp7/EEQJ3j6PeAoLIERV4ckaDXp+gfJgq7a3dAfzwApgvbjQ
luz6ZA7KoZg89XoTU0rYlYrJu0FeI3RIQ8VSb83uSLv7Uw7Ve9+GzS6osRqFWDqkL7ehtF+oeLBI
FfbK51qlJjayBA4SElfTpaloW3Wsyb33zhnC/5DLuFIRJjLSPiTmni9F52uKDlrBbcGPfNbbmFib
mmGyDxZfQSNNWFpNnh9bf6y5X74NIiSsr4UAazbdryoQ84dR47lmabyk82YSYr6wM9pTUVTtUoO3
r2vdt4KgeSaoLr0a3T70OeXcIwFmMNfZKDUluMD6OinNgRkjVHOrp6rI0u9SHHCs7VoVwL0QP7Zo
MJlAQFauY5PviWcH1wihMeSGTEuekkPzVokWPYTNsx26z2XU44AA7thkAkRowcUvQPRUcTlIRh1n
fh++QBoZXPvG2wWUWOiv7aC9jPjaI7SsjlXt4/FL67gUcCbppTxYnomDtU03Sp9f1A5Fl6e0W93a
aWnloAAqXztlbaX1NR8B6gRt+qkSKUDmCSGxjo3M2043kcEmkoxcSKjCnqc/SBrNK8rj5yBmVJcb
T4FZPNde/Dnvwa0xXAWW+saIN+ZIG7cJ072l80dL0RJQz5TSK5iYSOndomC8WoN9Gt/yPkWV025o
J1+T1D1XvL6kqHMJzRmxJ3n+UA7pK40zXA7KuFf9c+Nwy2N28ZqS5O7ah7oogoNwOCbSzNhR+qDd
DEIDqG1POyrD4JBmw8mMeId7tq+GG158jzDFPLsxtUSomFt3dFdmkTPQCvalya4pPUgSYy25jAAD
ZtzqG+5XVRYgwuSjo+XDOup/0SKP6x6aGL0A8O5JSIqMIR5Hq8GlmH3Wg/9duiDoCIb4SX0V5/C4
S7tc3fVTLzAsfdD6PmEMtNDgtC4QrFNbjRGlJLF2fW8tPNG8aiJ6UHWOoZhbms8mFfWPPgIWeso5
Z0AE+9sMS1Tp/GbMc9Wzyr0GB/v4nploKBTbV85FwS5Sc8/N6+K5jYJjLVHjRwyrllmafmOMZ7n7
WYXI0sIC7Nrv+tGoq4fEXckPp0g/zQKdPVqGCDIMKKZ8ofYDUgCIZaQb0m6ni64EMCBNAZHeF1fV
bB6RbJFHkfBpzIZzzCCwHKeUYprXwGVv7BRWKBUdGRehv/OtJzXgATV6926giFmkqbK1cTd7vGYQ
xpnZ69LbE96bL9gtmd+k3tSJJXmWS7tZ8QWQXu9s9d64dWaAKqgbTYIGA9SxPOOB6Pp1XvbPYKyz
S+IkOxjM5cGIrW1SE/XARLjd2FmxrJ3+g2KjW4u6PfvE7dXiS3YWk3NHeYW8hbEiv6KbjC6VzfFR
l7DywOD4/NNdxDS/TzAQ9GppLM3Sic6i3cdeWLwGBoxUIYJvBjBPeWEOxzAgijQ0Ee42nXnfGNY5
C6IWonNfLZAJQF/yk2+XOfQIBWghB8s+WHXDZdtg7HHAYLCMfBezlhJedG/6VZ3yLNWdHrhX7sbo
VrrO2mvweorvlEBE8k+LZzUuyCs0V8wvPnySOw9Cw56SCs5pPzu04Qi+PaZRqiSCvMP6iBd0JDWN
vnmjuxu/JQHCJoNqH+gb/nDCgRvbXmEOkeskORjW8O4ofvVOcDFgx2Gl5BkyHy/xV4pWf0riiHt6
2m6vPpIOxbwXpeiqjKH/QjA/+Fb+q7mPqHmuvuXddF+BcKvaF0QtD9x77NhUNqEJcmn0Rv2Km/e+
a+UtcHyFjMTiAv+Kehk6GYQd8ho9GkyqxXLvuO3wzVyE4E7klVylIG0yWMAp57VHT9PzbUJAFPRZ
GNlMlpGwlZmyEkPD40oMAsLVUyf8hyGTvw0HFtTuk2HJwziW0FBQXg4ZdVLulPvc0duV4X9UBpIu
rXgGEvwsYWa7krFJOp1nefpgdI2HXi9/ZfL+2LXMZmPKMSBMssqDlWfxLrld+eEXmrfpPfGgxoiS
pWJGJwkG06y1e7UsoANYDfcdz8mxS12HxETuNNSTSWgirVRFjBqBC2Po21+KNgQrY2RTdyrzu9N2
qtJ3W24XauaSA4xBsibwtCQp3ErG3ejxdcEw2qQEqg8ac/0eY8u2dK4WE5ExKcDCjgZq2fLL1jCr
UgN79GPKQ2uK6imAbrUwxXggwZUOTdU0h8bluKizapsN1QYNvb2aKlsSuMhA+PDwW+69OPpgTODC
2cKBdrOIDN+VPtcwzfXOWPzgEdM5C3Q5LDRDuelZuIqUSaXiuWIVR+I2dpz44Nk3vekRNxCOkyIF
fm/uPDBowNDSkAgwagGUU/Os+91rS6FcDOYP4zUUw0AZa73bqo74EoN+TdziCd74sOSefktacQCm
GO7G5EVotb/LNBXlgb2eHqVqVuBGomxrmw3nolsfCD2BrOoVdHmT56nI1OMY9Bu6hg3m0WjXKEgG
OuAkuZN3uBd6e5kGgCoAHSUMf/qdk1TZqqLLvB6t/GJb2W8ftddiGo6MVnQoAguPKjoqgrmm/s2o
3nzVhEWun/qA6A6rcolA6Y1PtSGEt4B5H9Ya88fA0/ewAbZG1nzKLntJcL4szVSx6fHa2gu6aYc5
LxUR/IMES12OKe8ZQzSO4ByvXc+fvY5pAeOMPdlhem1z95gQBrYSqRWhTLn2ZgEmT88BM4zjWhq0
iiKN4HlLabZukN3nvvXTO20Ftg/UXR3cVaOW7MFdU6YwEpU1LjD6YquQG0BQQCQxivHUUOf6uDWx
5qTpNkgLb2fWFtsH14nGJ0l+ACrCtCq6teY5EtrVJRPd1RrgYwKcSozIobHEHX5ufQmtZ1vSacUm
VfGuazmYA+2zyPR+afoMi+jEeJC4NIhb2rut1I+iqt66SqM1YwRoy5OYsaSFcBOxNUszJKCcJDNj
S7z4efqPplDlOGUOcrfUt0NCmlw0NFcC1Dm26kudO3e6Md5KhKnrMvJ3SiReCI3YpC0LIR54c9MO
I4PCB6JW2eME/kZq96QNR0x3HH+pXZCMSZULXgMLY8az8t54254tryXIh7Z3t9EjKDTx1EWpHQwK
iUYgVEBYQTdu7WF8iCpL2/IYWguKgTrtWcZVK6tm5UGEIuOp32R5vvNz9d6wsZg5Rn+MkqZYuc6d
5vGiFCXiF0KymH6T3lJTAi7PUtDO0xS2nyi3x1Xc4+Yq034fNfdVIZg7Mp2AMJh7kfhKCbgI+/sg
tY9d4iFz5lkyIa/w30FXG1ta+uG7HgES7LNyX8n8xtuj7Af/kKd0KmxZwaKV9wogYM+q8pfaik8m
w3LMi9ziAxZzlSBOlIxHCcnau4WCrTWdCZLNYxyA4THHXCeSQF5aG/s9sRbsZq4C/72wNigcVkY2
4ikF+LcEx/qpRqdW0mtzKnruY5m+NtWIGTfOXqwuvUXtUG1j81OBBLr0SuGuFXed2Lm2CEp5YeLM
3bEKb4GX/iAcMnaqqO7CXrNY2cnZG+i/uC6Q8bCGDSlQ6dJzapbQHYnPILVmWVfq2VFFwTQBAaxl
N2dHr01KGOyKWBv2Kteh2mhAH6qDWGsDxUMmjE+FAIfAaC6Yrp59TzNWjWM+1KRFH6mpODWYcy3M
gdMUby1G1T4+diNnnyqLg1VomBSMKEflFYRHuFHb8Cevysc2UZleID1ZNLDcHYshmP1tu4ZHvVZt
1HF8bdGWNBjVMlA8QfM+TIqMttobofb13ebRs1l017rUrmwdIa4O9UEN1GXbZCV9JEb0JBm9q6Vz
LhuzQB3Y70TFVVxX0rPrQqtvkZbY7VorSFm2ImYTsZWsM6hrPaEzMTj2daJVyXLMR31T5M5BDEqO
uqZ+FUN5VlpayOVIuINWoBUj2PusivAl50586P4Pe2fS3DqSZOu/0lZ7pGEeFrVogPMsiRJJbWCi
RAHERBAz+OvfF9Ct6sx8NVjZ2/TiXUm8JIghIuARiHA/fk7BjnIMU0ciuw2TSJhMWNBKQTo3ovqr
qp8ffn3RaoajAKCU63fpW4Z249yEUtI1pdBFQfsJxxca6hILdcm3xy3exrou3qM7i582uUE6VvGd
ZHWrwEi2itI/8MkxYrfWXDOgx4KRDQ5DuH1oPtNr6+4ranW88SaZvkTsxyoPtxGRJiZURre1jHvp
Pe7XjZFEX6StMTXIwJDFfU+I/YogTz1vDBg0ZZ0li/CA4MTpoXV8RF7lJEtTT4nWXMulZEX32RVQ
LDoyO63kV5C/Ve1aMbJt390MRFfM9U3JZ1Fn38cIkG26Rqifm9onOYkhwwwuWaD+3t2i9/UpiT1G
nx9w2c5RNAmmOOa/Y549eJildgUZC44lv27GUdWq80SpTnaEyxHAdAilerutgESxOnyBuqQdV56s
CqR6XxTKnIgNc3voOGzcULO+/7or1/fQSLJxmFsz07ypU6VasZDOPWKpHW7/26nO+xeajRE/aG4T
wyo9xak/nNTIx06Es6NWo0PW8EgGvgV1LhTPrdGOarN5S1XfnzapmpLbV24hydVlX8YXcfsOH2v5
FkL/mtoSJpaPyUeG1SHC+ZP6GKXN07C0wvuKZD4TxCp41MrQjynEY1O1QONCUpvxvZS2ME/yRA0f
X1nnT0wD5gqnztJRqGfW3DTvXp6kQCFjVimLMEMjExlDhDiRQSTti4jEVM/xyQAyZqbjw/fc19Ux
J1TimDJE+CidQNhGvCuT59D94M68Qd5aEwB224iciEq+M12rzqlpZAu7wzdQ3mQXArVUCcdICV0n
cqP6JKndTg1UB0la31/7e+A1WT7BAKYhZCgbBTwKoZD+TQZ4MbVIpXlUJAXW/QuQ58u1LIJpe58F
OhNd4hSkItQ82BX8yte0uU4i0eWL3CPs/9Y0zDCynn4twbLR94pFnj3QfT/46KvCnJoBRKAAuBPC
i2o8utu4JnNdnjdZvQdo/ykVUjTO++tLC3LZsqNxUd9mEBcvUuE3van+FckNjbXTNfmWTR32Lqs5
AmgzvfyevINHgqCWlUuOEzbCHQWvJcAw8RwO4M3qegC1FcOSRl+icx/RssZjA9emopyTUCqA8zr2
WMuVKWppxJEs1DISrYRAZJ7FdTuWeuXY3CxkckJGshzZikCe+VIgT5g2lvac4T3x7lKLN7CAvCup
n7U0SsYgC8ZolhAfB8bmWA5MzyHIZaWoUBqpjni+Z0XLSVOmlg4rLDxJV9/zzbVmAw0l3WyGANPL
3W8/4hS7K3Pk4MGG4XfBiR4bsDYiDKmrAhUaWV/F1fEQ4r3QQyDzSh9i2a2sYR1+6VJAYWZJ+lUc
XF+BbuC8BAUaPme3e82KAFBCAIFsXHCfI8YUkjbdpmtn5Alsq5YJfK/t6+v9vdHeM1N+kW7Sp1Yz
LWYeJJJyN0YuuXZGYmuqcobOKT9LuBbs7pp63GMTVl6gd3gaxuMwMVHV5rFcCE+fEpTLu8USRyMF
oCObTzOZeiFElGbIeQHTOCpSBgea0a+YeI/7pCg32Bks78fYiv2xVtsQa9R33KG5/PaQM8heMUHJ
JsLdfj9uzYvzQIwXBcWFFC9vFrmEijKrG6NaaB0odWhzgIz60/rGyMFyT7/byCD6S9lmonXtgi/z
AY9HF8QEEfu1pDGq5anOLMW+Ta5F84zVLDOj11ATZnNQEt0Ns6+Q+BwFIfvE0dsp2LRdU8DdpMGf
iYRiXC8DKVs6V9iT0BOaJFqz0uxHvQe8lt3J/SVN8rEo4IlNG/JaiAXw1KMnvzqgAB4WHm5ZS4sL
YUFHArsVN/VCUgt5G8vmk660FsBmKR8HPWqiQBRvkxqJae+uXvMp8lZrOZc7Fhjgv+pcTuHL7Ih/
m+ELosLZq5U0eGFlWjzkUasYbbxnsRnve7/5eNBjV2oVx/voBvvhXfDiqokT76/m/aN3FDwKcfNl
NbfiZXi55Y9TaVeP1fCpkkqY4R3iYJlOFM2W9VcGWJIVkjZeK1phPikxDVdzfah669n9XuAmMLRm
1yKct0ySBzTjvq0ubioAjbKCwTp+RBkO4Xu48h3gL07GKqIyJH+RhnfUxrJmlfYOOtp9dWrbrFro
PvCdiHD1TE14zt7UyiLjrlM8EAL3lwBxg0AOsx3xpHHgJO20cMh+i2CPGAUOkrNZmPVTwPHALYjn
ra8FIFe55JPYVIl3imnMbwHkIbWl/dqe51DxyNAWPqzwNgMCGz7L11v4rEFe/ijidDN8Ys6DSMiV
yI4PGoL8O/mLABWMm63xcoWXlNgGj3+kpkmNSslcMM22fGMAssfJIzQnZTZnGqUcontLeMJwum2t
BB8AaDQhOUDqjamuUKieil6uKvelXAlqFyvdJxaMV5H5eFcCclwCRFqX6kMLRnc90KaaHb44Vey/
GyHcFVWNQrhWqeRE2kx7cJLfJhaCHMQHN0lPmzYFemE1KhTLJGTllOD+J3xFUl6ZkiBaKUGC+MqV
1HmRehlIhKl7G8bP8AahlB7y8Jcf0L0D/PQh5ZqU8Kkix1POBzGTBha1adOqikuaHGmS17aaWIGQ
Aw2M7z6F9bC84XPFQbVlLkU6e+63OFjzVVZDNCLpkrztzXyeRhp+llyT3+CTSuekSKUjcmNj+pMh
v9jJGiLf4r1MJRRYu6/OifQduMNiZ9mkdkG62UW5dgjt9rWXmaxBZ4xmumySIbltCoE5th9XkByH
SLWlfeI3T7XUpts2OfpAmYgAOsU6I7a5AFXlgeSyWAAgPlCIZanfS9yV5lPp6orDlqibLGzwvYhv
xGNIPfHbV2jB4imxpqoJkrPUiNgEudWvTLt8eI6m4X1QomoGxwtL/hpcuPqQFM9vYEYzTMma0e5w
byVEGOGvm/Rlj3j8sNaz4naa+GS6mTExtbuI+zK86xBVFRTsET4H8DGDDL+qqMtAfx2k0RdLswog
GHPsIH8JGL6HXHGcw6BIieH3d5nwGDwSQJJl4DetUYwUM1wOBLZZRSauVYXEQiDL7lTBFugXzq7U
wLxDw4Mqghw48P7e/flDDQEidXEMLb4hEZwvG2TDkLaAKIcghDk1SES4dddqilYn6BoVtHRwBYOV
XsHyaR9dHZXf9RWuwEy6k6cZMEIw0G3qOrG9qPDTSW2rIGbQe1uGoTPXtY8MMgdWa4/wyawZXq+G
DhLID17RYfcXYO4QCKmVep4W5HLczPaFm+TscIkEayAbAFWrTQ/SZg8lrPRimouQOuY3K/gAb0yG
FZGuIA/UbeZnCoZpJ67TV/E0rvCZNmS/uxqPqSak7+g2Obcl/udtfYvJS5MREvTN6slO9OsKYasj
sAUT4ifZcUFnk1utFjyXkl5HOQVe2V65H34KQm71KGxu+ZTQOSxEgYyAow87oUOaVmdr5A6E1/ei
JHiIEiaci0lE7mmN+2RT1Xc8Lv2ZOIa0pKuBjYmJwos2CDOtHcMo7Jot4V0QDflThBPrCsxz21k2
VCo+4Y7SKmByITUpsJxkpiusjA3FhW1Oes71GwvjmkeUIDv2x3EAX3rJtG/R2yfyaaW96XupARpB
hy0B5y3CZCCBzjkERq4GF54bx6c4Yp0e+w8YHR/3PdPqbheXUTkaikhOwS89sf8IFfz/Avj9Ayz4
n8GL/xdK0xswYv9zULCHQ5/8st+DgsUBP5hgXf/N0GVU2AB0WsBt20tZ/fUvuvabCn+5icC8hgCK
KZDCv2TpBVRYoIhVR7dw0wo1+7/jgcmf/01XZZ4FMHEDMrb/U0DwH+WU0BwzUR2Da1y2DXIKIMv8
I/d1g77RzZQgRDBClhdNIbHGiA5VAtFoewPJ6Gx+pEZYTnqki8G89IiXiuyfnLDZ9S2qNV1FAv7D
jM9GGE4SGXhdkzj7B0TPkF0SEMx5sCr9Z+0Aq5VwhuIgS5mExvE2kInTPIiyAx8d+QzoLpAs6DH7
N8LlISts8rWdrH+6P/SlLttnUw8j0rsMIqlCntuKBZX7LT7HMnGqKz43L+/kA4jCVRhzHUnw+dyq
B7NEY10JfpOB/19s7VQ02zmSBVzshCo52Fx3+LqSkPMNl2kGzmFgJuhw35AUAsoRHjYozlhkkx0i
kT9r4UHSxmqeLpzIgtRUJVcTMoozNIib0rpvB3UThHwnBEc3qm/OSdLeiB0eyR28GRtthVzjoS6d
SQxbf8REu/FbDRVSNT3wyh7KRs7b2US8rgb+u862vsRJhrOnSXMBBD4iJBx5pg8YQGqqfjRkukd6
vr6l5a4LkjNwF1hm7iYrcfxmfirtrdT0gDzBfNJDLSNH4dl55F+OGb3cw+u5FDnWSDrYo86A36BW
wnPUCGVP8jlLu90aVQeXdnAecuFMFc9fQWyLdZOg6S6gOZHyZzT9+h+9RUKFFI50plbUsjYAKNQ6
mWKiUAS0jnmrdEOy3ZBnhyPEe8CshEY6N0UC0tdJBAXi6GEs76jZrKWI45KcFLc8bUn/uIaeOakJ
ekDNN5Jwo0FphS1Dsn0eLnFvgy2wmX0kzESv6pUt4wOHvV3k90k4CYSyGlxl4KA7hfsYmxcbOGNq
gqQIEyS5aRz0LKI8JWFYW6SRv5dEvqTVhyCKmKEM3EW4sTVhGZt7bhxSMoivPg2b2sYmlK7nIald
fOtAVauS7TUCN8BKQEgSlA8Mv0UglkAXUrzkKddOvg4IYCGf0dhgXTrBBBjv0c6BT5H4TqNLY4ml
oQuRzNmsIBdr63at2/aP2LjBLEFId7tGVB2H5NHMIX5MiN7L5H4MwdFkOPHQ3HqhfSftOrw/fqhN
4hSRjKFcsY+tl322lfXtUNohD5xYdQefLthOiu4DUdWLKwBhv9wbTVf9JKHwFPjHslV/VEYUo5Oh
G7qqy2QB2rJlkWjxe3E9xH3v/iMAqtUYDDJ+CrrMkLlPZPYO1//doP0r4+W/sjrd3a5ZVf71L3/M
jfh1NVNjZDUVcjjsP42FisoSphRUK4pQ3oOY8hwsk1i1vCpvJ8TfcL9ae2E0//qyIuXif1Iy/u/L
/ikloyM3sFRxZbhCT4w2P199NNiRTiz/TWsqfxQ6+HUlVl4qjjjVlP9cwTbF63CtMvI2NUYi8pBj
40rHRgND+HUGaqjkQe936Aa4bTcpi1VNj/dZ4Mz/dZ0VIYv450qbig4LgkpzG7Io6u9lE3P8anje
DLqJM2/Mao420sJpGLZFeWBKLt3onsFbCsYxnjcx2aeBfhClS/3rDPCsmWPkTtm9pTL5Af+mdH/U
u/hpqN+X7k+W0DGtCsA8sGaJSazKpG2cg98ZHmX3yJjXPOAGSa8o76c60Nt/d33tHxXA0m3UZ1CK
UW3jT83jPCwWaSGCCYKIoyxKxPtiJnNDsvqg+B6J0YWb+XUF0QDf5ap07C+cLwxZQoy4t0O4pjPt
WxDrGLYwYecUKWgLWdGLYap7pbL3V6FHBIzCZ/xH20CwUcUKD5JOOpUPWNvq+LGSSzJDeVLikYHV
kqc8KW349fMtJDAbKa0Br2UM02VL6dJ7PcsgJ43Jixmkca8WnFwyhH2hwo0O2t3wSFGcG+Fs0cXE
o0bBH8Hhp1vOvkPS9MAxUAYix1Tf6hkhZMfxPTGKtqINxBsSMsnEeL+KqkaC1sUxzI0S9hM7UT5y
nYxpylTkl0Qxn9OknjZXWPctwU4Wdw0OnWQrRLfv3QXiaNgKBGtF7cCOIXSl22ou6ya0GuhD0T3k
AJISVYHWv6CxIh49A3MIjEq/hDeFD1I2P8ObufF1ZjbDZYQRDzMqKWDOEtzugFDRgRNzDksY7kCq
0EKpYTpA7XkMO2UzExQHP9Mbg4T+TD0gSKaA5iJNU9ztgY3gCnurKzReGZ9ciamj93MUzxDz/jLs
96/7gqqIQfZPXZVOykBsW0SocOH8satC+Iu8C5llzHCYcNUNZA+lFjwRaUMmL27osRp+frwKbi7b
c9OOzlZrPYX+7QgJEM96mkKgn/0S/FOPwYhGyMp6p2fXlx5K1VlzZXI5kDEMfX8blPKxNHwy7uNx
S5jF9S0HaJ9FxLW/nitJjA2CFK2S0w2sXsia80EcKiaebdovZYlM4esVkiJlE8Q8UAfCJaB0qK9D
7MtdbdLkXD0Iqarpdek33NWBf9IwundH7sYECUZil0S0tjgzBGN3gUTZycyAOh4/w4yxuPOsvPrC
9EuMMADLDNr2mDaYMqBmOP2IDia3kvAjvWYw7r4zx3kYHuE11gTDkrBmWwx7UnAnk8CYFAqwgqJA
aJ3TGvml1RH3M1j/ko73PMxJSAlF8sF8TlQCFwNLlWCl62VjL4tbImYZhYZ1kiVqFJObamyGyzs8
vCwwg0wfIPOz6pUeiKecVmfToTOqWnAWo0WL3oTDMpvsXNaZKXMOwfEitZ+5BvnT0OVz4Clgj+33
krT54UMeMbSkTbfPinAxbLF7DJ/MNvuuAKOVRFKaehajjhIz0xIzytgJvjoora+y9KE9jlfbecky
Ohz7IK2aTeEZ88yepBGSXCVBizlwdsElRimYjP1IpRUNhJgPJ9xCj0CcHJnkgaDNIRiAVNyxMhgR
B+XOm0pKhMXsK1ekHeFxKBTu0VkXA0UsxjZUcHgBIZS2CCsPHam7NrqL7lxVoGCMC4hOyt6gxhnv
bkwO7QLFC1m5mJrEneFxnZfmfujZV61bAWG/VGG7SlXgplmF4QqiLgdCkqLQXgorPCc3xh3ztgBo
kTIl5kPavln320ersCAa2gFNk6yP18OEdpA69AsFntUIhJBiTXzsAg87N2Po8/9/lQ/X5eWvf/m8
1VlV9M8XHGHZ7xftJMUqpLcyAP7ztf5/n+v/WtflHzOA/37cz5LfMH4jtdZEVY3Zq8EanfnDz7Jf
fCOTyGsbJN+yi47c2q9lv2r8ZiPEZjiqw9wMzXOmp+UN3/lf/yK+wu1n2vgP/paZ/Gs++5PB/Y9n
0xqOoT+M5RYOCEtWcebquuVAomr9aWKT4kMsmFNpo2qUum/v+23pbq/uvnP35/fz+9W9u9vzlhe2
l+477NfuWR+X7llx91f34Z6v4nu2q574jj3v7vs7ySfuESSlm6Il5N34rxqBYXGPvfd0zEc39/0m
3pOawkaxV+oeHfftjRKIT7F7/Hp7wwftOe75vN2e91yGQNBoD5PjmPwb7/3dEdfiNAheuOI8x1/H
Gu7ScI+GOAfxDH7Y550ri2v0Xj2O3a/W/bLctfjuxun3OiXnXOITZU7dpewxzRNHwP1Ao7TDR1G2
t/Ypdpea+xXz/uuND8Tj3OWXeAUUPHp6+wKHOxXXJTpLS4gf2nNolCOFQK+KE4qftzdR4DfwNlOe
oJwHWPR78Rl5y9Z7E3VnLuG+UZUlV2TP2KVKvfgfgvTJsIfYi7wsjqzdN4n9WDuPO4R0cEgbq3u7
UuUFWGaUhcxX8VSCxeSCf9og6KlN7/n0ceK6XAVcNcXtaWtx6xCTMaePyWNyPNbeMi6IVQAfdJko
XeM1YsYwfWQSyWiLwvC0L3XTpi6zL56hh+qkr7utun5sfcoSjEL46YGev0VzeeE/VfjBIfra3DfZ
CT+oGSBEwy5jCDSySWmi24ty1ALUalS9KM6T3y+y+0INWP6sHfgqJVzaLpK6/d1NF9qsnZbe+3nr
/Fjk+34fuBf+9lPYJOp80uoA+7xSmCi2/Pffh7v/2YJF8eV5C1EwOzwL49pj6xF5GurUnwZP2q3w
5kAcaJIzHhZ3+tyxz+XhPvNK34hGgy2657srLv18uQTiK17waTETWt6nRuXGTwaOa9c5NPOKH5We
IMzbwmSwL9XDHr6+vp/enr6Wwvo41x5TRALIneQRlOkxtyIeo2JErIPk1fNNXIxKBO6Ep4675+15
y6ehEswLxXeixnzFyxhcegr8j0Q0rGeWTETlRQ/ie2GRwkzpHJ37fOGLM90aB5dHvz6H3tn0znw3
9IhhrzP9fHumn/NJHLylMPQecW1x9Xd2piEPO1pmX3pnysUBnGt798RlxeH88t/k5vEqjpoTCaEu
Y+3AvUrfS29/Pt/pz2vVIw4z7NJxYlqFBh+66M/VOOtQ5z13nzecnRGIC27P/Bs+cz0+7LeTK9gp
GHBsV1mC3pMeI+NATrVoOPrDT7/kJD33hYFGXGkrxr4z+idr55CSijNSL1rsgXFU9uAaUaqg+uKC
2/M6Td38tG3mj5E8rsfm1H+StsaxWLHHw90ObUcXF+flxOJXXIT7LAY8McyId8xghh+x5Wc7xTkz
XggbGBrfonL7qT/ai4btKLSwQ2EEtJ74+WUPlPqnTWCxHwyeQjLwMEpylnZ85Prn7Y/1YqypJw4U
5iKq+3DDkbDgy+V5bp/MnT23hPb3WG8I5rKSnKFpNxLN9sxeWMszHiYoVQAfMtV4h1X5ZoxgETKW
MJNP0xkEP+7kfBaPC0yWughDGuxG1PL9TOtROF7Pk5BxfBgb9/vL7nR4fh5KU3rcxMGSt+fh3SQa
/dz54bjQo6Ycjilxn89s4zcQxnZ8F7vRU3+sYj/YgLg+pf252eJBRWiRcog78C6eIut3cVPFDyyQ
w8/Xy5Pono4ovuNuh1IzOGBkpfvTzSkc1+TGiupBRTARFRQ13V42uftxWu0ujC+MLkMDD6UVQ+uZ
PYayPl8OmXs6HVafl50/EudUOL24kDALjnvG3imqqAejy2bzsTk978XtGU0vn1SwcbmHl4Y7cpE8
YlT8cJYLTUHDia5JxTieOnQjqsDJTE80FGe+xBywH/rn1d2NT6vP6W4n7iyn3T3vpjiEvefnH/sQ
zS++5K6LSjAMXp4/xXAodn5+Hmyv9DBQYa6BOz2cdpfpju8uHpYTr6Vn5Adm/jwds+/uAr4CXaWl
MCbU9tzo/Fm5GB0X2HGFy+fucJhShh9bHCq5w9jYky87dw6j4IiKP5PI6j4P5i8K9befPcMCNyj0
MASx7WekH4wDO5jAkeDuLzcPs6FduXmkLIn/2XvL+zPtdhaHiS42NBQWNRwsDJ/dt87kLN6IS9KP
drvpjg4j7s7u8gn2T1jsZUrjXna7w2bjRe7iNXRfcnexCN3v1n3i9/vl5eNjE/INXxne6+Ljg0RV
13b7keKdcndzUryN7fLqPbzNuB2NTw9vl4j7Suej6hdxyxuXe2R5vCQuX65O/Nu8vn6gWON+i2u+
vK4OJ66y2Jwy9/B62qwyd8y71W51oHQuApvu9PPwedil3vPhg2tijIfTBjPLxovI/VDd14+P181p
8/H6FLqvC8yvcCPeyO7mcFidON/hdEg4o8mb3QEDEpsPh88VLiYPHkNRakpFnTKXs+fU0aZ6H6eP
hepuPk7iFKLgFJTz7CgYGLbxyaRcq9NuhwXsPi8HTivs8bJCTMT1Jyv2POxWYuuO9ZOoUz06TA8H
SkFJTjbb+smGbsWZOf/qsDrsqNfqJJpqteo8CsWFqS3f/pSpHVE8asoG011tTqcx/+0oAR1UNNnp
1DOzoxU2p88p2CVvdzq9btj9QA6je6BlSBEaH6iGqNHriRrTXAW706InvmQ44P3mgxvPf6ro9ey7
ogTi1g07DKUdU3w2ijrYfMHJbHH5oawUSTQv235anjecZCigOA0tFDNkMogH7ueFYADNNP18ltgm
hhbRHUV/Fe/pRvTxHeemKQ7ihmCdGOnl+fD68kH/PW0WuTtl5+ePBRenpVeYjLi3ojWfd2KwoGEP
B0YBj9Kc2GM6HX8sfPeDxmLDUBvxXrSF+KWOw/tx3bgn3z21I2EkSHZ6wvRtWki8F39iaz8ifXQE
hlO0HNF9F01ENime2FEUO3CBz7nlvB1ZXDR3xy0Y8ecrkZONenWtbwX+q732zUXF6X/+fu61OIf4
eXChjFEl9cTI8ineiAGUAXUYUy9soRzc9lx8+RzME/fVdj9IFPZeP/oRfZaiiY77U276bT8UmFmG
J08Ujx4lvhWdWlxY8cZkHlKL7g34Ygp8B47PfNfacz380I9tOGqhR1QX6rEtRpAZ5VSg9vLv7ska
W+Niac9F+YAtUlzJg/xi/Ck+kgPtWZNmjujafI2Mu2tPIWljcCuZxIn6HGi+wsUWCwpaYLAcdPcm
6RRLO3wKMxNfiCb923vfpRvSyT7hJHA/qTtDDr/Wxp7b844rilMgqfAzg/REsT7ZVxiiyYl+Xjk7
KhQTYYYJz4uKMpOL7Pmj51223F09NKu9YLqD6IVJCNmqDOo3D9vFmzmcATcnrdWMm7EwhWYMXQiN
SSOqE9X9hhWKYQ55KNr0OoJKl3GJu4EPmAJ8itKhPjM+FC4DIQqLwoTaEQyw7qu4a6Chh7boWfe8
YrG5x0qu59jCZYwQ45Q4I/eWLoVIvUddRCsxJAJ64Ue0yOchdDMP+0pcHl9nsXHzefM+xySBTl+C
UYaRiLagHWPuv7jkBxYxtCyaJS4NhoIub+zh/5ySsZvYdPp4LTzc2m41tTkO3VFvWO5BiydKJZrh
xy5/SsypMlGtwTRRIqAaQGqH4p6Ambofr68/N/iXtVILcQJxl0Q5RNEY0D8YHpUxDmQK8MHShbJ8
QIjC18OZxYv4+Snwr071U3Jq9LObeOWZJXbVFqJriRp+fpJ3T4lF+8NsMBK9QfQJni0yLfuSUanE
Y4GzcUbk2Hsgj9kSjEQDfouXng/kaY+IPDRQQ7rJAu0RakfjurrmsVJr0lGCPS3AUyNtcTtVz9rH
HR2IvXNB2mdZTReVx+Om4jBctmMQ2VxY3GAU07mF0Mbwd+Ui+SKeiG3hWHybez+GRTlEgcg7YTde
X7NL9pqv5QNgb7ZeR8CqhuKKoltUwqc6eARYT4upfM+igvxO7PGMkdw9suwxFfIWR6Ijiw6Reu0Y
JsyQXAv9k0Dp9Snbluv79LpIp9EkmojplcKRczGhEdOVbMSZFM4Ic/6oZHkrNv6sFDShJObZi7B9
K/Zw2rbjfBR5ssfUVzhmxOjB4PYcenBXMj/HS8H49iV7Z4nTibkbBeNPLBqEK4cuPpPHDxwtjsv6
hhOJH3RVKLJMxRBUHHX8kZ3GlmLVMMtsx308c/bRa7ZG0XlkT0BCjGCKHJoz88TtFbdc2DKZq+53
NEbueYYLI5uRtlks0fYLpVl7I798hCzhowH4NgVM6YP9jkhrm8DAIWTi4JAw101MHHakkNtVejdz
CsdVdJ/ozKoo/cxcRgt7Vj010wSbAZUoe+XO8NSR4QWezGs3/tBJKHXDjTyxpjxJpvWonVSuNoUW
fFSMAbbMNU+lN8BvMnkwFpH7MAIMM65HJJ3O9ZHJp84rxuQQzesJx44h7p2j+jQXTwBlTBAGc1MP
2MgkmEDYMUIyymNYH/nYijWSR7mXTKkB5YnZwx8nUygpRhC38ckRRwkrm/YzyPsxzmx6ZXs762ds
n4CxnIbjZMyYkDCxzBg1/LHNLSdVboJ+wPTYTKQZXhi0oMb6olhlO9PLRsnkPuXPi8fzm0c+LHPk
/X7OH+/mc163rH8n4q6vWbK9H4/NiDssVqbc6sE1xksvvBbHZK5Pj/1Cf5JCbB6fmeYel0vWu2vh
Olu+LY9Hjj8uj7iljnzkc+p+LfPR8e19fRzF7svy+L5m9ecZB7KGZsKaf1aMrFxQ2Rxn88exHov6
qNN2oa57fGuic0kTRNimEE3hEgGIhzbgjmyfvb2x5s5I/JQGMEhEs+Fyq7a68I8lHpIMcAh5UCHZ
qSuRW9jS1N+0nPh5El3hm77OL67Bp++vr6+nr6cZjhmx8de/l5fvXoyXwngXr2LOKOb1qYtbEGcj
lTsKhwqfnyjmWvbEKXAR8vVy9Ca8iGJlJ1qUlhVtypJM4kU4mO7u+pd/kr1x5X1RMFFVh1GmxamX
eOUyWwcvztyai3JDqBa9KkjX6C7ZBgcxXiGhwdJ3hNbnuj1nF0ki293rD+pZPXftukPrV0JIiK7R
XSCXGqtUAvjoBCXzKcwZMPO9pxOq8yJWD/yJAZNq8i7mGczCgHd8ehPOKtGTNXb9Ej4FXDWiZjQc
TUH93nBV/m0p/ZV43z+d/ns45ett8vqx2X0cpmIJFNLQ309ffxF+9/8oSvFPmUX/ADT8x4jF/4Uw
Q1UnuPrPYw9uXcTX7OO/Jh/l7fdxi+Gwn9AD8EAZuKEsa5ZlwjYqCEB/Qg+S8ZuhQPzpODj/TU2x
NdA2v2IPCmEJkIZ8qwM6JFHvfxhIHU4o0DAgFXVNJ3yg/SchCF22/4j8MGCjsxSCGzD1yqqq2ZZA
JP4O+RGpCVrXsQoxi/PZXaUapkFDnZjpNQCkgFKsVujYo9U0I5J3Vxkjba0or3bl4PnXQggSYRUg
FYHspbtszsCMrx3z6s9lKKxbRU1cBCI6V9XLLz2+ng0NBq3ILnpQtmrmBVLguE7T2Oiuky1qoYPE
2dHl0c6qk1rzeynovUtVGQVGfdBjhCpuCvlVvm+2buME0q5rwlcNjh2ST8kLBDz81UeK4RmaNUuL
e7Msg2zWqMZLrj6WllUxDYruuMOKMBmhgryPwdnDQhUyKys60OVZVnrweUzAl5AhmPb+8tEvjVDq
N/leyWFS0hF16PUWoRu/TWdNBd9TmTillzn0dYUoSeUw6eyMjlwdT0ksewLPozOz+0UjhwcdMrex
ad8+Ij95Qy71rJrN5nZVaWCt3Ialsg7SrF3cO5L81cx/jux6Qq6isbneGOqR3UvmZvyWKzoMqVfl
tQmBQarJHSJWGCm8XCL/ts+lpR9JQKD9okLuDNnwOtE2ddu1SzuFz0PuzfWVbGDEiU9koE8D6LCm
cd7Dc9ehXgllOqQQDJEwgU1NVGzvgbY2QzS5C1L9JP8ZEUYECjUASnK3vtp30sfbuIcYJnQVM7PA
5ZUT+GmaaVhf0Wexskua5soYYLc9k32Y7I0kN2dt8G3aPRMAs56pcrjPQchnqEwHIY1xlexwo5bJ
oY3QhC/KWdVI5qjxO0hTVGQyTfUMMAIMqTTPYX8M7lchn+cEXmCAOI8Sc3aNjK+uvK0qJc1HlkWq
GDoxU0PLz9dW7mdRkzLZjG6QJUrNLpYexSioEh2ZsywB50qY+aZX+SRqnW8/V0epzZTXATf7kLGg
3kxZO2UkoGc1wsL3Qj09CnOclWG5CMFuqXI3UR4kfRcIXUBA4jNp1CGHVeAtP5p3F3FBgwdoh1BC
kr3B7jczSuARfudCahk+gZBddwnYisImrsMA4JpVcdQgCfHyNDlBS0NGaWh/Ohp86H3QvdaRxWQq
tw8g8lcKmoaCVKB09bb24L/8yJwynSMxstBAgY4jaEO3YQ4XjaN/qyg10O87ZmFJ6MDoQHa8ZD1T
VeY7sDG6N3K8U63JJjfHJ1aOSrMcwP9FxlhDF4P4Q0ueWyRoXUNR9rJSjCyjKKZ526KKIKaNPere
9V1eQAHDDN24nYzofoLfOBtVWfj6iAAnk2dtAieEJRQypZeugvYJPc+D4isrPY8vdRPpqEeUHz4y
lI+6WUgk5Wj3cGEWd5gQ9PuhkbLQK9sYsD5KxK59LSdBFiMx9tBhuUNsAWpAiMadDH5ibSs5qQZp
QAFZ5fU6bTr//3B0ZstxIlsA/CIiKIr1tYFepZbUsja/ELZss+8UBXz9ZM+LIu6Mr0ZWQ9VZM2XN
vJHNq5QiC3UAurrMm6RJR0miyKbD1Kqr0aYIJh1nj5noo8kZqBrqH4OXzHEwwpapWAG7fxnZaomV
PX5NgN27ykvixpi2qLOLaeeZKylxMlsxso9o8hBrWnNawQNER2hrelagOc9g2e4QX5omOGthiDc/
eg7taKiyPSDQXypp6S+q4MMgCBFlRoViNA9mFehY5BBPlpXVr754UHIdjyjkryAZ9Nl+TDBan6VV
K9gf3bz7/59Oifc4ZQWbhG7+UmQsM3IdnSWsxzMWi/Fcy1ORLTratNzC3J7my6SgUE76PLITEfVA
Q3elqiCz5Ko/O9YEOM6oP6eBDty0NvxEw6jCnm3C+ygSqjU+pM5xIMl7zNHAEfuQq1uclj4/KL8p
+R2U3k5K99kQpXoefMGUmYWns9iIiNkiPiwW33mYcD+K7kdXsUICiZKg3dK/dQuEnn1kRN5ovTbz
1+ab7403Pjnj2p97G7RU0TqPML1bFkP8jyyH8zro2YkD3/uG+snWpsHjupQK0qGEYzGq5ifXGhlH
Bz6+LpsANTyPN/NKf5s2A8caOtuL6XOLrKrLEIbs2N9aD2CaHroUiNDcFf+aoIaWbQ/q3EKsPbd2
gzuzSd4yL0UA79RznNjTw2QaJyCdzqn0fnSZk6PThnZ/54afrNU5l3CBINwCcQFncgq8lipVABnL
0hOr7GPzF+hod9HzdrbwERxM90sInR57oRzGXzrWBQsHzeDYRxgJ/GNXuCIMSs1JaiEYKYjj50V+
68E1jw4MsHUThOx2wH/PTwJYvTvELSw8FeXf0nJe2tqhVNasQBXL82b05wZ2G34Yu9oV40w1Rgb2
oRnlwZi3e5XA/5CG47KocMSmtfAQnM1ueFIrp4FYLCytKS9rVk2xA7UEUykVBb/HrO5OuDWYDA79
rfkw6zC15qdVsvI4+fJZO3B9LfJTQmdlLadkXH6uo6Ak1ciYMOdHnbQ/lya2Gc7eMW5NmiEf3AWg
CAa/kx5bnOo5m75qmB58zzwxGA/6z94uJWTRXVN1Z7QDsiI8YbTtaATrtQLg5vK5hmK1SenVWl9g
SH9vZvJabXf4a5pTZJRli3ek58gfWI4b8vdgccShH5mLNIAnuaWuY3drD3WdLcBEJhkbiBdmlvWP
MOcfiRF/9i0ibNfLAbUyAMfqrpn5XxgXdsvc9tCQ+hJFSt4glZ9B+CoU77zrcceZ6RToEVxcRMhm
sm8oQ6BAPBZAltraZ8PZE/59W/9zSeCZlj0I8Wn1kd0k+0zLF7et6hh6jx92vCKgqMpHBgm9h6ps
rp1jPLimPCRLggV+UF9GI95rXJy7Rd+H18R9w/M+m+wacHnN7o4KNQ5lWv/iyTlkm/+wjd6zZtN+
UMObNpeTyKx9rgWzbrmPQTMIh0y91o7zudViCJFr78B1wD/vRkodq2CqFV0P61aspy5n2xifYcvx
cGXMxbnTRBd0GP/0zgJIlGAz8F5bL/kl3IkLqn2ARVUG6yXoIWW0mgLe2hIvOI7B2BlC6XG9+fjU
n4OSow6wx87qcwZcHEknvGHGz85/WKwbhHCLg73DYOgRnQQppHQpbw7jq7d4VWQ6hAODZvGxZlSD
G9kBaQaEoyhbnCKrAaCV7fpwsRosM3awm7rlu28hoQjWRpTQ+8XtG1BoQlyxJxnxWI4BV7ie92Je
sOM2zA+yCBkXY8Nf1lBslJpfYh1AKkAatfsW3g94PD2swBYE8MxZ9nbcW8S5Y9VnV9ecS6jzzrcz
YWeDoBYVYikeE1iZILytDlWMWzy0AMqu/3/JiZI8iTl+mzksyhUfZT0w5tLIittxkhHI7YvVrxts
2qy9rq1srqJKm5OyPWY/f7Qqf0cHIJ6L25RBR/UADN5nMeHzfBmlun9g8jnxg7dptcUR4DVW3jYZ
Y5GkTSwCWNUIoXdlL/dyG26yktOVrOKSubl/5cD+ZOHcPAydBZ6nCLFtuNF90ysOEJrcd9SXnV6H
/omgieVSfGZ16UQtJwPQwhWOjG6iNUPkCp7Oi0svpQStTMpNFrh5bajx7GVqCFufxXg5G4QeL+yD
Ip7lHIgYJGPrIZ0i2CfJ2W3As7Wdyyx4PnO/hu3K7ifmoXUf2MDwTaakpazUsxPYikgEshdxhjGL
J6OGzIKDa8k4Z7A6tdafZqDzUE95B+8qzJrB2hnZRM0KVECCfUtk7sOsEp9/8FGu/QypX5A5ZTZV
O+skNl6DzvW/CThwWTnJcMhaAr/lGATVuczwIyx5koWTLn6iB65QSIqngfAXdB3/o2hAKIwHM1PE
mg2UOV0PMbNs5illWjQyBjSpS8lEuuPxl7RtlnUW/dmPazQUPpWOtfjD3sgrgKXIXkg65owo2l9F
3C7WzZ4hFCQNMyb4xcIGWcquNO57pOZxVulllhPQniHnl+jxybjOa+YC9Wgn79W5L9yXFZQur73Z
8FN3Q2kjXej/BHpBdj2GNSwhLh5d7ufBbeIiyE4sClxyYznViRBADCECjUmPbEI7aJ7MNwC3xX7d
oOMUCg2P7V0yfguVaby2Io0ASr6UVssg/5ZSb+whQwb+fCqa6neZJ24oy4oislM/CT45ZEq3weuy
eLOtV6s2f+pM7gK79cIVVIVBrHr/hTVHE4lxtmzP+VwwGoWNmzLpceE9cR1SneW+D54bjFyN6UOW
OB/Q8U69GTwXG6GOVfPBlVeOMCy83B+7vk95lZMnZ6sB4Rftx2rWl3K1XF6IEZLRqM8zl11tAe4M
RopiZCiHLWPqyW9uVkUBzjZwdpuULPMBoQNZOPxVdVNEKUDE4wQVJ+YJ/TOX/EpWHquUmkAIdebS
AdYLEKiFmruTZS5wcxTkhvWtb6ojntjPTKd/Ay+h8wm9Om+Y0i+TkPuBhcLhbZ6X30ZB3cBMYwNg
z2400xfOqBsgQfoQAAK3ar4OLCcSVkp0FuCxvLkIHRj7fMPqsth/t3w8CFESjbABXNZQzBP+nps1
MKxVtY9mAqli9oubA54dBNW70X3ND+uKB9ETl8zGDrfO7W8T+lCz/S49+eoGmBfbinDf/jRE/gH6
+NB2QAZFAPh+3ZtFYMVGM7Jn7K5FaKnsymn4OsG7KYf1IDr3lyIXDMSb1P0f1Xols/fLfizz8SjS
67b6LMsFgRNNeXXelj6szIXyxwZpwsfCoVPqGm0aB7PLSp/96ml15uj+B0v8Ct/6yAz3d9YVbwu5
Cy4xuZOrQ/mvAFWypS1ry9v2FBib9WBWr64T/HFnrz7IbaLNBMdtUYu/M5m8ZViIxTc1v8KDsR1E
noN9E1um4loDmHbqn6bdXo0CmdTfaimqUF1Mm+1M9qiZjVieZ2P7yUnNse07r7mAYde1Db0PrnvP
WC7AyiH3VdMtW7jNp/q4VC06Fnb9wXx3j2VdGLth1vc10/wFofMutdtHT6MODFbrOBpwbu/W0YLf
b1UwO15Y840dpAps2Zmq0xdHrnfUWfKAzphqbb6G00YRIfCT1wH0HsxNPAkcvBene2ra5Uzd7Fsw
op1nfb0zJ+tnMImbDUYySMWl0jbhr/AJV2t9Mjf1MbDEnhYVxR3VRP7g/rRsbCMJizPG+m+BTLOk
/klgqdjds3lAhs3u/hO6ztoegAhHprvcMjdRofQT4IyDvCQT7HFFi9urr4uR5Oc5jeScvq6NmR8h
4/0S7XIozV5CwvoepkQ+kGcCqPnHE91dJnbWHfVVe/MZtd96LH19HWaXS4I9yFBJrs/Bsd9UMJPW
LfNjqzY2SdNaYIfT1Ye97lpIhyzbi3TvDsLct10u0I4Un7oO2msx0O2szDF0IdW/GTbmeIu10ysh
0afugjpieYK5fYEbUAIRgbWFBi9oECknwcDxkj9uq/cciPwlMwfgitipbevFbmfMO8sCs2iWw5Nu
IYjDRgYITSa/8Uktcri1YwGGiJO7t7z3svkWM5qsjOZPP56rST0mVQ84bi0kervmqHtgebrj0M8Q
DRKrA/yo5d9tWmTEopaMhPN31qKOTZ/SE8HxKuWVpdarBt0+eC0Lc4VBX4kpTOGk/eXOxptJkGs4
luPSv/aDYuEkofkpJ6DMcGQ775qb7NJ0INY3W+0Lf73Nqfs8ieGpnax/Fnlr3ZA14ZxeDoYGFiXT
GFbFd5PqN7uYL7AheSccJUPofTvCDZD6BUhu86+1tu9ual2mZHhIXJHG3dS+Cpdod3bkDZR92zj2
Hkl6ZCnTPLaY0RPZ9E9NMxAcVcPeyEkX7EEnRzSHZynFcBxW3cXOTGpad2t5gV6QPpkmlSp7dUB0
tjeDp4Xje2wujcFeQlc0DECXgfO85el4FlOF2S8NLJ6Z4cI2fXbtZiODMcV/0vfT4kdfW3R7nPza
QxEKhZpp5Hjdac5m1mS46zujOwEsbX6z7rLzhuW6Asw56makVJd6Zqj89jaqNDs1jbcdsFP50Zj9
pcD4AHZh3Zrf5TREkxpp+LIWVijvxXav3RT829RyMablzNIhSP07zCIw9y7bknGjL9RgXqeyi2rt
5A9Bup6rzooXEnBcMXA7h39CS/9uGAiDREEa8cSfVoinYG3tmKUqcIgL4NEg58gRjEp4G02gxc+J
Pr9V6f1c7nBhRcW2zRC1ppZ+qeABnTrj5ruXJhG/vckh9jfnY1niX6cS1oDf8x2QufMNB7wZGiX7
9ajvwmKbTo5UY2yTqUPRiqnRUCFwzZ2/mS/Y4WmM3rm9drV8taLYrn0542NSlA+VhQaCx/MJPlDW
l/XZTB5qf/JP3QzHvJUDjoj0xE/RhxayyF07Mw5uJtVxAt0UWfD6nBlvApvvNJmClc6bDsSpSp18
13mARmqjD8Vy1xeNRh/lOfOCdTBaJC9ZclxdUrp75Wrr9HKz8vJjXBUN142auzNSPdTyTS0BOMcs
fdq6jVdmGw6gB9l/tCY80OriNcF0IO9gg7BmUch36QO72k72MunvxT7G382TmznivuTKjSgJ4ufF
9HaLmPlV6uy5d3l1kpJ0Ke/KI+Xvf0j8nl3T4dIv9FPpohAuTCzpY/0pa50d2Ixa9oY/jY9uup1E
Uh2Wmm8j6q9UjV7E8pMxoAmtwbtb2zwffFs/scfOfIl0O7oO+cmD+n8UCTWdNPGcXXWvmm1rd0rL
hYZ4Ma13fkI88nnsTI1WqlLGbZ2S4mBkwA+DWcEpxV1rhP0Q8ELL3xv8+iIwxJOY+4Vfkto7eoBh
ee932GOPXN5tfzR+9Wu2C//JbyYv6kcgS4mPY9GvUEY70vmmlm7fJMWSPgE9w79L3xeWR1UOVWjP
Qlx381xebyfLobNnwMFN4Jn7qrPTY1djLIN6Jpaeavlvs6HgbZQvy+ysLx6sqdmpfoHP/pysYHu/
K8clm+s5zhbfZ6NXD0FybXz/nz0gsa9WnmTfrE51vm6R3Y5bbEmupbr62+LjPgsb7oHDWp2v/MNQ
qPyvj6NAJWb5pQZfR7xo3YVqZ2QN/WuyoQrwMWntJx8MEiU4MOBbx7gWj5SaVwPRx/bimGqlcreO
2B0kuX3j/MW6a56N1WOsyRz5402SIFgZPnHKNOd2zJtzYkPFTJzqUFvtyjBXk5WR3AhVvTVpz7ZV
e7TmKbJYKSxvKdwoqWpBcNawx1WaTHwss0ElPGdMY7UGNg8XqhD9xAGi4DiQtSd2b+79/tXo3GHf
2SSLMzhtxin8jX9b8XTuqPJYO9eiBlCu4qeljJ+pb74UTRp6jXuXx9J98Dx98p31oOz6qTCxXQb5
oPnY2BK0hxSO7PjuBMGFyY5OlHQiWhlWODqtBYqDALcR18piiS+tb2w1/cnc5XNEg436jLgwC5ao
p/hYmajmVqn1ycnT81J5Yd/UP+rRrmK5LEz1kI7d4HH90qv/kZfdsNMlOASXakLmLQydILoMFVXY
2eGGhG7nRatpPvnm1J2dA+E8tlXEyEAScg6BPKnjLYMCNdUI3hObEgy1IqDT4Ch8xevcpswcuaj1
WgPlBHBkHVeogtlEboeXcf6y1bZ+BXeCCdXIeeuuSSbLI0TOeOhV8aRZBJgFzafKsR/Gyf1X0Fhs
Rk0BvW1a+iXgNizPR2s0dCe23OG32RtdPoCGHTNLjXfPMZMtLq2S9DsnTJOuOvTrxCXTltesaT4z
3oAj2sg3hEPJ41brv0ElNC5FFg4LZAwgfqxo9rt9s2X+QVvNoW9wNG7J+FXaMScAOXad46q1DYCf
zr9JQRmay5bK6b327SeozdY7aqOYGLuT/SN3UROWQ8muIpCj3ebTHnWD4YU1UI9d24F+HexDHTza
hmecKGG8qC2Y95lTtufcQb5iVjbLoL1NRk28c79LDlXu2oe0sxHz+P0ZZPvv+n4iJJLHryuCkD1X
mwQivTppMbxgVpzCbaEsJSsRebP3OXDOhKondsj0Wc3zP+HWr2LiY14WJj4ct8M6Pc6RGsVbOsKQ
AhN3dRKqHbpwWHoBNhWSNH6vHR8Buttoqy3S9HWKElxuiHbtel+K+ZDO4qZgTitRDIcEWgcSL0oA
y8Iye/q3sO9JLjdCDUhtkpOzn3qKo3rFMdIKIlxNY650flRV2vGT9kHoAKWETwMILEeOhnhjQN1C
pOigH7GQX6HOYr1ztP+y2U0XqW2TgAbO/J2I8cFJNnyGGfhZm1yTPP8vruOVFzkQYPzmEpLyJuMZ
PGvYyvQZKWf5yHH6WMEuCY2Na2nVFH8ygr0dgcp3Nln3m3uqLjnFqg5rLvhDyqUzTbMc3Nmh1CCA
U1T29LrZxQetOhl9QAnDdJHQFpGz9fJ12rhS0BGPVLLUm/D9O3uRPexiK6+JOTzWhnjHe8laXSL/
bJIfDjFUcMaphXUnol4+HBOZM9M1/eV3m9E2XNJ9TUvrWM3mdzbUz6pyg9hpRyDoDsM+NLz6Uo6/
l7rhwPTm6QeNrR8d8whsrXEbqAxGVib5HdsSFOG8Oq92hqsuq1XKs1PfswMGkvJufNL5ee2yMRyS
BQkcZ8e1MVhgVhv039YsWvZ2qXPj5itjX2PGSVT5MNyfghxUOdVLe30Y719Unyd7P0j+LOCAS4sY
yO6pbEo5/HaF+aus1ks1pFbozKRbjldEDRlIu7g27CP/KK3OvNrVxyQQxwTY1ruR0M4cmBqcWdgd
x5HS+Sp0zNnERuT8My8pNRJS8oWU+BIoosvJQ1s8Z+SUZYXEuODosNJSh53rHh3PD0IvS351iOF2
rsJfjtGAp9x3XrZOMY84NRgZvAGNT9UFIaTDdi8C+XvuneE8FpqQbgJm47h/dbl9TtJkpbAx/nUL
a3qB7TI/iA1d1bjDJn/fDWZ5WOUsT0FrBhCEQEo6hfkxe6t/K0xJLNrMH4MjmVoDSo8+ex5H4PZj
aMGrUdB6Y9N5sVf1T5YSom/FeqH06HUuvM/2gJ0EiOGjrpf1Bh603Rs9HVWp80cpKfrIgmPeh9gc
bXONP6j9bnnyH6a2rh+pen9ZdEg6hX+8091KAE3PzdMEjUk2V5+ARx711gVx4lDp1KkVbXl1F5Ju
wbXkrklNlrATxLZGLkzc4611Kdr6YzIt+jbcdXF2X3cvpmuzSfbKdP49dM0Com7bGevcnPsEx6dY
mqNHv/GQLd2FjV/S9hLr0Xn9AwGxODuBkR17me1FLqvTnaHdtRmdWN87AYPGqTetBM3E4jtiV6Yb
pVU+NUH5r8nmaNxM9TL55QeQWPQDI/RFVETTkQkJUyf4YlRJDK4o7wUjBoXi3j7Xvqlj6dEftxhT
UPcEfZypwxZ5mZ0WDXPYM/s8xFsxftBB4OmUX0OejcfNkhQNseZgbZ2OU+O1DHeAqteEvms3zU8t
Vq1wMrk3mrFX/NGOVAfcYyi9ZsP8+EN4Arymlx6TgN+LtfSQmGoLqLbeu5lF7cJ0v/txyR7BWHWA
p23XCx563/kAnGfsSkmh1WHgBX+gtsN8XBmXFSY3Ha3K2JbMyxhmu5tSqvD5A9RU51zk4EAn7wyL
BaCzO/exqK3mmE7uq5kZ9yIpF8VoZPHSsU6K5bWLUSccjdr7uTnWsrcr6idNr+5wwufZK4vX/78M
/Yqkk76wk452tGUFiOzJfii1vLhmYe1Bp/+Zoeafen7Pu0wv04tVOe7eMTV421IcGluXtCPHa1kO
Z3Re7WG26djSaBN7oe27kGqOp2YbL+AdD6rIzNCqnWBveX31Upj9fO1HGOFzXz62Hmaajf9zXwDR
rR2vPE02nbjgZye8ZN/5fkfDMqtf/v+CQzEiLpZbZgIDdKlR5UnsiAaPogBeCB8hNEFK7hNlMLSN
ZBgQb0KZt56f2yGQJ6ZEujjPBqyJwXqoFHNB0gmegtkoXnNZo3oVoNibVAGnl3V3S6F6FbyYL6mr
f0BA5irNUwzJy1C+2rN50wu5oywXVCjyXWyCGZx7NU2aZXB18+oBSxSTJtw6IHfVG4MzcVsMX/mq
Yd0i4Ih8qL5eiRGIoYurW4/NoW1LBXWT9jK+ibjoNmZum8k5INOkcE7BESu0Ppqa1q49+TVJtGKY
x5ivoodXApmasWfGMA6WmNl0hCGZGjkVouC7NPLx7IDwpvjS06Oy+azUQP5U1ibjV+tCSUAkzMWr
6Tv3G58D2OggDXsHyPrutYAFE5b+OB94cLYb3QzkDdIj+WbJUNhdqBdGYjaaDqEy+db+svdFucZ1
VTA1bae/O36gB6U2+zGrrNu80E7yjPayrCzqW7mw946cboBIPdaiV7KFUq63ZdDGqeryY+Dp50Us
7lMvCKzAh0VbKuDa1T5jQBa7wP3WxLpAaVdU+UiYyP1YBDXlAWCXUerGDr8bpbLnhap+0Ij96AmG
kR13vUcPJS1Rqk4I3F4zvx3ehv65x0Gfu4uP60t8QUyTu2XIGZGmoXzy8pXGAW31GSRdjF/0AOnA
OHqly7pAkbahDMqbPZLsr0XpxmN/xiVSPnKy7boE3l175wy6s/neuXRRWqNi8WrlkU+JfSOTI7Ae
sc42NTGoXzJEBbUala2eHg2amtFItnLHzN4JhJiOxnBlRMG/DySALqXJ1s0PIvcyClgkK40t+wNh
BZNFWnzCw/3VZusa2YXwYYiMPibYvN4l5NVm0Q9RZVX6SktypwP65ONafNTUdKNyk2Fv2lXk2xOL
Kp7xQ5kO1uy1xq27Fp+Tq8Re09uk/RWacuCqwafsu0q+ImZihMb5PXrYNr3UjzNBM8fyFphqlgvz
hbpROxIKZLb3r877r5y7FcApnlYyqtAuDXBhRYt+sFn2m7W1R+00F5kVxb71wDsLj4nAYckOd9qo
8DpqxvDrozXpqUQ7MwHpdqr7lpMwY3Raq0g0PB8DWU8LK/Kx9pq9V5oyrjd6ID6I+L0oGNSzUJZR
xjQRQtSiPvvbX+lbI3JKt4wCjUCnZFBeakofvhVQPKKQQPS3k5Un9k5BvL5NgFYEk54YqJ9RhFhh
ubSfYnVgOxv71LSTi+2moAw7E9OW6eEeJ8pdcQ/F8CPphg/okpYE9kFjGpfFBZozCl50FS51l12y
rrqKtnxPEiD8TpJBXpJxb9fDceMTI7ytTopZx8dcYYSlE9sNTPPoITd3IP6H0O5yL8Sz9FI2uGz6
7LkpHD6wrfjAL7J36vZ37lqU7px9JQiZPJlACVrHo2a44q6bIXsfeusI5vgXIfybu6zL05rOjx24
W1/k5LeuR83EFO/0IeKyLvcWicQPO3iv0w1uBpNOz20DWNloNht/6F3MV1hHm8EX2mEuo47VKctl
SjmL4nuXQqe0TEHlj18fsaMy+vSLmbE+9muMTY1F/1Pfv90a+KfBHOtbxUsX8A2Lxo/njZWUdlBb
uDCuEHp3Rn6HZuKYl9TpMIS0cYPf76nnFgEZyNyekpHWGuCfSwlwUvZhEtbTkI5tSLuziSg6McIz
sNCSF1c5lRQrAuZWUzC4g8msfj7cssR+HwfwiyhO1D7jPCJuUejUrfoGoPc4206/l8KbmLMEFTBb
Fu9x4e7NlDWcKcke8ISFVT/fiAOBccmCTc8gJVUvJjZzZucXxrGyP/mtdeUPkIo5Yjn5eUAJZ/qs
E8gUrV8pOri/04YfrSzz8zB5737ebXFBMTRsSr7I0vlFHE4KM1an0hr3gbb/5GPQHoHl88rW7Bem
4Bbc0o30/e5EZtnSv7UQqOyruhAHK4uWwHijrvDLy3t2ZmpsRfZK+MWPnzE0ZhM+TUVTHFKXD59R
jMMigiPGMkYH5jYKRhRbvFQfiKY6qu9mFbVyLX4E3noghLogEvzRVPxkyzL9aiXO5EK7BIq8gVyo
9POZ5ORohFTiMqs7IDZCPxAzoal28+TEHbPglyxIXwY1Qyy3CKPrslJRkGxLJFo086Z8L21qC4FF
Y2EdqsgpeX96knleaDweXvm6WDTSjS8/xxpK+Ss4G0X1c+t6UGAdxfxcM/dbe9N2TLqtQVviL/EI
fzDk2Y39xZ6/NZSQpbHzyET/cTO+sj79HIsNJHPrMCRVNJSLipqHlXulrnP+sAN4pK7qCwN0UVfn
yBMteFaOzRtooyuzA53GfYrfphUjdazE9XYQ4p3IJhYMoW8VMXMyDUYd24rbzXoN8vkkMbke/RJi
99yUxT1h3je5Px9TxJwhwZHmXur3Zu0N0bLZz+lgo2TOf+i+oe0tYEqRh7tv+TJDTWEtR9kwFDw7
Qem67Z1xYCyU64mKP5W6qm4uRpfHi1eyK7UCl9xgRk3O52R2ZzXNVjTJhN2YtvlduTQXeTPn+ny3
uI3lcjGzgSK+5nAcWo/IuuKwVrwm1PuRwLl+9b4w8RfRi2R2zCf6q2pk6N7Ptk4vvWs2zKtUmLJG
iKl3bU89BXZobdl8XFmU7fx7O2iLkiB4TTRdaVUMGaMX9Bc0GMJwm/yNY7yH0CuHS74thw0CPPet
ZNWOas6TGfAtlf7GdklUMTewqxyDCyLvn8ERvXUbRICqaB6IayhXta0dibexY3ZzyBg1kA2jEspX
NN8Mo7psvKm7jkSuQka1EH8cK3nbuuTa5Tk7qA6YXJEyYbX47l87yLwoNwe+05KLuC9MapFtxqz6
ZB4mTAVmy+hr7e+F7IedM1spO2c44zA9pYeN93n16v8LuBFDumloLI6FJbcvY4bMb4Ff9nHQGTMt
wI7pE9aJpJsRvs9ttp+WTr00zRbXEyI1bhK2IZ2OXhVvK5WWf+6a/qMkT2TAdDuTh8V+1s1OdL9n
q3DP9oCApM0ADCaqZULMOKwWQPxUyNAYpz+lavxdVkd1qhwGbHAat41+smnd7+qMnSxItJxpzFAj
7IPB5LWPw1INh+aXJTcdDk5hR71bnWudM/rn8xj29AV3hDXtXhfZl4vQqnMLKOa6Z1WT2SsqZFPc
D/rUmI8jxBPR0ZcnV6yHt2VOokHKd2uAsui4+hqs3noktouUGLyDP6VhXrVPieuW8WjDLzVlcl4X
thsan0lkjz59QidKVRgMRUCurMW9nU/qtyqWM3LnYe2rP9NS9rumsPqdeFlS2ollNt/Nn2loq0Wf
0wJFeiFI8WnSUmANWNSt1Xkr6mnnJ/ah0M7r0Ncgc1kUXAeX7XHR/aSq3O5EK059bka+R+BNAOPf
Jz1OLZKFvdnYN3NlCdHNM2ahMvfMjOEtQQ3iEP0j8nsyCNrz8hdK9A+V0WYVbv5K6WWL5r7wdzP+
Hg5I/8Lqy4h2emagcHM5hP0PVYnbFjSvZm0cUzkEBH7rMyNkkSt5cw0HfDwGHfh4CcPR5duqQUyX
RJ2/NPMama2f8SwCyGu5tCAYn43GdaPmmlrWc4OaJEwmJk5nr+pDDm3FLojBuxkYl5RSCrRvJtAd
lgo5CCycuEk/HJeZZjm5tYEmEj1zxUSv+I+689qRnNmy86voBUKgJ+M2M5musrzvG6Js0DPozdPr
Yw2kmRsBmksBBz/Q3Sd9mL3XXuYDzhhKAPxtvPzV0/NZVPW2raCeTMY9JfGhbGy1wTfsJIPlJohj
jGyM5TpKqIJa8u4CqPgD8/vARsgGiusO8dnlBrCdOpwDarC+6xyKtj7dY6f/my3Wz4xwUwMrMdZR
CChm+cNGW1MLOQWW5HGpuiPQCNkwQw6F0v2MZ+drnpZ76qiXWOkLndSmzNTbsrDRg2HZxlXym7vu
KfDAjzg6ekhFdeVxz0T3yu9fmtVH77rT7bMR5/dmhP24dQG3f7A891OOROy56bIJRP2UNAAuDBY8
lX37PrYkK8rvxMV1FTVohw3vJSGstyOBLLLk1nQZgSziDMH7tmLeNAlJkEePLq+I5M5IThVZKEmO
YFm4E+35D01xRt7nfKQAj8NyaBjeeTW+66RSZd/x4N4DO7JKOHO9FExExThrWcUJ1i4eDEXO2Lkv
YhjV0rxxY+8NIimDH0kyXg17z02SY2WJy6hdxOBJcAf1wQz9ef5hWPaUjKW61MRI+jkJOoBrj+5Y
D0Q2Ndzqw8+Q0S805vTiifmElfidzYW7D2AqZLNHAIwz7J3IuqoHTGaC9mUogTIHBpr7iCcZqwzd
qYe5Ts4uzq1kn8fOaSrs1yp1rl1bPQDdrGxS65yiMsxJ8ZQ1cn4XdFxayEmMLeE1SdgCUpA3FI5z
zD2drCGGU07ien+WDdA9wzUNOKlH6j4KlmTik7dMcCN/wZ+g9NcIEARPRR0c3XGurubJjMiuIBCU
gEqv6Y1D4gMOVKNANJKEGd6q29EyycmKcvzX4YfdkSYO0FbjOukmB+JeiLdSDvbtjOWm2cx30k/5
7fvCwmAKNqnTgzMz30q9jNBB1z9MJKQbtnxizIfkVzXfkWXgLlDGd0adynOUNc2tNoqRRo+2qovx
UupaGFXgH+7oooFLnNdaV1icjiSLOcmQX7UjfMAUt82p76gBDXNvxCYGAcJ56GPnH1H0JDD5jxQZ
3XHQBfnbJG16N8OUJsfSfBsBMHeNi6gNF00EbwNx8W5gGs+kvUEj7XdEmCx7ir9074vyGvboLQtp
H+e0jro3Hqd+ARbt3rPI63Y812EsibsHIfXqmTjmNFqAfutrR2InWlijsXtva/+TzOpNY3j5Hi9S
ePS9fcEhV4TRwJzfwp0O6un1bDrFTjXtKxqxEaTALq7+/oPOyWNmleXbqqObSVPKLEOp7ZTPVDCv
rt0eLZP6RU5nnbr/uqni30T+FCx52Bgoh/yhvW6q+TXL8PMif10yxx6YElEkMW6GiWxfzDltcBem
7SPKSgFDEPSa4DQ6zsY1MUL/mtKAyeYyFYvjY5aMNva3+jx5WQH9tv+O7OlAHvOQcgcRR+0RkwLd
DXLaNqj6K5pdCPWl+10xwUcesJlF8j0mK7s6Y7pgdXi8WtZZDElDKpx6HAa3hPc0fttEfZKvRf3s
5d+V5b/rsdjLZLmhbt8DWDApZhpumvmDZIjQpC7S9nZHPXIUMRzYxnwkkAaUuy3yLY32OR/lJVGo
LuY+etS1tUWhs07tlmO69C37t2ZZQrqOaPxKgescrZSGO5xsJTy2g25RGo457f4qpLMaxu06o+Qm
lHhfdvaHM+cPQ+pHSJ74jYSaQxV4lyDKr6u43+hG7WcC5XHUzTatn2ekAKxcThfA1YLuiJ/7AdgM
NUL0jv7qBn7ipYM7GHj+lh2v0v4h6PQlqJgxK61eI69+E0HyQttLRuAhsKZ7e2mfuoWw6nh4Gg3n
2ICsbMiqgvlrVpzXmOrh55odjaa8lI5AFR4xV6ldip7mnBXQA73cffZTelDzk/y+4wBzZauTL8Pw
/3VMDKAaiiPd48HOwUgNgsV2NnGJcWvdNHn6kSRzuhfZOFB/ZLTGlg2iygTBrWfnlkS0LyHidjcv
r0sN9aM2locihljpdZvIsPpQWXzvk5lfsgwUHMY7B6CCJARzDSoFmoQEY+60ldeJ1SpQlXw5pxZg
csUZRKjaWzeU+OXYdHz5StSLHXfbNLQhWYdeYlgzFPPJD5nIf7J+jpbVP/eDfO2HgLg5T+z7ZYjO
hvPWMAe1CC1ERlTuRYEawQ1muAX+fG345o4EqItqaOwHAsrkWOIxXsBFcEx9n0BtzosZeCYohg2T
vhdCjhw9X2LlXZEMgEMJ67xaTOZYJfoxmKZD1DAeYkrPxT+f2hiOQfooq+qt0/W1i3sfkj9GI7r6
Tm2iJzrvdl3qUZ86pENyptLPv3I9Ev32EQyQ12HFb3op75IkuYsD64OS5jrSubExzOQ24c12qVfA
UO3eUjnykLHcshhqLheooSLZWRwR8dhC82OMTyoRJp0Dx1fEWWQGRPFN2Wd9Zd8qjCrUcqTj/Jq8
8R3OcdzDTJ9qqXaRNq6zxgzoXDhOM5gO6NAY/TaMqOr3kjFvhiExymTOzqraw5e4C1rrMU6n5wZ6
HajDTRFlWwzMx1sf7oqarkZkMiwKkEulQfh22uXEt0Vq7J1ieXFH+m01PS6JjY+lhU4jh5O9U84S
jlB2K6elMZonLIGC7sEnGXhTNLkk4BVzFY0zUwnYvU08zuuYu7RVN46Rhp5orKOHroJK5pugVdw/
BSViIdKTXah711c3E5CY8IbnQcNaw2P3udPNuWynj1XvWWXIt/REDpedf9p5221lg+06mVA4H8zL
m2i4EpIF4YUh89CjAdx1XrCNUBK2xaoRnmCqpD/esmr4IEhAJjkUqJ3ajHgtTnKXSM8oTBGUIO0s
tuRP0pd6R1bIqaEsCHTUha1JZgUWK+BeON2rewe5nrCkIk8TypIL5TJZhV+jDHjtV9OtKAXT6T0q
mzCiTvYoyqjpN37bLEcioY9FWWNKrU9+jRBLlQ065Tj+yEfwM2GCoGZnd+pee485clOz5fSDYw1n
3UDWpJkmPtIRWZjCE945M9lY0SA+Itt/x7CftHHDfkcdepzcXh+FMVzyxf4w4+GfF6PhYWT3sUh1
LUukvJbF6DIw5o2TtNihT8lTYTfFJXAYskfBePCb8iXC8GkIfj0pwI5JMiXYA5sww77t+vli9wbS
B5iEc/OSTmv/oV46rNf1OG+VbYy7foK6E8n4puRbLIhbb93hcZqyC4D8yY6HX2NIMMeLttBu0eCP
8dGfUnJ7kYIRhnhVmuTV96jD01jd1H5yjOZkA9p4TcTcI/XYD9GeTwW8WDcFkPGi7ojIAeYJ7zXu
xcxE56dW2aPoHEhW1otrDO/jQJ57oeuDT3rg0Yivm8zYomNiQNwMt7VtwnilsUst8HDhuo8+QDFD
LnPrmObVn3I0UfVvLIoBjkfyAEzxy1lNgpYRMqD5QiuSgY/1aSgsne0XqurEykwyIVna1Fffip2h
ec1NWaI5X0hUpayA8212CIJnJkUFgpgVrK8i+9OcAuw7YuDtGBr8Nm7wd4+aT+SxF+G3TK1s69Wn
3N8YUlCx48+RxaEhR+vSudA7WrkcS4XMsgB43YzMtTKX49ZI8W4q4enIXP4zGK61xr9hda0nlONs
q3mXtP2nyvJfx7JPVg/NGcU2oSy7YprCRf0oK/He0avEu9YTD2zia5ej6pytsa+BG62Q6siFwvCl
syjp5vbdaWAtteWAWB5yNDMWLNzp7JOEaN4K7ihmBluv0THFyvzKim82Zj+/Cb85Wk32Yznpx6As
WFu4FgX4JdEztIW2AR4GRmXWfHYTTF36/ui4y5OjnH1QfkdjcpWlr2l3O+T8nsGoPzminmG6vgZg
eX00PKpi/K1Kykjk3pQPUGiV8vODl6Tiqm/yO8Km3qXsD76OipPp1O9xAtli1Ay8iWWfkSFjCeWC
Zfqz/xFPr9GS/TBtSq66AXNUEEG7Xq5sn2AbMkeMnQNfMewEYn37w6erdfORRJL0rhJDtK3DqL5w
Vcm9sOrTDKfVr/IhrBp6by4ECETK5BvOQfeqdtwlkNymxYXM4NUvzbpmPAuib5rAuo7k0Z7HUzaG
ahrxd6rPWRVf+0VyMlosHrplORr9v2WaL3UcnKN4rFmdRCKM2bdo/X1FmKy1yph7WUCQYeJAUhyu
0UnqI7QypxZtPc5MCDi36eDZAI3gRZWm4pAUY1tbLL/D0la7appwflr1p+mEyM8xO71tISKbi7Xm
xi7xlWUUcKgjimtkrn0KgSjQ2j/hvJDiZlMlwQkj+nqbYozAzScTFNlYHXkBde3oHnaTZztbUbfM
e+P0G3WVuoyjvO395LaeoZjK6mdIURP5LeyFIkDhyOxp27cz8dCZ88I4EpxfUVHLyfvqRtZ3g1a4
ay2AnmJCvGyPOaN8CG/YfWDJ7wBTZ4SdbeGAYxjOxp1VNDMW7Rp8FODCBpS1jtlgylXDSp1BENOc
5EEzjYvjbKFrTXOMFpvWB3UbIOr18XH0iBSvjTVudoSdSjTkV+Gpe4vticAlzs7gTnvLHvea8Si1
GbdM6pwFsqFNjVQc2b5915AAuAaJRcNvkrmvIrKZ9Py6qWuFxYtGDLwtchOkR/YsgJZUY1NjHTLC
gPb8bpsWuaCN67aqSwSgefDmrb7VEWAmnLx/qsg+aoJd8jwYDrP77kULyKGRNhzaPEs/05Tkj9qt
X+omM0OrLp/bSsGa8AP43L5Em0UPZjcYMAxA7zYKm8aDjVYsnM7VR0+dlttcVDFrOYqtBycSch+V
4ozfxAPhskMoOLfGKsKucQVYxjg4eiU7lbP5UPSGFY5MDrArue7XI7AoUypXx/7yLKy9AL6+qyI9
UmRmhxGogOQLENEcmcLe1rO/sRjR8gnfG0sxbp4zeSDl+LkD0Dy1triZiAbVXftVy+BpqVCAZX6v
t2WFjmBYYAz2vfvKzBczsXF5jlGtPUBx6Mu3ICrUWx5ZKDGW+IC7SQjIbAIlbmrfrJ+rjHcCgQz5
uy9IOZ1MwkN7Aovpl9C6UWkRoEkH1WXGaexGfWhidQ4iGH0BTvt77mmCKxqySjWjvKBPzXBcmCwm
WK8VNrNjk2naJIYyNLz61fFLkNU5/oL0FwZd/frnFPTfcktCfMr//hyWviqNFYuKu788gf/80/+b
odL/R8mNa1zN/91RaVcVSZl8fZT/4+FH95958vVffZXWx/6HrZLwgv9pQ4KyXNIZ5F8Qw/+2VfIt
Ih1sJ/A827ZpC4P/jHQw5f+UPIrITxNUxkIK9n8iHUyfVEgHRrXLgwBb3P9WsoPp+bzKf0npcV2P
5w/oSGxSIX3LlGuU2n+xVRJ26yZDXYyhb/YM+MvsRSbROcZJ48Kz4QNPB7mRRckF6jnOIcvg1pal
kZ0ztzLwLphCN87h92St87CS5ivrri1Rnki6tTlavL1l1Me4ENV9XWDhT2e6B967y7SOEJA5ErFW
9uvKOTk05uJuRNTrSzcRZO8O0Ns6WxyqoeuPfe7e9xMeCQKdwXkwG3VaUmejC85IpQiia+3xEkyd
BikaDPL3FI0U452rcYaQUswas9WK96VJvTvQv1IoD62/UeaCuKaDSo/jS4MYMv5EDj3ghS9X9YzB
6yEOIx+S0OmaqYpnDYxxel2eO2PhWm2Cdx99ESVZ8OpNAmrBaJMHzEgz1BSjQPDONifpB1oxZbxi
aLX7e9Z6WAP6TPwpPagnRjziwjOPOUlS+rk1nc9YDNOdHTevkgzjnRqwCCnFNsahoJCxOGXGMTOy
Z+Gr9p+aKcBr85/iKgrFOo1ef8TFxEcoM6NbJbHcyNEpljgrwbipTg4gE13PsmrzKSgDZlZWSY3T
CiiGo3GtvSo5wGd8HReP7JrEQizfBzvfg1SDuQbstw4HghwpytYRzN4wOGhX9yjcIJabJgHugAAD
vo5l0a4yOxAQR1xab1GQp9NT6eTmNpZpz0TMSQ59/+DWMKALoc5S+3d+nBRbGGuUR5IWQ76OXobV
AyStRU763SoZbkemPs9FgJNPWFT1kyYXPSywiOIH768WHxl42Vd8Wx1PJfJabPtsgELdUbz4aIYO
3OWfthqr61Ykl8quNNdENJ3NybpkiI1tZlsQxFz7tOQj/Z5E9tnmCgO7Ji62bdQyhQ2gkwTU3SLD
RaqeX4qYzEuVWo+Ry0Cl9ea3JtfXWMhUV9iC0Sr7ZJc5wKiHBsqBMalLgmcUgwqiJwvigAgKjm6R
R1IUyDKsAtorsyXLeFmyNeCxisN+joN9s0ZrQmhxwfTt93mxHIjkyPOYygJtr1/QZI7VlXSXw1RD
IJt9PnhgZb9WFvRHjEo2Utrl9Zjru76OLpXjppdS2vge8ptuHI//dz9vE0CYLblQiBX7l79vrLX0
VS/d6Pbvm+wTmKdlZ1JNSAlr16c2SlHpb8V+aVuT1Sm+S4+6EMnXfPACGY41XEqJfOJIm8P4NjCg
VJuLDNuoe5gs1J2yTH7x6QH79/zbetE/ol7bC8i9V3ECERfI82D0gIN/20dxVm3HHmIvWUjbeWj2
U8e6a1X0ZQS6O2l5IlkLxoaBSnQOVH4ZKNftdhVqw6djADDKULnVwU+m+rD+m2k4FMQx8dxuz+AY
u5QAqMhPwmiEEIowB0KoKqiIo/7ej4KZrFBz2Bal056COoLGlYj2GK0cw2DCwEtI1HOqGi8vDqTs
gynyR0Nh6PL3bU7arDEpTXGqM7CGGBr/kRkoWaiu+VTApmW201ZhheJCWSbVAyZRCpbF3AXnbl3J
XqA5PIzsQRD/SaXQYtTE3jbW1UpOOuGr60Ith8PgT3MYRDN/E2EI1jXmboYbt7UHLf7jPChj6meP
DbT72x5rbBaGK99CKlhxS/tv5HPtSM1q7xCqBBuoY/V58ZeHpqSIycop2OlgvsuN7FakqkT65fZ7
MIf3v+Wgm/KhA8m6wpkLtWeTkUA1qRBJwX+8V99DQ7k0P39vd8nMZyjNlJ2unB56l/6EtF2Trcmv
43lVtWmalPvGxvAJA/5JYZSwLvh5WPd2nt71Ok/OznpMcuzHoWgZ7npOIUMhfuHV4maJ399VkdzK
Yrj5CwoHoCFvjdk3rA6exOzK5OB484NEkXr6+91qwsVY6QHkNXOXzPOBOd10ROnx0C8JJFuvuDbW
17er+JK4OB1lZQTDDix7yXmXweC//H0TZc08wG1We4dqjwIbhrC3oFBlh/sZNH01NDhtdgzduh5u
iOlYy15MtC/F3MOrZG2IcebrG6pTWgAc+lIf21zknL0pCt5R23s/zq8qpNPAiBZsmb6KT8nIIBCO
/FlN1sKc32jAfKshbFDmsCqajVrK/Lb2xEfa9xIuCJ9E4HJiVooc0dbEUVgg/R/Zd+AvrGyOUmvW
DnaIKQk8644PCoyxvJWJrhTBKXPg8PPkKx2bNJ/EwWXWBQCrzT7d5NP68Gg+dIGJKwWOf5hmKWr8
wkmZzfFLOM4edQfzimqpjy74QVzwEJUYWWgHvF3GX82xQO5IuiX90V/RwDGxM+I0ONgjzLPesW7n
WvhMjNM+rGIX/mWNuZsrAS+joc3ZKfJfnlM6y3KadrQtV0CRwU4abUfP6lyXdmCfugDFpwcbCJ1k
DZCkecV1F3UOOhemW6UUxQEznDJsF9OBpQYNIkNxKqF3btISWGu9DgrT/BeV+auFv8KuWeLfMWrx
eEr8IwsEtkpWcNq1JzJ8jD0sHkwQKeUhU1J9uByEKjUjIIV809cLnnwcb36kvpe6RvFozdOO6EVm
S8xnDjDyq8K4V0zRj4s/LSHnaLk38zzUaDVw94i+GAHr7eLTawJdbypRzLt+6eF0dkh0pX23uAVW
8bV6Qy/CeKHCFVjDoz/0bqKvUkvtbQllByeIhcupfAlq5ycxkacpl8oApJmF5r6qMYuvR2eAZqGg
oM1oW3EKw42svAApVqMfXFIQ0z1ozKFb0/Bw5JPhsN4D2XzWkgkM3it3QEn9LvDYKBrCURM50SNc
QhxWsA8kcnx68Dh5I1HeFxZ5jZ5FJncRXMqpcp4B9RB81NlXaw8e9cTyQjCpdV96RAR2Hqq4mLLA
ha8c2fklNnNKgwW1oxPEOFuuf7RbdSzq5tRPRX319zdyXeFpYu/yvioIk2V6b6BKtrmAXxwv9U7L
eqLqGG3uGA17WYDnGF36UAJDjn68X5ppOpjTsuHx0KA6GywWRK5aKxSnTyHYDT9qRm8yaO7wSbF/
FA5xkwMdxZrs2wmKIH4NDXxUZ8RNTiK1CZg/HmQzMB2zyS9dy9Sg44dAjMwtGf8IPDxZMhgWCrdE
zT4YhO6k+aequNVcjb9NoKuzKILnYHF4heShtVpEXRorCiGmd910yYFqRMA0M+djngxff39Vib1E
ILG1dJeGNe+B9OvkgkFLTWs/H5qGRwB4wVjCOLVdj4tBphA2p39QryvkgeNJ2c4/5DlXjSWGo/Dz
exnx9f1d6jkqYa0OlRGTuGAjPa17n15DExv290tkIidI3cKbci3igjLls0Kqc/34grDxqJUAlOt9
L5QZQAGIXLGfreRPAXaMfYZTDtLuKzG357XL3rrAKwhGAwgs68dt7YLPjFshxWnB/OBSkdR7arwT
/g+8mhJvXoEdZWndTdz8jFS6PoR/56EMZ0SAG2D04iM8fEg78yVA7w824UGmMnnP2LYo6N9wh4wg
MzHJArhGYvTtVuZ0nCfI2741byOFnNHEV2Oz1H5x1taw7xA/neZUMqiCrkUvtpYttTcwV807uI/Z
wmxr3uWLOz2AnKkkhQY4rDt8WA81tmJyRbk5NjfItZyDdMenMZDeVmM7cJUHOIqs43lcOz0q4asF
Ccwc+eneVMNB9LRDhgN0mGQgWEkQ1EdDM0/LpwnQj/cB6E8hi70+kyfwj5iS0renB2FzAwdqxqlA
kRUfj2s930Anjbq16VJYRuh8LdGpaNzA2P0tmgCBZ7KsiqMC9Klf3/yqx0fk3hz9tZlSwiJ8c56O
qdCXfJjnvdPrxwG1QWibLpM5zfHUl3M4UvpfGRo2JUrQHQYSkpnrtp7M/pTlFEm2m9lbCY3skPXt
sZBsPPCrJgR4D2kfKnxiYsC6O9u32itvnL61TClsLWjFZscZObnwNSJn/sdqFJu5y+TZJsQ0LBI3
uOBxApEL3QoYsoZE1qGY8WsUrmUewdijqbsp5vrGtlRzHLxEXjK3bO6zBXOgqXC3ppd3196Iqpmj
ZNv7nJddPb2VVX/n+sWCFpq6LyozxGIDW44l50MA6T8qMuRBxPNx6/j+YyfSfl+BIVOVFK/Knth4
QdUFaF1vHZ+7QgOvEahnnpuIgQIumfjDr3ez7c5iL6BxE6BcbRGAe7tmbJ9UwLYd2xoaiTcxPGdQ
rmWnNn5X/GL7yual62aOWDT7wYxRyejptPRQ/TWjk9Ngdfdzjq2WKvwsdGb1+XfUjM2EJrXr0MKz
7ToEonwFLg48VUN/NviEzUYfUIZbujF/PObKOfgFQ7YiXu7+TsvZBhAdRA97aPBOqLRwvgyCawjM
kiuBmViNUpDsa7FzFojTqTWsoQBGvBN23O9yc+j3DQBvZozvc4oFGy3bABV5zE8ILioY9x4d3oBn
RBHE3RU9QLp1lvTXVclyzoD4yyXpj5Wd+ASgMQzEuenFsIGxDTSvD7E07zAHoJYNeNZcU7b0ghIi
Z04fQQ5z7P53MGVKjVE7e1kxWGKd/i1WnWoEMongoBwUrls2oqG10fzbW30Ok7aEM7x1Of2PIxPs
v/XuFqp7CE5Gyjaz1ip2NsR1JXwHZGH+jJO1UJTu2c3RUuKpFxz8udzXAWYXf3fHIHiDJudIQ81V
y/lnGWq5S7FycIM0v+66AKcViSNwgywbWpi55xJgBuzmv2VPX7YsKKUDjWAsimFW5PJiBxUD8gHb
FfFG8ixvCI4xelH2V5wtewCbao8DG7RzG3unaTAOKWYLIiF2HC2w0yEwXfQ1zUmLDLMJazk+IGaY
oDQo+1A0VHo5KqBoUs4J4TsueM1d5hgonNaTvFlpClik/kIXu0lrl+zKKBCovaznQVKeM3HH7wPQ
54DqgKkHF3GKzGjQE30W5TI0cJYgtfAQo2eMEU5GjRVy2NKdDZBOm1Vgk9YL963f3KOW5HcqnSfY
q94WzQcp143L6heAyFFwm/ioHuyVM0L9vt7Gf6cbdphbwyRrWFW0Hz48F4wj563rUr+4Czdi4Ffu
h9cyWho7bEH+TskEaBsCxIxPjvu90NGUJT+P09toCwyu+fUOjxAHuTlc45Fymu8LToltQzowMRfG
KXfeQvP+O1HNwbod+ADb/6hy/FRecsyNe4mP7t9f+e2NQE6xWahK0cFnt+0KPjQLu1RoEqRXXAQs
YsA21TaRUhSnVYK5+PqzX6gq+5bDL+s8FwPKCmVSP8KD5SvBkAN7gvnRjNjpqoKI57zFMzUWpBMT
mmqsnUdlBM5uXQ6e9L5GjiQe3h+x3qK3y+ODjaom/DspGr//sOb9zEV694ezcA1wtoEoBppqLh7K
11E3JrAPjBAOJxAPnMKmNq3gPZFu4XofqHLaLUqwfCc6+/Nvr9GSkd2BAXihfuUo8IgHSzO1/SVl
/bvM7TOLdO/UCqRkMr760ldhOuDUqJm95ogyIX8OHw66BtROejep7H0CDki4nfqi+u1jeH1xkYVT
KzZ+0RJFxHxgayWhg0WEX2A9IrIayS3yQfhAdQBllSYPi6VTEo1v2T6p8ADWAebU6JCf4/HYtdNT
J8uXaSmLrd/pXwuGmYo5f7h6KmfE/xJaNCnbh8oHGylAO8uJW6Sf8qNZzeuYuNM3sWifaamurboX
N15qEjXbMdCpVhgzbxkd8faivUQYBIobxRs7IzcjabAUK0wY+hX86UPOPsIct9lx1Lx3PcTMWqZc
+OU3xtuYpdQBuBZ4kAjEyUhaxBa2kdwEuglHpjimO9tHv+m+LTNhF0xPkHxYEKZ8APED7k2f4cy+
aLw2CCzeO15+HUVQNIolugTYTjdz8egZWJIkR2fgw9vJvOpxaHNAJuB3os92E3iYcI9zC+1DPcjH
dMZNXSceHo1lt+2cDNusHPZOrBBSjU94TthXdWR8jTk8Y9dGusjB2MUIcGTjbxCR7/vs2bCfa7s7
x3aDFYyDC+uC+yOSOFyuftICw3LO9HcmeL9+3rxFVo8fRLIcKzyUpxG7iLjDckXfjYmxnczlNRsW
Km5BjFenQAxWiUtdhNZsYsJmXxrhzGFipP+CNvHwU6pv0JmYq/3VUZn52Y7FTan4XA7Wdwgj2GHe
2YphK7pY3W9GCJY0smEsOfvd+ckfvWOE46Ka4epRD5+Qqd/g0MWazKAQ5JDIPUAdRm4VPgm9P7wz
GTostXfP7nwxa/1cx8Z4wv3z5YaOJfTi7qfQ4r5A8wkhpsRNCHVB7aHgKph+psPzVFKo+T3/Uk/9
uUO4NMTjz6JQ4eGGCrqRxNslgiKAHpXqOsUYxwV3SrxfELIrK7bfTBQ2pzT1j3hyw31rqlv83i24
5fqeMvNeJeOzp/wvjQMebfqZavja5DvDqMosw9pNH2zE24yy6UsFGMSYdzedZMZcx9XOtBHWzD5F
t7SR0DrOHbLKu7TF4lJZh6TKn7SdfDTGeBtVLgY2ktVQDggkiw7Sep5eFbN7h8gOzUMJVz2Hiz5G
LMVBVyf8ALh2VquXKe/9nW3jniEN59ZzV4ejFM+7gXh2jHEYONfy1GFJtAUZ2zTFaOFBVLzArf60
xxY6vJUfnDSncKG5gPi3ZVQ1XraS++GWwfJ8Krvli/ttwAheP7lG04bpjYPH3yGyUBdnhd3xXWTo
trC3RAeHnyhWVPnQLJcxifdp20OCqjMMQGG2CUquTZMgTWqiGbYS9sds9Y0ZdHhtdDQDDkYWW4fL
YDtqShaJ1lB5wYfTYJhTT/X9bGHX7bW4abg2JWKgLwKkYjP28ETHqbMQKkl0VWghUAJswY9hX6p/
xmS6l8YmRSG3UefnRhcS3Zf3Be60vN6EinVX6uFGqvZusvEmLfC39WbbpEB2XwEdCYJK013U+wdt
YXsW2YO8NVCjF9EMzws/7BzQKob1jEuA82IW6HZXqmsDOUIPKL7rNE52tY4/AmPJLosSB+YCaNbd
7lnTYN7JwD2VU+3v46CIoR+X/2CI0a7msrzqJn6gFo5SEIg3HeEQ6ULpmKMke2xYu33QPPz9wZz8
KTSaHFbp3D+aGeIKX/AG4iQXr82QU1srhGddoPGxjHT0GogP5N7dS2X2R3uBclPUVOmR8O6qId0V
xewcWglbwXSS/DZtk/d04dCEoIhVmHx1tKa2gWEQtY2z6X4yO8AjwI1ania+jacCB4XExukYerYU
sPqRgMO6wdyT/pcF4ATq0tbBW2TjpstNe4WWJwHSK6AFoLDjZMWuAGlrF1Bd2u7OnPQdvglM9y1p
H8YZQ7fF7D7gKrjHavjlgiz3g8OcgKSFBt1dQDTCRM/g4SQD2Z6h0Gxj0rGCGlSmSHqZ6mcrMC+M
lj4jAfHIkVCj9MBdhiHL+Ic+NulvG8ehmc+HNIZF/De1+V/snceS5Mp5hV9FwT0YmfBYcKHytqva
1dT0BtEWHgnvnl4fRiZIKiS9gBY09wY5t7sKyPzNOd/5s8HiBfHW5jA9FdDqlwgztnJejI10501E
CPSfAlzG1GiBi8dcA8GCZgLFoIfeF5R3Z2Njtnqm7HL+Z/cZ7Zix70HYn4oR+iXPqFtZ3Fgj0ItM
DIaxZJgucWRAxNSZjQyilqg48XLTbnlz9erLjAfbbe/RRjjp+DJJ9T7Z9BGdNcVnwiC2WukTweS+
KSOH5VB18kHNY9AoQP6Q2+Fnrmf++u9W2VeVjoHK/yVvs6sCCFX/7S/Gf98JGyye2VczVWR37fzT
Ttgr87IPIjrIPyuFbL6xUWx8TwNW6ln/iw7uBd6I/e8DicxCbpL2BVqiiEfyT/FYBWwg/gwHiWJv
i5psDDQu9jTzyCPIwY2xQ1WE+Eza89Pas+8tU+YvKZ2m96bKkW5BaFyObYD1honC//4byn8KE2Lr
bem6a5tgFS1SjSz9H7feNdodOn6jXP/pfIFs7hvboUOUBhuJ/rud9ymmNs9Q6kcXfllPpTFPdokg
LFnaxn3yhNzludZBGZqM8rW6+D9+RMv8b4t5V+Cl9TwpceLgef/HHzHr2EGNtq7Wf9YjYWHoW1Vd
xdQKkg2Q1M03cUBfjqlkVJvOduhCK7YycWt4tz+9gOLwYC4fHIIAjKSTNlxlMuOTjcSPYn/14L4I
plK72C2uif9Fq843oJVvtrAP1mjvqXk8AN4lVoSkRoI4EJ3jGm1ECgtWEMca380BMnXW++FKJrF1
dGwG+9ipvM5Rlyn6/LNFG2F7L93SdVeRO4nV0eo54k1juKIswHGQcnf/2bzwMWOYSuLj/+tX8oZc
lZex+P7bXz5Vi156fPoOIpX/vQYFYcj/ol9ZfvP/ek//5V9/qv9RxTL/Cf8RDub81URrx3sOuNKR
uvtf4WDS/KupC+FR9rsmb9T8Iv1nNphE3+JYbA84SzhIJKdIrdom/Ntf9L/qOlAjproWaV6eTpbX
HzlR8K3+43iq/+mv//64coDD/sO74hhS6uhrLEgrthTSNv4pG6wfbISKZbpl64xBJV83qouuiTc1
i0R3+jXLGWZmNs1V1N8qeAmPbUg0Riy7my4T9+w4aMn9iLlq7RvTttb0G9FEAMR7nyUassUmGH6l
Q/BVJYm7V3Q7kzXe7VHrVx4ylWVppMFNCxquLs0US0Z4H8orh4dsIOMTEwMkoumrRkfN61OoW8hl
sGZQxTRt/st+BApXcKXs//ylCBGDpkSfLBXesJVsncdSpdNlGqtXvboNfW89YGBOfr0NIgIiZyWX
RmTjvhszyKYi/uL3w7fk2Hvwm+kVv8INMj7QMA/KV6MVWzeZAGl4g//a2OAIiL2w1ik1z7pIUFFn
EBZARx0MB4143WUh/LwBdqhiaOYth4alkCMb2I7+xiK05ADrOzr++TcNHuOmnmuVIqFtGYr+QjMb
HArhiK0HFW8NFROsqvQVMJPsoktdLizo9Fk8TOTgHIowXicW8zOD9lWy1GdRiGwHBjhUM3qQyTSx
16IrTCEGnqrYgDbFBOCAO2iT9G51qOaeuyIJg9QEavioIzo17iJcaxqmFIP1sV4yDzG5j7VoMPAE
oDEBCqpWdUARoAJq3iLz9WWT9uBwxmlveQ56hgKnI8aWlkos7RGLOgw1MrgXaYYXvUffcvQ7uc7K
NNh3ynxrOolZMGJsKprmd2kk71bJ79FF5ody0ABEafUgEHFgVurwLvxUFoCATqc4rBh1BFbBmt4x
6s1k2B2nbvOUVW57VFa71hTQKh5W4pA0a6WFiI4TF68FiHu89AbZRVnO0ZwhbwQb2J9x6ZEmij5p
HEN0gyG2azC1fK0es0lHwJyev4xWswmYHWwE8qGxLrB10PHlC1EAEa29y5nKPIgRcnv8GY58tkwj
W6PDsdAmewWLVLTzsib8JecPQ8xusvd6rOrqmPAKDJpbXhvd+2ZJcDRUv1e+fmO1xGU1+p8gKu4+
I24brYdZmLjhQJk/kdnEswX73LNuYxk+Tc09jQZA+2OzH1tEXHHiiJXXTUi5e0gOsTcHrOm3MNb2
cYcyOcQ2PtkfcWRtyVHQdoOLIcbOUSgR6UZ0jtZdpjS5qrEnEYtSrxLBxcQbRZoJw2Tb1m42KRD7
ZPDwtChCUz2FXyIwXsAgoLWyrnGa023E5pcXw7HmCYtyCP+kn/BrTCWphFZVH2hGFIshs4VJ6AMx
m5AthCXsuq5fGWllPzIN8ja1lr0xnL5kOqgGlb05fl8c6xpHbp21Fv5Zl6jzqVTrEjz0Stnywh/K
Zuw0EOt0MCWWCz9Nf/AhHLOMfWNiuSXMO9b4nT8Om2weRfItkyAUvrTZHvNoe+zcm5lTjxZeSKqn
h9LUgDcGMzDnIzyH2yF26Tp69LPFiNtWK2wWhczdSoD0iATSDeCrmDCnkKaumAaWtW1+LJiZ4UxC
vszjmVT9iZ1SialtyrfgKT8S3tmFHc2L4v5uuO5X3xPBZKi9Jgsm77XzJrMs3dURgMvUa59x/rQL
wmaWXtdP7NESnZax2vaiZwReOEwXkmvMeY9NGvKCGeQbZlYnoZrjyL9yY8o2ThX95nAc5HrS3GnF
sIHQ3qi764Hz0KlhE/rYbfiZ1dGAcbfQFO2hHlDAx97WyxpSk1Ml9qmdkxfns1IS9aZpBmMZl8TW
zb4XW9N/ODOsVebR7YLnX+vVtMnH3lvZZulgkQs2TV0yMAEBlOOVX8lrPSWvQyJvwQDhl5FLgj4w
+iXYCPUq6BdO74wbRgorI/RAGSV5gD6amFuBT8RvJn1tNPqJVqnYlsjZ+7Y+0q29+DXTd6lXD3iS
+SG0jne58N86xVbQbUYA6tCRFn3doW2xnA2xbg9T2/waTIwT+KPJsiB3YRnY9NJ2JU9tcmiMtl/Z
CREn9eTcws58QlxCKZ/2z3htvtOeR13vUazHaYSQGYNzKR08/SHglz54ZU2CC9SNfhpbvU2qrRdN
itusMb23vClasmJsiv3p7oHFcxBIbmPtIHK87/m+M3ljwralr3OYLeoEQ3hx2GFptke2E8XVyJv0
HJ4DiwVK4w6/GPaB8CdACLDvpUQQKBKAw1Z8K1oOUpR6JCSx4moBqdCX5SN0aioZgbmkvUEC31Vo
y3BuUQKghz+Cw6f7Qou6GYAXA8TbJwjGuJZmMgMRgWGOK7cYbyhkn5PBvGqm/yIE5tZR4s6NuF+4
dmuwokSnD75ah2457TGhp0uvJnsnmLRTFMP9IkZg7ytdbuEQvIKkEGvUFeXGZeQWDM459wklcWoT
ExVrkyNJBidVcQe3SASn3gzhxjKRTEL7EazWbI8zdHjDS+kEBIinqDvSY67Dpelw/eRFI3a+72P2
TRBnmI4o91OeXFoveWmEIqCl068+wRLHiaXUgtjIZOPaU3fCWIOxeabQZ2BKpcmhO2L5rFtIKmkj
/L03fQ2kvJEMQnSSLWodmXuFIHgB/XqwfQ5W4CFc0Sih8DtjBv6h59owGhmPtW7XPK44i1vcp2j8
bIovrdy5ZUzAqEa+80h7ViLaBfapkf6i0pMWMbrh76hd2Ungk+amjKS9G1tQ3kI0t6hqfvdW7YGe
gMqdKHSbYUdERsfQcHT3SA0S9pCau/xDTwWf3E9yXHN0QhrRWnK/bR0VTD/cPOh6h/E1Qcx3DXEl
FON3Qp7S2osGzCwSXVXfthAKp8eSq2CVtM1lyMv6qSDEFnmwU26bfuKniL2l6pW+qVR7irSsXYpq
Ftk2LHKm9AUZsnz1S+/dcBxO6rF+NMFq4VjOlwpnHjE7lBk0lrqdWXuhm/ZaK1nFzsLDeBjR7fEy
oP6FocudnyNw8ESH23CSWBb1/mLEabNqar4CAER7I3W+iDQZVml/cGoxHBrWIaY3Bls9th5zp+i3
nh1GmyoZHzzAnJnGek5ZKtgUXX2ZeLpay14ErvnlUmhcYI4lNO7f8XwQ+HHdMcJ8bxMM8rSr35m9
Sd3RPlND7pzSzZZmXCAB1Gu4/n3hcNTmrKmC9l6zmGVw3iOQttUlD50S5NODQdVw0ajRWUBGjwZK
ozMFfNEJd59e0X6DK6vgzzpBe8wM56ZBgVApxheDZ21l10wC86B+D97DJu53zmzcTyymmA0Gqtxq
YF2msNpSuwfsY9XtQygLySAK5W9j9asenPUm4wCl7KBAY1oWtM22C7eW2ZpHUY83c6Is7xCDcmKR
NtprsDIGZmZ6HoNYKMSzVptMOvlIUYIT7jnNYJL4q52o83FAp6sQuuOczBOSDtfp27TW92mUv6Ja
DBnrrO0arzGm+bNl6mSKBbM0kKM2sgbu+mYje6D+pCwABg/i1wqsHUcpcQvGyQ3hhVVZF28jzXhg
k29ee+2hjM6EaoFKT3qxi2qGNQXKFAL20LVHOLHQaYml+egXoFG5twlbEGcF8BLxUMdz4zGDRu8H
o00YB+wuDIgxsgfswl4ajeDCcCQRF2bTiGrlHLgdW2Jr39o8vwa65c1gPSVdxAkRMlmPGW6W2XdD
TgP3jrCWiSkfp/Q9101969Thl86NyLScXzAEuxMn+9CSH0UEqgXau7VO0onTyBxWnMDD2kEHtSgi
GAcjOD6bJSqfJMAmkANh3gCGmGbJai9nCrrDmwDzpEVcuipIYQTfa7Yno5SE5yXRvaxwqRpdW+5a
Sf4v6W7gtLFp972c0IgRsWfLmBWYj9W/2jQeFAfDTZ8zmRIIoSHSY3n8gCaUXbOZMRsKq5cBlKHm
DTvO72FjhmOxqnO0R3pBbE/8I+tgAGvQN7RsCR9nPe8OO2zPJG3E2zomHyGwLhbAHVKfPG+Lznmt
jYCS0XgxbcvqFRByseu96GvK2sXYG9mmrMmLI5wI0FprJBvfIb6yhWWSh3s7sA+amY8HrZDYUPt8
2/LtbNq6e2nkoHaeDyRP6DFrbv+xFkVOEIVBrRc9FTahw1B8Lvqo3aMiL9coQMatlSGtSiXJKf3Y
Y54YrV2BpMQHnpNEQr4Z2vCh4u4zkKiaBjeJ0TPTGEZ8KEbg4XYoqr3Tl+YDuXkfHm1T6h7AD3LM
LNuyGI6Q254E9+3akxvgbnAlErPbNSUrEquLvkNdoN2OBBSMFF6okb/FBZ8LgkKx0mRLoJ3jduQg
GFQ1CqVGY7c/ZBqw00/TaYueoNvBpyPasXe0DfOuS53EKUOsidNWuK+cCgukN+BIM3ZFrW8DSi4J
Ph6slAqsKODKtkjlJsAkZlftlOeYexVg+dUVXG0u2tZDrQBxDKAn0r/JkPEptK5DikOscXtiB0W5
zI4TIBqaJTe/GEo8jrvMTegnbR6KIGD0XkTxq0QY0Tvi3TGzgVHjGDwiMnVmHdUqkuRW23xfYdGw
7bDwLVoz9LcDVomuha43diGlUlh1yU8Ss7IP+u7uw0s8hSfEvSX8EYKnsY9YLg0rOhcYnAymc80/
AiRgD+WE3xW7UShvJYEkDZUJNxV71YCBaI9CPa4prYdSR48bfzjwTQ8RYgPE2dZO92h+kGQiCgkG
e1l3mgfhJN1A6xoBziXXACAeWRwUaeSqCG5gwqjYEpolT4rufzCFT1EBYvOMI1aZBfvURZmHsBG7
8KvSjMcoq7LVlMJxzf0ArHceHpxU7V03KZbEnuAEhMPTSOPqkIxY1ubWn8qnkgCh6khmRY+/2Lz5
QK2WXCtIK3kEhHLbraa1OTI9GO5Oap9CAVcN8RH3jCxPKIlYPBGWyYIUfWMyPTVx3awr85ertE+R
a196fwpE5i/j3PC2I8bceLRvY0JzYNtDxQ6f3YyvJIdMSEJLEjBOj5K3CXj9pqfdBpr3CkULBqNd
qBVLOIdMvsBT+9TS2PJBaXGz9jpMTGSZZpCuZvO3jfoNsTykhjl40GZUwxnNyzzXtHECQbGkq6hr
8dEPiTiMDgKU2M1OMZHQfhCEJ+GLd7d+iOTrJNJLn6sPLC2MlfTpkgT40mvGGtw/UHNmTyp0uwYf
ySULJAwLKQDcK/bxgdMMD7nDQyWsmSVS6luAhzYKuMzadtUqC0BAd4b7TUBavGsNa9OVrQflO2vA
hoGT7d55fculm3v9qVMd0QHZBy6QX7IyUKDYw0cX7IxRP7HKLrZ2Lu7uBCIzJ+ImstHmlrmGVQFo
EBQC5vSBDolOGauwMR2MDQRiGma7ZOH+AGPyTQo+pJKwSpQQ004zkaFYALJiqGRbkQLQtGfRGArW
NqinbepNBjUh0GCFU4qE9Z2rRkZQrLNb664inKrA6DHz19pZ7+27cskB6Nz62/b96hDb/esku+to
R19Q7dNVN3numnzDgEgHmMMzRknE9b3NIaHGWbkeok7BcwQhr3eSuQrVMe9au3Hd325aoMlABLCa
r6KKRD+ISBNQ5nEoDhqnUxmBZSQj2lYg6Epi4EMI56M9LYmpY/lSO4yzqt+dJqEez19jxdHUWmRX
FBlRX6ZPBTl19Uc+m69JjTqmmatxRbJuBZ7hrqfiLTSMicAB7yihU+6M2H4ICfVdFoIaAWVguKlV
j1pE+hnflnHU+aBZcd5HXSPoomUX1/XpxvbGW8MyeTmQR7BE/r9LmxA0Fcer/x4LOnGJiwxHTVyu
BOipZXFyOlzpRTP3FtWwy33FHy9e8xDZGdAVFGrlSjYmflgL3AjOiI5NnM14axptf+X35s7mitjX
PXeOm+6CsCW+fHjEGR0u7MGqgfm0t6iNPx3p/+QjKz+s2/SL/PuSo4BMvvoRs9wh7RJ/bcYzXBO6
cg8cMgsZlCVTfyrizF5PCc53pYEizMpxqZ6aqEe9o+f4d5NjZnLOOLKelnFCNmGuTYuwImaZ8ei3
1yyiHuiNS6eL7X8A3QQoLDDSF/Itv9uaUNbRhfjl6KG/7usRozZ9kZriD0sjm56fBiQDkI5J3NvU
f9ez7sjS7ZkADmr4gn8SH4xDxJQqTItzn3ycgVACBNbpze2Hn7o1We/U/LObMQGHLIxVk5B0S9RR
uMpZ42EECybQloi9NGM4a62AcR5yIo4BjX9dcgBUmx4TMoueNFwjGuf0cRzwctkuo5VfkiSr8RVl
cNCG9iFCmboR+DoR4EJniAPrHCf5a0Vo0iqnvdm5NgNoqEEAb52OC50XUtpPMsGWMcWwdLspe80Y
T+oOeltCSVZAdpi8z49ztax6yapV9wE3NseEsHcaLwo8xVAqSlYqsEAHTnx8BnLuFttbIscvA+Tq
oo7dfi8/kzKG7W1nyKfy8TkdyZlrKh1JqvHeidlRwgJ7qaLqx/Bagc0z4CGSW0l+78IpcORFsrs3
/I99WzzDuGEONciHsaZ2rwZxltAEWJMjQk+AA0RfEPUp+tR+cCK1i4tTLchgMSrLe2IEA/xX1mtk
yd6yM4nX4DhWxHMioGcbjwZiBXXypc2Dn8KJf9U6mejYFv2F2UbessVTCPH5C8nqgjKm2vAEWdvy
VxAQF8VAF/UDhzN+23HVRa2+82mnFkp/7Isa1KARsAUn5tjRCPsqmwTbR7EJYyqoyIKV6E++e1Qo
rDONHGx64btA/rZLveFL5/rjly5Sqzzq0JcYIHCOaXR9dgK7pctDj2eNw64jCTX5Hdq1Sdxa9E0Y
C81vD5QyJex3bIpzN9lqa/ZKMGgHOKBh3hgDpKaqtp+EHVebaCDBxHTjPVMJWHzgeR3TnC9kwIKh
wROBXZY2dMnP/8N9EED05VYoYm1NNOtvJJNDPDAtVyMfCHkh2H/rE9mBA3ldqDVjkeHRGn7FA3Yo
qjsLTxllFVfDkpAV41ApJkkEzVxcIPGkVcDu19uHwusaLjbEWaljDmtUjrsa0krXDcaqKjoNYQit
qMsCl4RbZquYdZc52CC8arjkCrJy14b5NDRTsxWSIBaaZu2p050tGol6HXkTT7yVbJNw+gWFUFyl
+2r0cEa5UJ8j3hincvotPxEoixGmEcjCZMUb+BQ4khoh4YUeQKzskVAke33i6Q8mOinDPuC4CaD2
MPCw2udC6qdK2vGO8Q70k/Eat+HJHPoT6DMYGEiKFigj2p1sDm6JSEeSR0TDAZdoSAkTNNJNh+KF
oWEfs5+BidQna6ugN/QJb7KhUq40vzl0rUYMNAKtIayOfZq+W1P6XM/Lurw2OScF0MVcUdtgpk3W
s/A9MPrnWCU9+ANU88C2ocVH5EI0VAOBX9AihQQvyBfTwrSZMrhN0iQ8kLyM7SYJftU1QnPLVykT
IA+Ll4NlDz5ZqsdMG4FinZoYNSmuIwvaEvJx1NtmVT55JnNr0+PRDGvozymdr1ms4XNpl5LYr43D
8iNCHfMK6nDXIfn4PQZnEbpQX0Yk9uBmPPZB+imoYdry1rzUwxOo+mrngW8vxQgCKTgD6YYwxXAO
H4d7LaLskSWCwsBswUnk/cYWoj36Fg8QovHr1JZHnx3SrsAEjurcXjdVy+/GcbKpTUyOz0SZ3RgH
IeFlOmpqt9CBQtVO4UMdkILYkgDhQIhqLZHvbYfolwjpu8cuZMi3RVWt07ike2w5SqsYAueA/Jp7
eRM4bXP0KaurDrAxjTFUaO+9CAJY35MLM9K/GyMSI1ES9eymH8ibr+i+sHZhSiIoHoc/hpOtQgqE
eQNtcPdsOsm3Yum7stvwNQyM5JU5Ro6AlQ+rt9+GAiMzyhEqDF517DZ4E2TsHzkJmoXBK8gPaewM
H/6Qb5lMmqBWNqm/LZDdL4Y23YaJTuJIU3+Q76VfRekwxo/BWQewUcDnMReJFwUGH+KWi3VnRN92
ZWuPiNgHEKQRqC5DUhjhZmGFPFDuqU89eRwhBrFkZgdW4tFNTOMpDaWHktD9HMr+GrXldSqdChuj
tSS2Xi6GLs7XReutZNqffN190Ig5hb0M8RvdVKkjn4kr9o8eI8+tGKybHBu2YJwCTf7WDfqnbsAm
Cwn2xpfYsZ/QLseIc54jW9OpVwGFpOZLXR97OKh4wSk2YuJJKP17xLkO0r0icZhWhfULzGI6DB+f
AZSXQKpXGoadQRqvFhgnkndAUJJ1izfyu7SOIIgRpyO5ZsDDiC3SWAnoy742yY/0ChaCYfTjpe19
SEW5IrsaxjRH6HF8at3ybUxHn7uiXUo/KrdFY90w8J4ssL8rHX8rbaG+ojOCntxkrxJm/iLSD5XB
qL1h/QKjCGPbzAq3BTpfLP/5ok/xMxHG8cDE1GB9ijLdvhvsZRcUvBvN6qOlUxAgmGjBD13UG/0V
ew/u6ho5pa2mHZkLzpYYbn839ckDJ+cyM9pkpbssgC1TnvJSewbiuyQPo91jh7qJyv5mwEkwX58K
XOt7HK2Mvz2fFLymP4RR+Bsxn9xWgun3ZAEY0qkIRFrscUuelY63PZ5OJJb+RCCFFvS+CfZYG2xf
91KV1XnEgIzIP3xKtYatl/4cFAS62eJedM+g6b8HLFubqH8LAvVlAj07Kcp2ByjXehrB1dutoW+y
yPnx/eyZZk7t6zx557eNNlLLyZfhSw+9MTvqhkbiIuHApIeXK0Rfe2fkDawrFy11RVHEy/laDBmr
J8FmnSqnwx7SI2ZsN5OSCidGd2WT/gTg9IFC14faTIqA2bAbRWx3hUNAsQ+r3nXYlUwd+xRNdY+b
NozOGA28jZkxiPT05hzb4HNjtqMrxEm3NJrowGZ6xCCJaNKxNwbiGccWmwjySpmA793E/qZ2vHS5
9tko/ySn9hsd5wkLAk9EgygecSfg3X2kiSsrtRWo746ypbyg92URmjPOgcT+PHEDEQdda9qLrtFi
eRQncVqDCcAwUQ/WZ0YcVOQZOw7eiyb4Gqsx8s4M8wJ3BP1euIe5tOY/URUSAcan9do0FmV9h1y+
mNXyFUU0ldyCDJIL858PQcxS7ugPDRXTGubqPQOr5ZuJPA8OqA283Ruiad5i1HpJJw+dHRZbq9bv
TgH0ICpvRee9okF4TqQDMRWLFyZ/PCvRm9Z2yVoWghT36bdLN8EgKTMXnU5oiRM9NcM0bRPxCit1
A2zkiN61XYCJaoFRpcsGI7Bs+QqBDe/w13F+eAiFLX+hu0ihFQmjLNFZFCfC35jw1yoe84Xxyvyu
wpri3jrbf5FW+gFV+y10GVjNmfeheaJMx3U/RBvDzF/YCiTrJODRMI3ngFyNWhKiDLNgq+UvIW8c
GoTpOSWDiLWYD6p4mc4nVqaKfB2XyYvO1ew3EMI947XKfHqDeSVtScqnPj1YRvKEAJrxLE2AnFMp
fRMXSEcbjhN0HW1IWK02MvmKAE4HAit6NLZr5OBcZnaPxyDeSsg4S+35TwkP/2Uva+fsKeLHcmzT
83OfhvVWDcWvOTkVVTUVlgG8oJ0aNOzSB+FHJZKlAOtL+1eeodfFzL9RNEeDsK/mbGYhBSREr7SQ
2nwdEt1U7qOM2YwPiiXQGZCsIyr+LdKNB4Q/x8oLnAVk01DO20pmocwomw5LCScgXmEX4KNrE/gZ
fYwzzUavecCaaxgiNFLJ+GLWr146PtfcdAcCgEo5PccpRUDlTj/PAVF5ixYbAkSFhynOGWN3jz5U
WVO0ziwY+kYDcstYdcPLNtYMd/gtq5jtl85/a/tTHiSUdbj7w8m6CUrRRdj0RxtfEESA5MmxtMeS
QUM1gwvL0iLOXWf9LJj2lJZ6HSt2roG7YSFm7AffeWQ6dQ3anp4x6I5NHjx4LbaIzIqLZZL+KpBZ
LXuXYVpjChoST/xMXvjlVuAr2FRGpoll1tq4MfufHpo8vMx0zpgwS45g3Uq+elZxjh48RP1XppP1
YKvXbqzsVRm/EOR5mGyKNlAVz8rt7knK3qn0bpR9zyVA62WR+2/z3IYx6JfTcU6EV+UMLT9qeZHT
eA0Dvn1owou4K+7WyNw8uGf5/GjxjmLvIHVCIa4OO39Xl94ZcdrOsItt1uj83yC5ivzGhoLBQksy
ZiSeJ6Lhlk1fniNOMtokymu2/lQBeZ2fo4Qbwimrg9G2z12L5NNS5yFWgFvj8eqr/tajRd7++Zpk
Ft9YLc+jgGuKbn1jsfUBsMtpPJYlmjZw8mZWoeYv6t9Olu9ciHuomr3KWJF6fAqsGvHED645gIAe
au4+LH8RjvyKAPZRtTwbUGfWTpVt+8S7AQvcVaaXLbOSmTCXwi8jgi3UlwfH6k4uqeLUM9FHxo25
FrH23qQjXQRTLiLhGSbwS6ELzzmSYQPeGQ1/j9JfE9ILIIRKKHU/I4OXSGNbp0n1ZneshudviOtD
iOyFrLBbOqw6sAYLZXdkFfMgzW8R9Ga79LyDZgU7mXjn1k9fI0ffWRk0/MIuLgbv6ipR3XHKeGSS
WPtMIBY50RzIgJnYdJe1le29ptk7+W8xdZDk6wNZW1/mWNC1qH3m+ZxEY83ekfEAcWfrhlzHVMvv
o22Sv54xnBrvQPv7ZTfIX8yqR2wtTPaSiJDUwPkuXH6I/qtKmXoy/sXmUL0FYloPDQ/R2Oj3wZ7p
s1PO3iW+mKaYl9AlZwkXLJGGlyrwXsvW32iy3KJDdBZiVHinOKEqXoiS3Ak7vtq+OBlNAQeoOhp2
QxS5w58DpqpZjlq90c36bZ6HE4tMp2J7Z3cEiQpjhPL6ExA3Rlf2EXMmo3oZq/FN3Zm5HPSZOzCH
3HM/vpquOfH5ybWRjwRJGJq28BqUegHjFA1MPIQG9gF+thRtyU6TY410KbIAQFAz/EExYgv9bHTH
qg6e1Mby6k/PIikTZ06IoISz1kmIPxDu+0Sq5jrsvIfaJ4VVZf19anKGtnp1bghVRhf1rHB4ETl/
mrhPcyt5qkNxkqyGI7KfERDWT36kfTuI3om+YHQHALRmGA961sK8gK8rcy5VQaANFdoHzJ5Qm2V+
JPbEAregI04dVwtcj71BbAw7IT4mjYMO+MnaZXTDubVMUQgZfozXj+IFZeiVcfeZ+iLNG+BU9NQs
M4AxRhKKBpzxlRZQpePg3tnMFUapPQ6CaLl8OBGzh9BByzadj8O/lFdgL9SUjiCyJf1GgHsj6DNB
80NyJ1+9zkRGWNMzWs8RZDwN53g1ivQLkSHGQXzvC2GgqsqDr0gPnxoLlZYRtcdSo7X2iTASvXuO
nfYOhuLTHmCxo5Xt9Jp42uC1LLgchE+Pg97QapiwzRmo8VeZccuBVit660lV4hcCj9+1roZFvg+N
KkeSNcx4kq1VngM1/rZqeXNqC7cqc94Z4ZyY7c4HVt1b5QHlzJGcjC3nkb0UcXvJfKKJSv/bcyay
X/xx0c3wg8+6TOplR70HM4KKAN0ShKO7Y6t35LMnIrFDME1VnfMRs5DSQ+1psNSlFw76EoFuo71L
FsggEgR0jPa5J1Nq0ZNF1kn1MmTiSuDx3kRbh5KRrL7A/F1WI3xVbotuiF6jOn0iaIW/MRxTA3i6
ocZnlvqEd7GwXzDkPopxGZqUML07PcPMe/BUzyolQmaGVSxexcFHNGuKLYozJFd8El23iNOR2bhC
C1Byo2vtcA5DghQHs3kbrfn7kD88PyyP0B+XpFfhWxx3RqARBZLIVV7p3mIU+mtAJOAZ3SF6RMK9
Xe9AWrI8BaaxdYy0O/bZhDk+YBLr1ehgRWzuIz0i6TozjyqIcFFqrcc08Ic+vz7pLJeXRXw1COCT
mhtcpoJvc+ylh3hlbHZNHBhLnsl585MSf+YAHK7aEanaNlJ9dmETqNV+e9BE9knA3o/f89b5jfhM
Y/psh0FOPI8903bMmXlOdwwi/iae6qcWuirK0LlfJgIVY4AW7bVII/7T6IY1NCc2WCBUXEG9C7np
0jU8wp68z9cClG0E3DRQvDC/a8ugn7X0XyxMYBygVGRQAweAgoURvAMW6N84Oo/tWJEtiH4Ra0Fi
EqblnUpSyWvCkq4kvCeB5Ot705Nn+r3uK1VB5jERO+b7aDQf8cz7ezofMDldRDCrzv7FuQlLeRJv
iCCiXYqZd9el00eqLBAf8g4toX3HtmdVS+++zJQNyDoY7j1wEpas4htsZHCI45JI+J4vQNo6aMMt
t/AeOHm2YatFbQfALmStORtTcDdKWn8U5Fu1TAWD/JncA7VzqUXHzCOM3VNPWLk4i7x8OnlsBBk3
Bfumn6ttohyHwG6GGGUkv4C2MicnPCRLjqnr391XbLVPtRvvG4nNla96m5HUfTVROGWxcPFN7y1c
Wdfu2lr9BKWNB7Di7C9smOqU1P4ujfudzXAG/xjejsjBTN9rCWMKTNNA5w4u5j62CS0PMEhyw00u
KX7YR0t3rvf3bRx+hOzNERR+E38+sjwYH3KWSdsseEnhC60QjL7j6edaQJw+1JANWBt0m6hjgVC3
BlqDANu8RdsXFV+WwKJDHN7PLBAoNCO6B2yKaxNpCfrvHItUdhsrWS04VXLMRMTnygXZpZfMt0zM
+OSMxbG61J497CnzVhpu+xqdGBN1Wd6bkXmB6hAwLu5XVfjEtMlHvUa7oUrvYKUkucgk++Hf91Vc
EGHNfMkjyjHpinKdsT3ZhGCYRw/bPFVJJBBe2SEs/c73y23MDk8i9gGH/UiKi8HYw3D2iSV3dWBB
XErq+yln04Rc8Ibihtzs7DNr2cixhDylhuLp6Ob3XOEbrjPOlAwQQ85uEAAd9YIG/t9K95/ocmcf
JS7Zm2zUjdBqN0kf7Bq/IT5qkGj4WvbaLoP6Cq0H6tGfJOtODSVaJCryxfz2pazICI1jf201WP4Q
tumpDzl8gfD2s3mslPFoTf0+tghNbvur5HTFnMxLdhPqw0eZzdHqE+XOVivMg+8Y+97JVfFXH+UT
O/iKkfRQrtCzuhy13Yfw7BGHU3EeEZYXHKOwQg7oRXm8NGEFtp9sMWsRbl+9yZzJHj/8P/SJIXct
77RGDxdp88Nm7k9hZ7jrChoyNHP3YpQ+5wTqudjVbE9cgZjTQRBnCfeXQU4JMak6BgV7nbbqjV3v
9hedKladnfyFukgEGlGGHAkPXoxFzVw41cApyAFpIwLuyu8+TxRsyOELk3IPB4s0vtSGZmqiRdKs
XOxm+EEAkOherXAr8xcD/tAeaWcTRR22jhGp/xDc0TZ+a2IG+R46loZeFpcXtnTrcDzzC/tbFdP0
JTmbtwYJIj3CsOA+5/cMunDaokQMk5Pbl+OutGPK4FajCh2bmS0VMnNRnrWm6yWZYaDNizk7cnCm
jr6XMZKPNpzNdTCTEmcTk0pOgYMavLkW7FPv64amSiGmwODjrDThPoJwH5eBwArV9d9oG8chk9AL
nWVjk1mPW1vEV/znZK50FVERuUCjAbnEdZGFxDFeSIiEFsdSlM3tAeQo5MumPvVak+7zMAchyqGU
iYOxtH/st5jlwEJPUIo47kvhGdUhc6cKY+lTgDx+PXr+z0xs8cM4ow4CC2auUaSqo2fVPs3NvGPl
iXLR3MxkMSwOgCsLWz7fxEaqWCTPE+7AVdp9gJdpmCcQhNeGyaPXzj5D465irJq9jIaPLX4YYwgK
lxAASjfAdeorJL7UE+TQU+0QxIPFf1V4GdFPkbtStX+riMzYuUP+CgjbO5C1eQ9F5tZo/hDN75hb
dndCluxwiPA8vXSoKFqGtl4qPnQevcyhgfR9poG3shEMVmx66ylL/gBCUK0uKYY5ZnZpXXQ9vEvL
R+pl+R9BTp03V2wZsuCjauVnm9b34B5/85wxIeMXcB/JUYHkXTtRuK0i5Z0bZ/EQ4pBKzRAyNpOz
GpB4JEIc+c1PWzIwSEp026L3mNHY6hxte9g/lA3ItQzapoQQ3Xwgr3ecXRoiVP82WLx12+cvGAM8
UpGJ5BkoVHVmnd3GYtCqBneXxPbTgA8UQAVswxnvNtF7ilvIeBMoNBTIQCXnpeN6QYNirL2eBVlD
ZLZTBe9mMJ0HHfkrf1aI9izU3xlDMduoK861qruY2nmHc1tILimtqax0bDE6xxbkxOgysaCvw6xk
NcKNVBmmJB19RFjXMzHrUn5mIPObmRd0RYa5dbaAAM0FK6O8NF3CZzWxwcIEf+NlD6Kn+ht895dw
PORVHYtC6vAH2c0Q8IcIMXE6kKY5HRPHIO+MXwIjAhKtud85EmMLdnIsAzURSOgrVBfXpyIFR8vC
dprO9kS6oSTlTdblr9tT8Qw6ILSxwbydZZ7clhJN0SDJNDfHiOjN+sCM+HFQwzNXDvPy2MJo0qYH
4McgOOjF3cT8xh1mb3QB9Q5SDz7PbqFB9AzaRu93rJ4AIb5D2SH5KO9+YgtzZiYQHoTLXLMjAHVt
dBHaUdRLHoCJMkVa4LcLVplL1GiaW8rfB4FvG1Yo2lndfYIs8Ra5MVF17CDLFyzx7sau3hyDdb1P
oG7m6bMXur9OVLmrqCULSgTvUEwolxQJOyRAB0wrmco5QG8jGllzKweBOaFSkCi7e1YFZ8c/YyNB
KZQHG0hU0L9yGmdWGkymf31TJTtCbtmLT0Qbe/VFEB+XDjx+DnAu9sH+R+n7D461cKccrpWWrQDJ
VAB+YPivh4w55Nw1J7N3dhHSy7WKmCkUY7EpxXiXeZ27pY+fVgRnJMlPJtrP2jsOQ/zXLfWbbeSf
8M3kxlDfDSewFiNi9oEhbKkfnNz0qF1qnB7II2c6rJWftK85oaBeyLmgYGMGCRIPkZvz3jdiQCqI
mHMyK2JUZUZt/Drad7eJaDaNwAHHDj0si2/yzdGlODwRanykD0YU/Qr/kmEi3YqN3KRJZkRH2WNK
IwscpXwhnoX8SY74qqGzDegz3Dr/9gu2Qaq1J34sBhNJNb+7qXPQAXJ9Jwt/G4adAFgA2tmkAICF
uo8z37lNuLZcYsqYekxO/hkgnEsgWJ9pzcmFR/srOO1pfhnXGR5xAzYjKEWsOtP194pFztYIy0/P
f7eneEEh2YiyAPVy+S4nSc6HVGAcisJu71hMCxAsYVc0VkN0l3BCr+IuvCVtvpVW+WksMC8//Qnd
ttz5gEcYdLgMed+6scLG6aidVqy1lh6/qEGbxSSurULOIGIr2CmJ9OYEZMRG5I004yZfPCjdND2h
euXTr7pPXqRs7ydiswR3TV301/bpdzubl4qEgJmgKq+aXmUi3wm1AnWkgS1UPKjaNZNTRCBIZrdP
tpSH2VhCwRsfTDXdee7IuyIKGMQ26opqfltk4jYkY07Ek0A/1uVbtMqCqCpeS96qjeW4r366vKNh
iRwbgh2Ux2lrExjNlRcgLAL6kw0LnKon7jpCmDXapaR/6d5KHN2Di4mwwTDYzYexwXWZLZyWCd9F
25kk5i4PZEGDCJP03GNTxTZFHk/QsFjwuiPc400zLU+Cx+EwAbCzo/mdVAyx6Sip6gLye6sH7COh
c+eTTJu34z3eJpRLXgIqITmR69ZQvMgP4B4+ER7mUTpGtS4c78YY9huS+0HwfQDG4FVwQgiVLMTa
/AchzE1lYhNP17wBKv3/a666hImiEeYHKGGQM4iBirLyX0WpeqFC5htw5LrS+IoYVNZJfrVhEzPm
6dWeR/3J6pg7hT4o4pntKMNtPwAh69cvSVyVu0SxF0uEy+hP2/Gm1SzkI2ycVc18rXPqvaNINKOu
dNdFyZipTe/n5Sv1KtSkXCdo5jUzGagTM1F7svbOdkMWO9aNYwP87TEvSVatCMDxUxeRubMXGa13
hX3uWiDeCvwo2buC+6UAT4EuYlVNFeyqZVKHSvE5HYhOtmt519EuxGMx7vtYP0rDP9luCQF1VpTY
bYKdkIclM+zwkhcKd+Cgv018MgVGJNjwrLndgHmKM/Zv6NipGLGz7sgaNas6AEzUnAj+xkuV1vAS
HYkyt3PuSwR+k12NJ6dmq5KZF8Qe/O85p04dLI6Dgr0pCxR+a48bT5f1ZpQRUwCHttgIidWEXQdJ
1Y83ZsTwtOlt8JHW7+RByJyZnzC87g5DF/KkADFdGYHXoUJzfsukBlxIlipiGS/BEySeDDQAflYw
/4izK4f7nm3CI6GnjGlISdxK4C53GfRzNuMLvLCnDajKhm1pnnzHjnXOQ6gnU3wiKA7xyZQ9xmUY
k8utNqNhHGMArzvHiH+9ArFNJLmabCO8w4P2I2p02LHZPiVRdLXaIH0yff1nJ/YSpY64NB2wTE9h
wocYjFvyZZA1G/QXpsMSE6RbRxLTtsWuNjsuSbq4yRp3vJKBxBNTG8aBXfa5wxawtttKrHMSFFU1
HUuXi5qJ72P5fwYt2fJQa33GpLO9rUboOB7fO8xZI9n1VeUh1bg1w2jvggx8cMh3MJetvUt6TKy1
dZVdRZRndE5lYpJfHLylM/Hhk+Mhp6n1oRZze+pn1q/HEWjvD6dZXz7ZHaqiMcheFDNPAD8n5sd1
Rb0MUIWcFDIat24+P5bUGUcG7f6eHdVu1kwRlyyjwdVH2NBr0kTpaKIUsRhJMGsGq3jap+wZGi7a
hYDEAVGhBBIzhN4emWVbrJtOvxAax3RI9NE9Rhy1+iSF/asetdongvvbEp+Ry3jWtjhRXRf0ngcT
tLK7ifhVj5Ek3niPuMJ6PpZBGLFQ4P+XLx8pX+adsbAMiwTNdReYt0AFb7mQaPfCmMWTILMLPvV6
Ntu/KpuMaw7esErsdDdLk3TCnP2eIQmTJAywks0DlLxOxe4+D/29JnUMOCRMSqve9nYzPU7d/BrZ
i1cvwUnBR2K2bO91RMarAVPowqCebaf3qDW+akSRbWp8FvFyCsnE2zpx8i3tHgE1afJbYZb9puk3
SuCklGiqoIfkcLTDuyHEKdFl2kVRnggcTeO3HGdzb5lM/Q0siKyvTkkRXFrzKyx1f0bZHq2t1gh3
dp9xxMQec+QBc6HAAxv4JZIyjtV1GUQmkhQ6PqvgE0MLsjccVFaZU+75PYj1cxtssA3yzaYXm9q2
ur1OTQtjrhI7Ghvw3wMRbHYy7zU7hsTwbnZLcUcS7joc6kc1ihMZwd+sNAP0VpnAfOFsprEIVnUq
nviwIcO19oJYtB6Dgng5Lb070gp2bTRc4nF4EFGVEjlhf/B2vpqhXR9VOy/DF2pVj56zAySMqTIg
93byj41fmwep9EPjgEYaFIFEsX0sOxuymF2IV4SDVz/zWaXHTnpn/aHX29aNnPaqadC5Dg2pH91x
FOlbPfXMCCI8uJPMX4LR6ncQrVazKO+JIkYRXVMELYsNtlcEa3mSaQ1L33EwKZx8Uk86JapdXjGv
JmOVJgM/25bvipLWndDkmMeGgcq5zjQ8M/+1ZZK3Hyru7ZTt10Lxax22DD4wANJNIViaCRZtaYrN
OFDSO0u0Vxns5gIcXDX2tw5DBt9ihTNDxObWtPaVVaBwqni3UDchu4L7dx/P6acc0Il6VnhjuI5b
0eTQ6XIKPPzMxAbLQ29q92wU5muU+qDK+HAnFhozVCxhfvQ2Ep223f3/t7neXRRl082ueWq7rR4q
JsYZeoxeNA8Agrjs2g81CONUMWdw+uYgXElgqlD1Mes6aLIzZ6HXHwulX7qsXZ5jy1/7gmJmKIs/
JpY8HEzOAwzrKKAosnLziUPmODSnPsvDB3v+NavkDIDQOI1WKflczGJT83O0RKspE9pHm00LgvoE
OP87R+axrhU/q9VNJpIRQH1+uEPeoOAIMapBqMB1U7rcQsVBmMASU52wLh38VR9q7xa1+qV+pht1
X1ie8jY4xAwkHN3+GFwUAuzL//8pGSYa1NwEcs5fN/3Chj5tesHFXf6FG54bnDot0jHaQ1Q1HziE
+z5xXqmCYA24OcwEmO5Ey4kPLuNH/PL1LSUzrhnKa4Lgcelk1WNK2Awvu0L6mxQngXXufUCn1/rZ
uzHJ7Kz7EM2ebByQitrHC+PekB/toBU+CZyUhzbw5U2U46OiMfuQMK+2pRtOB8Rg4qCE5DDNjTsU
8jCIuuY5DirrhO4/RHnF/jiO1IR7vPtuav0zDM5zPQnrMUHc9JCAxGo9WvVk4TlKn7V6QJoIeQcR
LcqUHbo0pCxGLNEhsL4g6SdTW19hf4XkyJd7m63vfVq0vC/kulghg08V02n3pPx1LRA+GRC7QM18
UmF2tgSGv2pBuVZ5vQHrAG1fauvS6O6CZegdD2mwYqtp3pMRT5psdctIWr0MxMm8DvqnRiOO34yX
NvNPCu3mxceqy9XcjBADen83ZTMT0hjCpI8jg3mmPU20I1ScUT9Ex1SkHQ3pbNxI2Tz5LjsCRH4X
v5itjRM07YYV1Y5ZQ3S2VPMigob+pXfelTFx0dJdrtErJfelYYWnWjvJTgetugwUVjQ2rDeiNvkO
Fl0lNK6l+KbywIqG4l8GTyz5STXuiNHzmKrpLp/vGHqeeskdnqMIpVnG7qMCB0E+Mah+HrxTw+T7
NmNdbuaNj1CjTK+NAAZPQtwmbDQDc03HFtvRxQlNn4fFvdmd123jJjwyOgeQJ+d0VzLLY4HPjhTi
JZh2aydJNJ461fHLkUEd5U18DE0DwsrE1cldA1ydlEss/1bjbUarfbb4Fk5j799QwtIQwoTFJXFJ
yuZuQvpGzC9J7ca1bwuPv5WB0twWASCTZE2XJdZ1CKzfTN1jGzHSmygx902AXA8kSt5K4N5xgU5T
7Rx4r+SOpw9+QZpyQeBnZmN/FsygYFGzGE0ZSJXoX2kZRLf3088KqRYLguyBRixiY8YBDsRoMafl
mCrBYYmY28vTeX+ooJdEzZ1RCebSaf3Ant1at5n+yKj9N5z6La5WaytqAipYWo54/mHFp2byryXv
DjFm8DpsPR3M+6DDhAOSJ14TKSzIk5SPpBEzYHKtjfLm7GRa3kNnemIDIC6FvfE+YCDvIXQpq7vF
6C9JWTW+Kl3dhDnFIE2qv6k6mRXmWqpvsY/rCbLn8t9a8ortAeNwG93VWYT9qAQpxNb2WETDjmhJ
JD8O9FEnNx4ZemurOkyd88/AX798UDcfguSuGJsrkyRnJXuP/XnHjRYTKWSJ+qb6ooU+A0fcBEIc
Bj11RbeXgUKnJ6imkWYQqfK3PG/kgpGkiVHA8RNSbKueEbIYAesOzc5CVkpy4XMHuewQtuU288Yz
SdB3pXLnw1fs87vPZkYy2SIXxKy+JXOW6BH/tVpWm1j2qo3MiPcyRlyxCnkFzJfSp/cc+mDTFTAS
+oUn2QfmO3jpj676bEBYbPTg6Y1T2Q+o7KEOjGQpW1X1QhoHwksD1UUUHDBnkUrUOG+D7T8Rcr3D
A3RnK9pr0eg/5DOw0+WvY7tgqAaCG82RENoBWUVGVjWC83+Oz8OEdgiPbOW/Grci8H9Mh3RfbqE7
2yaa17GMQ6jC14pTfVc536mPjdpTwInjqv9Rk8fbFmcwYt2N8Cy6zW6BwJP6vOLg3shBfTtR5+1V
HV3zvhIHS6RfUqab0jGDJxTgVXTvYfU71IwJN24jP6b8Gpbin5GRlogkfD3a9mNhBhtz+TxS3M14
98ts24ZyNyXpkeByKLxDY5/QV5zCQBN4aeEjmRqbrKoC/+C82MW68RD73UAIolzSxq8mb8C+zfUu
lny4Dl20ZnKJ9HT+8d2EQiSn3Y/u1EwHKlz9l/b9cED//U9375HF07C8+2h9GQR49aue4y9GLE9o
Es9h01tU19aDFq8cCV//p14oTR3VpD/ZHL+VBhYpJ7rDSqlQY+Hmway2/I9TG74TenEcAk/sjNQd
cR3NR1MWfAshu2Nwz8u3pA18e+VQnIJZ72sWAZuUgxcvHQHvvLfjEs2dhO5rNGJudHpxqGWBXZDp
kzv612zgLg6G6dOxHMAjrsbTKIttVCanuEZ6UIARan4zs7s3Guz+jLTwYFfA/FquhLrpH2BY3nUR
7kljxqdvofRnJPCo1HCLNSOcOpYHORNXUkt4zry0vPYSSZrr/EtqgqRlHtzhNDi7+ZXLhDFuNAxb
yGDrxcav7BaR2I9vD1CRY+zakpEBMQmky57aXonVYLlfU0RhnEkC4+vwuHxmGfa7rdfczUtBSrn8
MBPos8pku7UH9+xBUYgj9P4IE8UmNAsU2WW3zkYgDJNbowXtbzja7itGm2w3ip9GkNRDyXPBl/Iz
Gj7t60jdJIf8pUO15UricMou+G6a+r4ndimmKJzSiBMcknssoi/HF9Ned/i7TOO3t6NH2sXvMhpe
hvAcOg911DzYvU089ziy1eKloKZLIYi0xXc0o3Idhou5eF879LCB1V9EFoYrRNtvQed365qfV+C/
XDW9+9oSsAtYx/8qxoQqJ/skmpVDtfhsWxhoCcXjpCi0p8cBFWGpUNRXBLpj6oyP/YJ7nxPzOvkS
FzyZ5V1Y3MyaC8MQHznuiPs6RMlnzfNPS1O+HL44igt5Nh2PhNm5p86pOxwKhBm2CMTDMgmwGsr0
GFXkyzF08OCF2YFxtfRwTHX22PPB8pWeWqt29qpT76mxrHDmmw4KczOqEsd9Mj8onV5zrV9zOTOh
hDUZ1oSBqCC+SK2OeZk/RjYqX6aLrGHow6fwXxgkRCzB/69lc5ukYx8dLWaYK3811i70slN0cDr9
aFcAOYd0fI+Vo/fJnO3lSAZaBrKna4aHLhCfpMR8pxLuSOEBSIoRT8zRn5P5LNMCZMchY4aT/8/R
1T0xDdcC83edBAcf/hkZEN2fjudP2nAIp59e0mCrgoDcwOTR/iue6Gffaoioly8WhXQUi3eKS0rF
IjxyOAJAU9XJStP7NFPPY81ayE9mtQ/Sd7LPfts5v7FAPDVqdDaJadR78D3A4ozmjmkADRvhMkxb
2buFefnR2cGvQFvieglqe5ssWoFCkyt844jgOk3JR+c0JyfGAZSMGOCa/KqKxe9LDbpKWnVtFruI
XwGOneW9lRBkAgPDN2+jk/2ojilvkl/M5o5/GvadfqwWdkG1YjDy0njlXz7wynA2M5cIj5HdEibS
wu4POnADibpV6HFXcR2LjbLDQ0+awcp1QAsKw/PXnuv1h7m3AIREJbYg67sviH7hYVl60HCgoEEj
wVZRVaLAAq3aVdCyNs+egdh/ToqHFqXUc1taTzIxdhWDHhsh8LoTw82N7GGTsi8xJ/8rBt+7TYvp
op0YasSyeXYl2FJt4Ihxyr+5xQI0yprxN2L1FSRFpHk28TRF6P+qqseuzHJ9EQGupZO9VeHLGI5v
uVHdpqB8wbl1LfLuUyUoMhFFUfEULzIfwpORue8FQ5aFLF/jp4STJjARJAwQkoksMSt/KYp+N3gd
zI3wjuk/moCUVZoDTM2f3mfEqoemSP6i5WDn2YULjPy+aT6ijkVuJuZ52zLmxa2/n1iFMTPGN9Ia
n0aDBbAkC2GVmPU7nxaVMt9cguqNiGFmSfZ0SJLwg6wHPc7+swgKe7OMvpZIR7FqBgI966gN9yij
NGWgCfzFx1g9LXGd6NiNpv8woKttFSAyVzTMQKMNKeryEDHdJojtZAlP7TzslDpjpl8CXDohiPmd
vY3oqo7SKX02nGXTVaHmoB0Ak93tkvAQt1NxavWxiB3smMW0sVNEH7JhJxfT3xA/wdx9hrNsoXux
BPbW0WELbVtkfXtNcvHSy9hBuLMyBt42yGl+v5DVhfXQomLn56n/pLXAZgO7X8lZ3DceCnPT4Pb3
kcOw71gI+81vvKvxjA7k1m5Dn5FJOidbrL88TznKpBK7WatmQM1BvZtQndbx/DrDWTH8p9ZV6S6Q
wb8Jw02hqOk05K/SMF4BHJxZdT004c6Ea808pQfmFg4nYY3eKXRLcsniXp9sVB9Fr9ai5tOZWj/e
Zz1w56BxV6zHD3HYf5PeiRZD50+dEYGlJwXIjq33oFTTdcTr43pDvatmEDYaib0W6DjNAS4mHUFa
0CRY3sIw4YLIsRpv/MWx1rlgxrmBgxKljHkp856H1Hfv+NbYrMbj/Qz8fj0MLIqcMv8XMGEEfEQ5
iQ4vFclTXuD9jbCpgbd+DpzqGgtmCTxTCC2w3pfxfEgmPI54v59G/CWgWfQNQgIhcqJlAp0ml1QJ
cbD9/jlZUg1LVhqc0c4im+LIksUu9cJpzfKXah8w9jarSGJKlyhTpsuI6WBNWL83ZuPP5Vj96LJd
OjPvzouIuElAHLqz3ZGtwz1vQ8iMEmaijrK/TDO7cRYDRQofIwQWGdCaLLbeWMWfxhSKvR1h5tXy
1YmmQ7YcW0bMhJwvKXBZAnQ4rVzdvPv2PLAB9kCr9QJISZn8+oHzaTrmwVLXdHzpZlOsHShraaBv
ZO6cSBm1V2OLJc4V96qA3OaNdDK5ha49zG+Zk9V7taDkfl05PjHrc0jvGXbWPKkTMAaJ921YMVq8
8734157nU9EwCsDQt5squpM+Md/m7iw5dNdybO/nCVGeVRKlkas/vgEKsDFtsVhecyMFSut9GIzB
eHnIKZ/0LreR2cNPvyJlpkwKyFUS7bNURrQhCBeKXADJB1k9XJ9TauFgS9zsErj1xeEsQKdq0jsN
D22W3Gz8wHQ5z6Z0j93EmAk410oEzBIRqRNMkv1G0QTVvIa84e1iT58oyLCiS3r/Sh6wvkTrFovu
PvL0n0R0Adlm/AhrCxWTyd1JevMJY8aG9/Q9Sjm4pvkr9ZDLpxGqSWNYurH4rHxyAaSiH1Kt+GZW
wmsxUEnL8Xs04td+C06Xs2hM2Y8Xz2Nr/6g6uDF6ONkGv10FsH7N8uAH2Z4tAKjoYd5AzGpYCRMb
2bRnObBRFf4rn9fPnHXHidOejcYFlO5LpeiF6a51h6AP4BBAVDrBTooHB1S3LNQP1NtnQu1e01bz
2zrREeQk3z44t3g4KHKFuPqyK1uIqrumrbkrnZiHYPG/mew8zdJ/06W/5bt+jOfGRIs1PJPfgZma
wBRKN9y5teNdWSU9dZYPMnHC8W0Gb0gXLeb4BRTabNvkwM7C9Bz32Z0L6MV3g/mgPUxsMrMXrsRB
ELa7IQ4xPWbDr70EhVnNdJpEjGmIIxZAwjNZyUjY3Vhelqq217A1Jhj+jOOZ4HnuvvRJ3aS1x8Ke
fkfsxYAzzOUBN8A1tKILYvt3yFoPacr+NaidkE8e2TNzAjQbq15N9xIhuGsG/2wnvsPTyLEQ53+5
hQSYCMvmAeLrDXcRKs6ecqces7eUcF4rHf+qFu4SS/WD0v3fbBWXymNw7bI9snC0rGSJP9w1Q9Yo
KQ98il0qd/jnWLZG0eyUzGqtGsoJ8lYSL1dziLOHUNtfPXb7JonofPVXzDKTnQVqvsA7+D7fml9V
pxh4ckIOW9H+b42ZP+K5zWEp6MeoLs9QLyg5CvcZq4K2W3ZAOVo1hwiJZWnkGc2PKx4F6uSLJ/1P
3To3nXGawfnCLsA2L4igWLcHo6r/VRTVUN3O+G+/VU6b5SRvcyzOPKJrexw3McPYRJmaP26RKOBd
tFFWmhM2ZAKXS/M3Nj8IUIDI2okncs4tGpbYIfKYSSaRozb9tA75o9rm5Goc6mb5GLmIl6bmEDP8
XOdVfSxLnpcymh6i0Xtzki9ND4Zp8FguWUpFdmlYwcb8rDab351b99eRs003aIWKW0T1DoAj4dXE
qecjNoFxcuHkQ9tdLd7bTt88cnNiAHiqw+neC4MDO2zXmhUeCjbCRYlqXL4ApXjT/F5sZ5NIQUVj
ZYiaw5UUte0QvukceMNosRpvhTLXfvwCgV4civwm7JxhtbthuGQAvKbtRwTdw69f4woG3NqxoEVx
TJdQyhx9i/FoRgkMH2b7ilYU6ILC9FraFArQB/hYbioMnjnQvP3E1YVmigTKsf4lJOQv/F8yhlLC
EHaJ0Rx+CqhfNHCxcUA79JGBRmQqRuwKHTqS2cWJgWSdyruanjjuEC6Wzj9tMHUc8dO3fOpjHNQb
zwmBFsHhkAmhWVaaP08dTs1gAXowLWPFN346xhxvAU794qVjaCnmE3VBWOuLAFXNjA+qWoBpshHZ
fToAoQAHLmtkFyHgDKVNanGZtU+eAZ0znMxnlBcAjmyFVZpksqaoRxBasEi8WP4TxoLonZ03w0UK
GEbS3g6Gw/JOaHLKTHotMm6gyZLfnFTcgATGfxMhkJ1F396symeS1gML1YVrnpTTtVvY94gvM4ix
Bdi/DRQgWmvxOJv6MMjMAkrFT85n2dv1u9OwS6kdAxh4U8AymHGrVvGLdCQ+rmUz42tQFSAkyKyA
3PaZyiDkWh3XdgrwgsoQhmiNqQoTqR2BTGFVTsPjw/oM8D8G86U3nU1fhndWG72pwbkLRiTA3ZRc
QlWi2qXvagf7pR+RjzBvvS9GFzQN3HIj+hh0wQSgfCli9F6uC38RWXK/YcP0YpqM/ycX0poUAOjx
Dw+xQk/lHxlIJWukrLDIPQPrFbG0nf/rO/5BcAGNQezsAetle296MtP43A6sT1iuze7IcJS7oJsv
TUiNU5vQ88bxBTHyA2Ka1xmw5TrrjbcgprSmSsQE6LYXzbdSot8OBDFQEYmdUr1KhlJdbxzbObCu
pi6POWMiL0a2YcEPvEySxYHu7KcsRVhpuuWLsprHGoTL0BKROPCO2r7x7E0YzccIhQ8PL1u/TFzi
hC7IvFMbONz33LIF0Nax5MsseZ6ExRtec/cEs/GbuNOlTmrA8fN7YaQ3/JcNKjxgj2I8YlzfNfA7
aifeDHb7acrk057yO0qKlQzOXgtLaPiPvfPYbpzZsvSr1Kpx4zYi4AKDGjS9kUTKmwmWqEzBe4+n
7w/M+3fm/Vd1dT1AD1KLoheTQJw4Z+9vgzNLq6XmYB5ODPNcZcgnTLyHhYBaannuRVUnGoH0Zi0k
OmFU1tuoApmDjlvcIW95gO2yDwU7ICaedW6940FCOoAVAAL4c4ViAR95+J3T72JtmUs91Lil+BoV
CxkxIbdqHvp3sYFF9hJ6+nEq0j0NrAcTrEkiAwLme+0JVM+PTBtXQwNdoK84PMv6Ukz1sJoUK4qX
P9UVqd+D0J7UPHotEekq8GCdW99NOoaJWHKab2RNLRV1z9LIT3bZ0EM2iX2T47nX5c+Iptah8V6b
Oi+3MA44SYTpDs6tvR7sYBf7AbLCwnvBy/+zAucnp4DBxHoEQ7HTpPaU5AdkyQBZYiKFDXrq0nTl
bTtDpK3iUqYO64jW3I+a3E8j89Ag2PuxuJ0Bt1p6ctryTeZpAFWWNZvZig2PHdiGwQQgs8ChI30V
5JJGYtYv4CDpWvu204MHz4tuMaEIpjzBA1vNEQ6LxsqUk5I9hw+bLpijznXX5K7uYXNYC4Emoxr6
eDc4m7Sz34uuy7eeCvZJXp7QXEFScbQjOFFA2dggIBkT43ONRM2ei5pVjyCtO6rBExkWx6ZxP+uG
AB3THBYBgs7ATmFu5AimxYqa9U7DaOYU+VHrNASXwfCIt/wsk+CUGIdc4ObL9Ohnz1/nhBUiuwaH
YuE84mm+1aqLWc3uSK33wcnFJyN0nkvvlokLLNBpwuDifSaIz4eM/CBCIQ+uhpyt7OhshgWkndb5
abdTsUR8CCzhxp2Vp1Kqk2QiK5TfbMZiurMGmwYPOuYm0JptS+OO7m1ub9JQe6k6gGBdTAuCJdmI
nDcGWSQsuMWlD8uPUafXliVgo2sj+gY/99yQ9tQFPg4vGYEex1zshxgs0aFTIgdoWXUXHi9RGDTR
m4DWVRFuVE2PjgoPCqWlH8uB+D43KDe89F63UMdafcmZpjv5o6p2NC8bejWptemTgSgdttR6M7P9
/Tu7t7pV6gbPhsEO39bhhWZs5NLawBxNBCi9fkDCsbEcIuvO0WEORRk1ZQhv/epND+GR9nb8XHvF
zwjPMPrr/pUqFTqQE75atv4yiuEFmcZb7GcrsgnAVxiVvWlTZL4y0o91mRyywVs1o6KlNrO+0JKw
vWrQisYGsVBJi1jAirBER5eIFhbOoeoUSqaaA9CsoGBUUfTlIi6me5tjkPxBABCT0n6qOW0XDqk9
ht+qoNSg/bGUtl8eWRaOeWRifNY+E+ZtRMXbKxU1WzecsFYZ6E8EPmTXplztWNlDWE5PeNzXpUW+
Yk13N66Co08uOjCbdBoJ2Mrk2c9jIu2gA+hF9OGZ2T4tWb+wPffWwB8kYn89+Pp6IH9D0rhbkDN7
Ul6LKyPTWiaJ/heI9HvAmAhVLgkpDpqijVfl4bAYw0tSFj+wD/GBjP0PN+6PU5Nvtdkg0lrBjz5N
d4BCyLIF9J58q1izyOxV1pbMEsKsORw7vO0Lj++LgeSHVZKACA8eLr0j662gPb22egDv/XCIRUuu
He3Obc2oM/YZ5Nd9u3My5wHzFrFE82dkDvY6LBKG5xN5D7AIxg0bo4JRXoeie62COl1zgutD2iR1
YZKzWfS7Lu3NQxoCmXKzcJeY6lyGMfLMlt1EPYd6XncH6F3cSKsYQJGMGBYWaLz+1MTW1zRPWIfm
rQQGC/GVfpuR0wHJdGZwkDM5EQOkZVKwyy0g9woqDyyF2waiHwsy9p4YLjdcPbBir6jdSGOlt1j3
Qm1vSFiL8XER61BY4uQgHSNJrrpDpZRmutqCurylHgHdOxz7yPhZWf0ZaMyLbN2nDuJwIHGSByHt
AvIQVxjIw2VTDRgxHNQoM7AH8O8G48u0kAS44KRC1nC1aH55UfmhIQJrExTXAZZWaEZ7PdFJhQzD
dR/ivQT8Oyy7kgkmbQjPrmfgozcdmrmoG9rp06VFs5Klc0AH/aQ5WDBVgzS9i3b4c1yq6oMCZX4c
bT3aIeo+hISMLTvlAXy2nLOHZe4xqDjLGHHxs5Ki20wtOOIe85NSzVHaGC8FE8j5A/QVoVPDexuX
q6LF4u72s4lctTf67HVWin6Btm6lnRGlYsOICYt734sXpvvsVPiLa4G9P3ZiWmYc5XytWgjICC/O
blycZ37RIlKly8bepqtGujDYqBsz7wvssza4rBc9F9nGselDOVCYFHt/b24LMOoodmit9zEyzCL/
iWbiKzFDsNzqgizWWeWFpG4OwUwZSu2LZGSSk0Vn1Ac7acAXsWEFoToldXUglIPmSR/XO/ZB+rFL
5JEClz3LVN565MV1Zf9WjdNN5YiTGApwYHVBUoWTnS2bDkeOeLorYqQlCfmVDHroX6IIwfkEC6Uk
GWw7MJduTY9ACwJfZm2Kt2P7jKB8YTiEy7RmPJ5AG2rbZiSnXe/lGrGsvUsb9y6SauszTnKt9CQ5
w+SKFVofUJ0i8t2N7F7TOk/WgxVtrVi9eMyWSAR5dzjdM4lD6+TBBG8qVOfKKJ+FzM9FT3ASZPDb
RPTBTU5SBg/2j4Nenowp2pd8QGGjAc0NCV4S8JZdiw+/ssGwABh6jVIUdnx/yrlZXhKnq3JE2GzX
3TF+cePkPlJsuhgoG8uSWCgYiA+jbtS3o5Y9mNEDdeOKQPaA9YoUFgujjoZTe9Ngb1qBrk1z7VRJ
hHMi66DxCsp2k4VprKOPqenw9+fDLs+JY8tFQPtK+I/81RND7vaJMOC9QVnG+JxZZwrTMpaqQj02
3iDNJMrIJgrKn9jEDpCUNobWo50mkcSQyTPYopl55j/2bZQ+9/SGKbRvvDFxD8iyWpKTpbbuCnAb
LFX2ujCQDWpp9AhVogWXyCKa+ozFmJ6BMZqO3QR+nbH+hhE5njWh+S9tNhunazAXYUCbnTQopAbR
jIHpEXoSbUtN0cSED1hzhrIKeOjGatM3BG7oTWIwJnT5T1NVnM3cKzdlpWW70aqDD3ZqcDHOHCbw
G2gclMhHV53LPtJ1dHHgaKVf2KCal0W89WAAPdjWkD5gkNvnobae/QW7JoMKOB80tdvoG0dYzTmM
btjUgP9kSpMY5RuRMsiISvrIcelQOlZrO7NuRqNolkHBX1309jZC8e8kG03gfCuD/qU07cdG1feN
EYBlirTX6C5q4aHJeQMTxOmHF3PQ92DLsTNgSI3YxPgSpZCCpaRUuyE1vEcGaOMbJ8QCxbjVbpsH
WCt3acH2p6Y63M2VfOaGx8FfqoL2BzpFcl3NHDa+lbVkWr6JAQ0Au4V627cDdrLZd0RX8cZMAaMg
86cqYvXVdBOcGiCkgQ4tchIcuipcyRwrFvv0BxGiD4WsS2fU9484tpIjKjZkyhbtILNxT/O/Lmfe
y7YDTrRZU0VBNSxqNutDNkCv8Y0TTNdziMH4kNF/WszzHkSxIeFN1hM9rGHjTTet4zWn2tG/kI9i
y6SDcRDUsvQRsVNHukmPGMxJ3Edw6UMmvIpTMnKTYpuVFfrakvpbp1o1HGZbjeq25oRhxRGgQUNI
2L0OVH+Ay8X0INnrU30Ks9mHLDiHhZiDiLgNOUXr91E5PKeTStnFgL3LLoGMo62HGGAbdykfQg1G
J3S8m5LZuT/LWmcfTlsYb5oebbPvQHG6NBnxF8h/TVwrOA7uE10l29RKL5wzSIHD6upmuBFN/eeg
a7BM2OkNVchHihe3wnA6I5r2NHUWRarObNBhFgH1R8dH+du6ZN2OVnd0DWLjK4uNuEpCiFSI4kt6
G56Xn0pBn4hjGKbH+IjEKOTLGx/9hKQnssyXherPdQhhTGZMjm16jB1z5jKi7UiJeE6dwkLzCPJQ
S4eHMsWgN0Ft1YhKY5H0yqW8hZeVbSKd3nwV5Gf0fRckodRbkf2pW8lrr57GNrXoXWHAMLP+U+Og
HxdT4aC+T22FXArTgBGHDNgBnfviopkwmZRV64iU0XRloTMeJh3yeulc2Po++12bbuhYo+ajOxOE
bx0N6kh9RBldg8RPT6MINqOPhl9vLP7vESyvWubiGIgQcLgTqLThLazvhU1VbiIn8MstGyL8mrH5
0beAzqwBlL7/OlmQOigUsb7azB6hNO91ZX8CrpB7IKVtAKGthHskTdosgGyPox6+DW3+6keFsa8Q
MaXIDFOtH+5MDixWomBXq5Kzaf+mVdRvgTK2PRHYy4B4BRoZmGE46xvgaE7YEHw6CJ9DeefE3mWY
rI+mrdcDQ8+F8LmX7c4jjKi9DYthlwZEiIbsNByzt9bR5P0MggO+aL4PIUBhx61fpE+5TC70Ft3e
s1PUh6Tk8AnKZDf6NkVTpmvb4l63Am2bxvZXKx50n/fDEcR8KQGgPKUfBmywyBhn/MhXuDFFDM8b
70RNLOImdwnPimvemTZEsw2qv63Rw4LZ4Dd6DSlkFnsp0Ngj5QbPipVrRRMGD7RXfOGIQg3NeW5A
jbvQSXNeRYBXXAxFMmiQ7UPJasfsVBbWSUpmqIF18suWsbjbPzJUhbgTwf+Ft3fgVE72iOqBnDdI
k1rlf4c2MghaHgu/b/gaJbhV/ZKSrSYqupxRUSrImUep7jzE9VfnYZIx2zfTZkPQR7RK3VvsvrNf
fDgr/lyZ629mKkkM0fpHO3A3cPAu6BO7Q+AjdxHjJWLnwDlOn/bR7Da3FfMpKk639m51y7k1PFLR
Mk9ueAxnxOSLzR4CeChFRjAwqnVWCjZTkYWQInnRhc1eJcF966XoGKOiERuv0y55KGeASsbk1AGc
2HJqji2O2nYF1nmy8Li6+aEAeExJADxjpFE4riuNMUacPwRy72HU1MK3OrDfa/UFzSpi++EE9ndv
DzfshvFqG8EzibnX4jWZqVMoUPVB++Jks5G2PFVNtqsFHEg9ih+SsHssJ7SeUS/ht6TZnj932bF3
JzDpxvVTFJ1znWxZ2s+0C/ZWOjxnkwZyhi5c1tjfHJnB1ijEg6N9Y0GGYRyJHylMd5RNDxpmfTw6
FmpPaW9s2dOPAd+FhZWSWHM3WoXC05yHMai27ATqTpiuarSNIC5wa9UvNH1TxrrPhAhNmvHq5zB2
EAjjiy3kQ04jF1b9kya2hp5UcxGJAzNIy8NkdLdkFtCWNPkKhhOkBms4tf4Dlbq5Zm81oRr3l2OW
U6QkWOlDJJXN5K9hyPn4te8lHRNgnlmzHWpbEafdvkwi++HAJTmlagpXRTdHerQ5MhuTrlDsJMFG
ToVaWXp1tEaa8ZNWfCSO/QJJ6bnqUeJDp4CBvY0j9yUiweeM+CRdYLeyT0aSxPdlUV70CTMuHrbi
zmEe2PWcUc0gEiuskM9+nMfvbvTljV+maeh37Ldvok4KDHzsNMbG+AiKipOnlzXLbEpOiQNfhnMy
9FOXjhiTqZnc5mLDqR9RYXb3WTojNWKzvbUz0931uqAT02AhDrQEzDqxNnTC8z1aaiw6OXb5yQjG
Gcj1YAonZFgOkUkjNfnI6n2MhkMV6+VmirXqLirM+ypG4+coZGVtkK8lhIcl3FlrXg7YvuPf+jYC
XL0xZf1NbfaHUtOaT91oHYqUSnKAjuY60weDsE/HX3cpkUctiY+rPLCYJTKR2Gq4+tZxld4mCYu6
xWhRYXJEhEjK3titPDm233nenWLpgtf0nVunqACUgy8VON/GV1fVLclAYX9o7cRcJ7qhDqKwSDXy
sAX18VclNViaUavTOOfRdX52+ncqiEuJKHMnunndypdW1kHKRemE5oYRKE2Rrhx6zmxTvUj4/gEq
tn7qTDYtz2RPgrjdNyRy0uCABQBt+OBz5n7qcw65mbwo4phZeCqxIcX1qmcyVks+tjA1bAAByc5m
2vdA1NN9mHc8Ci5O726NRiNPNUhxrWDKbDp+azmV2hF8wZ6R2oqYit5FZJiCXVa083sHv6EtO3QG
pwol02KwdFzdLk6HwjTW9Nv2QA6gXJ+lJ4mLzIA7WcI/hayXi3HQdpkZPZepdknwfzC2x7seNkDd
KzzoG1hfu8EGppNpzKdH0ezzWuLVaSE9V8LcWkaG/XDkPzP0oo3wvRM+qmjPy5p44l23IOGFUIPR
g43bJhtJ6OUadxw7yxpSBdlKj4OB654RWOvg5Q5m2UYGnBgeWm4YD7WByxcgXw4FwEqLSzghe/In
k/1P8dyTJGJ6dLoqtbaIjPS1I/uKPUrvzziFOuKmD8zZ4p6DyAnSfhWWYjmO8Y+xc26Rszorw3ts
YSusfKe6SQFnLWQ7qnVahHuH7ARSHYCqOk6yz0qI5qzLctMOgPH1EEWFnt1JT3PQ8uKWDBSUQJSH
RcQiBXw42CZp8hpbGmFkyyAu2F0Rb7KUAz6XEXoLegVk58WKULhve/ZNCet9HEawnROVXyIBwZjO
K9jzSx2mCs1P+E4cQpxzAiU6aEX6i3GTuD5B2/QQPUJ8tRFSUm92P+yG9pSmolViyvoepsu9Ina3
BTx65kwAKS4Gz8B2aUWMwZfQ9U0sM6RXsnvKB/gYQa1v0L3AHU4Gsl/16dUBuJQbDKTFZEG3ag34
KZG+6HsTA53gnDv0/z/Smzju8P8Z6U3q9v/8Kxd79dl8/tuvR919pgSB/6/Mz5PPPxPAufs/47vN
f+hKCuK7ldINtlC/47vFP2zb0Z05v5vY4ust/4zv1sx/GI60XF23LV2XJlLy/5PfrQn1D53c7z8f
99cb+28EeJvOv+Z3K12ZyAylo3TTNB3LcP+W3z1mZH6OOAQda2C+OpoYf4ipWqDC7Bd2m7J7NJF2
2YWhcUPCPt+01llFtkphjBz2NbL41gDZOxLrXU9lesSXZ+2LiuHUfNX1x6BP6REyC4p5cPiShgGy
3iymL1D3dXxA302Crl/C29b6tdJME1b3REgBTA/GODX5JaX9ZHvhnDf914+09QlIkS6KAMXA0iyu
GQWAM1APXC93ffXX1WWPRsGtBvyuOF8OZdeOByJT5FoLk68If8fBVK11CFznFiLs2dKIAQe+uiZf
3CltACAtmWy03zuHSpnTCAHEFBn4cqdtoLBn2ZMxbcK1F9basr5tOpgDfZye6LuKDZa1EQe668Dp
6Oh56xU7MB3uvWe453EAtJUbHWV+Yl5kGL80lB/rKssteArU04H+yZbrVPZIJ9jM+I18qSLaxXUA
EiM00r3G2A+Ve/5B+DB1u0e/WXigAx07vtGtYYZW5x9EJfcbAyYgMsFsFn1wbvTN5K4zS0yTpIpG
+psB9Av8ZL0a/JvGcR7qAsntZV4hQQgEz1XIKpUOamFaLd4FmaEqt9iUDfBxxy6btsVoXzLVdUs9
pLWm25O+0KAW+KApBjK9V6D7QqjBDrOAlk5VofmXNEVQL1ndy9iaFcN0KeSAKn1CwjKR8LHqRHnv
+Xa+aryarqNNFzGa1npIxlA8GXdBkD1rdnnIaZss59ybafavifC7o3Ba+bqCLECe+kJ5OF/pU7yY
tf4Z9sET89Hn0ureWh9rvI+CilDBWxsrrztG524Yz9JG0gHrf2JtoDJnWkDsVnpiGPAzGrJPYCG3
qDNuBtt80R06Gz1/pY1oAbIgfe+WlkIxHLqgdpnvVz81spycodaOGiPdvALjbboZoXx4iEsIzXFS
3+IVpcdLUYqAhszSCiNgBWcACU0qMHZVi4bzOq282UBwJwmgYp/Gpo1pYOM1rGBktzH3VB+27mT3
xFwWuVy7ZX8p7eR+zCaG3uQRr6Z5PkKz46j3Lh2HpNiiFwsmjEZAY/O11m3hmAATVtPbzNaMR+6Q
+W9tDp6JwHNnK2mrHuKERS0w90UYrKbYHp4JB1W3MzKX5NyVVrFCqY6Kus7q6amQc7QM8bcIhu/h
sxqrDg9I5JjHoEfimeHmW/A3GZeozW4i3e7vlGkBPZojcdnCZkeayqAi9BZctlp3Y6AdgkQkRBIr
3BSdf7GjZNo4gIuh0ZWPhvvUBlHzDev1Be86ux8/rY82imKD7OzApg88MBCXsdI3lt5qMw8ekwXs
jD3ke+FHiOLGNsa9+mGFpnzEh7BSYwIkjn68bpDCHrWzALHTX2k6X8jJBReqMXoMQ8wo5kB5TuDb
FlRsgBCP709Mfb5lL4bsxC1eZcL/TWfRGYZF723n975APkzAQ0+eUe/OXBm9P1L0gVyQ8nZM8BXo
wntE/JzsmTRbVvdIB5IHKLpEKq6qU0+00k0qoa7hINnJPnlvsC3toYP+KNpoH+nKOGCZyJdUkAOo
OmQY/qDLt8wlnC1MUnA2YjsSDwayjqlAWGq7OOvjZ5Qt09HICJuw0A9sG3NAXcORGfIh8EWO/YWK
iJiV8tlRk/UWgOutbehyBqk31sgJlwz04Njl4hsTR7cU+vDtBsjAPfzL+yAYy/M002xIfKKZeA4Y
/Aaa3A2FB7hcs7w7fZXPgMxkjLU7vRmNO+1b00Z2bPYxZG5DyJS2HpwChFiHBq5KOv1Uh+oNCVq0
YU46kJdSVk8MS7DpMMr96conq3RBGI5gW32fsa8zZ8hG4IqF0HA1V7hQi8J/6ipnePC0Y5qn9adb
w/FowPftxYCDRqBIWASWvJkIDvqoTUtbQWrODhXb2xdGIowMZLuPSrTGLWmSW2UwUQcBWN95FU2U
qi3tzyZi0zzSIJ0IfEEmaDA5NYd3NBxIAdirbZLU2E+5kbG3a7ZhbMiTo9E6kZhvdnHbRI+KAOE7
hAp3rsCXTKKtt+pYZDDc8mNsWRMVrr21aHvIWGWjHXsbIVDfGbeyoUVQimIjQwc9YQBiShDEcQRV
cdeaRAA7RbMtSstbTqlFSV0jxgsTYrOAmI3LsJ3QiXQt2jSmia1vNcztJ2IKwEnf5nr4kUwdZIhx
erfi5Cipmj/pSwQWbz6XYbP9o8j6Zy3zbxnpC1hhm/o//t2cS5M8Gf082//4j39XuktVJQzbhGSh
u8J1JLd/fT6Emc+9xf9AomXhNzdONA7hsReDz7ZavusY9Fo5m8sVDoJMfQV1f2p5dbPyAK2Q4cn5
pLAl4L1sYxUZAykVHZl4cxqXlbdp5fSlhNYtek92i9qqPgbDo6MdvXS280UgGEgRP/xpNmN726uW
kOYAIjQNVb7DQ8Ung18kw91c+u7KH33GicU0bDsDpkqqnGLfRQw3G2caH3xDGx88s6ViByWISqQc
tgSL8h8nCP77rz8sWxfqXz8uoSMPMoVlCz4q07TE3yo94sbyzFTdxYVzgmqfvZnv3tc503BWDo7L
uYtu81nTGfTmVF3tfsrzJzpTZ01LP6caqMlgIqdHBLEsK3Cq6Ldl2UTI/UWzygg9bN2aIBoRmJsg
7jbduMFvsYKWGGOAwvXV5x5wnG4ka5I2KEbzbWRVX67bHA18RQQo2SE2+RLNaVjDz5KPXRM9jMx5
VyVBmRHNP2z4z3FPiUDe76MBZhAfqOtgDPaM8QsAebh1yLjr/YBWJYsUuuZLu/QTxEA2yAXMc2AA
8aAjhtFPCK8JjJABHXrjbrJLWtLkG+iy2sjGQNCmDT9a6GgHiCLPuWIbT7uB92+SYdRWRw0JLwCW
8t6PutdiVmF7Uf+TrElAW8S6V75+DrpkO8VJRWwhwFGvDW5ly5BX1Cpmal685+03fZhqxSddEnh1
Jon+QWXJwAh1GYnhy7OsH1ZbOcuoEM9D73qHWqYPTMduiED7kvkb4PQRbcaa5M6jwWD7LgdrsIxa
NaLFzaSAJxGFdwCy041fo/lKg6HQ8ZM2XDn/6FuJ8EHz9rQVyn/e8Os+xdQseQo8nPMzjHkhKJ2J
MltU2oimSZfJsB2GaFxJJjSElJWgZMr5Ke08yXdjnV+uL3B9U7/exHxjImWG2Or0x/v4dZEk4fPo
1OP++qhfL1ewiweVLzq+CWZ49+s1GrTizDVR/V3v+fupr/dxLZSsKSDx/PqHXt/Qr4suOSelbvu/
/p7rY+1ESGagGE/gJhZ3hle+NMLWdnnp5HcMNfK76/W/fq2bx8Rvy/31t+v113tcf02leQ5disff
9/99t8ZN70bH9w/Xq64/Jt+JOMaEdhxljhfGke9SALnRG8xWdTnkjDuapZ66t56m+buhbWFjkbtc
i87d5MKFaW/dhqOz1R8RCOhrUCcb2yN4u/FgnnSxvffsTLAsDbsp6da6ixERrfdBMT9ddb6568he
rKiYfZrJWpNXM0NPLKoJdkKs5BtSnJYCydc3LriJOqbIwQKRFgFgJiN86jQ6ly1EURPkAJMOKGde
s7PmMVo7QXoqxADvqOsqZk3VZ6ylu6hE1lJrnkmSyIBXJucJMkKbC7pqIiEK2+vJtYtD/OvVa4Ka
0mLquoJYdg/5EWFm+50y6VtWr402w3vMU0wtvVY1Kd4qBJVRNOZLIuGjpWTQaGWy9XTQpz1K3ySp
UrAdcp0lQXuup2gZsodZ5MKpcU21l6ZiRxo5W+oDYkXkvc5siQXTIuMClRB6b+0b+Tzu2o5IckVV
apBhmAgx4OBJHwcb2mXRe9Na9cOwYhQbMWTcBkGCZiPw0htVzKeFFLeglr47VRZTXkxAXBpOIQ7e
4LNGdykyK/Q2xVsYhOI4MYZrCZFmGX2zsuy2wa3MdwJqY9Y/I+EBfakBGodYRvJmTmvfQlPtJmzI
6m6tpbn/kZfk7gqJxzrOBFlTGqhFrzMuYnLvZOdvzB7c+zTQ9rMMAmzEqQs4oFy5UqYzrCIbYenc
UG4krrkiyu5Z6B/tyhOPYfnsyTp9n3nspokowCEeQqstSlkvRopbQZ/KHRqylQ/pAOyoschc7cHG
i/Fu5w2QV9DMFEBgo2wfjWrsK4Y5qeEfQBeMq/S2meazpNdUOP88hEhVI5bhKNANem0BupDDxBxf
YgyX2EDS70k2MDdbb18R6SCNNtg1TeUfDc7aIN/w99n5U8FOlAFR4vfOszBTuHWq2fVp3UBJcBCw
aU8OMdcMRGCFps0glqYYfxYghTjg4G6OE7QEgbRtZVm3RR0Py3gMrZOtIePKTQ40mhTPJTSBvO6g
vBLFhBEaNUkZvrPUGaiG/IfREjB3e/dt8uTJ1xGWTXGLAb6Ms40Y4W0wrVXLHH9uE/rR2hBL1hL9
OXSDDYq0ld8a8cEbWErDvD9jx/zohMpOClZRljkfjgQWjeS4llGzkBUoz0Q7kruQ0VbZG3TSkfPj
6INnugL9bW2kvzclk7CpooVOkBxpu312P/hK7nxkrRqbzDZpLmyTuuUQYF7WPZNhdEWyM7Q/lAhs
TvR2gveV/QhaD/9ro2erKm2bVYQGeuFbEyvn0P0AnkBJloc+QY8IQpwuPIwTB2nhtYrxefFtVnw2
Pf3jcbgteg0JmaY+vVHeyIGw+SGlB1vCVuHb3WE+JWEI2SQirto7JInKDlbFxPp66fqjtqSx16yd
6B3GjGDfFiDI35LSfkc+nx9pN3k06OtD6JA1z9kLpIqcu0ZaDiIdRCrKw2Cmpf+6/XrxetP1ntdL
17v/uuf199/3+XXl9fbfd0fMxgv9fo5fD/f7SzXa7TrSygyyPD9aJQKgR3X418V4nP7lpuu9jEjh
YfnjAf/FtRkDiBi7Ik/+x8P+e4/94wEpCcj7FsC9EGl2IFg7BULT8S4bSfly/b1g9IuPa769v157
vfj7/r9u//tdfz/V//3u11uuL/f3Z/tPf//j1a/P/p89/Pd1eHY2Q6HKTaSM7IDGIDuESexMcJP5
+/64KOqa/MXrtbjSEqJAJ1vtqxJoXl8dBi2oD9dLbWlVh/r6wwpJzL1evF55vVkkpg3l6l8fQyHO
PX/f6fqY4nrl9eLvJ75e+vvNfzznH6/xn77w9UpnJPcRaa6wBKzZv97u9dLfr/z11MNE+Ki7GUax
b7OUSYwBOit33hx8ZytLjBJJSvUA/yNb6SYSVSNHADDIm1aFbCd8YjqSLjGWrnZM0GGvw5xkFAcW
RI6BoNJhG9RfCbgU9BNEz/Wpsw4q/QKQaJ3bdPnExHYocsZk47cfeEqfHUlp2VfBxm9KGDkpPpsy
NbaT42FIisgRpYTeJv45JiD2QCvgvVfVsGnI7WT/PD2pyNzaQbC0jRA3XYMKTqsdEkq95lvUsoYW
FtwFWr8cGoThlSs2ukNxgQJkRgBC74cxNeLBPRqeiYnD57TZzQ1J4eUfHjGiBsqDed7KFoaQn409
RjUvFa/9aqBC12qaOnOzpSbdZOljDIeFw8zO7x/ytvRQZ32ZOupWkCzboANMYpYOmcXGW54bybwp
3If9p2HjTkKJArEGgTA+CDekSyyJYMbxWNbw0lVKxk2P4E8lr4zQjzxtBqvBjsNV79+bofUj7voP
iLDDqu4N/njjheRCQYe0ytd+QYY9Wv9ypRoigJCqbwggI0zHBc2Ws0o1jviZ69NNXGHksPUvkmcR
drjuT4K4v0DJnQ2adjLw8cvnJJwGaDZ1y7WZhrLXNfG8a1aTbkNdXyQeEagRodTrch7mxkH3Ybtg
wWTrmAc1zYFo8HiFHgNca3RriWduDl0TK9rkoHod3Nq5fm4om7YpgD92BzXE4UiFqJm7XZ/L5lj5
lc74PzvBt7OO2aRbR9K1eqnbWyrKO+5LMk9isE+p8U0RV70cXJIEfaf1YCQgFigTrPM0dqclkaz2
ssLwhCXDT7aiI4lgALuD7LLYJnyMEhbsDrsGUPpO7ITb9qviJkS3nmYZnKgaBgAaQXyYPh0TZCYU
pYzvFnYK3Q6y7A99LNVChgXp6g6tHMrJxcRSHsaviB6IBouJKI4NZsZOUj0Rcfg85J1xqHGcFknd
LqtpmCMDUfcn4z2DVY1p42ivxzD4iMz+MgXtkayAs5M6ww0SphVYTeSfjHc3Yd3cT5Ip7cCmfVEA
z6Vk5sapaTsygglH8v43UeexHLuObNEvYgRoQU7LO9mSnzCOHL0DDUh+/VtUd/Qb3ApJ90gqVZFA
InPvtdPiwekz0HXiJv/O0JisbUOA0cqRZAH6QWP7UyvPPsRtdBd57uOYRTBP2M1XugK5ERb0sFEo
3uYw5vHBxgckNs3GEwTrxpKocqloomZEOTIxD4I7S5LsLCF66CkrttYk4dMM7EAQmpKeiGBBtqw9
zajcdXVvTd1dH6YAsQzvLg+FJm+UECRc+8lcr30vEwdytsVyQbwPlkPqsodanI4Fd6eCN1RysVFy
Y2mKca72toO4FYCVpNrbuoNRrNyu58wLGISUmmAzNHRpKEGI+839Ty+HrEMayHUYiVIhnwc7jiYo
xa7e4jw+J/Z7z+lkw4G+IvrG5NLgSDFLqIlZRDoBqumj2dyFJKSS4zytNYbwtS9GElJ7v9u31gw2
KGdVDcg9ILuJbj76sJBbFLzVwUNmtiR0se7M4XFact0tJjFWrZydIaikUAw+2Z9Br8C9LD+lIGpk
ZcZcucjYjzELKMM9AhlE6yw4/a1aQi5s5bzmCkew6zwUYRpiY6JRnJVBsxFYZdYUbwNj7Zb8Up8k
1mACMdlMWw8dwpaAAgAgdXfROrJ3IPlIQGmMJe+y2E0avRhFO3MjICXadvINiGMkatirNmyqe1hB
E274mP6Xl4pjFuuHeUDehGIA3aTToxhlKohVoGUhnh3CkU5CDOLASZYNFJScF6b72lg4TmXyath0
QIJghMXxuMhY9tTYSFSAbaNAEXh8PZpvqErkKVGczeJYbpooRPkMcDt3P8Yp6u/RiL6PJSfHujPG
9TjlxdIMAilu5FdBPgriva45pFPDiCjMir2MiMEoKyvcECjPxriErQdN+tkhC6iigsC6Iq7uKAiH
k4ufIcxm3kg/Cq7Cct9bcd8nOTBtVxd7r7NPs/M2z87VFN4xWSwRWjgmyJKmeJPVd0o4lO3q/Kmz
wscGDcLKBZa3K7PEQIgQJ4ehy9KboECCoSGV4AYE3kdcyqr3xh5ceR5uow7oTD6rY1jgF+3dTxvD
8Up1cD3zHnvKZD3PUWHvQoj6+6ImS2qAfqMRAq5DQvOwyAa8XLi9pAVSOGJYA6WzTc9oVb/JYp7w
5+PY6ROogI3RHueFGTAD9Nz1sIjJDYfCk+voED2LqHJOdHtJ5A7K/bgs+KXpY9d3vIPnoLmMSGVe
iYDhl1uRxcAGfrCADDE6tF4Sl47lWBmnKGAPswyGanPJEDEyHcRwxRmLrNrE5Z/5AFNz4ABcIoCM
8tWhqontRxSz7rFkvmC6GHLAhOgtgsE7dDNXXKAX062iPQf/95iQycssV4VhjidLTNGmKPT0Nrwa
in2sLdqQtHd1wxi23ps6/BSWdSSXJzrD+sFxDSCpiUaW54w01TbgSbtG9gAE9S5zf+IRnUu/BKi0
pvtaYfKlUAi9Y1wT4iFp4JdF+JUBaLZrtziAPsSx4szUVzjoV41f2pfSMwmyPdKFw2iJwnIqweHX
Kie5Ewn22YGvBDBjYaLGLgZE+21o4n3Yuxcgh+nJEII/zMQnkhvmgZccpqylLvw2/5wH/rXQ/MYS
bCDUHBYxmkRtyCw25mwG3HQ+E/T57XHrjwWWEVhB8RZBlLNuzGWVdf2jO/nPUcL+RsOQ8/8isVeY
8Jk4zPVuqPBSG/NAq1LvGPQOe4Zvybqe0VADK7A3vfeuGWdjAGue5gwQkuFmXzQz3weGOcAvy43d
hPeiNn0G2tJG2l2YJ1lWbOmQ2Na5Ck4MiuFcAxvGHfYwEnq7thZoIICZif28AxLYfEOqW0KRgdYk
5DSobm42vaJL0FXeEVskWcPGLg+Gl0jhI7eTcFzilAGYVJtyiYGI5jE9o/1hJKJiY9XV+V0yWP1G
6hwwqYQXPcsXormHtduBX+dqfu41rHcTD+oGUsJtbylCHof8nMHN3Mg6hufh6ISnJJ6CfKoxS8Ge
ax1GTpr6ypTfvokQKRyGBZ0x9mc3S8ma8SQ+XMt/g0ZINd6j/e0Jn9xSlQarVBsHRP/3gB1zeuC0
r2LEGGsauMQpFXQ74kkCZwa0GmXOAe7HVYklLl18+C5/QTnj0U7kDv9wTZxVSz5XuU1ycCue50Zb
dr80SqOdLZboxDB5FcatjAMSIR3jK5d+t8JaA92PJgmn8snfC038PI6WBPGtrvfT+EBAcLJua+K6
hGeigQoiCDIY5cvOvApD9keJbVaigVgXKu625W7UuyIfltQ5fTF8/EdTBCAf4grVREwDb1W2EwMc
qNZwQe2bBgfFaiAdlxI+ttA+eM45cioDTdlwAgQFWYVAGJbjBkQDOoLShjExqIlM4WQS6+KDy4/4
AROASaCX0NlxnHdzoKlmm/FbZ9Q5QHA5X5igQ1tmb1twFKcg+kA7eLVzvJ5i9vHXQcmZLLHzUKoH
tv3slyOKiJHUuDxDtEsgZeCQ8kneeVkhs0/pJDL7N41dYtZ3bDrVPobaj/KGUoPDxCqvm7Ojm2FV
NcObzz044nHEAscCipL7juSCB1xB+dkR8moE7aWcvAujZdCjo96D2SLzB2Ekg9NyYw0AkVIpn6Mo
+SXJntgVM13sUNBQCjIgyZCgY83WKTpoWSNAVDon/5K++pf7BZwok8ghj79tHZjFI6jLu8lSj+0I
IKWHxH9qNJgjsg5UMYMFQHPM0NNcCsTfunUAvTJvsl48d3C2OBGAhyisw7Z8DWN8IJ7cJ319VcGM
D6zO/0W+vO8RCK/x4tKQXMbM79EYRBsYHj/VPNzaLc5xMFjpbiCsx4vaGcv/bTRO343FuNuVxhvZ
JC+h275SjpcWdSNoeB8dEaTohAkaZMl1OmJorU163BAoX6oA2C7co+sMMn7wjQcDbsMOjOePMl8Z
SkgaeoO9oR1/k3TUhlM/4n3tbKyOl5QSiGsHmQsxoVA4cthfc/SQIDYdAIshNq0sMh4hsdGcPump
eyBj6K2f02Hluw3y9fx7DOzHXtHEU+bEOCgIXgNGBGWp3V9UTWQQQujDSL8qO+fDdvSr9LotyYK4
oe673Am2TlIS1mDON6YBWjPF/A0kHr9wY9cnf8HZyoGY8wcSKVzqNMTdvYsEqxLbzJcFsoC/7z5o
5csd9uojsBCOTGUxHMwJeQpK5HbnISXYBsN+CDEJge0+mPURncg2CAN9Cv38OGq4vaaj861X6Yey
s/qL8WnCMLlJs52rsvmkg8jZNm3/xWH1SydYHS0cx0RSBGCLcuYGc3RnpyAVYvRNMTwsYBTHKu9/
2hHkvDIKOJpDP27Lma0nhtGBn2znFoHY9YFOwKu5lBNe+4y7tGMWJo+jn+50KND4j4ztDJtMXxQi
zLhQX4Vde5PmdN8t92ECfo0dz8dUWXKt64iQUUE0oDWARY3oCR8IOUPv25uSsvQchSCSpc8umdoh
KGHiVjkKlBcmDrg7qYfXkat2NXbCpHGmLZJitKLsYCvtedbe7Q6lYCCSt1mxcWPzCbWp2EdD9V7G
wE2lewB8cONEyTfyoE94i4R3Ypuslx7mMIw739uZRlrtzLGeUb9QPfUiINwkhc5HWe3O83RMvPk7
jpt92wTFhggDQtkYSK4crpsVwENQ7R2qndkOt14tmZ0WZNb4uBSdoH+lfc2V7eNXucERSZNbxjHW
XsAVfWyOf0h0oHN4bwLjlwyUQy0NjwW1c9ZuAp90FJysu5ATNDtLP0MCYnR0quoEZWyU9+SbzRd3
juGd9sZmSLszqvKG8GyHhlB5JMqu2WjNmCmpcMrEIeohEDD1ya78S+r1w3ZsA8b7lYBkFDFsXfoV
pT+/E5tsH0b8noxkWL+t4XnOyntS1z9wapirpp04B/zSCIbMktGrctxlRG0GcFO5Yi2iA/dtzWSY
NMVDJUiLaDL76DLOx4dQyD3U0MUxrsODnT85VX7uZzrotlTBYyTeoupRpbAgEpo41G32t0TBxdGe
VmITEnVUDF9JwSFmsuIH1kxsTEZ/SyHgc7IbP1RP9mYwitcsqv+N2SP6tNtkqr5mq0fUAZiHIlq8
mN6QYTeVV9WAcqLuQyyVDNUtqW4rmDiccbNi3vHbqnA8Oi9jnb214eBvgIixMQ37jLRMpv9Ju5kb
htrqn2tqa2MrHBwm5xcUE91DwRyMipfryA7/Me+BMVhbV9keh1E+kFZ2BK4dbmZxG3J0RPiJY8eC
R+GiiiDlF/VLkd2p0kNREhIbj34C6WCTsYPIYRUPpIp7vGZzBxqm9Hk7luI95Q4svQ7Dvi2/6Wbg
BBacCi33JJVxGCuszbr7SvGnGrI5TibqnABfQkwABwOX/bCs4vgAk31RoJc3wzvfw2aCy+qLOT5Y
zup38ryZYMIKJy93s15cwGne3BBQY0YkWNVO/aLaBG2HvIk58PpD+IZWfaCbyWCuw+aMEm0rfEXm
MION6gEL/qsVcchW9HQ0iRSnud7M47CdS4jZpvukHRQXTp/QELWqxUa9AsCu1wIREpjy+Sqiekd1
jcyoAc86j7/OPCU73AhL2Fu1i8b2q0+mV1uZwEs7KjqZ4z+1Sg8FIF2oikDBdOrwMUbmM5xYcfp7
GFuq47+PaN8JEoKCq+nb1c6OYF6u/cnUh9Sk8BgNf123MSrNLlMHmgAH3HQkCsVM9vGocsitGBOx
6vFFXhu6rZ7GqpgWFjh1UgTpV2blgSywo89NgSIOF882+WuyRw2W/3yG0Moc/NoMC8IzDW6ZEEar
wIjNUw88Posab89/1ckOGNAogdFzTZ4QEz0DdW0aLHOVv//lMZlbnpJ/hmUe7yvX6AmmthjtwDtm
jmoAcc0Aho0V7P3Qy1jY44z3FXe4t0zZCZGod207MSvxy0PZMINOVXRp4OyVCc9xYByfJJJRUh0f
0PcSKmpBNnFSis0kwxlnVds6LP1VTrFLleCtDbBgB4PmH2oTAr9imG2wighpE/30HEGOuQcQHE3d
pZtqbxMmU3yAoHsSo7U04WiKVoQRNsiTrNIY1qS2LS17wbDZcMht8GyfHRtWXgWqBRJqPpyaPOhP
KIE9mmpTs7JEf6G0Zei35AZj9cUHki7QnaR+xzPNbQGjEI0AmbX0l2SDQAzZAqF/aztjbk4CxUS6
WOdx8xIfgMIU2Y4frDmJPuX+8JakbDOwzja+ElhKUjBTwyRGiCGIEHzzeW6sDSwQJprmm6+bjWFZ
m463YO+O1unvZ/89+CzY//1df59TUagTRnvSUFsXKwOzlb+HCPojbbv6NEbIJLz/TDB83P5d5Xxz
Irv9+/rfP22Xb7KCJNl7NZNaS47nmCsP8a4JjvgwLDM1lAHlafzfR39fK0z32IyWxAtObpqXYMei
wcmzaVp1Cg3x34/+vgZTz8YeTdRqYgN/E4nDFU4adDraxwrdL2gS51+biMeRu2IFwQxrkmzAOidN
sIYQW687QiirmEzESNJs7kwHjqMLVkprTY/OvR1qXd6MRLIQaIA0OG3FlUi4GiYKuo2U4ChaFWf2
FFb9ESMhQfG7XhefWIt/wMiQRFWf6dEipx2aekO64ZIj8MEL+NzG0zWKcSCLMqIPIn/cCFmNU8G4
l9V1XcXG1ZlvC2Xfa0KurTR+sebqzgyGa6e8iy3KbxR8fHOCJDMo0dly9iiJ9zV93FNtfZBRBbTT
GK/4Vc6x0uhdueqCanwPZgx6g2h7Kjjzrmn6Sw40nBuWobOBK0wGCp57cjtkMSdX9Gdz7z72UfIU
d/lmlMYG+yHIVboJe3B7a0YSW7d0Qao02I/EcJ+6jHtbgihA9axJV2y2EeFg6/hWaeDHdNucvSyb
X7O3b/02OQmT4LugiG8yvOxrGHfECU7Rt8YwFQ9luZ1N9ZYwahqN9CRq4xCMDdN+kgrETBA1+VzU
Yu8tsZ1QQ1ogI8tDPKTm0XbMxzYXd/GhUIu6lGiISgzRZbL0T1b7Fu576yk24i9tu9cS/ce6S/Gp
xvI+crPvmfEavAj7YBScU2F2m8NykjIkXmYUaKCp/Js4xUmtNfRErTYtCrzOaK6dA+4hi42Nm6Pa
dmEKyLnvd8rDG50Dk7X94o707SthaTfLf7OdPSvHepmc34K586Eu432N5ppGM7i0oeHYbU2wxqD4
EbFhsywRYdoaXLPaDgABo/3K/XplhR3G3LTFN565N7xYFGHoCFjExTauaQXFnM6czNlNZXcOjDE4
1BPxkqCkVY0gWZXGfZtZ5p7KmLl7Sa4GpCSd7TPcw0Tu3A1iHI+eRaeVjgecv8zZVg5XSyGti21O
l2AoHzuJKdCaD0NNny1rm3Y15Own0K4ktw7VYK74hQpf8NaSAwXi4PBQlvXp79P/fA2Fndj+fTHJ
6WOSaPOD8zkiluUqSFDHqUAdCST71xF/NPzsBFtM7sfevqRNsW/CedOTUpJcxKGYquhooGzA6YFh
vYtOc1nfV6rutl1MMd0U6b9ZwZJv/OYlrdGiZO3s7/zcPDkquSqzeSyQCrteu24xDuA5ib/i2CcJ
C0yy242b2KV/Qu4IbIj4ph5MyAYUUXE5fNfo+NGZihXDnZkjfXoTyeDXBWy7GZzkKtlAh9T4RpfP
k3OdV1/gd/SGao3sz1t5PVbAGQ3JTJj3wTezi0uK2DrDXAikxjHPQQoLrq4o/1FTyUvvNAhcfZlw
X2M6gPLFEKwM10UlBQ6COdiUw/Ru5HJ4NiL0kjTSt3nBFGsCbH36/23L74pk3zUWdXO+6HTthVfF
GWxdJszI5mEDvMp6GCS5AEXgPtM47BmhdMNaD+Mn+qVyF8YlYO34Drkn8xK0oru6gsvJOrW3s/zW
K4hNmDAYI56KdoOgfccA1mRxYNUkZBOkwOR61TYNTRwJYXdPkpxx1BAnXGTHN5YkkhDBJfdjitGI
gSzYDcZms++dCBODJpp+GtQ6RzM7TeDxj1ZtERfTuMB76mBYN3bjEQ4+PNC/D/YzDO0JpNdJpn69
RdjHLuAyGi37lJaJwThWYAltFGcyIVAskWaD9ZpKAnreRCCi/1PXPpPPP+cjA8ICbtCa49W7J4dd
5eHLiXXhAyl29sqGF2cTCH1MtfvZBfWz4TsHBkNUbba79vWRWu0SuxhpWjhW01Q/m8nC94jF9+iW
lKvNqrsq0sLQ35zGmjPhzE3vC4YR7dS/LVmyBrny9Fgp9bkzMDL32dGTNbJrmgpw9GI5/5SuviqP
BbsJbVQi+rsY3qMi/PG08RKT+opgmAT7siAeODrCyQ+I+Cw+iu00i4c8Cl6KhlFowGTEKf9ZRcb8
V9OzWWDyWfLj2XiPE3KcA3y2YXg7qcrY+ypekRq9DhfPEdxbqGLjpXFokJRMqEiWti9JVx1LD7dA
w89DFGAx+ihaeMCRm36WRnnHSgHN5Wqk8oZhCXS15egjPx0EcCIy9uQvwlbpz7Pn4AmHujMqyEMw
aj00+Phm4m8nsj8r0jjIUunWxjCRYJe0u6aH29AncDKBnNeNa3M6nV5bjzsm1Nc00G+V8ugyDTv6
PxzhgwfmMRVGbH2t3O5uQClhc29tSH95CZzx3gvaHTvqNqjCB+FljxygFP0VmktksFmyOo3SIv4l
NIL1BB5AMVfBsg7i9KL8j5C4Sxau3OJp4ytZKCI49yxqWOUCFY4eNFO0rSzcdjMsNnUVGdiOIMmG
1dbpm709L8b/CH+QLj+Bnzx7TXBxrPjKaIiX9Yb69G7O3fOgU+r/AUKLtyq8kkJGIrpwivlql5AM
TT9H5deeyxE8kmv/KzJqF+Bh3XbwA76RobaBaoAnRK3ccOQualRwiwurGRladsyaGW4Qk5pVwTEw
yfIm8mId9JNeSxUdfI+0CccZmBCQU+2lKIAzN20YMJBEG7sEY7jXdh4+moSfVhHa4RI1RkyE+pQZ
cTrEWuEjNn4G22Tgl3NFYTa6L/3sE7Tl8hN7h5MAiHwMu+gDS28RcmhmA9XdlM/33HL0XTT9XQX8
hL/qI9Ep+2nU7x2rf+tAiJRj6W1tWDzbpuNegmqT4FGkq5XL+DRN9j5Pu2bvtjWlFBE97IWPUHTY
10yUF5P/VWcMiDW+BiSCH1BOcBjBPyoz2lhT5SFcrS8RssBd5pCRy7xxXdO92NopoptI/mYEkZei
3wXdcJfQhWpa2zzFDMemBEdfUBFOazikHCGjPWH0O1Sjcy5pm8LSbtKDHaE1DsfxCxvBXQgZNpTX
SZbfvZUzzOiKt25kGMTdvVIWxC5AezAtsaZRZt0H/awIhd4kithI05D0Ws35ALz+J4Z6sxIQYVfC
iDcZtjNMUM+BRZOUNK9DRL9tlYBO3bCfQP9p3xOh3pY3CU9/Sdwk44cA6sQEuGD2rQuyoNB8d1ve
rBRrj2G+SMf80oxodYKpjwPZuIAOy5Wfn+2CDAVzJJTahGn9t6yolNk/UZCvdAEXRlTzGZXuz2x9
pUb0y979z3MvZA7QLJvSO67qS1xwc+fZ8Ojn956FunXKWoMxKR4cLzp5kfUL8MId0QMoFcl1eB/M
8jFlxosmBgZl5XM9lfCdyAoyrPS+aKc7x8IWbiskEXR3GqZUzDToe6FiSbf1EB1My9x1RvEExHKf
t8Y/6Y+wfAOGs733OMI+CSwfpDksY4RT+xrwaDVnH1MAFhIRK3kPl7bGdfSJP7dbey/DcuBw1q13
OwUIcThIUOinVC+kAK7JQGyoPBnCkmhmksk7ionYWB3epi5XS+Ew1cJwhBuWXvRu6FiJSnhU5UJn
1509X/xoqerEgXCBF8OunXMWij3OPt6ehoVHVuEVzvgdEOpuzfRBLKUSSDoTPclsOvCoh4hpRb1g
Okz3xksKKLa5cclsl4bkXRezS3O88UasaPWTgSNuPbfUgLqbSHFpzl4MSM2o/WiXqPgptQQgDXXr
dsMD1oy96j3ODuZp5B6JFF6dwLejw6CLp1mzPYNm/qWP8KKN9JeS56eOLS4TZ/w3GXKrC17DhNLM
y0EKWRlDIPC6yDNYGYqJpxlAvaSMHc/h9DGl3gdAijddqI9BtzNVNS8QEVUE+tjykBKXQeryY5zK
nzyO013HxJx+1YeNsgT2KQl2Lcf3IdgbTNV3dH0OscdPR8TwOOrbWDavEnxObzDBSmmfBn53+guv
tUVPjfedDGO4k4U61yp97FR+coj8kBUjqiFib+3r+rFZeAWebXJUgKqoB7UNw/LTgdFCiddu08a6
b3qqJ9x2TxXn8caVDiD+7FnDmzPz6YNbdABvScUnHlRJ3m1vBF9BwrhM9jhd5lvSsVpYF114MMCQ
LWpuGSP2S3eeU9+VJOJURr12nApBhIONZodR6fAXDV+ZdFDcMPwyWfxa4X+pOcSyhguPYDusxBFu
jnT8JdDsOc94vVqrvpuK5JO5w30BUi0qpzdsjVu6jLSOZPI8sNAx2da3gobN8lpFsX1BEfJTgtTd
1OcYw+mGus0hRnoPt1ivFu6zGgkAzXBtw1ja9wgCN+6cf1sMp9EJ1AcbWzOReG92CHovKj5d07zT
NXVXjMt5pCk0o0vvvHi/vJSmmq5T1AJMD4PjWPdk2y2DiCl6dgI2T4rQKgj3inwXQk2YXyLiouP2
wrS9RcOHHDuqnmedMbNBjcc7t2vpdFYo9giDAYVFuYL73B7kQ+3ZwOA7Wmh6XTfWTqANCMfuktJ/
Xjt+c/27C4eZq91K6foL67VDcAkZ6Kyrftu5JnzVHPQiosnG0Kx03sMcx89tGtyInPmfGugcuWFF
avTEygo1Ehc3jbK2zLfuzJCBtLxfzB/nKZ0GxrQRx/1uRJaF0Xwse5zjzYdqYVvZgTbWwr2dIb1s
2tF49xzIpNJNL2OUCUxjEM/sqplOqKKnU5v6oCdL85cgdeJ38thaz7Vdw/3mISl7uiI9XSxURDEt
gpJpt8Ugoht9VPiV76xzAkvWaVODX1PWLRLQct/pNjl7QJLO4IeSc1NU+Fq9BgchIGxqLi6evw//
OlC4r1YU0rjBPMdddy3JJjQZCQ/pALhbDZHibhJd3M41zpHHR0NKJUJ+2ZEi0ti703i0gfVzeiZG
9ETB6XJ3L1gj1uQjPXSsThIty1+XrOP2ZvzFw9+nVuQz89FhsvX61Ee66MkThhv2aJ2Wm6lFIp+6
GQ/QxFDbkQ+ml69ZKmf6//fh379xUltuUpeCbiHrwQ1dLqye3PNFD/33UBfYVQAEofT++zxx154A
7pCn9nj2F6VL3HGIauVIeHSQnZM4Zfv4+5BYhEe2Z9yALip+tD+I9/+6cFF4GPKiuE9DjEa+5d9Q
T6qR5CpL2tjahvoxsIDwjbGxlV30j6Ci8Pbvoe7GEHKB2+zDSb/UkV6rUfBSISjDEO082opxRt8f
yy6vztykFLfKL89/n1JPXuI2t45tp42zInTHjvz0NlBgGGZ3SrdBGriX0fTQHzbqImd9X3fd58Ro
3vKXcLlKpde4zneNFeNNaKdqh5o5QWuhvotevAgH0WDwDxVni1SR8RFggL3oCICSy7ubC+NpAt5d
aIEtzPnuyUDlKp92s7LK99Qu9khv5EcQ1zCWOv/L9scYdaSkKeUU+PhhPQ7NJqwxaNVM2zYjcYmc
SeSLaZJnS1w2lK8opE0Zd0SjlEBzZCtv/QbMarTE5KjS2fU17681LjOzXNQnPQfUQn8fei4cSafO
t70ISc3+3z8xl38n0fesNAU5d+f8JYIu2snxIwoLfGStbyJc0Yeur82bqkXDEPfK3v69zeEMfS6p
WDTtKgNUxcXvJE10nEhjJt4DcRgUqBL0NExEt74volnROaFzTC+MoClja8D3WUusPTvdNktmqVrq
p+yk7CQmUSSdcUm/uUOvD3WcfUWA7ONJDRvXR/uBNWY5emTssW2+ZbSmyVKEAgYlICQ9gpSiNDhF
lJeJDjk4p8kjHs9tnAfT3kuyaS1L+Fwx/rmRJvHKtTlOiTL9nf0EElVTHjLp3/CWi0O5ICnrGh2O
lXc7a3RBslPnknNxLwOHF0XxAkjkiPifzvTKgFOaHPS0SNr7vA4pHb3wook2RzLUq9vKElxTfuFs
CF2nuc4KXodzdDMzDjtLQPwNQXSnNpouikPz0YjIY4N2SgsHPuuQRa8yq8JXPVVvwmKQFXUTZEfT
mA+MxhuEMPgno5TkFA03OK8IlOiQsBUUACuElAfJq/3gFqgFRNPcG+H4Xqevumiqk27c4AFL2nfQ
1tnJoJKpag6bCHrrYawezIheQCNUtEe7KU4u3Qbh0ZgtxjrYugaNPkaxZM4HGcY9uwUYVt74yA1Y
x8eD0sA8pSMQiuHJ2NtW8jom5UM2eh+LSZtgv+V0NiJ7zy0IwcgVQSi4OzF2w17X3rgyEZQH0dEs
ss+es/lm9AS2xW5x3ddufZMYEwsjXUAykZgShoqjXDMTYAG4cw5d56bvtH80Hb5pKuC4OxLmYj99
y9hpXvsFVtg2sKYztEtY17pnzirW2fKXkIJy6J4DNmhwDU+Tb32oBXyBeLEjD5h/TfDEU7E8oMs7
Wl4V0iyEKNvGIn1Bb3apKkyXkd3c2L42ToyajU1eKiLsFHnitHzuobeEj4F376AfP48GrvRc58nO
heCBJBaR89R50Ckj4rM6e/rMZvSodRF6+9bBXanr8c33QpzmXDXo8OsDgcMMB3qflm8h6q92HkHF
7FURm79OSz5vAgDUNzyxzmkCXOgibEer7Q7GjB7Tq5HcaC7cp8J2boGQ+EcOrSc/KFe1sJ2vLrW/
JsZI+AzG+5SsvEvWT9cmz4Jzz4kdNa13zDOLPOSMUO7S0nsnSKcH/CGvTTYAFZkql7WXjDJ7irKt
qzFimMJPHwNKpD9CAXvlW1DgTc1IjNvI1n4KZ+OhapgUR1PWsTwy9Ak75yJipABBG4gn5onfFlJf
rhO8lJDbhiXqDFTYBXtcezMmp2LKbBqfhjo3qL1V4YYPoWHO59ZjlZiHpw5U+tvcBjeaWNEzK8Vq
nP1yG3jwF6Bit/emx5nBVY6zNcqE2a1Q4qUS5CTVwsfZPlOdmkjJOH/QpZlR+lE2JoDIQTVYNsCw
apEQQSXt1fCIiuunb1N1qXzccUZJgoQ4Y25PN4NfpFu/JDOtdoAKVuZkXJNyvgsl9xZc10fO1jAb
SSHByY7znL20WvWjnxydxSbhN0peRMstUWUcspqK6xzA5xccxexmwGFJQl22zrEc3xP2zLGpw5Wu
wg+jtrL7OUJMmVnMTEgHoW8foAdpaGYa0+KbL5B5ojVgvl4Nlym179QI+qG0RLMP6uDAlD57sTz5
kUK7RG7jES4d0OudIAQag5OBsf1OIzggQ/vFaSPausgRCT58TSsF+ahLGN7k4PuaOT3jNqdDIeVw
2/D2HDgfij2TDoi7zAFuM0JJ/Cp8KT2PPTZC+Ot0tfdawQmEttNWwCiBFKELGB+dJFJbDsAk9iIG
g7RqvE49HSr0zEzHbEkbNk+wKCPTj/lzNnXvIEur+8uImKss+nAH2gnTLEequ6DyLkWMfdOwpIXH
arQuvsLL3/lYV/wYv3znRkDoFMp7w2egA0cRd0/Ln47JACpO/p24Upwt17F3SvffIMCSW9WNya1L
QyTWiho1mm5ROHo7ydFyR1vkVHCbIy+3Jd2AkREIgAq04B2IW489RdxklRGdIjcKVrVZFQegdxAv
AF0MRudfPCSLgG11sa1FcWnxx9C+tpNDV6dEXC2dO4V+aJ2llMa2TrcmaY/bdtDmvS73hlmqzd+D
mqw7Iap4J1Bc6wqcDouv/9XXvfnqRSUHJR+siNt/tel0yom23sAajwHt3+COqI6z2Xvfg0eOAgHm
2COKy/9RdmbJkSPbdp3Ks/uPK/SN7Ekf0fdkBLskf2AsJonG0bqj/9I0NA/NQDPRSLTAqvfyVknv
mmSWFhZsIjIYAcD9nLP32t+fr6kTuIVRf8E+wKZf29Pn8iB2jXTMVxzknErOM6KeJxm9Op4P9A9P
xzIHIJ4XobYNVbJNSgvVeVSRsxfq3QYZm1ixB7HWXhb+VqvHCEjNDtExfxQ8n1VtEI1KH+dgmXW2
QoRrjW8VAESMfmdFYunJJIttnbcVp6Fe7NoJfJlsUX4qYtOCtApWtcPgFS2whoKv2NnChKpVMUCR
NAN6y/QesL88xAVRRqj9g23hpSkXXrwbrdm9FEZpPnk0y/GH2D00otX3MgJXlXUPlCAE/gKX8WBV
NwRQqAulcA56i3YT8py57mvd2DhxZW3LZE5hcegwaVnvbqZkRIlb9I8ixCwurd75EaTZNfdSZ5P2
BRGhdVnvEslkNMXwkTruOzPMdi1JhHYhUVSWqa0siv8RG+7KKxOy1hCpFkHxYGaYUNrUdR9bzlx6
+ChLc2NcJxMzqKBFQDdYE/hQXTLCNe4CyGkHTfTbcf74zFTBIWhHZoFUtq1LwovhvTMteihgeUXT
u82kZV0HaUN8CWwst4pvImxGQnxRXeHmtg42CLclZ6A6iKIN7h0uBq1P6nSsd2+9SK4dZFt4DjI/
TQ1WM43mLI4WDV2omlPvGLJuLOKZ0nbAmUaFmY7BvT6Ge6bXNbG3lbOzQ1L9RG/InY9AFnM5WlZA
J9heMCQRMUtjTMxP1aPHJ0rnwERQbZVvHpvWr5Cb5repHyDp6sg8wt5G8S0lhTJ28rQJo9swVYjV
0nCJH5VGB92JXYCZP2GxQXVRR69haDIONOE4jyN8LRrvXkNL21MBYKK02sf01dhdk4VKs3VlAvTg
qBEInABDrewwI68jaYY9M2vtKmxIPRooCmX8VlZ69WWa1asI6xcE39pDXxO+jlDs0+rzTW43zSqn
nX+2wbMGsMqfhY5x38nH9pKlhFk7vGkL/OPG1qCncwPlzmZdlclPNyPtVbSfxBvM+gvWZKWCm6bY
r/S1hM+ZAnuWtKiWPPqLk1aeAisFCFF42MsHvOJTmcZ7QQwHbrGN1XrevdX4ry5NJuyVjgV3BKav
w1w4zUjBlOyejmwhnDNIqX6VowZgd9zb95Z7n7IovYI3F0ya6VCye2UgEdgobdk9dsQyM5FFVJuK
bA5ZgtHb8ymwC7TvHYa+zJEI+hWF+eky/Fs1HcILKmdr2VSoeExjOpRa/DJ1oMNK2QQ71eQ/QYMb
8CW0aVWDZV4mdR4s0VIMbKKIwg770PmhG6w3UWDTUvbK8Sj9CpyzctalB07NZ/rHLMq8j/1mQwIc
ySOjBL47r7oVoUaab3y5KVzp1j/QpHhFySMwkieoWBrtwAYeYoBZvOQR2pwKa9miqHOdQO7+Xo6F
dzCs2NswnDTYhw23FEvS6vuC7Jb6na+cZDP10Cg6WIikPLDHSQoubQSnTJnUViV0rIQLbtcMHcB5
HDlV3d6FIRcfAP4o+Kb0mYKoO8kA21WBaRQKiLUapuaRWIkCW3RDN0cg0qFtgOLVQfprDhOEhjjF
0NptaJthfi0ILDBsZFl66Bl7R7dITmwILQneREtRwd6WXBDToU3GsaJUkzIVZZlIyEjYgtcpzvEN
ujmU9rwnvSJ4Ug7p8HQR+pU+lcYtjJ3kOM7SfgMi8rl5z3sAGGEakJZl2QvsEgCDnP5R5YTrGFop
n8oqPvp66SGDRTOs+cOc1WAU90SIYRhFPs+qZAdbV/SE5pTTnTYyQitRk6SyzQgn63ymn/EtCWRz
Bl30VAwdsEuzvTG76vFGIJWJhDZtcYG9kM5U3PPOLCNvRkWOTTczbvnSZDzBOGHfKof0OH+PBrzE
p0dWqtEgLQpx583v6FKLXOdiREa7YtVOT77BHKpxAf0K5doPbq9mS1eyTQ38DJUTDMs2Dt0DxOsQ
WoOr7U36lItugK/Wq+h11MYQy/VwHGNruC94BsKhHYRGsbGPSm0/2WO7DipTvdbOLYRFdE0Kxhtq
kD+9voiOqqA4ozkQ16zLlUl2cOTLamcU/cbMdDaSLfBnkYbHMInp4KRsnIsc2aFC9ke8twa9ps17
PKH6V53q+k0Q7I0S+s6bkw3ykiAOF98vDIkc8295m9r6M204IvBw5J8F2SqZIPXdtUeLg53mSA7C
ew05C+E6Xkdg29NBJ6Zla+qSUU95qTR7vNnwmdZmOuxSmpOQNx/Kkrla5MnkVAhEBI5R3Xxz1pg3
OWZ/JvXYk5lqKXEpLOOrrSd3HVrdHHzNxwNTj0zIAT1XFw/63kn1T+yC7XkI+muP8ixUVbix8nGX
ehHMz4BluPIGb6cjBl640pDXxkePXBp1sSTMtyI5lAKyh9K/RNUEc30gQIRAmmmlweei0j3oaZjc
IIA9VLrtr22BEnPqwMGIQdvAityqxoY8VrCnDRk79ngkoAJVuMcRvK3G1s2WVHYhD6Jfn3tJwSVi
UeD9uWPMgOcUcTqa5+RYsqbu3eoq6srYcnqgrihrzpRJfWY05Va2ZTTrUJy6KLE3ZSLIQTbtc5k6
c0YMObkuM7MaLSG61GWs97jUudCWZHRZgvfKwueCMwvESmt+BMNQoZScni0tQ3Ae0CVsNRQBuBpq
RqA2QWAdBaOIiX7Li7esVJxyobZ3SzJvckVOhuZtK2PfwF2yeq9aRxrS45IcFRIDrp0iFFvE1P6E
UsLmi0+REz40g1nvgza7DAKKaT9h/CerOt7Tb8HxgMN80Y51eDdVkYPSN4H41SLzYmO2LP34KwzJ
j6FL1yBDccktrDSydshxPNE5MNeNb7hEJw2HqmurDQk002J0fXNjWJa/zCpCtNBlErvoG/TFhnwT
yzeqmXodDLu+H099hQ81l7SmaoT9FAA524TDMNdxLNuk4GQnKGv6ukEBabQES4ae9VYPWnkMBz5L
C6Dv3jaKdwI4uzPe7BaEf0kKpgbbjU50d0qQ4JwGkVysQY6776+CclsgfDuGHgU/zDhcTjS0FBPr
Fg0wcTb7nkgpPi086QQbENYkajk/NFx7bmgQW9hOq7Gy6bAGpK71oFtPuZ/cmwCoNjagf8R6dXix
kihaxXOeL9i3u9j0X5LAz86tGVywK1UnYOeoxRBbrE3Xpvqqs7MZv/ecLNemtx/Q69wNw/gEcC29
EL9zCpt07pg8V/kkHguhxfdaMaxdMxOnKlYPU5YN125eTUV8FOO3pTAFieZS3w5jsFZFYN/srj/6
Ei33mE77ugAtEDJS3gHGpRCJk7WlWDIFLiytkfhS+vqt1AKPNFSvgUHrkSVYB+IkUg+/em3sU1GR
pGbEoIX1bDVZvtgJC41P2xD9OVKdmIb7IXV633i40o3FAr0MGT+SporGM3BH6+iOxlnog3+02lMR
G3DAkNLECYZzI9YRobkU5VmMH7BTVKFiRGZWyU/mnyCDS+WtjS5RuC0tpp6hswn6OaVTgp1jUlk1
FV0t6v+uBk1RVRi+k943roTdbDM+zXPQzbHGC5Cg8pZl/VaEysLQts6totq6I8VU4aEWagwofi2x
r7nGpK7q3WozONWtqXtjY7pBuCZ7PUMHqu+TgNZbAvlzbMg9S/3s5pXTOu6w/jlp+Fs86epiyRbK
Qdad0456LE2ic2KVPyK6Ffy/iVx3VtrDXDXxpYKzShyTTN7JUIsGqwZibi+51+1SP2seY5FJhyvL
qIdEQSLQsw0kKEX8cj8eqdJrChsbfVPHVJeY2IIIOe/E3FknTxG7tFcM+KjQKRNThONzCHumSaDF
ICYyTAZUBl75Pa6Jycib+mi5bMCE42orO2AjRCobSCzccuuGmSgE/aY60nK/wAXQt4aGFTcOVUQ+
N5b7LJlF2BQox3IEx9rVzkH2KPdcEr9Q56UIkFyc87LdS6BYpzrpxtPE7o/Z1jyAB3sfmrm7HKWf
b1jc7B/pLZHkFGo2hRaRcTYAVPaV5UgxG9MtQi7FxKDgXT8QGLYQZS9mbT51NFpS9lZ4AZWBUVNB
mFwaLEsrKuKnSpBJDUEr2CTp0+A36k4ZRI86EYjgrmVwDr2b5igNDymeihoVodvgO0c7vZKDhYS8
yOYoFq/HKVzo22nMnsnB/gCPxywWhw4I+w2tOMbWep6fioarXSwNa98iQEY5lGTXVpfkhTSvmUXR
w3TET/PDkLp75ffha9A7PgMHmVyCigCQKjLuTJRgiO4c+82ds5q8kh+AT8kZA43WDJi+ixlE3Nmo
+v3Ek1fTJwQ9zOtkXdhjw2JjNNPRm29EUqd7h+A9g224YBHf+ZPQLzAsp4vHgMrsonCboJKqFmpi
MRimiQt5osUnN8+fOvx7IEXL5GQFVnbsnCtTRTC98w3zEPv3e8xEI/QLM6ui17125bJjRAUVwj3w
253vsebFHfrg3EWrHNdeu0uy+hrkEX9ZU33pURevSlqsAC0AwcaOhmdSQUIJHTGcMTavmNqWjzrx
qLLMvvJgGiHrSh83TM5hxv6RE6gGuAWHFT0UcX+JZJ86yGEfCGXcmx5EvPmpQvKmUv4M1v03N6k/
5JiEm1oabEnDkPiHpWNq2rkj9BJ2qFVvqdZXXaipQz6BZhHKj7aOMb2ASIlO+TQHt5liNynMGMZ8
4yF9XjF5KpcqdtLj942nBz/7mszUqAn7AwP6aSd5hyK/Gw68jH0xTquILJAmzuEeiOqlSkJwj1qy
BepkbypyycCaMAfrbUrPPEICK29ivPOHgBlPSI8pVCAsohZfGiLnY5bgPzNctXXb8rdUJ2mw5/1o
aeZ1RGavhjIkFbP3V5NL5zNhhhUXNUF9g8NU3FlljUVq6QTgBXZ0muDdrCMN2y7Kh8W8iXNt+z0G
udln2XPV28FK91Fr2j3G9Bqlk+7i2R0ah/4dlx9I+kRsYXvr641jr/up/UiVxL5UbusIv6jT5s80
31GNEIRIRwy5mwxQUOkTQh3tFGYeGAzwgcsq2lYDmBRqi51pzLEukXtQMZv8SvDulPpHFlKdpf1C
ZyREPdmevBgRaIUPZmL8GesoJMPBe5M2BDuHhE87edWEnm9bnaBwy5dcQxC1JVZQcvyblyrpCL2y
IAVnz7ZFJNFk9q+1jzu2svF3I1NhE5uS5uIp4t+QuYuMPgL/Ux/ZrzXa8QWat2pBOvqDRCMDxdU7
NKPxylHkrHl5W4KJPhMlGYC69VvYId7lOgBXujoi8anWmU2OU/KUpT5pd/vSpWmed3wgsfto9yTE
5TZwptBx2XyEJEh6b2Fg41Ku4kfN0x/pO2GRVtAzor4FbuLdNPicrOIh3p4BkPXdhMiIcgXsyaz/
dNYxPQ0kSpdiNhc1noQ1URMrKHt2mFzikgxgkN36FDEFA10tPiQJhjKAUcsaYb4fOuiVYGSEPnPH
PCJPJ74X4FXb4GUMMDCRH84Ux2XXOWg3Moujm01du5xsbCzRRJil5T2T6Q4YInlGrj4t7NG+B2R2
j4VkC+zmRzAWRyWQxupZ81RX3htI+mXdaATFegyqLZ+6rEV/S8qrpnDvpglGZxAkjOlwHKOsfje0
lsvA1K96QXIKHr9jmxjXSJcoeYBXDb6O4jCI16n5E8MYasAEEhCTiBPXp7ssCzkk5sBuQ8ilazdb
2zafZM4uszhOZmJjz7NY4WeAeyS39VhdnTkzvsyrvdaipIJHQPQcMrZkamCG0Xk2FQp79jmPhbuD
uPE+GAN+nYZOtV+/tqWBqggRvNX24bqU6NV0M3tstPDFzaoXM0xeZZHeSMPReYzGVDICBdAwUU2d
bJUBo6AuAXSg/egz82tWoxjZh5eRhtn3HgnH0XkEOLlrkKRbgw1wVkXrUrln0xXlLi0J5e2jj0xY
7yrHHCSi9KQ16aXo3QcMsShS8v4F0cyOgfFzF40PAj6tj+ffF+ynvMqjpKrhevjxkz8AE+klRj9z
np26UIXS16EhWEYp/MkDZacsQn0xzM46iu0X1XgRAAbjUAv/KSc6nTzCBaxKtWS34y1jBO+bYapf
mZ7fZDlshQgwE5IxSB/CISyAjaw9y9MDTBekljkMsNGY1l+yKt/HoN+6NRXBaOgvHh0WtGXEa+2g
SpFgy2Uxi9GOxAaxORNspBwyjx18eQ2pQqkBir8d0EENjAmSVJ2sOt44DqiaiAhobG7R0shhYjdw
U8JYRmhaxJOQyifhjunJlKkTGcis7ZapI/G9K1LzHCcM7kVi7vwU/FkZIa5DomGvgwg/SYLRCDFh
9da4w65W5rAqM3mXA4QLyoS5Cw2ydXiL3GbckTT0WMB2ovJHSRjUIx8ELCXseA4ddUKaxcaTvdxq
DnqHnL7zmpT3d4/kPR/zNiWH5zG3SOFcTQ7Fn3f150yorMX6nAMyoaKkOiO8vKhQ/kUmV1Ft/OwH
YkJI/ISEN2evq3zr1/mqI2V83fkMrWkSsC8N1kOZelcsueuhMYmB6ER2ssMZSzeVjypjlRjiTzVq
w8FWLPx6jDcQXy1Wet6MKGj4Q7O7KJTYVjquzcQQbBDCrqs8fzAtv74qPaEXIhvSuhmaa8V749zr
pda/GBw8mUO/EbvhZwt7Lu3pVLTWvKX47GrOhBoMrBWVXIHRsZA2zWJBaFLqb5VR1wu9dlFNWu3R
iszHzAhu0ML4QGgNgk5zTqGu/I1RjdmKN2aAMawP5f57XmkYxnOqYkx0zLAZGJgGyFG3MUjbCI1P
oO5MoctxHgkvaL1OPuW4eOx1tNO99J8q596v7FfadeE6n3gvI+K+yomgAmMUd4OHJXnU8MdPBszp
lEYiZauaOOJFgZBH5xJr2BckzHU7DGTxig9R8znRL7uIgpBEuy1ScMbrzmXDRT/iSQ/Y4Kd5+FyS
7YGwUl790LzhnEHc7cJjcfo7xpGvQmYjnHjQYHX0s4toOPojB2uDJ6FuP6dgIWuITJrSiWBnCkqw
BPGMMQrrqst/Q4rESTEY15QQl7KriC3G4US7zD6o+eb73oTiB0en9prapC97s6Mxne2W7HnloawF
Qrbvu4AAufvrR9/3/G8X5PcNu7ChmnUdKRzQcIaBft8reuOPe9/f+8uX/7df+fW9719GY1Ecfj3s
L98j/QeGzlQYS2cK8TTM4rVfN0lk/uOX3z/4/p748w9+/Z5I5OwYnp8m/77760f//Gn/8t//5WH/
n0/7/fL+4TG/XnjqOfEfr+/X//j7N//yX/56zK8/9j/8ld+f4fsX/8Pf+cvf/+tZv3/gJ45aZ7H6
iT3tcwgGMuMcQuiRhO5kTpBsm8N/JwVkmVryxc9kuWnHUS4b0zVXo77+PsS+bxwJnGCaG/5j/pOe
2LBrcrXrrbI/NNk7p1eJPRPUiimC4RC2eI9ro17Xg/WcUaEeChVbm77VbhA5Pit/ijeqZJPUTnSN
Bubhy0QhQwxkwcUvgONHmvHh102Sdf1y8mMMB7rYVmi2dor2DLvdEuEt5JM2yLaZlW18HXoL+MOQ
LZZ3IWr8QRssEhl74rWhEbrbVkp7m/0YbM/eObG+ijsz26LdP5NkXh/6XlwD3OggOFDZ2bONXS/y
Ykda3FofjB8sAfmmSDUknyoCYPl9rXPnZioIEJkz0MCIebCxHu3pA1G44mbX5hsnDluGlG5OhzZs
DuF0jbTYAuSGPk9/+z55Jsf54wSF00TPRdfwLUngUmwV8D5OsxUSZQchWd93LQOKgYMLmoTo35Iq
xCLs6agG44BlKDU7soywOY6kFTHOf2YcTLNTILsAxxJUlFh+haZMh1Lf58BchtfEapA4iXQTFo5c
JHSvKmMd19rzhDFkSbP+vm1hbzUV7ogu3cK14dNr85nKxFYWOAtLYnfKjf4Qc9WlPiB8RZvS9xpl
zVyFnBJqubWhCYjo575t222XNTnGnr3Qw11ItNGiSSb71B/dinRbP4ioj/JjD3D1IOatnwdyZYUK
mLGJQX3GGlzkSFUBhTE+jYfHJi/RDmpmvySS4my8hl307uBDRp7vf3hRtszsSkH/5AiuQsdfVWac
o7Ts7jgYu5UNLlfI3jnZRvscDbPJkz713reGrwE3FW/Ol49ImTFiegidlOJBi3/LOvvJGNI3Wr5v
+Fgoupk0iL6hGQ9NdDHqNVdcuDMMGJJl1KAYUoZxb5FdQvTgrtK7m2uML5M7/Iz18iUF65l2LK7z
tgRE6HMNpdvMpl1u+4g6i+5F5OkpFcWlnOpH+u7WCYjBOWrJrqxdIplNpvt6WqBSQlMMQAbICI2r
dK+OWRHFaxe36rIgoyd1AgachfNh9sC5Op/SmAru6BUbVF0jeICB2ZTT+4deCGqsaCRN1A8uIaDM
RV1SeqXmi6uF2UogCVlq1oCGu7tSWGBVMau9LsynXjNQqqji3sEXWcfeZ0jzUVTZuKjwR62Tvt9N
KXRY5JbgW3LnQZLnsK1Mriq9ts7c/Cp79q5di9eJEfwOtxtuzrBZa9J614Dr0XG7uam8M/oufkg/
CdJ5MbUUN2CnHnwb1Gko0NJgWhNsATr/yRmThg8/+CwtKFf1E2Keg9CNl9Jk/4vr5B0cKwkIdfea
6pzeLoJPcA+I0gPMgMTAIMaH/OWBSKLLdEnZtszzIXftgq1Y6n70PDamvlZ6vFUOyliQRC67RwJv
lWKIlvGCo9A+0Mg5iab8abHbiOnwOjYR9Cg1IuPQ6A5dypaLM8bXrVPxiWNTnaDNLxPC4souAeAW
3buiATQzHqPqI+cCRPrcWB0Zrh3yAZV7lAwXN6El77OnWtPHWNlyIITXHxIaJhbJC2DCxumcVuyo
PVBF1cAriaxymeECgYoiyMskaz1DbuEb+sWoglMl801J1skYUKFwUkRbU1NoPsWdckd3SY1zCZxC
A6LQ2csQ0R0Tmp6xS/eb7tvZ3ui8FzHG1zh+d93kjgYMmdktfQ1WIRJ+jLgArjPsy9beh4l5TcPY
YuPg32UFaQOxtJeDqu7YbR0C/NuU2sVTPQ5vAxxcdN32QSDCh6xFZKGRvERauLQbGsC6UpdGputS
bz5kzOSk4QBh1wdIWhkZtBm/OVnj8KLIaT80ATgTZrwZwEQ6r+CLsGzm5vs0hcUuRx24MGf3t50Z
n3oBNZv99nQt8+B1mre7HaX8ihiiUxCj4MiAsOr+SZo/Qzt4qUDZ3Zl6dRaIRxZ6bGwD0uL4yLMl
9pMdLFSxn8b4uUkAZg3Vq+/guurJ5WLlyDeTI97QNWqAfsYzV+y8ZcOKKenYBtZrMk3TEtSt6l6r
iCBClnEkSNFHa4KYo7p6aRMXQci2a4g1sKFoL/xiYqpzGQUSYjB9LIr2vRc372rup8sx/2CU8ptf
Wl+6S7BqMPcvY+EdMEDu4sJ9qbvxOVDOyZ2V1ZXCOFCa1cc0EYAj8Q3gUdgZZdFuurGGxJEZi8yd
L5clgQsFnYM0Sgi3cL0c/8O0RgBBkVcX14FABXTmx9yxXtwQoZ5hk1zu1S9G2ZAxodcgbcLw6PjP
bWo/WqMdAx1sb2ThYs5AGhrYMywYA2/QC6oXI30HL5rvmOgx89fP5BmthhpFtjHZFv5HNgdVdEAO
chKKk4ll85rI4LhTXVVcY58aqxnoGHckEGN0JclkSu9w4EaYGbyD1UWXxhfbqE1WTcVUXwZgUd3x
LtdjwiBqO0HG8yXiGJ8Xh9xQhBAU5qAi2mR1HgJAcopsllndIqcxgcdRlpgyPtTohLFWZ1upQrCs
LVRHzPUwI3tvQSbzZxkTCGFiVRkTOW5V/aESiiMWy0vpexke4HgTEzmOAR/cagaiIw2/2sF2down
d7VMjnbnf0GV9Xet0e1lGG9G5kHMi7670Va++I6r+k8fw3+OPss/BZV+lNVIemTcqO8c03//8r8+
ljn//nV+zK9v/uufvjonH7JU5VfzT39r+1nOQa3qr7/0p2fmf//j1c35rn/6Yv2dEHttP+V4+1Rt
1vxb4Or8m/+vP/wjMfZxrEiM/SjbopmfDS118Y/BsYbxT5Nml//zfzSf//Lzf/23/75nOCA//4+H
/p46q5l/R8fkBwGpswbCBst3/vYv/adq/svfNP/vDpGzQUB0OZEuhktK2B+xs4b+d89yXSsIPNfR
DdvlQapsm5jotb9biE/JnPVNz/Ec17f/9m/vwZ8+y1+f7Z+C2xzH+FMWmeORQxm4nuUFvhfArnfn
n3+8/3t0m5f1TmOgAkilo68yd2gwpsfjoUdkpuIxvdaF9tbOMmMrrYHpxUlwTUmaGqKi2U0Qo5eg
LpfID+tn10JV4Wnegr+t2Haq2eft0Nz8cdx0LlEVNlMT1ty0XIeYaW+RqdZh24x3FWa8JE+SU5B3
SFtCzPR21670CGhgqvcvrl03YDb18TjR2TNU0u9HulnE4nVnO++6c2SF7QojV7lMGUkeE6g+PJD+
ZECj4hBRUiN5otE/Na9EvbJ0tk767ooX1KUsr5H6jYmYWtSGc9clDZSjLJXPtX5uQWX0A6le5ERN
iziiDWa7+8a0SeXpQdxByHPmHCd/AXZUnDCL/3FTgqY6fX9PwVeK9ERsQ4Bwy7Ym9Qdp/Ubvcmdt
lMZwHoqYAVCe7zS3om4Z8wcdq+xK+R2DVRsGlJfrJ7MxdiG9soUAk3G2dY3OS8+F54jtdSXjNie3
KUmXGgIwtgyyxcsd70ck4Wui09sd7UN5QlyMnlqfwD/SeI+Dtr40fQycBQQ24x6wanVnXcAl//6V
pankXiQlrerQbvap0xybNEhOqddux0ToDEDRt3KYwvSrP4w+YgtmMehwRrrKWQzml1Ht1aytDcAx
PnopTVj8YHktaMjnJrpp1ngPCWBm05bVystTaz3NzzKxgeFXTqYvIJyERfdQpODvkBH9MLsK6zy5
4fffNzETvvWPPkoYMoBdvYj5JpCzfahiVAoVusMRftdoiXaqDfdkCrfb16jZe6i5XnvW/Qw4lvns
tR0SSyOVZ8kQk2oo92nVUW9+ZVaLiryVN+n7yGLqspuXriw8suelqPLt6aTFU7cLtTQ/QbjNGenE
vESZwUzOJlMAQh0PEh/7tkvt8JDHZKYmugdR+x++LjDJaXl6MTGUHr9vmLaT0Z5bp9CI5O77W22W
y70eE+ekGR3dZZ/xJVPp+ESTMNjkTfrZTmGyQ2X/4WkWTA1ItvHFK7v4Ej1PntttMdu+ZTDFYQxi
yuprGjoCQSjLUFB1zJ8bc+G7VXBkp/CPN22Va9t2SO5+fT/KmEfQn3+TFhIMfbDk+ftGg5ZzNoVH
pryY4Nz7QIpUUHwIG9HyYpBahYCQkZBC90jCbq8fitHr1g4Qt3VTvTLaPk+tbWDOpV0f1xUzUqd/
anpaxlZJXBNSAEYnniadc5bi0jWERc+ub1n/mmEja4pANPGEteX2SYqcerUso1WCbBpVj9fN3lgw
OBl5nMvO7m8d8qat3WAG1WZb6Pc9X5Hu7JZSg2U76aegCPRTk9sl6AvF4MF3BCcxf4xbOA+a7YrL
900ZZ9nFBG+7iSpUyuBnsnPPqBRlQZVuyVEIk62Z0sjPI2Wtx3buZOqglJhGmWxjTIeyKnb2VumZ
Z0vb4tqvL3kALjrC8gq+eyviCUQ/clXayhzau044wd1obAu/3SImu2BlYewCop+NF2FhDj65tu7a
TdGOP/wo3QVaRfgnfMVF2FO+89JoisZYWxupUb3RLt8QrE4yVfliOfoMbOR07lCp+dQ+bh3WoByQ
SoLFW4RB/dC2E/RiQl9rnamqTTfSZFzKtEAsSQeF+BKEH4EjPyN8cnpGTVMItQuRdORpgSGIV7yw
GzYqdRguC+wMzFYA+DTFoRoZ8qvy2fBBCaU/8vY5nR31gykYTZn++xiH50yt/MKYc5XpyDgqveno
jpdVbq5C2dD7YujR+R1+Ty6cleJUIyjn3GQVY8Tm0DvOFeR+vEp66+yZ+O6hqFVZ+ABSnAY2aG/E
IMeklUf4B7RhZyuu8oOb2uqGordeiRcnbq9edo4jtcXWozrEQsQx0mpxUMYOqwx9MQsgGXwxqaO9
l9+1zPqitBxWlqOdJ/Q+HoF9tLhWcdzuZDE+uMoGaRYRPhsN7OFDzBiOsI5uhndRa9zVaIlTKdW6
cmwmrS1o5DgvzsZQdAfNECtXISfTQTMIVzyRNQE/CIROZqGKL6e9CZHJ86B1hJNYl7GPlcarQsbB
PUEl6COL8M3oDRSMOEmCTpy1eeYjGaTT575MfuqSzVOgD7Xr5eSGX/aYBOvRigUp1OYPNvdpZHMM
eExD4ngA+a2gW7QYxOxch67L7Bi0WteeWyr+c5T3J8eAQmwEdbFXZvSji2Oo4f5seBh+A0vwjr5G
7bxsYI8w+BaF6x5JPJOtei0xbFLj1genhARZZQYyk84DQILTUeA1R2uOOjNHgpsnwyub7roDpaS1
1bwE2UT2ILs86N56VswjLMoQToDpAkGL1gaDbPTi+86L1E40CKeDn/gNun+GmigYtDTa1Yb+msIb
oggnp7wtLBCq2c3mg1i6DQVEyz69EA8+kIbNqFng55nC+qNnLcTkLRrSms99ZGRnRkbR3sI5tCgd
xeHjAy2iSQBXmzrLpJMHNWFX+dazHCeuNb55s0sGBLrPwFSaYI6wb+1giwzHzE+grJQBfAx1zmEq
HgNYMjNVMSl7b2NLnSFyVz4Kv3nnQsO11SYOkkv8lxuaF73zSnxQLcDt0d2YNlEUGmnua6TTJaYG
tZGNFtGUEc0OIvz/Zum8duRGsiD6RQSYTNrX8q672labF6Kd6L1JMr9+Dwf7sMLsQNJIVWSauBEn
xF3Q8XjOyooIXODHnwile73GvR4pDUWbEKMzowEyquP8VEXXUGTuzWAPWilFyi/rJa/xLIbXvLce
KW9ZxwE5Xtq4qdi1FkSqUuk6L5cGeQY/gIrNbQJ6hjHV7J4cc8AYNtMMMM4kY/SY/fYjaJlKYiup
5SlCCltHCtgHbJzV2LvtxtJlSFhNF9d8+cHkYCV9HMr//avEroprw+zkGrTg+S1dUFklPZ+K4tnC
SONGZ1ym8bmKw2uMwRhmaZhtqSF4JN7OabN6mGX6Her+Uk0tCYSWG37ZslxiS8GG4rPgRrpZZbcC
SQR/kjVyo0vsPUW4+zB7Q12+yBEffi+DG72Xh2jGjMJh65aYI573x8kOXKbcekMo3SSqVGGycM/G
XB3aCbZv2gH5cmjHiQbwG55wLl0sxpccIINd0yxho8Ye6sWSJ1jm3pOQIy/7IUbh1MFNuCwXDb/Q
hgDBecJKyp1ht/HBs/2IWbHbbnUrh7eGow3ihYhPceqvGP3QMxsB3ZXTVdRtsDMU707AGGvEJ3NR
lGyNrtOfEjwOROzLh4bE6rNY0Ei01nCThYH/1FJNBRsy/yK2yoS1rlYk40cssFjuTGXJe9IBGxLT
zdaZwE6KgWpIpe99SmwORp42F2V1zWU08M33NcEBdJh3+qT9o9+Dkw+ccWZ7x1MeUt7A+M5wT5J3
ApfdPsRHHIWkMMa138TGEZ/Yt1AJFOa2Go1zZ9pACJZ/kq3/RejqsODxDsHoy5cpqMjqT06+Lai7
PfkNfqFBYdOe85iyxVY/miZmjzLAGUrPyskxMJG1oXpLTdZeo0vhdNEfldFZf3XJEii2w1VIkq2k
ydh2iGqNYIBrV2R3MIKxCVTpC96bv1SyChfwYA81/HjCcTSElbLadgKeFEg2QSjeCdY9+TTVYtor
3K7ZjQKUWGy5a0+xNAkWgSm3CG/B424KH7KwLDEFWAtkviApEsykH9BF9SGUeBvKYQnmpfVZTYBY
uBBArl7Rt0qXVYrHySBaKEI7fUiD+B+BkQyKNdpSXpmv1fw5hiM5Uc4YQ0AtUiauCHwhDQVtsJH4
WXNh74uE1aVC81ckHh/SckqJuf3KYQabm6F242r7M7EKqnD+6SMrP7HtzDTADmvgvawwIzxIEJ81
zm3PGq9cYpIt9Fs2mnsfmoBrVjdfR2BLOk1Ful0/6RR3zEBsLo4GaPBEM1I9PBR9RIIs9Z88M6NF
Vg+PLmksOEMk9dIUREQMGT4hQXayWS7HKAVTzRDJrKLxErXNdvBowfRyj7uCkawHVRFnn3QEgWl0
7rphOlokhbG3MkO2+iC46/RJNF5/58Hr6iSo7wy//KYAiO5HsSL291R38a2qO+/OyZL//4AdYj1w
ttraIw40hgoV4zrA51FNSrRz4iNhw70dFQEFEakBGO3MXZKZPmDVXaQ9AjxOmWJdaCjXGCZgjWZ8
HbvgG45wgz0YvwxAdVbgyVmltvWcEKCo6T5NYojhOsMlZbR/KJMFkX4K/zitUXLgr4XwiUDk02ug
fEw40fiUFh7AXk0q2QoPbh8HKzByeyRQsPWLXzKv8mMhqZm1zZQKLb4yKMjsrD6YSIy53udkoHin
AKWE6N5tzZqU2BTRSERtyGLeDz2lH4JguNuYn7bYJcb4yDSe+Em78JiwL1HstWiRPtOE0fzlr7fu
jPGhGOuJc+kY09Xt0ydoULjSYa0rlPNkhiUCKlX1bpnKnUMh8IqftJ+c+K/p+vGQWhHmmExtx0rT
+cPDVIQB4BFcvNxJMNJDCyrpmuDkZ2XbojxnajOYVno307okMlFRRuzLLVnRc0Gs99TM6p4vkBeB
RDNMfCzenAbMjS4oep79ae/1nPUacimr6V0UXMlxuBBRNlHyrbjepaK5YSaBkEOiHShsx5c/w88z
3v0s25GhpMlV6Qy39JCBgw3MjQXAsPPEa5tAfTC4H5L3wWWVmDVWK4C4JxoD1tY/q4/4kMosOrZB
jWaNUSYoirUBwGeVLcbYpZKvdPVZjKZBxxJhfNe4RT6HIF2Ufz1lH6eRSpkqxHXP5LJZYxmONtQ1
AIUqEWmyxi1W5lzxJym3apov+dyMm7QTSypOkP8rSPSYBLd2vYmiMqTeT9AjFzOgxcL+43jlzK7a
vM3GiAWcnM0mLaTiuLietF09BgPoRZYvXNQOrC2DuUhQeDjpwzDHnhqRh1C0QfWZSaF50TyUDnND
sG4rNZQwhCeR7aVnNFuzchSWxtpatZ6AKOWHS0D8KUmSbWrqeF9wZArCggNr+R7O+2Tu1FOv9GuD
QfY8Ds6b0pB4qgoueu6hgZuVUuc28F+avvuZGX/0kltaPMxH2x1fRRb4e0lbDgf57EMq8W6D5QUY
Ty+wW/OqYBejJ2KImI0X6UGrjJ6CPON+In9K5JDNCMoXz3xwNwl7XfLkbWPDcQAsBwBtYv/QixDY
Oi8ZJQ8I1/24xa/+NIjgVCVOsLNC/ZRjmOW1rA9jPHPl+ipxyHcu1Eg775/K0eH3ZyLPOjPta4/o
JGfOFT0YzRaz4WvbZnzsY3XTcfpcuYoYH5e7JYrj+gMbY/sxkfPeN9p8qcz4Ky7FZ+HB1CcMu+4d
552DC8miqF/LyQiR9mBh2XCu7Z4UUVdVy9ivpxIMTxEN39E6fHZTh2C1JLAlH9LMeTPGf06DoZXJ
lZ07QDi9fu8lFGwb1H0VGNqahtpzKdWOkdCud+30xNaGr9QNHzq//QHdH285IODxcAdiviWl1TQE
Qd7uvD2/MS4kEMAxm/4BnydJWN/9K5veOzqiDSHadN167OBEyJrZurCh9XPbGRNAHVnsSDJiEeR5
WaCrNNCMR5g361ShsDiMYTdGEjAFcyochPIHlZO1kGYpYje4DbsZk13hQcAq6OjyO7VVy1w1zIu/
mQnOYERXe/au9sDSMrfRry5IFM6utNcrNSpnnwn3ubZNHkDcmBD8E657C14LLfm4NWqMuya73DGs
tQOvqthOps25xsgu0iUyFhsjn5gYHh3BsppNLR683GI+BHWHEWBXbWxD/ws7L1/XNf497NDc4B0h
11lAK2proJHY3FTT1KN5EvkYO13EiRjNDZ9YxLWNFraohx3EI03RydZyaLxMRvdUeuqih89O60MX
4XYcQdGmVXzHyB0gPUR+tU2z8VhN/sFgjZ0FenJpJ2CMVHWbabtfpXwVNFsRLsU7TDGAOI12j3k6
8vF9kfri1sqpqKqPbHPBLmguDFNB/K2nNH6AEPPiSwrT5Rcf7MYZKSLKmtLc2B4l9VS6adLSSJqs
jNS9nA2d/Yn0zTDsLxnR2AgfAqMGnQ1RPbEIF4MH26H6GAurONai38u++mAJfkjYO87I0Tk3Lx3Q
KdSuFNvjqur6f5bTP/vK4FCZvAWYgANVf6scQ0TWX31xK8LobC6maRtXJvwasvhiRPNp+/lUWyPI
GCwrhqSIBwNOw711UOyJdvoV6vhPq+YQx+od6gxEuUm9JUOGBIItfqqWpK0KKJtkfY88m46OhYpZ
jv8qk5CMnruPOHDvDGPAkEIe4uSTMenshTyMyntqx/AC8eYp6xQTcCtxP8zor6Q8GGRuXheUZqXO
TZXW0W6SfwCAvzXZKMvOToPmeplR55XzDZjuZ1rG2UqZyA0yA6nAslUmGaeaaIa+0wX6MDjRA9KB
dQmyeMtaIpYl0C9H0n/SeuNLpnynby4FcXxRT7sc/yImfrAacWNjwm7EN5GaHlgLz0wNg1DHHby0
mkMqb25VgrcE40BojNCtiMXvUBCpoBUW2wM37DRTGa2Jmgn0zHS1iMMftxbmlrliact/ekqeEoNK
lrko/5GwUScVm+TJGyrkKxzvjvOcWPQSjNhCVjWJa6sdyXAynhwbGj8oD8yL6DAnSbNXPE4i7z+m
+hYNNO20UfbcGX/JYCDjBPT3ZLSMeiG38pTrbhk159CoXjxMWDIXz6Ir7oyZ255H/2QZ4sthjYTU
tIM2dRba5Toi43tbxYdxmiaMVWsCaEj88fgPx+QRSeFimv0zQ3LcWRA2MiakU6nZaka1ETgjasbc
Hi1c2TRs5vA1jbn58tvS8aAuwhLXSnGBwUS//+/P2jKoxJHit+XN8NU+sJFESwkEgn36xUk67h/I
pYC6UsrVsgLxMKKCCmMBzmFIteMnWO2vSECxcdioAJwdilx8BCNU1aJyPozR+HLosuczQV2jzXEr
J3UINwKwNy/WcFL1U8eoZJg6iQOkf6ur7KRa8+ykuOUwMMRliy+isTFpi+aI+vCcVtnB7dolwrKU
ZyVbQ/hghNot4Y0Py6nwSLlvZZoGG4qVIg7bARYsXv6F32I3+ttPCZxbXHnxDgnF/bjG49Jl9Yb8
wtEenYPL6KxIinUZBTg2zBCMlaSgGUIj0CF1FqXeN1V272EUWVth9DdT95b19t3Ssz24tFcOVUUd
g8y389RuI/bnRal+x6gEJ6PFIw1diM00/8ap562rGtu5WeQnzxm+JkypaV6/6o4UgZ7717lSqDnR
vV1Ej7A4jq3h5tvYmlnvg/oX4Axlf611qES2NRtQ7VTHJtjEW8yG60Fye6SRe1e2OL2MDMYpTSlP
+cTJozLGesXWCbhFIxxb7ga8GJsFbR0Ykiey78XaKfTNXhqEGnbUVbzRUY2Wl9Uu5CjnsULtcKcN
92dFozAfTW3dd3l3wsr0ms32cx4bXCNxIDXFPg8sAsGx/JFR8+F6JNBwLeaEbkaD8kcYzf7KqM27
uaGXLhkWIl644VNlQc5/gElGSm68u/YcTNk3lxtuRGFxTrLwm+EGpS0O0eNwkptiZJWQUBraLGFE
Vl7Mio4H2QxfXtC8Y1Njv+dyYDrRdbBiDl1a3/W1+UXq5mEMgofW4CzMtWFtBMZXN2E6sbFg9Pm+
yCtsNoKrRu9eub1v7Tn/FRFOILf3iatX4Inyd0s+9ZzTaJQ+Slyd2JEx+zBOvRelt434rxJGt04L
mIoND44ndGonPjNSvs2chFZFMZvcfJfjS/2YFG7LwLBEIs/K37glEtchZXU4RAtvvstzLh30/iLt
DhUVwmmw6ojj+s071MnwhItmZzXsE+MYvElreHXL8jC3+ht93NumFPz44NFXjBGI4do+PZE5nvtG
UinATWhTONU7HaeYSAjs1IY/nwATUcYMz4sasITbTugSsvVCPBzGxsqsrZ9R3zmL/BJbnDgMEyAO
EagyZnLSmvpJLleVJH5vi7LbhFb1I6AUXbMBTWBAfQ1CbvhRDhUmTagh7HIcJZ0F6bFCymK7TV1T
HpnO70s7OMQzXEy0qM8m+VG+4gMas8Mkvol+EwXwXvMCOHmdnhoKN4PETu8qm6p60ZYMKtPsQF4c
qzlNNI69GJN8l8gRXrc6Hl8ohji2ffMSWNMjkzcSliDgk5vVk50Ng5tXRWLFTfZSRd2TzE8M7OmD
JhwWicuUmvcB9BRTtQf+anQcUwnvuwWDgoxVxgPdHpoTd3ZqBLjtQjKEUo7cHOXOhbZTggNL1GAk
Y4jE+lT18stMdLUDrgoYlkNbEfbUFLFcgoft1mHQM1Yil1YE/DKYVQZIbD53wV7mudXDyCBigagd
PEH0quGB1kP4nEYs+4UKLqXuaYFh3y+8CIY2Fb7MIde2S1Vb0W9Ky/taHnUgSE/0vGmKBLgPAMYL
Mb800G5U4XwEafpr1IWEGM9UxdS/iCrlxoui50gl7R6t9RRYPU9/BhBjJlXc1NFvCf6ItOvWCb1f
mwEHJ9PmNjmju2oJu3shao/zVquWFGaSU4UtaDmVxbt2piVJypAHXlm1SQdJzyKY0CzmpOD9J0mM
X8JSSCQ1vmqXvR8cQnyYmgLBO2MJ7xMWhnosvFXrG/eoSGfpmw/1FFzTmYNwI2jytcecFEZbPoWd
5jth+Op956artnnHVGWK8X7axbZC8mRylj7MEbi/zO0hGi39D8qYaceVL37HSTq2w/uEBAFzifgF
CMvKcAteSSCd2BDeetvP1gqVdxe5zUfZoIQZSn+pxGJ9Fc9ZiVGvtxz2hbY6Bb7xaiOUixjKUvdB
F0BS056VWzC+AZhvWo+R0uQ/uDRp77hSUH2dz3+u9WC6/ZFS6bXhausgeMNDI3jxhmg7N+W+TMlK
MSJjdivjloMVNg8+paLkZOrrA2wsNM+ZEVbnUszTMDuqnHJrjotL0Nr7Ve8dljxeAN9sNqnZslkw
VmY7s2ikFvwAssqOPS1Za/soAEkUEkpTblDgYTbOvZXlw8Hyy6/I5gWfSmad4P8q0Pp2x8y83Nca
eLT27EXzqo9wBXmfibZto8zaNBMDZGazBLnEMUdT2AClPDLvRDGebskw7geRD7uUuJPU0ZemLiAL
8bMpr2Si42wGK5IsaZPa9oMLbjw7NLjp1uiv8XpUzzpqb1niolSY1FXLcrxTCGaOEx0KgpYRF1gi
w1CO/IoLtEjRIHgvg6bbSeW/LnDt2Z/v+Om/0dzdlSEbXJzzYXTNManN7oxOmvkcOyLuG6HF/FLy
RlPTq0OYcTXOwWHE2BjH8a0egT0su0LLERe/ZXcYQgxvunNv9CU89aJn8y3/JVFzCqRxHTy+QIhu
RHQjxhRlVPRba5HIOFnBf77gSIwp+mSg5XKEJyXgkTISYtP21FN2/VMcU542xDhQlS6/aax4Cvvp
hTr7ZEdibIM7au/5/sckUtKMVgsAF91Pxwt5gZXDhl01ZO6hpio2zvuzE+SfZmaILbDSDxubUdMF
rMWYdURnrcZ5wYL0rCeCsZ0a7n3iQy1B4ISnSJteupeB0+8ijHY4MBiSueQKI/g4XMG8r4Hkc16r
KwU12KTz9pK7yXZw8M1MSF16PEJxDzc+FpxSIKJw8CAksPOG9mLpsNjkQ/U5QBdzmEOgNzo3zNcI
B8U5iMUlnpMr1qZ7GXJaARSu1+ZSstEM+bl21F7T5+wHxjFGaFjJOgrBYIG4dyG89ClVDPhIsrM/
LxthgDelQGDHNnOWNXu1nG595bwl4zGxyvk6MysLVfXSV8Mli9mD8ixbOKEAh8sZrozuvwj6fzQZ
hqEehUyk/YeTeHR99MFPXMcPHRSrDaxMn9oJ1q4FeRnafxAsqGVwcgco7Hhv2/FC4keGazuo9pmx
a0PLf8yG/bTulpFzk2LthLlK9LnXRyww+uQONnDcIL93sMVyqcbiPmiGgIN/19XFqwAjBdFHsw0H
ISqav0LIUy8+WtHK+jE81DKGBskOv9Z6MgAsTXWudgz9crrAa0hQkvRHo7H17Em9EczAlbcLnCQ9
JMsO5wS077XmnZr5eDDqwpEccJC7cFqWy8aY/gPl+MKRrTy51XxH8TLAnNDnqU8a2ldG9nazDI4U
hFlbYxip31bEofuZpspA47chmbFAmDwkjRRaJqU6GfIyiiVtidN3qwQsaSqejPaltOqLybFzUaJJ
P7jph4oHTGkBf9Ix9qG9wacPac8K2p/M6j6ThhBsAqOmqORprtIR11z3RmLzzqzzfAsh5hRNCwFR
NEyuvDUphiWIOD66Jbe/rHAW0Ez9XXlPSQUPrEith9CyD23eHnXTon6XWAg84iSaAV2Znwv88rMe
nx12f6Z8/j6PaMuBfsGMQXwO/D6QV0C8F0CjjW5FmpC6SEa4XhAfKyCnTgE0AWxNxwi9NUldUusF
oWMOL0H0nulyQheEgjyHzodbZ8fMfWo874uRClgdbAlbEtkdihyrZm2DLR6HkApgrFyx7VODzZ14
JolJQLv59JhOgdtunwc7oBPUYN8s5S4P3X+BV08IJBhNFPAZqE7jeGdF0U9iTBZg7sjah3RslB4b
KYGULZi/9F429GFzzCmtPt3AOem3pi4h4xpUYcfiCb9DuZJCNo9MMKG2whke9VH2fb/Xnf/BnTI7
EuX+tmwq2WNl7YYUG06IO7qp+2TtzC84t9w9WOu1LzKPRjZwJBxWjxVI4G3paUSW8EtKgGG1jW1Q
WMYpY1pJwdLeJKv4wb9riwB2P7dOPCvwSRpSMBKzwKoNC2Pt9xPvXUKfS27M5Q7vwW8MLIwAelXi
4isg9JpPwEYo1e5QtVrtt3dc+t2qC0+hVxKdL+4xZ8Mtmhg1enOGgJaTdRQVyL1G/MPUle9nrT64
x/HNxh0iQVHvdfCRBpQLQFaDUDeH355UdA7EuBINUsVrKYz3oJTybJbV4+L59xjWe/jkTpllv7JP
s812RDBi96tszF+q1IxdYxpH0g5vo49kM1D/FY2C7g7+SADdiik5uH7VEacy+B50c8cgsd/0DtQn
KGgeyEUz2ZK2gGz5UMIuBdmztAFQXxZp9COdhGfMKcROpbfLwIPS0FXDoCxAoUXOH4g7df/fD94A
1IcK8a6t3mCE+0tACdUuyV5IyHP566F4Opbz26Wt2sE171cg6/XOHRmtdDr69XPjjeqj/l6jFK66
nfKMb6ii+iJ1/iqM+YNLL5Ahr32Z/Ip1WiE5z1H/UwSpt6XZCGx482xLuR7b+C1morYpkvl93gw9
Q3VFd0Q5UqARwZNieopqZ9g2eNrCIL9T8VI3SElz610xZtj3sWI0ggeeFkzPP9tVdEcz2H3BUbOW
xgnudHdsPejn0rqYUv+ZEGgL+ysowz/Djd5xlbzZNud8W3/pwLljGLEHibOFAbV1iKHB0Qg3Ux48
l+irDA+POu4PTlCdAysMN24KeK0Ve3i1n05lNRuuHjhigJ/WR3fmk5wARjG/+lf003uXAbkOJxw3
odoDEURLiTH+4MHhNh47UDDQescCThJXrJnwcJkbf0Jy4NBVdxelr33TUwUcieDiozm6Qfs0VX6J
HdR7qUumpEjsIZe8Y8W4rkOKOZgk2DFcjS0C9BcZdo4RjrGPEXiupRVtismGraSr91hzkZW+/WXG
Js//iMVrTlFcID0kK759tqkqRiCEMbaQDcrEBolJRIvv4EcyCzpaxDbWDNyZ6QV2xzn1EKpp3FoS
2i09EKt8TlEyqjw5Cxk+YW927mecyLQXLKBcdhJVAC8ZBZs4o8IdB7svUphw+4b+o4I7o0fsg0N/
g7eowSpl74Vf0lqTMa9Rw7UR1XMUPkrfBUVCli7vFLoOcFIvBp1UWm8+z/XyJuSU+2zcRr6bU8mR
gtwGK0wMO26VU3i4A0l19qCbMxMfvoswP/hEFPcC6k/ksYuHHGCG+sUGPIh/IOb2a9xK+HVyKAlm
/7qEVowA+3KCQyNaeGRdZt8Fk/k3b1zXJGnVk8gMSfYVeJxqV0Fd1cW30ULV5sjhtwGeG+bITVIf
ajXRMjpGV1UMJuf47L0hdI6pROOcVCSXksG62bF+NUd3h9f4Xs1cE6fqu+9uoepQTNVl1tOu93k+
FAWZccsRmHlkPYUvcUT+RycHs8IiGwv1r9ZcYGc9rGeG9TTW5Edl5f5q9MyrsOR2YKS0VZhQwUEg
WAUtLwB0DBpC5MbJnIdeVk+jnb4JO3+Z8wnIm6ZRzYmLDfWcnzbwUcKmLkTY4WQBxlLW8DDRFEYR
Fy1J4Ytbq6/MDD7rVNdrAb8DqtCAdl7J4SEx75mNbChyAmG+dH/UH6WX39fp8AT2CIGQcdzMZzL6
tQnXufKBdQa8DBuqo1ZB/G7Y91XPEDQbup2L0s/hLUCMx2y7zgZ1rcjqCozs67YN8JL/p5T776w9
l6FxLllg/iQY9XH5rwMagSouRGm0z43l7pocoji9z0dUQ3oA5LZQ7XcEuQBN+kN59I3NcXdgAYOl
A7si7rofGfAlu+ILfxoXSoU2RZMkBx73t22ye5s9p4+MV9fmFO27ibOS6P4WhqBrUgwPnuNfR+zH
pQEePIbacsqmgAm8faHGvdxO1vzo5mN4GifGm27RmNAbSiQbHG2wo35dLy2QutGKOsOsDktzO2CM
9D01crE17WS+9FP2SV3bvLc8yA0DEyODnXwUDPZz51/tuvQsEmrO0bZBv/95jBRW0IjjTWFSId8n
83FY0B79dVI/3ObLMnhWwn0EZP6NZeXiq/ZVBiW3tBwYVg0LA9BqhJ+n/FMEFAWeqL3HhHXlNHxa
UQ3xWrkgIaW7b/kqp/ymjOgiSdoNk2EfFs5s1IqAHvaldaaRd7VFAtW2Bs4K0W+YV1zyaoBBpcvj
yLiB+2K68yaz3ZczlexeVLg7RNr7IWPFxr34pwsFCDhJT3poj71N22FfIeKX+tLTx3tt43kf2nSL
xDw8QEYmZqLW/OlTx3csO0hJTInumAHnzDzUH+d3os2Bu4yS6hMDMWdNxownZY45Yv+GpPKU4IUt
PbzfdLsvhxtvQ9Ttnsl4cBroDNsIKsOs2Vt7fveHUXqDp1TRopxu3cCf9+NslPw/eeA6id9klic5
05U8cuwLHGZlef9A1TyrqRv8OXb7z0S5l4lxF1eGWJtWjOppqGxDvSOEiyD/wAFT7RmYJATmcIkM
bLcu1q6nGeptXBKRncxSHEyrZw6+lIWWM9+V6+JWM2Znjf0IyI+09g4l7DebuMHcfgZ8CmdwrvE1
lcluiqf0QVC+WWMyyOK52WGT7CmzMOoNQ2lBbvvUTrxWxaAL0PL2Ke34G3mexvNUM0EhpQhrmQhO
RKabgTM+c54ZCu8o+fOKbUO/+mZJd6KPle8y9dbBFMGN1rBIreZSI1d031FrX1yi/UTKLQxlE3eT
GvfH1u2+kjn46fyKVlTOHLVbUu6MBEWaw8UHTbxw+tCZt+5z81+XQpxzrF+7HG9VfGmn1t/35HMG
JASDOioVQLmYRUYoYqKVs80Q26SY77zhWkSegTuC+C4F4HtQtvXjEDj+mrv6vtXBl28S/21y89C5
+WvSN4/l5DEwrslHZHT+YDJ1dojGQJLsES+9fwuMWR7mrnqOJ0a6s2dda5PhSTP12wT9Co91/uay
YjLJby/9nN04lnE1ZB3fSgbpM3XHcgnmYe5ZjbZ/RdGJiChV1q7dD4EAyjWM6lCgaDNxJ6zodz9Z
7/1l0FjWTmL/BGX6LXJM6lWfvsOGm9nI0UaQ7f+Nw5c/+pcFK1XW9rERWbQbQvOpMctub0u3h9xg
UGePur2TPiWblTVcall+mk1tvWbMX6ysea/juTvFyXgDrcZXb+CMdCoaLTOKJvigabHXA/4te75G
bJQDA8gwPNj2hA0B4/5KtoqQpkF7pFyWWlGte7wO91r7qyaXdJ3EM7lD89UI7C+dabx9BVwr9AvI
MOA+ywL0ZsneYUfORYzzS2XY6aFC8+QNAuIyPjQzWrCEoUqPx60uaetM8/wiZL0Htf9lFMTGMpNc
BMJ11j9XQd3vYxOTDqMxHARUTUIi3vdmgmklkvsxDN5Gou5ry2keqpnpwdTXd2abH0tD/zk9JYnd
mB6aEaBYb8JxnxFqLOX/NXL65X/TGgHU1A+hylDh+5YjTZSfXdsgstJolEkrfTTIvUfT4G39oXuN
+2LTR81rz1qLhhQh0NzqjCagMvA+7DT8HAQzrOUfGiu7msY1pxAXYy1JDcU0aZ+kbNkkU+FjrkzT
eGAQ8RkRZFXWtRiY1uVW8DBO6OqoR1er4FLCya9Mm9dSNw/O4Fyioj7BJCA27XCRFpKsLlbuzp3O
TR1+jCq5b4cUByoYKhyrGz3bGcKwEZxaY5saPt8OsE7irkfbmO7xbt6ZhT1y9lh3Q7BzEo1BQvSr
kJNX69ovGpC9yINmFfewwFzqJhmCqWUrlm5whYy5hbBwgTK4EK0otHrNaJiGhM0vMIdfypGCDVFG
yrKM6LFnCr2hROVWy/pPJAgsTSXu21NeLFzXAZgwVMp/WPV8giDTh+mB1Y+Q2+EDU+Wa4HttZnub
SRxx6UAfpOVlJ9GRR2+o3jU7gjSJA4zKtewvO6KvKAJ9l+eEeq3O++vhoGzCgvmCEfGH5YbH7xIV
+MbtujmlYjoYzScN0dRMR+oh8+rfIcIg4Xt8llmJrcOxmK24nCKaHFZ/DZ7NcH+kLFxaajmYEiWb
j4KLGga2CKAn51hTvXaQNDYuZwNqlQPycgFedLaBoc9pIe5Pg0ULWy1f3eF+rMWZCPWz18/MpyvO
ZVbOVyovUOiTYwkJYZVE5ocTw6yLZcNn4Tsfs9vT46vyd3CaCggWC7CC4gJ+UmBA41snb1H8iKlb
U/wLisuH9WRI3Bk95E4mqtbehFhyBFFmrUt+CpfCzdiikuYoNeA8l9tP+SxrddeL9mwJHFnWaL5M
xtnpMLZlUa13BUU+zSJr82s2xMnUyjXHm4t2hZ1kI5KUnkqreWaci8cwYxphZccapOeG9sB6DcT1
vltGEQ7d9SYstDX4OahfGoXNUQ6CVHLOWcVRHrQ+xuQ8aD9VD6lPeYWYbYqW8oInJfZPCGhciqLO
OsYdz2vJlYIzUnaohhhDs/B+w8zEyICFvc3tfVI07FGqKHZT+lN3ikpW4Vo/nFnyRD2UWR2c/AHf
XZA/WPQJ8Ijxu6ggiXak7Hsagtt++K0G7NzdrMZNsKDdWdQ4m3jYu2qEZRw94ADIS5ZHs4hQ3Nv8
0niWt/FjDLiwz+7/x9x5K0muJGv6XVbHGBBgAWGVSoIszqu6S4E1BeccT38/zBmhGtPItJvC2mpj
1WcQGcSDuP+EM31nmuINLGbwgh+Nf5GgT7P3q1K9lEA8ApY2Fimo0NZmgfZsXl5ZpnXVZcBMdWy9
9RCxWxn7L+GAGlUb3OK3wDlqtL+1sSCFEFj4NrXJKzWk5kHxewCycOAuitk5zQtDCDSa/kUMXNq0
OnKlgxnOVE2sPq0Xz7laQiefbjoL61pIsxzxqn3AFpY7wwj8Gq6y2/fmx5jkb4qCyAoc96JHuqvq
PX87c3AdGxUDPe7JN7TWB/lSldm21VsP2YO9BN4HsrHpbiV6KE3JiNjtF0ruEbTb/KHhYtcisPil
xCqlJuNrODuN/7itEXIMyu6b3s2OQViVoJVVAhOyXFtjfGIJRk9m2X1WDq+AQgNwghFZ197fY+1g
giQLyq0YjDeVA8016rLfOFYE+C6d7ixMe25Hiy264KLZ6ZV3SfkbYIZHzcLiggj3Ua+5moi0/cAe
l3dr89IbHk5/GYGCV9HGd6ivgPB5CLXvnRHmh9xs7YuxhflSB5iGmu2z9MWDBCVJUkx7bsRUb50B
e2zL2GA42FOJ8pG9iY19ZA4v885UO9DhfoBD05v6SaBUYmNPC+MNACC+F1aABmFHjTSIEDhp2f0o
1F3lSfZqNWXl5oUGbkl4t+QjY6o//cdEZg7qjorFg0RuOWQA/IihQO+7IKUCKKOOhmfb1zlmEcHQ
k/tBDbB8bL/0A3nfZN4xeEXWfYVmE8busgSl5Ru/SdTtmMXiIhW+ivwL+kO+ekv14xeXKRSGpfOj
yb6PVguublKfrQRXjRDMHybn3K4MytXh8JspHJG2qZ7rkAxkaP9Q0gcM3FGHlwUeLqxpS9KmMviX
bHq/KUtsgboiAMgUR22Lewvp2NIl5YfBMuezcKYbP+OMVmJOmHyU+rbPUM5H/+ogHBgrdVEEV9K+
Epm6Sz39C9yDfotFdVzoZHNJ/mCQ9sVM0qcUWf2dU3pYYIvxS5o6tzyGH9Sx2/sap/xXe7Rh/w4P
FF7fUDRGk4TCu2JWCB3rQ3Yh0ALhzgOqV0WDqVBfK7N/8Gc0JKoQ332zeDWqF2cAksWsvtZG+yWz
4oPnZ68xUnF0fxa+0tV0Xw/mG+hwzFhwNNbs6HuGvDSM5+oBXdO0zb9gGSW3NjKJeutqPU1PWnpv
VyiOhLGJV2tx1QyVK/rqNpl+OFZ9OTekODqYweldy7Uvtk1W1hrNNy26BIj2DuoKyesIX3iv4Uni
AFPLEF6MtXofyhn1YlqvZfAaTMFTzdO3a2eXtRlcDnpqo6LSqbb5Zd8Gj+HIyLbXgTf9qqZ8Z9ca
0uI8YKKf3F1QRiywLq5Sbq5Q3JXg3pyma0SSR8hKzyOUW90GS+DPV1MQPUPnfBUCYK6ulwcLBWpS
H7Nn+Oyumc4JF84mkZtXkCUvYdVSzG8eAjvC9I8z27ZAGJPA2XsmYuwKabY64jJhormeV1a0Cyau
iJLgn5EenTby/+Y08iHFWWgTTMp0k6gQOyJceBTNNUo/3RjQVabE5nD15C13TRu9pnwTVPa7DQ6a
9OG131Ds7dEhO+BW9YE4/3fRmUC8OALjWug3NRUpaddg9dt4AEHPL8Op+7rTb7gBY7+i8jORGLzS
8VDZKHHwrE8OLg0pOUQOnaHF0j7EeAcAB2x6HK0LNbxKqyo71FW6rceYYz0y3SxMmkvEUrcy3+rC
r14xZRNofXla5kJg+ooUtevH9T2yDD7uK+pX7GRf7TmA7RHWTmsEBlpy+yqzyBeJa+zM0Ahj3cMk
Fr96j6KpjjI6LzyDSY7Q1XE0/ILtTlLnZ2eMHcfVovonesrvUEvsC8Vma6WGhyQ8QjbKeNXJ7BVu
KrAxWR40lNpJbeGP1tuHEESUZ+iYVlfZM7nbix7Rl6gxxgtU7Lk+jO0X7oq8U6v0CZM+qqmSGjJE
fhLmVMKDwrmNRIYAtf7FMwZ7q2APWnCIY86W4G2uvo2A0dCRvNbK+jpq5XsOKBwGF66wqfJjUPmH
CU0VCafCs1CnnjAbg3iqvnlUGpSgN55KZ7y3Sp7Dqv5gltl7mOkvXPZwF+ZVGCXpQSONOnOoB0E1
wsG2ZtuBpyBvXsJf/l5otQVmOX5qLDSK+hRyDo9XeDthv8HHeZbm9Dncyy8YBpRs+iRVGB5utUQk
dOO0CaO9g9pYTv2PfGkZQaEBxtIJ8NI5AIG64SyTGeQ6xNTAZ1q7TtXrTeUrMEnwDXX7AI5A2Vf3
WScfOaI0WHg1DEqmRKVcfpEY2evUAj1MFW6LNlBlk5wwj1Re8jmOIJhJYT0l3lps+qwYBafZXSWw
/O9c3cEmcQG6iCwyAvwor1V/NnaBm/QwvsHtfauiCL63ykuVEoHeFwcqr1mNkqZdNs/zDCHv0x3E
+GYPI4poGbYq1FGo4zKIgOcwFKDNcHpid1BRmTWUQ+X/LsAzAHn3xwspm4PMx4fBCO9LE+XWIlVJ
ZFdX/96DS4yYeLwCMsqBSYzAoWd0y3NmmQqwT46JCcUQFmowTb/qfPwVTqLEjzKrd+Af7juFhy7+
u5nVbTJV5SM8af1N51Z58TIAxNpqJu5R2N7cDd7wLFBPQNQTlp757HD73YxW1SG3lNwOdf/Wdcat
rCZXF+O3sIMlbvjywBZzF5Toi/KaelZ6HqM20MQSzQ+gAttx3ig7DFM7XWxCjJvAVir5pkQOKk73
upi9C1QSOLpXxqjaBh9Krj1YnsmLVZ+g4/fyBV4tkk5a9stTsw9LmGKL8u/PCOEDVIaQybODZ9Xu
vlWm3218n5JNQYT2AeYJnt1ivehjmgfvfpY5vgyUAqBDbVDAJJ5MdrY8fwRbJrj49x9Vw1U/CfQH
7srRXuHxGikmoA7OJPS9eHxAatHTK5S7BphUxu2k6Q+qQRo4He1DEPBWz1Re9ONwExr+R48MzIWB
OPaQJwa3/ZwcBkfyvOZIv9o88u49cLRl8miIF60Ec2/47aYkf0AVms066+78nGJ1M+T1vq11neQ6
+cPWyREKUb+pBdaHo8JCRwttP5j2Pm8hMZakkk3vd+KRNgK9NABJiQ7/HtCEK0SV6w9cxj9wrrj3
weHW5vSjTjTzUAzjNw8bQTCoFOJV8dxAp9ZhOJjsMXPBwcd7kAReQwF3fEYBYLiiIHzIO+OFazXs
93TiPqJY1ra9qycE0Em8POqm81UmDRt7Tz69uUlQhooa8Uvz4B4jK/WQWxM0cY7RoRI3aU1RL06e
S4UUk87jbSNQ1CuFPZvB7isdUmJufcFBEZCW0zzl7QAyJoi/VgKfByraitdds0HMW6Kp7seO8iaC
NSPy9hdFYRiuMlmk6Ox7f2S9WR5C8zDgP9BHqXZDJN+Bqao7RM+u8RxFFAG6tgHiB6qkILcP1gnp
MHzKNgVvg11N2tThoilnq9zRK772GKu4SVCRpy1dWNV44kyRuS2BybNIfrRZmrvsnsA/7BuYS9xZ
NGw9DMSXDSu+zxquWHWH6UHaPYuaW54V4rTqef4ui0CiYnFw78M4HBPvDY78NXVMKCspj4kyfNUm
/6lDHxjeJxuShq5drD10Vvo8/6Opc1twlPh1PjfavailsSVDapN2ogrrY0sR+S1QaUHJIemejTBi
BRZehANEcZB1fiWV6lVDU7QYexK45jOmBOqusMUbsDfgCclDqSXUN2DNXaVK+1b5JUr8NXbHkwCP
2ZCnJ/WxLe0sBgiHDVaVgI2xkwPLnPpHg0cYtp/Ui3GExPvNSKOfqg99tUfGg5wmJmmFYb0EVQcA
Sg9eAR7uJuDDZBUo4oUADzsFtDKJduYY/Z22IM2YOs2uKoG3zPcrADN9iYoahIgPUjfOJoS7wMsE
2H2IdOvGaJV3aKavfZ3fFKH4nYAjB6QV/3Sy7NIBPcIDJGt5vCS/tMp8Q1Pu3kMinty9SvVMuwYc
vQ0VedvawD4oMLcvRUeJSXcG5wKVl48BR5Kww+JyjC6zIr2DZ5zgwRwBRM+dBw6G+zlYZE9gJ4JX
cxI3IJrjXxkaGztFjwFr2tcl325Lyq75xFuCfMV8dfAfuwkf24BCAFJ0CL5QGRROdTA047KJt2aW
/0owUNpTatBCf9x6A6rqaQipCXs9yg2XY5IWIMEfHXuo9licfqjAm7fzTdAwRgScqBBwT/a2RTx1
M+UfCxf1pm848AM9eanS3k11p98UAI0VDzfErMuhcXPt35j2tazDqyzTvoDU+pbGdbCZzxuIb5UG
4nTAZqrUq60ei+vC4dYE9BOcEdDtsoKdFyHNx2EMUd1Wuuc6H65tH6HW+VNKPyCNJ7K9VrU40bC1
gcO7LjTGcAZx45o8fCggGhG9g66KLeamyadnvQnvCYpsLEmnt3hkqQU0VsovvkS6of1Q0vQSTsaB
xMq1OlBl1SG8wlGHApKP/WaQiRtZ+XVfJtYGMWjKW230sxkx4QbJib3iiK5C/5bnKv2DgoJB0GFI
YCvVLK4AAREIZdxXlDrnYBXeTkzdds7D6KH6rVHmFLfMP2KFfFYGabrr1WdjKkxgyyaJkLzCFlF7
7fXktfcowJZzQe8ySkcqSNoPJy/6S2EFsIpQ17VFSWman5KlI4kkFNfNAPF9ZbRuMq+76wQXz2YC
JhJYdzDWKD1LQMW8QO4z09s4XPNyTf7iMHvk7nkQTUAeOZil742P0ad20NmIwowOeKi91uH21xYG
NiFNxc0vHsor4MRo1xfXACl2iEa8j9XIA9d7A5YGvFIH9Eb5FhTyh5ygk6lwbvE4DR8qn2QP52u4
6ZobOPgfI4KUF1v7QYnKHZL1rleUqptXPenFDsVkb6KmPg5XkY1bHbohQBS0b7DPfyV5caNE4DIR
K+/2DdVB3jRY93gWRkYk0XZZZY1uprOwmhBkZPfRUqvegOkhgSq0doewDKRc03I2nSp/RNghbP7f
ChT+f6k9qP97DP7RaJy1Df+jWTiLJ/7f/3OZ/Qy//Sk4yH//j+CgY/8LLLammQZyg1I1LFQM/9Eb
tOS/BPYKCBEaqq7zP1H6+4/eoG7+y1Q1Sq22aegOmhP8E+SQWW/Q+pdtqfxRkqc0NAvBwv+N3iC6
hUWejH6eXf5E8VBo6HCbNk39KTLYFSElklzrD3WgZq4IAvaEpKb8aMaG+2ko/iNx+Iek4UoTqCl+
1jH0ERaIcsMeDqLFnj1APgfQm59uj399rQP2n19vJSCfVov7QyOy5lFvISpEBvca2XrD4bwmrD+b
ULQESpmFjUNpaONdPIlqdMfYIk9mRFP35Xgjxsoozf37pPY41jXSGE1CI0HeJPjHRUC/ffbuU71Y
a2D++6cGiiqTtmrp46FvMocMXJeFL2Fgxf4/sqT/rPj/xTSz8D9/H5pxZ9XJgHUbCv1so9M4vqN3
MtwdH595Pv+2UMWfn4e3HI/k0OxdVWdz0SeB0QRPr6o/umri+pFpPRJlYOQ5Ao63uLayFvqbDn6I
ZBg8i7tZp0X3IuFpxmVgbhdQiV1dHm9mbV7UPztWW3C1e58qRjAWHeIGIXkKnrci/zj+/ZWBUxcR
DgtOLSLKBLtWK4xbywGw/dQomTbejLIB86vYkzW/6cri6XiDKx1SF/FeSJVL4dxgl3DZusqDFkl+
g5pIuDvewBx3f1kK6iLksTLq1aaFnSkTUNevGOPqlN5UB/f2baWXkpKIUZvJ8Hy8OW2eib+1t4j/
wk7r2KxHEygZBa+NFADZ04FkFph55WvbomG+HQ2UeS7a0VaQs1SlnmAzLEV6c/wn/HUpstUvNgf0
LYGnDql0CxFPLzHAxnuwyxWMgDy4P6+JxfbQx4PUetV0EB1HDNbQyiC+RkqGxRKbkjTo8VbWpm7R
EfI/8DWpJe56KcyNXuW/g268LNWOu+Lg3x5vZG0BLrqSs+v0SFyaeIXW9he/qubHkZqcOA3WurDY
5xIZhVYNBZXidxj+gm2a39S1gUwW2Xe0dBp0UY53Y3XdLbY8zITMogzwbVN8/I+8wXoTZmNvfMtB
CNIhr9/6rY8yMChckfavMVXb4y2vDeBi56uSPiqAGJkoqynTtMNhOfK3WGHr/pkNLPY8AX1Sjsms
6q/6CToOEGH8zWCmoXdOAwTMYtMTEQCzvC4UcmGjbT00uZyUZ1sxVP/EQv7rrkoDi02ulmqr9vDS
UKlB15ZCP6gpZFaxcUijsuKJhxtAEE36ieb+OiM0t9jygPEbSStGz80ViTMKb3GkYXEozDv3+JSv
7TCLPU43ck/2BR7QTdOK5pBZJPd2aMslw64Im/6sSwj9WATPrPweS7uQLnX/8VLB3PKecj0EiuO9
WBumZcR44aiyQ1puC6N7uFCjwfhqTdhOHf/82iAt4qJFmtGWqgVXJGEbHuIeQRUMAmd8GgiM422s
dWERGm2oZyN487kg3sXhLkGECn0ndUQN4ngDK52Qi9CIHajzgBuZgrLSnX0ZtBGSjrJomyu8arPy
vLGSiwCxxajXmjJYLkDO6Zbqb3mH4ZB+O2LMcM6VENzoIihSB12dqPVZs5ARQSX5Vl88VnWlxNcI
wzjqVaMEjv3II0i3zrms0eQiTOyRIVNV03a7imlyA3MEgZoNiaKfOF1W9hU5z9qnWzp+jbBQe6af
5Ghh79W2VfqbRIhu9umzQ+0uNsFt3Ei8eYavxxfEPPH/db2hT/NK/NQkDoIedtK95/LEDLS73Dem
+kctJtxAlalCWzOGWetz9UBV8UaNEFH+MhqObj4eb35lwcvFljB6FjfSWPFchKiQ3jUww+stu9ge
//rfD1F6t9gSzK4ZUForHVdX6cxu0rwOzz6f+qzr12PrvxeK0acHY5KZeTfwPM9ukdSSEQJuwjRP
xNxf7wz8iMXGgba2pY0DyR1DD3v8bpBWrmSSPSkyxywYy4oTd/21sVxsHqUOwkJRbMc1EyR7Nq0m
0eUGBTDW5y1Pe7F51GE5muLfkOGx9xAPshsh3spCN8ZDFqJIDqDVKvwfeMnX4sSGuLJf2YuNRO8z
YIOislxLehgVTzYyQugg+uWvDoRIcWKG1lpZ7CWTMcVla3FTDPwk3lkNtUyqhGIbaKidH1+KK5Nj
L/YOy3NUsKPD5IKSb1wkmTqUmChknff1xcZhaWqAA1s5uZFAxUY0GvbMYy5253197tOnPYIrdY4U
GotVIDkyG+y8Zz5swfM+vtgBNAvk8ZD4kxvaCtQCMC06qgkIep35/cUWEERtU+jINruKB6tTUeGT
cjk0zhyaRWzrRWcWDfLObgN5l5oO3JRRpSZ7fGzW9i97EdISgA9IPeZVi3FH61tIkcNtiuCh4cTP
g8T+Orb2kGo34JNPHHIrZ9CcqPw82fhyVWqPJIYriuiriksDHt8wWLF1Q8po8ssNFIETTa2E3ey0
8rkpDIso5GtK7/aK+Yu3TtztDXhxmdv0UJuPD+FK3FmL0NY7u8uiGNKiToA/OQ1IN83I4xPv5vmX
/uX0tBZR3WRsfv1k9S6GSuWOAPxQ4vimLwwMzAzvC1WQWfUlOrHY1qZmHsdPcag1aeJJymKYnwGI
yCvd3EKdPcQF4o5eXgkYcsmJjq0N2yLkOTS9ONb0BtmrCEnjyhT1xg4G9OmOT8va1C+i3vT8OlYm
siqSp+xVY1GJ61JooE4WZydOq7UuLAKfdKTSUbyaGWF+Xz97mh/7N0WbJb+Od2EOiL/N/SL0Yy3s
Sr8Tw84Hg2WrFLEr/OvRxN/ksKc7NdzH4H3R6bHPSrLOFKw/59+MlNiQ0kMzOglIQ9ZUpUsHuNrx
/qxcU8xF4OOJYQgvkrgcZ8pXH9Xii6527os6umoKMzpvNzYXIR8XU6UotfWfLhiiRHyzAzV2vAsr
U24ug92UqBIHGjJQvYNExPz1+vwBWgR7rHaFl9R8nSoavIVifPAL6w4/t5lNBvPxvD4sgjwwTJnD
8+aBbwhsFDO581D3PHP4F2EdDyligj4fl7VMd6Cyxx2U3ODq+E9f2Z/MRVAPDemQZIz56YLavFM9
Dw3+obUx7bvCeK+R9T4xRmsNiT8DIQ0KkeW62u7Ix7tgWSDaQskZou+Brh+sMD2RSlw7fs1FiNdT
1RR50CPpH2p73RtuZOygeI8vKvLvfqXugs54TEPALwgTnzeGixhXPbOiaKtgXD4X71PYAFgUXYAy
+WbE2rPtDOfdGI1FtKPPg3hQ2La7yHICrGyB8LbIlJzoxcr2bizC3NYjxYdQ3sDpUay9r4Beyaba
vmcvTE4stpVYNxaxPrSGyAzbaQEdVXkNMSIFlzENgW1vz5oJYxHuIE+QjC18LJrisXhyKtPaF6lk
LgwMNtQKvQWACal7vLG13iyiHul1UeVD2rq+VyM0hxL3to6jcXf862vTsQh7zGcK3Uet020c/aNW
husBiYWL2UDgvO8vA78eAWmMClpZgXLHrvtV9/zHuEgfj39+5WQyFuHuhGFqo6jYuBT4UrhCnKpd
Hjx10r9y4kg/c80ugh0zJAU5CNxSqtC8hViZw6Do7htreD/ei7VJWEQ2lf++qLmz7/A53WW19xyO
2rsw0+vjn1/brPRFRMsQQDpXhNE1QI24+kBBNMYoBkhLnuz8PApd28Pmy6ia/HYIUR0z2uo/rpSr
5d+VGdIX8d75GD7HfNlFv9y7G3G+3KI7KA7KKO19IZP28ngn19pZBH0LvU3F1LB1qZDfx2ncXRiC
vhYCDafS+X1eI3Pjn67ZngxLJIyq1u07ZPm1arpPMdBBBa14SILwvJNYXwS8A7k8LHAAcIHf/rLw
Grpiw7EfjvdgZanpi3gXDVx3tGfZTbr+Tqv9e33qrot2eDrv84twR+HfwUAYVTG1QtZD5LhC9flH
Usozf/4i3o3eGLDd5vvw/B9ipBr7KL/ShHHi5FhbRItAz3vApkDwMa62lMdOnXHDcuDlCbivVvXs
xHYyL8m/PA/0RbhrWlHYkyJwY2PsMauDMZ2/ejYWgCWqvaI8cUdZmWqxiHol4AlS5YxVjPfT5E3o
1tR7VKV2x6d65VwSi8A2ih68P6n8XY6hYtWLa8M8MQtrP3wRysVoNlaOGIqra81lUeeoqDbcSNsT
2+HaD18EMfSaIWhbfrjIn1UMKgfn13kjMvfn0+6QOFFVTDHzquXym/DKu9ixD+d9ehG2eAPGMA+t
xh3rSHsBECTcqNXr7fGvryxIsYja2QcXUXWncTXvPg4MF6DRNYRX11bVR1GL85a9WMSuj3WJgiwp
uhSl8zhpiAuo1jfwvCiVqACXleTMhbkIYlZ9idgEdwJzwluOmhYcyg7pmuNjpa0N1iJ6ZQ1g2zA7
ZTfsMaC5DL4YBuLGFz68iYvxvttlu1zZJo/Vq5dvT2XeViJiicZD2qhEin1EZaH0b9FV+DB9iDy5
4n0/3qm17y9iuadaNo4ZQgFaUBxCqhJbHFKfwkCOJ+Z+rYFFSFdtiwZoMisRYP4hi+w7Nf1baTnn
HQvaIqQBSI5qKZ16V6X6A+aT3xOR3CKReOLzKzuGNvfqU2BjOwYVYkCn1el1487CCBDI32CdiL6V
Q0dbxHZQIzfMDVzZQfVpLtK2/W5PUN0z5RWTkfrMCViE+OC0Rh87bCC2UHGEV2OAMFsTGhO+nGVe
n7rtrc3zIsaLPjU86lmN6xsFMPXuvUc+XPWSE9f9tc8vQrsDPY04LEOFkwhVkvlIVmbLDb1F6+u8
UFiEdxV0NtWAgRcFXr3VZH9EYX/rZfL1+OdXltISdTd7bxl2oNfuiLpThXDrLjRk6B7/+MrwLBF2
rV+BB247HlvmuDXU6lJacoct4Qm02dpvXwaxiUmar6e1K6CfbUSlI4aklectUHURwmMA6VSmDSI6
GNcGiX6V9/l92aUnQnglyNR5yD6FsKDsCcJaqTDI8p4CaV0lEVZH/PwNZrnT7vj4rzWyiGQsqfAU
NGikdPC49hzIQ9L/auXpTyWL98fb0OaI/cvtUV1EMoIXdYy8XeVaWu6mNRBXU4M7ZqTmT4ypbkrU
draZH1xSrEFbHOD2Fg+xZ0OBkpV66qlHytpSWwR6jxu4Whot0xWI+7oxnxTDfkFJ5e14L9c+vwh0
LKTroEDoFBt22M7CvB0K5PbSU+m7lTNcXQQ5MsGxFWF8hOJWuLMF4n6dVz/6aMheCBne1mZ1Yjf5
e8jIJd4snAyvroa4dp0AErkx3qXyvFuyXCLNepw+EqAgMNfTDlWVyrai29KCh95HggThOfMgl/gy
M86GLM5NBmpEnoRNNgmMd7ypX45/fm145kD6FJUDKMnEIvfAjtLVBzwvmg0gRv3E4P99EcklOtYX
gcldRlRuYmjvfRQ9wXbA4q84sUbXfvz8908/PhjKIq7UoHZNERr9TsS502x8Ssrxid8/j8J/R7pc
guKMwPdlK5PKnQYFExDxgr/Aw5Dl7pC1J3astSFahHESmiUZAZqove4WhuAtfNJDE54qtK19fhHG
iRzx8OtGTCB0+4cK2XKDh17zqGEMceJMWmthEcnC7lSzQ1LKbdEJRwpEu/ZL5OhBtp94ea00sITF
pYOnNHjP0QXDR+veEvdeoN4HlfPzeAisfX9x9W4qzH8NhxlgQ73GVhEf88yVnjhvDS2xcE7vJwgg
oW+RxeEbUOSnsiqeLSRYi/JUXWJlmS6xbxT9K5U7d+Wq1ALNOOHZXt4MMr3pK7k7b5DmwfsUaqRd
GwQdFIScLPlu+dbNCBQgQUjvvM8vItkbDIyziogjlbHCwgGWn2+i5Ype5Hn76BLM1uhRqUQ5Pq6x
g+bRMD1WIn5sFef1eAfmH/qXnWIJZlNVHoeZqZaulFggXCA+QaQNefp8/PPavB387fuLOMY+C0JT
NPLzS+yo7PQBq7TbUKm/I3LWY4ZlvYY2IqWIy+HTEdvoL+JKgx1KdGb/FlHeRablpVKHRu5UYqPV
xl3XI+BzvHcrg7fErrVKJmFU56Xrm6hgB6gBlXnxSzpdfCKftdbAIsSNMVcdqualOxZ1g7mpVkIP
9zyjPFXEWWtgcTEf47ZFUsUrXNPE12cbDzYyTK1j99WJIVoJ8SVETUuFavSOUriR1/8kc3kzWBj6
lFp0p1ZqsT8+D3Mw/2WR2Ysgt+1hkGoHKVmPEb0JR4TEcXbb6LzrT3RjrYV5/D5tI00C2rLWMxJb
05T96hDzutImEX9DgwRHkfN6sbieD2EF9XhgqBC1zS9mZ/siFk9Dop0Fv4Hk+WcfEpH3yMW2hQtv
r0AkVUWmPsmDE6fd2kpaBHqHQMmIS8c80eb0ruaefzCwIz1VnV/7/CKOdXZZU4xMMTr1GOXYrYQf
bnq5deoVubJQlxA1qqMxmg1d4Uo7i9yalGZVydc8y75hxHnmvXIJTrPjVJRWU7GMjOYZZaTHoJne
HVmfeMWvDNISl4bpPTR3jC1md+CPLO81jDTQUTq+PNc+Pg/cpxAoobVLpU0LsPFKhUiAJi7bOO3O
Wz7WIoSLpgkiWzdz11PNDRlddVsllrU776fPXfr006tRAXOR8HFMpxpE2MxLrDVPRdVcFPnL5mMt
wrYMB+CaUqBPEo2h8urb06zZHuWVpz9ZaqtX1wpGd+qm9Ww5PtS2ZxeXJQJ2CMWiWSiRCcd6NN4Y
DpoyLmwW1ET7foyqbwPObxE6KBo2amrcZNFlivgiqkYD7CnUWKLAfNDrmMqrowur+1CbOA6fHS83
sQw1axuBj9JSx30/OFq4s0y9zr7i+m14D41hKdF31bfi9meS2QGZvLgp0zuLFAGOsGFkj9eN3mQ4
EhfVMG4LlMXNJwe/BGQwRg8nGQ0VgPZAGnby0c3s0gysfWGpl33mRdic2LrjPSG3FWjXKkJjHkmG
VpfZmdO52MhwaWj55XruKtS+L/I+Ix2JiNzxtbKy01uLfQyE5cj1MCkwpEDxZMju8YzDMyU878K4
hNt1lJDQlOa3my1C3A52nbnjTtLZnvXrl3g7swPoo6UR/u4O5lG4taFHhgYfh8GJ5b4yPEusXaX6
uhVThyS1MjtYsIXpvfJhRdXLeR1YXEgieL549ahEk6o6IJGVZA9XLDzkepOet9WYi40ssJAsyYRV
uzZlnks8UjRef5XxdLwDf08QoQK72GtSv+u6omOvGapoA5A3mt2BcQZCouly1MPyptXUs+q00lzs
a2UWNvBsHAYLbjImheVbleErN3rtic6szfZib1PDCvEJWeRu1ZSmjzSsmV8KwMJfyY+cpPmvNbII
Zy0LtQmzvwLt+hR9okAJi19FGww/bYUunQiMeUj+sksvUXe4zfeeEjRMi5H8Bkt9ZSp1eWLLWLk6
mIu7SdH2VYdeUs5LObdeUClq8b5S8p+pMfZfsRzMf5+1tJbwus4sJ71rqa4mpYNgu46GKtVDxRI3
ZTzp5UUXKoioD8TLt+MNrgzaEnHXF1miqYPPdQWBnTZvexdzsjNP/CXWrrB7L5p8DmV9RHzcaTGi
LpRePe8qtATa9SpMbTMk44UPUHIVyCxGl6xW384bmEWQ11Hmx16es4tnLcqlma5+8MgdT4T12rDP
f/90XbGHtJzSmqto7CXJZZvJiHo6WqvHf/vKajUWMS0wi3TC+YCTqbwykgIdwe5DD8e3tklPFfPW
erAM6UpD8J3HMWYYmf4rgGCAn0ibNicCbu3zizPaFHoWBVHMq9WyO+UydjI8PDz0qk/gPFZgb4jo
/DkDUH49z0owEQWx1cQPYTaOEqti7Py2CJ0pL36d3inS7sTeajhPrqSFVtMVasVmfmINrGyKs0rP
5zXQ2yFPj7TiF4w5MseqNuDm6EQvhgzE/vhCWGti0ck6MrLcyLQUcWAfFdfp2rOEiz3hifzqyiQt
QUT+QJXHqvLMdSIManQvCHFNLs58SS0xRH1s4UiOMYNr5HXojsZUveSYgBwCu81OybWs9GAJfqxs
nft7xM0ec7ZAbpQ0Io+bBlmRnJiBtQbkn5NsYb/Gg5CDw9OrKL2Jh1qSqBpwNdsen+K1Bha3qUlt
K0jfInN1XQu5CvYR2rZRbHTOxfEG1tbQvMl82qosDLuqTNBA7YdfavT4cU57hyTz4/jn137/Yp9N
mnRsnHbCzLfKsAL19d9TY5767Wsfn//+6bf75aTVdWynbqca+0TEV0LUJ27JK3usvthjU0XB9RMt
HHfqARejduBiYv5oBf6t4ovX88Zmscciklf5GtRGF8McHXmVWePQr7ITW+zKxIrFyjGcAYp7pqZc
krMIKBQGdpp4LsfpvF8vFgunKjIfN/SQX28E/Y1sHOzK0k48HB+btV8///3T1Dp9PCKjz+kf6QGk
YmeWoL8MmsgYt32i5Pbv482srCCxWEHIAmGBhwOt2+OlVmAd7MgeEXLVybfHG1jrx3+toxBpYidM
XZG0OOJo27bB11Pzdsc/r82nyV9uxUtgHSJADVYbdMBMagywnIOWdQ8lDuVqgMZwPuxz07gdde+3
mqNzGJ7Kx6x1a3G4ZZGUSgyWcldPunbQ48bfI6hZPGeYPu6Pd22ticXhloSZ1qqiTtyw9Yq9Vof4
V6S66TYhep5nNbGE1hUTbkZemiVuNyX4myfXQgHtO/4PZ2e2JKfOdO0rIkIgMegUKLqqeh7c3faJ
wu0BARKIUYKr/1e9R/ur3+WO8NmOHQ6oRlJKysy1HuCP/+35Z7vDDBDJOq/44Tj0JzKDMt18q+Jw
uN8UB9Xj315yts7hmyNAtRkU2CDxR6iaQyfls6nXT05SF1bIeXsdW4BWCyExhVC6E3U69FSCHz99
1slw+pV/mL/n7XVVMLatFKchoDBaZTDeP65yeq8t7XYgVUepaDX7ZEadItOf3nW22MEQnd024E/x
B/+2rgC3n/UAyZ4P2yTYWX12mbz0xc6WPI+2eA1HHPl9O/lrXs3ofQX/MOjHT+QOF1bG/yp1/4mN
yWJBE60l/g4ZrbnfUHY/mmDINhgT/OOon63vNYKvumd7Ly/90nXHmvjkLghM+Jli43+n4D+Nxdnq
jhgNXBTNmFZQOWjoSXsSwugDXpkQqvghTMKd6cYc9XfSXNWDSKCrqhMJtm8I9RuAyibTMfOe4tIB
xJiu6AycdrHknno3XeCDNW6sBIwgrB0Myxm7Xkw9HddKLlDsAXLCNy6BdCe6YtuL9CFVehyE3NZ7
SdAQe1eDhLrlVHtyvKUdgLAZDUS3/PinJXveCBhuUR+cZO67UqCMtvCG39io1nsLjMTbv73iLPRI
r6bLtizN1VSHr6MgoG71j423/tsUPLfbw2V21V5kmyu6jYDQBqDhbdM77z+7PF0IC+cdgXC40eU2
ugbpihZMG9WtA/guK3ox8k333naMoeFODiOH2+0nm8GF6HDeJej3sL1lS9ggJ+1FO9ZYVZS9LqII
RfUJEqlP9oRLrzkLQhKpPZ8OtLnqTVnBERMcQpTFjqZti8gCAfhvw38Wg3wC3+tmmJurSM3VM3rW
2X0iS/fd1b73SRL2QhQiZ6dXInhcBgbMgtEB75QDkzslv0cGcMu+shAufhKJLn2vs0iEXolyBmAC
pt0VqiPFHDofXW4QDFR6A9kjWT4tYF3KGZx3BpYSeRsxgJZN9G+RvKNNejdt9LepYRc+mEPjJzv0
AN1Nw2cJtD8XnuLzDkHPGR8piba52lpvL32Zw5snJQDZbICfOR/4V9UXLvm3SRGfdw3GVMDDX4Fx
B6McOGhzNYKok3C0IkTlosgnE/zP8yL+/9oG8eyogmtL7rrZ3LiuYlk/d+2Dwgn7k6X65x025qe5
8p8NEJ5hfVWtKKHFcTgVUeWXWeWRf0saxOetg0uFhCmdfXkVrTQpBtjlg4BZ/v77wrz008+WP4mM
r1SswFlcqiMRJ6ZJ9MmHv/ToszV/srMcod4R+bYxSKZwIvf7q7//6ktjerbWV/jlVSO8VPOmCq4H
4OJ5/zDU/7Qbwqrp/44m+ihJjCkDm/3a9kfoE+vCVd5Tqeri33792VlDhDEMRanHczfDUjdpwSun
Hgl3ypO//v6GC6EjPu8UhM/sIELY4ly17fALbu/v0CfewVLhcXC0EF507xbw5aDi+aXNZ/P0z5ER
/mP/97uVUVx6C/yzr9QaqGLpBIAkPaLjSEs/QyEm+STQX4hS522E3upQQtJDBRtIej1QdisWcWOp
3YUUBI/E3GDegWs9f+YHe2Een/cUAhjfzyPteI5ciGeL9qRcgaMi8KB/H6xLzz9N8v9ED4lW3R6s
JI5CeHRTLmGxhv3Xf3v06ZX/efQqnSt1iYOdmgBibmfAjkDtfPr7wy+Nw9n6XqCQ2LqyE7k28auw
ceYtwFV908hV0DZ4WtY5AzXzkwPEpY90tuI3uFeNy2QqZE5Lkk9ynX+LoeWf9d1dCCjn5ndgsUIK
04Q8T1gHbM7ky74A9+j3vIjN+8c/4WzZz1Er2rinHJrzLXXNow+25t9H4kJPZHzeNsiizYdxWymv
/NWjy7Vuak2/x5FDkwj6J4ajXEN09Xow7IYP7OYIf7TT0PW7GMLc6bvc7MCuJhzQh09qDRdG69wP
z3m9D3eY6XRdG6by0Cytroo6ViB4/f0vvvSC0zn9PxO7rYB3A5o1zme+eeExadrVFfAKh0r97y/4
84Ef8f7/vmCYmnlbQJDczR08JhuxPFRC3zVi+BUSW8zAYP79PReC5nmjIY6MITVU4z0nQrBDIb+p
y/bEKdlrFn9SOLn0krMwYOKFjQA0z7tltoA7a/8u2KrDuvlv3B8/2TUvveMsGjAwW+tqhhigDrai
bbeHsVzeAX39hWTKx9+/1aVBP4sBXZMk5MQf3i2B1GniAaLWO0aKf3v62bZfJmtDmEdhBgOBbto1
Q3mnYjq9/v3pFwLMuUUeQ6qN+lE/7SYCfFcF/FdmJu5nMmGfyaAufJ7zfsNqABsVtelpJ+B68MVU
Axy9IrLFn5y5Ttv4/58hic87DbdQ2h5QPtgJD5ig8wjrchLeBlWyB3we9NbkTcafiQcv/Slnyxvy
b7rRJBx3Ffd1ERKQ4JHf/cyv8MLaPrfDozagG6hO467vyl3oh3eMotWaj/3vGUTStl5//n3ML73n
bGOfbQ8DuXgdd8JXT1VUPuhYXivT37NxfT4Jgj4J/5fec/qK/wmGYTNHHu0xMtb37weUkFGCfVKA
wKUxAOpr9Vlz0KVROVvi3mZ0LxSFzxS0TDmHng+Qnukzz7ULKyQ6W90bpCeiWoZxF5vgo1LsEVYX
vztTfnJqvPTjz5a31FJ3nWHzLuQSINGAoXd/E93u70N9IfqdN+Epv0HPZYfrWSfmWe7WYV7hyzrr
ShdrFKihYIMJPvNBv3DwOm/JEwsVzK/xpyg77KouvIa9+y1yhu/Y9YukE7+TJTkY95ng4dLrzs71
Rop4AoNs3k3VcFz76YZTct2uv8LwW4I2vayRyT5Ba90/fclzc7ymRqBJgK/ZJcYNAAkv2LCGfkmT
KXgYtfiknHphsp137HF4P0w6DIfd0szg08kkSCsvVjflCvbq3/+QC6vyvG1v1TSKQLcHdh65ARD/
zI+N1Te6lPc2Wj6AWv3MLe/Si86W/yY12zpkvnacA23eeOaoGxBsy7C8jyf1u+2XTy70Fyb5uXFe
C2g1gIvC7KpmkalhISDTmwFvLAKqdQBC7u8f7sJKDc8CgWBMDX4d4TVTLzNVNj7qIqAg/v3p/7My
+MM+dt63N/vrJuahRCYFPcZxg+rnSgtAaQHRC7oba6Eibzz3FjJ3gLz5jlesL2CQOqR+HxZTCITZ
33/IpWE7uw4IilfN6CIHnn76HVFAPqPaPJe9fwsiHnxJ/k3lH5/3+KGEgULBynnBPHAJF+8HaO8v
f/8TLhwJzrv5Gj/wRUP7uOijGdzM3rYpt6HYi1HP18tWzq/oIA+uGi3kvx3Szlv8fIXexw2udsUm
nAqz0fen7jryVZt8EhguTL7zLj8zJjPuLoYXiUx23diDzvyPB0x2ikX/2aZhbddPa4BHL0FwtVVT
zuMx//tAXPrVp///n0eDJFIJGff4LCcLsKSEVEn387/ZJMbn/X2w44GoZO1Y7qAeCNvmph3MA4ni
T1bkpR9/tt5JiKYlqjXL4dcBam5wz9rq8e/fxb80Q892/RAuWnKgLYNRevIrUDb8CdDofJyF4E/d
uLxTW3+dzXAXDdt65eQC3Ho7NU8NzJN2s5YkdWvXpb6alwz4yEfKIxCIefOZn+KFiHreFdgaQIbV
3MUotbT1u+oV6oSbv6Fj2e+PDAYjz3//Dhfec953VnmNYYkVUaGNN+4h813bX8EMJc++1JuVtxNO
Qp8lI/7XMPeHAHvushetDGzddlS7qSj3CK17XgSvZBdEGdsFV34KtnuKXfEKjPlMXAfXyR6xdcd+
mIykGt2Qn0yrC1s8PcXd/6yJUNHFAVindqJ8J8mQdvJ6QYXr7x/Uj8hpCv3pzzx96/88H2pTuVoM
2W5wkeFrFkkP5668GecwWlM7MYalKHvoFTM5BDxmaT8DkYK/teVOgsu59ZhfnTKR1IXxy7qBCW0v
Rn8/qirqv1Fq0Y+KzEY9Nek6lHawENJU1L8GUGwWtzoBcDs+OJhd9GjEC61RXxgUVd1L57eDS5cA
PCGYNBGYsdJak95kiz/1zhTrZvy4zNd+saDRMQ5IbAKsqZe6OKmPtKFThiYI8yWMgYxSahu+Dt3G
foPZAFl7vPVefA2bci3SGvf7LeWt87sjPNjk0diI3K4tn6C/XSuHm67m2huvADNl1Teb+MYDg7YG
VTuNu6E6oucyurItU1czkcN9MK4ooTYVBAdbIhvALzSFTW8Xr7pASnsus9rZsgi9jYEVXB2U5Nt7
u7SlwN8fcDCvK+tcDmo2WPc10LPJTDIVsR0NeHWAu9dylbRjUKD3Nm9M+NMAhyohg8r82N1S2xdh
B12FWMDRRbq8MVOxDBxo0vjQlRxh9RaNlPcD2z6i+efo1z8Blfig3gekZreBc3o3j+yF1vA9CSDa
rqIsnObm+tRTn03o5qiTCURcAns6DQBqt3ccMmXnLeOdP00sS6jo7mRQiiu0Z1OFbC3wrxhFCbgq
RhES57LGIRU5ymEC8dWPRwOWe8/vplUBq4pNMJ07VG+7jv2ga3AYW/dc13OUDjY86kHdiJVlcU3v
FqkKsia3gVi+Dkv5pZbLLxqFCo7aJoegsIFc10Kz68m3YC1f5ml8CDcMTt/TNEENbdcq+dFt4Xe/
9d4YZx/jxm9VXGUg817PxOXSC0DHjWANrdeMEEl2cS/fE/jpQDGdN8F0p6omzka9/PBsPaagdu1Y
1ediftYAQw+w4jWwhVpCfMWV7kk1vjbcf6YVzZkZ4nTtzBPd4HPL3W0YvPlRXAD9sHN1eNMGMepM
jH9ZrLrlRD2VoEyvtbtRMVjeZgGUo8893aAecaARLzzfv1MS1OWRj3cj3InkOOSlJIeO1Hv4Xeyq
Odlb313BzOS6lG3a1/51X0730BGVeVd1u1mWB9AEs6qpvmJippsS92W5vgky5mCwZZv/la/8oVlc
4QExj3a7bMX237pMoiOuxX/XnN8ZPNpYi9hwz7puP4HvTBqzQ4vzwzx6Bai4d+VapZVpd8Ds7Cy4
Fv7I63yYFajxwx4w7Dj6EdDmFSoq0N0TaHdwiGzCYyDGLBrYW1BJXHhlSvXB8Oo5SIIDMeDLlLhl
gaFwFTDA6yFkvAkoKRoQfNK+wpgmg1U3ow1lOgfJx+rXRbJ0D3SGINEs9ANO2sjBJR+BMXfbCb3h
lmPptzcrr4oBPINUE9DSsdZeQKN6aO22L0XwrBH/UHyCRhHSVZzuA17uGIkfsDnBMsaGNO1oaIpo
BmM6lsBp8ghSDjNqsAvUhkkx5wuu1rmLliotJ9jPzR5jX7dGtM/AjXGTtpPbxG6eg/ZlrlGOStFp
Ez9MQcKea+d4ksa2nZ9bv1pzsEwx/M2ggCCGhnwVP8N1GLIWbiRRhn87d8+LXr0H5s+wVa76Di2m
tedDHaPJCPG8TJr4qgIL/Y1p0EeyIOQdGAdSxX0ahfg4r9wC+JlCswCb8apmMZa/MGJKEzrNL2xZ
2lfNS1jg+gzBKN/gtoZ1L43ejTBEzsEi23Z0UH38PKBO8SDgnkt3q0DL0THsIvU9Qd38PYmRiOuG
gd4xNnkIRx3LhFU4VS29K9tidPPg7bTPccIJN7+50l44facempXjlVVf4fQblNjDyu69a+V8MgZg
mVy29kbYKslWrduDDPDEPHCKtAeq+jnMtYAJ6iGq14XfGC385lfkheP85NeaPbuSo1UlUJ6i6WQ8
83100n0XImhfDULDAduD9yZqDSqdxUdASzY2yV+rMouf96Pht9C9vTeae9dTDIrcbhr7EOts8fic
qzGBxhT9WvTI/C4sxDS3Q1GriRcTIHSvVZDUXzchO6+IoCwVj26QMkcYwk8Zx+4wxX71PGwh+VGW
sKsAckk6erNo3v8u9UjJDkym+St0Y+5XpeshF7Zs8k219DB4EbtrKhf8pMHCDIaVdvvSJ+tdhUH9
BjL7ApO5abhbwNb8IQgOAg9bq/jV2ATkQbOof4LDR/u86r7fg3c/YEmyKGmBRY+QERRuIHvRueSw
ydJPF6aTtwqPwqKNB2y4bNy+jOjSqI9JEMWHvu6rHFSdb4PPxnbXOFpFTx0fqq8n7FiQEmRRf0xe
MBfjzMfgMI2gQdzP8CV2uVrqCthu1mG5Md72WFdM3UeuG3ee75WP0ob2XSe++8JGEr90k6+PqBeE
RdW29spMsirg1x3seRivd4ify/do8YYRIAtb5800JXtW4jetK7rdTrjpDIRC7zFcIX9YoxrtvzG+
IsKJ560Ztr3ly+D8ts67eg0XFI5iTm82uegwizfW/LbE1w9hPa5wUl/kdWtt/B7TUmeelH6Gpkya
2dBv8ZYeGxruhzIBeHKIK6l+RRKVHJnBvDyGb0fY25CwzC9HZEhntySEpjheJe8D5+xNVYLI2x6o
3hKy4zkKP1r4VVc5EIB+DDp66S+HxlVBuHPtSGqcPDYASPYOiu11t0G95aXb4sxDiL7gMWUbcH9r
RnUdsQL26ajCyoaUZRobacVvNavWeilRm+pL+FHG8zLvVm2Qqjzgici27rjXRT+0sji64ssR9jTp
CA0DTdTwIoI/TzZ0YulxdmsmS2gGcbU2GWNhEOBM1NKnqq6Db4qWzyHcg7Kp7D2Bi2cvnsG/WpY0
pCK6gzp+5t/GEJ1TLoVNXNkfSoHO3S2SIT4b2FYtuiDL0s8JTqHqmrZ0MPmM8PfUDqWobmzdhBl3
mxsKvTqzZgDsEu97hD9ovSW65MEVT8I4qLMu8sSYpFND3PLDNh70SPDLhJuLccm2HBRBBxo8FG2i
uyhbAs2r60rNTfzYMTBru9R00zze2CVYbxFZkrUIqtpXO1tpjx/72YZeDrgiJU8KIKUlJ26a+TWs
lFWys9NK3gETqJesbKhFxl/p+nvpTtc5GwcJv2K6b7u0go/WlpI2aN9Ig/NE7qQAVVkrt4X5yELz
TROcc9Gy2Vb8jsPHbs1bYcLtth7A5HooR5hO70JtPVkkmHIO39uVbtfoZI1zaenQ7FsB39987drq
F2RZc7032q/7N4zLCj8ZXBPmjFaSzJnAsl4y0luYq5VkxKnKR9ckemuBXGxQ91wiUUACHI8Z5Mwd
vWbBlKh9CyHWnNeg5LE7UA3jDzW2CDFmrWW3a03k6XQxENYXFpE3RI9L00zf+2AkhqSlpT4HUCeM
1I9q6OF2BMKKXttnqLS79RY6sjHJ+qDzGAB80ueHCurt4aXZAJbPTn6k7cfst/1wIHyT+DydvmpK
JpoXklRGPnEDIcsDse0G+JuYXTixfPTGxT+W/VDTnw0akuR1HfV0vTKRXrw9oc6uX2pGWfAVbcuM
//RtI+78bvGO6IvafnDlwx7BQk5cEibQ6AU8tT2Clrdse/iM0neFJB7K7sCBRY9t7NR2V1amn/eV
QLfTQ0DIxl/rch398ETJjIOsi/3GRWlN+NikXEfjcvRBNuwQq02EexYqYIzftV1Vr33mmZUkuewx
pXCmBae+2GL4HtzU3boFz9KRYQSqPmHbrsVumXgZwVuX66oZucixJwqZQREDk+/a08Y/kpNXwN7U
tVlfpeS1ycoWngx12qyDia9UbZg5jEqPU77MUYJToUpoLDeAZEBH/iEWPb/E6FSPMikmEJ7KGL4R
WUD7yF2jCzeGf+GkNm+3Vpq9lDDjp5hrjG9Xqm1ojPtgSQB1x2eeX+ELGmJPQnJGVehRajZUjS1s
ZOzLClb2IHAvmWLXpv5mLNIkNhLV1qS1UKdlZOeFhtjpHWDoJwpw0zzVZB59IGHNNA+72esnMhch
D8T0nXhTULt0sqxvrq0bS6lSB6Is38PqARk4BwuF8i5E1FRPvJxtdGsZdePjqDC7D8u0WX41a5gQ
570NxHpDgdZ8gP9oOb50xgikw1eUWym8QLDZ/pAV09H1tnQJucO9eRBFy7ygP/blzFSCG5SabJ1a
RxPM8aqs1L1Poe4+OLQSDredjaYK2mgAJnGI5Wva24H7B5/ycboPx95rvweVS9RNpOiIq3krtZI/
jR2G7mZGrV+hp3stt1fh+fX0qBodyjuI3Wp6gGVMpG7nIQA6d9fMREVQIHhU/NpAd3G4agzL/LGA
6YssQp34rD7KelpPk0XToEzRZr6Q3Whg75Eu09oGz63HkyMNNO0PKG0uwS0xFYi82eB7DXZaNLnb
vNcx7KvAxbC/cFvUiIsAPk4m1VA3UwTWKlA/mkB39pGZBAjMMqmU/xwiiU5+Y+HI4BB6DFezaUB8
+CgT9OHWadx0TfWxoLnYw/ZG+8bZbOxjNhx8byHbBxyL5XQQRk7BfbvZ0b8C49U9xN3UHkbkwpcb
JAUi+Y0uXSTeyBDS6Y24FX23QEt7Mz66peWGhIDZDExGUxn520DSvm09fZ/E0+Z+euAYUnRS+C1k
rrngbRWqLLblHF1Xog3Wj2aITXmcaAJZAdJw8EuFkYvUTdGqqkx+4fIu/BdcbIQrFhx5lgfie4n3
QsYgEcdeq3q45VXYbHm8SNI+KijocbRHIxqIH+kYQSiQ3NbbHBObwsxTbXlnyebCLBk5lATOFx45
TGIkWqGERhKAuZNwnRZccoGCw9mPIq/D9mVoo3bv0BbL8khKr8lbkhjxoSJjcf2kjuge18deBjwF
AMIZtPhFU9Sgh6k2/nXoV2y591sCR/DNyIS/OBPAJivxGzm9eLRLMO1i4qGLropkDUvakG7I+jTx
uF0b1XWeS7UNB4WCT9nU+AchG4dblALxW05ti01524M2a15wbAhKk7I6HvkRDmn1hLp6e4oE5YBk
TpQBmRjR3UBEYDJQKubmrW5Q1dc37SyGlackwcR7NVho9HWoh5WaXBLsDDSLFe3IG7yfVkXzcorD
AIfHaFHQTRBiOG70y6CXq8ZhNXwNkWFZiiBulJ9hrx3d0evKqd6FqEfc8El4dkqp3+rlmCibVF2m
I43Kn0X/1JTTxPfnvTeuW3iNImEcfiGUm5mksxL+8gRD23rSmR3hKXLDvP5E0NOjida3xuIcZDMt
VI1aIl3Bwr7C/o1tp51Qqrjvg0jQW0lLbh98oL9rtJiEo1Ro0aAIqGO6tKYpC15LxHgog8rpm9Bq
nOoi1G1Vt6mA5Q7un0mn27BLlazXFgjvMWqSNJqY7UnGxsgb/VRvSOziut7MfvwmNk2TI/Z4Te5A
1BmnQnfh3GBMAnSHPceUxMHH7M3O6pStA2l/8kUmdZvVNa6xIg21O52cW5jght8HtJQwmwrq0VN+
KuxYI1NI7WZ1iDciq5+grp4kA3KCiUmbqhGnAZP2tG63Qvpb6BcAylb1o/USrniqooGTjI7LOr3i
5rvNd9DeUD/3uQv5wYew2P2uIPLS90HNuwieKs3I3HtrPGGGAmtXbdfYuLoJh8IkHH5HAmpJmNlN
WKd72cbWv+1qLyGvrvN4/NqEDT+wbm6BpNM2/ipxCV++N0NbxXntuhCyGzdspxNqLJBfFPPSgMs2
zA65Bszgt8jCt/g1sViq74lBs6vKPaRJJ3A5uFrsI7pQm+51W2Aim04QaOiMC6qCuxUpUNLhrAcj
7CKpXVU+lRpZyOvJxRFuwZrIHknOSOPWwgINNW9ky9WwlDerYGHqRqUsx8HENOJqCKhJoAaqx9nP
tsVgCHJoH513bdqw7rN1MafNQUdD2BxHNVTY89S6ivKnGr1uKVytm+gAaF+V5CbhGjetHklhXaYV
DkfdM1JhvH8ZXe3199EWbKao+lJEGaJBLX60upFyt/WrcEnaxkOrXkMO+RLqFQHuNFAQiTgbghWF
VNxpkIp93CCrEmVu6bTI3ItgkHrsjQNDGZmLAKXjaZ7s+BhQPEBer4bTCkhKDJc4jgkf6jgDjige
CzA4nPyo8EbSZWsLx6l7FoJwkU116XnFNEL7s2cK2qKCMuimEJISMr7GWxVgUQo4VLeHxUGUWJAA
GVQAeqVf3VXj0MN4m9SdvB1iXwT3kJX50MaSDuEN9KathsYjbWbJSrrDRA2DgxMBid5DUgOmWsIL
a74jDXPee+dPS19lLkYG87f1jVrB5FkUk1exXUL57uzSbzeN7Jop951BtwgGqZqrMSurxrLjoE+K
GyRxDAc1KnbYQjvhV3kP1gj75oJOz5ntBhArEH4h8E8lwrV8WbY+mV8FXG6SX90kbYPH4lxAPjxq
2m7NeBdbbJaDBb76zplTlzmv3eDdQkA0ItNrhs7o92TrqLwX6BrgX+K2c6ICzyFENj53dkKk3MPS
aNZXnZJATa2m3OxjTUnAHyGr2bo9ikdx/DWRvNTVzov6RlzbzYs6uQNa0upl58ETP7qZLPQeSYGw
sm5DRkKlh0NdQ1eXrjRMntckBJQhbW00x1+8ehltUQpMrkebzG3zNYBFF88ErvPNfQ+KbfIFSckS
Uyi0W4JTp8Bdyj1G9eQNz2aktP0dtiOYJ84vFckgQ9BjneKAJNqfGxrlopt2i+vg96C2GUJlAvzN
K2vc3N2sgdX+l2WJGnLczOSmvenQ74kZbVhvrnG5hMs4VWQuX4NNtOOuFQQ00BmJjOCBLTXr4hRZ
ExpfQ8q7msJSeF8WsgPaqk+9JWnbA4odEU4F4YIKTZwyJZrqUI9TtP5YFl5FY9rFo/NfvLHs5r1k
NkYLBO7x0VaAd1mKPSpscY1dzIMz3BdYu/AWieyQNcdOUrcgq4RV9YUnRCEV4AHQWbYHPVotkKRe
+XQUFY1pSrcQEkUpkFt+DElncI7vEy3onCJ5EFfgD7OmboPdiF7UMbxTM7Hc3q68lKMrRgl3Q1aE
caXcm6dXCB1T6U+0mwucoxZsvd0W+c03KUdVo06/lLS5rRGHyvtV+6NdkbmGF8aSUllGGvmbsSGm
LviwlaoCtHJuIONDdrYzyKJLU0MLj1PTnNwrzmsbH1DBMkgQbLSOhzEvF47SWop0XTLXOxuzOXlB
FNAaG+rA5ubVeCiNPOAYMPSP9VCL5Jc/RXx5DpuKhl+kH7bkxaxz4z8lZAo8B8NMGIB8wBFSOIca
sMZWBogpVhnNSRhNybU1iyuxnpskuvHZVvWPxMzw61EIVHan1Kh6XBYJESRrWjOP12uVrPVtHCCf
/ShCY93bOhtZI680MiTJZp0MCEgT1FA6JPHysik0o2anBpHwRkq2kZ+Jf+qP20v0JsdIEYp1QJZY
eagcJcFs9j2tQlYEAIHZDz5aVhdTywW77kWzVCozdAztckDuu+TVHu5e84bCttdWq8kGM5YuG9QK
pQbmBYpTRyRw2Xy7wt+/Le9bdLU1N3Cin5PXfvDhDMacXrtdP0+T3cEOqW13bbOSGyRTyVONMKFS
Pvw/8s5sN26kTdO30qhzVnMJRpBAVwOTTKYytUteZPmEkMsq7vvOq+8n/dcMVPydyhmfDlAHZcsi
GWSs7/cuFJG2saFNX3Ot45Q6jZwZOQJL8zXQlvCDBVxHFsGcg7m78aMWinzg3GCaozdlhWFtTCp4
BeUzezgIVqUZe6pepBcjXbymjgJX+pL9m5VdzaaTtpfMvxbTogzMbivnkRLfZFYax7gstG3Ksmzp
7huT6ebW5bDq3oMEZQMVCCKeMvdusTkn59cYqMiZlIJKnxfdI8tAap/MMZy+VRldjCN1R9HuVszz
WHvLnJrxllrLGGw0FVfEUBy7aOYNOPpf265ea8fKi8b8XKk2lsAoVvdlgst0Pw+yF5tF74IHJJ7u
NVXfnsjGNq3ugG7kd0A/u33QIEI4FxV+XKFnTywHDyFYV7mzqXCMW1DhovamhuVwg2O9aeJDGZhA
y5sSzUIFXmDHBrv2bBrVV9eO0uUTsAiHmXaGimrHutSuiMMbXE8Rs3eVpVbgXFeQXwjBrIo4Sjcm
mF3y0GVgBB4eamPnoXUGfYsKQ5s3nRoaLfcmG4utjZvgkpNxS2V9lsKhPhly+r9OijQrrm07oYMM
HXf02C/U43Wb24val5xXjqtszzBo2risvqe4H3P+mTAR2Jd1nKL0qGttvgHDqrIL1YW2vNcmNhae
XavxCBRy0Ky2pY0rtAehL0fGGlgGE3Bqyw+iUvozqGGesI+rZLDJRjbF216DYrgZ0lRneR0WN/GQ
yM8fhFPWpbcoa0m9oDVDuaFcYGgHyxDFC8A75hKR0Nips8k2tJ2dSrZg7J2Kl6LNJzahoc7xG2q3
UyT5Jm8iN7tK7AqKB9ado5vfVnEvyH+1bZkeGgDS9iJRWk1RpqiXBc6ZdmS7ZdFQb23kW/p+zmOy
NGIB5LXRqpjODUutjndtwCmDDfqsL19E0NucEVMiAG+Csi0rX5vr/FnOXZv6gc3QyfS8ENfU+3Uq
q0rTKH1Gbb94OvtE12fRmNQW+96e7XPdiZuQeT3yctbl7yIzcAymFBlSu5Z2anq40s0Fz9gGEL1y
9u+eaaomuZxdu1d/jbPV3ld4hYpPwOR9+EBu69J582yrz4Mb6sUGa/Biwl9JJnJjT0o9ZTU7d+rG
sbgSeM6Dk6Xl0t/gSU1eSG/psgRxN9Pa8bJiyUcemuPnQRmZnDaKrXj7kaXHTLZRIzNxVzXUMrzM
hYsLk4Rf0IHiW+vjaCEO9/QwnbQLu9T0b05Wts+sBpaxE7zx3MOWsE99qwurq37q235bdtqUeeAO
7h01uVzbjMaSvPaVKvNNGlUUdBeqo98JHBnzrZIthmFeZ5cU4vWczcRF5KLjfCyHVqcqp6laf7Ry
RFEQOeyaMr7R6MSBZSMeE9e9KWcd7hOzoE+5YMi2VtcZYtvUTfe1i4I02VkWk+OFkpr5PZqIiKHK
PLYyueg7zpEelgJ0tQY/6RRhul4SRlQMY+nnDgsifr1zc4WedygPRqjN35ousKWn2UYyexGyM20f
z1YJI8eURnRZGhFL3GiYudpqFiWkjXSmrKPnqGK608YY17JcS6m9kWs23LgNk1O+baKkWb5GKoUh
hVPBqwwnCnybxV7EfizqOog2jTF0zNqAfs7R1YaQEK2xq2bbjgkdEwPysPk4pK4uL4N0KcF9Fj6Z
oGw4G0DmYf9lLjGAu3Bx4TNjAEcVjcadPVVZ1VEVT/ksKnUYIgRtCQfM1mkC/Wqq2rr6PNVQ1R3C
rBzRAf+OevfSOHKJNfpgJombimH9shUBOm7zYjM0Rg9DfNT7snb9YhIyem7tfoYBWhqlEdeUQpij
l20TUkwLCJ1Rg2awnykLMJ4z9KITnLh17maJo6sbxErtDLqmLykbEgtTxlTqCLTaRJpsn6hYGgfH
qKGBR3SsqoBfPmJTUm4UNeZ9l8JoxdHsPOXpSEz9GeFpRTLEG5TUvBm2pzs2ZrvLOkdE9yUza30x
mux7N6NbL/YeO0D804YuVL0HIhq5HhhSeS47/RSTzfon6yqclg4xbqN2JZNYto0jOd2ogAq+ZZRi
T31QOof3v8Ep/tiKltjU7dwKy5K7JYyovWOdkuRbIwfl3Kdx2YxntFmnvvSKoQhGV7v5aNo76YTm
tsNjyq/jKv7FRqxIxlVjDy0uJPZuUDmAp/HZqUOGSjWfEfqdeElrS76uxpKiCgM0q4QKbaJmPgRu
covJ0DmPgBOvZ+3K10HwpZQl7Z0jah+eLxVyqPNnWHynLr6iCAbTEGP+FsM3AmfcOM0QbJj/hjME
xFNXXxEEzbSy7Fnj3ZhLzmaicwluXcozjM4T7HFzRSaWjZGPSDzoNpFyze9tER+XRzlju2M4JoSm
qkcYsEf2Z1e37w+IU+05/v0bwqNjT9RXVQ4J3pigIPWzuOpVbz2+f/UTWWJqHfypktmSwxyKXZ8E
tfJbvXZLD+9zO/0u84JVKaidsNukbtWad1oUL8mz0S56sJVmYoVXkUiq8KMQdRNvRVSOWvivz/if
/0iNbv/7v/jzn2U1N3EYdas//vfHMue//zr+zv/5N//8jf++eC1vX/LXdv2P/vE7XPfv+25fupd/
/MEvuribH/rXZn58bfus+3H98LU8/sv/2x/+x+uPq3ycq9c/fvsTTLM7Xi2klPzb3z86fP/jN+Oo
y/3Pt9f/+4fHBvzx2+1r9ZL9279/fWm7P35znN9N3bSUohZsWWzaudL4+uMn+u86kLUuTWmautKP
DktF2XTRH79Z+u9MmGRkSP4BTOmjK0Fb9scfmfJ3SziW7tjSMi3EV+Zv//u57v+19vzrU/Ae/v7z
fxR9fg/Xqmv/+E25P+ujSom1rocK6hxSu2v2KrObhxYS/F0UBflhZJVi/2mWoAtuN+R4tqjB+Dz1
ulNuzabVLsBwLOgw2NL5YLfBPo7m2K8NTe7qqquv8zyW29Se02+j1Q97OF/wLcMkGV4J27Z91ESZ
V469uR3rBQYqDhJ/FrWr7+sgaW+jEhVTkXfmkxB5eSMMq/TMfpxuwFvCD9CKFj9cDP01HXEZwFKw
QU6jc8i3yjh9cPGEumxs8LtkPAoSwqp2I84XdnbvSmX8Wdi9vk3yLPu22FPybCZpY/sSr8Xt2OXO
FQzHRN8UHEsQBjRacQkpRFwWpltdSjbKV0Us+qcxMrJP1PSDhRKsm4YQSEiy39IAirx1poZHc5lE
5vV9pD2beVNOmzYzeBiIwfEeIGkaNy08gFsq/+rRWSybqpFph596SisoQ8omIQQyspavA3kJV3mu
cTLNsjz+Eqi0nnwdBtQFhmTxY8xC9WRNJrRAYYTzdSLy/nu6dPq1IXOiSEPNNL0YgqWfDaZ236eD
AQlqcZ5KYdRf4Z6w34ndRFAgMnQUIrZBpXFTWXHvbiahKOUZs/ks4Lwl0GWpoTt9qX8NXQfE1Szx
ZHXjtHocokneY0EzNNu5m6gDhIOZYkuTZ0odmTYTm6zacM2NiR/ZsrGb3HipHXOAZxi63eiJwYi8
0RyzJzHis0jUQgPogwkbMfd2m3p6is4YcD7extlIiRh3A3igzdBcV0ILcVIAqrU9zqY9i3UJ+mdG
wXyp3DK8yAzB3j6zrNLYRXZPlF8YRw2n0oYkAE8YJoCT67pfcgVcgYJKvbLil6DY5VzWniGR5WwD
IVNr0zolm3SSZ/S/cLwd1CZE3nARGJZ1l3ScgSansO3NnNkciHM3CC5UrzdXEilB7M3VqL7VlB++
xPzWTRK57TfSLBERUBLN2ZGBUXndaLawdXMRU6dpakhPASngXgKwfNWFseZXwO34g/R2Jrxj6fIg
GktxNm5A9rO5gD0KJHw1RaIMPKhh2eLFkFMyP0rncZcheX1Kw0grdzUnN7jRnPDSzSJl+B2WfL3L
XFP3jW6Oyl1iqrr1SCkUuudg9fCkSFOdwRltMOU0TIQAabMi9FGcA6tdPuqOHzhD/+zwJfaFJobl
cuF/YSEd1fkRwWVXo+nUxoPmFt2RyFbfQbOG5ZqUUMU45MRXXZO7txNqNkr5ohl7vyW+MN4pB7dN
uBZj95dqzMJvmgihjmm4cIez0VTigvK2iTp8XNjK2yF0XzbQkJF80LDy+7h0Q7ETU2zsSrgXHynX
ARe1i2kfSqrWsRcX0oXE5tTtZdo4yOZiAKYHuSQNtgVMzQksIBBOfxpCgwNCVgKqhyU1AhGRt+NR
hs7vLLtnUKJLiBcv0QF+NgN0pde6z1KO1KllvcRFOn4q0r55LmWeHzTXLm5rSRzJpp5M+WgTmf4h
z3sY3MVkRx+rsC5fQ8Cm3TJoVQn+M8lLw9YbiLgUrpnO7DK9w945hcOD5+WdNmtO6i/NEkeHhrk2
3DhBJIiHmXkkuxkxLq3tsvlomEX5Gutd84U6vkNqZmhdYaXu/CmyPP/cUTv901IwhbBt7OXihZaW
c/jNsaau4yEiFDvTzYka17DAtcyH6VraSoPsJuBbgKPFi7GNNQnBsHcMV9B1B7w7lnBZ/jTyAaNw
V1fiyRGQwoe8rmZSokx1x8qh32h4qn1pWqveFxYIJCyQoch49IqZQtpVvo1Kp40Os9KmlzCntLil
rGkgSjYNy/GMDIvfrY03J9oM2wivgpQoOC8pnaH1eI/LclEu7XAFma2NjrU7I93lpPWkFG5UEm2X
MKmh/mQBwTRlXVVbOZE5GTtZ8Zx2eVzvg8nVrm2ZuNl2KAZUHFKvoboRJQPnMBT0JQSkRnxRpdLS
LqzeroG2orzXvNnC5aHZOHhjA43bgokUMUD9pbfb8itmFiB9ymixxWvwHdG19KnO4ESyGJg+kTzq
m14s7ZF1ZxFGK8sLGZEUy6VHCKF22TkvIPzDBxhlQsE/Zo3YQiigGtrAohe7OF0kfPW4tZ8LURbf
YphElTfmLQWCuY6Db5TFhXlbO0k2g6820/cBlHcAG5ydATHF8mpUIii8usynXQ6sv0shmf0FzKvf
ONNYfqytyfJ1KH37DDPWmDkjm1osWB33qzKN+aYJivLFbgUE/VbGzQe4Jaa+ddtIbBdeCdCdslI/
0Ygc2UyVlH8abqMQokhh3I99krFL0IOh21F2Kh/rcFBPodvLQ6N3zgYNEIX5UM6flqSuvtUF5adN
LtoEiYAlfK2f05FSvO66m6QvqmqTDg7GbECNhenNTuD4tTImH/nPckkuV4LM/YjuoTCqL4ZQRHca
DJoPka3BHK1nfVcsJcS5wJU5+GYdHBTWMFdNlzhXpRXGvtMtxofJhPuq0XR/wULoWlSpfpN3kXZn
jjoVIxRzSAJLrfo+CzbeaeEa20I26F+6JglvbBmblwDw6a1Ssf6oCGMhB9jBOjlYCiuh0lkFsQdJ
w8Qyk8AJH/3NuKu1Jv8Syjo7EDpeXbROBXEZV8q9HU/6ZaykBF/LGMhwSfTJ11Q53YBSA8DD8B3o
9qxr026C4f8n6Fd7a6mhp94Y53di6YtPIioGh22U0fw1muD+UC8IA83jdrmgRlIEHnGL2ldIBOqJ
CMbRn2qRXeaFSfjKkrrWIa/d4YoFRu5x2BLLltqJ6DbaGE03dlTExWZphXHd05l3kQamSdUr25m9
E3/FSVZ7XQonpnanA0ZG6ZjszVQtF8B6UKhwf458Gwn8rV1Fy64TliqQMqTm85Qb00Np9Jkviqa8
hZwZ3DWhsm/Lds4uAtwVvdScJ1/hd7jLeiO9AaMmCMMd22veiX6d5rpziFst2oo8CaBLTmrcWhHU
eSMT8w4762pHHof9Vc29e+1kFc+EDOiusoJY99BeNMOVQcGyRohfNBm7u8GuHwc0Oc+gf+pWDkF/
EGzhPHoD2kpnKaA99719X9KPQ3Y4qOU2nRs1NyJysjtKsLDCR7d5dl3YP5dpS019H2t5DIurLAvK
dLpePKGLjj7HsKPbXalX+V+hVlkXRhKYe72c52Eb/WBFDJ2R4mxluLAGDdEMn027F37gBjPfNe0W
oMixryhfmJN9P4J+QBypUhYVU9ZxtM/yrmLqY5sfbrJAIgcQWF3sR9gY10OHtI8QFhg4kL/0/aAb
1PLAvj7KaEgf46g1bkl67T02yeGhrtLpxi3JEt5QGbAIga2c4XMV1BTespCCNl7R2hZqePTQpkNN
vmfZoSFwpaaOT5HdB2Nk3c9dzMSY6EMQXgtcxwHe4wnSjzOO8ugJPriHzApYwqxIYtHeNyRsSqcb
YNm0qsfROw+hWtYyZ/E16z0rk2KTCKJuZU3RfSPBNI+/2yJQps/HbUG13BAaC93E7TgjzYPYpPFo
f+6r1n5iVR8bZoB5vOxFzwIZtN1hAC+57mUTcFjsxOUAWcvrC4MYV6bn9rVscnFNXb3bIbvI78NK
ik85ddhHBcup3IjGRBoZupn4glR5PESzPt3UqhZ7FTra3UgPvWqD3vqUhEMIa76hKsmMqJ6tAebl
tuwNLduIeAn2YsBR/h4dWqsTJiv6Rzcp6YaqGy5QhDiXLika5sYWFAyHJOi2vbUsAcSaMvwAv7cK
7kGU5Ecq+sunqI3qDfg2Lkw1G1uUWahLNoPGh8eUxPa0eNLgirlp+8lkGUOrCfj8xbUt8Th3pfbU
BEvqx0W+eFXYdn4t7JZRnqBVwQhifsJsIL8ehUsesKYF6VWp6nybZ5buDQyN67lFsLCDuGU965D0
nhb8+i4Mqz0uyU0qH8PSPDpk4q9cQV7JyacglLL2Ulmm86a3lyzZuCL5iA1JAKvSiA+2bQSHNu8S
OAdq6pG+pPmWw2jsta5j3RWB5VK0MzjfpFnw0Jpj+3GGWrBNSUhgkZsl1MJApl+maikPuUXf8BJj
cG6r1IQKSPCzdYScF33wUuolN7GoxhtUMJAB8YSrKN4Z9CgrEsPVcpzVNmws8H1fcG9ix2cnH9te
mGzn51jdmKAF7SYxJ3FtcfjCWmRKblLwK9+NbHZ7umo+INJJ/3Jg8B9UU4/foM6yd4um4Q5RKutx
ORSexmmF2kljUPmFLKU+DmXmjnDvSefirBlWL3JcFM2iyOKXsPaqjT6SEuBZAxlEOzMr06fZadxw
E3GqvJmbYXixsTh4SDJjwhPCcMROFsn4JXGgu3hQVvCAddLmLvrBUauGuDe9QUPOsrGyCZlKpdsb
U3OjW9Vq1hbmV3HpmmG+S+Ol3Q+xu2zHUi33pq2312KywoPeMGtZ9vHw/AO3+f8ZugJVOo1c/a8m
PAJgxcs/0Ct+5V/gFZT23yXdxnCkw4lHOAL46F/olaas321pC9OVztGL7W/kSjON3/GndZQOD1dK
1z3mGvwNXWnS+t1ydWErA4NJE8Dr/wm7+llhA89Rd4XUi5FTulQLKlwDih2l7k24HL3n9a0ponOy
9Z/CY66xtgV12+PoSMzMN3SYVlX6jAYkOwOmn2jA2v5zZm6lkCGUj0nYrtf7vwjQ9aVMrvv6XMrD
qcdf4fWmabVLXKZI+vW03QBHi+3M7nf7pq/8BD38WS2DL7D2+SwsyyW+KELQb8rLqR8vjSo/xE68
+7XLrxB7jZK6JSLeT2qHl5gHIOoCQoQC9vX96//Mpun4+MeX9gaeV/VYjzIrOL2ZA0cnFT9YMG6r
OLmXbfkYijnBW2GYN4Gj/UJB4HjHVS0uARPDkclO8aEynE0/Vt2f8E2ppLzfoFPfgyH3tkHo2Ife
gkvjO628gd0EXpM7u7zh2PH+DX5mDnJ8fiaItzdo474ucZXj+YPxqhknjAVhtGyp8NUbYRlf7La9
JbtTnulfp263GuGwq1BuCMxYGRAXuaAWZ6l5OwsgqMhqP3HqiRCmtfqZ250Yj2tPUHjspahaAQkT
fXDLaVVGLhvQGJuJLG3VK0uX25wpdZ2617HJb/oeCs8cuqoZ+Xqgdk2ifWuHcj4sqYg8Uy+yM8XM
Ez1crYZ/14yhhhwm8qfwJbR2oXRBVYzt7Cb+BL3KMdoDQoUzNzsOm3W1m86xNgDtbTPPl5mv5dbW
Fjkaxzq3POd1d+riq7nAHoZ+mBzeV6mPt1k6vtbwZc/06lPXPv79m2/R5M7ShaGKfOo2aq+aUu1h
Uvd/vT9mTgxKtRrzmW3A+qbwT36weyMN/S5L8g/FFJyxGPtZWfP41ldjHhuUuogWLo/cpd7gtgVM
vsDnU/FNYlYOWzN5ztb5VJ9djf6ybcM8heLqkwTeX9Vu/6qs8ctAtdlbWsqK77+vU19jNejbpGxm
HWGNL6n1eGjtNF+686f3L36iCWvHz3aCJw6vlyYo3Qj3GQirfblEiL78KhPyEZ+VMj/zZU58+LX9
J2lmUHQg8/pKGtfsj26QQs3auY9x6uqroW00TQwiyNWtbrpMy/YTUslvQG8ff+1FHV/gmzHRT42l
ZbKPf1z+yL7eqQaaviMBvCPb/rVZcJ04TqkdnALGl5+Fuo+di40yUEJQH6Kv+A36v9aU1fBGmdgl
7ZKqHdbUEC6jLn4kfAcOY53n+3o4+0VOdFy5GuiRm45uYs+OT9rSIcDEdzvreXemESeGuVwN8663
lOZmo9pp8wdH6EDke8tpvcpIvHk6Z6516iarAV4PUz6lInZ9w5VX0bTs9Ly9Ko/kTNOd0UBW/TkT
51N3Wg1yOGm5bdaZ3LmF6DA4asTBpFx12ZuJ9JdlrvdZqy/79zvAiQ+zdv+MEscOID44vhO0l1jd
Qy0hWPxMFz4xDtdh3EMfWnYzuHJHoPi3PAYOjCniAkj82rMfX+CbcQhOB9sxx4pHdu6e0sd1prff
fu3SqyE+UvsKQhNAP5yJt8Lk5V4Uy6f3r31inl1beRqzm4GSJ7ABxaNW7Y/Fa6OBNzDrZ0JlTn3T
1aCm/plQd1ygCqVLLx/iti8GH2OrFHz+/SacuMPaaa61xCyc3lb+XKhbu0HVrUv58P61T3T/tbuc
WUuE3BTXfYlrUBmCFuI1JKM7FXyoy1/r9WtTOQ3LoDI2eP4IqkEvR+od544BJ/r82iiOan5bJ+i+
fTWY/eN8DKV2na7fwXXuL95/Q6duseqcE6zURuJri5H86Idd/WEJ8g+9AgB+//onvu7amRXSYzqL
jpVHYDtGup9W+K0z5r84Kaxm67LMayPWTLmLLCXFpYhkuw/7GieyIVcAg++34efvSF+fxuAuKSzc
OE3OtvsN9Uy6T9MjQaGNhX0u5vnn9zDW3q+k7YpEU5JPDX+3jucdoUabIjvnZHliIKxj2+1WCzMN
XS3pkPp02zQBylKcLTyZquCjM089sbx99/H993XiNLT2dQ3NoMpai+Utq5vrphvQmiBECeqGCqvx
oQaBrDP8mke5e/9+Jxq3Nntd4qE3TMIWcHjJg47a7CjCmy4o4vI1K5U57LQ20dxPiRvkvzpsjp/x
zXJRmAGdOBrhYvTkT8X5vSNCfDOMcxa8J+Z1azXtLhAWZFznDJt2vB3l/AydMffwFcEE5VwbfhrF
o8AJV5sDsxgbw1Q0ogjn2yhDDy+pM6k6Ky/Hwn52AxtdTnqNXPlSavM5NO5ET18b5WadGRiBYyof
KQv2MdomNqerYTzH+z3x5tY2uVBbS9vtuXyDH9cWhxakB52y0dZgZ7hQ0PnFTrfqAUI4bG517pNm
90XgQKwrHy31VObYAS7WL808xhENftvNqnIQqA1YW5o+3zcjFKHBue+OpZP3R85Pqa2catcGuhEF
QkO13ABLKHT/c3/VWNRc8RVxjiY4wI22Sb0ytw9zX/5lOWW2carom5WcC3Y71RtWM7gdWk0R2qzQ
DaFuAyWwo2cW9gdnGniqN6x22nJERdzptM8BhpHtZ6ijmzT/lKEJf/8NnrjBOv061es+jifGUAsh
Lp4+lW557YRINpxz4TwnZjdr9YaqwOoCq9Vogmp94n/2ohgQv4yu4xE20mzSJP3wfltOrNU/Ekjf
TGqZSZYRjnTsljSN7LJiOwntDAR84jNbq6kGTyMTCayrfCOQm7bTN9L+q9YX/5cefM31dyu7NllO
lL9Qlr12ZRh6ehafgytPvJY10d9tjaouA16LiwutB8/8WavyX+yg5vGrv3nnRmYtNYlnDjhhf4V9
hSfkfEEA0icJYHmmj55Yj9f546kOoDpI7hGOME6P2S59slzDn3lIhoLVhTp/Xw7XWuu+/Nr3WM2N
HC6rxukmx8/T5SrPnEMkszOilBPjbR1DXmI8FyJyUz75HsWuSgLcQKtZ7KF11o/TEtVnuhQlsp+i
rD9M+t98GOhB5sDRBLo/JV2Kz1ayW4T1NWtageWKwQO01vOoMOd0Zs2FS4reLXeORDp3Mn5t+l8L
D2rDyBw4FcpX4QuIFjYjCWkz55CtnyaiM/kfK4dv+155FHsrWylfBE8jMUmbNrA+ZEaDZUThmeNj
OkY7wuRuHP0+s85UZk5MBOZqQg4Vfi1z5yh/pG55IPG72DKv5Qfk1fWZW5xa1MzVZDOkFsxIM3UJ
BY09Q4Qgg0GwxbDhyBZ5jgGnltDZ4J6kb6ul3+LbUG7xJMIQeD4z4k5MGeu49AZKZduarGoTHOwx
0A6YAJ7RNZ0YAD/85N/0S6sR+NpkXDpssCFCa/5NG0OBGwnM/WhszsWYnVh1jNW8RKCnPpUh3TyK
cETryPn0Y5XGFy5WRp4spLaZW2yp3p8vTt3s2NY3beqRBrZLzc1aPb7LzGmTHG2y48orA1hh1Tnf
9VNfZTUthaXEMeJ4UncYxPdNpPpDiFL+4v1GnLq69c9GzDg3YkJy3HjWU7s1GnlBdLdz5g392E/8
pOjzY5p684qaKo5qIomVb3/QPix/xi/ZR9OrN4gNDuGjcZ3smr37abngxh5Ak5dsis3kjVt1UXwe
d/rO8PRt4SHh+MXGroaxnXL6SY7dYxnxho471z7KeZ3t+6/yxMnE+PH3b1o7xKbL3MflY+MBVc52
tCfgcLh6mX6b1nd2vM3np+7cHvTEkPq3kPHSFE6+MKSswf2Uz4N5MTTBl8losbdEuH3mE55YhfVV
JRLW6dg1BXcx9Tpn/5PfsB8/VBYf0NUfCsPeDvguspAsxZnl40SP1FdjWAjqj/licdKSEmXxkk/P
OnTs7MzlT7221ajNy0XT8btP/CEOmUBnrd1GC4SQAfK/sIYze4lTr201aKUycc2NcUnD8+8aGYcv
EZnjlu0nHdSoAbMu8guQy7/f807MRPrxVb7peGxb+rQr68TH8UJu8tp+FNP8gqB3r9zkyUHefObl
nfo2q9nCpgDd1WRs+IHpIKwaqw3KrHNHhlMr4Dpx3CxCt1qaieEJFW8ud/lyQOoymoRVZYeGesZQ
fNGXgwkjAp7ZRmGw/WvvbzUvBMqxDBJCEr9AfjkJ8y7KpluseTcTKn9c9OIzM8SJbcQ6gDzTYwzA
857TtxlaW/eYcB2n2QAw51T++035+S2grv+zK4y9URuDZLzaWbbtML8K8vgQha+/dvXVbKDmSI1C
TqmvibqHBJzjbFp0LyPWjGee/3ilf18x9H9LF6+TdsqPu7tMRSharHQ3CfFB75ZP7lx9wfj+KnOL
h/db8/OpQF/HjMdDiwFeqaCZVvXdonUPuqmH/iTcR3gRzpm+dapBxw/1Zmx245JEkc4pb0qbHC/q
vNwsPdKXqm9crB+i4SZwO4w0E3R97zfrRBdY04hwhbGXumAYFSo6aEO2c2frEOTn0rZPNMgxVw0a
9CRuUapSL6svQqC3xiIGYtkb1p8lTmWMnveb8fMpVP8hSX374nR7scgaYbB0j67zaKM2mF+o/m9N
lJQZ1sFu+kvVIt1dzWoJvoW6wJySfAeykE0l0yetj4ZfA1t0d/XCerMZ0fOxgRuE3PTxFwfLjlYj
rmCczgyaEzsPfR2xHje6BOtn1BjFTe5+jAuAPeJ/mqO2HPVMeFFV15ZzrmT+81VAX1Mr3VYrOsWS
jIVfIq+HqOhvIp3EgTNbjlP9dzWFodG0g7m3E0prTfwx6ypTbNHBZneDNMJfOpDjhPrPTpzDIy8L
0hZ9FDUPWZB8aOao9Zd0yDdzlFVnRuKpobLaykhriTDtZq8Rpe2TJY17ZKfKQ5ohLjtI5Q9hln7W
hH5mwJz4LGu+paxbMpY7lWAJm5sv9Vzl3tD285nz6YnJ0lnNY4XlyFoVlJPCCdNawsuKSf9Okfgx
C+oz25hTDTj+/ZsRD1aA6TgePn7TIX07AiQgYoTE3P/ShOKsDtgztZ3azJm4atF97p3yXlYwoQTG
3vjW9hj2BNfkNpCB55654YmOvGYMLk1Kep+AX0dG/K3p6FssMXG/P/pPvd+iEy9sHQs+kBaphRP5
qK62CwtiA5rkzJR46tFXPTdzzE63ig6yo9Pet3az+GxoyTXAnvH9Rz91g2M3e/OtCzzKKpTRkV8U
/WUOeeyiyc3nNjLPwYen3s3xxm9uAFCTDWHPKojgNoR+Kg6TXu3ff/gTY0GtOiq5IhV6GlC23qG4
UZUviClJHVlulYmf7/v3+PmeXl8TA6PIxCTeoLdiwXDtBt/mihhcdyLAIPGz6RzR9ASahjvxP1/T
QgjFgOEmMDHJEWSMfE3i/yHvPLbbSNoE+0KTfSLSxxbekKCVoTZ5JFFK730+/dyE/p5WYQrCGW1n
gwIoFah0YT5zL94HIIwM6LupxflTTI/YKFadzFZtPnz689FduzoXK+6idA1Y2DVFlVmpk5wRG2gj
t6ryr526iwedFj477GL24dCa9g7ql35MP5oOBSaJ3FrdrfrjK8dwWS2oS0ozbCBzcOTVsKdBlf0C
BcI3FqfXvv1ihlKOV0IanQ/CEfnBGJL0Lm2MvyujZPn5z8ueKJvGTpXNtdOTC/Zy2DY+Yfy/uriX
PnCetSHrFcMS/bENjV7Vi9tXH/783VfGjcuaQNsA8+46nJbByYq16TrEl9PB2gBLiP/yn3/xdDtB
M9ZdnTBsy+w10oPNqNEj/ed//pWR47IKcKJXO2sSxtXOgOCeWmxqR+g6AJkrQCqRvvrzr7nyBFzW
AwrdRYtic5Ymkwa3VtPv6lb/arrlvsmjV9tp/ipBJuyLxzgL+h6CJtHDWgsfasNauKm+we7zdwuC
/8sCHuoGvZZwjy1DyxbhWJeLvLxVu3LlUlzW/YHTxE4TMQTZXjMiDkTUNNdDjwMeRq2y6e5wm+A/
nWP/YB79TtK58jRf1gHS+TtUFiKwtRdN9aewtLV7nL6i+bvbyrp4nFMWklTIcFvVjtHfl6E8pnHa
bkaj/zSU/o2b6sqG7JIFlPujZWcF+5iQus8o0HdtVn4Guf0xGcSWSvNNi1Z8Gm+h1s7JlX8JBVxW
Cbam1jmG8NRaWMfa0hZVUmztLjoo60ef4jizQI3D+fTweVlLIameLpZlR1uv/EHz/BrcDTz02IVJ
+jnp+1VS3rjpr8SphHUxQND63Re0YnvrupnuIQ3sB6fdebSCh9q+0yYiRw/wLzae+S1q+pOWjJ9y
Q3v+85N9Zfy7rEwzPJHFwUSSEhTdRz1ul5pWHaU9ff7z118ZOC5d4QiUiraZbLWFiLsP/f4pnhJ3
E6hmQoAQHBy7uRVYvnYgF0MHj97UI3lS26a8F9kzaiHn1jm6th2+rBsrg9SzTWUoVKg/M9hUtfHd
IibaPRnJT3phQzJmY/l3/SHism5spEugIX6AL4e2hIW0/FPeVDcGwCuX47JGrEw7nxpBDkRO+Ur1
3apN/WVavekiZkl7436+9ksuBo8kGu3Uwj609dGj1FN1SkZFfzOZIIleq7b/bgN5WeIUjhVskZpf
MxbVMij32kwdLh5bc/vnW/fKDXWpA6fdjAJ1agS3laHTJ/xc1sCW2htbuSvj92VJUyu0sHQrqvdz
WEkL32zgSKTdeOMyX1uFXxY0UVZvlnLw+22nlU9GWGy7GlDwfR0B0QoeA60G17QhWLqgPPTG77x2
ui4W/og2YM3PR2QrbE5pTVBKmZ239GZR+5+vyJUJw7x4xDM9dDqgPu1uKFy21dGKuBQairUzxniY
ADtweBI8zp9/m3XeyP/LhHFZN22UlYOgaiz2GpwM8aBN9VRHe/yAQQjkmMnrxRpp1n3rFfy0lXQc
3ds0OtfxMR+sbliBt7PtbxRmurMGVRvEjHgejBZQtDvg0xy1KjY2RhKb3YIQRVN5hzzvQwsbMZYZ
BFuuis+4qUHsLDcLHoVeAJhoXBBzh7FyqurVwWpIzr5ri7J6Bdys5bu+asAK68wlDimPpBDuYYLx
9wWlVWo+S72BO+IVul8eiExm4JsqMMjPHoHl/tWsNeyPkuyYtgHl2wNzGgsaqh+wVwbumx/NKMdl
R3HweEzA5JRwuk0Wh9l6oK7AeYR66fnLqYDsjmeVkuGnokItdUdqwvwslNayeDQjfE4WUExUF1aO
JACOdKptIMqZ8bJQiPaWo+ObQDV0PARiYWFpafJ1DCFHGOuJ9Y6T79Bft6G2inMIEt7SqWBiHJ3B
ipt3AxQ26ACFg66QixyBDgRhqBFT9942BSvZRV/BiXYee0h3rYN4vjJUg6DUqrlKQ4b/yQUWJFK7
34T4kxTGWF0GzanKbT95SAN3eJPVTOLAGa5nGDu9AylNyz6ljqWBxYO5CNv6LtD1NMtWvoHe5d5P
XVudHDqY+11smBZVfhNY5zdIT8dGAQEH9J+AYjZ0qFKRQjPy5Ne15h7jpnN6SqB9CmtQfpkT2kLQ
hFHbDrhkApQiJ+hVg+fd2XGYIK0JR1MU7rNoBjSGBxlxCONatIVKyqUHaAO+9yDnHhUaPytP+ZsI
6JvVHDNjDDJt0fh1ofZmJoegWzuFgUIYAjcpbiAWQTGRHM7SwrUWctAmrdvqsOCGdJ9OgeNlG0pO
K4X7qGkFUyOcbmU+O6NrJuNqmiwrH47hkMAafnXbGmfkKuvbCT1CkCW++iEKHezH7I/0ggJWUxnL
F7oZJYaLBMc5g7vnQzeKUJ9ji4eJ0tU+q9FQYtpbgk9sY4oAi1BZ33QYe4G2krC/qX4xkGJJ7a60
43rqmy2uS8fUTqPrJ82E1ytC7gI+sDAag9MVwMCULIGMEYpdhZEkDBZTkCSx3Nm1rpkR6akhSO2X
Vm+aPOaZ5yZT2zHWDPE5wJuuffWyAKzVQacOohrXfpFaKthMVRXH2btrgQ3p1paHweQbpwmI1kqz
XLwPC6V6r9nWSvgdi3pwNn4A272fghZmi0YN1KfRdBTGgkxH/RQcOzqHNaoAahl/KwUOn3AR+RZ6
vxeQ6p35GFZwPjduYsfRU+dHRT0u8ZC0ybMmvdp6d4OR7wQhZuAfW+hGpE0HUHOebq3YfiFjRjrg
qIoLnYBUy3eaj0BrOuYT+Wdj0fkib/bokRFBbKoqSmVOIiJ0smaXcSMLQDsp3PETOsE5zDRoyncQ
/wZRQs5fm8YZx+8FMPPVilyV65tbKIZ17S1Th2aPUxaA5LpL9NrN7vRam9IfYxmJ3P+aOH1feIeR
emxM2U4mi7p5cjO3i4x1amtStOvcj2Zjdo8jowSOZ2Vk+lxc9421mqCkjD91tBBWvBHmpIuXuKRg
qF6wAPdi/cnwI+jCmBFLDR3DIi1CJ41ewP8JbFjKNHSbu9vwB3rD79osQzCw0IWVFgwifqygrQnY
npU8+b0Yq3JhaKgeoy0YzjKEaKlqmH0Y1JSZbEC2R/GJEhnXwMtiwsBIfpaudMdyk4+o2l8LKpE7
5F2TY2KFSnSgoA+6FJaGNSPw4XcC6oM2I5aoIBJhQi5ODa2NF0E+c4U+dHGo9eYqBjAPWkf2lP/n
bGl0C4oMMKX4qOXcOt0yQ2o6J/aFEbfYKSyj81btNCk7WOXazPabJ4TKXspgsioX5uGc5ziKKYbJ
uHAilSJbo0EzVFT9KkkmbAHpxcS7kOGj/tJkel9sKZ2OXWrc63xAaDT6URJ/1RTknQJqYdVZ4Jsy
5nVS/2WrDzyLCR6od8crlP8tFtSPMQXA3LF/WPVYFu2ige3uoRdAmzMbvJt6HL5YCGA14oncTNF7
nYe28TPohJEjAjMZ+9awQYziU2CmAVNw7zGBUg7kIJyCw6zFOpXEAwUUHNNgJVX7oajZdvHkg/qg
OZsZ26rgLsmqfbe8VIw06EO/wp0NwydzWuB4do91vvHixkHB4bkV3uJMZxihojQr9E+RkrHzIZUg
NAc2mE7Lci92KnTcWD+GzyE1KY5cpUSgnB9M4pbsOJ34cd5EaDVVs1QZI0KHSR0xGTRBV0Wgjwon
hIc3RU7gfszGqBTfxhxi8jf8WqIUbBwCn16GJoL6/pX29SiqkdLSXglm1/MqNSw05GuYVxrJcoJ2
M8S0uNcK2Q72T8msju1jiOBIUZdhxWDhcgVA1V0kKC76B1lEVvIJ4qYxIyRnxUqCD2YoBeugUnjp
12EsW0R7nUmR/FvfYx56GqYqKnUab0HzOIuJ+Ka579iNVJR++KD0cCQzA0p7jTPHGfZ+lkJ4WeQi
gXrm0aARfB/KBF+AssZ5La4HfUnXvz4wEBrIAeDyvk2d9Hoo7UaZAoU1Kif1T6kbVtOuHHkmaFYa
Fb4ra8Z8fWbZ08pwM+pRWxzcitHzoCMB0hq8tth4+BcOnb0BraaqRYbu8oeg0fJH0KT0KduRngbP
pVa7kgcS2tGTxXF/0To5JdgoG+29tYoSlZONYGQfeaHMjtwsuqQ7SzBm1kX9VerJED+y2KhonqEv
DCSvFuXpXe62AEJir1bBoW7Acx7dCXsA4rWKNdfG8zGuLGw7hKTF5iFsHrwyzKrFBEsnvRMRUpAN
c62eVwsriUPvNay0QIOqVTEX7BvlmnKluwxYK+b8Wq0kNsN2jRYSV3UwcGutkC1A5Sv8nuVdWg6Z
AXlWWNnKLJMh+FAVtp7uiQGaNREaDUlx0Y+5QkIkepQNwg+bU2PBXt1CymyaDSCl5kuPU2wC5OwW
5UYwK72JvsXubWYlrL0CKNNLVnf2uwjiFDyTEpY4ZKh45dIpMyR8oWYNchHVDkAsI0gte+f7sZNs
qjGvAasmo+y3GGBN54WpUPM3hcxja1fKPkBSXYSaT0lMr0xIYQ0F5k6WFeiUhjEdl0Ou9/M2yMNG
vWwnnvXnvq9dcxFQpPti1DPn1x37fNwaIxbdxwHCVH9MSMPVqzbIDQ8UNMjs2UxpFHiG8qLtltrI
A7GKSvoishWCRJlsWEaH2V08z44I+owx3Oq+wGzoolRknE+YXhaRrIduETjYcj9IArvhijZEC88W
zE//AKeDPwKBJkcNkBl8UJaSoap3WNaDCLc2WcGZI+3Jxw47uDwUNBgVSw8bj3fS6qbNljlkxGQ1
aXpLl0tbdM6HvEYEgpnS7Zo7LZyy8rnWuv6nITRAK00VskZQ2D2Kb0Ep6h94NwDJCPpt3W2Oh1k/
JjLXxs+p2bTqM+aWoaKDrmF9H/ME63urAJC98tPCeu1Tu0R2VgUoY+SA8Hs1FnaN58dBAuy8kGkM
5B4InhssMWsxqNiVIapHbFzAEEVee2KdR5VqF8WAYOuhagPdW2J0jaxDnqXll7jwiHhjI3JoHoAj
7u+GRLr9dmSKTZYVePD5QqVusTJj2alTiGH2hRV7oS3bQmQ5OLwybX9A5G7ViVkOQqCvmXD6WbyQ
xGX+pZY6WcKhptF4FhqbEqsSY0b6jio1QKcpuPZBR4hAr168qujkYyn60lr9r0JLlRFbWrdLAoy9
NDhG0Xe/lGkRLxIi9vEnlzYBtpHRJLt3RruKMNyf97BXCgYuu3K7Dvws6kdtm9fGwtHSteyPWtHv
oLAvbPdT4wQ3dv/nFpZ/2ytfBH3KWT1ZQr3c6tEus7fhTLp1oETTBOZXS0c0BwNjUyahvhrgp8N1
DWhw6N664iVTwQpg87I0HXSx2H23MmiRsz6Uac2+7OsY7mzja1I+Bc4JcPXCcm8kpa8Eqi6r8Ecd
tTLbJOp0CvtH28HuNh6msP0xPgnvxgWQ52j2v50Y+5+Zsa5zMmLoIKVTuiKCdu82+T4m8YAhvR59
hGX5KrGbZe47KKaGdceGWOu+J2qXtfpC+Nhz5BeXR8ehcpAtILfR1gkDprh+Iyn+kMG2DKdN1u6o
ZsGvPDtnnZVtvcSUuvnhi43HsLeOI8o86uNZFYPJOQ61d9T0bt/7Yq9gylOvuHH1n539lujG3nBC
dI0WxChGo95mlAfXOELw6+xjE7wAIEUhfhcTFQvD75il1/H0CAR/ze2ORzzB5chyFNO9cRewi7c0
sWHBvcgifcmOgRI17yjqZD2COw4fCvfF7X5CF6HY3VjWE7/LXghzLcvdUJ7azD+6+rQe0vxYYTmy
BrbCI36d1gf/7SzKCZWqVT/TIoq1+cmHb2kw1iGcStpvhVOuKov2DSif6pEV/ZLHHPDh99SGNxx8
9YA+F5VaYes8WO60nbR9AkCo80lT46Nj55eAOmEAhdM5jC8GmXiApYsgO8ThA6PTQqrvKma26vjb
Jh2BZfpqjyeolhCLl8xSqxmgUTnxwqITOzeYlKu9Qw7B8NjmojcHGG88s/BdeiM4y+TFTR+t4F4f
owVSqaUeftKSW92mVyJnxhy0+614oaPzF2QysUxdiFXd3lHBMHH4GFFXZf0ibLDa4Y07/tqQc5HM
YChzURCGINR1ZL8FVBc8U7S6R4TmW61fTnZNZrJE6vLnIe5acP6yz0XUvuq0CjAfhD6KPhwYz7W7
FpJmsni+d40li7VXPYDKXBs3S7Hmx/dfHuvL3hbdq6Y+c/JkbZU4qcgt3U151S7aDpUwyNW/S59c
trmgpPXVkFFNYRPoWkymj7NS1V9U7NxVeZhsnD65Ee02rhzQZQtnDd18RFYIogvuh/EoUHZH0SoL
rGIielMUrMUyyXZyoM7Q1yP4m4kJ4gFuAknoxaC6qcED3XYsM9CSTnW6KXFhT8Gu9XF0VsfZ42bq
96qJWAIt0KUXu6iZtH5iuY9w18CoARzb3qMWzGnpsWDOxuWCRY+tv8koHStjP0x494iHKEEmPVsR
wozKbW1naL9WHbYB2MeU9eXDHXbNcQU6sUkWUNMZT5xaEHnEOp+rPXsnojB/lyi97LmM2VF7cqyC
fQKj/ciaWrO54fzCK/Zdat5qzZBXguuX3a9uUJK4HvN4T3A3Ra7VT5V6T/OBuStg+48+ohis0tml
eVvXH2c7oQExvgvp3li2eu/KrTeV4Lel7tdMzMQp/c0kicUxkNE9e2M+vfYoXrbOOjVxWF+3gj3B
o0eXeJb02gVR31VavQp92o7qMNC+HbG//fPDf2UGv2yonTG4TR6a/l6PM+y9BGD1ldM3mAksu/jo
JFp7NwrzVun1laTNZTdYmwPm9pjQ10mYfpVmuU1vJpuujJryYpUg5DC6hOfmXHgG4NbN7YNDbXra
N+ViqtB19mn4BKVi9efzdu1KXXbzxi3yprDFb2CrEBZ2DeuWxHjvlsTki25R9N5dmHs7R4xoLG5Z
867cxZddvsLXkLfUPCxjIbGtakZHdmgEShC6N+vPrlyjyy5f4EKE54jb7CNl3nVt/uBk9tJr8+1g
sSMrykVemC9V7zzpTfcmewQX1JycMv7ri/HGFHjtOC9n21g2RFSqBNGCXy/8zNSWeJ2BD8dID/58
Aa8d5vzz3yZ0Z4BLyuiarHOj+ZZZTc8gdyvdfeWhuuy31QgM5g4R+rUVYfxNRHDXd4LAlsYN0rMV
+jtarLhsvNVZGuVEATmGvLLZj1iyp4E5CW6UZF+5Cuex9LdTRGDJa1A+O+tUnxZF1y9V8MT9t/7z
Bbj27RcXwJTQ3QhZ0FVWIZIwv2T5o6PfWNJcuQDnOpHf/uUlwdZu0Hqaq+Pup4dLlrqVXW+Nqzwv
lo1Kd38+hCv3kLzI2JIDNCrhktNxqvphqtgCiFutrFcWE+e89G9HEADUb0ODDgitLwk0+mwcRPhj
pefZjYXRtfHyoiSzN6XZeg1NfXno1M+EtLRlzv2zkXkebCFdqGXSqeaONqzpxuR25Wxdtke6bZIz
SLMUC2jpP5ax3u7csL81tVy5nS47ucpxNEOhl/RnJywfsg4SOSVJKnD+qqrERTD1zwEjcUPZtylF
iCLR8zWivo+sm90bd9K//uv58vkq/X650dsBHYKLTWrMKz/DShtJ9Mhi7KuPdT6yKP+7Ye+ye1T6
flYXLXWII8nIramPyarGk3DjEv/rYShx2SnqurEXhnOSs/TrY9G6u6o0O8ISk7/+8xN3ZRsmLmZ5
T6k6rAd6twyz1baOaftr27ffkD5/n2TxhRpw5ziZGmtm+uFuTEbX7tv5YH+7NlCL/doouG9jGsz3
3thU6yCvzRtD1bVvn3/+27fXfZ7OGg++vQt3rUj2MP8Pfz5ZV0ZBYfzzq2Xehr2TcTU6eWdlAiPL
x7FfT3q67AfrL++niyGQiDzmxCL0163nNt/KATBrTGbuL4/gol5Fb4WFBByhiBNp9cbRkrUL8XKb
EnYhCF4bG3AtN67yv966PIHzSfztOlQT/pcxSCnpT1tIy130keT9qx4m3/98Ma59/8WdO5p4WPyS
4aMi1b/QSAMEEbY/2g+f/vwL/vVG4gAubtPcpEpwalNvFTICvkmDhPNCb6Lgxvn59+JPvv/iRjWa
noxIIrydbpOxc2oqsGkOOWgd6Yt2XDr1sGmJLkXOFyWrZWh8T0W1i6fqU+VCBKQj3VTJwusJrQ3m
vYVVx/aPKrZ+PUb/X4sguOuvmyD22Xue/ajDr/80QfD//FJBSFP+F5lVx1UWQgiXDPV/myCUheHU
1IVrOMTzDSAS/8cGYf2X7QqDaUiZjjQNa670/W8ZhBT/RfbIFIrvUjr9M/b/i8j0/Pt/i/84Lnp7
3VE2vAzXkWQ/LubVDGQqFa7NsMl9XONibJKtcCP3Ph+0+D/vUpANHmUMx4hd6qNpDNqBwo7n86e0
moxdUk3ZSjPBp0WlwutuxuNjYPGiqcE+RoY4KUsjZDGhpouo0PD1cXyO6Shdmh6cGknNS8S3votY
x+hNoRgrLrUa/Lp8b1X705CN9Ul68bc6E09xNlKbE/vaRmsriHMinI6e06kNBQTDk+7jaRJRYX+2
/OBj4rCTZovtVWsdkdcxsSX0faOWx9EA8NbE3XM89eOX2OxTtIBSHqfeFi8iaJ6tccIE3bidRwI1
+ZQZfb4CX+BvLJydT27oVE/nnxW5/lMZgTiqMTgFpghekN0HLz6xCaSgfhqsKE+m8YPo8DaDFnB/
fqfhMvv17n9+9usdBS2QkJphOWCE38SdGr9k0fcIn8hni+jP7vzjWvfvpixS9sGvh0VI8PZeI3k1
16sm9yOlPL/enX82UvuDMxPnVmI9qqiLX2qjTV8rjxiG35X+8fyxZrTYhI2ZwzLOlmPjdx+zOQWC
Rcv/cn6n9bb29tu7ePjoNG8hXp8Hf34xvKR+IHOGJJqEAY4Ifpa4+Y29kDzPmv8Tr+R+dVySp3TT
ovc1Dfuy3tvxWjxfbVBuA7MfmVoH62UwMvvOTO0vw/wponxgkWQk/swgDkkpNEIw8OnjjlRw8NKO
47SqXCxwOt2UpZvAXhOu2e8se8KvZmn9fV2RM/UtJSlgDAgehtwPGMOm1TC/m+af+WeuZzOmR4da
n1NPsL00uuwRtF71UCZqJJibj1+M8rtVB58HryzeeD7uvQkDOCltpFMOljWM0iYAzwT/mTf59+cX
pfJ+VTXlsBRYORd0uBVvFBxgqWOYp06nLVbVZBknphrfIPNsPpVCnfq2CyTphUquNIqAyJGoe9eO
Kb1q2N5Ngxo3pBPcUza/jNl9Futfo7LcYC0t7hJqL3B9zTcr+DJrX5fsp6j8wefl2v5G1HQuWXBc
SC0M+anUx5WVdJw2QwNlb3nesjYinlmiS8uowjEP+sd8mD9RBIeZTbF6jvuiCwAbmfKk6EBAgv4S
1eP46qdWTO6snU5eVDmHKQ0jyjUwcegTkInOU9VT3o/VkzXU6fq3cfrx1y3ze+eJPAcdL24l04Fy
ADLLtR3Gvn+uOSLKM0nkxvkW41S78Urd3wDb4Ax2Y/F8fqma6afWTuUyw2uxaDTxrrne+CX0M7Sn
uZ7eR5ZjPE1U1Pt+cPCPTmjFp4Lc66kzWS1NHp0aeo2NEYvZ16kMilOctPtyiss7c35e6B9OEGo2
5a4pElSlA3KCVd6MHXLBXNuZjhvRUjmMn9sYqnihT320rIxsKenUefQymT2e3+n5kC1Nl0I41px3
eUnTtt/7xtv5XYQ45y0oJ5yuVXeHdSI/DWTgd0MVfo7mp5RmBvO+rF2Q4n11XwpX/0CJVYiOTizi
LOmwEg6Bt/Gi+PP5Dym8on6k7whL8SPZC2ODyyzZJAyI930WDHi67EfXgdqV6X52MtFfrTwjFGuK
J9NHI0NUhrbWXXgGGb3BqbvXymiyk+eUr+dP5xcx3EmtHF78BHcXPQveVutJNWZ1nrxQd0moPK4M
UMRMCTXhBgpVBnUfphBxJSrrT2U+fPapdzlMhuatp3B4IDjpfnZT0lr5OOQPo+vW+44Q/Err0Xy6
VXrvU167Pb+j7ktsqRoMjS7ZNV5pwIwRr2Iy3Edn8rSXsUIXGPrk1fw4PxlTH96FRuzR8hoWn7xM
yE3km+3m/DESVDhk6l6Vo/ONLAVzZB7fHBbn9etv97JClW6YCuAw+i7hOJcQin60ET+PoTzkQxA8
4BxtN4micMypnGYZa9TH3dNz86FRWnJKtCSglEIfvwQF6byoasXjGPfbQAtzamHS9pGdVkWiswm+
exULyZmg1Eh3N6bh+Ig0Oj9klfoiq2Z8NOaXujHl7tfNy6JgicDvjjqg7JNPmcGGimi5t9L2Pm47
8+DpDTHEiqqjyq7eo5wuDlkUh3Bo8qfapewrLn1tF1TUw0RYBwfyRicSOxMXzXgxrbR6HhDQnkh7
U++XquItHuNwVWR+v+8Q1K2Ksmy3gxiDZZIix26KbFNO3s9MVtZRUeO9psRD7aSLR7JwXdhAo5bu
6sysnsZxLO6nZPa51/tissUHQrvZQcSYSs+D+fzzEapqpZnfKx5lxtzmPc6yU2006sWdM6PEhpm+
ySxvo4nbbdEXrVphuH8IQ7tfEToOv7mU7Am0tW9McajaUPbsXZi2Sz9hIdNUrbds8YTds42f9r8W
EJRyFnvVtFG/cEWFDJcKro0Q3xs9TPNlqXfv2LWH1Z9Hx3Mnzf/cUIjLaCOg4tE0hW2atrjEG1AY
hZ3ZHru9BaXjpEdpHywrd2ukRvBotnqtP5hyjLe/5tiQFg2aW6PPVqDXD9osjGdmGkggK+bY88xS
FpG7sKjwk4sUYsKxlS3zza8VljWgwG1l+V1aUbE7D1G+rhV3kYVrfPLrh0ob/MM4qlerU2qFAyz1
FlYr83VfvNboTJ+TJmEd4KSsPlgfkJjjI7CMVdw7KcWqRr2OUzv/VAy+PY/l+SGcP8o+eXbq3n20
h9J++fMJlOc+p3+cQYeFvSMsyl5ZYavLbo8qkqLSkjzbD7Qy0NmR1ha2XoJw98M8SFJLSQ4hjgln
TBFwTS2IX0cIQt4iNwXmvt55oRxaW9L1kC5lQ79LVnXygYp2ptrAGD/3RjmniJuWwmj/Y9pTckCb
xzco9pWxCrCSn84/U6H7zSm0n3Ji8FuVBQGVdTamBqN33t+l6TYxlX9/fonHLLgnz7Coc+k8t0TC
TObDk9F15aEJmgrxbTXca4H1amjauDsfRtJorA4C11i3mettJI0f20ZP3a3ude26jcVT7iTOuwjz
k5Zp6edAssn3tTnTWJMfrYwweEGTM62llTRr3ZTFs3I2WeH5ctHWD6qLm/ve8D4qrUh2U1qbB701
qFfg33xeL41Fm+2kBnx419o71TicSs/Tvp2torE33mVzBQkFhiwW3aSj9sKcKgo7eDGoY6I+Z17j
Bx5Y+xH3T71I6Pi4o6niPy8Uaa45tcx4hZ2whSm1r8Yg7SXF+ax87VkxMfir89wXDiO9ULo39cva
0sX8mFvdc5kL9Zh133x2h09eUQUvlRcbC9AChy7X0rkEXm2Cwh4XoaXEMfPrfeV0BsUTNfqNGlZt
MX+sNK+j2DzwV5UfhIyVvbYM8ii6s6bow68n4teDVkv/Y5d3FdWL7pwUAhdyfklknT3Wqj7SmPGi
29a0VaOOO3X+C8P896fRV5Radz79gMFvfxgM7THqguju/FcthqcbMY1zFdc/nxQXcLnBjtakFs26
DE2zGEUCPtA3qjTilbZTTEsKFpXcdFGWHWqZNSevTra68o0Pg5rUU5HMI489fZh2RjMFW9/1o1eK
CFkj5Yb97o31sq+T6allDt1oeYLYXY+SHb765NGhM3dFDWr92SyrD2lmGj9F9KH1pgcShqhieW4Q
guan8zuMnkAm9H7Vx3qwwydVvHnxU5ndCm6esRL/OAWupLpcshxlIMGtdxE+8o0oMK3IG/aF7O9V
J62POdUEh4pdxRJbrPXRhse08asq2DjznyZM9itLtB1KYP5UDG5CKUNl34d6EC+VZSbUQehfnFq3
320j2OlVot66wapWXUvx5IDLeJnOd0QwX3+XItVlQqXg+vwxKe3/PBd+qBXrvMo+xZNkPSmpouZD
3XX1t/mNUVic4wmOY6PKg2G46QPJH2fpcfN+tSxIgpJ+8p4t8MZzU3lndKObr9Afwn2Kph1znyFl
8GTmebQo2zH9lKrIMXfxOAbbKHbSV+h33aYjcLcO5o+xCu27MhXfz5vWIhhw01aWtjUTnMFT6X0g
w2yczi/Cnsxf7yz3VprgzO3/59WyLEdXyrCFwVFdVk04dqrD2Y/9g9FrUDRUcN96mvlFpPSdtEaa
EkIoaP8OhcI4qxUHEVjEVrJtxlrkidF62mgmNR8AqZvn80vS1j9ST9sWGlmhvWx7Z8u6+jCosvkC
t4XNFsXuxwwI83s4yX1SMc+5NCA1XbSieyZiSdUQpYiF2IWp0a9ocjJurAiQXf5jjUmDl6JDwzAE
OwAF+e2y3BA+TUYnr+bfjSZTUhL17apz3OQuHgV1xXEyUeDMCieEJqS5RbGKJYFpNYdKDDK8h9IU
P86f4iGl1o1xdmkV4qhXmfHhfxN2Xk2y4tgW/kVECJAwr+lIb8pXvRB1nPASCCP49Xeh7LmnT03E
nIgJhqSqu7MyQdpmrW8jCtkFIq9ujRd4+yyN48UAK0dZCPqrCvOjdOoDi6n4lNZJwNDCF93oHq3Y
lp9wykA93/vdE8as52vw+KxjCgwNsaW7lgCWv7dhsXH5WH6fQstfBJbUV8vq/D137WIJjaa1Gm3o
SZlg6qLg+rpg9oC6OF1RrtO03XsOIrkMmMdiGesUtvt2sLeJW1dnYFp2qcfVDezeYNNmksDJZze3
SU/b0q2TG9L1bRyjLuUxBTFkh7r28p47J9jTKyxO8M3TZ1+ozySPvR/Z5MCiPVsRAsfa1Cyr6Rpq
9eIQ91DjYX+Atrvr1zacqpBiDsVOeK21AnJgfLMY5iH7Ob05vdz0ynGfMUs2ynWLAsEg3ecyoVFR
ymUKkZczuPLBJyPdY5x1vQ4gN/i2s91UvQ8wAunbmPlz7whVAMkK9CqsoYPdAzPmQpqjoZ7rc68G
tccGhWHLc0JZV6ML9B0cJVZVQ6YGJ+gWc/zcZ4A4dzouAsAG0DgIR7vaQX6J8Nix4wcP+xxG8OEf
CMegwC2OmVaRix5GBEsULFgx5mePPkyVZI6K4OpxroE+DBY+KD0k08L8Qh48gLiBfbfP47lmAhBX
l4YPBb6pg4kd6RyShkmVLyYVtluJGdKryWf2CYL5DdxJ9BfzXDgGRf4ZAhcKQSsaso1XbVM9yXWe
dRSyZ9Y+So26Skdbeq/JtMVwbdgol5pYza2rkjCSaTDtbD5ZZ7dq6lXXp1cglvPlYA8LGaYjZn1i
wzUrbDXa01I1FTkRt4POlaTd5fdZEDQPodOcVaXhMfKJggg07nZ919ANTRk0rc26GyvEWGXuvnKX
//CmfLxAttg/Y7zwgrnFE2voHmPX3WdLJU1kYw1e20CfyBJxJImLPcbIOc9Oz0DFw+TwfU9757li
oVyC9FGhccs22HLFyRx6i3hr5GsOysD/uWbOaNPVB9pnO9uyxCkLxjFqIXiDwWqONf93QP1fUQKW
H6QkAAfA1IPy91cqoQw8NXntrP4lqkKbCyF+6HF375akX5jSn7nmt6h3+rvZoHl/ms0j3VK/3uZg
YC3Mwy0Ze7JrzG7e+4FqDylP7GMBwf5Rs+dABrChzldk6791ser2ntslj4jTjnxCoaIdCms9Qt23
CTDweydTYEvsIYCMd17PR6kgErU48MMlrTCEzIbW+i/tPtNN+vcGhM8iZHYYYHK5h5jh6yyjfGSs
k64fH4QOb2MFhBMJZLsTgAW/2f60SjEe/TkuLYrVEuVPcx2eZm8ls7HdlRiFtAxN4MvqYEcKNm3V
mMlNmJTTB3hsC+S48s1vsI75HJph0BQhm0yZvmSjn27QMdAXFSfZxlzjJVxIeQDWt+9jsCKWHUDF
y8cgLsMHWZCt6qR8tWGaOUzESZYZ4r0HObUeNvpStAeL5fqUTA7AZK2FykJZnRCsLRId/DJBtqmU
NdlULJpBZFFVMX7tUy87IwRappDtX80lc6CtkGufoVj/+5r5FaDDdhk6fkdznUi0Y0FkOnkduNfw
tukPIGdtmM3a/NKhzXaJYyh6yIBLmGf7PXaaYz5XNIhi4wbTT49ASXrL3MvUxRzovGNkTvkGfwXZ
QUZa7PDqA1Zpn6xS/2evSnqMsYL1kcYgB+jT3BjK28Y6gaPwl26tE/zZcZ43amYTm7k2C0Ni/1dP
B7LJPm9GFBl5XNFlPSeLWRn/goM5uLjo4OLDsfm6CptXv2bdMXPLcOF4NX2luJFoAWwRUmT1GDik
WJmzocAAyDktzb2+QRkm/uf679/4fZaLX9IDK9Q8dsKF1VTk5NgioVvntBtuzf+fUeiB79c4k5/S
zaa9lr04TxgusL9vk6QV7xOdZFTAGXcKfE+isoIzVj9Nc2XcK25wYMXvTtEeWiXjn1mh9nIKy49p
pEDQZQT5mCsPKGAewsrHXmaK240rUhQc5goEz2EUUEU/fsBCtWJDl7+WLZAJsddjkTHlTyRw9ooz
JaIkqdzT5E8iEph9dBJOTjYlsQ6xih8w4p3A3NlSAmuBrA9NPG0GWem1GjL93o35egAt4DzOtalR
WiqiXZiuzd6MOcYK3g1YedoutBDJshGN6iZ/7EyJZ0QBXeXjqzVIfakh9b85af1mql9C592a94O1
FULYq3uOP3MStmVpbwpSpQ8mFsDAUBRweRHFMEYt60rBKh76D85E45sY+7MTFvTVCybET6YGDWwV
QqM5bmBO0q1rq7ZQ8BTug3BIJBByXfEBNGsOGP/9TCgbX1lONw31kkcPrO89J9awUINzBAQOnn9s
Tv8KeFPNPnOsL+jJtd06LImI8I5r1IS76oo4bjwzrw0WIB1gpRGYV9SmqX1sE0jWV7GzzCxkE2MK
L9vCRndkCwRrtqWhyLHyFvUaM8P1acJfvwo0WGjYN6o90lhraTZMqZt2lcfIPiDeQ28i1Q1kH162
xzjEBAZANPgcPCHwvgPTYee1OCuGknfdpgQyVvt9DGOy8Z0MtIG5lTb1/XRrkwSmxM4HmCRbmn4P
oip5IlaB773m2Qq1gM9C2c9OQpxnT1ft0m07Z4cCgnxPCe03VYreh9Xn4+OXM0T9IKNrAkGre+1r
Fz0sfAF75VSf1uTyU0YxxiGw02oNPldyyoOxAX7Ah1nGRg92Yalm3E6+8+K68QOo6OzZl0UT4d8K
gyEqcNCr3+xqeq+SLjl0c8cFUNNsMWJH305wie0zpMX9OKgTsFLYWdvvZkmUjv/CMq9/6FKBrkQ1
9NbW8xd9MYxvkPyXh1zWMxpBHHhaneyYq+eOlc/OHIeHGLdiA5hu3j5CWH4y77xGuAJJSQj/yLz7
mkP2/2fAWYjcs473vwr66OFkDsJJp8j15U+vDJtVg0xiOU4Oh5ndasXpfgo9+77ysAUkfu6tElCt
u13hX1FvQT6ct2rbpBkCZuGcnDzZ/W5qetnNqlNQPeYfox7Ktlzg7cmSXjNgJB7+d4SD+ssfGdbc
jPeJ6zgMZvrAcdHd/LMjRZq0af2AD5swpem2tJuN9mL+PuUorzWuRtYsuXtAn+IZxvLxUM6JFBFN
sfJKjby6s9RhqB11aOczOTnNEm1if2l+EFQYJLCEoGd1z0OwJX0r87R5k0/lHDZwLeuI9GUcoYll
nSAs6lZo/9rvQ+NtMekPRbSYx7cUd8ICZaT0Ie4c1AZmOHjeO7sp7tx9wsp/zsw11NvdfTZfM/1S
N6fgywImcBYBfIVNnTevcPO/DiyPPyy/Pu46HeffJe6/Vdfw4aS7cjzFBexQ3eSV3x++/Jj0bbnG
AGqgaqVkW4xvU1BNp/yMNnS9biV4MIVNp4Vd1c23WrhR0qZXCzSP985nkQbI4NPLaLxAlBU+lNCq
bhSynW0nujX0O+rBytMOmXSiNualOcy0DJWN+3tSnnt2gAJc6zynMJMhX4ARvI93ssz6/ZiADkH9
by0y0vyEQeDjGrI1+RRnH24okwNmmDpXN/vuZOnwM6X2z67Ky1etPUgUgqS8AhXCIt4w+P0dhSDK
ImIJRNj4MdltsvDCXt6q1oHIWbnwXFL/EtDgl3n8GlXwDW4v2NsGsD5F3+9G5Fv7anD7nUXBewGJ
yF04DAtsIFr26IXWG+F5+o2UBfy7UxpetQfzhzdnZWgen3g4qQt80EiNC6kumABg7efr5pW5LuQO
Urdi5fcSQg+OLs4BZuAnPqtARF22F8tKFjHCiK3fD2xt3icgJylgAJD2WayYtjEckqbX5lBZ7tyg
Iqt7640Hy7ivq6jpoKnqazlABNqlPardeBbNW8tCNaxbq8PG0PrleWSJ3hV7CGqzpQP15vdK8pUc
c/LUzA64tAtQlMIaCm4VysDmUMiwOTI9/HUwxJ+xGB5pG7QWJ3BnWzqCna80tBbIAtvG1OwNdg5r
C7ZCvi/L8LEa1XBACfNXgEhgiEsULav0mz1V5HngVok23DDulVobNYlth1vdO8nFCEwKVf+aTKMg
91AwmfdbZMrlLQASwSQqrkVXQOx4Z/Rci1WQJfmmYqq5YV1zroKO+uqkjXNFz0JdW3IwlTlgi8Ra
jBWGPYPbC4FZFZJj0XWHGP0ATA7qHHE29V//h8R+c7mfF6H7Fx2mKZ39zmzweXkBdB1wt4V0ljl/
ZalDtx/WXDZOZHIOUBxe4YxW3/Kuu5/MV+C9b5dDXevz//+8SdWrbjzMHPI5MBhth0KFV5WIAgaB
TRBTojAq1YUMDnn7z3aoy++9XTw7aM4+j4l+aQYbW5k96qdmDgVzr+FLytTfUGwGQP37rws85kG7
4hHCPIcx3BVfZI5t0yjXIgh2dAYmlin9zbiU1UASf2NeKrBSsJEiKgCcu9upDrsomFzdpUEUtO86
JwTaNf/hNuDsmmpaCgnSNbW3ZQgsbqVyDse3Vjc1lvUyBK1kMcEudvIsGS555yffprBf16qo3/zJ
4zOj74TmDTtNoR2uklg5N659TBiaz0Sqbl4jYA0nRH1m+meHPvOHbcpYzlR5Tz5QIo0M9VtHG7Fv
u/bIi3J4sjVVK+0OeudBnPRqhocgJIRIyS0X7hh/OrxB/2qgzSYDezXC5GW+TO2k2rZz+Y32SM+8
CgxNooAjqb21Kh3n2YI9f2NeVgGrD2PlFiuAYS6osgY31ZbYmtzmaA5BZ3UbAfM+GKm4hkKs9Rf1
iBka8eWbdKCcg7QPCj4WfsVRN4kGitOLkQkIJfO1CDAizJ1LTTmZrL3oymYpykCduNQ95FhDexJB
+p8zMTSReP79899n5je5Zg9uUDgvvUYV1QK4zO7QkJddAQkRTM1HLGBsaZKWIrbfbEt1K2alzVHx
9GDPC7mkYH+iY6TPdtajZCp8jTGTgKT0jDz0hPKN6/DkCAqKOOqsC3ArWSB7lW65Qg9Qn0w/y+ZB
EHkldAA7zB0ZF+3o67eyyJYWCm4vbd9RVGHsT11hF0JlOzhht0U1gVTJNqji5orCbYyIOx5OYwAw
6iyOy/NsplTUxZbWFVnfO1bJRPBFzT8WZbkrHIdfLMzIWg2O8LaWTGD5ZtK+FchmD4PO+VqxNP0G
+5qCtnVh0Wp8tmi6Q3H6b+4M9ufqjecVGnYHoyLoXHey3a+y5LIsYs+CXTMSgUKm0JTpArrh8jtP
uwdF/WZf9RTF+Un7p5a0waZus3pna2d6AEWwWnjSWoRVZu2YM0Gt5dWSnn3YfFdt2jorCss8B8nk
AeQk5xF6n2HWwoxGEKMLhOkiO5tXJd9nfT/calhML4nr/3IgOnuA6OapAoJiXwG5ta2CcWkNMV4F
/rT7cgaBAdlVZTgPNG2SJXZ+91nVAEDYXuVGQOOea+B4H9GASvHYVPUaKhOEBTVzt8TBPikONVB7
l5j16i/FCjMn+PdzNK/36HgFKA9AhkUY6hZ/hrytL1VOY5dFovUdJCtddwKysFi5ekq/87U7b9+y
qrIV1TkAkIp2p5gojEOCtnSmQbaWezIRGEAEP+iI5v+9UXtviQKtdazqkUAVh5K3OavGrn6A5geT
1OazigDQYCSiftMxTDEGQK+cesg13OwnmPN6RbAHA5Q67lsbcr0CXvBdU+XZW+nJg1v18QPG+FlX
gYr7lMj0DVCEECoiioY4cdK3dChHlMwh5PrfyYKhqf/xwflYfRAcUbSiAhC2vuQKWQl4B3AyaWQ7
8GKYLgpDB2RB56pVaXvjgZpYTQA5Q7LMR2EHoZuFSThAtiV6LVpXXqV6MpsI0CFoPRp9GdUMrv8O
sV6vp8hoJmPLP3RBHW9GTsiz9NLVOKd5be7+yhrLW1AZD5dQoO+kwaR+KVKAQQauxx8EE6lGlSiY
4zjfI9udd+SmCob7IRu8t2qCUKoED3BVdwAeDAEQBCH2mTOQNtIBPYmcrLLCnHEx5ifiwVOEjH5Y
hQANbqoJLAWb+Gh/dW7YLQsoJA4lxuqBtv7LzofrCF72p3A4ZtsVLH0RUqbQ48rhRhktNy5mp5/c
hodbP2/T7f/+fr5sELixfWKHwHJ5jhN66BF93eqtMc0AokyjeyWrSjBFEMFe92yj6ZVBDXZFEbp7
DoXELPWmBBEmDWdNMSLfEo9oARZcy4bhlHioZZizJhxauMx1ttfd20ho82RqOwF/s7gFM282y1Yn
8Dd8nk8b0hYYDjYJwA0ZtBeqLI6uM5zmKpfZOXIMh1wjIdYOyENYDwbg4RC+q0dTvSAZigFgZmIl
Zt4u6zsdUSXqB26hhaZgKfoOfh+YGEWx9GTVrzD0ob3/e/vJu0ga5k8DLBFgUMXOYRhZeBMo/YJR
mT55OUufar/+3iWNA2XLxNSGjTFSf9Z2kSW5tTZxv6SY3UYyFJB6kQYLMNvqHSB01SZzUCnx5kZb
WtgOYIMN8BO23+79GmmNaQ1bGi0UrJkL0zZOuK3+Eqca/dOXx4+hF0mZC+EoAJpzs/RfhhW7twnq
ejyPUlvVx7Ia9dH3fH0/q8oMdyyjq9+XpAPEVZPxcplz3qAsj3mY5ntAEfRXEbjexYt/mN4Q61y+
HRyIYM1LAK36XUP7Tw+juU5xxb0TaKvhiB1nPpirU1BB7wGo4WJA9+qCZCL08ospnBuJJ/NuIOlB
2ctlux+90CVLc1pKYRdAj9krlzhHQCrdTwEmy1BM4Y8Y8L3FWBTjU+Kn8FZiqdvXYWWdwwIlxM6y
POhg6bp1svAHBrL/wIQ/f1Ghrb8qAts7aNyokaqKB8QP3iGfD5h52jTYE+mwxKau1j7sxFuove2F
0fgatW8AsNv9GmmvCQLAz0oGHL8QJG9pnKsl2LDiMZlqidFOIYdmo6VYpNLmgNIg3U8AeUX/+0H2
54X0z2/axVKLUrpLvdCnXx9kRLCWE+d9HglpO6t6bouKzBbgMPif2axOMwdzPVNQwb0EQfhgtdR9
7TTnOx30aEnOGlKB2wgoFxh35hwj7ctl7bnWa8hRvOCgRUAUzu/XJxmc0zDP91CX22cIBuwzJuuS
c1mLcAFFYrMxPzDXzE9ZpZ1TMT40/UR2PoEqjvNgRYEnw9DNQmIOC+K/ETE6G5z4AdrPH5UdYAC8
BwJGoQf71mX201CN1bqM7b1XjNV1grTxfhimahtL33nKxz6MKkCrNiZLYvZhoMCgDo0OIjJXTCgA
BsugsuKNeQnw3rgjY4Wgqep23Ry1gS4GvZqVVedaOfLc5Kpdqo6Pf/nSbP9PQSyySM+xIWK0Kf4P
Uv3/Ut+FyE2QjXs7ywXNhqDPXa5IKwEnquEFJxXU7U3IkiNrK3pOMXF3Y2koGKC3p+diyPOzY58S
Vw5XXhSvrLDcV9fO9FZ5IlunvFCA4RLcwmpCHycjSOjxJS2KUcXfpiRYMcbpL0EeQI1niJ2QhU8Q
R//+SAmGKW5o3b5wF4wcX4fD91JejQYA6zB6bWOqlrpA5dVhTXjp223QZPIiXSe8mCvAqqBAOIAv
2Ev/WvPpPMxbMvZnzIWAHPbiB9JFUyAjy7QHms2Jhywy7TSzIIDTR4/UcQ/ZGBZvAmorTI3u/zkD
H3djY12+2jm03RNv1d4FnPdSsGRaxuElzlJ+cXOI/OnMD0ZRL+um5zJs2xvM3fUt4OJl9DTuI1Hj
2W54Py2UH5aL1rOLCK4drFqkgMWoUeM6j+18elFlIy99VcbHKs2OplqBOjYyKkrT48g9jAztIZzr
HHrxS5TEZgaTp+9i9bDNw/PUjy9GnV4mxQ6wRbXKK9W9TEIdIBdJvmkL3LZMhtM57dFwB4f4yPBM
HyGuyI9WYo9qYV6ztn76R41A7fpsibHcVE5QXyA+HeuabskICz4ql/V7EqpvHYV8yQMM/cpbLJfO
ZKGjlEL2UvR2smF120O6YuUH9EN51BeUPwhIXEFv8nmUFHWzTSFJzoFp/DFY9i8LHOQnnwxPcVcB
PA725tZLiHqN82oD9q/6BM0UoU8IUgvEYfKBUf2TWnGDQSY2uKOY5nNxJ/4dOM4TAZX5qHk1HAu7
1rvY4VsyDdB7ZgXvFoWkOJrf6VTkM1e9o4u2B2ZWPPsNHfZpjps4psBl3gud/3tJNWbFL0sqKJnG
+ub68x765+bZQKTeOMLOwBTr8nM39zTCBsX/ghT6H5tDRtIPXrkUCFnUPJtQfu/6J4AamxtAH82t
hsBpmUMMu3HbHDYkSk+IVoZ9TCGNsVjGVwosYHxMwjGqpFug7BbuYbkYCKJ4PUziNQ+FWpEKzT4s
T/IVrquPoZHkwgaUQrTs6CZNSfYQ1ph6kle83ZmX5jACa9KLsr/6ZQH2GRag9W8LDzqv/ISMcTgE
bZ6ejTZ5smvsHUnMNlBHFw8D4rHI92snQrWleAY8/QWQoQoSGB8SunSSG5hJETrO5ROnaGZAk1Bn
cCvhLDEmHJdcG3CDduaVuZ65McKgtuiiSoXe1Qv42iR1cIHRx0FUH2klyu1dV6kwmFvl9vSQ194n
AsrqbKQi0nU/wwk1v4SzN+BYq4R+hs3QrXFf631S+xoL2t+m234BNs2BMkWaPWvN0bZGrPwlkXG4
bTkMnKTInc4FOgsfE8jAmP3TDOfMLA4F0XgdTuJqgYm8oJrKE+w1CYi1g7sBRah+VKEmC5C53LWL
uQGrxvewGpekAgbKXRixsCPCFO3IFHj4uEJki+Weq3M6OxoriJY2kgCpqWwvPbYBuop0KupVPjnu
a+u36apBrrnXmXRfxzY7pOH7/34gbOOc/+OJCCg4PijKY4YVg6Lji72XpmiltuDLbv2yi1et36gj
bG6L1G/9k2u5/smeD+bMXNM0TJZQs6i5R2vF7L0v3f5sOraqd98bDD/GYNhsOyjuPU5ZiR2o6XUE
bx57rCtbwQwxVYuB1lDqGylGgqL+amqDNZxDwJhrnGUd5GALrkM0Lvh/zoJyPCRNn6KBKDH6UHTv
IGWM8JlM6WHM1W1iAT0IxiZYgXysHsg5BxKjqDefoTGBATVBeYMEqVvLtmSR5SnxivZOs3C6eDw1
upKvNQBbXpsAAy18PMPoVmIAQLAc44CfKyrBmPNLtZoKjA6nrj2teVA+k75n3+aTIQ/C7RRLGqFT
cFFT10NswuU1k9P3si2sY07abEngV9x6BcOctXl9CcmbwLSA96xwi62yO3SCymEdI8l6RCYPaLZT
+j80A3EuY8GTNgYETOU+KMuvoqEZ1NIDAuwALs+z6dCyESIKZntYcmbFNwNZdRSp8xpPdJdOvn5O
nKzeJ6mDncLVfx0vb8aV/b6d5rrV3EFkDA0H5KH/JdVsaiJlojI/AoGDnzWB/m2R8gADctDN7gvJ
VnWfB2gMwqqWupEgEA920KsXmBXQ2TBEaglBICK6tiizC1dOqp/zgVhb5VvB0ySstTuXcBuYznbV
kGAgziCX5l6kSQz9z1D4K2CA2bj4R3HhpIRt4bjE5EEUTzawbVXL2u+YvwK8eesQ2aEhltMzVw2c
CWmRrXEjuDAPpTaKUUhPNaohG4dLG2WVUax7eLhWRTzFh2w+mLPfBxV4WJ+pJOvBA8g25B4Y8UGG
TR5Gofz4r9MShQfUP5OlbtBQw0OIeZ6MrO+uAH+kMNZDQa2wSwW5EG9a+nyWmIZH+DRzdM+QiQ4g
+d5UB9OdKb3SKv6JgIIh/dQKxiaBGEdIKNPNYzaqTGx7DW1Ikpd0Xc+NZfPSyvAysxXsHwGvt8ZN
2hUjREZoc62N1zpmMj/2YYkGGwxx0HJgrMAl9ooH89gXyhsvMqweuN+PEHN3PobQh82h8ZwG7wDy
7zhFNblxJNyrqKLZQEwvfdhIIRlHww8GiRyWP7gb0QPFU5+10ZcflvOD8vufGpDbeOnk3TB88QU9
2/hMRZId+ICeOs8zZyvy3j/8+wwE5sn0re5/QwE8OQqhkHXg7ZAjquPoOyEscNd3O4cNAS5Gj/Ue
O1qQpUZOLcBzbxV/xDr5Et77UqR+NA8wyO6fcBeJhxQ2sOOkHbJsqrC+3L9I0RVY0pIR7SC7UBHK
CfokPKUinoh/zoDp3oGCu+u1qyLGM31CpqQiIPXh15mvKXc4jjC1bMztiMKig7JvrQ9KY0oCQ6wI
IjVZYTyRRH6FiiMfBAL72dCpCA8PYDuDO9rN8qAMAxO2KRJHytnTiIztoYxJtnFBDz/wzM3PWMKa
VQwuf1RCyxQdE8xN/agDsMddgEZ/q84y3/uYzfvoBoNHG1fhWYnpxShMMteZNlBSXkrpdDcCiYyJ
jsUfrzKv7m5N7m9ZBnY3Fv5nOE7VIY0hnzbFftWTYWl9BFZYbcuqh4UX8kHgOebXY+18WgO07tqN
4cWHjpbE1iYZMHgAEHtxMAsfegHuoqqHaYc4v13fv7SGcrLs5i9ezYdGpzW8TQpBzvxSYMWJcB9i
/8bog55RTDCYfS5J8qtzYHy+C7hYPW7urUmSwBfTaAX5YD59xBl4snatXmDHpDtzvXWCHouGBf3I
HD7CEAycH3fO5hXv4HIdQshxKjwaUWoF2akC7dNnU+dcmOgZVF7Le5N5jMMNhBbQT0sRQF0lqN5n
mGPSYcddqtrPH51pWk88mBZ3ASzuIL0fQexejRYA2EanDREJErSh394L1A4k2ROG1oL7ncerqQzg
SJp3DB36TzruB3y0vZiWFm90VKHufQJYZwHeanURra6X8DGSjQlizEHbVr4JYQ9UnjceVQ+Dlbkb
THTX0nQ650F3YXMVtp6rsDXhwbpvMH8X+mIZ+Rzajt+1GDTRLrWu1LGHjQ8ei7pBQxEK5ox0dKkq
IBiNp8i0gvFpHVMP0w0GrJfYt9mH2TKx32IzGOL3Ln6/75oJPnAktVjRIRfzIGwC0TIIsOKQ1PUX
98r74EzPvNYWmLowcJXBo/GdGbsZIXa+SimQtQp+hAvpMMwdb8m8B3PIUdD6S3A2Mzr+VQHCbhpQ
iv9RH25ItG+Dudbwr1of5rY0tAWFHgL6NF6OMB10auhgTY7DXYvuI/yh0vmY9OPEBd3Y7Ww18kZv
49R6iGTP7XedwBqQl+FL3LSoUjHkp97Q2e/ZSH/5Y4rhfRhpcIhH1kHkWC9Ch8RnnWsdrpC445Ev
J7HFIMazNZJ2a3lufAC+3zoMrIP5ZqRFVEFGvjBaAOHXxXUEtMdoAcwh7WW+0oLk0WA113QgPkaa
Bd46nZCka+yxEbV87HyunOp55juGG0tNt2yQ9XvOf1ZBYb8GEp2msgLPC96e+xpoM0GiumcBHDAQ
mnuc3DiM+kuextjA6tq+VqY3mmXNKuk5XIkSArV9rqxTaME3DXA8cPC5xc4kCLJFD73eo4+pE0DF
pUXUaJa/AHB0cwo0KRPUb9YdE+VKwQJ+YRbSMcW6bCt0kN6A8fnojQ7NJEv21L2Z2F2AQg/KWVUC
8YxQnnmkhparw1dYJK8dth+Sp+1zUXj01JzA3JiyAQ3Wat1mYBn382GoRbe/y0Dvf8yEis6i4VUF
fD7Cu7LKP8o+KyOj/VYEiy24z0YN3gCatJ9UPm2TdJ4bYvlXUxVD29vbkRrPSp8M3l/aDnQmPv07
8gtJgPl3xPbo7Dy1nS/3aicdeJYAMdvrSr+OKJ3Au4Yqyqoqyk1RMLgR5owARGHrVgCUaRICKyPs
cajJZwqsZKb9Dck1QZc3pmf8bTreAA2THVBf5Sd4epKTOQvqjGGcKhpQsCOkK5Wn1TvGZ5ydIYl/
eiyD7DsJPwZUMyabZyeLwScTJkG4z0P9YV4l3cd9Q2Do/GNYTxKZsqItNv6QV3+xD9hGE/+vT8YP
IbQPfZTlQjzJcMh/Id2oNAFiFWMfDveGDCfA4XudgLmnCDEei854dysLxLpsRbKig0XWbapnYAFI
V3k5W0x4VWxs7FKLtIYpyWvr/Oj7E5yi8McYqXCnMV9e1HTYeRjEETm+EreWpwDIj4wgk9Hd3dDc
zlXktsF/pxtkCT8ugMQojc4QU5hJhmWMfGrNCp+fKtFd7yWQGOa9oBzUAbpxsoaLBm2THnotgLAx
1Xluh2BQSLflrJwWiGtuCEud74Lnv0+E8puNQly2SbIQc0PRcV0aN2GG2scGUyWazd1rWOb+Eqi6
ALqx1HvBHgAiz4jxGqSOm8htbbbPwRvbMJh5n5GV/QjGli2EwiNK/KKNOELQk6g9vqKWmNHc6Too
3DYi8zLxf4Sdx27kyLZFv4gAvZkm03uZklQ1IcrSe8+vfysi+7b6Nh5wJwTJVKkkJZM8cc7ea3eJ
F20wCHU7edeo6Tk0Tlnuu7z+rU2JuR1yj4955CjEYY3pydQb6C5/bzBzxn6UYHv6PCf3Om2+MUpm
cqw72rZ0eU6aguaiK16wG+fB9QtXNdf2onbvteG+pZ0Z/A6i2TcwCBzD0dH2Foh0+dhKlqhetfTe
Xgjn+lophCo7iqV/GD1slnGKf/QFCWhjyzqgBBJ9QI1nU/nmsGNwX2LSp800cesh4480OfFbM7hG
sisO5bM4bE19TcqajY2i/00LI/idpV80C6JAHwFIqLvuK2gSE1a1izpWbAKxKcwy5FrSlK2lWeqq
wYVy0OA1PZdNmT7zAfWrqknu8lRveeABrLZON0Glfc9Cd3ob7P6PnWnZn4yw5XQ0/4x9/G1x+mjf
RINBehzaj1iYvFMKZsj0M7Z0ZV/I0i+b+e1129XJfKwOfJzRqGcJMBfx+8UKUeK6Ubpr+eu6KU+S
//EY/jeSgA8wgxhPtVEJ0DCy/k34rier65Q0Yhadz/auXHhqIFMe8MG66rJRZhHc0MeRtUKWnAKg
csK9R9dkU1AyMo0Ms+nJM6bfiYq2lq5TuLftWn2Na+M1tbxVIMZdLY+vwYGl9umNjWuCGr00/tZk
yrSSIzn5okMz7yr+UbT0zbqtI93eDdgeD6lwquL6rla2248nqRFPRqqlOWqXTYN7tRxC5xCGVrZO
ey/cuNKYgLu82hiTV6ybqnTujR04dyIDKhsFpTxjT4tz1+b6XafSP36eSmIVGa09gd2k+Z+TXlqh
ixMfmkY/40Q4tmNxQIuD3/RvypDcU1Rr+3jwU9Wjih4xtDNzuDVIth2ecqqj/6Vera3oay4Ukp/m
+V4Pyu0y2SRF2WG9ycWFLweOdJknC9jh+JLYenjg47aKgV6GPmsXko2siPlPY2Nh6NOPKAt+z02j
fJ+nmGZUsyMWBuJOyC1E7JBavFPGsrvmszNjEqTQs8LYz1utusrSk2VtvdblBFm1+1s25+m5FCt8
kOzGscD4/3nKWoqn2LCNJ/q2wE0Isbo25CJeC1sffTmbYgW7IAjRvP5ceVbyXJuxe0On6atWNPLb
UY3uqc6oqbXvoYUlHiVTSrZHDnZWDi/Jt2vOjzokhMS2aZKTOWPWnpZhvJZ2ltPMpgzB8TD8Dwu9
LfqD/3i4kd7rGDqrM/LebQcskygL/lGi2gF+sND2pi0slnkj2zwVsxi8TX2x67vG2oYoH/00i1/m
xavvellbb/a4L9I2fLOsTn+aiHQoBgPj+Zjr57516cSLQ2Ig532YL3CRqvRQtl7/PsJAt8WEq2Aw
aQyK/dWZndFPMrV5GpA27Rby41ZNEASHunMLpo/CI8ogyTd/zISs3PBP36Xk/u8jqfD7+2iq269D
GHb3PGlJLuQS2ZDoPX8Yek/wiJb/CY18PE15AbauM+wzgoCFJn7EnVjTa+TKTQ7PyTHgRqmCn5DY
b6ZSlys4A9MPKx/IlZzn/8HgkUOLf70FpmvpCMaQi4HS+5fgIxi5+wz5MrMw9H47VLoXuWE0/9ce
apQt3v99XNiY3AfjSwh6f++m6vA8ZDzIRyVPfuUaShjaO99mxx3WUWd3l2KI0eIyPFiHWmD5S4k9
Y1ASWBaTNTdnJOPhaVxYNThZe04LvVzb0rQjHJ5mGrzNxuBcpd/TsRxGYrZzJXc0O7sjxsQloo8c
zXZE/kfoj8CW7KRcl6RXYmdko+sDjfDEVLdh5i65P8VvHbqVJwbc6nPX1Ml+VuaG5eD4v3LodSz1
/7qqXc81BPAN2Jul2vx0/31Vw/Huh6mIg8NDZEkfrVwF8ZI8dUPeHcs4jrZm65B6V2T4j/M8vRu2
80vaGdSWeAl1wYYpD/NMvY5ml169clQ3n2vG0UloY4s7eKVOP3KzGo9yAVxpzrjjpkbm1MhDjd40
xRkptGfSIvjzijmMFj9N9pBjuEGGDWbKlx5Us/fyl6bdtCEOZTuvh8OgZt1zN0TNk92iveRAM3Rj
xUhVP9JUYhLDOujYcW1thqDU1yn+130xmfE6DvX+rHY5zx+1ARYTTSXlnbjxoOm3V3NXlfue3uRa
CSAGYo2KDigzS380IuulUvP6ZUzX2ZA164fXLSm12DeSCZACYp9N4gUm7jQvf9WZGJ2iDKCV40b6
ttRy009NyrtV3JrfKZs+9IWO3uiCItNKZ1d1xfw8gCrUDDBFujZW+4asGyEXSNYqM+2PaFzeUHfa
z8TAf+C0bc5yE4hLVO6hqWg35ugK7eyYoCOZktF3FWfcOLVpk0hJMBsdIPQDDjAOiGmEroSxcERU
xaYygz+BwJ8VtYaRr0I2Ogu2mB1XzcbWYs1n9lheBmesD62eXRZhBQq4TsmGq5Vwo9dx5RdS5dfE
9XDW9Y8ezynWAEL8yrrHB8FcPdU2QZ17NzPqg2NfpU/y6HNjGwMGG82oyxsw+1PSa94qMzRWhp1p
vlrKwjxrdC+aHcTPi7UYz7qmYJJDStDqyB2t7jZ2NO8Qd6d7OdSX4/2iTvKbayDTMZPbQ5LHGqz2
s9l4RlCbIUVctBeT/qw07XmMw7dYfRzsZwMaUylgSB2zXrcVkzAldrgMi6LbKtINFmpmi3tCgAgY
H5IJzdUBeMYZXrpMpck5NljYO6LDaqx8gs1TKPBBiG/EM2qe4REUd/qS+as1/ewtJfjLROm62IbU
tuquelF/63LU2oW5PI5ki1u+lplfNONcKN7rIDz8rEFPele4HyHKG8Ij1QiVQK5dYy3YWlU1f2BQ
dfdOgEpWafqrVDjOUK+3yTQYG3lIZBqoNXE4xcYHKkLrWXEVxkOl84W3pd1ntUoaV1dEH6Nt+XF1
lRILHpa/nWxIvyTQFLZweRRSmQhJ84bRuBa9Eq9N1ivfXEDXidepmyprwx0x1ajhzS0UI+ZB8zzu
+1yZ7nLTGU2zI9KV7LcGYV9PT8V/eDGTSEeyKMwUciNtFbmbt9xHACb6PCECDPyacYocBxyqNRcX
u1OyB7enLo/ZNA03WetkgxusEUs1vpFicSTctT/lpG3dHPTPc5/cw2JufmgIBAqxnKBN8gqywn0P
suE+lyyEKqfJj91AghaCCG3tthoiUNkRtef2/pjzNyRFiZaBZnVfyxbC1A+4FQ4BzRhwp/qCwnrC
gMueJ86VLmIxM8D2pAbmKEbZ9eXzi0ETg3zQ/vH1n19g2eWPh7J86tdK7lQr/An1rWPh+dR67luZ
IrBounTaLEXk7Id+IfKqdLyj4Vk7hEz5TzNR9BWkNOUeGuD/QLMiG4xq5ayL1MdphMwA3Azmwoho
Pgu7+VHjZXGx1xdK9bTKm33ZtR8YgClCndjvmy77yVrVXeUBjKrULQfmpdx84qn6NZdtvgcS4gRL
91tXf8ALSn8FEVjvzIjaFyafkV9PwZNZt8nXvH3PxLAEOJ62bcIy2/dzdLSGqt92+EwI8gKwlKt1
9OhBd4nSUUBm074y9Z9OMxiHzwdUnWjrQEVDnEyKeiNiOjk0ddvuE5X+mhfzexGMyLPJMKO1IaZ7
SZM9ofCbD22ZMwTH4D2fGeWtgry2LjyPSHDHYzHVjE1Tm+KhMbi7ZgkfI9O6l2pZXXVbGPvBtkgr
rOXUygWPpGbvGs93KvNdfgPT1FkizHmrH3Ldfs/0dPN4QwmbdH0G96siU4bTg1unk8VLtONg70ya
xMcopMSQ3XDQICQ1j6Z+TunevGVRssp6I3kphK2QGe2a3FG6imKvyBf1aa5SX8l6/dikC1koTRXO
J3Wo5tPjmNDeZEMmYvP47n+m0ho/gqac/0Nd8frGDwAIrGSnaRi8M20ADTWyyWCgzcYjas9fYTYW
vo1C94Vrp/ntWayMkzlrro/H1RjamOHHGGUtWKt1JArTdKzFw8N8msOcwLklV/ZNsUwrygL1Be/7
tJ1crzxBTcMFwwhq4+nlN7fOYjqm0WVAxPlsxer0TNzgSaTxflGkRmGMh4F7ZLZSas94/5dZv5sN
IIpOc5qkD7oArnWoxuZHo5rR2Qzb4hwAnd7ki+m9hhnOm6DIqr0+xO1moVJfO0aWHiehGqtdMs4q
1KMiMPJ1zPL3GEP9D5Ze77QGkR0Ze4Io/qTcLV5mKCOoklDqdl7xZWkQuNT1DF68SvMD2GakJGo8
rDWmDR/I7cAvF+MrTJT55sXRH3l6LuhfLJMzod3hqzQYGowadH9c8lcWmDroBwt/Vu/uKisePiLP
BLdR6v0xaqvoCVreH3CSKxcr77g2q+LWV3FzM6Zc8xMs2He6YNO+rlIWaxH5e493JDOcdU4s6saj
lF0ZTpNCU9QKJEeV2vu5SmD0pCbBiXq7YqI4vJowLt5tNTh2un6TnaqmzqlwEEw+hjuPlTNJ040/
5uHamW3tS94704VAd8C8kbGsTbuzH2sxcy70VWUNwzYcNUZE3p+cCvMuwov2SmQXh9j0+pubCfwt
+oC15wyCT7RwL9LM5NLMevk28VeeYot0RUMFfDo16A3bbri7msE4EVP+Xul752YzNfAZWAQPQu3g
AIPVS/Wj1ppuTwO83zYdXpNQY8FuqP2MrBVqvfwN5WHiNTxnRE/HtfxGSJFaLbK3mVi5NiYC3jA3
lUtvLssNPd1xLI2f6jy7TxWy7Ethhywyxb0Ppt/drhf1VBnYZtbD0NfHx+dHDbgPsPyevsRxvJUY
A0Jz5p0iiAlGUKl3B5n0Wbj0n2cVlz0dfm0vW+fyXLsfsqB8lifKFIuQE6OgUBbbuyhFG63lrJz7
EVgzxfY2RdfZflz01qpmzHruGLQck86FwCfM+01aV8yM1ceRMvTbxw/JmnMr63nMfMM2t0QkrCDO
NPGYHLt52iKmNZkjdHB7WFkfndL2tparu+e55Ndzs87BDGFn37kLr+JhWnwYtMqtanDMeXXgveqN
6m60eizORculvTA0xP2U0zuN7Yvci9L2r71EgwLXFNA+qzL6mlXKfOVf618QZ3wNB0M5hZOxDyfY
oUkeBi8TolS/dBfvRZ4LJ6v+i2ShDsboDwhiS7yAdBKZUTdPbODnAIb5SGJWoVOL6cxOcGmH+tYw
kHkrTYb+0KyQPDtq/oVY51tLfNN3Wwx7aExMm2iYah71AjcQ541IaIzpEoaB8lbZmT+N5vLa8NR6
7gv1wE+ovNnqPJxBCBGw3cXtVm81nq4I433u/kyv6jk94VcfqU/c8asBeUr6gP71FZDz6w2OlwjX
+rcYkkM9x9qPDn+xH8Wac5GbLrAsX75AX3E12qBBzIwM48YuNeyUeEFoWnakgvfnQQJBzBKwRRws
LTV7ijjCnk4PJcxshZcuaiKg23z0YiuyiYjkKpPXG79GiXSq3Y+JnezjOm0PozpVtznGyxRgb/jI
2ubW18n3aTKnF02JSQJWKu216vt5oy1LcWm5CR77jEHvGLxlylUO7IcOWXCtuTywg0udR4i8lfRV
WzHZgjUxxoQ6iI71CQFOzc9pxQjMM+ViAviBDEuDlBCBjO8veEyGskxb1ZowjhpMpWQvKlPGt9xx
wPryVgP6svVN3OfdBuO5cS8AfG1isReKc3JPngubZaRXmK5J6+hWnRhayAaYtwzpQZ6ThWVUj7xz
tCuZgIHmUMgwv3sw549MxogTVTr1Sw+AINW65FdfZffRMs1VSDPqJE1JHTD5BPD1LW40cnIMCwme
6T7TGV7eqKuLLRoF9Wjg3b1ZExhU7k7Oz+K1I1/Hz91gOUgde5cvHdgTBwy6ULSHCX5UL/gClsmX
ioFULcMtWsgAUlucIM1VnS0WspDgvy4Yztqtm8zmjKZ5PAdi4yRQ3eDBadAtksDdOml8TOCVPrPu
dZ+a3LvWjsB3Jgt3HBVonFMjTpDTXi9Vn1MUkM+MCuyLOXJDl9NhpWA5Njh9c9E9CKQBAc9rpTGU
t4vcNppW3o0MgT7S/3cmz+ZxphnvAy+xd6SC53s3g5fIovOPhgSjbUrrD5TqbSbOiJdSF+xt5y3j
OREc4simQKiDUbvXClrzUjgBaKU95cqLMTromYPefe69+ZTabfIBXiI7NOpirZNCiT+WniZQ7Ljh
2TNHsLCqDnsQN8dq6YvylRlcsY3y0jgpQTufdXT5G1W5z1Ucn116sk9NOH5ZpvCFRZe2pX1UXlpq
zovc+9w0vVuQSImmN84Pj3EdnID8zdKdm4PZ6XdrBihko+Y7EtcWXffNcYJ0o5d5fKZ4Ly+Q/521
amravSqro2ayhlCViayEUXDoqyDaVxMdBWeIlG9443ysHckvArcmMHJj8ZyYkbnHqGnvltwZrkrF
ogm8xIdS5tleKics27ZPerQgFney1SfI0egUB0FHk+4CrsCrokbbJXPVM4B0gDVi404Jd82gHtdz
2z/nix7ccs3WsOFPNF2yFGE5BhouVgCD40jFRmWjMN0wbdT17hv8t/prK1ZGaGucPZ9r6yXOh/1i
RLs4TVtG5pZ5SLqeFpSwmdRj+I/zWpL9HjP7VbVzTHQPb7wOkDpLqktV1r+LiaSBPA/MXa87H5/z
AjdW4SN69TvtrTU68/S9yHMkgtQem3xCJOTQRtkqLlQer8vQcXXG8BszwLjqHO1EEPkbuizjrsAJ
fGwm9Nx5hKtdL83HmXC0CMA09I6hbNfjOAa51jIC26ACKzfL5GWl3yVrtOMznXmgB4kVGI8Xla7o
12Hojb45C8B0qA6oP6eeN1h06uj/Qvuz93KqzyMovUz5CFuW8b6TKeA6ouXNFJoYaU/EPA9Ex9nI
M9KrKE/bav5TS8twp5g6OsJcjBoKSKOojZb7FBFWDcw3x0XhmDANk3ojpV62FLUJ4Vew6KemHIJT
JTZyT24MRrUnUsWj4CUUCMi5qMaVY2beM4WYsUvrKP9Lg0/FpG8sGpG+orbBt8Zmvixm7bFX0891
B/SA1GmSMRiimfVZvS2PORbl+s3OXJj/ilbuLbIrDkPejzc5uK/LOXiKVDyrJIrc5MajuNmajtH7
CwOqx7nGrrrTo+ZdZuVXFNVvEOMMbqbustc6kdwkDjvgETjN520xRQrkJ3BeWdsv+wfYlFUq/2uo
AXLNvR9TweRN7Az/2REvRRbrkMyyv/3/XxfFVfBV6/C0ojWg9WP/WhrraSId492s+2aDurQ9Kxnk
1bYHOVbaefGBkvA6RnyozClOMdMo09pKkvKYw136yLJ9Jj51GsEUULMA1Soggsy+fE/yoVp3LSqP
rodgN6Y5o2DPomemQsRonGo3mm+SKBWPsXU2h9RaycOEsm4V9pCyxMxsSMPhZGsv/xygeRmcT4Ha
DLk4n8t+PUVjHK4wGq6k+UVuer0Kj0EHVbMW69N56d1TgVUFFpZDuYXB9mVAYbiSzOOKiYKbr1yz
de/StMvMVt9iwL1TeM3rgRXfKVBa4DgkxFOgjeazAo/AthvA7k4RvNXh1JwkmnUCPnLEvcF1mKIl
91A6ArPCQzNg9XH7ojh7fV0eutSlY6cKEZdoyHSGto3iAZFkXTKcj8LXWCzjGsf9Y6RY412h6dBA
TxIc3g7rbkCgiqBHxXUShb4Hq/OATjl/RhBbUtnd6E4gPP/vvagLg8e5RO7R8lxXQuPDh+0krz9z
aBUATgulibgcUZ7su7n4Ztde9Z3/YheJbk9rm7fYTh2ebTYx9SQWEhMd7hNSSt7Hpi/RwLneZem0
8t3AeoA/JXwt+pfSrqZHQswyZdYxUDvMUS5eDo3JTDVekpl15SrP0CNboxucgJoqBM4TemATmRQJ
fE5qhju1i0DbS5gOUR+oALxks6RNeSg9t2EEHfKGfB4ncOd8UzH7nba8dENc3+V7FGlqtXssbduJ
YPpgOIa2Nf4WOy2gRrkzhk5wrvWEwRf5VKcmL3hmiT25AahKO6AKz/J8yqSCWUJ7kc+yNCAlNbMM
dx0jl3/Okajhs4UmAwo0BqvX9r8Dgpi5I7U/c+xgfqxWztOAyGlnWjwYjKoJbiPCGR/qTrgbB03d
Zob5Z1FV41s7OX9Qvfy1ExcGV2Jzx7mM6qNkriObv3bxe7S64G1IluXchQXgXNET9tqApO0CMb6b
IS+Ze/PaySQcuetOt9BTt1VQU4ZmQXoG6Zme8dlxx45gi68T7MWbIgKBRG0XrKR0Ifv7MJiz4Wnu
A1QstP0sEo1PxaIS0SmI+nlvFHBlluaA+tWXCkZ0yu2LPBJQt7TwusNDZjAOegGUB5rqUmjTXa2M
+lDR3d+YccBK1QRGKDZyr4Nd3KwSbR4Pmeyyud7wp3P6p8V14/MjeAGQrxGuJXkituvYN9M4vDvF
dIqYQ+anGLOUPw5ty9PWKLaD7AcpMQFGjRVoh4oJnT/rnnshpWC5EldFb1RQQvS8Ow15RV0Slsda
PJdw1RTrko6uryP8ePyA8gWvfLLqgEJNuI+k6QhxoObbhA1tItvL1F1i2CfyL+b+d5OQIR8qw9VR
dWdnpqZ2+twsSD/rVS1MwN6wuH4q5Psst4KT3JMbOPHJPvCya6NNKcLcYtjALgI+JTJzQrGnd/2X
omLl+fiTwW8YUBkoCNKiiAwRnEuPRAPPGEAeP3hvjfFSFKm1yZvW5lJPm1dEky+92y3fWXQlDFg0
4xroXntVbL3ANgkeqxtqE/pf+sNW+uR5geF/Lhd79gfApztmdyMKQp6QZpWcXLNyccBwFIkHaWeE
zjGP7Ccg2PV6jryivNV6uNDGTuyThb5loyUd+Bzci+22+nhcOMSGmaz0udsnJB9s8HHAuhKDB3mu
hSewKUm42MhhREOPoVMa89BN6XDq9W44tWIj9+S5ydE5F7v0nsN8XzvdrW8C8yhnFpOYVCxeBEFF
0du9HFzwF6RaNPUaZQN/TKqafi3/Z82tugsPnJ2s0UGlVTikAlCoooL/3Mha3nO8FDRde4IccjCw
Wl0eDxndSnYqpAYgmj/VKvi1JK7DHU17f9zGOvwRPwwI8+FieD/70e5WBhm8r3Qf5k2XLtlewBG8
JWAF09sElanFZo6AIAS2ne01YgF2IbEGgI+ND/lJYeT73WzngJ59pp77WlRTimr48Qzrym/UZI8K
vLxF8WjuEs0sNl4QvHjMe76ghSZExgu0fZzRBda8hAA8vU+/sXjYzpgx5ffv8hByqFVP90qlW+cF
ibFRKiP+Kr5CnZdfBQb3Z/5M3rrU5v4If6f9YszT0YhSgziJFgIM9Zu2xY4V4c4ZX6oyhONkqsWH
zVNVwnhL1S22fPgPPViP7cwq+9mA/r1yEmu8PVZGEWPqFeThvfypsJVoNFC7+dxgyPdlc3yc8aWX
XnWIkRyhxt13TYTjM8SlUDOdONo1bXJ8Kf0Q+OlUKz+Wevw9tFn0Nsdes2kbcuv6xTXoonfxQa7N
k0kPWH8TOQ4hAKtYEnMfMlNYI0ioa9SwQe2HAo2u921zqvO62hKhV/hkgxnvqqLXuMssFq5Yykm6
WE+02yTqTBLOXNJIfDe03hQlmDYTxd0rj9bvreJ1T1mvfliiqm+t7IcSDe1eM1zPRypYn6rc+16K
AIgEDUpPkvr76LarQdhLsbxPh6VyDKLRMntvUOI+KnT0MurZGsj10ZGrZGMY7cykGXfDDIa9Ee66
uu5MX7PGJ/nfSkELEiM+GBqC6tocm9e4twn80m+9Q9xNpGQGNQeoJOAKO1arBC5lS+xXVpdSLtG2
wyWeXuThXOfxqYde4POECDdWoNZw9fCuSLhtpIM77kJDX485aWq5oxRXOzv/VYRHaXOxUM/faojZ
tyIua8KwAmtlmqPmrAz0e60KRt+LSMzz69qoN05L06BYjC0hiRamCuCRRkNjUngCvSQJj4/vPJnq
sC5D71sSu/p3sdP23WNHHa3kw87Ko52WW32w9S9Ln+fP4kgyeJImXallFN0DHt1gQtrwka0ky1l5
runB0ydDvpFvNIlewZ3ECh+xbLB7rBFoiTvXcni1l9m5Il/ybnIREmgteaZTUa/wm2i3bOyW/reJ
N3dnylCJUhmaTQ6saWVrxVOIEh+7rvcXH+OTlKGVZrpJoPb5UoLbhJqxz605i9ZWv62F6mvRiMFo
jFZbO5DTnuU5eACYbFJ4raE5x3f6Ls+5QQBaHai0E8grmbe54NRn1rRJoRzfRg/oXoel6bHXiD0M
KTwwu8F8m5rpmjOx/sKtrd/P1ZzsgGKzCJUqfIZ43xEVC2ZC9W5blSMk6RUjTSzL+YSqmE5LvdFN
PT0GsxKiTivcK/ON1eQYBmi/xLzLvWRRnqNiYT4kzhuLWe6dKdfrH+oMyofQBJb3+rMc8idmdWpr
gMfQgY2HxlFZmPtbZadcGg3Fi60tMFtV5toZBcjOsS3hDQSqX5qWiuGJqqEuxp8PHFajWduGSs+v
s35aF2MAoCfj4cG/73E4YfMjdQ/IaZc6/JYVqoX3x3tggCXYfXYduFM763nuSt9TX5PFiVZJVNDy
0pSBqqNaWoQBTItEMzJJS30TZQntWLEHFJRUG7fbJ2OyrKQggbHGvDMqM/NdmRwHBkC7yHtOxsyi
87Aegao4fEr/OydGo2Bph3Twll3bZ5RTQrZtmqaFgEz56WB1+eUqpH5ZzS/KexI/4UwQfpImsINx
XRsawyHXHpw9PUvrZbaMAFGtuNhopTBcKZadrubuWRkWVOglTJWVU3sza6+yezXmbidvI42urh9X
xsOB0JgG2YsMSx6LzSA3qi2ZlDHdaO6tRVQXq0Kjuyxjt0aFKY7EIYeCI2SY7rj/62Ou8W2IZaov
rtc4AHToAqa2vfHcGPmOTRQDS9J908aLT4ItRs0Wn/TBiut3DyeobwcwpOQkuDUTPv6xSZ9CNFFk
y6R1tBBsDzjGjqq5yVoXgIEAMeIAuM5NZB1iEbTT46o5TEq58XL9A7mloJ4q83PYBteS1LkLd96Q
tYvQtfDRWonggosUuNgd/HSer8U2TIp5V2UlqdqiDa1bzIpQM2n0i13Wislk3OTeqGTzQVdNGDVe
/WcQcQfqnOqg5ss/DEvj8+Pv1davNJ2GfcLM5WkGfCWmdtavDSkBfx5/NxUiudbbv8yc8AqeyrQx
aMl4jj1uUGnme2nEYjWS7ycHAJE8hCS7fYzQVQSMKC3jtXxrLYpcX0PJf57KTuwJXc64zK7v6T1F
Suspvtouf9JaxfJuF815ZO3vl301f+Ou8+5NjoOlM+nXaY4rgTu3c+Rv2j2XaT3dyozYnLrTr4+J
oV3A6xMZBxKsnGo1XrtBmU5J9SMJrOciMAYSZFj9KiGubpocoudJK+8BeBY5HUcTJ8uIAm9sjmhG
dlXRIvXN+Vw+3A9TAIC1rcv9ZJTtWe6F1dyeI3FuEefCcP7Pq6kX+I+Ji7bYKNrE7+SlKPeHhFHp
rHE5lWa17+ElX0dGlpusqh2eU2jcg1axv+KbfjWLSf2je69dlSkvuHjoECoMT3s9ezfykPuP/AxE
IVmS8iKCojAAPrBZNwSucXXVOdhFsZquTEGBsUog/fQsSeCzEZfUWcstRa4djkUStQ+0ZPX3Xjno
6qEPxl1RPUtA9BLZEG+1Z6llbadOHshX3GHUV/ZS1nuF9MudaXD4yc6NkCwjVRQjGhwI6ZOdKcUu
mutpY9Zq/1YPSrqxtMjYJX00vMVqPfgRUuOjfLUDtr2qwqW9LEXRvyVmd52yyL0HXWMhJfR032Li
DzCdckHJ3OmpC9I/ahhbb1yxXG1YlXGs6az1wJhvSFrx3qq6fy2wHp9VnuVbM9u6eocYj51RRXe6
Yg011sCN7aQjSpES63nUadM6XX2TRy2mn30Zujt9yn98CkmUgMFF3EQ/sonKo6pSFCiqXtGxjN9b
EpzeMdDiz9Cs+NrggTzCCCZIo4EWmgwkoIAmX2WEiP2o4tFvCG79jS12N+lIF4T0L9dSpl1LXp8N
Qju3RIv+KgOrFD51iJOiDwk5EiOlURubKlm0A5DhX/JfylTSWW+/P/Qr8VyiyZMOTyXDXBDalH+K
AK3LjSSVzzUBFfYUJMcBUftdt7QtbSgGcm6+3OwxMq9KbX+hXgAaKNQ2VbE2miG4yvtlDNF0bQW9
6hs5cDQc2MnKTS3zRYJCMhgW2UJHrE/N/FZOk7L2RhYJYW3kcGHS+egwNlyRt4WKs8VYOqV3OxgW
39Xtbps2Ke7wWkP+Y+YiJcnmdqEH1fi44B8XtraBUapdZ27yq4QVUXpx07xadUUHaM5BuxrDpP5i
gulE3xm1v1BIrNyC0ItRqZ21U9UL0PScAY143rSpcq/jbnjyOlI3mi4qxeOiIjEu7LDGE4JM7ukt
z5v0VZ7PxPlcIVgS8bizybx4ofIfooOldearAdyrFQYbqEEmTFDn1Gn5Rk5C46BkhlqCwxI1dF4o
L5NcVD8WQSUfnLOmGT2oneKNKKn59Lkh9u+fh/KFuTTSlZWjkyzAneBDJ+ajHUhWREk8VwuqyIci
zh7/j7DzWrLbyLbtFyECLmFet3flHckXBI0E7z2+/o5MsEWJ54b0ggZQ1VTVLiDNWnOOafrbIUmo
9SEbPM2FT+gI6khmxpJCqMkjLZvA6zA/ie0wIhZVg6saZscXnMQDU2Ek02Hb6DBIGIZ696Um90Sl
qdhEZuSdMpC7tA+QhRsFcdKmYw53avD4dam+ik7151fNuSApaojo7xodVY44/OiDKr9vKjvZGMEQ
fsQk9J6HCliG+uqQFcR0jtdVTU16s3Hq6l6JbUP76FozP4of8up20JFkoolRlX8uFoKZPtHsAwVs
wBlyRf6rzIEREzVka44nr3bEgSKQvyUYWX/qDbkpR0WirkauTFkkU1eU804+jQsj6W/KCYpNNDrX
TV5uknS2rqY/ZDs1IdiC+mqoTS/qPq22bFeVuns1CbejhlXUT+z+H1TObowR/zJGs74VMoVXxmrv
E7fd2Z2D1qkwdXczkpbzMPMDL1bQ3fMG0dsIAUAMxBMcM9/fuLLMjdK3Rb/ESIKns3n0bDipU2aT
sdBojdPtR+CXjAqsplIrJaWr7vNNjTBnZAvBBFIVLyTFDufJDclRqfFy53NfnEuKqbzmwWtczcGN
8S16MWS+qW0VzzYwl4uHQvyizkL4Dk41PyCOptEsxTTEiNqbgBHw3nAT96GrOhhO/GKvtlNfC/ka
wmv5TDRy8liRvYmKKtyFPJ/XKsq7bZ+4zc0ycmeTYm/8iOvJO8QlizbV5dBKQHRhPtDFNAvjVCRx
e/Qii98OuQHs/IE4BoXuRUhKF62mxW0zs6hSZe/F3ZndLXZkECdXR1a91aU6ACHcuO8ptXEh7sh4
/PmWYH7ODs3MQoN989ey0nTW7BVZZCUTi9ZN1madmYLUy+4V6jktauyFEcrFnMWx8OM7XeayCft7
LqcSqx3iTRO31c5Opk+thHuz0f8KERmqLI9Wuv+5hGkoGAZyX6Oc4iRCFSf8ZMMm7cX3fzer/X+c
C74NmFU3Td8SbIGMfzoXUFhp1O2orbTFS0yu8vFXizhu5TTkJo+qtG5rZCTbaIe3gd5QhGFDq/oG
qoPwWy/B8ovlsALOm8hjbWkHtNfGNjplDak7EuainD/qvjqzp+TW0Ly5VNL2AX4jhFfBQm6gGA9m
glV1nr7iHbRZxWUgnqwY5dtcevvKZXDu8wHmVhzOF5H47AvlV7uuftQmgYfdGe9qc5kubLOOaofh
FZZH27WIlhGxZ6PtJlSHWzUHtDZtgwr0Hx0G45T4DO6NyraxyumtmLuD23rtcUW7Iva9X9EHdUDo
0wDt4FSLEuO5tBA7DUZXNxzG/yAG2vrvZhNf555tuBZ0Jl/Yv/uDdRyUDv6w5qJRIzmiN8QcEST2
NfDL5S4eayKri4WMw3CIb2GN52uCmX5WjC0vp0LXzEW5zZ1L3Rpr5B7B59l9WvXfallGGgo7vde8
8VuRBK8oHMvPMJmXIWas5iStm/l72bsfbTJWjyGqjWvMqo4mvx1tEYjHBydpNlFmei8Cqc9lqaev
JLvgEelC/VLLiKdmor6tmQcEUN6BBKjpHMPo2btD8jyDb7zp1nhUI3Jr4K2t2lacdM+oHuZ8QXiO
PqaFKHRWoreuIyS78Kt6G1SWe5kEqVf5Ap9iLMsnIxmLV6ji8dbE8n+2zaR4NVKc5YNpdU+4wcI9
LJ2B1Sqq5RQ7xB22bMC1DgSzvPP0V6NcWOh+DUjXfKYNY73puEjNcTaepeqIxim6HxVEw9z2HRpu
9YJeWkcJ6TYvSO7NQ9P08bXywFsR8mncBkEcTmGYL0ZeE3E7W2Q02TZsDORSgcrNJt1PO6DcK9eQ
x8ZNfMIXIjSLC+2gcQpuiekQ8QWUhUJpq11M2zIh0gtgF3LcyicCSlMbsy2Wo3iLUERuWKLyjvUD
w5jvz59ykfqbBefNXSbgc7JRMg+9tmiEdPgHTOnT2URMvI8HV6KuJLyhH3oaLpLlMDpByuaWT4GU
jPyuMEf9uJ7pUjhYmOjVSWpMTz700GNu+5C7uhRYVu598Yu2udOXrCX8AR3s3Xrtd8U1N8mFkbfU
wVy/ZbrTqsa+CYEhoImn41QPQEzy+U/Z0Lq6S6k/OVN6Un8WrOfiUDqYSsNxhGsYWVDKdXYpkye+
rZWePPbZQrfEqoOlJ5c6pNDT29ofQZW8R15tE12T4uNOwwhnnpGC3+neXSS+P7QK5VSPenhjlpuK
4OV405LrkZnO8EdgMul7c424p8UY4CfDR6Np9bYA/3xKa+/LnCbxVSStJI5xZsYFTY7APS1SX2ON
M3IbqbnxSjfEDCEngLryh6OZOZ9F7MBjSGfiUaNe2EfWoBSuC4EIZrAxwE3llO/pb8GKCw0xsRnv
ADcyOJ7wk407tfZUl/bgDLsB6ud9LOzPdu1TY+69eTNasw8DH3qYjYh2P5Wjfhf3yZ2qmKmDWQTQ
AvXYp/2dvyVhkn+fu0vVTNk3d2FdZCU4/PnnKlBzlwkW9gb8FsUAs9W/uJlj7ZZAF1fdpZxcFfln
Yekd3Q1q3DNskZ0x9KdeWA3arvi7apm2ZLIcHMiXOhbIxzZMtzNJv4wxIr91c8hCt0L7NLj1G3kG
zUEki3fp3aQGKT8avKh0ZGh03U16Xh0n0CzIrRJ/qzVhe1EOpLztz2UQJi9jw5LLhOPQnz2zPCOL
TVDaNq8K/WY4D0OEWFchHNUh16LPTez5IECGRxYgqI67DrG/PAv7EByQ1rn3kdM92441Pqg80cAb
nsdSH7A5IafPcdMdqcX7FyImrBslWG/Pfzl6rVxz4e+JuG0tt2npRDgC1fCimrNvccOIR3lZPAwl
qgljSZ8Nh2pBMJO9q5bc3cjrry7HMTF36948nJdqo7Z/VAxABGYL3QQqbduwxck0UnI82VOFrbIf
zwU0YUR6PIRVoS23e3Cn+s2ASgizbyAwwAyzBZIA04JTsngxurleYaYurfZNb2dI/PJi7zgV808U
/pHVU/Sit6129NZd+9zKjzIzEbIQYhny0PbYTu/ToKYbEc+fKtx7x0lAfm0XIa5eO36xvW0LM/JH
lfbhFowRyt8st08JY8+6PrIItvzMooR8OqnQ4M+CdUy2WtQB1SB1GZik6LMITVQpiZ3MS6TFh9lD
da1mxLHWQKi0HDkr+nKXMKw/h3rfnSPN+4b4jpqfPKz8Fwz/fD8ciyQgoEeEhX9MclqvpDngV9Mo
NRQhSuB/X5qJf5KBXZ9gYws3qdAtCrWgFn8zlYYNJjY3R3MNXs7tXhLNGPhoPXEV8i3DabRhYBLS
+QUaTukF1fWgyTfRotPzUz/t7s1k9B7SNj00Rutd/TRDezaE7S4Iim9RGZWvxTR9mY0y+INtOmU/
ffrumqDohsabHzsSAaET0ivSq+GFdKBwg4tZbUJxieRf9ISiuiMK/TrpDLyTlT5rTqC9OUO7U5WI
oEvhl47YlBCE1Rnxs0hnmhlH0JBqxlkgih8byz+pFUrkZh6lHIuO39SIl4yC2UP98e+frPrkfjmg
5SfreCg6iSNyyXP4P4AGLI4V7JXBvKwPadoIc1vTrfwIg+GTX0rdJjtI6nv9l7UGn5L0jgLKJaRo
dqQW6ueZXYmnKIg/KtVfqTMr3Xk6VR1N/OkNTXYRkdk+9DZUxQi8+D5BiVA6A7FYIZXp9QzR9DaM
9JTgvdJJ7/rJz7dIy+I9Vk39i5iCTSc3CllU0qiErfbQDZl7Nexm21E122gO/WWs1gvSYTxDE0kY
TmRbN3WI7Ig0TzMkWc3yw12WzDrDUEX6sZO95k4xyZ1j92xNs36HmepuxQHp3g59asbAvIS88cFw
nUKUQGzoqs3ijfG2md30qVpG72SaZKi0IulOJdpQ1tEUuNShGrI/he0NZwCyJb2TvII0lWDn6tyA
YVp/b7QyvEUZEfcVm8SDHmI5KbuU2Vt02tVNK6Liy3Gf+631nqcStVTUKJj8ceO4LGBEw1MjjApj
KIlht75poh3mDP/rvz8ppv7PpDtCPzBS4ZOn5AONBV7Bb/ujxhyt3oUJd6mqKqFWP1/p0IIXjMmo
HaoKWbfTu491kb2G8IdyraqvahRq8Nfu1k0d5Gz3bqh4BeYOPZDDDoMuWvYKLk2HI0HtXx8f1Vlq
AK5egszYGnYYvzQ546bZZN0hiHDYRGHs3+FHoYqtF+2LO6MH8FIv2LYRARuHPhKUhZAXEOs5H1Ad
1qfSxjSOutLbWYtMvZiX5SPApkXOlEWrPTBxEzpg8uK0v1d8cdWzUGeelkGYoL9sB8Nj5wfAu/DR
W7I0Iq86r9WflRdHXjF+Hb1EHCdvpCgi261ox3AcDuYW5SkFLrvYqT5KnZnlfQp5L18WzP0apa0E
R9Vt9bJ4rCWPStI00+fXjNA+TfG9gWDlMxGcW0w1kI5yPLt8TPZBLv/MHG5PY1c/1A822KN/J6/A
ZXibtWbvxG10pNHlHX2/iM+hE/mPtDswe0ResKEs0d8aw5x4bSFBqX9FXaYoQ1ELxst7iWvsMBoS
yu6SWkhOJzLkxgTQHKUszzY4BvJTqxv3SqeLVqU7tOQJMnog210sEwa9lzGTio5WKVyIcd+m5nzO
J9t4n+z0oLadoko2jZz/1s7KlCw2JpEp+sjC4qzHevQtTqim18uY3SeAYHBvGO5hsUbvccoT0iNw
yn5LxuBT287ipaKkukULMmgvC8WiocfdqXWQKRWbou6MFyvIvQN59PrOr3T9pCUTAUZQnh5DX3No
mVne56rc6pN77v4RVhtMvbWNbHZ+PPYEOHv5JRjDq5r1gX1JRdL4XuT2pwwV5bVsYgQPQeGdBGlM
7F+G8KwC9cqlODg1kJq8sx7VVq/L6R26if2s9GphRtCDacU7Bur+hO98vBF+h+BICsWr0v80C39+
XvR0vDGp21td5hHopvapoJTz2BtfVd0vbvP6NDuouFQtMHUz9AY5gY1bm9UQiXU/OV66qf+onCj5
D5CXJ+Hgv2YZNXQA9KGyiq6DIeT35A1dm5fa0lDcGGPA25t2xClRpN/ltYv7tQijawcJ02rm8NbF
MKjUwJJGIXazIH8R8n7z1/2c+7qVxITf5IRiLK794td49Sx/yC9KGaH7YP/t3ADK1WYv2By/tpxs
h8X3DiuDiEBn88ZLfRpsxtEqW/LnAdzdRsxz8nlETbIJLdZl1iTlgVy1ZvrzfuZW1pOwA2TycfE+
TAZxjUS9RIDHivfC1/IjBEmI9f+TzteUh05IC4h2lPdoTFtMJ+Q7GH0FwKLDkD8sMRsqfYhPVVDO
uxmf7E613NdGO2+DdY+JT/OJz8oa99tYGLKzuPzwjOm3E6we6x2DE9ciAGv2Yg0MBr8qOPTyptld
c9JCPdn8+/RgOHIN9ve/sdB1y8WTwySBmdHwfsPZ9JVH4GdYIyMoHwrPpNMZBVsYasVFV7vhuS21
I9kFNaamsD2rhHHLDz5HHv3ekl7Ze+7tZi/Pt8JBxke8VwsCUNoSUaMGXda+D8Kxz7/uR512mHty
gBtHfxk8DG+haaWXeCjg55lTBmzwZe6d6kXVxHDgo9gqxHiLTHd4Tcd52dV5Xh8dPtINPKTiLs7y
VCaLB3iqiUbjl2AfBc/zBOzA2EV2AuFQoKcuS0e8JHgdHwmIOQB+Kbda14Ckl8W2oXYkVNt8UP9V
RMDpFoWEeV4vHZqvBrvXic33s0tM9qZ0M/cHgsCIetl19Kt89wu4oagbnuRv5IiBaMx3/mOERYxy
vd88T9V082tYUd7MIraz3Yg0sXI5jYuAQhMIyvdy/qGnPuxqBCsbaBkslLtUQBYM0q2jUiMnM41v
lmA/3cLpz0OwcRPA+LWCkQ6wF03M+HHwXfXfh8x/DPqpPeet+13trNXX/7pKMttjCxRYx9YJzQdU
qmw7qnj+EjT0T0djjh+Il4bS2vgEm/kuD7pXOZuxLQBdzqP7pkUxkfaV8dnByXewG709IonWoXHG
u6EPP2nDXD2MPBZXJ8QkqmU+qYtBrW+i1qzvZ8a4E6nwUBqq9tGSvht4eykhBWDa1ffGeMBiMYfP
TeKcQYzMlyDHvKtK9lOeXae6ynHR5s/tkjHLWHn6uR3f1Whb+rgrg2lMTxrjrbyd28yjPkW6veMR
3VHbboUVj62cMZQINVi63yeWVb8GnnHMzWr4j8W7+ztBSlCrZjA1DRN0OIC13zIZ+gop6TAlLLYK
x9s1jUEMGi9Ma88hntgwOBHeYX/UgCHVi1QkcEfU/SINk31VCmkmMA08DKF1Vg6EHMzTLbGij7V+
ob7a23EDSra9CMtZPrGwOSrzAK+YtSkRnBMX0tJI6Alub6w5/o6idJfnoKYmvLul3ddf6j4kGqXm
qchofe9iwfp6KIdH9QCJMbuz/nE1BWFxWcvJxSxnS7gxlNmKEsEDZ8x/MKOn2ECmpJXPFH4MSqp9
tc3wte5UdsJCoMsmMWex1nrjvvBPdkq+4tRap4icgEcAZP7DVMBSldl96pA3E9gGX3+CJkdJfWmG
TdtSpyoApPzXaGn+n9HS4G/nCc/RHV22o35bTA+aN/RwmYnTGCSt08d2c1Piy7Saj0GUjZ8K20Qh
PhsBopCGlpFP36qqtWaPbGkjqfgvMJn7TTmk/g9RXXq5OuG1Jg2dAOkHcny+T7CetzOCla9VN6A/
ZlM7xtMzoRLlp771OzrRxdMMw+AhTOZv6o8KFPwjwoj+2gss0cITKExtD4//MHwrA2fZCoFeRvF0
SFlvjn44A9iXPTotpka9yUcxbkr2nMc5n6JdHlXFXZkFMIx5DRxI3teFBJCdSk1KovChjMV+br3i
bg1NFCmaiwjIkrqM2gmNAg3/vbqcdJhLSw3zMyxoS6wVHi2aZamzZmKL/yjkwDxIklINfDeL2Ooz
IJBZ6SOUP3SRkdxXBHweTUsqzKDCHBxiolZ3YNNnQGL9zt0rsyBDwJncguZFS/yvBRknX/86Ker4
m8b+8UBzwt7yQTP6NnE27YE3v6QUbdee5JKPj4zH9RthOeYpc1hmTnG3fKoZf408TOnHzQBJEWDt
yQ2JL/gM/DczQP8m3+HRHHGzCv+ZHY1/C0To0BiEl4Jwq30bRqSilql3GMkAhw5W+B3TMYQL9oJP
lVMAL2nK+NyS4/kfREdThTv+fZqXFQOGGxDJNms52/ztwZ0WEy7iYMaXVf0el+jKCV0o7xCcblWa
qq/YiK7HDDgNG6vS4h+V2NO0dX8M0tE11bVDka8halZWqgR4JwxuYIEbxNjoRlbhvG5YOW+E/oim
587CmkQgvHuvwMKG37DjTCJvu3IERV3TDrUWdKldvA1l57PyaISsMgPNWcatcpbkeDxXe0mEk/QM
VoBBIaL7Qw2w/bxW+WbmcOTHPhOTZGoquibvsb8h37vfi1aAipLILZ2AVlml7urzagcA5yeuyijQ
l0u7qoFF4HYEVWXtley59xUDZi09Ye9B88gf2bC1bet15pvbmROgFxaJmtfa18keoJrKgkmIThHG
sRMfWqljVAfvy0/jAWXQ/QKFXsxx/GnC53pMO609VWnsvC1jQsASiax+NvHksx/OnRnjt7K3ubZL
Jbv3SYm1NEoGBtbDDCbk3wyUvkJ19B1Dn6vbJ7oB1S6QTCR18OSZMVnhYd1a2kO5S8eGxQslN8J7
Pb/a1zmy+d576byRyusoA3ZQmHu7FbuZTQHcUaUvtM1MO6j/iCMRAvzLLnLocmfGx5rbj6bW/IE8
1SD4iuwPuPjexrfgb6gJK5v0u58iP9/6AtAk3pOo2tyvFC7iCFsat/Arlx6zaz5XnrchjBy4r6rJ
xvT6kdnQDFeHGZXt1an8n5cixqmXN1mAlaerNu1k9IjHUCwq2aK6l9X4XrvO/dJhCyBF1rAfAtdo
LmJe2DxwpXehAHTC2WIKFrRiwNSvvi1AtruWuk1Um2zE/ifEXOqhO8ZVfVx3y7xwjz2JjseZ4iGa
94LVWYf1YC0xWU7C6qMiLEYJo/Q2hBbkdtWR4ZmtlWXmZ1IwXhOSwlOr+FunRTVeQo14yqRhyTpF
JiApwhEfNdMy7nN6glitaIavr0Xb8U7ZPW1Pc95V2nL+j92DK4eNvw8rgp47CGyZzYz2XRdyqfM3
GGZVODCE8zQ6hU5t4gYjUHhq/DdjYAX71xWVVTqP5A1dCDfZszFD2eFm9rn27fl1Lh+HGPlDkznD
nfrOOk+iTddidV7TK7TB/OGWs3NXCDwkdk7v14Bkn1K+11pXRsoh0ELpdlJBKQltzp+sNKvAMA42
GyZ66GjP6iyl57me4aCmDprpp3EWR9eYnpw0/s5utX1SE7peVJDxNPeeomF1IgmM/m5VfGHmBLYm
1Ta1U31pjaK7VzUXeSWw2x2KHiaP5s7wZwmjeJ8m1iRgI35Mo3/NbBGA2cpoEqlFvHopiYJ5Qm1Y
ncZxyJlinGTXWwGqSAfr1n03jxRWagPhgRuATMOqhilwBIZrM5zv1c87gJfcxsmbB4/gSoKZtUZK
CG0YtwDeYb/Bl9yI1uiDQxn1cPfkoWVOeNfd9pD33bVBoYsMK7cPruzlepKArA4pzrlNwei2Rygz
3WXAlS41rB1btjWTipSZLk2/p3WWH1uI+VurbxmdepOdFCtsnk1q0ulcR28wBhCcF0t9Gt0q2psq
cqSwRHBUCh3bDpMLRGsGUHtITjTryx2jfbPpB5vleDY3r8LWjzi4kpd2sPn96Yvfq4qs0v31U3C1
K7oiRU9DI4lHAtor/7yeBSQ+zpN3DQkRPFj9PCO4HuvPJhbXICmWN8vSi1ulC8r7A/ebVNuLOMoP
XealtBnw4akpzyr97uejhbeAH4EV0PgSZfo5WAYK7UVqbKMyHh5z+uonpyyDEyTYR2qC5ZlRIDiw
LM7vtdH3DyHMy9F2SV359zfSpD7z2ytJuZwtvY0S0iRJU7d/w9Iv5AbZ+J6Co8ny5Oy7PjvIuogO
/kA2ijp4k7c0m1/X+Fh2RF19ndLsm2IIalIPhG3iG4As92EtX3p2emI5860w2YXRadNuwgKFabc2
wFlVH/Rq47qwrt11fS9o+nvDS09ojNrD1BZclYaPrNRiZi4EiQ9CUC5QOT5WHDyqaJ881rbK8xSC
P8dZcIznnFKvK2zc9ulQbvxQh9flvNuoF1eVWxHP/c6Ul6oKFzoEtHtt8JBquXm2oIvsbSg6b1QG
IP1JR/L8LSeNcKcbrfnUUIJkn9Z8FR07HTvxsyfh9NFJ+ISnFjPBShLap3grtklTbxQWNX55j5yV
fjtqNuLEwN1V5Ho+L3JQ+OtK/TTyytEl2pWW/6+vKXleQYAu2daMfJMgURBn80M5x+5+wWBAoFPb
PUPWG7eRZwf3eK/Cu4UY+c3a813F1p1aCSj/kl2ZDuDQ7jIEuQPX3H53ZIhsb7piZxZZslFeLeRz
u0w0w1f+n5+QYvSbOcnwp2idQM8yZDfkf3+WIvCeHCp3hPikW0VnVodcJ51lMYbiuOBfwYGDAM8J
I3MTG5GLVzsR59KBnwYLsn1yiWj5X//V75EaI526zAnIWwWbyE0SnVZ6c0+HPsw78Cyyp+aGRniN
hn4fuwLN00jX1rWSe8/yStBa7XhG1Fi/Qu+B2A/cU1CcukYWQBo2NZ/WEryWP7V1Pt40z75fe4qT
Y38mWNB4xPlU7Htr0s70suJ3N4tOPcFP7K09loRhTG9JKVm8RdPOEzmOvhwGw+rbynRlCuqo5nXD
cRrc+c1wi1d28tphSlgckBzoV9DOnOHaIO6jqAUwjzdBLta8Y7nR2RRh4WGujoX838Ir/mydzN/l
ECN/WtH9GX7+MLV4U6T0Ctbf+h8WY7Fc9IiqTphXzFcqVqKoEpCVFhZtmAZtY4xM+e54cKPiT5Tv
pJDMOdar9R8wy37azHM2PaaV9q4ScukdTCczHuI9TvLmGLU4GMgBn+musccBGEQRLuiTJy2pd0nJ
30eH4nlcSbX2cmHkCu8TL42Ae9XBu1aH9bnI7PQ2xXjQ5Q/ouQYkLXtaEN7iekPbGpx1BwGujqVG
qoeUhEgdmN5eixB6lxmVzXnAK3DVseUfsMzGr/T3+dRno39aI57G4TMquvyJ0n19EakdH8YKPv4S
lM4hqlj+hGLKP9B3ORu2lf41aE32CBV57CANDkL6AYQTEoSNryjaDjMezlEm0f5qHKnuUWUSD46k
rk/aK8kO3UM7oS5XB08M14Ek7o0+sMHHF8fqtvOM+4LMlhRfeJlJbe8fCpualazlDXrgR7/Wig/N
Chy8h2QFKzqxOujZ8mPu6/rK1MmmIcBQ6dgk0XC/vanyY03mzQ6iWn5Ul24l3FNRuvAoRUVjtLeL
o1qy1F/WjwjuzZtX6/ktzcb45pRCYwFbWq+1WxCUtZTeT0ZI2YfNW/NhycGJatoLAphwX9Fe/bBD
pjVgi8aMREGN/w3LMfU6GK1Y2DdP2Jfk21GxvT+uq3aaE1Z7mEhF2APFqRi6eqlJBg+KRQvU0hiB
JiO32QEpc1TzzATSd0O7rL9mXultu3yyQPQ3EQBVjwYwf0sdM0DfVdf1F5tnLEbSsi0DkiJhFOsV
jYndFCZ0uvr6mIYIXNfNimUnMQzKf+x+utzQL+vuB3fvVi3NkheIoPMP27KxNFqdv4+o7rKzZJG6
a7KouZWJOPSxHhxdhKybrAqgfaapk25bzewPVJn3ag0YuSS8U+ggYILHXvBInmN0f/elH9m85/34
PnTBnzUN6LvViD3gF1WfM3xtXLGL+xrOYUrFYKbilfSHYpm7EyVu/VOGEE1Bhpym+8NRz29a8og3
IYN7NvhsSsP0BRXAQxZG9oODp/3q9mm1z1LWhiuShGKhqlprlf6hl3XzLuyHyO3YacksukAr3o2m
frPjsd0Wtg1ps2g/Br9Onxi4J/Cgrbn1I673Q5/TdV1056Q7eGEHBKxvcZ1skFthHmwbcd84w4cO
WX60CnErpaImjefvabqU58i0j6oF6lYu7ltQUeeRH5FUv+Kx0yNHijG/wHjrntUB5o+17UvBP8YA
vclk1V5BtyVYGp/fOlTpTQN8vuz7vQLBr9DJJhV3LS3Is3pQNfm09rQwblP+1JltfheVLI1aOe3U
TpzfkcVJdlDThJsss8Q2NAxtr1qbfoorJXOMjzHlOQDnTbbfX9k8KqAHe+U3uy9aCJYJzCvgVlil
iXRUB6/aVFMaHTP6HavYUhRu9ZBkxVaJs0Rb4d2OvQUkh3zshhExZ+9BMpDAUFszhzP4aHtn42Bl
c61Vp0VLUfBarHT8sShe2cLG911svKg4jHLgJc89e774TAfK2YoetLrlbkxIqBtWH3rgOYd0FriD
LfcGnQKFmoBgUYZUndUZlbmcvioDbNBSuc0q9jX0rsWLHtGtpiP4BxFuhCn3+btht+OOBoxzS+Ec
0d+s/YP6vJ1koAbB9vSg5lRCMmHq9zViziF60oEZ7H+d6WgNTutUtVho/ClivCbyI85dgpDUgaCB
T3qSNXe9Pp8U2MAzFtwSTv+1yhCFlfM0HuMkjy8ur/A9QKFlF6C/v2+p+20jZmgjCsbHWFaZ7H4m
Xg7Xw65Aog6gUYp7/Xl8VJoFDPLISGfeqNEwHqNuQmRY1NXK+Apy64hfd9m5mjUcCTW178kG5RWU
zM6pdeojm6zoMNLu2cg9AgDevLzMAIWY43vrKYx++MiiXp3+s9pEqou4+SIW/Qc0S4r4UgQ7+r1z
o1dHk6s279bV3mL8Se+4wrZRs0CVRaaafcw68tYLGgqDFsZeLa/8TqtJVDe+10Y7fa+XByXbQGhH
v3qaxXYtgRlGW139EfEEdtCntY1AnuUBEclEh5d3th8m97SOVKO90VzcGWPuovAJauvDGc8dBoh3
4N89hIAd7H5ra08ZJV2ncZ6FXX+oAWvuLeaoyKtug5W4zyQ+rff9wnP5madPptET5CA/vxrl6Wg6
xVtZRuKhbopvtCGZOdyyfezD4Yveki7h6Ua4D5Ar3DV6T9twPE+TSyEqcN1nqqcYQfJs+i5VYBoD
wqsTO/lmFvH4AFGi3Ip89r5gq99AcNiPXl6+0lnXH60yfW9cWIIoAFlgOfZbwCru0ADnXLWDsY/m
kLo/HiZqnfzcWnxSjuaG7YnWmc/VjECQ7uUd6KP2oSAghBUtudbqMvaTfht0M66TDCFQLMmIemwc
bbQ7xykLrfceF940oKHQJ3bjqqnHvsnbl+XU7ERtM1E06I7QnAXnXjJIYIfCt6mRwE2t218JcmGc
6cxOfoVre9buwrzHtko2NiMMMiipx1GPf2jSt56rUVwwj0YvppVNV0t+i/pqFWb9I6PoXsubN6zV
7WMHfPatmj5acmI/nM7I7ucyzTdZFMGLFOKPHs3u0cmd5aDE8a4XfgbXTcsz9J0n3GsvShvLHPT7
d9mzHtwlS0ywhu0Qh5wK92H56ww57897v87CKGJ2LmDvqu8rg7SiyMwfxbKKo1uRAjuAB79fDPY9
VV7XH8IYPvqY/rAu9eIeZb+L5rTZLuzagqakxPsWWvVkgHC29bz80D0exmlg7zjN37nbY4wmVqUR
8we5Vc5ppd4R9KBv2aKGB1VSjDPWOG3h0POUZUY1qqNKMDZ69ZbUvnf1UjoS05y/qjeiDoi5DgIs
gX6F6LRwixg1EXXlUPQFeI1KvvIwKiAISM1el5O3mWdP00DLQZ2pe5G8t8h76izxwkMI4mRDWggb
IxyYu3BC3KIuO7O+gIi3ds4UNjsFxFKMLGyY8QGWHUGCKRQZ4I0XstGxV2GV33kzmQuIkHGcS410
nzE6rWP0DJUpcKPhJc+d4cWqpy+NTghmFPXIO+3eOdaTQ+iV/OJMegz9qhmD8MjqKozIXaEbaaXB
8K2yZwCOJabjrh3669APxr4pfXubVYZxBHvcYuXU28c8Q3IZEBvAgzzbRASmoK+CKXsY3BSSh2e2
r7pvNEzblPt1M36y3NG8ElNr7QYR0/TJPgH5iz87xcNoTOKlw9p5CBeTXzEV9gtqFP/qZPq7bg/7
kcbU5RcWwYwGYzdJFcZCQb+s/x9h57UcN7Jl0S9CBHwCr+UtvUiRLwhZIOG9+/pZyNJtqTUxcx+6
AkBVi2RVIc05e6+tz8t2vV7HMrEeiSn7WS/ZnhMc+R3DOXFFdmVd5j5EU2W7X6oCVfuyIa97qg9d
pdt7cIJsU+Im3lKCHm4AZTXkdw798TSglIT86rZvLUvw7rd3HB02wl8hPzwmu9NvFu6AK2szk1+i
6ttRT5R4IeYlhGRh38fLeQxvjaBj5iilwjLlxM93vLcpG7hl8HsdbE9WpxAu6yoMQ0DqcVETKgKT
LnQ88QlszCqlE7yxjDFDPTZFb0NvrxQc02FjdJiBl2Dl0MP1zZpuOW5/rLWGSK0UvcXyUM8wWzV7
RKj2JTYXqFRI6pv0w/AQLafqWmrX2Wq0zJy6e1wSitK0y/Di7m6+gpku4Zofk2xiwhXP6OMI0qC8
NJSifyUigfxh+aS6+KBaqKPHzbBzEo90a6KrTsgJNs6oic8+esndkNtQSicv+oTS6zFo+XRuwokW
r1YRay8FS9xXYETdLjCL5hTMnoabMWF6WoKDqiuLspIpsy34ClVbZaOdbc3HEx+nV3PymvsSCyPo
CMfaJKHDWmzWUBboWXLPnSmfmLo+iaGs3ql6GDQgqQUR+UTfeFnydRH8jsivX0qX7D1klTodc5Jj
lvrSMAtkOpy1jhmemsbXt84EbXWu2/BLIJvH2BvMn53EQ965JA1Vib3RzCn47hvle5ua3TtvYQCc
1S0e8I7fxgJglh61dqveghVYlC52DyiSpg29K/ZgGVoNwk0Am4kquiRmLD5pJNJTI5KwkgxzhxGi
XGd1rz3WkxXu5xRfhYY2/6IB4ABGFxVbr2/Fno3PpV9UJcJ27U2K2uYkaaqc+J6lYNmYsgtiL4iJ
8FioWH33Rve6CagbJIPQifHo0gtKOqosCwSxsp2rUbAAQbxg7zSpdccmctl/VZTJ0nGwLk02kuHT
LICdI5pc88e/D6JIXIIhkUgUlt2kkbWLo0fjJojlKXUkJEPbOWfUk5+CFhNrmedHy6swt1isBgPp
NqfS5O+jU9p8pi1zYGmRfst8VtKRxqCGKRm5NPT+Meq6K4rhbj8vR9FyTR2pa3Aa5o2OVWjT9T4B
FPUyUk3iJBbkCW7OSgv4E8v2oUNE9pSkxUPUGP0VcVJGlC3TjYFcBeUcNEjLmx8y541UqX4bmqHz
7FVDgK6gGD5Q0t97PimXK0LVYBN0DFFp8kzJIdh4qa8d/ZQgrz4Osm29LPSHpPDuqJxSQnB2Y8fA
PtFuPNc1eHSFezRpUTAkkLUX99aTb4EDViUHPnF/i5DXexlcePiBKctjbhnuOvWamULm8MfOCGVZ
sXPtsiewLkUl0TXf7NZeKcWD09nvbef6r1EpfnSOMa29fJxuSbtGnsX3lUG1Lk1vr0Y89nV0u/HV
n9tky33TXW1gCbcOIwYWoB1iPsoCj5e6jVpvmo81pJ21VfYvDnfdM8HTMb7HJnti8+ueMm8qtk1u
hh+m82Zx44Vm8o5KNDmIidwmtWXmMj7t9L1Cqngo2IGsJWDro/tdKYXT1EwvlphP2pI6UIN+v7cy
X1Ip1NJ3XyvvBuwh14aw+s2g6z97aQyPidTJOg+pTzPYdAcy/yjKLkezOgpR9NxqF0vjBM1sq8PY
aUiHG1t5LpyweBK9qx1V4RSuegnaYMpPIiH11SGDdj+Ghb/D1Dbftp70sGEQJ51EaMSqlcRD73ib
cCLDQ3EzTnBkqK6ZTH0d6w30lDFbbIa1Zx/blnorC7/hRkzKHwpL1RA3ehhrbP5KxBbEH41XGxc7
qJ1DUXlP4ALHa2TSNsImUa4LOURHLDXdWR2hQGkPrTNvb17FCGElmhbstd4EiFFQPc3rJHJWv8o7
adyewiYc15U52ceeJuquGQK5y/TBJ5mSDImhjbwzvBbQLUGJHQlkEHmFX+2aHJcuIGbeb8bi3sdR
9OuJhUhu29U5ajpjgwqdGF69LrelBLKltrVxTk8vjeaTSXfqyortczg2B5xRxU+gpX8djGl9iH1a
9XaX+bCRCDGya7LlM89NCBrTAUhkTCvXvnb3bk5gqZnP1xsta5ENGIFVnuvYOYe2l6+9OZz3as8B
nmnYmb0zb25QJcsLn0MMcXDaQFAFVfl+swxOLmmqoZnbt0/Kiu3mrE7ZKxsnYwBlqa7FXW2jW0AY
jxmiPVf4NVc3Zq4+6cTTxh/q61E6KZOD19t4AFmuswFeKYl4qeJBheRDz5weordHXWpexK/LQyAT
uI4lQF02/TsUrOPGalBCC4Iwb8uUni/N6Xargq+1MH6RmLVs/H9XWZxgrFdAvbqjiOmsugM5Jar2
UUt7OEuXNv+t+MFyj0QocdG2oxb4z3puhC8J32OABC11vymKXmThFvt5qZ6oZ2lgy/s00S7C8vr7
MGrAthiYjZs5PxTuLB/GpJQbvUB8NeVYLcNCuyN0YFpnefoZo6D/PFdEIk4RefAZ+8gPx8Dl1Zbl
vsA+sg/Z1Z8q6rCr3xWhin73xl1AZ6Q69YTlJsObJeCCMVO+3vTzlQHCV5bFWQ2GXj6dzDRJP6iJ
wMI3ounItuBefVNKI3O2lplOt3vYXioDIowvVe+Yl8FF9sdSeT4EUWIcbsqEUrPuTCKj1oEU9aM0
x53ss+6GleuLRkeB5wgC4rppM7YttZQa8R9DT/nRQiLMzNDb3D6tmxgDaHG/xKhnTLjZ8DYPxNpW
4u62oCrBpq5Ug7bGfbLVfR/fWt0RbxHdBFMeMr0teRrakWVK9Lpc79HhmIUm3krp5VunbxnQYKSq
5xTBj0Wh3DsMFryxUKQd+BA5GEdSZwa2gtJ+cC3ydoPOXQWRGX+f0rahq6yJFwSP5ub2W1OrBsdH
G1KJz4zJpJKY4kHxS+LS41R7kR7LisKkGq8EqPboYmuW5SdkT4SW0nNYB4VD9kDoP2nh+EmLHftr
PjR/H1TFuQDFKWdX/MgdmIFVTJO6ZlkWs/75ro35V2IPrc8gOwvaa1P7bJsE+lq+3Z3zgEBglVSS
kE8iU43wef7qqxYvMfTLUbhck8uzf78uG/yDa3WfYlZeu0DEwUMpg2aTVkP0yc1pk4Cb0d+Jzn2P
9Mr6nglji3AKslXQnB2yokJCYsNLnGn9znFZSI0+bkEEhOmjkKTbsLpwDhF9qYcBcNXaJRvhSx7b
7Dnj7ger8I+KIB02r/G4Z60MoLjOP1uq+GgO0CGnDkzPcoonpCMsrlpTnRyfGouWcFCN8TfwmWtl
3NC08vNyYnlpeW2XBMUqoC3aOKV7MOORLXUB28VN2CpF0SL0MMwvIJYgyzch0UDJo4xz570q8J4h
Xaif2sQtdym7mjJ8qYzuk4LSzi6JHLLIo/uJCf1OLNlV9ZK70gTTfd8Vci0wv8Hf6NMbGTcHcUby
bvSNdL3kbsjyy03SVhUpRQCwsWd8wfGmnwRL59Emc8zLg7ug8arHG/wMSOyzvpSI6Qr4wGeMszpT
qTssA69phWu9yMnCpcD6qe89kDsqfLqjPBhmJAbbJn2JMPpJBgFYlkQmaxXWljvxxvQa7R1nZrWl
f9OeraB4IcqbxqqP4Fos4JXcMD7pXVq/iC6ujn0+BRtKOnfV0Jds3pnea5mbZwy+CbwVTq2+WYvG
sdcKp/MbrBM3yI/0vPC3U1Lt8hbvzo22pZ5IqEvSK00/j0sqr9YM7qFxifhke2e96e04of6rQkR2
xzIY/Bc4HGgwO0+7qOY51qCU++aJSgWMoyXpue+QbDe2JXfqNPWQ5Aknqlezm19r1gcPMRF5Z3ci
jTvsKINYgBy3bs5+yknPcrLqC5yQCrWbF8VHZ+qO8I/cs9Hq1jbPeuox3KFn9ZCK2r0d8fHDacsz
fasFAWr+ubeMc9U3/znUuW1w9A38oUF+yjJYQoIZbRvJQHuZoobfjgyl75AYVmbXfx+EsF9FFz5N
IprfMzdp1lXcZk9GpY+7tDfiy+xlPXKRqt+OS7UiszLjLEqThvlyiqzXXE1V1x/VF4ZKNi5KHKbq
mxPlMCvLgP4bXGW6qczoMmOCNAuL06XNJ0VKmm8OGi+kpMg6pn12ZRwciTrxtonsrA+reBok711r
ae9EBhxVRVk9uCTyQZ7AOnyrMjtZeF/3JJYQsmaEyLxLXKBPDVZ89ZPr5az0tY36NDU9yHZ1Rkaw
r/WPap9ujVG9r4aBPpfLioO4G/2aS4NONR479Alsa3M3Lj9rId1rbZDWwUh9Z+tTCbbA0f6MYSQL
1n9IcrInSQLNuznSzQKPYxzNfta2XnFUvi57qV8lvnvfhuNRyTfUg64VwzorQwlq2Tr86mHOyFx6
ioXHugmXEXT0r0mvm9spS4Inh6i6tdO1zudIVh+TOYQ/WhIt6SRMHyM1gq1Rd/cMZKTFLdIFhPck
gYPqWIMOm9BcOhq7MXSjwUSnNyqLx5wP5TLFVAUUi/6fUzZQwYHwvWmNtNm9RIs3pjJH7VMRDFdv
jDB7RDH4RIgey9ngt/ELTprjbW7LU/HeU6k8FrL2MTqOEEtm1kBwo4wVWE5/ky67Wo/E7jNIzx+K
Y+gksXvtM1rvA1KAghlgK2+W7CIgZ5mNRopLYKdeqx74MI5DHZd3Tk1RMUfqQCXSGx8aB+IbxcaL
OkucfHpoGsBQWeRW6ySp7uplFNfRtd5F1fBwo7kNebwrPFwgzKffbuxDJT+rOwpcbdgR8UW+7vJb
q589ibldNmIxG5x6uN7GVJL3jAdicbI1OtmGHRc/JjQRjcGaLQhVLeVzqBgUSOs/eju6V9+CW5pS
i4uyGi+pQDS0oM8VBF2OF81kXwR4CKsnSp1ucUT2rZ6dYYt0q6RmZYgHI3+nwUcRc1Hy93x9RFNd
LZgSQCtIZQpFPWxUyqQKF5WRwc5pSJYgexoq6uagtEDB0hx/ndKNNI/lUGBqYicfsyajcg2FMEz4
Y1Lm5Aegtea6a9DC+ejihS/irelp5U65KKSuy2vhGp8pB4vj7b0ZZhP56SJhoIUXndhAT6u8sPsH
LR7G7e+jCSjOQwhubrvkP/pBGdwp3lqeRHeok/RznBZ4eNJqXrHi8VBt4md0ZV2tXHI8HtiZ93eU
5OAOVFUEk0rqxa4CILzPl9SgJGuNTaV32UeIs8EPqaVpNpVbXBXiac6CihWqjhd1bp57qWG7ZdW5
tvuppTReXdLFnEJGLcV7T/ucDtY3p2Ax7GQ3JJzCIaSDP/NVAWcgMYANuR/iAzHaIzC58KzZzChh
grBTnaon1Eumvm2PrKCi87Ac/X52KWve/oHb67r51cA1QZ0gbB4Da4QVHEfRsaCot3YkH0U89AsV
0Ju6gxMU9ACpORyoR/orhaq0J3enyzkkcbMYnn8VNkdazr54cMa5u/tjCuWSVj6ZdYJdIKxYxzTD
Z1AoFQ0fH0lYRnaFFpAdnKXFsxqQc292HnVrxk1d7dRdL4ciPBo+Xpy+L4aDlfTxRlEi015/9ilX
kaHRUvsYwubnuPhM7O7BSfv5u+HbGCXb9lfttZ2KN5x3zX2x1NPACjZvTht/cZZg+rJa4VuCnGyg
RUksx9oOmdftFShusPmuS+q1VwWKoxLAtiKbt00s5r3b6c2hXkp2PRjJT+RJvrazm32LZu/bMLjT
tbcAgS7tUJq59a6jH7auzSVoTV3U83xrNMZww5351KO57TNJNEh/9gOZ/Qiz8cwdnv1ogpa0FXIz
FQ8EjeumFpF9lMlQvlV19Yr2PX+wKf+8Vtmj+r3HcnwVPRm+vRE+qQ/Oy0Id/1rwSBfX3ABvMU9x
6eSEOTJBtBOVyUg62dbxiTohMufYL3XilFuNhVp21uKofNaIsoeyQY8d67wJ+pUman4FhJRv4Mb0
R/WT9ZgStUcfTPPl+GoR1YiD9Ykq6w990AvW2dSMg5QNMmuz+Bp6efdSDcbRmEsDjIPxQqBMRMJh
wQ5qmf3LKpInjMwNimmqxzJ1H4deo9OnRnbD7ElFSAfz6C56swFM2z7u+aueg8433yKTfEQP8Rex
c/yuWYeasY7k1rcT/RAu7s3CGX+qVeeyxMxaMX5CQ9PvJzo0KycgjlnNvBGBDue5QWBMuwXMjRxz
wGt6/RjZmD2XOUyducxfHYHBVxH0GBnFBKfEYaGYeMlXXTeSn15K5xlt2crXrIeaQLg7u8oAU/t+
s3F8lo1eq8s7a6DfDPQr++Z6u7I2m6+SOtHtBWNG1qKsaDz/7xdA56ahPdrHv16kGbskJaL1//xX
/vMC9Xs0wHCvrRed2W7Hl4FKMcl0tfY+2uaApCQCCazr87PdofZcrsdY/baZlVvHuEzsN0DZt9cL
yF/7pkqLPU3hFlaSaeCmMvzHcU736hspJSDa2+AOhuM4IHtj67jsE0cAbtWS6jxj4F57iCUuiYAu
4U+ucbalZNkdeOmFwqz62DUHdrKmheHtdNbpmDlet8Hent0nKQKwmmXy19Gs76JcWJ8g+VD0tvrL
ZITBbXFHxNwEm5dwU/U1y1J/2tdt+2UCFYVHV5doVLwQiNnYv+ue/ya7aPxhWwVUd0qlq4ymTkJ6
2g85jR9Wp1nnRpglFjgmycoovCtm6IDdMLrQ3Mn8t153rmUFCdyA4kagmv/Jb41mh8yQMgk3431C
LNE6cdDbjCkWrWqc63VF0N2T4zsDeVkiuUQIFc9R0DR73gznoUuwGOWgx9TXGYdcU4n5w4h6wlHa
i1oS3PZ8wuV+FnlzwSGyckq7fbW6sTxVcVFs2AU3hD6xyVItJauyiPvyAQGi10q23dKL9ASgSsc+
AFMrtz2Oq2tn8Q8lfsd2X5JJi9Se0D/Ao6/qiK1++OuIHTer/2IN7g9AHzbHLxES31ltdOehXLem
3Xw3eyS4flXkrzMmwnkqP3Rl1kFx3V/h28QQwFVg9kQzsmq0S9pV3oN6IAz85sL0iI8gKG+GdZS3
2ASozqn5RWiDxp7I+6pPBvge9azLZkFz0OG387XyE+v2XZkpo2qtZr/JOdgCzg82bJCak/Sy9N4e
MUIncVd+ydpx4y5djoAF30rYsf4SWglYDHREGSmQ25vzyh75S1KtB03PdnaH3Yrq9aLaal2fjNPl
FGSzt9Y6a95nY/msALO674ZQEzLckl7I/rue5ClwRH0bCKE9yRNEoF+njqiQVy20KKlrOAaT5FF3
+IU1+OmsfVk6d9i6sBAQMqPFxVVNHXOhBac4zru1GrmLhh5p4sjbD4h885tH++6qdl1BNb9D4nPp
cz0CIQYDME05WqmFBaEDZkPF2hG1NDvHkk3WUc56vdNHqrW3XypAbJKMVEbV3QUWrj/Lf5+mhGSv
wOkBw4/kRx4ieCAVM/p1VPhXZqH+EYtgtSEUtr93/Ng4DE4JhD83KdQudTEbBUFcadFDYpYatYL5
sz+bzW29XTixS+ZCjFgYr4DVi//iT3QXysCfPiJPkI7qOOgydGG7hrH4bv/wERl9I0oNMdvJDYbi
ws0tX0ZbrjyrbR5uVpGbF6gYDXFWGj/AgAsAsMuOgbAueRpW24nvfLDq0s5ZuRqJK5PaVGFmnfjO
t2TlFiQBZVSH3SXxcEyAh0yoqndjZqGsa6uRQYvSb19TmVC9DXXaLqdwiOq1rjn1Vq88gHZ8nZ7U
UWhk8gm7MTOsET2UqGdufhaPPKUH5AJbhtqJvio8gl2Nl2XdybK5oEWk0eySlm4m+ETLEQEJct/v
gaX5z6AqukNWZUSaDKBBQoacTWub0V20yLjVwo7MAI0/b/pvPlHnbz+XR0CFZxlYRE3TMdnY/Ptz
QDCdoQeK8hPVyQiuW/Y6mIX90zZPaRHQPXQ9HKO6mXwBKs677AHb8ITIaGEjtQscqLZFEOPhgBYx
lt6mW/aeWZijGJ5LxvHYz+7dgJFycc15Y/KRp1lEfrs3XG1DS4/4NdJgZdaOdpwk6Y5GRyGApdch
7PpiJ0wHyBfXA32JKfAniF41GXPLEiIQuXXtkuinmhz/OdOCRKxd6rKnepi989xzt6mKlnroq3aH
Ar3/b9yzv99FDLa+ZQmf91H3dBin/34XIaF5BtN7cwIBc06irFq3bkRs2XLkIam6m6H+sRI3nJe2
crj1UiT4RFi4L2lLsWou5LTh6+S+UBrKzzjAppVedO7LXEQIfNvsqv5XEY/tukiMdgE2FBAvC0TQ
ex2J05D31ueqmx5unq3FuGUrDGVVk4bo0+0qh5Zqk0cDMzTG80zW5VrxGmBrwjSZpXMfD7XxUGsD
y62F65BKNvlgfDD5KdJ/QCf8baDVoZwlmigpsVeyebaKfPovGBrrb9M9IwOWbMfUkWPZNt/Kf7+d
Q0SNj5u4OBH1/hBHEyGJmJ/ewrrDOFNZ8X0xI+UWWYzwPnOaw2+pvrWgtXFdE90c9vG2Ft2dtrQL
1MNAwxhiZ9fura52qRfYzqo0XG0Xd/10cjP7qdDGmcFRboVS4EUiq49dCYX4UHnz/ECo2bCPMIts
6mU++n2qvoPsYov1/+/uMsy/zV2gji2+U9B4eDds3fnr/hxQ3w3Q9/0T2zSmq5F+yEWDySU8W1yN
qPU3WmLYu2iaNCaiut4rTV9kGJfaaZBuu3O46elx7GtAtdub3dKXv06VY2GyciobeUp/SA+JSh9t
Ma3UaJjqrkGiCVkSYpSPVQy7BxUl62wIOF10dfWy+IIHRKzSwDXvG03z6JMs0lpYpU/Z2AKWTsPk
WJNp8tLgDFd6pNkNQAB1xXg/By+Thl5HicMLMdR7APBgsLPqXbNkcu5a4qPqDLYyuaRyPdqdDtIc
CEzLMJkw0aboF6jPdHLMHsIx7HdTgOxyHiCqgHSdb3GfmL+qU5a0P8PQrO4DHIudI7pnyM3uOjEK
sVen/SSnS5+5H7ezIEfmFk2vHYvjVTpExd6eM3ydWUkpAbfV3l1OCTIpDrWTBWv1LEaXYK3MV+XA
Otxw26UAaYljVY7pPqrhfDQ63IfOcvtLLihjq+m9g+5/ISiWRIBly1a21oGd6HRSKuhykM2qdMZi
l0WVyXdUw9HCXOZVnX1lz3wvga4SX7kEXBgGlVyD1hQQEmq0rDXoUlObRcNCsIH5X6zAtsNN+OcM
7ju6RfCBANSm27bl/DWDQ2rUZSysAfvWaizy4IyMyXvzoJyW5fRZpyZ+SCbuQ8Hnv1IzeIGWDz7J
Rfi9jwAR/RkZpIvr00ueZ30qNkVTpM/hiMpKHRWJQMiWU+p3iKLAgOfvDEF6ZG5Q7xkoXN0amm1l
RifRNXLlYNB5rFH5buXMfKmcaRRm0QM3ybNZ2dpB94PwsTc0YijQwX8dY/Feicmg6A6yKGwQFJSf
/v9b2PT0f1MxPd5u39bBvjA58J/l/YVisIYqCkn3cq+ImXYQYeON7sny1GLEP/XLgzr9/aCuedIt
1mj26nU4gfRcxTSHT0YeCuBolvvnRbsjYnLmke33cvjH69W5eqgK575zhmmn/p3f12dh5ac5HiH7
/X5mrpv//MTbP5Z3bkz0K4Yts6xOfPfYAC0PrYyoUpJDhA1wOe+Xc3VRnSJEsg6CKnCeevlJTnN+
Sv85GulDrs2qZSH0zzX1Evzi/PTfr/7rf/7rVL1OXfv9z4QuY3wzlaAc3eqkVdOvh9FhjZObttxW
rOAW9jYgsr7GxKUOCQ9x4bZrFW0ddfjHCxD6IeYM4n3nLcTDeHmRoxP2sU2WP2s23hhkjxmSWV9M
9TqIvB98HdKV00P0B55mZeJo1+m9s5ROUZTfp4s5krjaH5NnAwp0pn1GIhfLYMcrN0Uu7zPT0VeY
gsTaCuWFXMgfOsAQmfuM9rEHaarb2m5wblov22EpLKGQVM2qjge6Dw0Fo2R6CUSSQZpDVttSphtF
fmHO2/ZEh8HdLfZVTkyMMCtCPQt0HjPxitAbk8LZ1ewu0nJ+9cYSbBA377rMjOcibYGFadlKRqa7
NStzQ8L2ZdQq0KIF8Y1FHV8aYzqn4ivgR4TGZrZNkRbmbf5R1wlWhvQxZDiGfOWfzNh7bPz+sUUP
t0eFauo0hqsx/KCpJLdwOFe+3ieroEcISzbVS5YbBFKcbXKNN1Md1Kv66L+5Tl2B0KpIuu+PgW/t
M29dk7+TtMUPmKonKS5CcF/I1nxhwCDnAUsakTurKcrzTT/ED0ZhXJDYjosQ9Rwba3SFP+wwW1t+
5Gz6DMFo+mgCq42QMzkD9rznxC7qU9Laz01EAOYQ6sNqdn641fRED+VkdOGDTUiZ0OlVCKqh1K/3
FV2ttW0X2xa1lx/UyGPQfy7BrrmzjiP3zhPNcBxSa5cPTEio/FeN3T/Z0Vytinn+kGx4y/dOVpc8
1Nd+Tax10HSHWIy7LKg/2oLqjZ7Ne6crLqziWH3OwWGqiHVw27Df2AZ110oTl95n5177D9yXZM5j
42LeJx4pLtkqDf240ltj75vxnfmFUA8K+sVDR4siCQFIjWn61Q5i0nViscuQihYuGaxed8E+3a6T
Fj6FPlTfZuoEbp88BbF89iJAJRYVrLAfGeRfgP1/t0vj3q6/mIl/SBIEQiWSjRaPB5kSeV4dOyx4
4KHsfDWbxqtYAFVRD7DAKl/tofjaz4QE2Na4DtA6Zu6LHPqVoVUdvftih35UrrmvN4UkGzmyOjIm
UYSu40QeZU/ZVMgf2fDi8LUWwfhOIcLcVlP4XDvjU5wbX8LKfGeX9aC13jof9Hc7QFRrtSb4hSiZ
NkE/vWIfqTD2koDtoSxDLLjuCwH30bffi9zK131mbSY/IjEQPaE/5ZuqlHdRiTM/a99Z4/crQs0u
Mb8i20mIF/6PXKu/24DIt002kV0x+eVwyNFViTJEuojOoARREhQnL5wP2qhNWG3T6lTbXnmayhHj
6e9zv5ePEzrmnRqb1IMaG9X4pI5+P6HGS3VqFR66NxSkq2IZEtW4GBoeQ6IaB9VF9aDGQtY0ABLU
+R+HMd7vINOtg3T9aULPiSXtpB6ixW7U4FOmOGf7QPuMLD+hxOFhOVKv+fv0n5fcnv3nddntX2in
EcFYkJE3zRD8+w/JEcAsaFYuqofbvPD7Ikmu0LjVU1Wo8Veo9+X3S9VpS67EKhtDwu2lzntgLT+d
WmR2myvU0e9r6lTwKyTwaP/zGvX07f/+/fIud77aRtptS7oJDQw2pumBcuWvQzUJB6aOalPKHA+G
bR4cctlusyX5g31QrkUIBwn4LkQFgk8xHLAeiLAzt4yJ/HPqPGyTt6iC9TD6DvD5xjralrDtR0Mv
cS9nbbQxA3vaKItLUhTi17q/djVAjsYRE+J8LZesky4U7crPJCPdFDL81W15qGfGdFYC424um/lA
XCf+9CWLMaAj8QTdlK2M86yu5FGGz7dNk5O65lYfulfUdw5gftKSQF8uLVflBJCIhVZRUHTbjI77
hRiiLbpOcUT7QrD4Ambba1EcrJIGqnsfhjP8ojQ9WXaBxNZ2o2fZVqwSIQIdVZEn652EfZHx7Dpo
quelFHgTAJ+lbMdPKV7vTwhIo+c4R9u7Kj6RC+zcBWzMKG6kwTmYCQ+vl7xu9aCu+bQA2dTwdlVW
w4Az4wYWCom1PECgsC/h8HZzQzv5oSrD7KjMMNgFg5PfWSQtlJLEcnbx5yoCIzzGVkpNMP5pa2az
iul3PTI9+CfCxhtIJH7yhdlRwO/6qom42Xg08y+kGnT3xKGu3LoiJz5P/Jesa/S70vaf1ZmuZfJ5
KLrbc+oS7vMN/R//URfobbwk/lLQMbjE8I6cyXlJfY/ycuPpMHM1ShMhrbo5oK3cL6eGASuRvjV2
4uVU83LjEnV4l9iy7zzAE4/WTCqJE8Y7u2+zfi0tZ+XbEHHVv+Z69bsRmM5V/SgC/L7XUQS9d4oe
Ndvkw8V4njCh8VBosqP4m4Y7YCof6GudL8vBnArnCxHFHwht3S8zB2NYje/5BOCECt4qjaV7X8U0
R6WwqQ8trmjbxnmpnmiWJ+wFAl9op9YVS9AaZvxWkkaqtpZqQxkV/Xki5uGhiB8GSA2vklynB3M2
XlUobD/RqZl0Ld7AfVp189jfj1TUHoQ3ztsuIX7c/CcUtjdLcZJu8Kpe0WX5Bh508VJU/Z2Bf/CR
5YYAXN6eNBg0T7IiXpmMlTvsseapH2l3L7wfdUnk3nQYIlYQI8o61I/jm2Ra3/S0RO/ztKE8JkDM
CGb4E/XoS5Um8X7oaF0Hpj1fEN4H29TN/eds+araFe1F/rYXH7G8sQGv59Jt41OjXx3duU6VQeWU
acRvAr8s9GygDcup3zvR3dBZJ4du5ZWsY21bGTRTbyr0rjTe7KZbctV8bT9Aznko8ozecNLXX2ZL
sh4t7PCxowB8qWaDPfLyRGnIc9aV/idh5/mhtvAlti7M1thxXkytC89TbOkr0qWcF4y7fN+z4a4Y
Guclb4XxMmH74Jkm8/NjPxXd2vHGe4Ml6R0qv+6l9M0Ww45Ijmp7jpsn2I3RCK12xEJL+gEidcRC
/4rR8uXRs5igl+vWEhVV5O4j8C/3OvoivZXsiwCvOyuh6NGda/fqWhYsbsGtd6vWj15zp4Kwu9lP
jkNAmCKD5LjzMa5hpQiLq3roSICoReXvG7zQt0vqehPnhCuG5DbjaYf81iWW2LLeq1fQ0usLWSgf
RAq2Bzcn23vlaa1BYtKb4g7bUO2axuueez+K1oPv6td+7OenxvFfNPIU3lOkcRu8jCE0kWjCGGmv
GD7Fe6s37Z7vI8k7YftU0FBdOWNbPqMp6fc0k/qjVwv7dOMOkOCaElyXeMXGDkHWDgK8TJuPe2BY
1fX3kaV3f17DZJFtE5VltpCoNlaZh+es7aeNkk+hPri2bjLf6wRS3PIWkoDwi6LGD76g5ja0Ebt7
3eoSROT/Ovofvs5suW0l27ZfhAj0zSt7UiRFdZblF4Rsb6NvMtHj689AUre877kVt6ICgYbyFikQ
mbnWnGOSi5xvrGIBkAci2nSxPt7UBot7e/GteaeU932UuXhvXYsZZcEnZ3blawJVaCvb0L7A1p6O
DMT6YfYt7YqowtlMrDWqwZ6PJl+NVx8T86YhZGenDoVsMyBkfrsuO6N/DTJdR1GzsAWDcCKNaflc
ndT/6Hya7jXO8Kvo/a/POy6IYS30cLoUVmI+h3HD3JXXpy5RClRqgSvEznnSBAGCSd7s4mYKX2yg
xHTVi/qBcDK5neFZTa3uv1QUvC4EYJKJNCbiA34vilogZEeSKl7MKSlwo2fJ91IOYjXUo7i6/RR9
a1njkJKRfLeSRjyAEBjWeleLZ02bP+kxPxsGwbtBaF7Q+Irvc29qGxc415w1zOLTxjd2fVD+st1m
2N/L90tFXx0mTnW3Rarzc+iPh7vRNm0wHPCL0hR1TxqRucgAOSB9eTgTFvSkLgUJj8Y48Ke9jqF2
nbnmr9pHiKXgzUO2qfUCz58VOy/DPzgNKCWFeXBOFy0H9c4NkjzxamctERdZdfFhcD1bhWuLn77f
1cdo6q6ua1t/gtFcIyUZf2mstFYTGQ2sA6ufrQZsrdcpFifDP4igxCoWVfc6YacF4Gd7D/j4WeQi
sckHTzgnIt0eBy2tj6L49hV+MSxuZAzm4So39I6+EWujdNHAJYhpH42q3fayfx0WYTCEb2urG/l0
UFbADOhUkNbifRyHA4kUrHFjBOJOlt38StQ36d+UJO6ujkPP5RKY4ejdP1lI1mE0J3SFi04+qcyi
qLN+dg3WIpUbpAvAWpJJ0klZ9+VMgayf9zBr49OwpGQqQM5ozcljaqycYoQF5NCyVsjtyZ9NFCpF
sVeg7CQb/YM/k32irg4SNBx5mMyddMSdmj9Wn62cN/bCvHMjBDBlNEIFgVS0M5kbneJiyh4j5IIr
T/N3rk2AZJ937Yb7rTzay2GQFp9hB942yzqdVKLgI6WiB9NMXhTmxlvEKsspiI3yEndOdLhnnNA8
m9YWFYLzvIQATUtGVdxQ3jGE/1nUPP2HmxsX9m12XetmL3vmUH4YbTqf/p4XVtBtNFpVa3KdBu0l
LElIyUL3t4bfMUKd/+GJHlL3EpQWRm57TPtQQirVw59T9aedHe/7komhWgzWyPeKbAlnow6JQDma
Nt01daQ2BaMEIrJp2k6D3NxTWKhnmPuxpXih7utpoPJTuK5zZrwmmJ4xd9Jl/mpGJQoXMAlQUbpp
y7rAQpOBgpOpgoQwR3Ej9WgsmyOiWLM2zhCqQFblPSm9VewfmkUgKelTHjSL5FV3bHfS0Ip3lDAo
hEgje4ZtP5yqSkerN5b5N01qRwmB/80h3XDhiA4r5TSjZXgGK0QPX3FWq5rs+ihDZjoa5K+kBXSZ
CJwWzRn25uXc371oaOYff19HiYPyY3r4Xy+oXPpQ41ieAiRlqEMEuku9wMrutd4Fho13UXsT3tRL
pf1A5K0/JKTUrIVuBazOe2aB/JX5GOuqPyTj9Ik6ObkozxCpTtGWbDZ9pw5HKy9WLoqIo5MO9qPa
8Lz51G1L/9cpg8LdI5AWWIz2ozcy3kZh7e9DaJhkbTfF3eZIl7F9Tt2Tm2rRMQ5wCDcRsYeexHY9
adK8uohOti6ZgS8iiWL8g4P7IYzxVUC6+xOYb12gP4a1mz31aSBvlWZc1PLlP0fWIur2GvgsEbCj
DU1dCBJBjs/NA6qdp8a048+5qJ+NhP4/LdulXaBWSvVIaIh6hTqnXlHi9200sLKeW2ZHtWao9ehs
sga+qTWDCVJvNdZtdFYX8Sv6MHwIU1NXczmmOxFBsWNJ2uxpu+oBxc8Z/aY7kYAhdYMJnqF9a2oc
b7Vt11t1WOSl3Lh1kx/1uvUvTh3PBGVBZyuD8kP04CL5M3TnKpzmix4MzSbrg+CHDfOnchOfpRCD
tZ7l6MWHtnoOioIysza5eyY4xks3oJ0HCZj8DpoEgEMC0CBkKgArBDKVO1nPfNMgZOGsuJgDAuCp
D81DSsXoyrlq29U27ydJgy2kBu3iZeJRRh2OLwPj0z7AqrhJYl/DssbVNv8jmrDiLUwTWMRyujoh
FOIcdvduzhNBva8LRjCegdzx3WQR0oI0Hmqxm/t6eoDC8bWxrAhlZZla40MrnMdEL8qHKIj98zwM
53s7Uh2WWXuerWnTi8hYN8yeSbKPO8pireld7rtafgXxvupk0p5lCwlvRTutuqgNk53qAjN/2Hgd
EblJH62n2CawSpCqRGnL2DpzFm9VrJLV6iSrSCYxcpb2U18ae6VmjwrLfppMeAPGp02uVEujBrdF
TGBqb7i7Fh7JrjfjZ42o2kcVR6Db6XPR0K6aKRte7Sz8Nujak7oulufLyKuD5dVprAGO6JxXV7s0
tqZ/s7V5vrIwzZmYzeaTY/cOIUD2e1fZ1cFa5iCzWwCwQNponPB9Ge7ebMvHHIvCX4NNNZKfTNIY
jZfFgkPiyibQ8va5y8Pfhd15F+nmNRrJMYH90IMJxyH17d5wTTRQ/LFNoCMN3ykM+U6msBw87SBC
EPQwo/KXjiRoB9fje1JCZBxd7QPYxJtmUK+oWJFSPtjRKih2yrKhfgODW6TI6/bmlob14FXtP2YQ
alvLdeVOdQGLevo6jOWPTK/LJ9JKp6eouduG1D8ixCDW9y6vXwSbe656VI3WvvVzsVLIIAWiBpai
H+Om+o5huEXUetEZpGYYofRnR+PVr70BtoXYzg6TwLXw5FadQnNuvDZaUa6obXbU+wnmqCtd28uh
oTyY1Q7KbKQPW5zez3YNmGSSoiD/cvIveGiqxUJI0GRJ6Nwi/PajEnxTA6k+KhIToTErcmfSKXmZ
SH6VmNuV0w2MwL8oUKoJquMA2Za+oC4r2keeNNnv/2uHgkB+PzMsGUEEcx20iRvJFJb2RQntC9rj
QtMOKbnz56oUf9zlC6s2HYE4Dy4J77r6vqpzreVP11o2NGUr7dFAq0ZiL25edzCmW0TZ4yF0GqRd
y6k+K48G04Bmd/eEkQSu1rc9FmPTfoj9OftO0qxi5bRxipcAJNo6Zv65I2Bc7Mck7lkAkGCgfFIF
PaVucEi4i8VEaUxzcLvF/bYaE3d91yTO5DTDHwF0nlJ3PjuwHDe+Zyc/7YKIcH+IPiygrSAzF8kA
WdyH2iHeSXX79Uz6R3UoyNS9NiYrgwUqMBe+3HotwHZlkvh7zjeQ2VjZk+1XZAKUYBwNCDc8XESw
8lI0clX6gG6PIt7yACB9b/n6LF1ajL8waA3zV2LqUXfMunE6KrAoRA736mnjzp3zDMOQkz7PJS4A
Ix7TNa5KwsI8V6f9DxJurKefvuYM96OsammEM8vb3BHCpa+fzHquV7hBCwzBsod6gyKAzCe0nmP9
PC2/8FeRcxRM743U1R6Eb1zC2RlvaqPZ2XSjNnCrfH8m7LQ/3GnfQMJxb5ZBtUE22d3V41kUfeR4
0R7LIhi/wccMeCwcJoNwIGN5ssSd+CepZPmgjvocbIGmJTvtuffb+VOarbnJJ9R8tkzT5x7p9kpd
qJqsBcDf2/jZ8EnAy5bbvLQAzSzu+WHZqMNgtligsirf4R4WD50jDwMqjA9yatfxkqc1aTo8dgxX
56SX+bXpBjwrPY0EaE2vdm9/7f09N9QtkTSTC/bQi589gkN2CLeiMzqJ7IEguWrftJF2K8iMQDdR
zKdaJ3za9rR1tXigTHym2xQV1tEAY/EU5/YBtmq2klPq3dxqRg5ZoSsp8ev/KKol4nYqV75t5xtV
gXPVPE0vAhopgL8QyQqoTKHxPclw8NdhUV1YWiB0rDXs3wXRY/AU2lfMI4yUTtL/o3krRuJw5zhW
QwJ36Dwkwvja/D0UXtefGDm0Cdi0HHawDsUnGoJfasfvo3/tiCB/XYBrRtsljyhVlIWmLBuM8HPk
v94rPlYXxOeACsBu6DOdeARCKL4iDpIyulKgG7ajJAsQPGx9xbN2UT4d2kgnWxTyUWnRBtZoG8cf
vhHMO36p94co2MoFMakGgXI5jCPU125+gY+bfxiWvCrfxtRGB8Klwx++q82wbJDO27p3izS3PGSm
Ux5NfOiPneajxmnyhAV5Vm4jzSpX01JCVXtaZI8fLElLrAnslUsa8VJDWmeJgcAnIB5zciA+qwg2
t6uBQsyDeFB6xPSpkNHwHPQTeNOF9p7ENZb83jQI+NCziwxZPupB8dwZaNphzUThqrLq/O7Pi5vE
ocExg4uWjxQr8ZoZzkA/u0qYfqW+9hSZa+Xky7rlhjSNxyKprS9r0/3rWRjlMe6IUVXcCUsz7IcR
KSGuDsADy5xJb4P+jEQs6lbquGi1dptrLK3GqPy6XEfeq4OD4ahsrhBBcLzsqKDVjyR/TVssSd4x
01AzL6rlSABWiueZSmUXUxvjy6WUiLMYgl0+sGj6co5YwW4YOupMdr8uEkYj05zRL3oL3j2HL7Qx
bRbMAbNfjFK/0Xjaj8gD46M2GCBAZgbBtuGrOotg2jpaN27VKKj4iDLuo4vhwNhUlafOsVcz85pP
K6TCinImetRzezhhmPjBLMpcN3qcX4fJD3f/ba+CWPKvq9VnbMOJv8ctjmJITjE9WZYpBvFAtAo2
49xezCL3rmpRSA/zTbeS/DFPJN9WvEdb0NDRBmyP+dgmfnKkEN4QYpYbtyrqfvrSfI68JHvz6xJv
xLJXOnIA4znPl7lvL4ptP3gJH18xzWu17FcFAHXOBIQpEzBANH2EQVZHEhjxyip6Hj5pU2/mAB7b
jL3xaBMBDDTH7taNYFbSgs/cCi+kjKStVeqMvdCOxxyL0L2Ad1DDnTIGShaCB7+t0a4t2O/aFth7
R3Dqm9w0Q8JKkz/8F8e90hL6plEf9NoyjsMSrWODHlzbstF3vgrZUSd1dA9TOJyKVi9xOFHHknKa
QI1EGnMg13nJuzo7161LL4jfSm3ivMXVW3RHgaj+3ArfXTyG5Za7WXx3L7kdRBc7fWmjJDvDewGb
WYcNsPaqWcRqNM/QPO21RLovQgei3uNRO/hTIQ8dTu6Vk6cLoMTrCWobVnpH6Sws3oJqdoGo89O+
lxQwjGz3hTYEiaHWq59E7u/Z85eFYPnTMWxgGHmcA7KY8TVVjJNlZYl3tUeAs3wfep6XGqkWa4aa
aBssg23Az157MHW+o2GZMxowMnckOHeTf5hzpPt5I5nEcFOnYWB8DO4od6Go+h24hq1NUROzTBu7
20Faz1ZJp2MUkKA1E8wXqryTC1TptxFbv/xERG/GbHugSDPt2LlJeesWh0kHNu2XB+ishvVgWeSy
0C8aVrGRt9/V3gC+NGun8qqmOk6W+DuUvKQzzRmJ3i66XCjUwOT9PKPqh8y2sof4Qc/mZ70DSpnY
efdN6O5jbYFYcoCN7myH8D/IY3RrFqijuxzGIj3mJILhg0SPSPVNfnTdTUn25Fg4O2D70UGdNpz/
enrobj5Fo6dSr177XCbPmb5qqU/la0xgKAhcYHDoWc/jrMVPQZ+StGDozlo4nfZNGrBU8KHHe3VY
l8y6+g5NNCHRh94O4hu+LyYmIRw7bMCbDHHYp507/ppadPbY+6IlamGwdinpOq9/X2sWxobBuvoM
cvggOrXaB4WbLJ2w2VFXMr/gqwlNnwA1I9iwmoSYhDEOXVq/BhjW3GEL8ZSSzOg8zEv/g5ip5izu
nZF5So6QfK5q4hjbpnUqDYzkdz59NAp4ZoVNHwWu84M9BGQJrAYvqPGBahRpu0IuROv+IZoYMwU6
HIxCku+jJRtuP/QWyKmZu2ruj8wRaIH94A2nSg3Id/AOuRnV9NNof44kHG+KGfQzqV/djdLGSk1i
7zNZxpAjjAWK7cvE1nEcjxp6pO/ubCVkXDAdU2pAGeS0j5iQYgoS40s9oArqPX1EKZnHH3lp1hsQ
4TzJ48r97t2C1MlPuPh9MPzmgK2JRZWrlf06WLz42aQ/zUtD1zbxFgXz7J2bpWULApKsdUrDa69K
/yhTk9qoj9oJeCm47+sX28IPfgjL1Jg+EOuVFdrpX6NWlhIk7qJYdZpZP6gUNorL7Z5pO9Ier+mh
p9AdTkz/jzqKRpJPRxsYb2FFG0lI5fb+rRcWQYhm0fyA5AHNqEATJerKuwk39G7EUI6OfcMX6903
reu81Z6bPPw9VbTzQ+YUJP3o2W/Jc72y3N/l3JjQst1+244Ry6UkxvxWwDtuFRaxxtu+6aylr70s
dTS3MB+6pvuABkmREXfURU23Gj+EIILx6O7hYbr3dfXv69RLmrwe7i9RFyC/VqvMgoDjW9Rl/L6D
67DQdId0zJ5KhBDqqKpJkI2VHZ0G2rhPnfexalu66ZBK5imVfxJZ3KaalndaVyzNPam/tzlirtkY
3ZdpzJ1NXNbNzS/TGRVpWZH2mNgHn2iDr2FsbPVsWy0llk3tTZfGcXti8woEAe6SGexMBgodM98o
p2ihTaTSuOD8dad4keG0VrOX3BnLFxPakdY4TC4HZu9t2RYAfT1zq1xY1Jnh/qql5eKPtQVWaHWB
7An3hBUtuv9LuMe+DkP0ti+dxF7+n1PqB9Qr/v58BM1ihbUdJs+C5aDDX+y5X97SqqhYxi7nTLfr
9s1iWcBaFD8z535TxkdBC387tNK8h0fmNDatccBO2nafWsanGZKT9RJBSDu0BCseKulZL3ltIvaB
I/Sr7uVDY0fxd1DQ9na00vwBH8S+X2BKrlnrt3kCva6cgr7e7Rr4ed/jiD5Iko/dDqgqqBiGp47R
CXaskoZEYeev2t76qIaxeWrc4aSoQqJJYdE2WXjC4Nm+JxqTbxWNiQaEDmXaH3LNK8D2rO4VhfSE
QKt/iSzcs327oCttSCpYR48GuD0WPyXgRxe1gLqDo64uNzmj0T0qRR0mvb2vqMlsnaUQ3IJ7Is0a
O8FypDZWxEQJpmH1Vb6wXDhffm7U754zbWwaOUx9ZgZoQSUADN0/hiytN4skCPrQPjbleAJ+M/1U
pcz/WtRUV5zYuxrSW/OhL81mvuLWsiE3hIlfa+/Vqb/PAhY3G7cz6qs6pbfkoIo5Q/k3pP4+iQx9
CboJr4JbexNZOOXB/pBQ/ce2Bu0bhNr+ZFcYBdWh0Ip618FR2alDJmzQRiPhHNByYyduPPJYw+zs
LGqe2I2ZIRkp+QsLfKLK6tc+SsdzuFjjDFMaF0/uicdAAaSX8UmxEzWg3YcMJsc6nOLwTNQPkRs8
aHD5wWjLIvcQO0SGrJPlmCQbslT8CBzDNBFWAcFNwdbURsG8SAP813nb1C4W4UQIvNBkVH1jH4C9
f/ur0KCrkP8fAQfOlhqthhJ2qFfgfbY3HTaWjQh6mkdZ0qyTwgpZKGl4RNxGJ4eXpGOtnKxb23nl
LrPsP7k3dusKL9YbEtNuDcPra0+da9PmiD4ULGdLVoA9ogSYeX8n16agHjW433rHN15dnxwPsjz9
X6aRrT0bV1nnWY/Y/sYPVILzWsu8YeubpFeltjZeUXmh7CN+9cOt8QckgyMfDH1wvjUTVv5dYHZo
S+2MBDWvBgemKkCWr0NHAuUV9DMzdME0kWfFdCW7oSaoZgofsqSaT+qc2jRhISHUrSbNljuyCvR1
brjMRjMmedewTfEHWiMg6xIfdRSPJ1CjvyZi/V7arM1PdD2tbWSw3hqaY8qfdJVosbYnTNvh+WFR
bCtm3XlQx107FLtIExbIdjO8FlkT8mRAmtdXYP3U4d8LiUPVjD/Er7iZpzVkm/KmJqBqU3cokU1m
ZHkdIcdjul+Fc3SRY1c/1Ia1jtAN3gYr6s5DYxzVUUCa3SFPof6oES8S4dFOAtqp6j7UcNuhMGg3
WlvG6zEpyf37u8RUe35XUvcya3utDmOE5q1WhCeJuCKcjeasCsv36vLQzZtEg6YUoUBbBxmxm7Q/
zmXmld8o6eWHLB2avUMg3hrEWD4+tbisJUJExh4I1OSBt+KANzi85qTM3DdNkeU70OzV6l5XaQAu
N3HSP+NhnTb/ba8SYY5waAR6F5oEHAZJoO9bUb5RqFjq3EmMduYWBT5aHnZSq5XpytBvzRjR+I1c
7zjZWvoMSBYOAvBCdeSVSEuSmarJcm30zH8CrGK7JBH22c+IswiXJI3J8340nqyfLRnZZ0nbAj0/
9Zb7Gl0UXrgz2r5HUFlr3kkaED+XmW3uxMegzceXDK34zqoa7+AZmf9Obh74zaVitpw3lvODfjFy
B6yigBIJ2rXZ1B1RGKqeH7swuL46H8IVR/UhCjv8KUfN/fqc1afb9iHYK12266ga/0Q+8c5D6qRH
n8yx+whu8ee6H4rUDbcYV8y9QRVuiz0p36shRh3mI65K8uytdU36HjlMPYUsycSlRKSWo5klEFTz
bk2PnAk0uPPZd9Zvh6Hr2Wks66SVfDjqBxxjWcUnbwU49lzChB0Iyj4CwUnf6ngENgWSTcHZFKat
pu366LszrAmHFnfi9cUVYtplKFzr97KjQeNWO9NyZrCTS6nX9u+JHS3CTZ8F2UfcGe3aiNLoQSFK
giy+oBT1nma3I35xAl6+9NxFGHpn0GpIQxaFglkUVEJreh3qh5IYI6YcgWlgHe73HX/Wo5vb8bH1
7foijFZQGAQY7RL/uxmo7731JUtHJDDhj6oyn8jc1f+0rE5qFEao/jTMIx5CLZgkD2k0TjcyL0CH
FOCQMykfg9T030aNfEtbCGefo3p39Ll5cxz90TSt6sns9eIt8zseEWaOTTKJrq6flffDPr3+/x1N
uLz+d6C1b0OTC3BnmhaeV91fvGH/cm83oNzIfKPF3bgaFutRBK9lGPg7ugLZljzt4DXxmuAoDUB+
6iqm24l8gvBTXfQM330SXXb/SfWChlXhPBHB55CnsVGn5qp+mYRrXe8/E5QWzKEmOKmLwIwH3Pe+
uVdX//7X1dW2JjDS7o183fm4AeehC8BvZcNz7h2m0SiZTrORbtZtALd4GP05TEdImmlUH0BgVPdX
8CAgEs30vn6qNqf5nMnw+99/Y+hBEiemLJBettWLFw3pSZL/uVIvGbv0IsH6Xb3OfUlMkV2UPdMm
auEodOxt9zwSOs4vCD/djQ+JbUuvyjg4aeCh6yjNg7Xsjcs5wIfUNiXRKSQmHglmCN2TYQX5LdUb
d48uhvgvYcUvcQf7qQ/9+mBInWml0KFLhTozEAD1hK0wY2CqVDRPAr5I36ekpS7O2IDfbQUcLt2p
4laImqlvKo2v96fjhcOnnzbWJgLUiupbTieYn99IRKAjSfntSS4pTY3ZnAr9MbItWgPkiOOV8J0H
ZEMHQaNzQ2KE8d5ow5tinOoWuZd9NZE5iBAix7u6qsLYWmsUZEEOUApas9avqIfLeuXXQcVUnAla
0TY5CA8jPE8Bo/2CiJrz4NRpuvMDC1G59gjXBrfUBzs5UZLJi1Lb9v6JqhYzRxnOyaYJY5ceRvOt
XFQmpY76JypZ+/3d0/rh/zn392rZlDQyq/Z1assS4B4vHUrqOCoh3GW52rhNtqnoLnzPAYHgy41w
eAonuDbKucqw5kDdHg/3kpaRDtzKFeYuyPUwLCBqPs1D3F9YmYq1SpAwa4Kkc9f9Xnl+sVEGSwS3
R00f+KOWaN/D0Vn84J22Di0Ht7cBPouSnHi3IAUvwV66Fn2mcfUqEdftutQkij3T2+d6aftXfvid
zzd8UKeYmU1abBzRlbb04msLFPakHWe889wPJrbnsdaOJRjrdTrJ33c/ekWY75qsvnAbRXjJ/+5F
NZ2cljLkSV8iYilAZeBfJutENtk9qkubZuLnQd/s+hylvIrvUue8uNk1hf7Z9I21hzASfIiZqSWS
kiINgiNsv+raL5sUswL9KAIwfFhlMmFerfb+bnTpjUfNb++v+HveXfMF0c6mjM1N2zgwLxfIhNqQ
MK5v+jld6pWTd21JmnaW4CYV9hH3KNkjKJR7ULn1O8nmWvk+0wN5bKvqV1a41XvQUdGPCW3fiIkO
CPMEn5tar/eO8JtFACY+fKxp3CZjCNTFb98zs7yfr6vQ3wI02hjLR6aHCB295lUd5COBTVGOP6OG
5NaD/9fGaV8lBT6//3wNrZ4ZpjqXtR698EQTO6U9g5ZBHvkgQJYuX3gKZh93ykZqtMWqqrVs3yRu
/s2jlzcbdf5RE87hwNDZOZKv4ywFQ9PS88bz5UN7Hlf3o+UUdn1nrQUknCsFhRbW5a6LcAPd73n8
P/3eiybjmTjPPwhYkp/ZBLoGy7b2pGClRQyG0ESXdr+XU20+iF50D8LrrXe7J0k8EBMRCUlzM8Lw
HYlWd3U4t+loNWV5Jj4AJ0FVSDUHXzgfb23qgBHS8nVs9PqSaS9DkS5ODJc6oCZfSQObn7VUR1ia
DbwTO9rwtdEhY3LLV3Hy9TVQ34B8dN8z4qMqRcRWyoqM1afXC5foOeZkjq3t2qr2wPI29a70iZ9i
9ff1VqaSPDGgOkFczD+0rg83s4Nx3zGC8jDk7rBy0VLAucEmGtk1caaZwCyKmzEDVfFn2YkT974D
Wv6+oy7Fg7YxDbGSwy+7D+RZZVMr1AZCJg96LYugUBZyy8eXrk0dlvaq6QKermZPNGLptYj5s+Go
sjVJJn3skDzjsjTD51aCUUpHctNd/xos3GhqgpjOxjha2RQqb0mFetDCiDQvzX6l/gkEJdX7DWUn
1e3uBCJl/pBLAhfUUtklxeKl0BY7ImIGajTHziTrlygy1z+OfYA6tVgL6dwMr8i+no89U+AV4o2K
6RUDq0Gt4phKDIYMlg0L8/YDlQFfMXXV0U2EM8WiAIY0WN2fcq7MfUrbkArU805twk5EayJjMuqX
42eNIPLRdGTwWJsZapBCnO9H/zkfDA4YTQ3lpyXNnfrE9MyPd8xZ5F4dAgnBYRrmDnql0t0GcZnv
O9h3XV2/46GE/5LbsEvVYVUxnJcgrNXVwp/T9YR0yamcbK/e2whI4DYuOJkxmncYN+Ddm7gtXLo8
/3jNVoxD+M+AcnIlDLd5K0vre55K65g0CV0v7kjXnvNjzwLvXoh2r9aivVZF6bLFiY+9gbHGiSEO
AyBg7JCaARyV3NGu+22XeXxULA03YEwZ6Rg9pNQkdVKNASryf+ntkmLs+PWW+CALk+Tox3D6x1Uj
w5bVXpLcqbDdcohJJ97GPdjatPcf1SvUKbWk8HLr6wfcpJvPzUDR9rlszXyLuH7hygl5BYMxHyZg
+WqegQeQqsbgtlv1DMTAQiWGghqpuub8WlQ6ky6ComSAj2tnWqZ+UFMHYVosgcMbBR0Yo/0S6JwB
OECV0tbncMKoDetSfDKRX2GwXJUCA0g+NhXPYdG7zEydtzbN7StxcCWFYisCmhUFL1lWH+lnjDuT
NdCZovyqMWrtBzrucCPGqTuJWmhye29bl6H93lTyCChRPClp53Jkjbm/yi3hHKUD5s/1ocQ7rYM+
2Mppn2U55QEo0XK3IAXrMnW3fZobRz+mMmw39ncVSNM7EhLDsvCKjHI4GlqC/ULkKBH04F0k46MK
g/Sq4maAZb96ofxD3IvYGbOEclIV9evoowZaqGW0xxBkwm2/jSOopJk+BRmOxpoPIr4WxGTdUEMT
31gSB1IjGwNR0RzVPz/YkIa9VP+JN6ln6iyyW+8F7zHmvn1CFuw98SZLAWSUDaTiMIi9zdBUDPUJ
ebku2uPfepSvGwX6LXr7VPlzgzx8oto5C5NOSW5vM60dVzh5NQQ6SAANhTxbyqKbYYRC6BPHslaJ
TB5oMW9p3qvzIzlzpzJOPAZm9F521vjHICjcJ31m8SR4zHTN+KremtoQ/Ffekji49JowHmI7JOcg
Iwg7WTpcnp5aT5NPaaVzQZ2OtO3tABFDg1EmXLXtUmQdxdvdG2AXzXzKNGwoVRZnz31DVdVpjfSZ
CPdNZ3TgO+x5qyblcZZWj3ghYI4CrjF1v93bJNmu7pNyOzGOlkUJ/DLF3HqwEkI0Bq23urOw/CS4
yKVD7i713amF0lNNHpazkar6jIxJBf1qsu03wlpMY0tDOp4W/ldtHkLZPtZLQ0VLy62baxp594a2
RrMXMtQmtxnE0HZcyKpL9foYIRW+79F8KnlsLzkLQf1T3dYles6roKQnNQ3MGp7GR+lp8yMdHox0
6h3XrCouadTiweb9O0mtXSudP1+UNSVw4LF+/F97UVStC9dY7Fqt9eCGJSYEJc0pogDXX22SsLck
/8ouTC+1nT4GofVtWCKWdDN2d90APiUz+wDTJ/xzU98zWR3+LDsgDimJZJAI+N8RNrbciqVfYlhk
x6n301nR1Tdze22Q6XO0Sb1/bh1oj0Q4NzdXYayaMAtYVxAC1uf6+Ks11nVtpITDIBEPIdLc4Fzl
PA38aSdKlvQmHvdGMrMns83vn70Um3mvG/OTu1A+Y2v6ztAa7yNjIOwRGdChlEXpH01fgF4qXmcj
ma5J2n5t5sGarqloaV2nwDaW89F/Lk4mlV5M7pJKu5rB2rXVnu2mB0ITiasKWCLdnTW4aQ3PHX3v
lXQl5cZlmdiB8tzb6DXhfDERaGf/EqX8ThEk9Mu4qNPURkcwuu7SLt3UWfOpVEE6Mb/Xyew+WSRl
GoDjyp/ak5JwlB14LppKv/qgLPEoVv5llmT2mJ6FcHb5mzkC7gAtA7Ea58bY2W5pv7GaWLxO03dW
hTpgHevZtLpfquapNrHUxdXLNcw4PKQGw2tXqUfA08qWVOWoSC6BMNXwaBJu96DFWF6IDWnWXRTm
63qOs51n+86BQll8lnmxxFxozVFP8iuqvq+3WYDs2wwU73fu/3B1XsuRatkW/SIi8OYVk5lKI6W8
eSFUqio8bDaer7+DrI7uiPvScVR9Skcigb3MnGNu805NH5Atq1I9FQq7Xb1a/uMMSnj1afK5n9rq
xxp0LShKZ7z3qmbZqYJUnUF/7smfIkxAaNdh1erHBVnH7W4lyNDdd3lHqIkpkyCxshxCkPE7Kbj0
ctG8MGuZHdn1x6yRfNdaxRSMSaw+5ljPRgV7gxwJ/7l5BWKV3KZ/1yBOSIinRvsXqnR7Q4ga5IXX
xfvGdue723ACacNbFXvWWdVGXhqpQghAymRknL0YB1ms7yBi4RAwnWAqCkg7jeq3teId5nrg1KKg
RZVvP5jFL2/oYZAnlh5lHlKxtXlyp/xgUwr0dfOcad65b5bHGdZ9ILElE4G8MmOVACQahmFVe+oa
JGkm4tFJI5JBGe2FmSRn0jCvvjadCWBT0B1Bx5yEdpzhopc9GfdyQIAVk01hGUXr555uY+0GHRTz
ExdkFwR6z+NtxsMzI+AN/KGR1do/rLrnhE4ui52a0lcV+mGB14bMlh16Pywmi5LiMMzuHLKNGs5z
wX/XrYqd567PjOtCLW29YAa3hZ7NPJTIr4KiV961xnssyroIx7lwIni+tq8m9e/GUomYJuC3Tb0D
jVfuVzJP/CTD/movbIhqgrG6dHm2vN7de1V/zuxJ39FiHCcIGHeWtHetqMGu1rhRVc/AsjRVft+Q
YY5uOAnmDRrEw/xSrRlqq6b71QyEgxVfg/7VyIA0+WKn15BnTOe8DmMWtrGR+wnaSl8jagLkcQPJ
3/mabfPgVOr7dr1Unnq/Tr3MT9WFvotpi0VhRmlDkdQxx7hzYv6qWTiPlsTgrg7jrrSWl8VRReQ1
8pmD56fVijQ0iFSx6x+btFdzBdIdc1CMAGoOjSuPcIi/XGnfdx1CIO4AbUJVbigVjEKFtdE6fTM2
80XO3LurHLlbrJVCbdFnTqpEwBlyrkwDfqa+fm8yVoxbgLnLUWVopR4VOpKzyhkneDnq1ZPKsew8
5SLGhdWJwu661UipXsb3kUaZnaNzVEX1xxI86pNhhJpt/hpq8ZyltYWFTdshwnxR1kqA09x+KIO0
x9gCUzfXys4ss+daaMHCi17RjITdD6DENgbKKciusHRihy5dy1mWrwtig5xFGYVmPXte4JAL6cNJ
0NDLou1TXPlMynh2P/BK6wjBHXoIv8Cx8XkosYFj+xJ3C92QAZNGM1/rURqBK0Ejz64KTalBIeHQ
XSA3SD8txWR/YQR6lTo+klwEBGnMs6tlP6KByV5A0o5FBr1HS4962j27OnQtzmwTol77Dlnxk+Qf
2F6S+QDj68jMCjfMG7IvXL4n2MDhyyjxhKWMCMYMv54hxwfNohBA8fBUG0t9cbv8gwjyHamMbLyy
dmHnsU0Rf6D+psHK7s6HJbfPV+1jzszzsMo/VDLjXjrJo4nmnmhrZl86kSydaAnbxMTrxw1b4wnG
xrGvrZPqLiJyZH8cFoaPOtDjdC3TzbvhBbp9BlnDJV+UP1q7kl2/iKvFhuQ+s4d712PCl1rNY6s6
ZIqOORF60/q779XffctHPbpVgsNovYMZ862sghScqb8utpKFVZzCxhmaI1qMN17MZKwNC2E3jDoq
N8LcQAXTxF9e1bFBJHTQLxO5ci+XSdgXdR9NakYrYiPUptRS+/w9Z3oBAB8pXWrtcyEfHKd8VDT9
U7HXmHYwe0N+7YRNOngo+3pnl1cLS8bFeHWaMmf/me/twaXk6hTSchRCk+z6NcnW4jCj9W9wEbua
Z+1XKd5qQW+iIL1NlOR3lU45jeyOHf/dVJksWczLIDG3xnr9AX7yAaloHtg8GyP6qQj1w67URbsv
4nUv+q44G8lHHzvRCusfKWuDMWG0/Mpj0OQMdFcEKJ4aPC07dVZyfyODuM4sIxXyldd3HwhfulAq
BZ4q7v7iBRvg+uq6OQbdP8awjnuICmVYpN2Et3H+4yZGFq7dNU2tb64ssKnmDQH4ubVsVs8Y0VWl
4GDpn3GaP/NZDkf2/HDhk3XmuKm+e03nOuF975mtl+njxH9gmLVHEiTBTmX41Ix4ibo+/awFwKdZ
NT5NfC4EJsQffeKIvUB4GigG476uwJxujeqlJYvDNlXePQUyyTkhnqoQNgwC2h2/dpkiKEQnh0pm
TMGiuuY+QxW9qpC7Gne3bGHn7siyMrZRPEnyG21vAj51kVM+7rxYezMEVLyKSilE/QvWcFF2qp0V
uxZZNCZc9OtFnZ4wxvqTgmEeIyubkPYqzJh0kwTVQ4n0wa+MmdtP/l3z4nEtGeSP46Gw2dyTnh1a
NriDbnhsCuuAtZD5KGo0qMojI9hvTYHIL6ahCdM+Y1NjpsSWKi96rn+oIiU7kHzFTkNi5UmvCPLY
edHWdvRB4eYUBNNxGKnGF5rwsV3Gs8N18+FrfqZwKheLdFkaS+gkOoOoJhbPSBZid9F3GbNDXxTF
MfZM72xP5R+cpk+1ak4RGwnTL1VM/FNnrGEL+zIwjfapmEZYHfbVpV/hBcSnVXSPcBTU0O2b8oLu
CUdMl5y6TujhuKSo/nPlx7bWp2rVr5OKYIMd2dtAKNDxnpHqD6aba+yw0RJ8fnjJvwm85N7B3dgt
p1RTkreMjbe+LCnTC34wm6gYn823fcmtz0RXT7IdysgmMt2fdVRmY3t2CYhbMVnkNb0c/l8OwVns
VCSzqtYCfNOXA9eS9ysPkdflZ7fheRdxgZaG/NPQsVzgVbkTIizY3orui13Ej47K5BoDkz8aNIJI
ASrsqNdiYA9W5GDuJQMycMVxNNKsUSInAefJgfLJOeDdeuQZRNI5zHFA/fLX6bLnIYtruFd1B41R
aRFvaqB0mvmatJ9tPTXgOQrtaM/q6AtpnRzihgIz0Uh5TgTP6TAtUYL+qczA4raIqKDFIODP9RUB
c/VZDcjKLKZMVec+WlgXtU+EyTKcdIrEFoZt1k9RMV4mfaLicenk8xz1gCLHQz5oDfKDgvpj+jCm
vPCR7jqXYu6u7Ty4oacPbwyvxnCdcwYbdeIelg5xgadT2idj4vqLdI2QmfuxcEakOWsCYseevIhx
YBH0Slbu9G3cBEwncqGDQtXTuLFFRRznysKyrRuiwTe+kqhMv/YmTgKt/NUzkmPLQZSNrTRfCRdY
U8SLmSmCd7s1+PZW4sQxVgnTopU0UiMq0saPV8+FsGx8ZJ3zY1bc+gaQ+RfCpTv8Fo6SFry5EpJ5
BbWAMP5mFY6sTlqccEwk0V3GIRSLY8mkklqcubyFgq9ruIStISBpgqlXcyI4OYO5fTb0XBoVTn41
66y7GydBjAJAMNslkHnGq2NvF1yYhCCZyoD6hlpNrzNWU8tC3PX6hgob0VPJ4bXwtI+6/TW6yVFh
6n7OvewPbU1yTlf8IQSRolgdTEiC1ouXznVg/pobUpZreyPseN7VrXrc8R1cfvZ5l75BM5KyQ89Q
IgYdVBm/G/XGl4ni8YwP7yPVeKmr5U7ryiRw3D+4gt7KGnCbxAQTziZo/rZHgpmiVp/J9vGngvzP
xLyDhA29gn0TDhPNn8mNZljfhv3AQasJCIHEtbeIbSmJS3IETWWi2F9HX+5vD2aXG1mQ4w4IQctc
MzLG3m308LnzOsB7ZwrXwAscL9vTMvLr9ahj1A5ZiJK8JlXzkS/FruFjzfWe7xcD/k7dHXJfgURy
LvZan16hdr+DSKZcWNnIqSNaPDVu72kfWss4KSjn6ZcWyDGueSpE9dvN2VDpZfebAYZ72vQWCjlm
DuaNkMnaiYJqQn5TMxMIpZ8YkHqoPKydMImzq7V7mmLcP2qn7SdWXpNhw2IngQXYIAMq7B3bBGqZ
HGROQDp4oSv3yZz+tr3qooCrGa1MfVRQe/RSEReoFDt4rsBDJj4ENvC/BgcSSLVwl8bLb7Ot7zoe
hdLTGeIBKTRs/cJe77kunzgKWAZQFnpG1gBHzY/EYSOHqcpnQ3VPyThkvnRGEtE8jFPMLrBZD/YB
GNEv0AwECzFUx30BG3n1XvQOkEWr87Cyd2OeoV4HWEMzfvewj6zMebVVLB0DmV2ds3p7ZGqWr4Nu
4P3F3bg9yKo7/V4m/JMaXdrUj5gPM/3sACJWRMKCCD14UD4u1t6ZCeskzvPo5CtUNWqeCJOGBA95
3zateh0le/LNlsUuNpI20uuk6e27gjnWk90k0TLCYF5prNaa06YbFQ25qUMNW/c/fWyEoovz00TP
h+qfUJ6e/zb2Br9o63dods9e69kBpGZ3g0pUeLYXnvJihMrh9nB5lfeF7SYiZcZ+KEknamcCGNC0
GNswyTkaXVPtUE1/2hMjKNvTr14CBZH0RxH12kYibgApoBWLk/jVM93Pru4/lA5LqRDNvrKy15j8
Qrw1/F61lXzZwn1CSNAGDOPQhwvkl2NjnnuVeVmtrBeBP4GihMKXgJEcuS+bT5B+A28Td4flhTCV
7r4SCfeoCkQYj2FvTOQOpgAoBBEBbCwInZZ1l+6KmDYcqeZBLWOXbrGNI4+Si/gqFjvqxmQsrCHQ
Yk/3i9mgLeXl5VkmxWrffnT4m/zMmdgLs846jPV8bbIYls8yzh9OC5kRlpOoeGF1m4TRnRWebHci
ZTXFQzICu2pTdrljgZNrlrzO3emlH/qrZenmgRvhE1x6BXU96kv1Wmzk1E77LbE6Ba3Xk8Gy2drV
iocir+bnvB9IS87lUbE5PgcgkZrTBljx5ouavoFZqfzVECyGgX2aFdB3awtbiUeso/O6nvpi6d56
QN+4rLsM7quXtir2Fj0iYJFiqirpLR3vmXyV+S5xLdBPlfszFxPy8DntH11sIGZMcA2olgAYHUVu
n9xVQo00MovwZzA332LnK4AR3HUlvYZPzDTpC5zj1RJ/Otl20wKoCaE1EaMO4YHBuI8rC6+55BbW
63wPEY8NZE8iY2ObFKDFowdGxLDA7VSgkAz8pHwPKgtbGX2jM9oQtgW6pmTw7pjB9Ng4tb9aZR3F
MHzj8mVtStsLX3jLJ1u1nSprO8iTlGuCPPduc1P5ZD86mywBWpT8S/Llj4a/Jaw186rKvDyyNjhP
rc3CdmydyEMoHrCTNpFoKlGCHPOISZBVttf9xVlKg+nepTHK7TJ/kkraRbkprgk/p53O+jVrAT5o
jVUjspU/RKkz1NJU0vvgDxhtDyujm351LNNG2cCPyNOoZuLDuPgvjhonpIxPcIK3Px7pP06KMWvg
JNraYEuaSYQe+r3KmMdZSeyFQ2nhHVFf18nxc8N9tBOAlYzyKIEr5QUf2+ucNU6g6suHTrgxD2aH
67opTx5wY+a062O9ZKfRoqxDrfhXMGQ9EUbiI2YFwCXVDnZQhtYnTebIW2AVGVCOkDAo97oGecO1
ET7qU7VvgHY5AGFq5D27GSiXrdtkZ7ZgfWM9Ps2zeCyV1EQjob6MM6ZJlzvdt5S5ZP3KujApBBxv
648yQYce3jIvB+AyF3HQZ3x2ihFv6sw6RLBZcl5qXI9JfR671tg5Yia/Jw97dTpu392aLbAa1pHX
fcEQCuNDAeXFH8hwrBXLtzoOW6vfJfNoRG3bf7nqXxz3TIMmtJnDsvmWJyrWIpUegaOd3w7zHwTX
WG2apD526ZAwCXUkdDmcMNu0O+wMikj0RgB6upIKpcFERGo3LQ04zCLHgdKtIxbN3GRqOMyvhHv9
ZAxNyWVDhNgL48BpgarkHFdMIPMhOdIGOVEFfznw5uQbAj/cqkFyO4NvIqsFI8P0wJMiOT0FinJL
e+kz+p1a2dta90rOOiFxGg8R8LDXdCkMGjX1CcfIr3RLWbarbF/nPa9qfU6CYpvH4A3w1VHh81fQ
z5KuChtZSQnxYQzm0XU6qv1t9t6CpQSM/OSxqO5zTh7PnjbM3cvEGJc25Mcb8UzOXocUVLq4cRil
e94PGVc9Dfgj8x222Im21yp7PoDb6PzY0PjBbeDRa8oNyb+xieyJ0+HIq4Bs+WwnIApxMvuFfaZ9
TwIPx95R1ZoTq+yVcoQHI56MszqW86nS2qi0khYDOY7fJCY8fmH8TuxRCHH9nqnFGuY3fvBi31W9
9eFV6zXHmRUJz3hooV/5M4CQVVd1Zm+e4eszBhM06I3hPhjVZDM59L7BSD53TnstvThUYpZ0Rt6o
gTlh3JopIVKN9+XYqD/kmg0IahxBOilXWanTr1nBBFWsTIXXBuXbhIQWPFTYKsNhBRngY8AnT3Qc
n4FNsD9sB3wX1NIon7BkG12+Jyb9Y7KXinbEWvw5Hr7zDvyXOexNSVzvgvGmZlDH1EQfI/SfEx83
+oRyukP71wWB7TE1U6gSp1Y8GDXdgMtQ98z8fRe7qIIraQtE+d7jaqxawKg381HHlnzUv4l9COeZ
oxWGjM9c5Wd0N6Bs9ppna6TUmyaNgAfEgUh5F5EevNjyW0nRZdVtHcXevIZOEBdJHkibTyfzshdN
w96azYwy1PmRPToVhktVn9bD6wgM5DgkCSgq0JWoYwoVeHkw5htmiqAotN2P68rZ6VX6uqcPnrK6
fwWiu9dE256TUScyQsXKPctflgKJcm5tz/fmDaLLEa4RBhg1efkF1vQbeNIrhq7M16cWqAlJE0ig
ZMxvQI64YmUnF7YQAdUfVlEuu0YpN9cYGBw7vSdIpQhxqGT6iDM2TQffGyVjruk4NkO5gxNTB4ZO
z0r68BxoVKYQSAlrbvs6MhaP2lozH3uHaECN4LNdNWVfpYzJI+gfc/x9XdbokZO/LcWWqVhQLC1r
uhPukDyMdXueuSIKD27ETKVGdR/OesMOVtWKC3LXQO2yV09yU7sk5UVVtxFfrIZ0EHMHzKgNNVf5
U63VNRWTfpcZvPt0C7xhjEFh8JKUx74zd6Ka01BdAHx7jf0H6+DmwJ4+rBQdi5Gom6a2PqQbxwrF
yd9qyzqj6vc8NZy0Xjnm8bJjGPnHmgfaz1g+xPPSngAvFFA63YJB2F7JSzInPXXwZ9dZTpxgsCvL
aCoIRZvTYo9sjlpCfy9kSVZLBn+c5R4xxrU4GC2aV0m+xWJTPQz8qr3KL0aAkiyNtw5EqFW4bxnR
8VRdWHiBqnIgWEiJvPijXo3PlotFmIK7zalfi9K1AjU184A0Yesge+06rXCbZpsDbbS0fdn+UbPs
rp7aA4HAylM8a/O+NrtoLWLGbVgosqSKjLKfj1QBn8kyW0GVIL/ATI5kiM+wXpl1CbiWBbZrwFvf
/Lgnm7hQwCxFCCzsxDGRUEvhmxFbNmHy1WPuD6Xn/lVJP5doOutB/93P7kEvkmOJWNZc5ulIwvCD
LXGMurmZ70AwpAu1qVtjvje4qZmR/Ugd/DAiZM+XFe95s1xCuFYeqAdB7qdeh7If/gyhABmzHx0r
3ruNthVMNqyc5jy4Ezi0rAHeW56GOv4kJjYhaCUpwrU2r6aGNDQ1SVyJnTkSHQspBhu/UqxzAcpG
Oj1h7gp3ji9rMfJGJB7dbcGimPY17g20nSKJozVPuTKsM8YUWceqxhfLTd45jtO5/TuScBzWGSME
UcNibEyNkqdhyhGvT23BFAM7p72bbap03UIzZYMCbxPOMilH8yrt+MdlDYokZGR8QierdbPwOztt
7wjydVAPsh2ZDPIoTOomCs30x52qMcQloPCW65Bpmct3kYp+3/NrTWQ8Ggg4nEK8MpHXmaHtM3Ua
9gg9LZSeCI4hH2DoQbNGLX4GJfaKV0FH+8LWTAL0QXbEJnai8pvieidOdclEe0CUmLOje6lYRpEx
zT1L77tPOa+GjrsY83qDXrX/hXuMXsADNdpxq2hNcshGOF5Nt3mN4+LqoNc6M1qgOxqpvh24UkLy
yDlGFLcaWUhZvcvzgV4SdA4bFIL1KFIS8gi4abdn0vOiLBsf0aGOAYGqRmgv+YegsszQQ5CRqpFY
1fR3el2ccIefFgQx6l42tOXGYKL6bopnO99VcwF4DoQYYVFUtQbbsaQ/2y2Rm/A5DrgrXJif5Ngb
2JwAC7Y7z9HfLJG85mqQ5+u0N3Pjj1lx4onlMPYzSYFTygYg1tFFaaRoIUkzdb2NEN0/1QLhQYsm
a3FYKClFdhBMzwPh6DGUKszrXV1ycxB8H1s4J0tMTEFjtCej0nMfnU9AMCeT9J6+Y2QOO3dTd4jd
kaXKjMhRn0gRMpB9ZQtvdb1xD6bbvi3a8ke8t+kYH0Yjp8kqdMfXW69Gqk5sTeLI4ypVJ+q3klCt
z1rHBHdNyppCFtHUSp4uikRUqLS9YomjwbNQJWye0t45amL+ILwo9XU00Krp/jj9vSUzYOxu+23O
+g+ykF2DI8Gfhdi7c2XjUY/Z4M5WZEPvDNFU7nU7ftG65RD3qrlLoGEwMrgMKz4LIl5NXxtjAI/6
l+LR+rvuWQ7ZyqBq0gK1tV6LSq4n+ryfGYWmyErHN5epv+tM4PubdZq+kStTmqAo7b965v3kA284
POi8Zyvl3mgZqdZW/dX20F9ctMe7TAx3hB4DaY0LpMFqsmMETtPzMJMxh8toBgjQW+9KsvwdWpZW
uUeK32KPZ9OjnLHEBAAiR4JZiVfpxWnIaOWrbViUoodmSGoVKxaKb8XSn+1lod5TwdfMHbIWr3uW
PEhUDjqVEsTHcB7+WO6uXN30FW9KAMMuORDd8m62qCx7cDn8eowrNOafY+p5YaKgLhtz87VAkJJK
/YMdw3cjW8ngRIkQOphOvV9x1A9ia1gusqxf7Q5dtkfkChpq5KnZF7kuPwVho5Q0fYCYdUXMsrnM
52YJdfta2xZRg9XjVNO7TIqRAr6oTkazmojx0Idlq32KmUkFFUbhQrp7JO3VvrLV/WgT7RxLluaM
qtjd8xoyWdj1hhm0NcNHzyuLiHKT6BYeCjg7LGRsfj2vQpBO8snYMzzWS17GPXvrjBE+g00pNoX/
DoLV+uAZq0/Tkp4gpEbVpK+7rEl/d2yJYdhur/iMi7wySk0K1YhUxDkGMJjTzLIj0dns5JqOhU0M
QeXZx74Zp6hmVacU9nc1CXqK1fxQJLeT5nLToDwk5Uul4CnqMNH1H2XU3O2ofm22HQbaOvKG9DY/
0O7ezZ2R7GvkGiZ1YzhP3qe2MECs9Kq9uvOWJbWdOZnod46hfOsOgArd+Fub30bBfFOf4GLQXDzb
yGSUmg9PxANLcVWeYKOyLmL9sx9s+Qztr4XHokZGXGFfTE6DKIs7NEKMORVpMcF3G/5a/BteLnuC
LrlI9X5W5gFor7NJZ0c+Hy6EZQ/dbqn6l15VzF2mDDxa0Nor+zvmiYyWwnxagQL7FDRY8bQkSDv3
xVl/Na37i221ffHMb1zgyYZJfLJzA6wgqnwyiVjQVz7sEThLpAvFoWdD8eD+hMfqQlPySN+lwRTM
NPVlD6pm7+hqfO+KjhxtisFi7UvAxc2RwfNj2zs5igr1TR2UP2LblLbFBAFLZcgN2akNUBI4oaIo
Z4nSXS5kluWMqe/0WX7pBlHBjWO2z+09MUDWSTp2haW6syO7Z65i4U2FcxYbgTqn9acbZ481osO/
TW76zDys+3/Zhljm3d3WynHYTb+c1g3NtNHu0tm4Kzb+zVS0yUVsRljP5WEy2pyliGPDu9dQFFJg
NGQML+6HDhcErSWdmsViY8hRZsubwl8W8w6MoB0hdgZ/3fUhciEM4BkdK3COFuqSUt/ncmNFlAMx
Vlb3BMw93XuAQeClbl+qJRaaCk30VOP+B4umHhoRK5tVUD//75/cuPy01Q4txGbPqsc1uWd2dK8y
Ud6kpygmEgjfJ63Tl0tJTJwHbD8NHGfZzSB2orHfHhd9Nt6XuSZVCLrNGVi18e7qBUAZQEsVWrC9
FGxpWxwrVEO6flG2hOd/ud+zbhxIm1AvFarDQYzppXaJSWZhZrIaRAF6AxEV9gNDMQN9kcMKo+j7
et+K6UEKb6bvRBvp6G69Gw1T3pW85UKHLHTu+Gx6oG9vHhYTIdi0ES9v/4du4/0r8Axc52pBBx/L
F6ew1vvCQp6ALBlew+2/o2BpuCi0YtGkSeNhWZH3/kucZPOmn1KKu5ZbFs9Ylr2Q4fPvK8Zc/ILb
38xZ2Ci5C7AsjifCV5Vy52yCjhvMq+xe/3N9MSjf1eBALswb/2zy0VdMbP++uonQb5r0eCzfspbs
6JRN4A8sVmJHKutLpMrbv28zkVX4XRlrpGva+kvklrG5l9XnAakFbhe3O89DV58QEkZL6ZxKuiZW
j/jWb5RCG4fd3hg6AE6q9WGgGyk23lHhaHjS0sk5S70yHlBF0/Mqbhy1eYIwW0t+S+yhj/Vs5rzQ
u/Efem/786Ewrt2ivmPU9KIbi8wayfkE2Rn/Y5EZkhp4MorPetC0B8UkYSMTiQ6UkPkKtNflYBVj
sWnfi/Mqxplt8vZ1FQs6zVvs52iN556x3f3YLfLqxD09vUey8sjsMnNFE92okkjgq32mTI9tPpyT
Wf9Ssfp8reaskYQ2WcFAXHZwg+0kXlVFYpT17obEW021ol/V34U9fXY3Sb46V+yovXQ9Ja2ySWmR
gho638npzGOtkrJONHS3qwtLif4p/CXBFlfYgT6pf+xrDLZ6uuGUrxKBLnLsTL0YeVUcOQKzsIjd
47I5VkBm8a7AT8elb3c3qN3q4EtmjQpta4ux7fN8n2J+7pQUE6UnG5aurL7D3N60IiulhdJY8a5X
sDQzPFUviHXTiAhu6w1v9ZdSLcvZyEyPxTQycjcCG55f80W4LporZZv1cxTGVrLc5YkZ3nBjDGtO
qur1Jx2cxL6om+0JnpVrY/GkKx3qT5ZySaiyqGIIXbPqVtUDyZ6BMhNqM9/ij8cWLRZFsIhyBw+F
MTp1OHmzG6AdTu6tVKQXFC9daLWrSxheHYdCkDpVNOn3JMYGSIE972k40CaUSnW1FGz7DnSEdfvq
9kfVYvwhcJZYReZNoZuhCQbW+aboBs4rvExHIUsbhOE6vjQq2lsrJpzDuzkU+ymVeyzh5CKgNH7H
85Xu+jQmtnT7EjU9nnzS2vfFtG6NesJjStyrnqn5dXUbMpdb5HSpnXSP2lKOO9GhK/r3jjP++zWq
GX5jFVCLWIvo9vrSbL25sx1MV6KT7fnfpZ+kN5+A9AfdJtHNFUGXwgr/MhQlJ3kln9yb76KA6XJI
pu7v7Y3iFIicHY+nDA+06pcQuOADZ0RcughbLv00ksbbjTtYj1Qj2mAegIlwxdehf4khruHMePh3
KZaMbzkO7HvIyjtiE+CfcscLJJlFhxt2EsJD90C8zxoYE5qdf3+G0S3kp/T2zczOo+o8SfJqYkQO
kQGssClgeojIP+gfiBvKli9D/XDo+PucyLfG6vPfnvn7Zh6y0/VnMvT2rfCWOprysmTZxFLmJtw2
ZutTz+R4f3u8h9T9tKA2Bb1n00ktDXYUm3i0O0gS5CdsTyjpQI9zJ8on4raXK8k03733Bvtcu95Q
P6ixQ6SJyt2/l/40Zcsjc/WpMtAmhlOjkzau9agMpFbdL2lqB4wcq5+lPC6ZuolI+uXuZmvqa9c+
Cnu9/kM7pYqr3PU2XSFOm/XOSxzEOyIbn7nvDrdbzN1sgE3TmsxducVKFS3WckvnVtzkl1dq67ch
ST6Jx+4FfYOFTdSyotufZ/e5EP03uZhKpJT6ctcsLGvAtMk7a2vtPTMxju60dOwANbIe7XE6/z92
B5I42x+MaWLGoO05tdDaaPny711Idzc8qe6nYZGbVSbkVY7JUlLCvtTjbHy7TCTCuo/n85S4TIQp
hA43v+vNzCQR7aJ/m/081dJdDvTnS0Ek4SBdjP7ZK9xeI/RRyeU9kJIoNTWTAcT4oxPpedcuQt0j
6LIfa9kWjJGs8leTeizCx+FxygbDz80kCwTaqHMfx/Ybxj8/H4f5/d+xYGUcYzGcJWYtotvLCrPF
nIIt/y/LuRvHHzO1caTd/mih40BRNegPHlKXqDNd7XHEpq45tfW8bv8Tdwb6gbZ2jt3I7nlm3v8/
YPbg5ec+5/i+ka9nesBzzqyobl9WUzvfmCOgd7D7I/K+N8CQX4Z4ZJBfACMp1nwvjMx4J0S83Xer
WR0yRSnetr95+xdufxPQb3lJSTyZ5jl7Gh3lcjOeKp2p3uUVy0yl9Yx3iUYnHPFdKLjuwp6eliDH
rDDv9QHpZZaJbW8/mPeanqG3pWY7rKl+GTZPlVHQ5zjZpm9c5HjB724FcvHsN6KXD1Irzw3vjic8
l/JJlOv59kJ0ZOncTVKpQpdxQNQO/OypRD7IDi2+5/2uPENoOFhCLPSjcjrYagsperOOADiHkiVl
cnFN1yeCtn5pe/bz5VDJszT6+qVcuiGquXF3JFBXLzVX4JSxAoDc98WCEUKmNlvPYqHah7xEai5f
pSpV3TYTNVevQ2k9NB9LciFWpv2si470Izm1UTpN7aemqp91C5h6Ythzr9Te8eYsAkzyqo9SfZsH
IklXXtKxFX+nrUD8t2V336K8G9ADUjHkDmWReLAa8kr1uhHv/0fYeSzJjWRL9ItghoAMbFPL0oKs
DYwSWmt8/TuI5Ovq7jGb2WQDSJJdlQmEuNf9uGe53wjqsX5Xb7ll979tM38x6HW/gwU2NrrpDdeC
vffZ1jNzKxASb28uv9vibQodALl6dFdTK13k6POLH8tp1bl+/z2z6/3chA0ql7TcRkZY/3ABRuk+
oS98v+9Y3azd3JbzTg0j/eh0q9DR9Cs9FnI9U8gHphF2WxORwE55hu3ltNIqMJ8etS+UDsHJo4KB
T8Qa1p6VzF+yFERrYtk00L3YtQ5OKS5qGrEoejdJfTtRV/KEguLt9zAI+lgT2UiKy5JxHhR+vCQ4
NvfqRbc1ccIrOBziIhjPeGXTJVivWHLWZhWq13fQw2e1+jD1gRVpzLxFr/OLMUlJM65Mr3VZphcK
f19J/PwY/7J9u1OSAN0PdXQAbDo/38CVmACYRbYw/qgwEqMaQeKxHkYrYfcShNuxkfe3UddMK5Tm
xRzfBY1jbRz2Ue9APd+T1vJ/1XinFhDYCRqCTW25KvkaC4/k3Cx96zyxV4xMdd0l5Dqd8dHQ5YHh
2Md09QLKb2qVqdaWjrUHGUZ2AUzKidFybRl+9EDSuTgKAub3hZ/K9dQtCrzZ7gLQWdPZYUf54rl0
sge9gDFGfO2j1zq/O9NZkk2xFaBgyoezQvrVvWaf5OzTu1t4f7IktxS59xKrRU2LymGvY7hWIQVe
ZuWb/45h8f4dwC0t1zYd3XV0E6s4NvB/QlhqURYaCU7ZkaonW8jBtsjUy6PoPsCtv8v/OpKUXm/X
Wh4kz5rr15AVgRfE/iuxYPk9DRy0jKGdPU5B5jS7IkOXNUj/PLOT2lrzWK8MJ3GhPy4XUUuKI/BK
St5yfND66kGnK3m++Rw7xLhb3aqsDfUnwMtlkM9vYngYFz5ur17SZGbBi16ryrx7dT2ZJvPqhN6H
5P/87BYi2Vm9jgO78Itz7ZhyF4s8e8LkDY8terNsz3+VkwtrdzmiC0FkZgZppUVyuUnaQ1CZ2Yt6
iRpUmkHt1hd1avg6AbYQQkl0IyV5NoNrqPOijoxQvFXYPq+93r0ngMfueqs3XmkqvQ8ostEtA9bI
HEZEMbvNWupYKC27JW+cVJ12oAnmNO8FppKdEA0m4eXFTyMLFI/Ob+wmL11nfLkBh108yWhVcGCD
y6V1VM+pf/jvt4dwdL7/fwS0W4bDyG0Iy7Xwtlv/ETseWs2Y+dZJk9NwZIy2zmlAW20x7EXoidYZ
88muX2oYs+aQaQsJ8HZKo0sjRrwETkhqU9wiLMBm9MoJMK3mNXszGq25xuOUMHpOa7uPv7hWV+1x
F/piJ9EyjlZbPZlJ8SDxDj0aZp2xRw6PWjImL6IqTprhWQeThME73WHQ8ftweNVZ4K3q3B9+eIO3
8SA9PBdMVsROyRk+K6qZgkze3cwgc2/bIcvGvBHP5nI0aghFa4d1QzU4b2qiQWx2orGbo1XL8AlR
4h0tdHuChPYjKKFd01r6LQcSh9z75BMJXxdN85hMc/DQzz9T23ZITYQ8iXMHxILh8D0Bv6HehOun
tKulxTI099TuTynxfWeVaTq0LsPykm7agfUwzD7bkBlcNF9RD18N9C6bPKDy1dGamCga8U0oxL+i
+yc+oBt7wHTpZCm4Yzx3n2TAIFp+4dB9FHnKGuWvSIDbXx98/jk0EUCj0jDcDVrIVJPU13HBlkEp
CHa+gNKWGH6XIAYmhqZIs/nYa+l+NIPh2cVivshJ04stZPqFKp+BR/48j6C8pgBmdI9i4prlrf5U
W8WL45XW12DEYA712zwWGIH3bjSOa8wfIPeWFxp4KDNtGsWf19CT0pjODUQNNcJ/lEMTWAlvwtvJ
qmxtdaikaqONNmr4Hgf7OozCuFMjekMTFgcgj6EYoChl9KCAiS7Ir01B/MWuGsvkVUztr0IBYWt3
y1KmW/33Z8p0//ORAispXV13Pd2GRfrPIXcihZOrunWq+uyigCw2vMmdJYjiuO2UnFLboTP+cxok
NHahUA1m654LTx4GofXh9q/TqjIPgWMQJJjhm4uXXKt/hVthRxsRx67U5Zk1D/3qcvUHgOybF9OK
b1AHRXagLWTu7JDZQJ1qZaxd//tHYBvy358BzGJqwLaF+th2hLe8/zf2V1W3YcuMUp2zUIzoZYb2
rGXCyM76QJ3brUX96PkRbImiBjECPpact1M1C/Hq+N12qH9IlHC/g9Qjalxs/njffeiTrAeeBm4/
au7sx+loKibLeKmX8l9X9NOrPKmVFdPVG01kyFKJcLfYvulQj0lw8YIpxH3nNXd6VyD42DZGXTxG
OglWt0BCsimIayyQWB/HpdRhsZJARY8rAfvrxvOhAzgM4O9RyLRtx85XoymwhLfxmxnUSNVA/t23
2GGcgugHDFLWU9PgUCpjcZikjgZwMd1XJAiErORTi32hqxnVIcWWuqXU15+jlhIOEM5hA8cTC6/F
4t3ApnI2xnHaKNQTWSLX2CmyYy3TDOM8JIcbVbYa6kNQDN/ZiC9FGl7UdajHv0Un4fSSwqXGp0RE
FHiXkcrHIX9gwcObJnPYypQtIGQv9z7wA24VF4Et2u9wlxNldla+8GEBl9aEMzYWGAxaa84lCIt+
ywpdf1BH8XKEI+cLwuPwGOvNUbESFBXCc+30zkC7ARod9/sQie3Ya124tQz7t1Wjts0GmtSazNi0
tSkaKZeC3rZVWKy5FHDxl4Us/ueGaJXEXkcBKud5cZuisqDGktgWuEQeuXHykf63KUs/Nu3bzoxa
3JUOmVQMXD9Kh0a7N3csfzu/PdIUDzaKDDAIAoc0AnhXN/YWFUpimQe/eHIDvhAtDsdLZfJzTrrT
X2MDfEgwZT8y+p2rNA0/6FaM1JcXknuc/XbZye3jOBLZuSYGfKXir4aRicLNSlrisnuJ8I1dcjU+
E+uGicsJCAoa69ahdmQO14pA223hhQ4ki7Q9uUZ/+PyCI1ZyW3CW/VplA9Ows2gp6RXf7qIXU3HB
IDo92Tob9a/FfT+sq8rDmkpINHIo5GDJ5MOOGSYsRZnx56iB7bBrLPoiek/IwUgna6RZulK1vKEM
7zUWrMfZdoZr70CKYjH/1Z+KCxNQ91APdXaGWINCevkc1OkYDnssrEdV/49sjDAMjCTtTln5XPXD
i9vXz8EYTIdQm5oQwIH+lfCB+gBxbJuaMnjmDi6f6vQ99+VztJR+CIEL6KXHxXPTrKtG+BBrIC30
+kDuaVR6QIt6ng9fm36KgjFSLWvMMNaIQ0Ks/FORCyxM69tWkh6o6EqViPgRwwQ1tfGWNM0u0dz2
tXtOuV2vIwiipVQjtgrsb2f9F5kO4x3gOLFxdU8/lkFcvPUjA9RSmFPVOXW7xkVo7L0KCb8UIaZk
D4EBD5xotqpkmOAQ20Vxc3Zz+OYYSza3QInBEdFFERXUi+Gzg+kQOyNdF/f8OskurWN/Y8+ZeenI
1d44Y3RQAyAm3e50G8x8dgGrzMawd0NZNYHzPFBXoZVFWhrhvLRn6+rgcrvv4qmXZ2r7LQF67tJl
sbWnYXFmwNCoX7Q4YoYdmmEnDVrsLaXVTeiYyE6X8RcSoLdpK1sgsmQTAVT7zmeV0ovZOnuTHe78
ehD7KC8piExlxKxXTxdVGbFL+y7UCOio0cnhV5kSfZ2ZTbZLO2LrCgbIa4K0HKRBSKgOqIEHkXZw
8Glkf+/9fqn2rzSNehjruA91oGGgzfXefBQZ7nCGM/3iiHozUzs5Da6zyLzSWDsHUdyjcHCM1yhn
ZUN8Mi26Pq5XKYr91xlpTurSusM5FoPNQCnHO+rgr7ewONtp88Ls3r1UgyW22E2bIziJ4L1AboqL
hzxzgYbcrwxtj+BK3moveV/t7NJ7NbHcnyKCrJ+zsXXO9NJr66HV5FV1IMIlMIt5EUGmNca0AGfK
H3WR0feRl2U9GqPgR7vS0EZAA3jXE2u/jtvqHn5RuCdghirsIO7KZjCr77HM5Z2KMSnjwX5I8eIN
OQqLzAGOtowUqUFZCGEDY5sRj0jXMvvptnHspsDYqRpkl0oEYj4UYbXmGpEkrhziDdE7epjIBEg6
hQNWLypjYZlP7dQgM7r31/HyG6hhNlyO6E6VW1mPr7WBYoJ6w716AV1PnizJnX+7FrtNer2tDAEJ
v/EozjR+7GirL62av/VrPt8p+YXusKQb56DAhERDa58TH/nnKILZHgfOidoKKVo4bGAmA+3iE2uq
hQRvhTVFZS8+qR5D2yIRV6cdyQqbFKLRToxZd1/1byq7xLeS6UEdmSG3iTNU8bYsmtew72nXMxez
LN4kokBGNNskTLXjSGDsEEScw0Tztb6/U382SdNhVztYf4my36hqhiPDx1I48rlx5v78eT30WNn9
dZ2OfLnh6VybcT2irkrzna9VyS0oylpOPYozO9XZ9HUxbtvhkSRmvmdwth/xL/W/MjIz3+NyGvdF
li9X01Jo67bXzEsKLnmbUNEhoar+H8tm6fx7yWhZpinJbRGmJQzpeP9cMrKOaelI+x6SxVRuSxwq
LqEiv2qb5lDlNxiDgf/ucktLzhak/WuhC7EpbDl+wch05y1/1mmbK9RcPIiI4zZRlId3rgugJRgK
hFkmitKltW7SKHyI0cIphKPT422eghoo5bLLD5bciD/koYhBxQqG3jhCQGbnk6S8DbypkJV4CHC8
9uVi8a+ro9G5cNS0rr58vgjB191T/lhbbpXeF3VmYM3HMdAPIr0PGlsgpyNw9mw1/LXlGp2yjKD5
Hl6HO9X3qOt/IcCi4yUA8syiM7aCWtM76Qnaqogxjk9l6q0U7V/6IE10ab7+82/mVWbtfRvZ1ExR
eY+GKUHyYab0rM1N4YE5L0MEIG4v/sSTGNUwHjOR9Lfdg9oghAQtIdFCaMRUb/2vCgS8on998VK6
huuip0GpImzugH9+8Ylrwe+lN3KMxz46AR1onsY53jo0NamL1eWuMJsQhT0vxogn4Cb98BE4bIcu
n06zmcWbeOH95AaqUngtxp7PlIWKzTyVOln9tRiR1wZJ9B1vA5oEz+0vfmckD17V0pBNA+eLFPdw
LsbzMOORrfIa6bzk1Vio7eqFH7zYG6b/U83DOpvUkkL7PeKd5pEtcHIgTppW7aj0CnBPIaIA3Sb8
cvQu8VK2xAN6ZKKZP0y/YeAiBPGhoCqzS/3yoQXHtL5t+zr0lDt1vlB1dn7T4L0a8gJgRoW3qGvj
MgT+qGngOqadInU1MYrgBizwRZ0y8Qf7WcNUV5aEmJa1VZ1gHaBi9Ufc9WEAQ0mnoTnrUPSBaq/n
1rcvuT/HR7+VwPCkX2A5E130DZv9qqV2/iMnJB0xGEMhjGzr0I/2fEt4z9yx2CXkct8ga3Uuhyvu
KGfY+GD5ZkdMD2rpFlo2fpO+jqkKFmQNh3p7RQnzSKubmilLhn+8S5P8aucOBWOtlg+FY08nU3Ow
O8eiPMuIRjeJx1jGM2KzjzP7tr3ZNt5TRQgPWsnWeLv9IvE8fkDhzg5zJpAcJCI7FIllbee6QUuZ
DGc3nOvzZzlG1WTU9YLoMHWmXvycdCHF50vlkidsTqzaTBf7DaL8adXC69u4ZAjv5ez+rsvUf4kE
6CceW3hubuzdMcZc/2xi22qPdBbhgBu7u4VRu1O3rqFNz7CA5ZEYav5JtVDPApjyTgGzV0fipZeF
/URcwogeIXV/2tY9iabjjy4luUSfllQiGt2nNk1AhUnRPVqD110Lpn1MfiBF1RsI/8OTWVnjA10h
9+JVw0Rlf7Hx+QarTjU393LKaBnru3qpmcedI3egqPUNfTb7eUzQXUSWvQeK5GxuN0Nmm9AIHNwf
om+CbTT6hIBZ9mDfay7N4OBFpyHUPy0ZTNWMfBtzxqpoJsQMBL56QXeoy8NYiuhZceZaaWMah3l+
UDdzFuEqCqPy3CfQErBXmQcaHN1z70LKsYGg7AP2qyP2DB9ZwUSUFokf7yZ92G7pcIe6tQ/6+lqm
o/bTQ4C2PIk9Di6QAOTC6EC4t3o5BZSzrS9qb1tDqz35RvmhzvQkIvW5YpNZmDXZk1Wb7hOCOt4m
rXoMSo1bt8rms94l3hELRLe2aRo+TpG9E8uiRBFPIQHQ/fJ+lYKqs/phzRpeit/z/x5Hp/3a5RWz
qkb9uTGi8dXQEVaqbBD1I6jSRCd0pNRJra3xAzY7BRlWb5hd0x7VfjxtWob1fk739l8x03hU200W
jfVGBUy3c585G91tryJ0aqRdAQYzdwbChAF25ZMCc5OMtfUbkWj1mzM4zl1n/yoL1kcwQi7qBV7b
nyOTDeMFHTbF7fou5vffxEOAe9i1SP3FF5yfeXKQAoA+WLYHBiu+p+VMaevUGRqXjaqgC6/Q1XsD
Y8E6ikJ//zmVGioYIQFydcbmGznTqncgKosotQ95ULAHyveNEdvnybM+VH1F4Q0hiQCT6zZFFrcv
s0b1cDSN5qUwsH/My9G4XFPvBmX5O6FOed9PRgXzvVwby54A/mv1bNDctINhrVFZfFCjV6fjQ9B1
A9p42ZurSo32weQi1ZcpNkHd6eq9yKMvmTPhdx/0tFtRfKr2/mRkD+y37TMwStoKSH5y0XRXKzA2
auhULwAkEChUZD2zd46OSec9fY5F+pTCPJvcvw1PT1DvcmjPUK5TLyBFwxVYbr36mxEbze1jvH2C
6hOdBqu+uHxXs+aNdKG4taqjevIpPsXn24DTLrXeeoEqE9kKQ9ePH1tbN5910LPqssuecpXEvnYB
caqB5i6zVTDr4/0EDHWr0n/cVP9lIHy6euV8jdM4vYqSiOJmKBDvqtYfa5sU0MxiU6suQ2tU766L
rYnR0ZwbHFs+vk5Y0+EGydP0xWmR9QL7rC4eTXpmOARCGcWIrc+K8WhohDQ0RvNdAPtYjZEDxnxg
xUtj3EQkVo+XyQ2NrUT+/Xgj3VHheWi8SLsb2qDb2X2r3RHAa67yXL9XkM1I2sE5CNHvjSSP4vpG
tDsvR2OIilAdqWsBhtXbu2PnBttF3Lz5/MPqaIwyiVGjX4iapKlIPfzSjgThRnFBnkWAHhJV/Zrd
hLu71blQQGuoKrdqCFCDgZmNmLowdfr42I1Kv6oRRoGVw8y9Fk4d7ohuWRIAFgjCX0fjXAvavKwq
3Wpst2itZTWRZraMT4Ieze42V6ZhVh1UQbBZ4kMh6oB9sZGG49SlopBFv/hgm6fIHYPHQvtJ7jQ8
NbPMnX0zsZYGD8sym3LDpki0fasFGzX2ff6MAXPoUBH90Tm9dkBpTeMkQMnkOt78tR7H2yKpCiix
OhS8YhMNaq7dm65z73s+1GNHc2irB4idir6goIaK4rPzMeKJ2fbu1Fzxjg+zmX6JpWGSkARXqiGk
YJ/MM8ngS71TVT7bEkUdQeondYn28eqmOSpmrHFBjZZHb1zjPtGERoF4FVlx9LdyalR35JM3iOoT
WGvDVD4z4dAWRmDBMoxS/zLD6on53DqmVmypvL7pPOYn2OPgBxRq8gb67eMBU9QyDKiXzGNQBulz
uY0Mvn2Wjj08sh3cqwojnzSFE43k4bzUvqkPOJIDJlqtkSui/dI7+7thFca5HE2HsYlvCK6Cftb7
6Zv69tixt081MtLNxBPLvN61Vz3GhL78noNBJKs1R8GuySsBsWFKw41GdutV/Z9kVpNJKeNTOODv
LCOdaILYdS8ZvUO1DJJNuHfMsNxEc9R/WWC5YTuS70GyPFVeuji5v2w8HHjytdhWuZ8fdTyXO6sd
prc0iO+hPWNPGQJxkwv6iMn1CgRV0Q7mXc62TpVts6L5hg0Z8rhhih1a25vYNy5aASIWU/Ey1RDu
J54LdF4hhZVj4oElbmbXep7i5skPG0xmi5oooFbKeBTp28CwnszOaIz7iCx1GkURwGqn1ZC32Nvc
j4OXMsMJV2C44n4C93m7EytgTbpHGXqKPjIPOh1zwgfr02w752I+azAz0KCClSiXF9khw72d4qN6
lw5lMNNnHTMqqVkwklZiltkEjqI2vuYiu89yy/zdpNQ2p9H8EZbUqvp5Kh6FDm0uB/AxyDaS+7kF
uxrl2bRNekwkdU4RqdXm9OKLej6U7PGoyi206IWDXC1L9JT9lZTWVVU8nSJdo4poL5/CMZWbYIKl
2txA++2QBVuJl5pedCiwuAZEnruOVW/xU7AhqLTyO4s8+wKsKbjBV4uaYoQEEnxqEOfNZSjOtxQp
NnzB1TL9a5IR2BaYFhGvuf5QL888pe3glFnBrupYmUcmm9PKglRsL00TVo53N31IzKZtFWQepRrT
R+d/U/BMNsb/BI3cH5FrZnbartZdkEhCf8809FmF5mLIX+4QuzGNQxHNH12ZdGuIlN6hndwRYom5
6yJvfjG5G9dBG+GAHrN0T7PLvVqDhd10OUL+hilcaSrGgLKWpbX2cwPC+1qbzRt13ZQcUXO6VuFK
KPE+Ln2LSIQo2YL3swh3n7p7T6sfb+8ile5OMmzwuPpL1IWqV8Yda2YLncLOirrp3MsEcJjZ93t+
0Ad19nn98xR4LpLTWQ+2rZih3dTqVTVYA2mCFcvX7USRrm5Y5aBN44+oN6lFAmKYqj+9Wdyh2S7q
GdabCWawBCaA4v9P8JYzMymGwVJ+FEa7pyjFedymR59UMohM2DpazT6rXDFVbwyS4tkJJuesTZnz
kBQHPSut41Q4DbesN32Ekb8rySd+U9etkNyPsrI/KmlrpynVphc3M/DK2E91S3Tq532sdDMtkX9F
BuIlL2VyP+FzPAKaI8BRztmjrJHqC/At32poxDdFE1HoD+GEtnbr/oTJUz18lu4CysWrUTs6XT/v
VPFV1RDVkaozOjHUc/VuV4X+US+b0PlSCFwYBlr92awGsCaFfAZRdEs5aNCn6MAs7/zcJ4h52e5q
glsvTJzqe4E3l16JflBP5aQQ5VmQsczHWLUZR75yuLk8sH97CzdRCUuMi3o9M12WHhk8rltctSaN
QeT05ms50adiEebfCstpYh8tGoF3UJUY6xrhATflIeyjxZI8V4SsRdM4b8MYD1Y59AhUXQvcfnd0
IJ9fiRh3r5lmP2p1XD5GbGpHunSvhO8934rDxD9iCxqpaTYY2NYqPjZadA/q6PONz2sUWJ+6oixh
rHvuVXjdaXZkfnLTnnJ/s/z/bFjSV0O6w2qaqqcgbtvN374lGeiodZDrz4RGp34/PURsRi9m3N6b
pr13KL7eqzHDD6gGoTthxT9CiVlPobuHIVvdMwFGax0ID9J4GN7zIkUDsa0/FVUinqYB8VMR2+Kk
rhkwfO505KXqTTvKvHMy2T8MCxCxaxJ1OE2FeBlAb+8iYehbdSrdOobwmQdrdWqQrHEvhXFP50aw
NgXtkA3sNUfb/t2bhnmKl+wF9VL7v0zSyx7C5Yoc7OAaReOdOUgCOoTmkDKaVfpuc5OO3cbz0qeC
DsERThKdDt+BEClBfOzUh0B6uAUYDPDJbRwtZf9YgEX58wmBxLw9FxkYYESbAbJsCNmq6o3P5KNs
nBcibMJ5WPmZX701braKOkP/0qD3vf3NPmy9raorywplnw3vbq/+vjplkd7tAQJ0Z7R4wSGw+nM4
BdqVxl77BH8uvzjj9FYuMUNAmIfdFKPK+NvNL8K3epohk1bktar5oEJ2cI3y+l5z0DdkUX1/u5c/
Ow8a+DxZa1+EMPuD+jvCqObzPHW/dbROe+Omwcsr8MpOYsWEX9nhHhd29VYxIhQUU1d/5r7Udc6q
KxFADDmOuvY1c1NB1MDSrqgpBK27YTa27O+R5oR1eEzBYsfNAqqtH7Fj5o/pRR2rq2XWQ/E+Tcuf
yM1265spNNdMvqrPyxGtPBXNALchMLS3aExfqMQ5Pz0c9nGtz6+QSzZzySKt113/YM5IltvKvGUB
JnoR7OYqD+gwLaMLiEEH1ARLLwt+zKM6qkK8GnUb7JvRb+6sIsMNP9XZD3AbyPE6sln6mi9wWSlQ
jpbYSfHgqnss9FD3uaxPzrrbdHvPbeudwqwvk39pUyTuGjomFDaZlnsjik9OkL2jYjZqbXgv5yBD
JeBB61xKtX7db+FElifSkzb/GmLVYBs2XXTJAesDYqq3pTUV23HZBXbNuR6jGdjDmFycQt75Tvt4
i6yE8AIpZPBY6PcmQBO2KCvSbyL2/szCyidiA7i6fas5/LSTlONjDejpcvsHKLGxpg28F2rG1rVs
MZZbiY+gglwKPHb2I3Y6dSvB9dYOWoCCkf/mWDJBEXLBaiBm5cNBK2rnVxhUNwGuav929syErLxL
Wm63B3WjqpVQYvkYjRMcpgZupf2tgMyGOz+RNxv/jy4LJLr/rLZTfjEwszgGpX7jX9X2wLNLGQ2W
eUQs530nZQLmZDN17d0Y8Rz2HgZ6E4vTCmrUPsMBilmcfDUURO41YEm8SEqwQRDa0cYUpPBCRnXN
QJo706HwuG0TN82OelBejb7oH9QlaoHlTtjVV0Jap5M2pPKh78FqOPHkfTcz96f6V0GOBUjt6Una
RXeCPQc2f6nBOA6EedCtW2zCHVWPttokA+0nQiYlWpZWYlIKsacmbolDliV07S6wDPO1FQvusdQB
4+T2/JD45be+wlEgIjNeEPQ/Neks2pTAXRbV2QOg4QO5NvFvJhUOQBBRlZZb/jJZ9vSU91rObk2V
l8LC+kpEVXVU+1uzoBMt6UwkgCJgsZsM0GaI51uHJZmH2fRCZsaLXHrVml9Q2rFyh8csQ42X4Z+w
3IDsnzIBg15CJxuHuXgvYuJBCBwm88htCJhg523lffkwwejU6klDLZK9mKFuvFpd8tRp3nTvLQNv
ldBRIK+oJ5yGKYUKpfXcti1y/2n6JafkQ/3Ag1a6Ow2U5JpY9Y8JsNa5hZmodsYmde29HwNCtlGr
RjmlCc2S0XbI9G2NuXNrK0GHWxLa6Ca7W3cg1b+RqurupZMzhhZWt52zAn5bLLMHQk30da7upBFW
yJOEBxcXorjCPPqi1CrV1HhsmOiLykW84lYmnNwFn6XeVRIWy89BK2npxYghBPQaSFlVAyXHXO78
EKIWjsivTscswQ4TXlM7eO626HVAZ4uCRuyh4/7KFgV2wVL5UbejPUIg9CW1RVWZgkeNzxiOgf8j
GoqLmSfaHSo+/jVgs4t/B9tWkXvl8mOCq9PrYyXS4d2NB2h/BaiClnikfT/rcl1IvlgY9i3WMAmY
YWk7pSiPV3Giuyf8qhAyYjPdwBnuPtJ42mXUhC9CRxNSwjYpNppOQB+F4ntlYykHqVNLHQlc7GnB
g73W1/0iIE2EIy6EOOM1R0lqoUH1R9Zo2Fzmk5PIYaXa8/R79wIl88Fp8Ltrjp6/JGHbrCikGw9y
JpGlQUOHSTX/CGSCPzVG+U69YCYx2VvHtCUo5Zvzi7JDoHGN7uZpro6WU/CUVZO/YzEDu8dmCgfu
AJcLe0isR8+BBzhAKywsH8gFigFz/pq0nuTu1g0qa7kC27MKbMN99fLpKWAsvEuSgfSE2j26Gkzi
YHAR37ikLKvpR71MVIKa+vzf5Yrmv0XQkj4NTTyhkyym/6cIOiOH3cnRjh5z1/7qwWsmyDACZIxF
lxrTvEI5I1eqwFhQmdrAMhAH9pknoQcOUFRScEtyEeY9qEbY07E+4793fxtx8Vszxu9qldVPiUTQ
PH4n2XqlnMOaHL9rRmgdLJdJyZSOXNIOCCWp8uj5v/+CwjP+Pep78NkZ7E3L0KV368H+TY8pDcjd
kzC8421ILw3nGcI2opZADF+9ZvGuppN/58Tiz3dFvYGGnQCRsnfNy6iL8hHK8XwtxvwSk1Cwb9rA
IF97MNgemzh/64qEjSadH7VKPEdRG73r+VIv1UEXmCX511MDMWSe0ugMFIOVKK6++wA7xKpY3o5s
MHRagC0FFeUE5uGxgy2xqlMtfpzDiQZG2lDeGhtnN/v9Vyjo9iZYIkRb26SukEQwdev1lKQ6axSW
qpeakEf61S96+l44qbiH0gLXZEkANLwKQDElk5ONIgfoNwoUJUgZ0/opsKHqFYMrL/Gou6iPOQr/
OsIimKxx2TypAp2q5jcxGg1cW8CqkSEbyypjcOvmMDHC2LL7edOEE/WjbXFV5BtTo2CT9DX5VN5v
WCZs8HB54a9NZQNCm7EqLEiR0WL/AlDO3WPjxam8TIQsiOeL7n3zqKvry4WcULSdTlwSAAZnG4RQ
X9WRRvAp2jDb2ZpG+Y7RMTv1y1mocd0CKrcWkdx9asopvAcbKp/5LhjGnSqyGRnIpyrCTKbjgv5/
xsFtRLSRLSLS0PKTr7OcS4A8AL2hgL+oZWWCX5If7gFCa7qpnDS/AiPxxBniMDd+53mvMf31dVjn
OuAPV34XYLkprLi4mCFtb4E5IlFV00VsZebV1FhTcvtGP6b4B2wBazVU829aq/ZxJIseSKHX3FMK
ilfUYNPH24+Y2BW8ZrW7rZKq36mVhjbQBMj9N22Is5fRMlBi5FO5nijfH7S4mO4pH20/S2B22FBe
SyRc/Z26GufGtxIVyHlcOtjkCh5SM7VWcp6hPSB1QxHE7y9QjQbdXtVjPl9UoaYwEBiETS9Ohppa
RrSoFEQG7X+MZ7a1aGX+7urgEfc8zB6WC4sBitS/JOikR5LO0KbhyZ7c3lvbDgo2VYXS07zbykwb
t8GU9w+NnCGhdg3JFsjMPBPyRxb25Z6GdrmboVdS30EnfPsk69BJ1qmdwMAgnQL0t9XlZ3Xe8zCv
wbDkDxBUxc41S6i+iU1p1yY6QWASfa7SWK7nDMZS1pXv/eInUS+2871Mh+jRbiDqmDHOt0ZWxC2Y
iXUcsZWCwHuhWoX1qAi0X3Z1JY7eRFVPxlZZhdGpTgMM38tTZ7ptQUfKk68J8TQj/HPA+v3WaQh2
c0PzBx6T5tWZjI/cNuaTtRgwlfSwjKz6YOMX9HwPPmKVXKXrsBvPJQs6DCvE4rQjqeVwnYvR/+Wl
PQgejcDKwO9p2S4eSMsmaikUQ3rOZhDEfHjhuQ0TEx8pug31R2ahQX0qUW4qcWY8ZQdArnLt9DD2
+8YwXzOyfR3PPAIh69+LVv8F87z/4i/PUrkQLYbSfJ3a2rg4SVyu3G60UGm50U2IqiRsZfY2sYl9
YLtdP8r/I+zMlttGtiz6RYjAjMQr51HUZMnyC8K2bMwzEtPX90LSfau6bkT1QzFASiXJJIA8ec7e
a+uE180OkmawP+ugavCeNWmLiQ/Jsu2wRStO0MbFQ5HHBVwv4n8Hw/5QVwrLpLN2QYpxx2i5FfXt
E4r+L5Utx/N/XjaTfMBiqAMyAbQTGvZbhBtmp/vTuHWG4ogrZryq9K8CGDkTgKUEsEmJ+1sb2nLa
vWZr9aZI7YhfBFpo+PFn6WH+N1XTiyrlUwd0fYF1lXA39zGBYThiDnlIbKwT3EJ7ELAT+E5CfMCq
9zOowd5cLvuYRAOwWpth0SerqDy08WWA8tYALHYSSl3eT4LkF3VF4g5mParN6VviT1CZNf8lYlp8
NdHKER6ib+za6Rnv+NHL3KIBCcovpLffU3dFbVa3rEheqf36ldpd9aWw2GloJRtVb1gbSWL0G320
e7lLMjhhXer9sJpi/FJMolyi9+JTnhhyr8ZftWwhjca1A3HKWxXCWY+pLJ/zVGoL7cv6MbDr8U0k
24kG4VGbrByjolYdE0am8GrYwDcOMnDGu/4Pw9/Nc1ufVHdw+Xm2ERL2FPZHZEP29r4456kLPc2d
kQoxtBYeM6DI9jaEPifQPxz/hyCY7KjSw7uSHNgIkp5IAb0s0lFVq4e0pUTLXY3+UXPU4v5VDbTV
H1MQobTCgV6Ta5c+yNkhx3WpY5Oi0AgIdF+yxqXBlmF0tlnZVh6WAMpdXx7suTKOpSag8vHsr2/T
KMRWjln2Jw3G0WPvhziTbKCkffSrJJwHuwfa1Bmw0NhiaVKrjV8W4lovslDXax6HKu0uhTtDtRqm
R7XNSmfNO+jsIRBOjdkPkuhscNZbzpcEcoAkci0oKRrsNj+iI/E2RpH8rBhzvDb0YFHETFvluFDT
eImTTqO7cvYk+VpwL7mHRMQTTorBkSQNmhBuv7RDQiSoq6kN4oeeWwEamYkoFWI3y3rMj0MSHBD4
VzkMBGHtq8lx1m1Sphdi0qdHz4ArpjOW+YEuen/fAvVVVh7U35Exk2VoPua7wiUZYNlpKbWImxOx
001ckroFu49oBO/t/v8mSfB9doERtEv7SjReeapl/ZFWfndtofUQ1kIcAZuXY7H8cbAtSF1LnA63
dftDK+UxBEz2Rpbg/76svmGw6Ip4EPjuz8b6pWpJZknyB1Ueqwdi1/J1E9Rr0VrlXkBmOXAOiJXX
hntP0ioDqvApE2hMmSxXJufysx5+qG2OMoNxf0LszLx+03dsh1Q7EsWHuS69stgThjAkazWBGbLS
OCUN0oFxNqvnDNlvU/o9ernQ2CmbbkiDFUl0flSbqzJagucyj9xO6zYbyywhcb5hJOtfTQ0aie36
i9qQNIS+0+mgYopp+8TZkRndbO8tAmJhYLNgdbHS+XC34kwZmm0zmwiLnJ2tGihGb2NSawBzAeVk
eOtioWMEC4Bq0ABvHutikqgkx2FfRE23GYO6+gijT31Z/jr286tuKqbLpAXnu4Ok1ptxbxvFuJt0
kwqRLOXDtEyrnEp2x9Kxo7USWSnhVYbXIxL8kVFzcTq7PEOCewmDcVf3YXdWI2DC5auNnvQ2wKLS
uhoDKWT9zUMjdgyWCijy2vGMHfhN6oWB0YXBDsB35OE2pg6F4VIPbtsHl/t7YCt/hoteBkOEVhDf
U9nn0E5xXKU4e0kjCw8uLRlpmOlJFdcYz/iQScJBBGzs1VxZPdgWmQjqNaWW8GT8kFV4UNT7igCX
y8sfq48mDKbj4OXILUdZH5VXyJ205tiwtWMvDHaTjeyHnUQHo2ma38uBZVC7jJA2zvBP9L1VYkbt
OySq+lx5G6lsmpRT0b5MvmSoNlfFsoIYxLfhPJkPuZ/qb4SM7kUcup+VV32f6O6cx4ieLpAltPaF
7uYbbEXVizoq6vBrmevP3Nfns20b+RbTQPlNi6Abmq/VXE8h1NVqRVbQHu1AfxCl252MnsGH5w74
uJj+XDwn8lFyRtT+liDpufSRcvSBcdYMwwGNScu485wvjDvltbcpq70ZS1aJLAA3vi2Kc9vwh6//
fSPKdvMflanPJtP3TaFbrqsTCv/PyrRurBxxjXXSEL9uh6Eo+CC/eG2V7HplVjDc35mTTMihuPvY
xMOalp8xLrCKb5NBHBq2u/sUo5rb5KmMHHiTz4737ClXTScR6bWTse0LCkcjNa60r397bc2lTwYd
5EG3qc+O5bdb0iSDr75NgWgcsiIqKbUkTZayqE9pk74VrSi3qugSVkoyWg1jDScXUS9ku5x79vzq
lOdqrMHQYNyd6/wxTGXwc+QgoZhUB2G6l7DxCHkg6TV2TFpuEggoc0BsLunAUN5PYf2B07DX0zC0
5wTq3WZKwCsFTtZsIzTT+4awGzoErXGWix5co1UPO1C88mZSo+roLurYd1ahIfvXPqofOt1dZNJC
u7Uiq/cMqG+qbZna5i7XSv3WhZBdATqJtZnMxa0FcxouvKTRYnvPjgIfB7zgL2aL3mToscgpQdcU
FOzRLUlYnvQ1biBmlG9p8cHM7UzvpbSRJ4anxrCb/Wj0bGxFXiIKFXb1MQeefghR8O1K3Q8e1FGY
Zv4GjQb4ecsnT84HG+pqqXjsavHgOjmxdo53iUcoazVNk3IyvpRpmX4bQzIoOU8hPjjAdgHCpPMA
w8gLL7SlyJ9mWMYETNNPaSipYdK5eUQtztxfa9t302o/u9nuScwt28MQImdzRQKTbu83WoUtyvbX
PBFV7REMSfzS378lkw6s1UpGAJiXD1BlPw9zZfH38NHeJTO03pQ5FbXV9wb00qsXOe/Y55IXsqkI
zown/WEgkuNxzuhwEFhRbEXpY8kFhn4YMwMB0+KvzGMZHTz6NqBIF8V0kOo0EweX6XfcrnOM0Ltk
mbGaaH9mljY4UovBE7p9v81EcDd+Gg0ZrcJgGOwh91I38aXlPIe0hNsg/IVZ+bFZZH5mH1RHA1HP
xm0YKeWaToYuJsS61pMdqRCod5aHPtbgRyAtOdbL9VnG1E5xV+BCWDYYPaGWazD3eA6Wp3mJQJ4h
76FH9PYCA3DbJjQhFRtlzqaTb2jOs6Nn4bOmNw/SQLxPxvPSB8AY5MGyWUMVeq0jTzsT7aWBaxdE
jRbwU/tjXyTyWVUNRR8xLm9md+XY+aeRcAvbGLVH80GpM2zfgG430kp0fAZbCgQSmEN+S7LyTCVq
7ybbw4m3NFEx98pDYi0g4DKioRFM9YH3vr5EKBe3Hqpe5ZIKXdj7Xu0isoFWBc8YcS2mbehrwL4K
cPsQ9MEA5FrONHYmymfpL9eKDUD4w8WfBBxWPdT6Z1Z+4zBKmqxc8Z+KIdNHJgldsp+u6n2KfgWW
i34PbhLvBqcFNbNJBc392+9qSbbd+C2D0nZCmkXYMOhTxgLu79j0nGOLjmsLgCHc1FPhH3JSws+R
XkbrKPQtqK2uuaeE42Mz5p6wGSTZVVH+guZkftHc2L0uzyoz1A4DujOCB9MLdbn3Gcn01WZ69sY2
8TaQTwP71jDvH6tBQb1KJgMGU1mFry3nAxMlsk2M3Nx5y2hazafVQzaO721t2ZeUwpChSFJc9b4a
NiZ23sMwc4bOvRbeAV391P6oW9O+Va31mY+iOyoxRsVskF4773HkiJ+CncpB4tv7fyAqTMf+a9Wy
dSbui6XfwafyT4tKZ9VVS/jlfMIu+DnJaDiX+jyvFUPJaiKdbof1NSCEcqtGVqWVeispqD5GDa8p
nGXuliZ2pJOadI7ljJ49IzLHN9LvTY7nevEPG4syNLVv93XQdhHLu20Srf+aaaujThZvlqEdIsPD
Ugyzd8RBz2ZPSWHI+C23rjXlW9j9Af2PBA8AaupXxNnnfvKqj6mRfBKGBSy0H3eQoX0GolF7Fknv
vC3zAMVpChqjRDTKmJnbMgbJQc57t42RJ8k4NpiPgAEroVeZjlnT0Rn/dHP6HCh5SDLJkZ6yvImg
P5UGcXA62O/nv44WXz8bi/qkNEdKfXQXIqnnhcv1tvzbFvni0lRSnaWaov0QzbZcqacKoSaX+dIU
m8+VU2unOTH9rR7G3r6FtApqj4TgECPvqq0ekpmzS6GqQhF3AM+gXbR1lr/USPWW35EK+3shdP+o
fmNQ2smpF/abmkyG4DZ6Mj7x/WfxxhXlfODW4O/6LCiPSCWci1rjJpdO4BwW5PXIRpwD7t0P6gsp
TOMC/jt+9tIkjlO9WPoTmRGL5i1Gar8PtRZPcegED5RhqNbxgnx1LO6u0sgOo8EMKBkSbW8uIz/I
K8aG5FVtz77kgc4auvOlg9RgAF3beuEc67munso2pR9Hv4SYYR1R/lXhDFTV0i+t2rE2E/qwmr3N
l86l+gKCjiTAmKIoA662mroi/ca+QN+HVpXtVUnPy/OEOqLtaRP0eH0OdjWgccgnztVG63/6GSgQ
8rQ12d/qQEdYQzQfBK3k2SII6Xh374daAx5HakQz0IkLnOndHfSCngGcNPXQwlQHYE/NHmLEO6oV
pfYI9+xMgzMqedYLjURQF8TuHHECl577k1TTFkFJapLcPTnrLMHZnfV1sLeXoQJhZ5fYDCHCGQRP
BrZfnTpaoY8eaQorK9eGvYz08XFqwFbFODf3dbctZTUxH5/Gk+4746ZJ3RU2NfeThhNhkpZrvzAp
pskWasW7SSN/3zqltta7udtT2qcP8KL7Vj929lDuNVmjHoU9cnEq034zgxQrz/CjKoL0aiNgPt1X
cMsmLwWPfr6qiBk9qnWXoEN5vJcX0fBL1USxba29bMq+OX70RP4hDOexcp5KM7bonVhvHpLPk6Cl
8+rk2kV9oNh9DCRq0R9t790cXnFrvg8YVJGnCr+GUfumN80CVDB4iSQPzh2x7Oh/ir493v9MwywH
ysdluW3h6BCLlDc7NUod+97ZWDZJKkpdHfYeay9UOWX7qCv0tb7T0CdZZJhzkrs7b3nKDfiAvNu/
Qo6MzgENyY0Sxhdm9KC1EOOUb4MKu6LYEtVHOREdE6bBr1KO01J587qJQ4AQhfo0S9vdasFkrfwx
A5RJkha+sGmrKqAJc+DW7ERwjE/Won0JGpLUWLqiNdiqepOFmv45d6m57/EOLyi/iDVunM/qTWxF
8SVup24DVLe7T6HVBtQsOjht6BNXgM+/qV+k+ky0j3cuATNPeU1C8eyVN7WPLdL4VavJyB51jP9L
+12VaAWBTbbmlek2FOQHqC7eIvUzohvsQ/MSk9V239xTthbPkuht0eoftOHEPikqf+dlgihVR2MT
AfQeNaklb6rQvCMoRj70o7rtTHXS7Sg5qlOWEWiDr4HsY9fgpovlaiTykg7o/S9xbUdecA+2+6HK
85PopxJXECmJbgND0ajAgLeefEJvg2JnqRKnzvCvA5G0g568Sr8gdnypB81Ct/Y5yjR1x1N/hFdY
Cb1K/1CjriPhRw4bMYf6LgXUes68AjN+J/Vd31TwGMlMJ1oMzLXZDOD0Wn+4tKa0LwWr7BaWCNlC
i/UiTM3XspX+j3JyX8s0015IkQhPM+qtYyn0U+im49W0COpiDwGd3eijS5bM8Vrhso1xHrfjwD2j
NcbvdxJXk3HiWM3lrwcZJPKQ1/UDUW/VsZgS4FdR/wN4BWMoFC2Y+8gO0WwT63+D1mpZNIVaP3s2
eVuhtumhn+0rSyc3U3n+KpeB26iLGsOSrp9r8tYUFsCNG3ZzFX7RdPjl25X2w8RfvhYNJGxUkUoM
kDThcvVk6E2q5mx2M6V7wSZtJSz3oha4Em0C3dI45aajNvkAjPxN0hgbNKAxm2N0/qb2VRUoahBU
0n87l2xBRZw2r7UgrNSjn7ySAcE5tvhtR2N+q+jWwtcxT6o08S6D34sLNcV48gf9NMHoWfmCmKPM
Ma7QPWE6ZXjmIiJSK52QSPCGlj5168IY3jW2kwhIIGd4AxnfE/+gwSc0rbE7zGSkMysvtBuV5dls
FvZjXbrr1CnNtYwJapnAK5xyrqo1/QcwjfQ0Nkr1ps+Q3ueoLU6dLXqCy8xk++9dDUzK/1UfOlwE
ruvZhoOyyrf5+t/G61FmlKy4tjj1reOuxMTNLl4QM7nbv7Aqk5JX0J1vKmsZd2BD1O2yf0Hhu4tC
/XhQ3F9RDc7Zj984/bobQZ4vNq0Nhy5QUBnmaxaMcCYJCjiZdpTcKnRJgSiH71lEsykdPpnhMfmY
IUVJaWn0KpPXjLzVqzqB2mXrmMbyB73v8KIXc7frbfLB771Nuohbz6fZCLVX8XTrFGu767cQ5+gY
0pfS4eeUWF6Dwgx36inj1WLdzP6rOrXuRVqjbUq3mK/1/URj/7brimgiRJAizZMgQQGomMgDF2IR
MBnSedrMfw0rE9+EbYv7UbS8NlvjtA65lvoxDHbu6IU7pc1HGPw7pgm5v7cNqUo7/GFYDNNijq5h
pNMXkL6LDcqo6TE03m4mRfL+G5m9rRSSpegJgILBQg+vx9oaNcl3m1AfkbQzanuOhrh2P2RqevDk
Fqcj6oH7g0U3elMFVCkiswdU+I5335tb6csfdhSeoyLNmWLLonuyuzDeZkELdsXy+j9q7oi29Z5l
jnn1f2DUDrgJbkaUU2rQL0L4KVH6BYtq/qUZNzQ7ceFyuIwAI3+t+dFDX3bJ+xiQ0ofNjtvu0l5A
J/GFPJJ5HWR4l6qweqBHLj4YsAzrwvGIMzfmhq15YIDaSq4zV5mhnJXzYglUD6VA9idKE5M6++Fm
iuV16nlDG+FuYxioN+Igyclcqo1/v4ac/24Mep7lM8pmrmRxK1rwEH+7hPLAY5o2oof2RQT2H5Zs
CwDo53JgBeb9wEma/N2W1XeEqkSDGD3AEnM+ElgBGM6IANMVASpKRIk1t8Fjgv9obTn6RdjLvGex
kExVJQ/S9X/daynu2VtFN0LFG16nJWaUsKu148jmRX0UWrWky8fNS+NRVdhJSexLNb0NZjL+aP73
INX6NygsjHLIPsGQwjsXLp2ZNp13mTe0F/WSelA365rXAZy0F+En4f9zL3LEP8VMvgE7wyMH2/LY
r/4XR4NU8iBLUGGeYYD8ES6g+L80ib5Sbp87mTskjXrlS6cqKdHneDdajXFhsGkyuP6i9ngo5Ytd
E3M/a/xCe6K3L65NDJy7FMGTNQ/BUzFLA0gLlCr1mnoIbTxCKOJOjTbN19lwUecQ4rKtGZ5zb2sY
+YycdV11U71Vb0pe5+VZpZFjW9qez+4omYgYMJnPBiZO9IVJKzorviRrXfkj1EY3yKuP+y4xrRz9
KZ908hCQbz1BtZXYC6t6z8Bxjb87OWOoqB9mApBg8/vpN0TnfA21pWmiRnUoBtSDGyF0TuIEl/AC
MU4xMhu6E/1BGoOB2XgrNJzFsV7IyeNcbUPpgQgS/gkwUAZnttbvMmyhV9/BexSIAkHol1oH4wdq
cdGl6YPHH9W5GvmhRM+uGo46K+EoNcNNo46Wr1q590OUUfN1efn+Dcu32nZrb5LEqvFAmjsD5ND3
xmsbkm2L8snBjLv3uuFoMyV6rPtmrd7hPsgJlmGP/RjV+UPS5/JzOZjxeuw1nUSQuS/5nHuiQxUh
WpPlTeAMCoJYXD2r9Igcm+TWLX6bJ/wfjFcnp1/HNiqCuKUaqPoOA784DuQlrwPhkcaZWmdnJpmY
vLAmKuglh6SUBXJjJNbZ1udfc+C0EC/T3+MYHb1B+1mYkNezMFyPjvdtlqRBWoUUK9fwt2FiAe/L
v89xmnCpbjSzooBpTOii7jGpDZwruCGd8EJk3c8QqOquWFy/uRstk0JgECkqtn7yT1y6GgtaHK+s
eBfX1t5uR35i5VOlmPG+KW1Y3AmGNhtWxjrAPtUHEucIs9+ycyVYSf1EdD2US2AfGy8Uq25XEfLA
R559GTr/JWZwcAAwmMb9WnPahFjurF8a/bR3PbyW+coy6n3n9Q9VGBLuEzu0j/l96UCUGYyoVDbF
RZJ5vmmovLGvsv/MoGJwBwoyY7os1m4Aym34zN468Na4/dDmn4CnPQdFHu4IQ7i0NTbsMSzNo+Mc
DdH4F6+x/JVYYnNIkzxFoh9PMi3GE/Efr65rGri44n5jD7CUFg1LKFHMJMW46cVMVBCLNG61Y9W2
X2tqP+6t86ViTlaltCRr+3O2aerO+jfbeCRchnjIeMUGsbjkXou0cBr2U+d9AlziTE9kdxAobMjK
ISTKm18yP8EfGKGf7w0bPOiEkTNEqoK4UL7OpXOaiprKxDWvRqF9Nobx6PJzyEAXNz2QV8KQzl6C
BZJZ/aXuuZ47yvzVoBFTCOPx1Mnu7GuxuTYavI7c/PcNu360duLAuguFbWS6JUbByJ7rVtQtBCjx
4gygcvz8qS1+6xi1AoswrN78gEfmbiEc9wsh3WdatpbUcgd7QaJb3dIPktFF6M378H+ZqwRLK26E
UWHstkRmvrXIVuiP/YyhutN0gqteiVlH7qz3L0kxnIaYvogl025rLOsYXbkE7TYlo9d3xNv43VMU
lNVTN3RvfjE8ZMYYnv6arALYKM/tTDaRnlUP0XKPxzSEmhqfQpk/FH1ebLo53/OVFSvuZrS+5RZ5
9hnJz+xoPXToRrsJMq6zzl73ON0CPrKRtysHgpAQGL/8N/UvbGGxVlByTvK59PwHnKJrAgASCfeO
sLk8zNhW2DR4HuP4WwXA0rCYXHeX1qv2UfXLtohHT9je3nT30IpDmGFshZSQ67txPPbkhWXh11kS
PxVe0eAQF5jFXwcJuZesJxvYjOlfSQAVabv1aZERNWzGpwncZnMySAWzRLA2dA2G0Ztb5ER36u91
E/0ouPHcRPosSoyUUhbGGtD8QFmuPfuiCM+BpJMX6I+JcEIkDW52Ngqx8yQA1eykjwJ6HPLXczFS
Tw12/isEBAYQ1I5uxizZw3yzhq5+RHJETsaRWOthFTk9MYNRgcXXTvv3Bt7GTNbgcx8E60jkzh6R
dX9K+w/hEIopRfDatEG+pdsD9Elfh22JUDbrv/RDWl8zqdWrWnhnrj79GEc6LOVluDHNJYuEbhmb
sHEOgekkZ2mg65i5jUxVmx1HVzt3xSJ6RY0nUM3t0IqWV3eybwQZB091ka1k+rPExqzVW78zvgOz
QQppJ+MqYyKzk9kjJqJjmM72MbPy76n/3gUEOQm7+wnTAzlWn/mPqp9DzuG+E6zDKamQ+GjP6Cyr
g6ggdYf1eHDdNLrogfdVtZnopxI/IAi9hMnonlynLw5z6lO+2aW9TQazeM7LigSEudVpKWJbdGXI
VNuy03XpYAonKpFpcOlZD1ZC8m5rZ/b9NfXVUGrlhnmfk14HK4H2MVw0n8LId4v64T4pbwn42WZt
jOorbof3Vg9onmF+V9KK+/8KmFEeDKP2BWp1VoayInyESFm/9aMDCWL5el70F3ZFZBXTzAA9t9i4
VeWRw0qIh6kj4aCK0q9ViSVeTde6Vpt2fi6IdiPbacNHZt3RBhOBTWv2W/OOTDaw0TOLW4AZA1PR
Am92x/Al0jOihYE8EgrfXdV7zvCQbeDytEyxy1ujRVKq4w6oaqvg3OA4aU0Sze69jH8v2w0lJf27
1BRhuW7rKOd9VwD6cf/hJzKpgl1MsNm5I6RopQCbQoAaTelgrnGvROf7HE7V7pieD+hf7bem0z8q
+AK8d2R+D5M2Xgd/2GQ2t8Fe716K2dMOyAmxUCGsuJItS/ORXM8Pp3U2MumLN4hB1/t21So/jehZ
FS+ESjAXg4949kfdP9cGaP84H4qFABq8EOKZ7qsKFfzY+nQzUnm648lDvZxwJWqv3chFBOXwe+RU
NA2cSWAD12cACwlUw1wCVA1FtK5aOlZqP8GpPEFf9H8Osxsvzan5Ba18DG6aFW7IN5ZT1++at8x0
cw/ii7St97k8RnXtPWRx3z5OZrlRKNOsTpJ12gven754SkdPZyAs3c2wFKOQUMSDNV/beoTisQBV
oTv6VwZfe9KmgEP48DEXKG6T1d+1gSRlNTOuWFV2vhfMDGCieu1Cf7jKsCO0qRftU1DH8jzFbIQL
Q0Q/JJQkrzigLqeQAupThhCAay5X5eIhUTq9efKLN1otkMmlLWplYXdN26a4jVN8VphdwQDyOXf6
o4oXmuqWCNp8tJ+zrPxjlv/30w+78T87L6bHDo6WDgIJXxBw8H+3jYwgRy6kDIKmZ8WnsSRUqZ4e
wnh4Cic04457ovhMPnsLgqnbFfOjmyAcyCvd2Zm+DB4XWgkCcCxJpJSDK+eojPXpfhT95zX11ZF/
69++j0iBn/TZjLPnl9NlNOFWNWlTf8gBXWzjFOV10CCxpHHQroh322Iz0d4yZ2JUp6Wsv8vTvvTn
g2sQVqueSguoPeOdTyB2hIEuk9iOmOsN5qXmPixiJeBp79V7A/y8i3SNcXzH1qhOinvYgkpc4D6A
Vpt1kGA32hoqQSFYshRUvAJQDbZGaUx2ypK24CPZWhWAto8ZkdGbhHL6YCVj/irsITzCWiA5cXla
2PaHARdmfCrq9hneXXMJ2M9c1JFYjhp46FtSmwftJSrHk9kW8qqND0o+P3RBsvVdKbHjMa40tNaE
CpETwJr36fHO9TRDIjyp7GiORShUzGYB6DEMf+nDtsO/GqwS3SWkOrCGF5fh6XpuQ7DVy89T9qCc
K3l9734ai1WgqO2M+b6bnqPZYsQ1gKTw/Ax5fgELqCXxfCtx+95z1VS3MPKzP6/FPhZfIizance0
7Bq02d8fuogU1KArT+r1pMFCX4D1OUZzy44pzDvUdgjdMxNfJzrU6jQstr66i5/1XNIPzkhjw2Dl
Emt21grLefNpkGFjqD4y0EUHFOaITLVKsGcf9CUp2nokdSM5J4N4JWvV7rbJcg51Q3bTRSw2ZlO3
G821grPsZXBWR2YeaWdz7uZzRGscifvqzhRGJdfejDJ763rdOZFrMj5qC7vUwC9MaxrWbDmjnzDN
0tiqr86S1UxM8RLlhUav7lPzwin8SJRUMs/j98gjd0imojsBf7KevaD5nbYZw4qOwePYUmG4Q/u1
zKp2g4zKe8h1zQTYhDgymtqv8E3QHi6TUKuB+GtZkPq9Nh33fkS/tC2JTHU6v3jQfD19J5dDRS4x
T4O17mvc6crYumbIKje2ldQfFI8ndm76rshze6OaWm4Ut/f2lnqqUzOvlniiIG7NM3CZhsswYaBK
INHotuEB81m+i9rWOOlapW+yyEO6EHbvhIEG+3qgh8Z+bPhqt4tjOtG/S6nPm6GO9TMZp6t2tFI2
VBEhFxlOoFVlzojPpiHPL2YEa5T51Mx7YQSE5+LNsLLiLfUrJuvkpv5pNJYB4+JWw0c1ECuuc1Mg
uBLhl1nOLyDY6LCrCJb7HA6zfHiie4ningXtr8SKvEA2auKH2CohbzCmxqZt2nHrKot6YUgk9Wh4
1BfQrI1YPD37xqwPh02U3jAQwP5YIJHxxOrnyUqcZNUM70aVMB0y/VXfOMY5oIn1ZKcUyL1rfpmc
xt2BJJIk87ZonQys69vK6Z3PfkB9x8LkZpr1LhqatlGgt2czT613Yq03XR/Ul2aIynUxDvHGEZn1
DREhNK3A/aSbckmTdidN+2Ayy0VkilH0rr5BFDwQwVQf7k3h1nDns7A8JpYKGF9qc45SUrJbRAp8
CD3LPQ8Ilw++RoXbm198b9qPWK+fVHs1mMY93TOMlc58MnHLRBTSL2zPqo1FysKf9FiQ0o+ZBI89
F/jYTSPT8TZjg8Lchxu5lbtSOTmLDhOqnEx65QvEpovy6hbVnGAVt6ksHLpXCoN7EEmDLRQ6vn71
icAl7Ql/RjTQJA4j0NN2lJ89xm53EwhyBXG2HIZ7ZPYGkGTxUtZWic0e0zMyBY34ZzaawAjvFg0N
BSm4i2SVszWxs7J6gRRrcrH1aysW5YtypTSORDumQvuiltG2KaNvSlRg2d3XweUSK7UXrbG0t7qv
dro5NC8hO9cX0kq2Uk/Dd98q+mstfQbBuvRf3IF+P6RAJn/leA49k+vLg1LWhD087wKWa1NHZHyw
F3vPjNq4ZI2lowQKuRAmTawptS2CuD0bKDsSJdK3uss4jRe6gQ+la8jPhCaWOijdctf5wSZLzexR
WaJjVBFQrbLHYhkHdUqrqJLeaNhFPyw33QeFYb73afAn6U0rwmTv+fa4zmY32KT4O65TCMo+Q8VC
kDWEQToJ8jC6CwoM02HLRbejEJ/htvBt3De7Veab4zE2s6sym0zS7c6uZrsrVT6ph9L1vLOBiQ9T
nbZGGWasMKhAu8x6CDi5selpdP8qm6es8rjGPO0RMq3GECgIX+Z8el5Oto8yJ5UIeFb8rNXdvKta
Rjq+TpdzmN5NLLgbNcWsaYetss6u7kDH5WKnJ9Wv+95qbrZBLqHIu+ZDHRmZ9+dIvTaYlL6J/o01
rX/qZ6O7mi692Wj5d+seYtpwJEI6I3XWTWpxQ9OK1iY3q4++4+zPraY8mUM4Pkilty9y0FR1hvmI
ZKaS+bp3k0PxWOXWH0lHBTD3agFRv++27Lh0mVfjUuv6wXgc0k5uB+zFGGC0aaN69b0ZmI8Ow/lm
CmB3h59MfWF56cawTeA7bRXoy857WN9q0FknGl1CSY/jLkbp+hZTqwEZjsyd9omkxZ9hxh500CmU
tVqSsbFsvpzIbG913jM+cD3jGKsMptDs9HPV0MHSA/A2rGi3kDa5KUxIcmjj6vIQxqH/U1TUZGRq
yU1GB38zRcJBV2J/qBjMecYtyoq4n2arO1ShM93hZESKds9tyBnqecckqMipD1iJbD+qb6NTIc+7
86bm/FsUeG9mXhePKmtVPbQ0rGig+Cxtjzqr6WXE83/JAq/Yasjs3rWifawlqAmAUqQykjklM4sQ
wpBywUZ+DbPCv/gDGL14srnkoeksk+yB4a9T9/XhbiBsZsc5F0SNqzhgZwkCVg+umf2JCP4fxs5r
uXUsy7a/UpHvqN7wQEdnR1x6J5KivF4QOjLw3m3g6+8AldWZebJv1q2oOElJFEUDbKy91pxjOrpc
y6u23S3Hd89DxnBdZy3XwKl3nUznrX7uU3f5/3yMKlTn7WAOxzKqK8IS0Wj4wEnxolwU2tsPWR29
DTExy9MNX2gqPapO3155UzVgMjZE5xJl0FLxC7nFYEkM9BixsOyZMte333v/2KTVYlksxQNoqBcG
Mmd5DfdrUEwYWfDVDM4P/B39TqsIXYKv4J6EHygrB//O/PplkjqUz9MPegPiUjwV3HpaFUfbk+sx
Sd2bK3NFyEqZsfggzDD0t2thyGQz3ZIF3SLM8mm7WbRvWoSQ8EfwkQjTM49EoTzXXl+e1TwS922i
LmRUUAR4XJEc9l9urJd7xqf+lpTW1dVr+hMP7Pq9rMy0BVHhX3+/9QLJ/petl6Obhi4mPSRQJfHT
1qtBmYadnv7V9xyGhl43Fzl2xkCGuBsROsy/PTd5H2rra31eGMmOOsDf1YZRLfRhMBdG1Txaqt7s
M/wV37oICrcDWZAZTSv76fqZXt/FIOdb3ug+XeOQmXlAHM0Ub9t27jvQXnmWk3BrnP6B4QC2MQES
b3Q7tSfuLq/xvCpdFR7KSqP3FVnWIhBHrUfv0k9cmQi3OsqbTuy72rEWUVCJZU67as5YOXn87dbn
9yx52r/dwRN5xSMs7y2XMxwJ0baOSvMxTOJZMLkpoyKQ2xb+36iKGzA9X1ebDoQPgZ9W/7qKgIAI
wE4JfBjj4PHMCdKDqMRcRAIRORted1U1ZY7BzlXpGSqXqLZ9xkc+7pdpz1NnhczpVeVIHSDImgPF
qpLGRC6TGXZtRRulh0e2sy5RHMdbk1H6MhpIYHb8qlw6CWwU7ImgpdReHsIouw0JdD/SHhu3Y2Az
VA1oltAbp0fpF/1S6jo6oKzZx458o+gtFyrzvkVJhw9JMeigyWbpWoMKglYpXlrHnGxnxKY4BIqw
gUAVQaQZ51xfnuwYGVg5jqfRQh3tt/IVKxRhrKmYtLF8IPZLmdbl+t8ctcZfj1rIN6w1LtNmgxiu
n45a3Rc47BSv3qmDqW7jTh8uQxt/63bh3/Z0nTjKtCbBVKcNj1Fj1psyTheelZYvfhG++HH9Iofc
/zHd8IsmXVYJuVxX637W0GBXUky/qdQn3wZOgasBKSe9g+ZjeVEwc+1lEzsnPKXRvAhGytAS0oCe
MRCicvIvpqcXm1IV46ZppSTcyVDmiZotr7iDUCOEhAq5n+X8rTX8suKpaHvao7ZjIWNy8qfARNPj
6+n92AcYvxh4E8zhPubK59VqOHIpyiHVzMEW+XfQpLvvErQ2n2pqUmwBpLVV9ZCs1N7SN74ow+c4
YeajFMXBnGA83RC0x1ZGrxTvcqvrpbPKsrSZt3lpr8uJ4qX2Tn1x5ZupYtPP2UPSfIUAQPQ6Gj20
0zoNy1a5xHk6C0JVPGtO2WwExjR3eIhUzh7uxjwo4uBk7NJeFDgVl2t13YJdZkrWeUQ1dQhJRqdW
lhRt41koPpcCZXhGl9TOzEy95HANHu3CuUU9mL6TmCyi5DPyRoYSpgVMQsno00y119AxnWO3O3eL
NjyhnvlXiHmNy2AfWUzqJwDMd4R3JYJxaeZIcxXiv87KYL5cU38718k3XtAUSyHHbC0tp59bZcMs
e0i8+JAWVXwQ5Q+39szt1YqmoGTLvFRZ+fkQH0Nwin+41Y9dMh9oRc+uQvdhsm/YNGL/jexCNf4i
bbdcS3CVM22MWabp/HQ+RJluDEZuJnu/bssHYbKjhhLvP15v5QZuxN9v+a6Yj07wdhW5I2Ylrahy
DOar7PzYM9bY3w1jFgzO4bsHw3mMSc7vGRsFpba+KiDCSRmBYDzepXoIW/tfNvyrId+lxbPmohrP
9Alknjik7Fx5mK0rBAa+XC5/NxGQT6g6HIhsg3cBb9BqtIPqoRqcdx9AnZNP7KVQfZHhAI/JtIOj
VwfDRS3q++v3MWBky6gLWwTJQAMMRn1x6K6HWso7AKzlbV8Hl2uvYUDJvW1D9ZZ4km52bTTDDIDd
WocsbVOgT2/4ibzlmUxt0fAew/LGHyk7rgYdTtaJra+Um97OjpWt5gelV9rHrLqzUDs/VXgzD2HO
tFymjK85FqvZtzyFNNFqbcUqCoMyOv4e9jgkiJPVso4XKaUPBgROGJFi1VRj73C1/V6j37qsQzlH
Y3rm1kU580pXf8rFFf3Rdqur7Ydw8n5Gk2qRlQEdxqkfcG0KEALwZFIEzb830YmwX227zc+5I5ky
Z4hk616GP8IoZA4Nr0YJm7Ou9GJSf+G31evgh6hALE2J2oWZlxTr1msfusWR/oDPMO6ujUR7871H
kCGtbzF5kVO9a84wNOVG82xS7wB6ngzLUOffm4O/vxbo/8uhb2NmEyoqGWEYV9fHHyRHDlIVBSoi
o4vUke9jMaGiLRTwKreMoOfztvoMFJP+6KhO/JAFib62xr7eQDyD+Xf9tPtcNQ+FIRaI/khuy7hV
1Fyhr7e+vzf9NLt+78/3Y6PgzDolzpYpMLrZ1XcTFUV8iOvu9Pcv1fiLKMiG+aapNMqRBDmq+5Pt
MhAd1jjd6fZYqOxtag/kd9GTnpPzQAtKlrMuJMLk6jpIJ2tg7Oj3ZiT6g8ilgtjX2RLGGqEkbd0T
WBX3FJf2uGv79o5sut++Ffr5mfOek5H5zM2AXhK/GrJ7tVP6hQJuc5Yp+tlTSQRl/2wdsA70h7KP
i+VQVYJCzz47OP96pPvPhBhtMifOvganoRmahfd//4aYkyLzT2Mr29SoW03sfCb715+XPdW0CL0d
DLkvGOMxTq4Q7k4mHM+WW4mg+Klyndda9q/lJLprnGgTN8nlCm2MzErd2YX7ZaMouNUzM9zKrlrF
BiDi30fx11tpFmGoUZtwOVi2VS7NTqe1PtgDWviaGvl/Wq+O1ol1M7r2FDONBaEFVVmBvN7KstAe
OC47/eF6c+NnFdgmN2cu09DGva6pfjtswzrU99fF1SsG8G9cbHc9/skr/0SM9R3MiOiJuJZ+Gfr1
v9kMOP/L22lj66VQJ2manvZPMdOeVyl6gCtp913xG43wKO8n53KMy/J6fUT98xyi/j2PqDVIsKl0
EOWGmWwGBWp8jY565TlJcReoqgIjNUcbOxR3qEiKu6xtWNCtJ4Xe/6HQ411eVeTVq2qkLAJkzotr
jp+XjTvck9mNr7Q0Qm2tQTwDkp37e6MUT3GGnanV5O7KR6k6CFLhS0Fex7oqXPkcBuQOhZkHioZ5
UUnPh8uBue4z6R2aFuny9VY13brOtM2YnO+epfC73Edyz+dr2Co8SHQT4D2qpae6jy4GBBo+8G7Q
MftHW4b7EjzPDfbzYG7rKhKhqWizM7AGKob9dTp9yQCcca9aE8+ZEM9ne86A6j1ciGuPD5333fTV
tePHR+Ifa99lwKtjY7jiC7JWdfbfi+vfnzeqPtUDfz5xLFUTqqPquobC8Od5Lz04CPd0B/fcKd+y
EI6XrgnIYIvdVU8aycpJoXZRVFVu/yBwFz8ZIdlaWTc81X3zXjAqS/XaO15FdjWki6VLcbtSHK73
Q6+OkMgpEEpNUENP+W/fYnVDdbfKaDWLK5zFMtUT63N6T/5Ivre76FII7y6ZTsDrP9eZsVclhBFc
O0BNQ1SHi7RmpXX4aX8XLZP2tTf6KZ+OWpJmazKQnTZ1GwpkJdisq0MVTLqw6URvHWiO0Ke5jo4x
+dXFmz+Mya4i1I5dqUETxde2Q1IDQ5eGuv3eKYoMttF1Fsvu6qx7YDUyaf5ocMcsQ6fxUIpNE5VQ
t5iIZcnqevYzJD63FhsGGXofiQAmdI1oLtphuGW78R3QnKvW7vsSRPJ1vbtuP8Y8VPajLmZTcEO/
wHnlk14J2j8D2IUa4hLQPZz7ZXbMm7zDl+wGe7bwxCoWuveUF1zsgPK9VsK2Zr4GNxt7INpiOwP1
5eYFTa9/YZu8LGTQblp7ugvUDnqxVnJ9rTY+wwZR3MbhcMQEojyOUPH3VqDhOdVC/0lVRLT2W2YS
XtMGl8gt3vJRrq69xUapq0WDAndIPfHYBNkq7HE7fx/FiutxEE1HRlY5JhItiS0sK4wNq/jTVX8x
Rp75b2gFf4UVuALesE4grWuqNoUC58IfCgQtDZ3WcPCKVdJN7kNykcK2qOmOqqhxUkN7lQ2vTG3L
+C6PuoDYABZcbB6Ea0vH/q2NT7uxW8kUp49aZ2dL2eqF052u7LgrRa6Osf9qgqyF3sh3eeFWhyYg
wmVluRDSrskAWY+VKvbvFViS79cbeXPf4V+8+A4sGD9Xo7OuBebGiCtt0yBq+dSt9rmjiYHMkaYC
0lb93+wcrL8s+aAciB62WAT4r/Xzkk9NwNi4wpudqy55FM0zdFTQcnIUATtHuqjfX2c1AXxKK+iN
+05/sNrmsUmDlrE4opvvkQXTzD1xN/r3lwiO2u8vVWcNshFZVQjUz0MbcBY6uaSyna4f0+DNbN1V
jGbzyeszZQ0yr1z7fR9uvnOpFCezZhLjyhS/CeFlGsGg7OrOxrlb9nq1tEzf+wwzkN9xmj2nedLS
9kFLlMA+ZOyNd7nV1fdOM8St0qUpCKtIeUu0Eq9R733G/GJQeC7Jpmq8ypS7a+PdqQrkiE5jzK6D
Lr3hsBiDtFq7SMeva/F/vMv/9D8ppZPBZxDy3//F1+856qHQB8z55y//+z5P+f9/Tb/zP/f56S43
4XuV1/lX87f3Wn/mx7f0s/75Tn96ZP76b89u8da8/emLZdaEzXDbflbD5bNuk+b6LHgd0z3/f3/4
j8/ro9wPxeevv7znbdZMj+aHefbLbz/afvz6C7Xrf/zx0X/70fT0f/3l/1TpZxa+/XT/z7e6+fUX
w/qnpdMfsDmVXXa9k02n/7z+RP+nQUfI5jQXyEjg5v3yjwyDU8Avqf/UudzpBBSqKgnUNg2lOm+n
H+nOPx1dsEBamus4GhOMX/71vP706f3+af4ja+EIh1lT//rLT/1UZCygUUz0rLowTJ6DNtXwf1ht
HGbPrR4w4I5L8KJpPXOgqT6KfPwogMmt+qAu5gXC5ls45Rm5p3t/dNaNSJWl7dDmHBVacYXVEOiL
40S1AT0hDmQ2Ha2ATQBUEfkaqxaUWTPtb67/JDVxh2VlwIcj+eQPb/tvL+9PL4fIzj+VCrwgg//Z
lk5/wTQcw/lJGhb0skZM0EbLMDef6fU8W0UWraeVf1k9t/RHcchVLl2ypMBBAGohdjaQpZJdrqFM
6ZVTlhT9SmmBtSDV2EvpYx1QMaIY4R0Yow8h0ciUlbPAFwXcBi14lVLoygB2JQ1hdQEj8SbW2nbf
jfGrCwE57gMGtHDrFqBG9T1ZOecm9m+ILZZzP6NmzYrolbHkXlObW5Av5AX2MetyYi0yp9PRbCb0
zQYQP0MT3vQTSqFpPs1Kpos6KVe624/zpvI/1C5E7MmqVZvuJLssH5xGbGOxs0Z5y1D/bFT5gzJm
r2HwpdTI8oNZk+PpG+C1MH1KSb8QNiHUpJ+00SP7DSAAYjNW/smsxIl0zLOeg2xRX7N6IdrkxvSr
dy1obrWwf9aLcFsAqg4SY9lE4W39EKXsXqx64yXQ5/xoT8vnosf5V9iYu3YsNyP9OFz7Uw5qF7wy
Y1+0Of4zNVRZkbWLyNtTOwQXXfRbJUFLh0+2GMZ13xqkFQ/wSiVYUvdYIJygPI+r06R5nqdKt0Jx
jYQ+WpVEc2U9BlWm8rG4lNjEnDq417VFHGw1HfaKUuw9Xz2hnXghH/AY1Oo2TVqMVmBCQuPe0u6S
3DmCWb0VY7KAqLJxycHM02QjCm2mjW+tXs9Fra91Dddb416sqHkioupkoogxwi2h2fs46pZlWa0H
vGJETzCxp4QhN1HExXF6MZqtoEPfWY29QyS0zj2fvYlyKJz81qmh847FjcSORfJZtdBK4FEifalc
fSkLaOToEzP4D0K3Sfw5iZDo4EZ/V8LkxTTHFy/t7tqcAxRda58N+MGjpdOxs1a7PVGhNyT7rCIl
RnzYQUtBFj/eyEhLZkXJvMhUn4mqxSliyg8U6fgfRLyqqLIcZY8ZBVCIsjO18IlMvLNDOTHvJNBa
mmiJz/FPS6jW3bMWKz9ineB6KOF5YL+RNMi+t1FQ6HkRWbneS6nYr3qwSdP0Jg2TjZIqm6Jgdq/D
7lKDg8lCkqTKtgHsTP96C1Xo3LVzkQ4PimcDyFTCeZ8x/+8RgXd19QOcwn3To4uXzXvsuPjIR0ej
hmQknrqYb0P3Nu/6g40gQdUe7TY6khGHROUhQjiJrA9ebgt2K9zkZvBiOPY7vqZjkPtLYjEWli6P
YVo/+iziyIP0LzkygGMSdbNyA6RD0/HUEBHBXRzawDNZpRcXMkgVixtBM1mz22eyr28jT39wYeUR
G0447sapxIJp2lttRG8BZM/2pqy1e6ODseV1d0Wu3riVexzbDPdcAKhGhdldIYBDQZ2l5cNYNwkU
0/EkUncTNP4ewRlCXUKm9Pzi5xj+Yfp+FkOxL8Zr7wO8UDvMGyLoZ20nPztWfc+vfoRt+1xYO9dY
G2394QiJIjPo5nRBmTwz6apyfYqINL9MC5m/aHZslVDepyqcVzVV16X55Pvlc+tqTw2BoTKKIUEZ
n20pzrV0WGxxlLqJucDq+OwUZjBzsh9DMuzVttokaGNIPHiVBR7SzHrKvOYugFEE24c4J+tm4GwZ
WHMw3eI9lmvTKG9VqZ1zLbkt3PBe02hiqH68SWAtzCIEMGqFKSUYDm3q3gYA0aa30CvSV2zy3RRX
Wop06QXEMRVshngqrIbhm9s0JDWbB23stqU+goUOkBLGIKrT24bOba+frMp5pNt5H3jOs68Ml8IL
14wN1/Y43NV+e1LkSM6QuzHj+E7j11kDnmrlUtS9grz/HszYKQD5t0GoP3GN5pFKLqhfSQR7wzwy
DLxJ9WooBwLo8K272o2obZy4ZOOahTUPwGISYfAU1MopkcEhsKONj/iJPdgsS+S+TomLNpR9WnT7
rIs2Oah25u97WTEhVIvhMC1gTd+unX47iPgmC90vQ4LEAv9wrMq1STKg8PE5NNnJLOWi1rVjZnrl
zGGddDxlU2qrtgP+HxnPijk+0bL9YQVY8ZsmmLuMfWiNHCXhNpi+cWsAULpNSmcXxVsr8W8gCJ9l
brA6+4+tp9zlI0acKtxwWCy02NvZMtpJ9R7j+kE9DggtsM2+KLkFYDnde95jiNLZbNuzroYP5krp
hjue2k1lYRshQQAB4UPoiY0LUFjFL66YNFNLY4mCb1X09rFSvWcNDYplv+XMVmCvMceNomiFdeCQ
koPOIWDqCUSTaomw4Ea090mdb9yxOQIN20q73/RZKyHew+/Sg1vLb55rq3x0Ila92jZYoYZhzba/
BNpbkUKLhqTMF70DWK4I1Ns+H7eElkbzNLTTuSb7Jwv1vtaHcE8Vfrv3yke/0XdTx6CqjsQBvHhR
+Cms4Ecn2osR2mgvze6U8dkOXr7RfRa1uD2haWJGm76aOGlKi0tGlny5XXBvMqYN9Nc+EIteh2CW
A0U0jX6b4xdDmCxiY+1a0Q0eyVNn2Bfoxo954uyZFe8aE0hldPbVYefHwztyKn+etD1qtmaGVPJh
UDjReDgnz37AbmaYx6hj1ohm4fTeQ1Dq3RwK4FJTMABm7GBtQufHsL0dtfahy+xP1ybiyxqzxzJL
N2qyEFApyWc/J2FwcdP6juCVS6Ul6H/Kp8+INa77fvIxTQNnNZ3OOrSPUPi7WNBVVvN1yqOYXKBV
wLJ8CiPhKa2TrXNTvbcw3cxAftxI7DbSai+WobwoyfgAjI9rj7m510X9GlKrGIq5zsmhcORMVPpd
1YTntq43dh6+RgQWNL5/ykwKJl1s0ky8tgkQY2nnJbxV6o+cTGQPou9MiN5nMmjlJyPcx1ZCH6Md
bhqz9G4zlbSVzLU+cxu2F9f+o+9Y2bLwlXFuxaga3P5OAa4zi6odVV61RWx7OwACQyWSeTfJ2M9D
3djRazLWyCXr2GvmTaaq24FE0qauNrbinw3Fxbdv9I96XGL9wZekWXHDGUjpKrwwWpuga09Z99HL
nsaRnZ0btWn3eq4STBJGPAbwAhHIhxiA4GwkrdOUjo9BGSBgYBZ3cT88sN2h2hulvjA8hKZ1/Bb7
YCon01jiKCMdoOC1btwnhZR7qHcenuq6XGUGVyF7iJ8BdiDgGt2MYq+fjyNcdCo6naEwkwk+Dn3v
+hS6LVBh0g/JougS9IZ5eHS7YlZq2mPl0bSBWm3O1MDMWekvxqjmSyVuunVmLAP6+OzeiUfBTHwR
kNdcNO9j57+HRXkoumjhlYpyI50kXsp2/KI4uR9rawdeCh5lx/OKLIz56YBzs2G6W91Y0qin1DJS
Rgb7TWcjsXRDZ+ZpKKZcI310kO+RbKlPR+OyTnpAPWGqLVMmEOQS1AtLsfy5lt3VsjUXnaYuqsLD
RCs94ALimAbxF1y/HDksF7yAYDshsx+Ur/qKl36gk0wBpkDdbDRickrbd2cruHnAUqiKUPXHjwUM
VTB/2mKMFG+TjHDJHRo47MLmaRTdERPmAyqvQanCsmPcqL+ZcBLiSsqF6HcUGiGrUHiGT0T0BaG6
86C0glWadS+dy8alQsfNqh5XnjHDF9KRi+Ze8n7EXIrBSCthiYboXKxAEK4XVOZ8JGv8pEsVOk8s
GZVySClcyk6O1O0TnWUu/7Hzo0acvtDaEuyDU8DfsIxwGZAkvOySVIWTkMxbry6R6uFChbRH27bJ
l+RmYFiqtOIYs57OMaICkfHibBO0IDpEWdQkw+pfDGqRpnjptnHEFLA7bro8GAEa+Wi7c6i4Cmlk
hjr2D73hUEUO1bmwSGBTTPFBFvhNQ0rPzBz1cO7giERDvAvSVwSF1hz4jLXURLduC4+zuN2VnCuO
p92W68QrMNkM9lYx9HI2igw7MND8ORG2MSzmSqzbKLdn5dBly3y07jXT2wVJVmMAK4+dySaSsOBj
xTIDqUJmM5fVfWbaTQgCJbio0FFnVpjckt6iPg3GsCqLY1ZY4lT5KSC3USJKN6mm6rfENoHZ+OY8
op1kKuNFNs4FQ4O1b/jTiUnoQggvGGJZl/PmAHEsNKgFleYVS53x/IowhpU5YRlF7t7ChSNcOiQe
CcFEdD/lrHgNgXWMW31p5QipAV4X8By53HE16GGCdaM2A0Fmr22z33RKhamIrImGWrWX+SU25ZOW
KgZuyGavNEQvOqELXRgj/szANa42K83ig3KEOauIrtJ19jYysDZ6oN06QCq1AoB7YUNogq49d1sG
FjhPjyFBZABl34Ky6DkU2NRW8rPACjSzE8J9+ooc+MZJbpn6LGXzlY0M33XiNX3T3HWoGbeqm92Z
fOa6V5zNOntVrO6HYb7oXaceLN8Cap8bc/JPU5xStZy5OhfsrD8UvfIcahp6AZllK2EDLYWwJWZt
4uisqm56CZ2tlvXaAmY6MRF2csz18qyOHp5Wpy9JD8UaG0+TnY6B+ixU2OaYYVXOoH6QQUtwEQOr
BsfX5OIHu5q/yrjcuUO+JlhyNhgeoyYSQAqyo11iw+Fa8n4obwObid5gBy+JPXoIxlAcSsA/c7hP
iwhDd+Ey7gjcpoDhhsIU9/bCzKxThCh61jWU9lnSNgvACLPWstq9acJ6kY8WnDiwqLOi0TVs/LDh
NUTHmum8JlVzZkpGfQq7EYN9kKCyZTXchxb5xllqGpPgAca8SOjhfkWBggCOaEKflHZXOnuSq6Z8
TzVfDZ5xz0w7nlVQ6hZlMfQzVedZGdKAEN3q91VcP6VJuo7Y4aRxeCPHlD9cKO08r/KXPhougAQ+
1Epbk0LETtBzCN3jVDpYnk+GWhBGy4SLQkUwsUsjfynj+hPOxxMZeCuUNp960D9i1ghnnfmapN2H
I5Uv2O1UTYY58UgdmMEQMVPkCdSNzSxUFe0Vm3W2bPxy5ZVSzjWj/Kjt9jx5PesYn6hXpRvoyUep
FGScFXC7eVswGepFy4Y52XVS6JvMzs8YzCA/JIgo+/7sVebZgP6+cuiyL4OQC141ymGZlrSzSit6
RC259a3wUzJ+lD5JSyHFxCpPee1Z/xVFVowJSrxnIWNcZpf6IqXEHqLqJvQ58W13aFbIYr96VbxU
bnwLjCCfuU3E8uPVc3u6uApvwjqpYMooywDxK2i/UuikbA1sLEOrcuI5wW7E/40FQ2BD85jfFGDa
E4OdBjOBdoq9CeJzG0WoyHWusGl1CjrDXA8t3jVUFw0FNMBi18BRoLUHP8IZbSA3V4GEoaJZhLlD
IsdB9mzxikq7UewwnxEICXDZrrvPvmW9KATa9rDS5LL0m25hqqGNQZYzx1dZoMrGnhOjwbLu2UC/
1PLCpH5XqmbC50Cl6GvUxUkCsdk5Ra7EYixdTE+pQQfRqe9VbTjhJVdoHqKwfxqsyGTXGU5iKznv
9Lw5DNWJ2XPOjh+SkZYIlm6G/A3buEr49aKrjW2KQnN0e8ADQ3xR4vGx01qTg2davrMMnEv35Gvy
w1CQc4UrzlgflT829bFVPqQlw3mnDvYmr8jFszqMZxLSaSOCY5F7NxGeDTrBMGw5GwsfTjgJRHPT
Npe5oZx8GG6zQeinwu5vnWTcJthfFmNA1g4wkNzSbg0R4TZx/Hs2pOtcJB/4YDBRZLTQ4wd07ruB
wLJZgcV3lul6BKy+e1dfEx+Uas+UfVa7ZLLYNbaeOmNX3TcCAnu+hixAZqc6VS4dh4lhSAJgcyVd
lCGXbr22ZkpA3FfSt6uydimnFa/bjlIlNaZtv0qemIuTRHrhR2oi4nMD84e0eTJ9vOW6+hmrKTmW
MJJH+KCSaNdKCxdDL5+Cif3gDN5Z9VEQVjGX0sDxH+xCvzQms1DPvFHtLFq0KWZ/hL5YjB5awd4l
DQ9smzbk6+3rrM4WpRhPjJfhnMU/3IJjPhsyTIImZQNut94s8RaHmyjWdnXnHnXHvEiAmitTTbkU
sI3x2vAu74kkU5s7Q/9sU89l1kl5gZ2HbSNwC8/i1OxFGi+5ZGpM5Eh3E/QDK79a2iiUZiFoej5J
b85Uz9s0I8VYapMk2Jdo/jEBzuNa7A4ZF9qlrupyBbMEk3DuvXBFVODc23Nkdfmq0oC7thrAT4Pw
qLBo5l0DNE1QJk4aXWZRU71BdTCDqqIsMAceJAa2WUENNZcYXFa+x1a/UdMdZVr+aOoCIQoAC2NK
tA4uTb3yqkYl1g+wWjAwwFJC7H6xtnUyU11p0OrZdNAS07J8QffmkEHOX9eWffZB/8Oxq+ZoM6mc
wF8yocZNZivuksgkejS5q6x7jY/ZMgVX/GDKtKtpyzre2vcTPjV8qTmWOLgNSrXLs5jdIIWT25QI
5Cx1JxVyfnsYBvPQS4mbTc1l0cAshFu8Lsb20x+zbt7ApY7aR9F4O9cqUHYXN2qs0H5QiFuounAR
QytcsqOgmlf6XWS6z1UiNCpK7EAFM9Oxt47QUG5JsJyI+fSi5qWCBcIfk88hZX3zQVXX8MzVYny2
mrZadCObIciVZ9ys7z6rwMKV7TMzbfQ9SQfvBMWqaCm5HYKJeY7wH3TtBxs0jsPAf1bc/kLYRjnz
UdzMwqr7MKp24mPOqrhXdniZGUqk9VJE5VlpKc1JXijWca41q76NqT6JE2w8JszoT9pZkclTpbFY
Zhr9hsGPX0u9AsUhCRm0cQH19XhGVCLmsjCquT8aAeuQ2KcYRjUXd2hlVrz8iCxNCycreTKLUSEN
w06b+xIZz1wUIEQLBOV1ChtEDz+TUE0ebZt9haZCv9RytpQuQD2r+LQU+wQwKV+FHxbTfSR+ECL8
3nxSkscs7u7UaPxk+6PW+b6z9G0dqPfocV6zMqFTo30UoSZJFu4/YiF3NYcXyoxXO63wGrr9jxih
39KWAGSEq+bgEDWmB85rGwefdu19yKY0oK2pFoY3uWiKj1INeBkk3C/cNgH30aU4B5OLGbhr36Ji
SFT8vkTOMXL1pFyrFSjSTkCAj8ZEm422SQMuMcmUwtYMJ7+aBYYR8tyjQ99hPu2h7fgVAaU2mWCo
LHRvl6TJXdG0AikIipVqKL8AQtx6mbGrRRuuAGktXSduyLZFC99kbDQz5tkmyWZMrBtqwsxbUZPc
yLzBpD7PrfCoYFcb/XCFGdZZjBrjo0ABGMhVXuPwtRJ9WEiDd3DtIjeYMxPMlmGT3qhmy7HWpyu1
43NKHX1vdTSalAjvGguL3q6aGnxLN/qLLBMUcDqh8dC0Z5bxlalKPdO6zp0Z1gQ0f9S0XlJ38s72
BKwGirZyKMUIMia9b/Ko622aLoY6bNZJfwMSmsf03MswZGCPDLuZ+fXeAhdiGi+W3Tw7uXiSffVi
xfrXEPevMQ7vuHT+L3vnsSW3jqzrF2r2ogc4TW/Lq2QmXLL03vPpz0eUepdUd9+t0/MzgQiQmarM
JIFAxG9QsuyHA1kbD5jDCnDgtfP20BCPcfDBDUZwwFsijJIa1NTp74eOmaM22dPUH3HvifR8PfcL
BThu96LFthTISsU6bpJB7AxxhEq8jZZkZ9YfsyjcNrW7THlavVrXQn7JIsUjxzWwSBcBKSY2KnX2
sUw2rm5AtvfSgyirbZYNzzpP42oS442GUsQ1NwqE41tdAEvrUAaOPgOnBfOXFZtyRN6bJwBZhWoF
QgF3YHSlJrNEfANoUwZaaU3WCikB/LoRrMeSIGHdbzAdWRKicvyWhBDdJ1Tqt03SfzOncO+kLFJ6
lG1CI9sAme+BnxHB4MPmZmW0GYt82gaaux9777twfR05IVBXiYdMtUYtzDgZmHahIlC96+Lkc2AT
OBA1nsSy3gvvB/qe3cbUQFVJrTmXNlnAegTn6lsfDIxATuY9ZAtjjS2o2NgCTnPP3Oc+uPdeFSJe
UbcrpyIYQ/Z92IfN8BSa2gQYduIj2WG3aYyS3UqQIvujuTxnyHVsUomxnI2E4gphdtacDKBrjXmL
bPMdEFI2ThghQBSr8N+mFGUMd1Y+gr+CJ7Vyh+9tC53FHid3n3gIDhXyY+tm9wFKVyQLdhppy3XQ
ukdTj2P+4tZcDU2HvooRY45Elj9s8b6u59BfR6V3GyPcvikTiK3ZyIS1D1sqOgPSCx7OqHMUr81I
m1euc98Yc3fxoWLU0qo+GpF+1HEmpYA8k6EIUclb2311krk5suwZaMmU+g99iOODJWNUdIoT96ch
qaj1lf2hc0DnuJPoLz1aEU0py229UFW1SKcQUt+7ZkEJkvRjVrn909TgENIAQ2vtAKuWLts7+XRA
yQkvpD6cN2ULQ8FJyk0KP6+ZqFXMoIW3Q8O7mvHzNM2UGiVqiNkVMGiPs3Z76zvzus8eZ7IIa4H+
QsV+2x0rwkXJJBtpyAzHJJ0pgn/IY4Qi6tgjs4T4yXoAFF7oT2YonkfmWD8On5HAr3eyJf/omd6l
8XHqGWO5YgU/OnV5O1C4Xddh5G1ht5KKvOV7QEZEWtsay4tNb6fZrmc3ikDr84i44ArTFw0t52SL
YAR7S+L7a4iknFPP+WUmvCSxhJ1XZJj2HsLbXZJp7tmdknuDHNeOz9+f7H4qD34b75E/BWaQoHOA
5YDcsbuPNlFPPtBv0FAhwnqI+2H8WGFXqoEvvkqTbVPh3TSAfrfOpMENnLK97hHKE8BXAOZI6IkG
Dk5RhBiMgADBL6XJqWS7zl6rNMyzll+pjK37gekdzmqRznuJCA7JQOOzZznpns+frMoEVa8lU1hz
kx6k7f8IBVkSTDQtEEvswClK4h5AlnkyDtj4PbPwfKur+p2JBwMqeR5iXR76XVh8brDVwfw9zZ6R
2b0BQeIfQgP3Y6+/bWWl83nQwhrH+OuoB8iC5KQUevdH5hF0dF0hN3aDMMqiiJTqZ/K9RP+5hZ3R
bE+nOmO7mQt/qwnY6kb4zXfbwzBq7SMSJJh4I+eRPNQxTNbRRvM+RMJ4sKO9bCxyhNF93LQfnC6I
31fOhEW3O2yTPrTxhdBI4rjdXWSXPU8ewvE5Dx3r8nTJC/lQR1VxBjWOHJJ/iIiSvBKm7xKt7QiO
yvOYO3uS9mQtAnSnXWw1UT/+4LMDPkVxae2iHs/o3C82VmsOl17XHhvdRNQUqzumoGPt+u/woJPE
e764oWQLl33V2YOzaURIukvb2NTXz92yCA5Qa9e56ZJAxQ9+pc/+1vWKgqrbnK2lRsBgiR89ef1r
mJm4Lpj9xZQ5YiX1M7na9DEZcWSIMRLpmwAauQY3MCuTQ28RWDk/Sl2nNBngaA9DdFqx/Zr2CJQx
o1jsW9ysOKNhcx8OGHqU5bvE7xENwT3pGPgz8oVVZJxHjJuohK2ELutzMNTBLpsdUip9eFcVbLat
UXuyZOecErv64mToU4WjKxDOhpHiRObTGGPNLlc4spyFqK9B7KICZF5L3U5XWa8d0PmxqmmHJsOh
IoGCfdsjrBicYmZ5a1GQLIkl/SDeYvi1airzAOX8ZJH5GdvpQaYtcLn0YNvrYqgPKIVjAxvdG1p6
KyW6bQF0/g6h2uSrPfcbFLPu8qgHDtCMPzIreLZEiHGJuCap8dmtqcMB3AVZnTisNiOIiNJcu9mw
0koHYx2RPAnq1hS0+yz4lBvzBzPK3ldG8pF7gcrGU4igj4diFrCQu3H0vknf/xH3xl31ESe+d/Di
UtYdn/W7w5hDbw5ZksxHIwuvjZa+S/v8Wx+gOFnHVEE8/92QxweNWw0XoQjkR3afR+2X2g4rQhk9
XMdj/k2n+LMEIljJUfxgaeb7ubU9MzvLQrubEqPbpbHzUKBccDHASW3+NeepltSFEaGuwmJudR/t
sYRQbCAQ4n/NUjJJY5Y9G3b3CBX1s9DcG/jpK/hiZNmdj/+KgeGiXE55ZnTT90mEgpEuU9hy7b1A
oRNncZP0WjEnW5dn0LXwgpfxFtFwaMb+N5Ap6RjklEIodvoYlYxTL1dlZpfozbmr2SI3Gwj/ixab
8ZKA/JETsQVgg+txCGFNov8LYWqP/W3dOQu3nwquyHCbqD7izf7hX1NXj8Js+mxrBSPYA9c5aSmZ
E/QMI/bkWnzXAw6aZLdFQz7cxJY8uGWD2YuoH9BwQqrYulAZOgUaOpxQisAGTFG6GYfA3RR1VR5N
6vZBM5zBa/mL6ghyCEUyrjQpxS6g7LKa7eEuk+4ukXG/+T/M5f8Gc+lB6Pj/gy739ffvefo5//Yr
7HJ5yQvuEke5f1MytkFJYpIhUCJE/PkFeMly8m8BJhPNYpyZTdN1ABH+RF5K69+OgJ4lUEhwXNfW
OfUTeel4/xbSMKT0XICF+JH9N8DLNxpijmkIoNT68ka2bpiGQjr/ArwsXFyGdScernL+mDZBdZ5K
qzzPJnAx8qlsvyvkpJFSZFA1+hQxbatDMrjl+fU1agzC0M8LX19Suu7ObNqBrFBfHgodBSKkJCd2
WFTEzi+HTTbr5xg9kVUSVBOQx6WLVMxZaA5Xqv4vhy8vSl2hrQewF5sIjuDOTT1wo/oEDH1pHGdB
BKjDrOq6njwoisoJSJ80KfTiZDTgLTAk7wD0EfqoC6vWmopTDtr1aFLkefs+bU6ObRON7kcXTZJ9
gh7YZuLvXfckNC6RO6E4GrErWXqqMdu+xydGnS3xnVxNA2rjGvxqdaG+9MpackJd41TRrmsxGkbw
YrqZoUbGeg9ky3TX3RyXn3w7vp0SHI1GyvWsZYv2ZWMUn6CefxIFCe1W9vV+1BD2DJI+O+P2LU8p
TrlRlp3VSOLM+emX2/1vwK7czL9hXZd7CIadMLh9dMOVljr/yz0kHCdu4JsbVzcxx11m+e0pWZqm
I9xapaHZnso279jsMqi66ijK5mnjkY9e8RSUJ9WQq8aTIwkKnBCWwV8OVR8mBh4DIzZGWTDqN06y
i/IghZZH0w1GeluwEEFqQZOZMtBJQl6i9BhdsiEQe8/RLmkekJ1i97WxMyCWRBqIvYxUrGFi12Ry
D02KPF7nu/k715x38dB9nlqKLWHsxWiUSR+EUCYvjiTx4OsObN+/umosz0uHSM18r3qvJ1+v1RwT
jpofBazk9THHgIe9bzfhZQLeE/ELHrrXvtFRiV+r/sspdZXfWNMJB6L/XGotr399kTr65RpSjOmx
jew1YBD7tmF5uqaN3PDU27d4HKEg2wHM2McLRBFfxPEY93q4SkczvJ3m4bu7MIBatGrW0+yT1Rxd
9/zaZNh9/NIVopTrCCIxCy3XDTPl5z4sERux+9lZ53n7KUdOkYe1908tfo+nfmlMANxrX7AXdmN2
iiIXCcQNshZj0E33yGvLDVYc2h94HG9ILty5EpdOl8kZjwWLDeIimPDLnUuZC7ESwFZXA/WgkzsE
zd5JkA3tscYUid2vRYyNVjk9JiUYsXIgvWthab4yXW0zDNZnZXKDcitoYTTfipu5gNk4+923lzGv
3IuoNh4NA0VGhPR1CJObSdd98uwGTlGIFIBdbxMOUaYxtrkJFnKsnYeqTtsrIUT4HLI7bVJSlPYA
k8aI22CfgVsD3Gklx6SLrqrHDfrPD7XyIn2lur18M8IAPI/GCUvU23XBWgx0gKWk136qD76nhZe5
W9VWApCgVW2CycWlxzby8tJXhwFZa8Q2gNrgSIsiERGNWDBl9hR16Nl0X5KoQul80r+Nhcs0Rjpm
0GByBjMo3aSv1ikyvKdMK7VTDUk1X6lDoBq4cqrDxtcBxairXg5/uQARLkyZsO+pASCsNdnWNyjg
17hKD1QCRpPkyBw5567BHR0nhu7WIMJzSNAEhMY9mFXve1Lh9ANk1M4vYZmQMFSHWL/lF4OS3g4p
0YiaX1Ac//nr9n7nKMPEhefuSdOx4F84fONvbkQ/bmPTloN30ofBXmeuiZ/LX01Jnu+li7kA9P7X
vrqmV4NvLn+5Ug1aONNHo5EfXi9RR2/eZiKr9/K/sJFcYBR//a9lLZqV3lrWFl4POtZtAiokqTAv
6nodxefOSS4DZYRmZWRZf2rqDGvlBoa+OhNPcPRWjozSnxeNWp4fhRsdXsbUq5fGrsr252tez7TQ
vtCMc29RVuBthHqb5WrMBb0tMCEsp71iZjU3EVyt02A+qT4b2PmkujyS5o7pnQJ6O7fvUOI6+Q76
ZNW02FfCPACSETlHaZD0Q4LYfK+O1FhXziCoQckjC3XbuRb25rF3qQvgauS9blUPvWqJ7gDjyDjO
f2DhKfOcXx9D7gvJ4mpALzYtS/cIHn+doEYw+v6AK+dpqKdsk8+DeRf0A4XhtEkOIsitOzVmzPhR
W1aHIjwON6susMKJPRxiZZkDNKeTxEMhhdFk6bW+kxgvJwobLnVDTJP3OKYMiVnuEdT+kbFBPHVV
EJzVUer4noPwr8Wj+fuZ3u55SGOcYkUIpsnAsCJfuVg4bUKTIpEnB6x967qRpxoS+MnFD+eE3jEX
9cV7z6y9U5LNHoqdpXdGc9IHwEGeRXVfm3qUPy95HSN28M51dJy7o95nE6ZyQ3kCdboRQo6XtMBD
YaUO2ynR7F2JYNk4Y3BakusITxCdxkuuNygiG/anevRjqILVe6f0/PNbR0bVH6fq55nXa+JwNNaw
J1cOUh0bHcJ3sZYlUJySrbKzGK70MBh3ZBlAldnmsexNJp4KTv3Lvgxa29+Tp8RyE/x6kzguromW
a0qLdJZOIP/7TUK1JBpG3xLHzkWoddqkXQiGLay9fdHgpCfx+7JWo9QuY5nAPShm1COF9zwbnXMm
l+ozo9ONRduBonOn7cvZhd2qI7R+HL3e3uBLW7MFlfXDXOG7NiCVpHr4HDI3euWz6o2gDh4mUqhb
s0RkVo2phr3NdiqK6UYAXQzXEqMHLLbvwPXhkPj3PaXFoVQ5OD/Ad7qjRrHpMdh6zoJ9uMgZRk0e
YKgy5GcZJMa9IQFiKP0NqQ/f0qHVHjIzfwpzAIFDW14zJLC9RWJANf4i+yrhpgq/bE+v425uOlsx
AAh0NeNPdlmW+TsxzDHZA0oDjpsrKXji7bwE07+EHK2lzbWpGzNVmKnc+uRKLgXKgFTrlkMtLDlk
lc8vYAP9bVmwJYJMkV/U2NvLZWy6zaqSZX4xPVDARRCGu7cXqVeq9+jtShAENiyEy87Dhvx0mGdS
M2qbosZUkw0Roo7qUOnHhnZj4SuT/SIkq8ZheLK9eb3u5Wh515F3Vb18rpuLhiAhKBxrG/tNc5Pl
5mSQPPSYbuGPv3TVGbSrkuuU/lCdCpeJm2ZpVFdLPfuYOBRK9LB9GXo9mWDPtMvGgfzcXy94fT2b
SWODqnS4UWfVCfWeqkvpygcfQ0yqThS9q6MgEePe2pvWphaYZszl0L+fIvmx6KmngCsQ74L8hxoF
dllfRQRgUnWjzAuXIn62U93abgE9JHmyQWZJnrLBFHcg7skF15W+Rwev01aAVwQi+UWKEjOn1TVl
Y+fIOIUn1yY5KPHsmFcm2bSjNpi3L111pvUmYCZLM7eU3CIU1Vy/63Arw21YNXI5EoMhig2UhWRF
oQLvbAPIr58M58yEuJDrRX2diWz6zZDZAHvYam7VGdW02J+NK3U4UoeGmyE+vYxNlqgPhgmkNo30
8N6c8ByjOv00T4XxhAPbRrIAP6he6Vbxis/cXVQ31SpUxaowOKiuz8QFgZ7areqa3Ue/QtzZLtwb
B7feM08K/n1lbbO1mjvUYcGu3ZHyXgZb++UaxTBXJ365rqPUnHn1XZhp/qVGK2zlhlJ7Zr8Edy5q
QvSA6YLZmTc9gdlBdVF/IPCE4HlVXfb3mCH12PoOgCRTstJn1VRqPgdfE5218KkzZmrpaJA8oKEQ
zUjhMeGlDjS+CFzX2RpyhNGizhF4yktjU0b6lzicmwM0hJqd6/CzMUBHowF2+2ZYZEd9rMyb8fer
x/K9WbHtUK9Ph+EUam17QjlCXE1s166xcYptHimwm1hzqiF1EhVGOLEFYJyQsvLP00WYcpfxEpsc
7VVd93NouWaKscHCi5HYYbwqgwXVBIufpO3Uw17w3JqRBTOnxcV8NvjklvScM0Z3fPLUEACsy/kO
SMgEBtHQH1Sjj83MDzvMR9X1B7u67VgmAWTrQKp9o912FfZ7heNN2XqEY1QBqjvaoncxdnqKWtv/
jkLKdwdQ7rOxqGqLscZyMzZyPMBwBTcddKML6X7A+efF6FypxvSLfgwGXWCFbETPX9W5lM7C6wkl
KvOiM7MIMNgF6aLXVxSYAp48TyuSz6YHK6Fq3MBaZWno7FwbaJ0QUSz3qW6cECT8HOkknMLF7VTJ
mnmut2n00T3bhYXe74v5JGNzVbig54za2qiLl+u65TrVQ+vr5+tDUOd/2A8bzpt9iCUsizw8ygam
4+gm4ga/r06aE3tZHQ3+bkyJINmtlO+LoDwnYVs8oDwnHn38eePMLd4nMppwWALpAT68fI+ES7CX
Ik92YR+CP0+KCB9i3OCIt99HQWAfC9JeDviin2MedNBjqL7UZUipheWk9CMv1Xbz0L+cU8N/vUa9
z7D8dGror3G+E/v4eulf46412EfVs6xmOqQagEHyie3JicB/64jGPsikzyFHmuNmykakTZauOuGI
8a5nAadq5eYPpTlCv5p1St301FVN1iaweqlyv77RHNYAMPBcO6pL/Dx5WtK/FFeT6qyaPuiqc7s0
XdIH62xwso060cQomsrGD6Oj6mehOzPdF9vQ1sNHW5Lbr5ACPypBFXvOLJQykGicSsLOcaJEYhCP
HtXFgMbgbulA2PFftFYyirR7gnzUfbrE25QGlvFqLO4wwBExmBo7qVB9WLrqxADKq0vAxapXgRRF
d9q2D0JUAIT6DO6j7yEKU3dwWEZySIZLFPdXV51slysAnb9cEThIhKzj/3SVpKm6TA3J2bxVUh0j
kRoacQm7YGyKQFp69cYoPLl2eh0LGGvR/Xw5pTRU1Sk1WOclLDM1CK3/qdfnT2k8wQ/1OkJ6p7sP
ZtfIT31XN39IlFi/a2o6loDbL3TTcklwmkgMvtmhlYD02Tmb/a7LsK5x+CzIlf+nAYkF4CcKT1lg
eTddNviIygW3TTvP6yxN3YdsRkE5cENoNS4uqUY7frf6JHrGN4kk+Rpfs3WbQRQG6gU3USNf4pVJ
v8rJa108i/K+lsnd4KMciMCh8Z5U8TfsU2791ooOmF+N96oJgs8DeIm7cmZblHPbH/679AVfgudh
uLjIrJmEvPabacPhL6CwX9Q7qylTDejunKP6T3IrdO3upFsRHj05OYW4sGfSbJl1CAudqRoZvL7E
Z7V28XZJO/dkhpZ7GgVui6BN90rD10MCZWUXJTSXLMTbbZZo2bpQjUcf3GPcDqcgxpTMCw2cW4vk
XTJ603E2g++B6w/7sSy8S1rpAPG7dBuEon+Iga+viglMO7aOD4ZBQh/QrqB0cSHRYx+axdzLNM59
UINR9qYHO9fMW8fU5FGk+YcwrqxbMzfeeWMDnk+go2DYM1L5aF2lkOU2zViatyVyQ8c+cD9V/Thf
xSDmq7M0PkkO5O8RMjXZDq3yxtfeh73Pj0vkeKr8OsBbYdz3HXOtxR7ubk6mj2p4qG0Dhn8lt+pF
5OIQPmzM8ZpN+K8n3T5zB+19F/tyx8bj0JdO8NhiboKp4Sq1NPNjmgqxReUw/sP+8+2WhinPcW30
QWxSFDY70DcymsCTm6LxAe9PsZ7tBimm8/RX4+aNXM+x161TM6BQa4IEIy+IAs3yNJujyNGJXlVg
LM+vDcgbfrrR+1pWNmR27MkBevvPbbJYj6dVeDP7WnADESC4qW2wR/98O6vk5i8baj4QT7QkOWyK
ReRnqcv9tkdLQRSIIex20Bu6lb8g4lQTRgF83ABjJW40d6fGxqQLzmgpbbWuzB8hq6EJHHZI7uCz
8Gj1YXdrl9FBB5KO7CMiQFOO44tECnjtj6zsUQRQ/E0s72bxD+JefMm1OcA4QtrRdQHgRpO8IYiQ
N+qo8yl+ExiTRl5OqCav/GQtJpwXZvVSTKLgfA0z88TghDfDV7j9mka6H63oHJItP0lwP3goNftl
nwCLz6pHG9J83HLT9EafHTurYIPqTwDb1KFqes9eUGPm9MvYElE0TNGx8wdXV4H+zK/pDX4NkqIu
qsWOAS/GFm9+Dd+Mh2Sw0mY3I2tzK9KHeMqSS5agyaia0utrSGwIdpZBE9z3rfQuohxP2fLhdPRC
D2LWi+1iSKAj9sJW1pYTcDN0TULhP5vQ7s4SbuS6qVweaB9bR7SNznpcLhT6yFtNYLt6CyrcFCO3
4omNHBe+jzOKpxiNPgB17B88iXIN3sYaqgjM9UUpBAil9kuL2AqE0mVMNQ6aLb3XAXZZhjSjWDwX
XHA2SCoDSGu6bZGY5hUUTb8VOBthN8pWfYZBNs6awWoAK0tPoS+AD5uueTaviywZHkYLrwyCTmvT
TTa0garvHtoSp2B0YVfQNilLZK25rXOcgVrDLxAydhe7p0UFh5IceOAWFcZk6shlxcs9mU7ax//6
saJwqksTqR8K2s5bIU5jquwBKSiw+7Lax0sGzwCyjFDMkuBT/Tar6z3zzFPVx+VhSOKzh0VNumpC
UZ3E6yE+5vVJDZYyrwlf6mmjwRk4FaCaTupINQ2ed0BYZ/yxXUqKLydQGNt7FKInGz9Gt8QXpWap
nZZ9wCwlsHMES8joTtsumzKEG2hGQ2QXlCPsVZXZ53TCgtB0v4wTLkiI9NX9RXP1HhUEGtV1621r
TohYGDI7vzazb7XHMrAp/2gCdV+rb48gnNcCj7NTZRoWdVJQ4YIffDCz4lKmxnwwzdL5w3ot3ob5
PFIE9yzYAOWkRN/t9wnObm1dq2boYdGIeWQXzOQrHIx3yoXk7GgyuF/ItWwGHfMQeW5z1UDpBo6b
3ABmS2+0BqR2E4AVdFHcY3VeBuswhUyY1ejHD2C4Ogvsr+No/UFnq3Dbek2zaphz37EdcsoLddLo
VHV8o5hVubteDgFAPhqRGeXNknWERnXt6qq4ZnMwnRcawG3ZpRuDVf3JrKbhyRL4XgawG0KYuNt2
SVcXS466U0lppNig/qRLvlqNwmY/e5YbncNFwtWeagB8uXEpFwlXNeShXH+KjfF9bVIYg5/GZWNL
ib1PLWaEpft68V+vF0QMyHZ0035y2uIui/XrPz81b0tDy/Tn6KBA+L0cm/3ZmwAzRAkmNqEh7CAE
ww/D0m5nTPbw1BVzcNQqHd760o2D4FrgN6GyQUwV5hbOO8h3+Dxd6NinETr3ybQqEEmsTKfR+0hk
632py3aL5rX26MJWOaharGqyMNROo5Vh0whPcQXuwXtA9Mo7p33zJdQjFIT04mjNY38cgT8rgEaS
WzsixfrZ4WchoGlR5Ecjwe2pX2B226CI0PUnXCh/bfKkpfz5Oqiu8dvoiOjYvI+W+BHsFWXSpVHd
17EkG0QKyfA/17yeTtvkR9iU3TFcULrxyJrmtkW7S72oXTcZXl+mjYVa1xp9sfOijZFwG4goyTcF
26qtDGP92KbAx9Uuhe2lDzuggJLuEukZeuwehZ77N1o7fyDJk+PU2ALHL6Xx4CaoTRf5p3++Cwz3
bx5ZNhgItYH6EUBu39wGXY1GjYDkvstQklqLqLMOrSAJvq0sec4c7KSCFLrkxEYFMZcZMkDWsVXv
q68qRi4kjnexjJ4a1xhOwPtHpr0YSHgzPRTxvLKbqTpFsJlQMF7Xyyyqmsgsup2oko8kisabtuQr
TCDEXXNvJi05Z8xdy8856NEpRQTfbiE1mQB8enecL0lW/GxUN7OGO7Dk2QEMfXOZ3Ky5sKjehVoU
7d0xX/x60/RhNDy4uTqclEmzDERtvWSbzuaX1tNRQMPY25xj5mPkMssBkChRKe6VGBc34sAPAWaH
GSytUvfkLvuJdsBwI5iNUzTWMIeSvj9ZGZga34n2JuW9UwBGfxP4BuZcrtdtxz6qk01ePMkwLM6o
lKWX2tKTy8s4FZO9YfvB2s/ietNFS3C27HONSFsckKH4Jy1yaJDUm4vXYeAOxrjZu0VlrVvAuTvw
iBh74IAK1R1nCCMPzEvfp1sITzFE4zrccz8es8BDciYQDYhxcBjSyKCwLk0Y+9nJ8Cb3MBORRKx6
ZzsJ2nJVi7Y+J0u/FxMGBmguk9xrnsJK+6Rh2npVvXrGqqHU8nkf+FADcAAQcEiJr4calYqhYQu+
jpv6kdxkewUSUD+iuYGdBcYKa22mgLKWwyNu3dTXg+oRnm+2Bgw9Hz2rRwCAOMaoteqE/Bk3EvsU
3Ig58obsPsrD/jpZ6eexNo2bPBHtUxs+U3Kcdtyo8Uqr4/liW850IawXYBvPcxiC0TUC4MaqKfB3
/0NYaf1NWIm4qQtHzbZdKmhvqmZxU5RZHqJyJBHXWyF/NJ2Q9BtP8Fp+HqkxUlGQ0qPB20JScwMv
fuy67MI07W1u52B5zpJ5PuSjVeDgkm591oIXU+pc3gSB1E6WXpnnuW/BlKf2Cc0GcS6nMN3bRf7k
zAQJhsMOUsD3SWsxr2etPJjSm2/rQkKHdlvuHZ/w7Z/nE2vRH/x9i8O67yCPImiIqpe0xi9lKJLa
Wl1Kp9m5zdR8Le35YQLrdNKXpl7AWqobjLei76xj0gSXZqy2+tSa+zmAggp0JN8HLbVN2JPeNVz2
7KPoMf1ZusbchmdNWLve1C1Mo82NSb19V4iaMLZFHbqKHeADSCQ/wZx9DLvZO0SzE10SNhpUUkh2
lDoECvmHevob2XvgFS4fW6J67liEQPz4v3/sFmcEJJYgijVN3u9c0LKPvjFHl1jU320bg4O8An0h
SOzZk7sG9mKcVCOWI1QmmeTN93Uu8Rdetq9hqn8xfKInGWBHj8qJcWxHU76bww7LuZFHlqDg1C4h
pJGkeMMH7ufYQPrGXIrWqnIdUJv+w6e039QY1adE51PqiHo6aM2/EZ8Uudn6Jn8DorwGVMDUjm6c
pUHuQ+yHilXfT7rLlKAzHPRMU6proMiPiIAFg7vW19zfwTnQtWnd5cP9YA7dTRxY2iETBt8SlcOj
h7UjDJZW4i9EA+Tg7NilJAajV3aTfxSlEa8i5DDeDy2wSeg/NxaybCt0BLpVOFfxu4GN2M2s3zbR
jk3H55bK4HPYANim4sWiGiEtZZT813VGlQPgOZDAP2n5/t0tQRXW4IawBLmLt/NAYaUolckBFmoA
4C3Lg/KlMf2UhByJp13eyf5UDiEqPl7t4tGxhrskYEgH7lkf8SWRqQvBO4uxtbR6iUZCIu84CVSq
uQDi8veRZVR3M0qVdzHlCyBe/Cq2U6B02X2Q8Qc193VJU2ytnmACttU/P+1vcW7LDeE54I+XDI3O
nf8mP2dUI7g+fNl2Pnm8PXgAjMURtRrWQDSdddul6C4vTRxgaMfev9y9jmG/jqG6k5rrYMjSszV6
xha4OaEG2dSrg85qXpGO6yP8QXEHB+8PWsCFxYgJe3QtR5MHIJp3Ppp5F+oD3mowR2ObFlV/YwZT
tfGD3F3nC0OgdjFzGkXXLiD7cuNVbXcwF3+VMEgPRVLdBCiHIyv0R63rv3lePJcv2XbIXul8Qb/P
CkWSdPk4ec1uHPgS+nYyL3ZhJFtYgTi5C+N2xgntnHiwV1PhBjfO2CI17WfvEyFgCFpZh7KqlQGj
qeZb26F2S8oqy1dt2junSCabRpP2fVaKDDW0r0VciscRJNKy5BjLajP3SbvDZOVdkwTjWZMhZClD
O/pQjSoMdDZzLksQNjA5cohcOG2Rv2/Trzba8UOBtmGfYBtvxu6nUkDCazFwBlGAYsufEn3/75IJ
VtzTyfJ61KoIQ3//nuYSffPaIRPTB1igplOGOWwzOWtsEG8LEQyPaBLchwmOUZVtIpCPGdRJs/Rv
fMaOYj8y5lU72he7kdpxKMa9X/ThTRilqEaAC9CD7scASu+SN11/CPkM60wUbG9SSN3umGk30pnr
3T8/Gmou/H0h9HTDItXHTImykFIm/mUhpFKJTMdcNjsnaFDUseXW01AVqBFVuTRFIU9FMq/RfNAu
Lc5LJOKdn42XwkW3nPAIiJ/qx2LCpvzX6iYyr1p0YTpYRdHkXV4bOEpbysSYk/YG5aALenhYLIUB
/mN1lS5OQRziWjVehqWZh3ofj9FI+YhNUOdYV63QgstSMsqGGJWWskNkJOiuWGs4B83XunOD7Mmm
Mwuol7VdUGPd5Yv3kgFnfuuR6cJ+1OrPRkPl12+H5aPiJLwA/ZAxRcfXsLRjmFnhDcr5Wz+pKPiG
BipyJvDzl6buwq+GjojUP/8M1rLwvv0ZTDI7oByl5J838UgHCL7UuOFh/kbTuEkyYM91rfm3Jeao
x/4rUpgfQlFrN0Nrav9D2Xktt4107fqKUIUcTpmDKFFZ8glKlseNnPPV7wdNj2R7/M3s/8Bd6IAm
RSN0r/WGa/C8/kFp3SviV8YxaIdTB3p51upQ9o41fp0I1VzJYvg4wkejWpRq6awt3YgOkyCiqbTQ
3ucCBuJDlhnRCUnX9hQ6FWImmbblvxftp7y8/fe/1v7DXwtSXlNZfnkkTeRm76eLzkwDp/VGLmYc
yrVlJaxi0XpOf4VnerwRxxFbBI9M7PdRBLcjTmcpebSo7FfayJWgTApaTlW7w8t4IFGCx2OeXk/I
sGwavc33AOnWfgfPEqPkdkvKl+AaKiROlJBDLlPU2LAQgVjeeVvPSNG/ddDlAfIds7enINWF53mZ
jMtRKAAP56LtTG/j5M6DF7KbkEWOOcnJLcrTOI3wuo1i2Bh9M95gbLhJuyq+Q2aYpIrbnWM8aRGC
BdsJ9Z99ltc3KzubnjQdRZBwygu2mnqHkaMCDt9Gu4fYKYYeJYHq2I+K/7jSzF+dj+YlIAE3Y/7R
yVMB6vhtI10E7EFNRC5JMus7YvDBUZ2QBgtgqYy5lyy9WiMZZUfsCYbivXEwLAjRVypsd+PFPPOz
CdP0MteIWxbOW2HkxrzAI63WqSdlgvDgu3NObsTQDWku7Etm7ro67jsAbCG8YaXx9tjDRPtgbNOF
3artAVj4suxyY2cpg7EsmwX64h54ObBdBpJPe0LXq7Kys103BO//90txzvQ7YBo0fpTf4wpY6nVF
UaTVxrTJGln1S1al7RtMym4NaTA+JKp7JWA/3mh+oi3twXW3rudG93bdtVdV7a2Emu2wbImhCJTB
zkmBwSARa1/VHvvpacoKKDrqoizs/NFCOJj0uCdWg9qtRDZ+RcFD38kXIenv5OAg3RiOxsEx8lsP
IobNPjmqIPciWGTEyXnsW42dZB7cQ4ypt2WNYAMihwvF18mUzeurfjS++NDlNjLe1c1Br3KI0605
KKewGIwDsBVlHWhjjKmpggyaro3bvCdSDj8fzpMzQs21ffduitY18TaWzPqxG8fqlIdJ8R8L9d+c
mOS1aJEz1gBtzs+93xceXhGNBNaUcqMHBanNIb1zRPUtHfDlwm2Dp3Xg6Buzd6sTiuTq3vDVY5WY
7a52LPQv2ik8W1X3kJbRFcCzbYGO0SYBc7hTe7vfhfFEqs0tX6zGgmdtGROZzldw5sZ9xk3aZebX
NLfCUyzUM4BFtIrcpN3yDnquSDcfugQ5JV0p8C0XZbDxMBxhmygIH6LkaYuSd3/61RxgH8p4hxNr
WAWOwjsiDXMf4N195REkcSJT35p+GkONptCV2CVkZJhLNFjt/2AiyZ/rt5eIQxIHYSOHFSgPql/X
J6RcW8SsJ27txmZDScpr3WIm3eIotUTSI30OS+WvwS1f816LWIFH/MKd02yIDXfbnv9jvfcesKXj
kYzXDmGgJ5HAr0+n7hahoHijcf696VcFdN91zYoP69PKf0nZWCzyCZFTGNcLQxsC3tZc6WEz2Ddl
XJ8aA5vPSiCZAC//Payi47/fxNb8dvzlDyf57mmGha0nRCssan79w7mb8mLouI7sydpo2dgeh740
9iVS1ag6hZtGUZEjgTm/BO9rXxnz/Qk8SiVJH8arcmiSpdUUxn08PkyDa25LtUh3jTBwCMBesx89
iHR9MpxAR9m7EvrtxvaDDeqByU2ZYfkLpnsTkR6YrbeszdiWgFh4njbkOtBs5vEDPGF85wP1Z6jC
qG/AaeLXea8r5xbdD+QIEjw3ewQBEGLps/vUgmMMpylzrfRgpg5UKW8zTpmz0Mtg7Q85m66hMnBV
i6J95Xodsaf8oZrj3IAszENTgkz8999YOjb8+htjuOLI29W2ePT8tofCDqiOOsVONsJjv2+WHoZn
qneyW5ZWfl/hTzFXWZloRFMhJ0C5H82Tfiub1ajRAbrNI2ThWzV6XErWry9tLpuqooJJGFo40Wa6
6ix9xWo3BqzsW9kGjh0BZXZNa4JD/ulif6SYo7OK8qbZ2202nWMPAQPWneq7KQ5WjmRPVXbm2UuM
bhUKpM4tNqMLtVHhKPaA7+VRO0w3sWtH28923fD17DJutOvvemf2NyOvkEWWp+l9wE5q06SKd2h8
gWyFFSTrzJq6J0j+X/OmjvcVvMPgzBaC91dYjaDsx3atGJHzNHZdyyqGcE+V+s7T5HY4R3d6feqC
Ib/KR+sJFXqDVBMqO4niDIdswnfeB0N4ck3rUHiuRlihy0+xO8Xxlv+lYhN5ZOFskrBoYpM9+o+H
CloG/7i5yJHZmmOpM7nR+J0kZhZZoRh2Gm7G0QyQNUdZoCmTZ/SBqt2gKA4+szgIIGtp4HP65tnp
RKKj8vdFYk4PSuifa1RD38x66paGq6snPUVSYCCph66It0YQwrsbSpRHtbTtXwk3PoyVQBk+waTY
SxyxcOPpGuE46wuYaxRHVF0gb5OAdFS84qhZzYpQFdZxkXky07C8ljW8WHD90ppk5fU52FKP533b
BdpCAeG7jvH7WBatml9rhMtRRbXFOkJEXwsL8SDNmeca26X4pNUgn0slfOi0+Cs2Le7Vpdajiofs
Mz/K3KmgzHNUDfTDZLV3iRlhH7/0stE4e1DmfFZFb1YbdDcC7ierW2R2F0blhYu0UOyDShT+apwL
Cxjr2gsibWH0o3qVoDHTLjoUQacWgSa4lre1gUzpLCv7RcHxq+G6/t6inmbHivvVYI+8aFz21xE6
OGtg4eNV4xOZMpG+Q+99+P10UuemPD2IWu+rWQPfc1M/2aW1rSyFE0LzizNxrsIQ5Ckglyvby8Re
B0x66DHiOvJMd7ZINMJuA5K6tmpTv+VeT1ZG3RaPiVU6vKbH/BUYy3sAhu0dngiuwRVChy1fXqkR
hjN6sppxZf/l2+VdPWrVFbjUr2kdwFcevHA4hFo1kLDjKP44GkSt/sdqRLP/caXDKycIorIP9jTP
+51IktnB1DkojKzb0u9nHXN0xUPDQQACZScTGAlgzzAeNzarJC4WQkGrBPQRAOI7OaS3x2Bflu5D
XRL2/SzKuep5Rn0AJYRExN+dweQZRyuofoyVVV2fxTzlGFn/HN0XaAa6Wt2sfutQC7wjWwEcpXHj
8ShRY7L4kyW8bEsQVz0U7UNH2B41e4HGAqnut8TXo11VhPGmi0ZWCUVzdvG9vVOcpLq2zRqn6bnd
It63NFJtBNYthuti5CUnMpyAN3k1fus74wDbTodIyDX1Hhgi38pNuCz61h5qVrVsysGbDoui1ut1
MleHAepzWLO2miPLDUzLZQomYRXrToW0yVChkRgLgkESGzmabB5Gdni45rq1hnPG+JTrXoYSTNLc
+U2OqjiSxkSmmjvZ1OBLvR6bmPdFoenbbjS9K9Ebu9Hy9S9+2CDCrZbamR1gvasJL+yNqtRusAwU
K0XlQQN78y3I0npXhuqT2jk2O0MVOURhFiD2bN7PSRMOy0CEgFTCOH1Pqwe3zc23pimxiO8bsesg
Ua8jIyeex/IU2pvRc3s1kHwrkPyu0dRHWagzzjEXzlAsDNQ0jtpcyB6cIufN5lzvkuCAiGK+kx1a
hVhMm0Kv5Xt6yyIwFKxdbQOHEDc0r8pVR/jd2zQGr13bdkvCyGniKAvV0fpqgd62c7wcakGfgYSF
yZBG9NgxEW3Z/dMYeZjEoY+e40A4fDAFvmjzHNYQ6f9xV/7z9YPdJMBSIm74i9osbH9d2/GuDPVa
qN4axPa01oKKrdiEguvCHgQq6rpL0o74ozR2BGGWghjMsnMPqF339U1SGu3O6l1QsHOB3168jRWF
BUNYECucMHRcykNDiADPHX0gXNuJ/CAb5dGgggVDcGeVmMmWXRm5zbnIreyKX1jcq5ETLwIsUp5U
SF1oG3fDWat7sf33BZhmAhX69VVs8lhyZnippmmswAhG/vpbsMsbjB7vii3ALczlcYdUJu2rQFz/
9lJovbYVJouxyDRiFElx3F3FJnIBLmqJ0RL9I9aawkx3l36iQU91X+nHzykq3rF97jk3ssmMYrK4
7Nx2WpHfRLVmHlD+rm+suaiJj92kaXmTDrV5yC3RXJo+2hFCnNsTLLB/bRuxOmq7UNujt+vf6Fbl
3bQqmlWmWRprWf3sGJV4oyqdQiJa9270OLf2ouju1c4ghjgX+Orqxxq1HqAq8yH2EToCR2N7Vmog
FLIN+62uiM4K7quvY2CM69jP1J2s5qm3VLgvnviry6tMr4kN8SZ49fSxXLL7JYVhDuFTl0crvaqD
V30oxl0xBCowXGYbSmgA9jd1DJp7Rce4ZlAdjAX04RwY1FxbGda8clRyh4zQRdqcMW9Yy07ZlHW6
WBZDm+1lm5MM8A1AOyxk76VIg9umT52T/AAky9Kt4aGHKzt92yzvp1Xld+rsFJliwKGHJZYjfHoY
RMZp7C1ggHw4q+O1XVTm2bWULxM0P0jEqnWvZlG/EbBPV30t7Ht7MKubRBtwNyX2uIRO8vansfJU
dGK/Tq7msFXs5k1Bqj+hCHinTm30jSjno+mN4ZOwQiTsIaofKieOzgDr8qUcwd/Yab35rqYrA6mv
pZem7nlKcO6pFROroLkaGjnCCNmYfLV1BN56t/nL16Kvgz3FT7ndTeuMRP1VMRd8kQlVJDrAW3+N
1AgRjFCoiECHzT7TkmERKChcgGEpu1U8dQnPuDa+w3IBeTMvxOwox811roE77c4tLG8htGWP6Gfs
udOt2lrpPZytvdKYxjOpbYLSGbqbsqrGRG0RICyBLwTXyIGUR7Pj8XJ2O0U9REZdRt8HvqQ26d19
Yrf5kmiDvZPVJq6RZQzB8fbWLFdaZwXarU6F1VJJKIGA7qZwMnMlq3pcsjVJQYvIW0reiICLtK0z
mO2s59QFwHd+rQdQwLct/LnF530bY9q6rizXXLmpdWz80jrzBtcf55qNHMXZylQEwH3t0ifdOue+
AqLYpa8Zjf/DeXJOaWH8b+d9fMLH58lvBvOsuFHt9m2y7tw2K76ilZCspirH5Qt1EsQKUgOp6dD8
gmc9JkSq9i5CUkBd5LrnZlTCgx9q3cZXbePJiquzHFEP+TfHKKuHoVTM7Yh8HYDVILzXWxTX5Yjc
6w4OAJUX05ystVFUj1PYA900O7JUVaRsVB5kt1bssZsA3PliTs0TLxAsx158N0fKV7WUR3vo7BeS
jepSCYbhNlIsb6N46XSU09it61+mKc1A+5wG2jTTnD6nyas5F6dW3hGxfaQVR/df5vIqkEnyK7lK
/jTfQ8xVo+e9SiPWDQjMGqfEs++DmPtf3snkT8ny2RXcrMy616NwQo6EpdEiJwSyCD0vuCrDyHis
2NpgJKD+qMpeWa2dwZ0Zjt0+82qxHyeDGIY1qslySjvQumi07ooyb+5kYU5Loyd85oGCsAzr3uL5
dLBHWHqiUMz7ChGQexXcnVr6+V3v+eF9FaavUYfZX1ePLZuUWD17VaATgo0REps74j5kK6djPNyF
mDfaQ7yF9ujhhMbrcB5gooG9Kns2MWyvTxdqm2YtFKdU58hOfTFU/2hnSaLy8Ox5e0kGHBHohdWP
aFMrUbZDeoEnuRJBqURu401Rle9Fl+V36FMj7Tf1aAdwsdzHdbTw1D5+VOYi6oH6u0Z2b/sRNauc
vbj8GzmgzWBh1AEeE7IzH8sAnJVbHWRVUTKsO3T0otFkqfUz7y/SA0K135UE/lJgaG9ZhiubQid8
+xL1t6Swqi9RM6wyO7bfLfa84Bs64zbQq2rv41izBTycP+pR9ipH2MFwZ6QNKEq7e5xmwfu8DfUv
w8eRsJTvsunjQI4KrF7/8tF0OUC8tkYXM3WDx8EkauUIKHJF0Z+ajKC+OVcBSRrbfJLYUuwemtYh
KFYKbx+b62qyjOvZInbtlS6xy66ceYQVZh5xR04908t9nESFfa0WgkwKXMMU1nFTnVIt+lEUET5K
ANBx2/u7HU+W8jLis622pytbLbp9l7ozzffj/LBPlW0Rq995rPgE3inYLGnrXkUqXLGaH22K32Ke
5rSA4+chssPjLX/C1Hn/2SSPUK3v00K7IdHmXUZmtv9UJqUAlOs8dwT5Dp6vv7hWYB/MlpdHkeT+
GRXjcpmpSrgdSKAqC4w4LNw9gZjKbjkw0R3kcEpcmfTCNJVFitLvKfQxNXRc7zINKXyWfUmDcZB7
rXpde86k+gA1fa4lv9T0KMUNgj4Pr/uzqkU1/lcU3XjtTiwyY0WHSmTj7XhTGl12jjPcE9oeHlOE
4OlZFhig2kff8q5UfIyqwliatYPFSGTXdxamDvZcK5xW4wGc7hyUv8+yJoKIPUVV8k6cO7HhsFdY
0yVbWdUdCA0qQjQrTFpefcEeqrSwGYM+MDwUuvLdVorqWx4Tm9K7+tUThk02dVKuvDq1rmKFHWQq
8HTTRUZeiaGVl/3VKqn14HaOsknC2N67YdmcPfxOl3iVZd+ybeLCGjI1XFYQV+8PTq1vA/LmAIrn
aqkb2yEjFxnm1YC9GUcB5i44e/89uAQHaR20FByNwrtGDgGUsjHL0TlWbLGvi7nwO3SScxWDQRlO
kG3yKCtbF3m48BKJ+GyXnZYZPA1oq++7Gu93JN4IVnzONGISci3bLh1kDz5nGlthImtr6Rty+29Y
0Pl/jVqGMK1vvU/8dDz90+ietDLGpkXgHtCV7dhXg13rhnJ6+jipyXLCTq317mOVeDkJ11Rng3J2
suaJ9M2oVP0pytEqFdX4EiZRflBJvK1y0xxfvIIVcJjU1tUfhunzsPTXYf0QGOz2YanP7c5gZ4e0
Fc+W1iDnPpn102SAPiHC2r+XOMrkiGWQzSzrFe5U+bfBRwsnigfxzEM7XLWFYcEMdKOto1rTEdRc
gvgsCmXWFDYutFi3PUdlcg7nULBa1CscTeyvk47nWecm0f2gK+MGzZ/uaKppe4UhEpv8yqgeQAkA
84qD+luAmrinl/V3W9TPyJDrz/1sON6hWX4TRaaysbNhF1lElrJSH7+41rtK2pG8lZbvxsgfgGbl
45eo+CabEf39rRmmmFhMw9TclR6GyYrd1zvNV7OXCk8zmGIVYbVZP3sIHwvdSl+8OmKbqHdiI6to
xxSLjo3KdZd25SMQ75U8uxPy7aOFq7rMshcvVael10Wo/MdGdoeZDi8ebQBaHxXGc2722wnV5Hvk
zGaXzv7OIpP0HML83qPRbqwiJ3vUQH0RNyG3mGZEKEyimLPfgBbdhHmC446p/yVrddW15iLrku5k
ENyRbZ8F+irxjRJYiCiR6ZHtztwk24mLEKZSNmgiO2PZHMI2HF+K4BteRQgf1MN4VSYNrKK5uRUB
brP51JDs68cXLBb/5yhUhH/MFY7vhhYoTxky0kujqsVOJ1J/Kxw32NrsF5eIHvABhUAQvQD/uLnU
ATCnC1FCN8Ga1Lkt/cy5DcdqAypFu/bmps5otZu+QVZ17ssmVBKcabpSnKnYamy1MQvumiNedPmW
F+h4bgLsLEru0idfw9UgKHPv3e5DoGU+lzs7yHXRV857SpZq0dU7VHLSxyoaFAwb8xymilD3nYNl
wcR67WxPLYqvaZ+8JJr6BCHP/B4VNxZbbgy0InWJu6+AhKI1eyVX/3E0fvT+z3FKZ74gTFbfh2X7
3NpTedelkY6BtI/jjg7ZKotQKWtS3JnKqYhvjdH9Kybp8zqikL9SEnU8+m0kHkcND9B5vO2a9tqo
XZs7x8xfGxJTjhBAwMjCi4wtJ2gOF+Pl/hrG7nqwxvhpnELlYIZhtaqnyXnN1eY9SsLqFiqExSsR
CW0DpdzXvu0zOEluckp8SIyshW/LeTxvvHTNR0/7RocIq5fvZqCYr0Sp89C9HpKG/47Z06rFBRUp
vLltLpDfRy3dL5GWoiY7bav+cVRjm4saspXsZNtFqygJp2abNohiywk+z5Mn69jQ6LDeiwQUnlmM
9fGz4JnT/O+q1jj1cZoLeUYeJdZ+wigr9cJ3t+/VE/+SRwDE+ixEFR/HuVplpr109MrdyV4xjJhR
TCP5yLnXQsRqU1V4BMuqbkbuzlVcLHLtLHnkl48QuEHiXPbKz4BS9H6plX2LMkl8lENHCyyymDMo
87RJFqSPMblroRfWxhco35tDCyI/7bSlwuN8J6tlnQen1sqfZE2fRyQW2KWu9dSjbPOCOtlnZsJa
RkL4LaPeoDONO+c8WC/bYEN2P1mHlYZ5jBerN6Fq35l+6L2kvWcvBRf/2Ukzdxsp7UwVa/VTPTYF
JOS8eHTiFAumOJ++GewZ5V0D1u6n01mMTWdkX36crnhc8pBmijWOWGCTKm4vJQysK/AMCHYBLHvS
u6rfizBWltZcBY5lbkSsiY3sNSprWEWWmHaytzMVZ1ElGpz7eXBRNy95FlQ3+pANTwOqP4VZg/Au
De+BRSlGH+wAYfZh+w7U9BoCTAbYHG0frYRbnfoKOEPWgs9R6ZSzzUx5lL1TUOzwG0vvkUSo7nRC
ArI5DDXtEMTsNOVJQmQZtFsFpuU8ZY4YGty2bi2SIbmLo4CMkaKQgJtDTrKYpuc2K4c7WRlS7LLS
xO13cgMqivHH+NAKMKfK0+ch1Ic7Kw7u+0AvFbLH2C55nlDXYQaVFBKwZV73wLiuMpDrP7UpvIag
DesN3gOMNvlBr/W5kB0VGCks36ylbNe6Uj3WgDz6MsjQN7eu27ZxryujyR5EkYZYoIzeVnbiRRXt
cXislrJ3jFNr39kubqVtHx2hRzobrLjup9aKjrJJabMfR7Lts+p7Li6hn2P+dArcS3VHkp1Lu3rQ
w157reKmACWbxxvIGdqrwEy+i+ziIRgyFeLk1CyzINReWwE/sRzV8bosfP82yZVnebrmDcmyiO2a
PRRB67wQ/bJoouQYT7rxrMb2ui/05IGsi3Ee4+lRvsydMdR3WpwTU55HyZPc2o6PsvefJ8lRKfDm
cFbHg3f6A57QzrCkz6o8kuAFeaQHIt7ZmgbwBCiDVeZcpZ+D//3c36a6gCHmz/2c3uGtsi5wPFl4
HWgdK+vU6nLoDu4ERBL1tikt9L3N2zBc+bLx0vXTCamB/UlWds1KNspi6s0pP10mBO3bb7PcvSsK
ZUXiU8xeEwhVLuoQIbzF6PWz26w7XbteueVRORBYS380yfbazMcd1pvvn+2XU4OWe753eI4ZTQqz
vWiL/hpKm6zIUx0jmPnNyAnC3uPDqo+ZyQy8tVoMkmluusxn6GjfjkK/C2PBk7zheok9Jb4mDzFh
nAeoe/SN06UmO2RRNeUe/haum/PYz3YHMuV12pnfyN5GO1PO8TnE5sfF7gwNh58+Qh7Wrd+tTBPR
rM/Rl7PZ04CKNRod46L5G8lP6KC4XdeZfdfbuEu0gGnWMssn831xjemL76DdOucCDacUJ9MUt5+5
QOBvBQr0nNQEiZYsq9a5IQCd/nZCM58u57B7s1gDhazXn5N8fIodsZiJeKyO+T7SVHMTFbiZlIn/
EoKb3l1qedaeDD000RaYe0OHyyePmbWee2SbLFI4kAOGtSliHSomyNji/NwtR5fzKYjIutswUr5c
ZpVtcgY5JAzc8hgkEUDNjw+Wh7K3NkdjAaXLWeOstTQNpz0G87fCiV0FREJ0BGQrhTWO34uRywOj
WfR4TdfE/WzuANboYj/plpAU6JFttpNC7ZB1hG9nFBRqhJdG2f9jchxSDhNbXzmwF/ETxF9wuaBp
78Pcv4K421z7blLcNxk6Spoyaw5k+CIsu+JhwqHt7tI5ONATfFVsYADl942V9Zi4anizcaaczO/z
dkmeFfXeuc3FHwbR4PhJdsqTsJKDEl+9NIg7zX629Y2XOQT7IE69jrXd7X/LaHW1dWmXYz+j7x/j
f5qj+Xvs5zB59NH+GYiX7anrXOaWtcv30CEctulNWKbRFYuw6lZGYXq7vv1D04TbBumcrr6VQ6HG
3somWZORG7avfzpRziVn/jgx7WCE/WEuOc3HqM/p5VDLKi/T/zoXeNnw6tcmeaKc6+MP6ibji1vO
a8o5xvTRLEfK2sdf8If5/tev8Ye5/vBH/a8fqBtUpAvs4A13z63VOOaN0iBh7XtZurGx2FrLBaTS
Wd5tnP0l+2SLleOmbAe9A+SWFWaH2ccpH8cHWZvIU91X2RghiBG0lxVqSdhvnTZBsORtvPSJ7p0K
gumYWqgNTl06lhh1zNUoeyTn6NKBR1aKxSo0ncvwpNH+PhNN+WlD2gjX4rkxmwt3ADQ2aR1cCFs9
JZp9CPXGu3WCkAL6wU5JSx0Bv7/bhoQ1fVFouMvOQ2QHEGwDNXPg7JfT5g7Ty48FbuUn2RS4RAtL
PPD0RncvJ+kNOwlED75+Ng3I2W1QwraXsk2e2dYp2pxxgYHTfKpsm8w7X4D1c0V2I9NR5jQ+yJpM
VX3UZJ+CM5nsk6mjuVZmenbz68hLiqtLcPVcDClscOxEv4SuEa5KZXKPGrB29hjhQ9J5P7fHmMr4
3hSfALBF13WKMZ2nwB8R+AZey0KNg/hyJJocd8RmtlSZe3/qmKtFFbL6tsy339plFXgf8OEgXv1x
3vl0D1u9uuOWkl/kMkwk3VEhpZmTsEjB4XrqYarBAfKMHu01fM+/D2VrFKWKvpSjQlwUbZRjOOHS
KgcIo/L1JXiBHX+hux3mqULZ5gj83Jwal5kOnAZejxR1knjHEbBqC7v778YsVYi3wJz3u0bt92HG
gxt0SshySkxeDlpS7UEMza2XPjnL5TDxUccOmn7XsFu4rorZ7QsadGlUkbNKq2m248MRs21qB3c4
J/0GP7LHt2juxpCowYRNPXW57mKXJ/JZV0Z460t3U8b+aaqOBULP+uIyf+mZa9MYHG5IGHi53ocb
3+lwc5s1tmUb5NUfR4qpj/UiV+OXOOqtXVVpwU5XcQUVWFSZxML64AZGNZhYKGifTUHhBDdlNTy0
2Wjt5aghdTihUyFJmP3MWMKyqbCbNS4NzVKF23Itat6DliHaS2Em+E3VsFtI1P/SIQe7mnKK8aM/
6Aj+aQvZ5um5iWzJXs4hWz5nqzHf2auu+dQ7IJUxMn9UahV21VyIXMGlqnDGr3qo+Nuf2uRhNSJZ
Gw/xUta8j9NkVcld8C81FnBtzQLaISZd+JM4QaEUp9j0sE+fq5+FHKZHiAH/2u40mMLylG2XduNW
pAy3mtSXTrG4WKss19ZABIN72dlj8ik7+QXwbRP1W1KPy0v+Qsex4GauXlIdsmop089VVBx+rv52
rk+vhjfJouH+PpDbm+5JFuvLMm2jnWoEEx5pqXZ0eEcvZK9s65P6GOMMcyObxGSba7XBGA3O2XQf
BEZ70/Xl/nN82gMkayM1B0PKlL3pNYBj2SI13atFAB9PRAI+12np5Ne27yUrQGeEj8VA9bNjPpK9
iQBkbE/ky1ayuxNRuopk4zzm9/N+nTAmH7UM9GFqV7hLGRvNTDwXXAEu3trQxutLXVjleDMVu1Cz
UuTf5iFgTX8MkckfK3PF2kCWCY/7gB1mqdTvQe+6WJQH9RUmx7Bt50IYeEqDoBphPPUBsToLfy27
NJ9x4XY2se72G6ClxrMPDXJh1gL/vrBX97haVYvEJRoU6cIkfZtY1znBh1nBIfwqZlVpzJufwsmN
d6FQ6m2vm/GD57//f6Aj/zSkNYZ+A3v+TbXRDwOlZNVsfn5fIeoTViyFccFIyaWcLEg+/9ROViFd
Tbg7HLLcO0W2W7yh4KeSIdDiRw1t6BUgFJtrpxy2+ljhMZTU2ZFg37htat240VJfX6U+qdWumxU4
KiN9Ixt9HUT6g4oUx21baXDQssbayMi87ZukRdrOx2V76J+d82W3jrb5qcefHhwZe3l5TsNttwnn
6uc5eaH0z+41EbFpoXWFfx0l6XRlhWhGoMzYIcPT1fcqEf+5cimM8l4JRT1nE+gvhb4c9QpSDmHx
QyXgP8RecStco7ntkBUlRZ7v5BeNCHWjBhFYS/mVzAFB5BrryL2sWgiNyJPCMWnuC6PYyWaUd36c
pLHnvsIAFY3TRLeOgYHzOIaVd2OYB3f40E6bEtehlWyTRZhoEWrPRrz7bEN64WB4g3uSZ0UuapXA
ANafE/lAK3e6CHRkyZlcFrobaKuq4EXz2dYk6vepw9ZeFwUuIJ1I12WKjARxO4j0EODElawTeEc7
LyKBNrZZiJj5PMgxU4RFPgcZRQhVDhWe9U+D1EDk3BzzeDkySHkV5ywuvFU6fKmNoj32ZtcHay+M
j7KKrQz7G7N9hFsC2j0ts7Ms/EzLzqmRrgnm9CfZNFVWcxBDf1tYYWmd7Cy3NgE4N9eI3VVca7vQ
woEhDSosl+ecleM+IjOVvBZZEu8IUv5ozqLH1ml5+lUQ5B2VyGiq3UHSb7nqVH9vz9WuVdxrcJk7
OaLB0LKC+tLoGpa67dDx3X8rkHjcWXG37jOxbbuN49TGX3b/1PDsJ8Y5ZTd+VmVf7AxXR6K6V6oy
4Jan/aUORnWShcIa9nIUeCJc4Q8/ixYmzbFPQMIhRPnzA7fyiJfjkbSJqi6Cm+0vMXX1TkgZslBN
oH8ARd5mmdIvSxRt17KzMA1Av2qotcg9TXvZpgh7Jr+E8GBceBpXTotrLg5YX1q3MpZ+5/FN9Urc
kY35lgvF/DJ4rCGRoMZXKs0ADIRoPckTIrX1sIdKkM9tTdBaolExePJOSV+gMvtRHWtBCj+po0tv
JHtl1SqU/8fYmS23jSzd+okQgXm45SiSIinZsmX7BuG2uzHPM57+fEjaplvtfeK/qajMyoJsigIK
mSvXOt/MX8ERpcnnYIgDCGeQZVAjNE/VIdjSLaa9dL4ZnqY4n1FmNrQXt3GKJ091DrIYdLiCBsny
sbXfiQvBxO+VkSdnsdwWLne2nPJUjTYOd1KKY3ag7sIO/UCnb/J0I1M6Gmc1NU631SDuUVyKVB4M
CY/ssY5tuiOSHIRN9VXO5zpgv3W/+OsekvMUZHWaGwOfgw9bbi5j2JLlif0yWstS7mjWwPF1fkyh
xVvzt9cd2iCib9JH497uM+8vSv4rTevs716DAI5p2AUlq4ri5q/YnGIc6GrDlVgAxuaHUiVJmTct
0qbU0AEyHUig9F8oHgDV8qf+SS0TOhJz13+wY9++NiYF6nTI+2efRtKzASprJfgqw9b7s55DGNv6
vfFBTFltM9RYxfRhLlqNjVGdox6kRKUn9U6JbPgSukF7nkkHIiIV5d8Kvzlahm+8/ikiCy1IGuc+
p/5AfjwdXvkAlr59DBkkH27pWYAGA4jyNwuSQB+1j7KJQ1Jo3K6jh+GPDVZEvbO1UfmdpDxc8/S1
LJqBaF543+fzDlIr49WkNYYWW4Rj4sVURvq5IKB0KHsvNeWfmwwj8943rfrbphFtGiWtryV9i89W
UzbPng1yKPGyfhNaC91yFdT/tZW06TeyZ1iYq0iSGlvxCZGV+O7XQQkgoGeUEEhOU9BfjXkpGxRo
wyofrx68YPaqCjqgbMVwVkp8twWlNC7p+Hjb5A/ucB0MJ3wc0/khCms72k5jox0aL/zc0gEYbQ1N
Gfd1Qv+3BN/22UiFbI0OekS5Mig1fppLpW1DPwyy0fE0XiVchqDTPo4ZhJ2pmtHFzMch/0m0Zx02
gVcTU/6TRp85K810sptPgiVOfPIRSDD0pz/ibp+n2May7/5Z3ffJFrlW/het0Qrtt9Gjqdf2Y9hp
9mMwTSRq77bM9MIuVpE7VTsxxyCrfsRE6zGDcZxjXX8A4/FeNSpqRybY+ou9DKkSKpsMTuX1JCvi
lKEBdIOskWfs6zwZLnXX95fbbsP5XMLCuEZIDu0JVY8+1d1TAzMtAMlaPc8tn7+4Z4rQ26as3FsU
WfwPXZIqlAFn5Z0apCeJ6uMyh2dZnVZ17ZabsE+b9WzbxpMdZuZT33ga7cC8ei8uc3GJv/ay/dCk
3Vn8MpQQnqy9cWz3VIVpU426eYfsBYTBTZ2gZjjy1YaR4fnuS8asec6WQXxNQ1ODhMiQpEm/dhMf
Sh43qOzLohT4UkUtvHBao8I2POonIxytrRcXw8cpNT9WhWF/L1Pak5Dj+/w/Q8vB/qigGfadV1By
uO2P0MCgqe9+1Sxw+o9LaLFctf7vVct28JCWLNYWqIcnnQbpjVP3+bYqC86mi6+YovYBIu2JYsxP
H7QJzXlCxdBYIiRMhqgaN4qplJfK9p0nIwuD04he9Tgbzi5O0O5M6Ro/Z1ahnZuqmqeVTL1p8NaG
mrebuvN/OjPIcc4SPsWgH8kFjHuJFt9vu7uFCSD2tFMzUVkDiL1cN10auntN31HV0U42KaUf2FHH
eiycWT2MQX9UXejzafnJ39HF51PW0Ly1mLKg6Soq3kZZHsTHGSd/l2onXg+bZ2cxYIaA8xuBjJWs
SVQaeNpG71JlKyGykKnKO031uAUtP8oroGqEHXt3/+nItaJCPSbD7afLJt+kh6gIWnTnl13ig2B7
NWh1fFS98CUc9PksQ22Cl1lVgHurcVFmWBZ0PgR+Fc6iFAVp8M2cxkC9bYkbxX7w5vA9+qfqubER
kqSVEJpAAzkyaILmcB4vMtidN16igjoBypmkw/7lt6tgq0aJg8oguUhJ5+Wx2Z9oGzRWkvmL/K4/
+RnPbiOI08dRCe1HfbkP0Yxl/Wb6ee9tnAhZSwn5U9zdV1Nu0OeFhma5nAz9MnPplEJWzb6g9zGs
LLJQkHnY4ftwiIrHthq/3PIUS7JiXiICDgpH8f2KoI07fO8FXnuIQqSuYabUnhBnz1ZemM1fqhYY
sK7p6SVtG+Wh6pXWpZmUzPgKhCZ6n4bjnh3vbzGakYZ0mbm2nV5hfd6hwVU83l0ym4v4n74KjYc3
fhcN8rXiG880mYPdpimHumTJ/XIYdqU03wANe5gKyJ9tr67WNVQSu9RKrCc7GKwnD2qqnZl51RrC
VrQqXVQVHv0K+vklRAaAhDF6O8NeTwOacQyY9fSSd1jRkYwWaRAjjui86I1Dl+qVsdGQtrioBItP
wkKQkqgzVO5aUml9W9uHyG9e3mbcourLrPItj6GEfAdYA5rIZtY/ojHrI7tuqs/ewn0KI39+pvkV
tia/CfaqWtPzM/OCnpnW94n76XLkaB/vQ5YG3SNIP0/fxc3V9Q31JIucT9VdpEPpAcvvsV+GwG/4
NcrUnuDglFmWpTpI94WSU5YnqC92Tpp9dAaDUyXp/1NTQyoAfDG3f0y9+jNVX9QBFkEZpEuDfVQN
aNHweWl9k3x0u8Deu5Hh7Q0yyB9cLb06ddD/5ZW8pmZNMj5VCLyefBf5C4fO47+CrawH0LltnLm1
TgUFB6pNMFKCUhhoorRgcm4/5/3Un7yBXDdPRly93fxYvIf5ykhHapg0awm5L9CQXc5qd0yVKD65
PqwPoArj090Un70syEyGzJ8BQwAhJj0aGe2mEPtN0DDXz35W5ydSKcE7P43+Vic4Q8Wal7d9Oim0
vJ+fxTP0vXqKYu+TLN2CYl704qlJN/c9kZGH66EOSGotV5Uh1poDNfPoIpZqe/bF14rd/UL0yDgP
CGW9Zk6zb6lkXutlkJm1HOioZ5m3BXf06Yaek09g33QSdbV9jczQuaLK1h5oVoJq51/bJzSwNk4+
IR27xN62u4bxFMIifvxxNQfdxSgGA2IEiLVWEZoKm6JBpsRfdK+Uaf4hg6W4mfabSUHpZYTsL8oR
eXIDc97k6nczVrXHjGLSeSbHOW8Kt9A2Fg+yrUByvMbyL/k8/WgaW9pEXN99nUM/PSe8gu+57y19
HvRDJ13BIbEp/hJLhtSBJ3Il08nvQYfpIVIArnK+h8gs1sMMzdQZgmINwdJqbj6ZSmu9Tyd3NdWu
8WwvVh+mzhoyCGBgi1m3ioVq6nDO+7FZw+ZT7TKOEDH4ddRSefJ5h9qysJtMAchs95fIbJ3nMYic
a8X99Rbs8RJ2cpPkWyKLSeQ88xKSIvhVve/96GPioOK0UpMOdAE02cKXPS2WcGMLm3bOt4B+ijyj
7ALHMl/lYHPbJjFZqP5x28Km7eQ+b76Wfqh83eNFtwU279c6ZJPLVDcVUPq59fC7T5Yl3NG4HXu5
p28kWgY/AN1+s+GtIx/TFRwblovJ4NAqA3KC+gVCacfI6ZKzS7vJgzMBgVssQ0kScArMgmWYqGDw
/Bqp/oT0e0IOgPMe2JNe/c2MYcCiJT12AGX+K0525FBd8aTj5lg5vnVSikWda0YAmBYlGovMnRKa
4yOi5eOjroV8436ZeZgrOaBXO14Bj+xvgd6yLDEwIGcdcOGfeyzftLbphIhFq0LqupJLoq9U+VVx
RYTGu7a6+mJD3nG0UdO5yjA1MUyNenIAkcgvXHy9maEJ1/Fc+M3ZePpLSFboCKPWn/eCvd0oEDkk
0SVu1HIz05vxwQlzqDIQ+vKtWvlAT+2576z5qSxzzi1T5APXyiCPpIXSHjIbhqy0eYbGpD5U41Ds
OyfWXupS/y4RdCKeKKNln8LM67eoKRgnOwsbMg22Yz7Uvtc8/JHW5MZw0i8kKDU1xXzlgBz/jRRF
Vn6jQbGdhnR76PH8+HfgHEP/UnkxtAbUcfZxa/2lLGwlMrgLU8ndlFnfdHQrIBP9xn+P9ejJ3iNa
/Ze4InLs1MKFAeXX5XR9APIJK7D4c3+4NGOHlnJTak8tPcGbpvCTrZi0oGlPGeo2NGFWX+8umdXj
hBI5p+MQqTVEb4qZzxvwyr7MfPVJQuDr4BbA291aTFlQMx4JrmJs5OLGlO0zNIOB+eXKIYrjJ2uR
r0d6abxUbg7ybhm4sSUb5IG1jVq1pb6SZQk0pvKYjzAthk7wZQoT1MMWkb3McasH1ZvIVGFNiwJr
JZJ7Web3dCYt0L0xtMbHrgw/NVSVzhbo2Be/DIONMQ/ZQxXP/Us0Tva+yJx8I6s5sgRnPfW/ymLF
7fFRU6KvGow1V12x46u5DAMvZdz+7RJaoZ8LMhvrKX+IJ/62xfRmpPpkFo6K/TjzPJWLoM0DfF8u
1c3hHq2H8BF0gXXu4k9lPgUnF16Xk70MMvuT708hY9rRWRjPm///1rGD1yHX9a2oH9yFEe6mzG46
CbIsNvnrH1oJ2a/ZfSFT6x4BYg2mq2X1fq1YneBNcyE8DkfDQmtIdYtD2Beg2WBSXo/qnHFms2Ll
oZur7AQTd3aS2bysINW1Mx0w3J5mNxtNRXmscjrIBvI81S90mi0JuaxOnEe0KdDpK/N3kza9KBQQ
PyeOZmyHZOlbHTBJxq+61KtotOuDE1w4yQaFJu9dPlv7Fr6gU70McZZP5UFsa1ChH+r0YRcNenRw
xJQgLbR9OHCX+Nu0bvKPhp1MB02rqPWlpU8dfkgc4AYI8nCqgXKhajJEWy3/NC6WuO5xYlqdla4V
uy9PZeYemtLqPgJY7B+UaGkwasz+sw7m3eUg8nUABbpt1VpZKEGMd3zu3zzUQL5mbcGzIhzTJ2pN
KzVvwqfZ8Wl1V/U8X0PJMW+CIH68VU3bpUIq5c644Pg/wvollvgDXtFW9CwV68ZwtLVhQ7IbJP70
vlCb+US/LgzWqvcpjsbkCqTDOk1IXa8QxWo/klyIKN8GGTVYzAQal11NFwgY+NRcW+5k7FLpwlJV
mijzrH3IptC/iE9mWaa9BqaHaGoIqNhZHj3WMlSm514tf/yYZkN+vPsRsxweFd/dSwAss8Oh19G3
M2vFew58QIUx7PckCoNh5TYDGpZLU20bhQniAMpnGsqvUHKZzmYuI/tRQ0aAKoM/73hghBt9afsu
C6NeqSENTNbc6h8mH2yGmPfVvnfbRzFlVUy1pdumK+wk/oceioquidx/sBR93oQ5TZ2umw3QZuQx
ipW0fBaR8dcYufVVy7vktX8Yh7l4tTVT2aock3m0fpsd8EPCPAE4lX4kc97dqSlaigFHfQBXPkwB
7BZok5UoEKIA4nitdWPASIMB4rogRmtXGDDCurY4dg4zcg+wZFgp978gNJ/G2Atpx6VbPLDK6AN4
LYh2F18QBCMM1D9XZSa+wlfogHBofUz0wudj1of1NM7jzkXCDVaxAMXPOpwjFBYVbPd7byIdFZpz
jaxaqx/aTtv5volgsPgyepda2J+8+hYjTs3S9ENP4Bv/UDswPSKEV1WrHvHYvbHQCJTN/Ax/J9SN
fqYi1eSEZ8BDyTZAFX6tBGl0thuFqrlqaNGxTSISjHnd7/JMTd/PeWGvVOoTf3lKtPUhD/vHc4xz
O3oxOAPT5BHCT6hcms6pTbYPMUXEc6wX6bpvw3yDvDwKqmVSWvuJyo7JQfk4pREIMnt59rl8I450
tiO07U6Xwc3yhykyknlY0cMz8JZlKte4bZXr6ISfojxGeGaxxB/miX2MeXNFH69AF9Sz4neAGRIY
KdGq10YwNHNT9ck6cl8MOGye6ry/BKqlPYQVSrOJVfPyLNPfhrB4zT3em++uaebkCbDMWVobTohl
z9cm5N7ixsqwt9Soi7ehOz03cEEc42VVQni3IsGnhmASOnDOrescUKC4kAKdVIpjoUrrxvwCNxHF
tHbHzVJ5NgPFf0b2CUiIrn0RS/xZFZkwrjr+GhEJ/xZm9WO/Vqu830tcXzX+tae3mZu5+9600NWM
w0zbmZNffoqnbldQYf8rVGDQtyNzviieV5/pHlbW8nqf9O4q4dv4uVno2g1Ujo5dmnUnek8+BQrS
Q5k5Gl+LWD00UjpNZwigYYb83kYp1Sm/Cj5qsaltJmA916Szuoe5L00UOCP4kkfjQ2Oa0HiJ+CWC
MfGxBemxutUKvIlM2Fu7X9YVc6nNJAl5MNkPfNnelrOfHaTuHGnpxeWt5JRrCQ8Wu/P1fV1TXuqc
CG4ydwyOt3KTFujvbTqRD23V2c7GhpJpb1Q2sinVAHRPG7INipTIT3IgI8vYFgA2deOTGRuHQcni
771BkqsNsuSlVoJpHwDIPGTxHGxKi5cL0TswSTBzEkdc5ii2zHLqqT+cYsuAlHO8Bc9zrWg4nwrT
rW/AKbNUi42ixfEmHxd+rsm9QrPkQw7Zt6AixmQ+DssgMxk8A+FkOw771U0vttJIWnbI3IiM60Dv
1k37tW24kefOwlsHccEoLAW/fPcw2SX+5RpABVyggt2uXI4wWYc2lCoyUWLLcLNDu0FlMmm/iUBH
BS9EvtIXzqubYAfHkaPOB/jDyUdvH/2q57ObEDsE7TJtUsQPNuYUDte+bgb0ppghMsGbv9EpW/EF
lYq+Qa5OE1zT0bC/B0q0Fxbf8ibJD2/8ZJrOldmb+8Cbnwq7/NJoecvLcWB8cMr8SzEmEZoxokDo
IQoUB+Meck39SnXM2ihhZLyAJwAFAb/Vfug1dRd0MSoz1Be+yCynkfw2u/vKu89ooLSzFLRlu1J7
9pLxEth18+r51Pp7B20zMSFjQbk2iaFTy6zmFRDFwg2a9RcxDR9QVOJ+9NqsvJLA+y57asPmHla7
9kaCoGOMUebhdidmo3XvMwD3oV4ql3bU46d4UjNgEs0nsWTIm9wHCWiYD4HSe8fcNb1jugweNUUe
LP2eJgUK+KS5dl5cLsATTXsxF/Em10iTtazmoWpd8kB9Fuu24ZK6Tf8SelmxRa5sQLpEs546IDm7
jG7nyQ+vgIzOihp7+xpk/7VcBn2OwgcI94rVaHeJtSLpWV4NNR4PTa9+EqUJcVW55x1SzfhiV2mx
mcwIYsusqoD3qcMl1bTHhgL+e3H1/gSNqOuGR69NI+Akj/SNJPrWVavmKAM09/aed2loUvL46Nbl
61Cr/Q6UUHMjqYdZYHqqp+xDXmresVt462XgwdVtA1jwuW/89JU1OsNloh9k07zslMWS7UPm/2c7
5ZJ6Qy6S1+QYhcs2RtNYBlcFyLWqwrlZZfzCoW9gBdQbSqxOF7B0CxC3Q3az18FPSj9BZ6E45MN4
wUvoT86tNwt9QK+0C3X9kDWImMkbxtxEVf8oLx/ynjEblcudyO5XU0tercySVWTl01Pl1DT95ToJ
b5vG4RUS1OHZKvOHdnIidMf9/rWeORHdSonFTNOwlSrGq83hJTRL60NOG/h10pW/xa3OJAKBSxjb
2RynrZaH8UZdcvg5bF8PNIt+RpQceE34SwZcFtCq+ixh4hcpcJnJIqzMn8WapBiwDPdFaFDWwdQ+
oMs5HGmNHo5tEPyYad34u+n1Axn6OHrn1rPjoRcAtAihjk9hPVWH1O+np7J/oYbVo/mznOjsCHjY
XM08fieXp5ndvDRlDg01icf6EFcBpcjCGHYdoByeTGZ8pE31AP4gOA0wia5aVIGfis7/5NJo+Qmk
5LSnKYU/vNaL4PLX2xVKESGtiUn7sQLSQd00+uQW3nQaw7AFuMwuD56CTe8CpJ2i8MVACGkz6WN/
mseCmtcyU5fh7rubaZ175epus981c301c9hv8vaaKGXJ477KvjUjaqbmNH4hmRVvC8sFbKMmHOz4
k087xeTYCuAgboL+JWlB1nUZjHi3VYRv32W2t5JFcWlDdElSK7v4gJjQVLXiutrT5J7Xz4rbtivd
gCzQHSiRyuCAK0Q62OFnTtU/MUjVbwDXXhq1HT4UBbCbMXbavaMb9dFfaLfK+Pvs2snH2PECHnvz
gpOpjFdj7oZ9ZuTettXiaOtBYLfpZyd4qotNgyTg1W68hJKZPWm7RGnzdTdl4ZPT5TjVPn6tRqUg
jccGGbTUVI4ICjwvv8h8m8c8y+o6P3pr8HRK+A4axmI/ZO3XAJDRSavNfeMuX2spYcnwa2GWb3/p
/6xyxRywTjM7pLQ1p2r90LvW99vTvmzKb/yc5DBoYNRo7Pi3WeXHtjIbyBtzupodpbbO1jLILHFD
6+xNmbqBfsZap8Oczitx3gN7N3uoQ1CW4v8txIP6eQ928rsa6xbkwlzqt5Beg5O/tjN9d18JTCoo
48wttk3nbkXyGfLasXwYC3TbxTL6yS02twXDJGYR3m5AdB244cfofOzbm7wleGpELzvYOWI4jMUJ
8xRTmJ7GxzF6vFmyEJnTKyQZQLeg7+KYn3R/F8nJsav6e+jUJJ1iZ3znDNqw9/3IOkymW1x9bl4b
KIvDL4bTHGRPGlfPSVnx9wbdbuonf1fd1FMo9/t3ieF+z8mlnMRlkV29uLZ7EGtChOKdb0MD1PRW
tK3GJn5GCBUcrvqs172/1ajPbsS0OVWuFMNIDtGiKx+dOaBbz8kyH4dcOWmtuVdGf5sZdfQ6xLNz
tJqBv/qy79ZeoFlHasaIsphjCKedwkm1q5BMSapTr9XUXxP36kMpcfSKPj+Wbb2zYO4++BkCE6rm
lwcN+r910aO9DY0Jsh5Quk7eQ2NHHyfTqbfZUtQEP9siOec6i2B51IKs8ZEuWl6iZJiXN6S7efcF
zXUqk/C2pi1R/zP0zfbKo6ZZhks+JTx5inNxPMXlDk4CLNlOsZk/xnNYPMosLwxq+GKDLyseebee
T06OMBthfuuBGrwv3vbCSH/QLOXrQAd9HyTftKHVAPdPyTWo3OhUh7CItpmdvwK2vMpbADR7nxy+
ah+iOAfgGsT+ASKC9rFGqWmjpVP/OgXc3WGaq87+pPSvuRWsun6wP/RQ9V27fvosUYbZeA+xAwud
mBYv1RuXdp6DmH0CeMjRyufJaelinLxbFOXWeme3IVpZEJbFZB0PdmvGl7wKoq0yF9YHDmVgPssx
/3usXnhkWv+48fShqt36Ux3Be6aUWXrbrY6qcSB9E184Zv7YXetRyn06KJbdWQqlR2SvzLl8TfIs
fqFZGTn5LLZ2tcUDKZthFaV3+a+yo/nfqXrrosE5eU6gyAZQx0LDX6SaB8WX2VJNWDrL+ui4tfcw
jgndUamub6rJ7K9p1yv7hb2WBEBSPtpJoe48ACLPmecbKOLq/quT1N9AYVV/h8Deb+w8o0ptqzOi
oxFMC61KwRnZrqfh1I/OcFJ4g6IQPB/EssBuwTgclHG1usfc7NtaZiTjSZYaTYN6JoQgQMxbkFzF
L+FHaAYUT/webXAZ+GsKL/Z4VdwoP4txd4dAEy7hDLtEk7n6/s2CBKN+pm9Gr3LW7nJJx6oylWpU
FB7qJO6RNtbbyFjzNDmjKWl9DIq4eYwCOnYm8pAfU6OqHmyjh2h2WfWg9NqW8eztZTVqa3cVcJ84
yWrjuAgSufpT43WUp8MieUgcvjQlArdJo4cQyu9aC1IeoEGhs/VauknzJO8fg7I+exBcBevOKPWr
7wEFqaLnTtMikh0MCUKXMeyWl1tUbpXPJAedU5Q3NG/PCrSYSmPEBwmWvbwEQdzfmubufhWDItZ2
6HV7YyPxEXArCvM9WhPlmgpge6bWCv5oSTHNQ+pukWmvtz5EBu8dtGqfpqDfUr6Ht2+yqIClg6sf
JFjhVe9oqLDoldAXPvolDdTwZXxvnSo83Pst5KS8+E2bz17898PzL382dPXJi90HE8WLkwxzE1LG
+YMZmLHOS4+brW5xVmtAfrQEzvfpbxvvztgt9S1ou2wlF1cL2Fsq1Cw29woCr1X2Oh7jbH0vQbyV
b/6zLfFSrbgVM8RWM/NA9717KKKAsi8il6thEc+yusar99PotCttAKyiUcs9+4lGu5dMJShZjUGu
gyyu05PNix7d3j8I9YKPOvii//DnwQo/0rBjIdoDBdvuTqB33yk+GvbnXTHyhysLtVqjA+gV2qHg
tHvtIueDoLfqpOHxYJk3S9Z+WbK2RArsC9bUW6R0f/6KrKPM3oKw8LbSk4vg08PURONV+m+NdKh2
nhF6G1m0syx7BymWrN2GRezV0KFLlVZd2+/RyrWj97IoexIHiaPcM/MT8jZfuLm+7xJDAdjf/Bg4
2pEkb87izhXfVslHa+oq9ttmJ2F6YUA1JOuwDQ+7FuFtjk6Qlf87IfPW/i1BI0ti50sqpxfJ79/W
ZUq7h/+DI91qoRgjFVXBVwmjPHWp2OJ1JtJsyGX67IS2FdkUmXpRRoFKnRZoLuVvp7Vb2FaouCNM
WusL/fgvAiGhErqb5sJFdGcgUjTAVGkSOmsJkWDQbD6YQX/aSFu3gdbak2F+u7XniaWW3+5d2lLf
CYrvN25C60e0tGz/a/8bD9e49f/JFSkrdJoLDYbau7vIaR2gDYYDWIFZl0TuuUeENg/S7Hj3D5XV
zatB74adoSbj6h58v4C2XGXZS/4kA0Hx88K517krUyXLmTmZf0E2oFxTzaLJezHzdgSMucwyb1If
ajv5m043lATEl8J6D1Y4REs1iIYExZQwuASdqb5L0d1a8RIPb3+VaO/qZSFUq8d6sSTCNSd9k+Y+
RFjLBhkoaazKjlp2P6buuk778ZYEsRv9QxKgS16UYQniINP7rVoZ1cZV0fVegdWBK9GrDxQpSPEW
+rjr/QpglnDT3KZ8NvGN2Uaoa96y2IjzDdONcN7YNDOti45GtXYdlPRjwQvZcmMpjIUj8ac1u7M9
bJyAJoKQiuPtvpI25pZXS+sot5A/0Xl68dSuWwCZG7npvLkHiW+mxPTgo+UmFqHlQ2cDL5g2Tqgn
q994QGX3PD0ZIJYeJfpPF4XpVlslU+/d7pWN3BAlMFnIROkKOMJwdEZUlp48J7ncAfaLq1hctxz6
YobKkFzUDEJJP4pb2uOT9nFqm++3+p6Wzw+dpltXKe+ZPEs2sBLyLp6Dc6aM4l3nBY+UTeDUcu2D
eO5u2+y8XUzvAOxIhMqQtdPXWVXcvQDwk+V3r6LpsRVTgPsyk+EGz0+Diuw/+uO/+RBv/FArpsZ5
MCgvMIdxELD5/osZFunulvT/Zd5qBA7tsPtAHSFjbPmtTaYSv5PBCs0GdhFUGtJFSE98No06plcn
F7FCAzVfeo8PNFL4F68YY/5WaCjnCCzEmzz21ZNh0JIlX6pfppN2/qaHDGqNsnd4lcGYguiaBKSE
C0e3dm8W8jTMdqFB3evNwgD7CSkMqhi/rqTQvbTyRgS/JD8lCS27aY8U3OejWJnkASSP5bIQU4A5
FMO3VPerswxkVurbTMxA7b4VCnCYN34xM1Otzqix0wg3gNz+0/56KuL1lJDRATYUrJdjyDfHR9Rl
TKfPGVozW02H84nm6/RJc/L/c4TrIzhTWMNTGbiI/pngU9D+6Xd90w5HX1dXZd7S6xWPKSX2Go5R
c+FNkMGqLeNUt9ZGpbvh5hI/ZLE9++gsrzWlfLyZ9212aX3yO4MGl39v0xbeBYjiEwCfFuxev37O
Pa4wg3I7UM1Yy6osNJr75AKcPNwpW4vBpkqdxccbs+tiWpUfHW93IqFsDRZ+V15bbwuZNJiJT1Z9
z4T2t1x7KGiAYqzQFA31c2232rnOWmNazRXsYnDgrpG6wLcs6HCvTiuxtV4L99mIHHXVkzzeyLpc
wlRVY127MR2Fy0YZxiKNpoXu5lM4FzWPES4mC7cr3uxyrXGA2RrV6B20dgze2a7/4pZD+rkwEVjU
x7EAQRWlnyeEhzWKLeQho/iReyE1WoQCdplapvuqCJp10Y7KCVkX+3WGAH0hz4QZV4Gu2PjYmfnz
6ABM1aMYbYG0mg9uXkUr8cngh2r7ZEJN20IpcPNrtv/NGygSSoA2tRvXci0aUEgjuZJLKkIatRZx
8LtPZiT+ySUJoFVsawn0XetH4Buk65vNEixX1UkWHtAm3Eu6Lr8n6Kbs69CPMc3SJJplUVJ4Yv5c
u2X77hGp9nWsgLZL+N0tG1mT693X/nu9Qc2pJRj5XjPdH4lRyY6KmahOFGxk6rfOzm/88DACRa12
9zTqn/bdVy3V/X2bNSa8vchyWxu0uMnUN6Nx61L/WJW1S3af1tT6cVoG+A/qx6gscYptJuQVwGEW
O4mR5XugmLfBVhA8C43dSM6UpDaDHhTRbQa1+H98/9e4MECbnYPpXi4XtO732bHcHYiW7Nw1HBxW
MpXBBEhYaBkibLaXne9+mYlvRv79aGXBg7je7peQNrKh76d8SUGOn3HfK7NBfiTHqVUam+rJ4p2D
Uhjcde40byoj5VUBaCAUJswArnjFSqYyUFWAYwXy4GJZvfv/GCyX8RYAmSzfr/o/fTqy9Cs1Agt3
D5a9sqMwtOxo9d84hKrKGsqb+YSM3Io30f6oCwQMJff5lJbaXB5kKjE6T/mNVYHAqQfEFWjBTdXT
bRlhsBUNtMV2aco+OoNvHCtd+30o/m3K6hvffZtcRULe+NIOsUUrzmAnWn6G6tNJvvrTz7xfWnHr
Ygt3wbByFhYMSzEeggzG9ap18wsoj4VKYcGLVbN+W/jdt8R0jfXQNKMLCegStrjkSjJbFrVwhEkH
0aQ+IQU09B6J6cRuo4WJNjlVsd78mKbBOEOFXS61RiOkh7RBbbdVoRdXlQn6/rBQNGA7ucPr9jhO
e9tI/4JlmhWj5qRsLcOPyCZUaCoK6+1tj6w7Zg6z88KYJ/8+JZpt2npaG5qZ//7DZRV2RBtiUP5H
MpjTwjliAqwAz8/Kzb7/j+9XfLuSKnG2isED72Csbk9140BHO6DyLbO4VPRyJfZtKt7Zjs1ydY9H
9/F7a8Xp7v9Rdl3Lkdva9otYRRCMr+ycpInyeF5Yto/NBEYwf/1d2NQIPX00rnNfUNgBYCs0Ce6w
FllJv7qQ3I4go9isU7U7+hW6y+Rnp3me0jNYpONt7EfNdlIhj2EK0ERoUIyjZRaIhpHII0vfDgA1
VBEQEoHWOJ98gaO40lcpukmAnLlr2Ohc9OBEDqrVh/w3FMPEhwf9L0WUuDsXWkouAdYnKGBb12u9
EXjAj7DQJTsuOWCxU3vA/4DntIe2HVBOayVgvkLfe7BN8Rvc3ikZUg9HYQNknHxAHpU9czVYyC3e
4qnB66dizVIq1/DNS5yXh/V+7jcO8kXIOG30bRvQW3K955NufRrQNEAr5XbOjGzz8HBYKrzMsWpo
tsTeznEB4AE0bhggK3wGLtSEQ8UyIecDWncH58VySzKqCvyw6vNslykz6e7M5D6ZcX0Q2fSdrKVE
9UoNNFHCZioVaBPNUNcJXjlA8wChaQH95AZYi7gI86ocpya0+oTkRgMhOqGXrNz4tpVshcFQCYqO
EFB2MCO+0GyxrPiC/JYCL1WWu2nllxnKfGkVLTBiW4bSRLt25qHZwVaNEwpuZp2RbinS6Dyh9fxB
n6gFelU98QJNZAK48T8byEWvnZEbQV5gqHf6YqNTZ0c0IX+nmh9pqjScO36j+iA0uozg4FI6s1q+
kcdCNUNvfr/U0QaJqjJCTPduT1owC6B7zCwDxxXg0HDsW7505jwCtND8h7qkwZAS7Yd8XPZmUqff
IiA4hDVDdBmBhxLFA8lWlnn2zYhj+5z00kUsIDO+DtVvgVBMBHh5UGOC41GkBvQh/G1KwXckrT4e
8orOhhR6cGkhyUj0v67WZtKtm2sfI4/89TJalwGP4WCgmZ9UTtuxaLdeFqSXZhmuczIKox+OM2h/
jdoDAVkc9OzCVYiYZjSA7ec7GHiWPelHt/rhd7fkv6Zvi1Z/Wur8vK++zJ0PXbELnO9IVaGMVn2c
u73fXbKunvo4RoviZ8tD8ZVhTF/K1opvCXJ0G7+w6t+Bm4MEusucqz2V7hc0WR9JX0YG+tX9yd+C
sAe1QN9H0JqgaxiF1R5e2BWySv17lPkfGh/AuIBzkE9mA7Zg0ruyB+dvPY4XR34WHs+3RpmZZxp8
kH2e02Iai/BRJpP21OYcIB+va7TPuoeWyd3j6fS6sV6ut4z1de/cmzz2Nwk6GDaxNXlga8l89Hvy
chu70gFqOXQ01LPrnUe/6cEUqZQk06xVFpolDJxWj2vIQoPd9YDp0PKvtyQfMLOgmshEuESv01fV
29xdlT7Kg89qXtxgOCHxBo7Q3joL17LONl61+IamnWm5BdgCK69YHcirVF5k1yLNGtOwzjSjYV1H
3hGbtnYv+ZGWkUoCcAOvwm9LSOlJp0WVHXgNTRRhBkaCkJMaaEaVmDSrnIadtbh611S4qddEtMdq
e/TV+9FWWtTLvYUfmqGNUXeN+lDtFlsusviePWxmlNNU4YhoKVJxo0wvUWbUAPoeWHpx1UBKlk5N
FQL1Fij7pLAQTd6X9vD9bqVegzod/uq47n+3c40uxQtKUzhKXKZvXYzUlvSaD/g6Vzf0FFe3osVj
MtRyiS8p4oapsde6Ox/aAWw96w7kElCJBk1pWCIUy+KuEoEBBRcQsv8bfL/Nwe+kuCGrh0Yh1QRI
4sCWpdsi6ShuvMXTfipOJDClmT0fx1vyQ7t3gV5EbgABuZ5xTIbZRFkV0DYtP+wqs7pNKULVozM5
G/3BabZ+evosKnzhC37VH/buw0clSimztHM2d8pZNk2/LYvDPM7W1QLJjyynsan36KONtsh+zpei
7UGYS1MaUBA9XyqtJJksYZ3x6aKdHtaQuC4EJva8OpKS87huwrvld9qHTdb1MesRkjGHbxagGw9c
9fTkC2o0aLBV0aADGKDVUBMZZwsAozslOXZK92DQOnLR+yeC7boFXQW155colsDgtsvrgF7kGITk
Skaof0HTEiiso6aoVp+5GFC6od0BVDltO5flG4vOae+e1tDPF+NuPqPhRp3z6BjX9z9BdGoRzXDO
CcF71z6OJSguWqRwwK4d5fhfcLGapvHY4Wg41IA5LVux+iCGmYNm9Ic3zdYlNuC9Zai8pchevR93
TIumBjc0Wi7Jx8+LBh1/aksATU9owuu+Bm6PxrCSoSQ2bQEkHA/eAnrROkielr5fNpZAh2nCgaYa
5kW1XIc5dpw9Ii0dArU2mitiF9zzExjnrkWfwMtsO6Qqx+Fl3YQsXen055JPCiUSG9M1yFAXv9tA
2wFgmNolVSx9s2hOmTsB4EANQ8BzVMahcluCZKELSXk3ZbJn0EbonGEmovNqTVVVr6tzvIkBGHBw
QCeglHx6wnGPXciNjK/r1TJ9URu8accuzi+0aF1P3g/bDx0wosFusEehILLpxVJbZ1Dg4ony84Bk
gnVuHRBck6Ep/B/e/76ErKiAsvHUoTXrnLa722nVTrl9cb2BHbi6kVeiw41dqns8yTTTg9Z59AQg
y7pGmxy10RzUPmqAilDr39uGdP+Dy93l3tvGF0BZHfv8HzLeOb8/fW+Lx5UmPc1I244CPPdjL/DP
9OMX8+tf1N0lxxadsqVfe2EpgLiCzuf+7IBQQwC5EHAS7tuAPhQotUye84CwSUhTWk7m1AK8/7od
yWSmmb6E3udu34crks+D7uFSrK+9vdMC4UF9Tv0RfnlJclk/IC25u7q+3PrzP1xKIlMPjAFT2nEa
csNujiApdi+uijcs5jScXGcEeAQkPfCUoT2KZHLu3laYQwrLz+tWb3NBGH6/2lcNeXl8WHePrbJq
Q7wkoAYkYulu/VeOGU4/NKWhUoeTRg0W/Y+QvNARSdtRZ5fsLAHi8cc9qi6VyZ60Lascd6MX0Wzd
iTa9239AAYwLFqwNbzzUEmbITtHQuOx19u861iQA3iQfPkX/05L/desHvwfx//UpH9Y+iHorExx+
mzQ1za2bxXsEutHubA4AxyocPC0ATl0Bpq0MUQEMBO0gQ288TcknBzbVcRmDL0sO0KtwmAVS2mox
Da4DMmEpAfukdeuuyEUPYKqy/C3tZcSeBQIjuoIs/0FIqtyWKcge1OmRBqnOd2slMI5hLepwrL9J
1ytDk+HMs3WcP3Fsdi4ZT9GQi5imbvR1VWy3XYYIWSRgRCgjeZgU4JXAMLm6MJAbGWhGyMq06uct
1zbiN8PYl8uBj8VfwEdBQFcNLDflXkr3G2D/wYNjlAjskqEuxyHdU5PBquVGItY1ZI+aS9SA5Khv
ePIZ8VbjNBnDrKCFgR6VON4hB6rFAYBJxbVHwOoaGw1ikqIIUWyH/2XSkRVdda8upFvNoxfku2h0
rZB8gtkA7arejNZokRYuS/2nzIW/J31uIgjVcxR5j5mHCkUeiP7JQbqsr5f6YgJ0/clHJdkT6WM5
DlcDaN0PejKajg9CthT0U3pB6w0OU1Ct1lai4WS7OqpNPcc5m3ECROCfc0Y6XfSQRyLRt4Fyi5ov
APMiv6R9dbrpYTunKJ/BRdgdkqFuLqBqbi5G/2M2uTHQokCG9MVtimhPVvLTLne6DsdgHzTCfGI2
+lmlsbesIVpFs4udZzK4lSyAJF7OexK1gTf2aRRWfNUq08uWqw9KR6RFw7xi/pkCYDSjgQJVgYpW
0UwbHvxi218A8Kkcyedhid5G74oDSoIEYFKjyYDayblv1HviYx4BnXWrXQYAoxHE8FYEQAqU3T33
jSUQcSjHvdEH9jlvUKBjVWi/CmlKAzg6UJf6NpAjqpFedXpd1YJYpm2nZEO60kBWLNRmvRd6q39Y
aB/UH1TnOj21eARcaIhUWYLri1eRdBa32n01zv+wmTstYNTgQgbt957ubdm/+65XRNgbD1h1XVDX
9dtApv6eYN3jou6udRn/RRKhv6Mr5dkFnh8QKoH7XuDtEW/iZrICxedoQviAbvd1NfnHDNWjpuFM
Z1rQNFl6arIO2CS5u3wWC3jtPFEfQGGXf4zQT/ucRhbi4ehQ+h14tXwjY4mPBT6dr34LaICxZL/n
uT/vBxsoVeSGN4Owqqb2N1t2PeqstswZQLf91q9DieYqnRG4JOWY8B+55Lu0MuqF461ZmM2GnO4s
/zXFe84pkm58ckC0cqWBv80sJtMuRME0OFxjlF0oAxutTgCX6m3qFR0IB2rf3HTAMunCuMWr5p2d
pgn6Ic4gdd8klpN0IemaeMHplNzNBg8/Ui7oUA+tntUAHsA+q4/Zi+XkjG2DOncwE96CJkAlSmrh
f1XhXZWDm+5R5eOuAFekWwGvckdEV7QNkIqGB9ArdIlk4NtF++sdQtb/Z1MfCWRz27HkjyEoUL5l
j+PXshPVpYmCBOSEakpD6+JbfSfnQ19dkDPrNuA8RlX6myMZSKwjQDQJ9Cus/SKuGAP0CaquERQc
ZWh/a/4wnMYJTrUCxeuaiaO/a4nAFlpn6epYKsvsWB7asdHYdaXVNPjoPG1QnX9YCG+PHGmfDFiT
ewa60nClIlmIzEQNK8PJIiSCf8RrUnvoHgPaeIl2INiJq2Q1k7xyn5D761La5Y0hhfwBqfGDNuVf
/F0POH/CATYPa6czDbYzBGgvkai1RmFmXuBXpWyuNF8dtCvpQJAAT+2zyopkko1A9lq3Q33e6+rA
sbi9W51+uefDJbS4fiAAGE7AGexNMKWMp5JemdXrMc1oGOllWsv5m1mqV+iW3oS1mWZC7UMzoBLh
5XoWfwBii6/70zIy6q0eVpGoXbIF1ApG1YNpNOgQXFMlB6ZVLxcqNqCZl6aIark2Cw6u2d8eXPLZ
HV7LF3hhjcZm3ahT9QxLP9uhzICMlvHEwZeaDT0wNJTp3peuMv7uTypVTR+DXGgL/THmuXABi6MW
k3LOACGa2imKu2lzUj58OO4U1q5tgHzQOmXCd3WaARTeBpfGcyHd7hwFWTr+h7RoE0JtOXfQJWm7
YtqCQryz4meyoS6rPzN7CE6zIZOhQBkVUG/OUd3wW4oSiFtXAyqnRmP0SuBioDoS0FsYAFoG7FnL
uhFZS0r0LqtPn/AEtKq4bY2xAw7qNDsDHzl0EEKuQ+5Z8gKOBnlhaqbFRzP5pExMYHTiKcpoTWT2
Hu8zWTb8lsceCK7VbUbfYe7uTAXdjywnrkNtD3j9Fbj1xQFY6fEVSNrxlWYPYirwzM26ftmJNAK9
gvahWTQix7jVawIUuNrzDNQPbLqu6HHmwTq9esRR7lLPx64bzTMyfSZAGjrjIAP7QBLphzej1tHs
PRFxWgC7afN7Pg862l9/Ar3233Xrx2I9OB24iQJTlKGAaZKiuRTIpTAvyo2ACGI+kYYGihVn5QWd
ssuq1gFgbOKDFOZpqFrUC7D2TG8JnkjRCgma7dCgNwz9LqJfLh7eNTpkAkNR4lB59yJz9+aiX2xa
P+EX39yThgYrF8ArA56bl+JF7CEYnmRFeyqbHN26vwi80wKK0OPugtsWmhkO9IMLp/oaTQBvo5/X
bkYky5ukXXX690PWN1/S69/pm16rwCbaHqweBFEA0zcvlgBd72adNmbcnGg6duKaAM7mOHnthJ4i
5Tl5jWNsgLGPUo0m+qGNajUFVIa74XM1rjslLgBoJ1WARSvBUZw2J0QmFcP9Eh3xtp99Al+xAWxk
0R8nVWNNup53u7xqxTNJuXTSmzCiJ5JAvV3fkgG988Hs3dA97d1oZht8PoOeGbsG3g1sx696Xwxo
lmCiAoOyufE+BtxEakdREBc9qltHY+6uTIm4436yLU98sMCG9MIcMxSt239h1hR9jhMTnApwEp0A
x40xfaUlYvTiK8sXjhcqGFHfA7zVcWq3ZLWj5ej36PevgOw4hEz63hVICt7VzfBGmmZoZ4BAasd1
u3sPsvSoAgOyTDTs9FIy6HU0sxyjOha584kkV22q3R58We6B1Mfyjw9b2ik75zZIuho6MnqlcVtS
IME4DTqzEoCjlkpFw8hAes9RHLAnX0CZol+IpoAaRnqqk0BemfacZ92zn3qAiwiS5iNYbJOoTzad
Ad5sx2z+yOOFgVriYwH2MOfgJ363LwQQDtFZMD/RIICkBCa0HDHv3pLsYMz9fBkrdgbuuvPiVu0p
NqPqE7Bm8GXoQcWeui++SJznfmEv5GOgDPBizAkI0wfmvEx+UB8620LplNoB/Kco7O2M6Gg65vMU
L/mpVAkRGoBXlQNPjF1NPEePpBopP/Pgghr+1xVkSJzlWnteD863N72VDsB0dhGAdMyhRR9jVTo3
38VXrAUAxSBsuV0BAKi7v7O6oxtZ45VAAKRCAhBN6R9n9C4Bl1FhApCy8AFybvvojNfIALxcvFvF
OHimKvOAckAQlqcVarrR/5BfaKjVLBJtY4HCBRSsbmHEm25CIVTz1+w5QHhFDsj3FwsHysC6oGuq
j7c0zZRMMzJLL/FB4UhOFV4lc8GM8E5JTnqN0wwgxnuUSzv+InlZHfS+D9fq2yw4NQXfzF1ezXs7
G+fdnAc4hIgJXdC4LyIftCZCR4OdOMi+CtQSIZeP90RMl77i50d5NZH2bsHdlEy01GFzuwMGQhLe
7Xe3XgIQ/vWCXOwcUAWgaDxa7gapHs+TZw0FistheZXf8/mh+3cXGyw96/7/7hdEDmpS1msCfmAb
WODIee8j0IYVA/IsF9FnLj2xF2nBjy7iXTs/dZyNiRdhFOb5T3XqvEIKJ6pNZxAlQzMTsLC6ITkK
YRfwQscetenRDOTS6AGiaZ5ztLJlB0cBzqd+97FBe8iNJNYM6QlPJNSNKeObB6/svyd7XLbo4k4u
GomTZqSzUM0DCJ8389D0n7Paxnvj0M0Xv8rny9LZzqaPjrFE5ArNSV0f0pR16c23B+cISOY4PYOV
pkNvd1ltW8VaNaeyP1s8CEnSg63IsX4pkgH/g4DIFAMqDFPVEwUcCoAcTmBqlRxd9KN3cctiullD
F5/R8XwZcHJ8NusifhbNZB3s0cRLwJuOZgYYa0B6fX1Ql5af7JgAOBL1VK6dllU3uptiQsfuKlM7
JpjOUEGoejjJc4rlPglwRgcwdX+KHNSEIyd9s1CYCDxbNV1lXPbmfL9T54qKOVUDOQgc7L3Cck5a
RR5kJJ1VGzUIKyuGyrMf25Kha7rk2or4xc3+QLwLnWF+HDzzhUVbI8Kbd9DPHnBsR3OTj6LbeaLr
OfrqA+/JrNHlNdXBlSTyS4c0OwJEK9gCli44dNOwnBtb4ALHwuiQLJBLY+LJh7OTYI6/Y4rnQShK
DTKMrIs2jh2BsSVJ2CWrG3ahmYvWEtxl7XSndWRIRYW/Uk4jKQpvOnS1fbbtyQX/lAQU+sGIA/dD
vIAbIfQr8RIlfnwhHRgVXBSaoYMVAayt55psNxCoiuciQGFFLkPb1Ag6NBf5IuACeg6+ROhxxDdx
BvTCrfUPSDaDo3tZ5t/A5fbLRNFdjoh87uR8Atv15mElMDvzrah4DJY7wFqgBLm8GlZe7dGmnKNy
44eODC2wIDoU5MOHBidtqytnMSptJnEcxyhqQh4BBHqmKVNTu+ZAX58AaqhqtqRc8IpOUz3kqkQL
EVTUaSkfEvkMsIA+QIGQP4x2OPqJwD0hzjY4M/JNJWL8ud8GDugq5MnfZJrxoFrOwAbAIVFaP8w1
GHfSmjvHhHF5NkwMOWraAUxh9PI848c702xVkp08SZn4Kbpe1+nDcnJKaSftT9vhW47t9eXiZG9W
CNJHbT6eKTlGM/qz0Cx5ywtqwy915FL5Q/KaF3xYosV3HfXl3zXH0g82jd34KO4N2NHwUKESg8dz
Q38m224qb0fThirv9B/0zov+mGRpqYTuXRnJP/xXkKmgcj31b4BoTsM3WnYTFJfg3HRavcmw+jws
LPO9jDLvMrqFBNsHeBdiHh9Rozzx395EI4/T7pPB7O9W1KJZxzEzBB19VIR5PEB8AcNgoltileMy
iVblnFqApp1yhHAiicegdi+Bb9GustFmcKJFq781ZPbeH5s/yjbadHMPumt0uA8hVwD467TpQJ7g
ApNIAM/wRJKBZNV19nM2gH0bU1JmQ51vvGCMtlNkNHvANIoeOcwxMjbU1EntnDQr8efbOxO48LRB
t4JqqwY4Az1LfRw8rwb+MOhTp6lvdonpTx8KFkSI46MlsIwsoI2582+EHDzKyEEjnYITZgD1YWhh
ubZV/UOHOzN6W3v0gxDYME/sv/yurfeo6B3Pk4JHG9RAM9I9iNrFsLA3OmKwzlI4anoHrYuluA7t
8gIi5P4KtBnQSSrGETlO6Z9p0X2ZB3v64gLdb98PmbcBYnsFvBvj9xHP2guAGVEQkFWofswUQwjJ
eiCf+c3RBs0uoFWyadM0VfLxYOLx8pGmnrkkH9FxcELnOxLEyhooVdrK/+DJX3RtdcAhngefOtcH
9RviaLLiFoqdstbbA80+3zUJotZ41ABqc33fzqJ4m8gC7cT0ek1v5jgkgVD99f1cvaqvtuCCBvx2
BdOkEwA9/PUxwJbmgVuiOT7oV6BN7fdweiBYh4clpOvTQ9lxwNF5vLQ2vGrmM3BHapwi42UGjETZ
IBqttCS7SrnaSamHIgU6zeq52snVo/XebE/HvHW2pKONZnSmgIJUbUcybXT3GchiOq29mU3QFyN4
38kF1QYqe+mq4uiula8zrYvsot/6zDCRGsb7PKC/4AMkT8Pe0Jo7LcmribyYnWFBVODQieOFseM+
++76QXawGr+9ovZgYxloDEbiGzU4TXwqUXZAUut5BhAbGqMMadoZ5d5g8XTxQWOTo2DgirceH+j9
OBrRkHGm2N0mc0tiVKYDD7PWDi5pjrJ6dVpaD05IVaFGtZq9TY7am8JFiSsyJs0HGoQfpPupBDy4
1pUVqnPLCWXEpvVMaqv+bUiC/jpJAIi4S+zvUvB7oCx2lDdEQeWNDDQjHTIZE2rIfXyr4PHgZnXT
NIHYYTiMhngCg6J7iFUbR0q9HJEAipcsPuHg12KL9/WlIWZktpUvEO3xBcJ/Okk00EZqD9KDt27Y
FLK3t9KI4isw6NmCBtsAuQdn/kQ6FIIZ8kbTqHLBeZ6XZ9mD8cguEGemgcS2BFQKDmF/rpmC0kMt
n8pLNG6HmvBurehTCkox3MmgjLbOq7z60jLaZSxnPEeB17hsByP6S9jut6LP2QsQ3OtLY9rpJqm5
+TKYk39YvCbb5X7/3QaO9bXsgfg3sa98RNM4CTXA3ZCvj76SJAGk9SnP6mXvdSPCzMqddPFkGICK
yeQxNqsvLqpeQD0/g3QyZ0UYgSDwRCKxKQKdqwjLlL3qCCQC3FSvOo0ZMVfOpyr3BiAbMBS/FHF7
6RWW6KDw4VyCEtUymcnyni6o+qZet8iNkaHv3ho2AQGV6jXrlr+WyVKD69mz4pNtjWAhkEYOtGIz
3g1NJrer3HheCoJr7oIyWNl9A11tY/5sOT6irln0nKAJBK0ESc7PGU0d1UBKMg2r2CoEpjtZuZN4
t5wZlntEC+pW+4HIFl05bfQpMmxzx3rkktZc/c/VAe/pbErnl5lh7mQhm5AqAB4d3WrZLi1gQALH
BvskMu8lTpvgQ9nQNFAYfWifAUMJyanPy7Nv+HzZ3bnO/mhvA6DFbLqMgbslN8dtU5f2i4sw1G7G
69u+BTDWhxhhv4+guIhDEaAomrcy+0hDMS5G2ESufdA6o0nqLQfN1K6cE2+L+tIAxB5O9OykRoMW
92TXubnxTCoagBHV7QARALy1MfbB76CcZ5t9qHxA9pGzE5TD0XYDL5yGxgwBXjNcaxXtk8K4ssLt
P7Laq14WRF9VSLBbRuDtJuZHlySvFOegjL4WsbuzuTNfu0odmO6mcRy1qH/uo7D1/egMRsLlyngD
HU55yzVQA7mT2I7G75PXA3D7TX+347pX1gOCx5EeSqJp74d9Vn8P+BO7bEwR8tMfa/UnBV13MQz8
aQRa+7SP/ix3F7aegE2GnDj9cPqjCTcvDjlwNhFvHG/t7M3b3pwsNIzkgLshpbaA5cfaOBTHGHHw
HTuL74E02X1ANKI7SZclITDSWYAaOCjdcTyXBe+uaVB1H/Dy3X2QBZ5IqCmvtqSjgRfp8lQn3rqo
ZjhohtMIMPgY1d8H7dfNJkiM4zEJUwCmftAGfZ03vVeUP11HGYwSNU0tgDHQcD0iql9Gf5dgNP6c
GWw+ukk+HRaeDF/nzv4CDJ7ir6L33nXIgNvs+EC1NMuNmAb3P3GKdD1QK+Mvrj2nh2SJAXzcjOzZ
i0D7JiduhokAJISTqli2j+hU3ybdPi3knyRpPYk0JFGNnguaIrhebWs3AlCSwvWKZm/ctklhbAyz
RZBe43wFoLc/+7aDxvif8L/Ig3SLNT9bVjWf7KqsNjhjZHsKJFNwGd05KNFxQLq0AHWWVFWSNmcr
c19IpYPT6EYuN8znSIWpWDVZ4yoyn+W4WcPVkwfEAxWH+xmyk8RmaX9XrdxIz/5A9iQYTi3S7GGp
1qn1rQBQmFZNqRcdEgOpWcWhXFiLo3h2tyvoz1REztM49o/iCvoTgfOXnOnRZ2dLd2Ep/0TZiFaR
+tY5DlCPGYo0459HwcdTaqMdaE1gdEIgQWvgUDMDM8QFAswaASzLJN+Jya9QBoDvWA5EqG05iBm8
CqjxsdQQcWCp4AgP2GMl6uIfEqkMyJHZYXCb7IoKQPM5cQBcKBvArJI4ewt7plk5gMLGQWjTi2v2
HKihrGWAGqR2lsEmTVKAEaP6tUYNAvqSeXWREuWQaJX+YpYs/mKUU/6UsOYTbrvJqhrb6pRXYKZD
gKvdpEPl7kA0P14nF9yLxK6Y5AIUWgK1mIqrkfQ05KhCAPsZzrNAST/zYuxDntrjZRqql39PGFNi
eVaNbE3dJRuzquT2DmdF8wjOHghB/aJYtgTSQugqNORAHj7gdPotrpoSDREIUy9FghTzz+KdzgA8
cWyUfEs6GvJxzPeBPwIUXR2cx0yo03M77hz0+KKpBMdlMiATFzwH5mZwEwD5BzIHjBSYqPTQpe0u
SFygXb7pHQPEVg1X5NATKKwfDK1U3FU9yjnI4ImkO5SGN4ZBOzbPNuCgd66HUqnIyhsA2ade85zV
gu3ToTRWH3L0Pdns0I0849E3m5+WUnSbpm+XXaseYm0dm1eWtujb0TLN+gk1yXIA/eZCZte04P62
xqqTv8aZl3t6XfQrm4FCoUh7NPUix4Yjg7PJVdzZtmxkEug1cW774JiY89ZBtPQcJ+N05m8zEslA
ujHtULykZTLrJXoHraNZl4OHyDT/flBr/4crmmMyrx+FVuhlegUQkX98lAcfEt/7jKSz/N49me0z
zwP8oGowh74NwcTsRngJncwNY2a3AbslEsbgNviclBVuvRNrwzoxl8+ka20LQFVGjn5HaX4eF0Av
S2+u92Q041KE7eADU9swxeecye+sy+Y/fBy4QgnQo2dg85kow7nahWWioLP+c7F748jZmACN4ccw
RlaPrjN0smkdzRI+uEfLjv7S+rj2kme79oMnRA9ALnZURAuA4EmjD4bTRR+6cTCAEmIyZIQtjmnr
1Ts8Y9m2jjvbQEtIMR7dqgAChnKnhaASna9tmV5LciGdYpwr8FUbM/9rmRXiSKFmHYlO32LSjo9b
8GABf0hFpElPblmdA6uZ5KJSsM1O7Ds43gErdupEhF5BlBPHZlJ+oKEDsO+ZC/kSzFaxqkhvqxcS
G7H6Y4SHHEAUAVsAppnyRTBZfhBuNp3HEr9hdPigwdCb2jPuqCiXR7f5RczBn9lcF9XGHlAEqq3V
DEqy3vN3XtTg2AryZuA6EXWwHgI7SpHSRCxO6xL12x/VLaEqjWz7YJAlnkbSjl5IP0482dtNjgKI
t1OHPl2ARiYHprEU7lY0qHsnn9rypvV4Mrts2S9R+ns/J8VlbkCXBVaNNgunxJp3MZHKkWkieodO
scgNasDX6QqISlS9Z+qGDWj4J08VHpSeHQO3OU1uYIPr44MyNE6EBDfLuvigzb4An60Uz7UF2IkF
2Bnulrv1dFmS+uDEbQDeuB4nqcB2mq2LlChQFV1reaqW+ljOeN+cez65WxPpgqM3ogiQxLJKzCc2
AnoUxLLlvhuXASTEah0N9qn3nOHpTp0huIly73HDWSVO+CvMz/juJltAcwIuwHRuM6uiv+NR4vNP
7vfIr6ZNNjh4cIBdLLyDA6cpYYWLDsDLkQOmgXfNpCTw8GFAkC+K8z0vi603f/ftennJm8hHKq2o
T05lmJ8cqwYExQI8uDkR1caTqepn7eceZVUAA+9s8zqhJ+zapSlD2MMC9n4g8PceGh+AWQkKUTrX
jsMJmBj7oC+Ga+P7qIlVhtXHU0qy9G5Xnf2AI9QEldbTivd04IoDnFwDLIL/wZkuidvBdp6S5vzw
UfQlaGb0qHX1rfZvJgcQDyau8SU1p5ADsfCSTVXxhQPLbRfI0txZqJ/9sgRxep1KhlOOVbuAb5xD
F/G1z+6zbYZp6llHw4jzb1ljoKAYBE0u8kd7UOze6cFGPKJIKihROW6L+rel6EBaKxPACIJo44CA
e3vEO/LLKjK/Ky9yAWt6thR/gWUmjBWFjI2yLBX7Di5eOgDxqOYLONOAD7mfpNdf+ikfLijaGNaZ
1rWBWUXIRwBpwbLAPqwtizd7x4zLJvtHTEB/Nw1QaPHOiT47mfsBnGbz99FizZb0jtIj3LnqwZj7
qo+4MMBgYx2jtjm0huxvrsrC952RnqQFUDxijSddFk0fyYNUlkrb493HCMlIQxwMH208Rx73mMG/
bLvgCZ1V+LDy4hEIep6QoZtEw97MOiB0Nn1W7pYA3dYIVslboAa+BgrVdEgB8dK70SXhEVa7YysP
g2j+KTjKlGjI1axM03qPVqkhRN8W8J+1mWbBUia3KnhUC4WHKnuF/AyasSoMTJ/tSVk7Q3O720qo
/YXan/YjH5qtq+N+Sm6d87j/lCcJyirAsbM2KDyA4jlTjlaFbEoOQByIgY6tmhge+xlWp4d+BxLB
S3RoatAo0ZKyyFG6m/gnvwFeFwC5rnhBY7fYSKxbT2iPcunbE6Jdz6JNbEBsK/PrNIpjRMiAE5Eq
97s15JSq8q7IaeMDiWhQAzNGgfLtt9LZmapk3XqRO9YBcU3Xy2ofmtFAhbUPLg9+64ba572taZuH
dSTGQ/0ddMP1PihyBsLTyRaXdZolfYFoVh3gXbo2vc2gTOtUqmfdndZteIQAuXKwx0Fc6moZDqVZ
PWnVf21PJkk7r1O15wQWbFSrqI3Wy4FgNVsYA03Bj72L1HM2cSzbzRwZ3UWgda8Ok6zuL8z3RLkn
LZIJcbQJhvr/GPuu5bh1bdsvYhUYwPDa7JxbwZb8wnJYZgBzJr7+DEx6mzpa+9a5LyhiYoKS22oS
mBjhWIKkuC/GkZcrGqHmQ3/OpGiibpLQ/WBOKX0s5qU/95fxz/M/3MrpIP9laRAAKVmiQb0T5gUi
aJqrBqzM1cALX18FkehW3Aij3TISqxzqisG81ZI7B5pRl+afuTSos/eyA4uSxpbZntTsE+r7myU0
/yityfQ99qPflgH6SQEH2SrCOX9sAEWtBI1OqfWWlQBNSddBGUI149+rCn541WpOA/S4WtE49ekq
HiEmEI3xbZmy3OZDmvphY9qjCrsML7+B2dZiLdwy82l0TqRh6tN95t9kmdPxIfUBwcILToIl7OlA
kJNb82zMDAdPA2W3aG0HdXOm2GzezECp2LdZ8iMxebkLRKVfrMEKt5MTOAe7dvNnMzR/Qtso/6HV
g8L028Ddmlw/9kECwSwUyL6bCRTgkADXZ6wLha6fijKHor0HTH7Gfko+8ZcUiMSngcfrptH4C4VK
o1mzCFqu1BOSoZRophfqOXIcfdPtxaHWahvv5FrbaFrjbTo1HQun/BBWmt9i6X+kl7gQebphUQfl
3irKX/oktsG+tIHHUe90DmXNJ87fqEP5cTb8NKzcPtM7f6yjdCN1uKtRBirKMAjsjXFFN8P7FF62
jrfCCXj51XRzVIQ0+N3h4JHvY/A0D31ZBFerMFFMYIP9peHsVzGNw2/vXojB+t319ncbSsfzXNi1
lLdEC+0Pc3V3lGvH8ea5+KMMVkCEoGKpUM8xDp83Q5CFmwX1bNlAPWBznYEGbsBCtGo2lpdND5rQ
juCdJzX/rveJBHqu+AahsugHnHEghuqN8QMbcgPPl8iEggcG6vAtaWrtBdKKpq9LVj9D8sM7haX1
TzYoF40xad7yqbDOLlDzz8yEd3aEwuefXBUzWneVdUP1SBu3etZCieoBdLA2NEHH6uGeiHrDg1b4
BQuCDS9ld3ZUMygyVaEWknRFscDOdX9S1CsaSFwPrgxWONrtar6mLJx7H6ZsLA/LfehquTeL+HSI
cW6I37iE8CsOR3s8feIApbI0xtaLLvu0Fy3c08fyTH2ukk0jD1dJ1wCcrLoU+9ccGgKbFKssjhLL
h9lqTjf2cGlrjT3p7pEOH9gr4YmuKLao9OlWV8Laz3n7FKfc/zb1U8xK39Uq9dRCyHtAMd1C2Qjo
99UgKuygLC+8GIUXw20ECtlzf8mhmB6l2PIDb/V/KauR/FrXeV9wXhps4SkfAzrIIPhuMSA1s0kc
w8SBOZ/az1KjFdo34COzc2q6IeCatjhCIfRPhqOlO2YXlfjO4JezKoAbhXFimWB1Vdv7ZTdipCYK
v9T/O0rbFHhXwwIiMl38/eObDrvWrYFD0Dt9c0OtRfF01AsormMwGUxrF4o0BfAPDwkjGPQrUDS3
Hijsxv87lXJz/L37om2Lw/wMwPd4p4kqXRe6DdNDrT0WsZHxC9YMm6TunV3hyp3nuN6dGmbWEO5q
g3c2jX9CJhBvt9TqV5QAWzAUNrS+3XmWBi1uNZNyR1jDwJPZKw4FbAznu02BSCGjbbg4/II0QebG
3YbITERZIkaTx3mFlSBbLyG6ojSHiFDUZ3iMzmwoluAR1tshtGfCBg50QbJBDTnB7hv6SRQjdo38
OzDTSYhbY1tWsqltOFdHQ+5XdpXfPBHmNyhY5LdhgM1BG0KH3nQSz1oVatgsoVGe58kPykOFFgNa
VhsnrQ0Py1y6yhQ/R7i7JTzfCN7E64xLfqY7Lj9V07LnGOZ3MAfF77DEJ5k3K1PnwIf+HYj6QOy0
DK6Gusm0UyZKbxOKNgOtpNagtI8YDVB3aShGoxSjbqeVk2+FnedTDBQsrZ5vQ/0aPkl/+svECpTt
uq2a7X+7NdSVuk2Z6dBrFwCRW6Xdvhkui/1AptNLG3sdav1h/DCxANzatedeYJWdw+tdQosEJJZ9
oNe3Qg+cVWn2+T3SeXaHHkt+txv7ZGLrfqY4x8N2AzckGHKRm52nVMpDk4FwDMfPzRwULW82NQNg
jMARHYgyV/Ef5Cne9u4VhKkJYqrAFKte6WyA73RmjxW4t27iQX4nH5XFM+VD95P/Co00EvUY/Kvh
vQKGeQHkjHTXcZxPkIsSqET25dj4Jsdhc2/U7Eoxaiw1il+nd2wxhykhhxLyFdIAECKFQshqic13
U/eoIhQKBVwzKRegxdh3cOqBShDU0KiRlSfKbXNMJtpqW0m57QvsAFy7TCEn3FlXsJtQlQqD73oC
6WQtFtZ1icsA6Edhxj8pRIOUT1etDH+YatISorSiNLeOY8NWQZW+MlUEq6M+nK8ohv+cXSEgAUyD
1Cy51PVK46tR9L/wIsoPsssKWPOZ64Il4hlSW0fIB9jnEOdcZ1Rq+32j63cKLXG60sYJ63jKkxmc
PRMbmkA0MoRZBRCius0yxwnNfu8w8/+6V1MJsEihcLvWtPw04yklB3nJnpK32sIRVzgGKJv2iZvd
R+g9GwFUWiaR5/cOEpd34TjFlvJKyXCgTHlFx+c8yCLwdaBNqhb3HyWMRR0DTzxoYnxSwaiGstoE
QQAjRiWjscwjeQzI+j6JANytL6EAeDI0mpsRjpW5jljBYSeqdwcbj5SDC+MJ0Jl060aNVJoZtYlj
1wpHgetPA5rpfjdYOB0o7uiVdSsycGk7fHsn8/sgNG1XWVjB6oPbPAEN2D4xS9RAnvNgRzFqQu11
EqF4QF9QQAhtRx8FfVJR2EPs1YkOFKLPjeLVEMSA4cp/5UJfcM4dQGgDrl54sMFwsk3dhc3ermPz
q6OzN7isF/facPQXuKKiKtObX/M613Yg08P6ZLp3A0wvOAl7o7p9mdW8IdCQXgAZCHeyhU3KHJyF
vymVmiwKcOI9wv1tHtfk0B3rvDkZ3IzOmYAjZAQ+4FsReHwdhUIciiKO3yqpQOOl88SMIX60vXil
LCCBgl2iw1KZumZVSEjVdcOlFyPeSVoaHBw9twBsKcVuXmerxTagQ5cIC9kLrbVdy3SvWVtthRF0
cJUu22Jfhfk194Yr1KMhfW5XkLVY1pJ1XUm2pYWggLHrVmdevlpWkK3Q4vJpxScGG0hKBdRulYc2
P/w/FV5I8IWUYJaUCZ4J2lCxWVxmif+3XIr18KYLSsidQ3m91K2T06LEa46QGOcNUIAo9DjX3jSd
K4cRzQo2pd1uKmL3SgPUVK0Qe5Sakjl5mdGqadDeBAnDVpa6uBM1ND8IvSu2T7IxfAbIJRoj3oAz
AAJjKWChZpEDoqP8EeNq1GEnTuFuhFciRec+7CC3TjfFB4pVWflndJ5D2RRkcNTdoCyHOr2q7nl2
nBzqOrtBjU6yI8X6PDk4hoyOH6p086WhZDgHnOasKdEpYlRdmftsYBO3Fo5WH6D2Y371Ou82Fr3+
6HtdPDtJOYcrhzXHwRqhpKGy0qn8OCkbnZtXZ8YjaMt5UqgV8QoGBFnq7aCj5Osoq7+DuNat7MZy
IXY4lE9JEr00kpXvMNbiGxv15r1UaXzqVrDPZY8Qh4wTVrej2V6FI7cDUJvfAigQbwaH67Aib4cv
uT79iTsQrwKJl62biFvHTjV9BneH+cqN+MeuGug/xT51/6Z8utX/x+0pBae1DX7kjieDdaOGabZ1
a1uszgS2VftPA6H5q+yq/rqEYZRUHcfaeaFQh2roza72nyw8RCrKXZ3zt0UPftaMX/LqWhmF5MAG
7cwkeCON+A9y8dQ32r5vV3RJiYPuzImt+lY1Wt/tpNZGD3z6/GpJ3Y/x9n6MKkRXMbTVQxQ9bkvI
NeMH3lOwpPybKpiFMxnhorKgYtRMseX52MoUW+rST6mmwd0UnZnhUKFPQx/s1nrf2aDbWs2x6e1T
n3TFzh3c8LI0TpVFqJR32CLK2PoVZnqxo1hh29gcUmJdiK90fElHlXSumTQAlbJaREAn4OSTBkYN
SA6nTcGrRahjGl7DTYm1alLVETxF1amnPQGEDMGUA74MGA4kMpd74WyqvrShsdZF5p49xVKw3N49
R3HZwQR4eOqKYp/bdnZDGTW/0dU0punt1xIM0yGbR5j0drIBlnkJURpQID8dHgA3re5EDWWMLY6c
IScEIQc1sMyKw2hcw9diWi8x+gVEOg3buu1Df7lVquYy2wj2QcN/DhnHETolA1hkn2A2sv90k/kf
YHUdmGzjdGgUc08qNp9rONq1rwTo7oVX7U3Ru/vSal76CMhQasLYk1hkE6a0J/yopZClS8JkHEY7
KlKGwpAOLoBViMcA97k93Bqw60yYeFDMNlLlOlO9eXraHoWwfhYqFRSU8SICseeNlzyaaEoefeh0
97bew3S1C4E7RDxzAqDCE+FnTY+aGRBrvTVBUj0qrgsZhEgjwvwzFpiPLK6/2JVrP0oeO/dK3q20
axNAGfC3DzzL69wdgsre1Wae+5RbB7nzqOvQXAdlb26oSwNgzo44LnXTgwmxZYCv02JddJ1+M23I
A7dd08KKAV2t4PotKtG4QyfXjZ6aa57DVEdvIOxRK+5EFoQmjjFtF0gW1ccaKttH5vAE7K57iF1Z
waJJpJmxquKwOQHbNO71sd5radmcoG8ChI+hNizUp4byWnccy3nKfxteYhl7lBmoCCmsQLoAdf0A
J2aXUKHL81b/cxXG6YiBztcySMyAkIpR4PJwSTk1jPmw23YORgOIITyy3kENjZ7LWHwNpeccPbXk
4lKAHQCenBzN+sIdsxtXdKmr/lDpoe+aotmAlIQRCuJMEqdcqoGqk7aFB5gANfI/scZS/wvUjxhO
yfLIpw6AlkDG/02jbmJFOESPpxS7QhQOShjfr6Qe9eesqPszXS3NEoOsXr6NRQZCJCCBuZH+Bv4A
C5Ow4adBNXSl2Z1y8i2BCczNmIM1KKwNR4EH6yqWQs5TBeeG+vP0NsIQXdJQi88G+g5duSF+YKgl
uzxXcn/VAHIJxXQegDhCrEBPUQPpymLddEzwPTUy8O4XxIsrYrmF6SEAdAp9QQMKN7+B5Xay1iuZ
+kkZG3us8KNnbO6CC7DIV+IyNzr8NXFyAu2uYNpDdysB7DS2T14O/dNy5O1G2iaccFXMyjTg0vML
vfc9AxTu3uv1u+EY2AhHkFCAYvr0jQacvO/hthTv2saFzJ1Qkj0RiuugzKrLIua981wDF72SZhdi
Mx9pUJ9FweC4NFPcuZDHVFQqCmLbGK9yXe9x4FIWp9INPzatFUOnawl+ysnUFNk7LvDtwLmAjSaP
KXemY1S1Eho16C4xeHfgE6F+IYpbG4Eq8t/ylpioK/NQuN/L3OkubZF3FzZO2E5Rv05QYLdrSB/n
I06fVYM3c36B/Cww9ckEinoIhE4doYnGS04GeSmQMpfAdPhutItHE/db15tg8RBrzXOP1QIMJ5Ph
QDGgxLUjTqkLENzKTQqj04toNRgkmTF8s70OIHxPcBZvAoHV9wi3xjob6ysQWAD/dX26ak0n3TM9
QFlxelrKHVSmAHOuPtrSvHyqgFC3UgCgcWT7yUUtp4IcCk6Xs6G4gWszrJsqYuthcvAf7I0J3+C9
P/h1YYPnp1n5Ic00/sRzN1wHRZyiwlDbTzwJjYfsX6hDCQmA3RsB6MWm7iu84D2o/im4bpLxDN8p
dRkphK6LNcLOMtv7Esp4DWneFD68B+zFtqQfSk0koIs795vSfcm9UBwTI0sAIADnCQ7ijZIN+fNa
ErkL4IJbv9BLiuJ6Hk372INnEwsHbGKqAD5CqHqLCY8mumpT4zs3G+sA0IG3MT3otRq9Jh6wNMV7
scgM3wiHb6jbloChiPGh29bwcHhuQvwxvba6Z+7BCxz8nNnZ1m1YBjRCOOg7qLwHB08Ljlk9Md+2
vBfPyXoFYv/hWg57yytIJPSGpu9g7pk+BbE4wU9YX+fQw1krU5ZbpJopavobjB3AhNNrHTAVxBLN
LE9CA3+gT/RDpgXZ2yQBMXIiW1xYnKWPJnTEKjKwZoagCVgruXUuKmZ+aFp4eZwDfOjccurTMki5
eqgH3SobnAq+D+GGnqmeK3+zNMDhsXrC0sORnq0TPTGXx+znYZVdC/tq9WINr1J9Z4RucpVFJq50
RQ12uqCSiD7cMDVqDjVQrDbPdziMGi/FkA1Y5wKd1dKXUKgvHNlS1jWocKbeBbcyz9TxrgxO1Lgj
gEMHuoRHM/Tm2RyPVUawDIKFHJyqEOvTbkzeWla+EK20wXIbZncC3qtTEexE1+snoqRSQ/EqMD3f
BSd0Q7Fc5dIAuKnmwbLrF4qPjTl46wE3ydRNKGO503KTyu3XFfPaJ17oIHkOMCCEP6z2GgFhfY7z
YlplqgsWsnfMNciHNjyRONaAxA6gGaNq6MoCchtCYUm2WWIxy9NzARYGlDL/JlIwG+30XFnTA2sc
Z0eDS5yuLIbHpVaDyoy6XOeDOd+vIcLBzyIB4ZVBIDEvvRp6N2iIHU1X+O7/dl1N336K4695aFdY
CaCloSzp3l1h5Ltl7jIlts3NqIPZTIyRcOqxg8mLPZBs44VCHxpIJl0oo3Sz/RwHpmqNE/t6vbxq
8YeFA+NwKmHMjNevpqWZtWIWiD8dM04DHKotHAwMf17MmpNsBgWyXkJDNn7jY1wf+Aifp0Afuv3C
FCSSIex+/wxQgZxGaYBm4OrPjJl5SEEvKP51GxpwnSwFFKD34MKk1HbMRX2Zno4jCfO4FWqMwOhD
xMN28Ow1BfYKetcc4INuniLpmSe6wl7LrrclKqtQ46r3FLOhJ1FvOf5k55w+j/GhobDhExETkHK2
QfnDWc1cy0/szDIv4QsuoE8SlHFwHStvg3ogP8I1CH8mxNYk3mYWW3KVNoCQYtX0FBpGuTf7CSd6
gPHDDTVqgDeMHXNbg1l7oGOHwM308zxKbqjUp5H/nffhpIJG171a2FTOeAB/huHbk2XH/GsP7u22
c/Mi27QArZQ4ob/oykia3KQT10wP8C8D1JFSAjPsfSYA7aSc1IHJ2mqyUHzGa/O/zqtqT6yHGmqW
xBdJHau9pK1+mBkh1MWj6DDTR6iLBfph9owGWPVfyWou3QnY2xV0cVdSlbjtdMrvDIdrlXSKK4Wo
yYrK3bCWOz51Ac7L7nQ1lOmHXIonhQljKyg1Oepwhz6y+fNW/xH0ISc1TsNL7Sd9+MvHTt05Vf3X
2A0UehyOcy4v+BHBV/EyTYX+MlWA54eaI/fUdeBRBY8aGW+oqwd1ALDRiGou0CAvXGPiPgwt3MPR
owxZ5fCKDG46r1E/r+MfaVr6Bd5Q77Ivh22YpukB/7nyJdDTF0qAAAr2YEbl3az8ynto5C6HLHSY
Qk0IjKaVYrW1nKiMeQYkkgi0jWuN0TlpighUGAtgwqUfBZAkb7pfNKhpFd7tdPm5X9C8pEhzf2R8
BRwndJq5HO5gI5Z+lKTpT2m863iU/XLwQFsVQQXBSa6FgFR70bPULSAFsEDZ0AYtSUP97HlaIfBs
TUELUUDqnnheWFJFqcZ31KMmJGLX0rcUPJu6ERugeQ+ukE8HP3qP1XnrWdhE/PvciGJL2oAH73Ju
NMZeuIOANsg2vdacu0A+T3+tzME86KH5lEHlfmgH4YM+aKBgVsN6ReWQvznqETAiFA+dFel5UEfs
rkwrnzUiO3SqaxqFs9NDL4FOOs7j44Lza5Q1N+oZ+juPDXeXCDHdzNCK1qWpl+9j614cLdT+yd16
L93c+VbU8eijSKptPbhT437Quywhb7wfQdXDIzSOx72L8uiqmjj4gxR0JMhHDMuJKQuQAwcnex3r
qbvmXdfegSLt7pWBPUIOalumN5tGw2mBOjr90HRiN7JAO5dGj2qW+7XUk68wnEzekjbucfBSJ1u8
XeK3WOIcWAJCc+VZm32JcKgJHHr8prThTxngXD6lpenUrXUX5GkaTbxx34faiaeutdZl/MC+XD9D
BVE/AwCMKoRNcG0KhGlc7VUOtC3wSJ3HKT+AMHSKzRIcbzy4cElx9kQKC9R0MOIrRJM065dl6rfG
MsK7XQDk7LI2v8A303wtS9T2qctz9rFLo0syU8lLNwpMscPKUa7LsW6fSjYO4CxIdmCm1jx5A0i9
gfWNxqAN2DyJIQwgGhdW9tXOUIeKo2IDhdL+hQdmdwp7gF6pG3Wa9xgy26deXPP+Ja4gVSDBTMNB
V/8ymnHqd3jo7P+cOnPdxh/b35NbutIrSOnFEJPYgLM0neDoBHokiJsoJwDzpcH4zp02uRe0qwiO
rhdqSruqLigF9H4EucY1xRh+4cukmqXLc9055KZ2oDhl0OCnLqg573DQDeDbjPtSxnIPym2hpbaV
DT64TwPUDbISIp4wZxuBI23LxA9znl/DuDPWmp7Ir1kU4VySB/84Noz8sFv74cUhqnV50d0mEX8b
rOplUi9BUmFj6qoQZQ5L8qnYUGwZgLL1AU+p/DzHGduIdNAP0NXQT5K3QB3T5dxvIuNkMhsQaJkq
aQ6kqFBYKdPIz1M+zx4qULKDKj3SHEsP042iePtFA+kJgBy+NcDkbAWQGXvqhjjE74P3sDGqvca0
YpsaXfxN2OE2GaLiC6QupiOEf7GvUvGCy5dw0qprLKddzRP9XgUAH1YODheZ1ul3LbX1O4duwGHK
ucDu9z8xusJOuYOB1Z1mMtvC3rBgIHOIct3WISyOk1Y/KsGV71g3oXAGDbhnE7J3Wx1wxTOEG8NT
CWvYnSlE+chCh/m5nvdrBhqgTx8Mlod3UWc44XXgOFYZHdYrk4tXnurBbiZde8pmTJLDWBb22Qaa
cODkkCEZZdF4i/8m8IGjbO0mVrvuMjO8dimrT3UQhFucoIRfqs56txvD/mVXEitq13wfa+9PahrX
NfzaUizXVCoP9PdalM3ardpm0yoRuFSR8XQWQWMka0y4rKims/rgY1/SOKUaBs92ACDfKHGZQoNz
Hh/htp4l0aunef+kWp8/jTLWT2OHjZHrieb72LTb0XPKr5AEKfahNyrbVct6l/U3Gu9N8ChxL+hg
xX37EtbBw+lk813CP8AXtdwlOW9BvJE/bWhcHtMxax4kphkL4+cU2KjB1TXbWXxwUTyP4SuReLl7
pH5UsjfDSPo1JD0Poqmjm3T6Llh70142QCDPvakFNHPKsxZ/mnh84O1UX4pJfjGYCJ7aMc/PBfy4
fc0w9Wvjyp9UDaGGiwx/pgYqWUvBJE7Ndl3iABUfPAD/ygg4IPdfumyVNxxd4UlfnKbymTpl2aeH
gZuvbaFbr1OqQWO+N+Lfw9eWx83vpGO/KzhZfMGBbYTn2+Re+o6nx7aVclfDSe8Rdfi0dBEb34Ye
gDw1CQyQvYQdxXd8HoVf9aH9MIMIvL3cwPFtqcGs1nIbUJZcsNBlO9Z3atw+Nk85HLcLL+i8FcVA
NIpRNa2qQzO4f/Ig/V5DOw0SCUuMkpMgg92vdM5LPC8HBq1xHcoLVVbfaWAo2A9Zl4CFQT/gwHvg
lhMIrj57DYgLnGdKqI+11RqnpK9dzY1VCUAvdh5RdksqochkUtsDphHdslrgdIc5wZe+tX6aVsF+
Sz93C+1L1OlQZ4cqNCpCTfOQbQow+JSdNB42D4obdv4hBM5ZiYMWaFPTMUMz6WuvT2H6mAjjFqhG
RNp01lHg83hh2StKg8whCns2ThMpj2Jzk+LQOEq5je8z5s7JKY/wLx36XTGASedZAntiMVyrrkfB
2AYDDSoM+qHI4ydUUv6ElsGawZPagZSIL81Kgxjv3xy9R4mcoUy463gGgeVA/ENvad7hZ1UZmKb0
BqdGwPsT6DA7PlK3h2zknRnmino0q4Khxw48jo+zygwyrhoKCNBajt0daODOrtRFfhhxoLRybN48
USNxMuMXFbAVHUvbOTbU+8RJjQcl4FQ9OxgST0AbFMPUzyae+q2R/pmQTsk/SQnTecOKlBickoD7
cFkqecC5b9cM3FfzHfq98ilrLex3HZb+jIbYB1EA3DzWvkVYR+DVlN6NCM5F0IMrDRTKW1iPq26M
Yzgfr3PLn7+U5PSYqS9t5WabNIcAG8zpgaGgL65Ow2UCedAxN/1yDAJQufJfrMNaE//Z+nWyU/2K
P3f9igpCtw1siT2ois25ecxeHbe6u40Oj0M8KEDBxAFaWTj3MionnL4akEj+G+OiTHe1Fz4MV7a7
AUXlr1YLUcjOiX6Y4Pf5VsSsCxSkzWtYNhCFNJvoR+lqpwpSun7Utt5Rqxi2E6yJb4Gh4TsmD0mf
xhs8cCzhww0F7kf2CBUs7LifsgK106B81KpDEdhn1VDMFmDqVqz04SjAnszf0rCmfxIT4gEisocX
KGfHWw9fLj+wpmy46k4OdeDC7LatNmSHRpsG7A2sFxkzgNNLQ0dVoh/A34jf5mpKzKEYEnLQa2cl
TFRAo5UeTP/u4x/yFHAAZezEsc62KpDKpgQdK29H62xAHS3zAvNYqp6DbW+5phzKTlwsCx35neOr
i/KMUVbHyejzQ5uCJ+Zo2IZWdbFhxgi1KNWtOrB86Ioalo5YXxVt75uiKq56YELrW9Yg4NrutEdF
KV/rXmi+wmHyY7eNICuyjEagf2+Sbvre9XW/GhzTvOtxYt0zMYa3EcoDS8hU8arizyh0jfs2de2L
bpvRa5VtK+Yar/Eg4tci2zaqA/tU+TT2r02Tn2xNuHcuW+NVasXcM3rbeM15+qH3d0wTpniZwIIo
gJ6qTe1LOZXOzR5Qf2Ei/Nr3UXd09R6FXjU4FEkBsZfY2oJV/MPoXHsNmKX2AKf7J3PC6Ru3NFWF
GsILxe1K/BS99zEuPbD+htEb8CDD4Zn60PIw154ANl8bETNep9AJqAfyJnYuauxvJo2pnoH16ytD
CewsJ3fXj47uty4WQCFwaG9sX9dt+ya7fDqVUAPG0Di9Wa3QIXvAG+Dq0cWBhxD9mzTi8SRyIf0w
FdOboWHL4uphuDMbDRs8uG6AXwWE0In6En8fpxIm1HCiUOMf+q0RvaR4+8G5p343Y1FcloYB7/Gh
C0LEextGeIj+7zh2VDFeFvAqpBcWCnA92MTSRH3uPy+xJba8xeQIYWMnH30LeiDvtac8J4z6+wD9
xk0Xd/URFvXac8SLF1pyRdVQ+My20ysErGsAvEN7RQNGpP2Aoyx7svG5nlgAxn6g1nDwS98kgXlv
JTCFLUqVl6HjfxodlPtLUmNHCzrItE3rUoM/H7WUVJyKKWTzBJpam1gCaU0/P1LpsdsbMjmf6HJZ
IH147n64rISH1HTK/iyjlnwOPRiHWfBoCd33LB76S5HgoCuLrATEJBbuK9X1xiYE2wU1Cxq1Y7fD
cWv0jQYTPckv1sSwOPJzmcBLzIH7lToioKYnjUtZo+qbS+w+B5zcrmgkaGH1ZMVJtKFu0bcOMIYa
GFUWG/3B6pN9aPTpc+Hm0dXK2RU0uvTZw6ngcyBaZxXjdXmgGJdRe5ah+IbDgDVvIvdp8ABfzHsY
FmiVZ361s6DeOvhX7KgLKj4Iq+EEvIaVvEGzOIaLiVudY+btbb3wbsyzmYPHSl9tgGOEwbEKLg0Y
ra+hZljrOIE6v6mZziV2WgeAhNidr9JcMgjfCGc9VBx+CjRMiemQvGXQOPaTTKbnBkJ7py40rC2Y
9c0Thwyon3KefOe2eXCswvodZP22Nqrix6SsZPNqZKBAmz1UlwlwQo0wmX7oeX9f1EsXNEqXFHw/
aP1vOyzyRKxGBrfsvnFr+wowSAKaJsptoCz3j0AqEI8sK36Utnx0OpZEReil+0pK6AMoNkuAB5nQ
U+tGRBbN85rdNEGUdaG66AVsz/Db3yJFhqGM3MwCf5Zz+Dt/vptlNLtPo05ig8CHQzJ/gfFqOg7F
isystwThnQck7y/hWG4WaC9dVZCYmXOpq0Vduwf2ovfhDwb6DFaLq3iI2bONMv590PuD2yWnwSrK
L50jm30QptFucAPrzfUcvxpt/t0O226NdUd4lpCQfYROXa8gQRRubVTo1o2qTlFFiho3Sw5RFfWH
pXTVKlEBGqTY0lW5KUoahyVEaXTLodZ/1xm2fzjKVryOMob1HLxcnFXggOLAQQTjq8gLq13DBcP6
R/U9Udc3WLlaO/hwtnPXVek0UGhZvm/hYbSimENT4kk3sLGzw4+3cAXLDnic/aBE+oF0h7axjQPK
rl+Xm1I8N638yGX4PN+TYv2UQMtiuKEokn2LShQvABr61VlYR/Q84M+87cYd1gHpYeyn4oHzH2+l
V3H9i7VHvePVT1TqOtDucn4zoVd61KCgAy4Z61+drP4WqpthY3ceMlm9BTdtS9olpFoiXbfat6iR
L6onH6S3KQXP3xzIG5TnVhFQ1avBhEjl3KchQPkqf5Ie31fp9Nzi3/DktFFwKUaslx1NsncoKqW+
ljvZhbvT+BxBYZTikwF4SNRk1h4KYPo7lgCFnmMJWtu3ukHRnJ7vnXoTzE996kOY5lv8P4x92XLc
uJbtr1T4+fI0AIIDOk6diM55Vio16wUhWzIncAbHr+9FpMtyuU/fe1/o3ABIyRQTBPZeQ4hv2ucr
4vo2yBNB9y31r6dd29zcXRUOkYeimtYEltXOjWacUXWjuQddpYUzuLxENknoeWjluG9GWm4cK2cH
zMmDEZQz42WmooMVgrU54Ys+D592AKbtt/Czra/iEHhR9eDLNUQQ56mja3J2i1ydsJSEH5wHgRb8
nbD4+/mpG4K5C47e4bf2UrH8lCuoI0ydZrwqZEBn5qPjQZxJOO21o+K9tUy5S+fAsienSDqH1lYs
myelZsDOlWzdO6W4VB7FLkaRxbW3gKzcIneyGnMUehV0cy+DB+oigmtL0fNl7lfh0noz0i7dVIww
h2vYQyz3Ki73W7cZ49lODfqDyJetBTtuvP/34SQqC4UR72RZPlDiFOpQlgeMoWlLJ31a8ykKVAMb
JIEncjrDDDYdJsxya+5BXOaQlDbgMqajseJsEfuRDQoJrswbdTNo1z8UZUqAKiq+8bSjl6Dh5JIQ
qIz6seetTRiElXsbgmM09ZmDDXT2Cg4yagGgDr0QAS3vNoTObsjH6qBDaKSiUJpOpW/TYg5Scmzg
Q294CFBio9DBJNC1knHR7i2JdZ75BG/HaTHIYCIpoEg8N43+NOaqpfYZu5R9pawA7MyUbRh8f8CP
yzcdLKu38EkDlAV4YLjqoKjzeTBtP4eFMfANvKflEkp845w0KHIYr7RPDzXzybRVMKQiMVAGpsk4
rxkPNhP62nM3Y+vffbaTQgNPDgiORdIAWpnjcOpgU/nYA7JASSfvfUjsXHrkC4epOWVgfGKNBI2x
KSxA6177vd8urQLQqEha3baa+MXwnDmAIcrvBlb7K65ssij7yrnrss66cUNvbSKwvpy7v48PPTj8
mvGmM6hciVWKuI43J03jk+n6Jvoc741JtErbHFY3U0Y+E03RzwAY/IaxZG3aUk4g4zH1cg6Owaxh
AFNBPIjOWsIQm67Pg9uBSPVjGZg7O51lHAWgePiRzjPr1F/ia1YAfGaIlk5DTf91yToC8pOgMA89
VA1dGYBq8q3LIQ4fOHEbYkf191h3YbHFLF3NNHXR/zlethEW2LblbuwpO1DTIDoGHEJAU9Qr/J1m
U7JGCXDkTDqhdKV3VjE4/mMKUU7TZgYLnfYL0vd6adp6nx5zwPTOWuP1lvsPuEHZbQ+UBRZ71mND
SmBVezyIJiQDZL6VO0hwS9Ebqt6FrFsX7oaUA0A76OKHwnwFMUQs+w+fevOpmf7aAPg4ARG539DF
Zo03dTppSQ6tZGoN5Coy830MMfauhiz79MkcJGDR17Y+I/066sLjZ+f/OvbfDfFF3q/CJkkBkBFY
uzcFyC4RqTdFRJHlggDkoSNZtUqKIrw0HFitVGTVc1jBtqTX7INPbKAyhSMyEMjbsfbpmoc124nO
h4gMGV7K1ocLN5ScoZxo1/dRVT6QIIm+xhoeY3YmynMu2/KgYqtamA6JlUNO0uHFhtHDqrbdHOyW
WH+e6XNKYLGIrFlVk3JnOZN9MwnS16zQN9oL6gDGIQ9gysI9J8vea0b0Uy3ceBHKvD5XXNN131tk
h/0AlORCaxekAgXFOGPQEQ7JPu7AhuQ1DMCDSHfbIoDVVDGx1aKE4ODYJd5S4LKZNnNQ9b3OMI+A
74MyXKNvISodLKtoqKCGFWEBnkGcZokk71/xZ//ouECEuUl/JB3QMh7FrFKyrocbpputOUpazzEr
LkPey9sCGsl4oP0X0/w5SkP68Znx6mKNSt660XAK45J8q6CVd+PaRJyd+Z2UVfAIoaTyyAT2umb3
T5EbWKA442xJZ3cLRbpxrzvyEYL/ecflgJRLLfp1bBH94FoCfN0k/fZvBqQun4xSCXLoyPMdBuWD
fdshlZG1EqoHU2g67G4gB5WKJ4vEMMWT/bAkWMGDrUycu7RNvSP05S/16PG70cucO7dszzbB81gY
pSgCo64NTHFDON/4ST2DllwI/BgOnMbhgVXShyBuzxe/dZjQDDGDW6cBVMLE0PfId4ENwGjpQi0Z
pJreS8KV6LLsXqOOvg8Y8nhJ4qX3pZvyu5jOTZ9pSWMGlW8Rq4Nps0g4LFlahSjxYfzn6derDa59
N8Luwm7Sexo37V0UL7FuTA5tWK8gLTZs02lDj4ctOZh2EwKSgCk37cEQBv+mnZVTVq+vWbvAPNnM
Yc/DD9QC7vza400pwWtc+/YtQGLlxrSZ8waTJvSmjKGJlcijnQNUt7mMaQr7SQgPtg2LYswABist
CQm/Agh1JnNUBEJ1O2igNxtsE9/tDPJ1bffNI42eZwOALAEHaGmMJF0FIa0eRjt5s4CRei/qeo/0
Z/vs9mW6hGRWdUC9UUNqID5LFxvOkVOAUctEv0DrTUGD5cUhIt4MBSpnJozqcBUjq/fY1poDmAr+
WjwNgzrmcxd5CuDDwTn6jg7mZjxopmzyWxtPFuhkt0D6v5v2qoDbaMwysqI0xmY/6wGTqcd2C6+L
H5+cqQ3yiO0WqoD/r15nGmeuQhx+VCWDSMuUz6ozeGLEcQ/lvJ9ZMLDkQ8i0fcbdVw0O5sG0NDGA
PplbBIdU5/ZMFEqfc0/zPXY17iJO3Obri+fJ+qsmqb/ATodhKZoDlatAJjfdvBYAp1bWA0Qu/bVi
GjDtUSNRGfv7bNA3A3LkZ3NwwpSf/aRcUE8XyNf/1Y5vmY3lahduPtuQQi6h+9ryeVuxY6GGF0Pr
Uyp4inPXuWWoKd4Ii0JFd6L1ia4pQCJv2S5tR+dJsRfTzNPa2yjmdksTTmennnJvsQurbkow9385
28PvvxNlVx0SNr44Ba0flNeugNYuX/oihmVC0rKVpUTx0mV6D3GEADLVHHj3KoD+xNQe11TPPRuV
a3M6qM1I1eL0MvabX04Hjn4P4YXgfqQ1VsVIHOSWB80SkqyTwQ5e/ErsuXLIXZ2y4pRFJRjJU3vb
2PmitmW/s7yOP9dfTWvqDelOIAGwMGEkPVAARGmfRjzXUFKBppjJaMJR0z/GxQBJXtzqOdYs/jEd
xvVnLtOMqDyydsYBjAfKZ2XuF9CJZGcXSkF7YHuevJJPZIi4LfY+r57qjFe3mVNXt6ZJoqmcmkav
kDMwfgBjakBO8Loh3wsnBIvBfFSjxKRN65df2szAX+LrR9PqpEnlz/3By/dOPc5yDkKFGF32LWwW
pBuib7Fd+vMIFfdTAHmkg0xBCCB16rzUFIL6TcW+5dIbZgJFv1s31RpAoTpcg3xl3Wt3DpuvCmBh
J74FWi7ADhBwIqW085ZCRHGIAuc5IcjnxCjkAaARrhtB0wdGogsU8YqvwofivQzFcM7y0t0nLmQo
TQeelhDA2zevVxXYZhN/CGvU21jjLpgBKmEvHvf8O/wi1TbCl3IV1631rGlzvUIqa3cu23Q4wgEa
ArKyrMCJrU4eZt41YPggzjuwOFsPBYqKbloo+MpMsROgXHiNB1RR1/YUX1eB8DcDIL0HM68pffC3
5DjedCRVN+BOUawgUUb47ABUQt3EsqGzSrU/OnhSjDdq6vjtDNMRSA8dRUUhQIfKg7mUH2m6qKA5
sVWMPgyW5b5QYOgXUL1BQgpFmycOlI0dNd5L0xXVOu7yaB2lvvfSDsgJwrrtsYJA8q7SgixMOy/7
50LL4FKXmTqBfODOqmIAL82yug2xubUB4W2Yd35J7y1PsCOXyYuJpHb6OwI41NRlDoUtDrj95MbS
Nr3PILo/y2MBVzC8JLcN84dpduyPtPXE3vUBcZ+iq94kKAMwpAKv4Rr+fRx3rO4Ii9Onehj1qe8i
vokmngoBmeeZ4hGepVXbHdgUogwmtYDMBLxaQe6XQFhPzYBY1EukqsqNCfvOvw1dr1rBpa1dp4ZJ
YzD9UFydY+ve7duUdvk6ykE/dKE5CvQZthqy2GcEeCCC9NylA/cK8v9efsTWnG6xleabppT1CXNw
sQR6U907LvxgXXuUr3VsHT0BaPKsGtaqKOqzGpACBQUQxMhWVudU+MWhK5J6MdpD9FW6HtY30fhi
+fTH2juoY/s83YUhAF8qDynQIbgvn4cgLodD4QB/l/e4v30PQr2r8PROH13bx6PXqQpF50zPKGus
W816vpUCDFIBYMETc4FC9yv7awyV3xRoGqim8/sG6vxLBo+FQ2UF6aFho1jGYerdC5Vns34Sj/3e
Q0b5Q1RhPmOWC2P0EACsvrAeVSCtR3D/2l2u8BCZEM410DLsYntlwsRuoP0eNeUKeRM1Z0R1S0v4
0Uts+W9pGctz3Irx7MXZu814/BJrXS495Ng2eGsgRJXIa9P4ieFBhq/9yOfmbNEV/gwqYd2x8bLm
vvd+jNeVrdd9kZCVOZ0SdVPipXOXdRWDaAqKZu5lQMLxErYtv7QwlrHa2j2YqAxy0GRGiESb0Gow
ove5jxdWG27NWX3nQc+c+5gW/roG1utiYWlInA+1x68X7+HWUKXlioUhpOL4+ByP3fBKosyZu27e
HqAgSC7qr/Zhavd/tk/jpS+H1x5o93mvhx/jG3yTFbyRdlisV4u+1fAl4z40t+3OeozxFpmHDg/3
2fQ3gTvfBWX/8dxU5fBYYMU1teYQSboZpH/9u/VDe6IZvsMO1GOeGp8kIKAxYAAIHR6zGBqszH5i
tJKHuIlASJrCqJDAfkEzB87fCCsBOsD/clJjy0nPGZc2JzmNm+MtUvy7k1DycO8k9TaZP1jr1gmh
fxWn1k1bBva8wwvwtfDYKurj5gPKpw9F06dPTRxBdCFJ1DHNo3EfKx6v6oRFD6Ivo5mNQv9HYqtZ
U1jW0slClEgsz4F6NQ6Obt0DwF0gpYFiMh+Ycg8iqMpyYbrJFFvEA5QfgLuIM3clkN+6jFUHPikA
nl/50C8JYCdQtE1OFZCIL5UFa6om7fpz4WRqY9tOD4x9TU9d3rGZkPGtr7LqJvXsYAtFe7rJkUm9
gTJ2uAgLlz0nFFZSZKi/dxQFXi/Nvw0xTpSMNXcocWGGQBJ5RhtoEQ114IdzT/XzEXMTTKimMPGg
gVc2MLfo2luHVfktdP+I09xGiWpvbZiwnjMZYOs1RVN7TGCnY5caizR3w4lf3YOpV93XXG8gHlOe
r00j8N0WIF1b0xn68OcDyMpbmF7uZdhIkuC76XTBe7l/Nx0wa61wgXQvtdxCRVQ/hjTrNrUVe5O2
C0yOuhpsCD2+ZfC1hUIIlTtsLPiFY0ds2sWYwt2gDxTwijzZAmQB5R7d31/zTYRwsk/J+CMsdHsN
r9mq0Eelbhrs+FC36btuYTtS7hQZ6CFmWiwT1lt32sVKhJcUPP2ULVwbgomFwBeNV9Wr8OEcQcP8
A/bT+az2sXMOuQ2JC0qfrNayLxPV5WDa86YYXofGfRIZd1Ze3aWLQQlsfmL3tYF3A+zKZII9fytW
HVxM9lj+VhB+x5fIJv5wJ3TAZ9wi7NLHBHbvmYCCN9PtnkLrC6SS6aOe5JaHFPRyraxm1ubyxdSs
PktYv2C0TU9CiF6AsNrMTfg5+rcKmQnTabDN4l8H/1JhY3UJ3cm4nhu2myG0FS1UlacKOpLiVm0t
evAer/w30x3kXQNP9on6lk1j/GlMR1MYDrt9MkdWxh5nYeiKozmUGt7AVuL1S+yt5TEmFbrNx4Z6
9RaC2edf2q4fNe8uyMon298vhgUtB80hC+bm2qoYumMbL61Jv9+G0A6cVcsPI9pvDqOGk3vlhyAy
2OIq8G/aSz9a5lGcnT6HdiGsfIosdrfmYuaE1EY211NOsTJtrOZIoqaQkge/3wX3cboF+FJJrIOw
0/TsUvwgDZoerqwxWnz2/3ISlJidee7XHNzAxsb6upb7goTpmQvuzEAtab+6tDjaUL14tFwUXgbI
ZG141dgPTpGczQANWufMx8R9llkK4RpfWou6/R7Qmi2ZnfirvmIo88UEBs/uuCMAqe1M6ITcn1MR
fy/KIZkVUWw/9CRLjiaU+Mrc0/4WaR9QZWGttaBRFr6MgaxnUIRyT57dQYExoicJzthLVxXuSjOS
rk2YtB2qJFj5EAl70uvNhRdKkOT19Vab28ozkKWQHZPbaIydSS/D5/NRTCZEJsbv7lBo9fUDBW85
CxRsK6Q3dxMKTP/UZg7UK9VNECfDKuyFnH12mDOwtE122IFeTLvUmTNrqmxYtdjxnFzH2YE4Qnf9
FJkm82lM4VSU5gsTRGmvTxESpycTdmlsbQvUg0z7dcTPTtwZtoKPIqTcf7aZT2Yw5rpkITIIy3+2
mU+qhp2rhV9kAWuAbOZCnHVtkJREQtp4hrQcYJheNhOuiI4GfHntAGOVbVF+vJ1Ilc7C9OAyydLh
MSC1AponX/74j3/98z++9f8ZfOTnHKX1PKv/9U/E3/JiqKBGon8L/3UP0fo8Nef8HPP3M/61/shP
b+lH/X8ddIy+VXmdf9e/j5p+m59Xxk//8dst3vTb34JlpiM93DYf1XD5qBulzW+B/8c08v+3848P
c5X7ofj488u3vMngqXH5CKI8+/Kja/v+5xdGhLlR1/s0Xf9H5/Tf/PPLXd7o8I//+l5F397+x2kf
b7X+84vt/4MQ27Y9H+ooxOOMffmj+5h6qPsPuM04kMwGfN3m1P/yR5ZXOvzzi8XYPyhzXVQECWMc
//Ivf9TTz0Ifd/8B73bheIQQDwtmXPCv///f/o6ff9c/siY957COr//84tm+8+UPlIqnP/j0P4TB
N+O2g2y97VEG0Up36v/2domyAOPp/+FR7fhQJUahhPbNTsbdOlNS3mkwGleDqAAMT/QNTOawrBLQ
suhvuA/OFbSAIbMQK8D1Soa9LdrdroSKiWTkynsYCfxHgsR9NdyHLozlhqPmPY8yhaV8kXw0oSvX
HdI6uxqlv4G2XQlESYilLO/0Fstrcqd9CIkOKrFngJWguww6gDudeR1QbIhzK5qnqcREIUU35xmG
GRaRpZCashofgqTFfTRhZibyKBbUeb6mPIjuYAlj3ZQA/gHl/6ytTuFrlqPaFYhQ4nuVB/dJoCc5
vNCaF4Nv3TWMJ0vGO3LIawjhdE1SvvlwlnCqBLR+SCaPoXuBToNz0wgQQuJxSLEwAN/SECl9BRNi
pdJNjPLmrmqfUjvBfm5SJwNeEBJlFit3EvD9TxBZBq0B7LGAP72W7tigkO7BAq+elKrh1/ZUQvjh
ZFSt46hSgCswb2tUrX3df2+RJzkKSAo8ZCMIfBaRF7/KsofOGg+yBD2uqp7rSZAVMJD6hsABBmuP
Gu55olELIEVgZlZ33QUYiqXjgFxXTcas4IOJjZ87anYVXjKCTenoPmMbl+2aEpioNmJvAsuFvTcd
OjeAJqJPvHIfhgGUxmh7NwGF06aXd+bgM3rDiqI/VdB4hG993cLQS52truIX2ejoBjyv92J8Dx3I
quCRi3YDtuagosG/qgp4tJG6DddtKP2XRt2lsJxbYodOli2YS8BfYKKbsTDq1gYm1gBwZsVhcuNF
WkD8x4o2rM/6xyInD36fX0ARarqhvRhfiaShzoLDpYHU7WmE1wnMwOv4uSbRatLdmKUBKx8jOghg
4AhfYv4vH1MbP9+FwsMcP/hI4dIKswzcPmzzcYDmobexMh5bm4JCUjCrxhp3wV3jNx6eIIaY7llg
AxBuN2+diqD4PlmDmcOAQgBWiGG2JxWDUuTIALPE3LAUjsKCkVptiB21LedNB93gX+J6iu0uqXZO
19wZWoQ59KUzh3dQcjI8CAVuFNLsx8py/Y2m3WWQrAPs8q9D6OhuXyQg9ppPpuOzrSniZmf5Hw0c
t7YKeWsjkmBWk0WJys3g+ePKkbXNFsqt1yrGxgYIpGjFpwx4ZYGjDKvw5Aju+FtjU6wQFaiUPscO
JyqtczodACsGbQpel1PQcomcQk2t82D32zqdLFYmPUQnTspDXdsPNOT9uhxdCEZOTeZQEv3jE55C
FHUB0ryWzqFnEq68xMdO8hNg7xR2PqyIFb6iepxg3oK6DutQ8fFqnp4gUZ+eYi/+8clRQbjse0og
l56hnmq6/WlM4+LaWQGnD9OmtITeVDyJ9PDJpi92JJkLwLGWMapE8BZqgWjl5R0UPaCrkXW3Rrhn
hKHRSjUFX2CDA/smHcQz72dv/7N3yC1/l6f5u1sMwynJLHFk0baLxK2y/GfhuNnSVLevqU9T9wag
HKxRi2RLUx9PwYweIx9y3zHQDVSFp9L1ANdMMszrXreOndD/ysF3bMeQvuSFAGpy6IJ73C26ih3h
7hoygCoWZYD50dfOdkFoJaOvViElZG6pvlwjCVJvtE6GJXzagbqmpfBnhlte5vEsLGP35EdhsBg9
OdWKbenOPVnFeyVHnUNKbqTrIrDWQsRXeqdhcDqCbQMLC2ND6iwY3GACmLrukJOMNiLF/R9HrKAa
+AEerbbScyJqtjDhZwdqMdi1y/Zk6vqmTI89TQ739anif/2Y5hDgc6D3BDp4Ud/EYc62je89+VKJ
RQR/nRNtsLzMdXYG3K95AMR4Xg0J8P98oN7eBQgXt9VZWmNev2SwzgLUTn4lsMaZU7sGvcwvIwhq
gKmj60K/+SAuDkvqR6BnRlA1OwAXdE5jFyHq2HRTMYKyBPzZFoPFsUBWrdxpYH4zKLtwueOlog4w
n/hIsan1OheIgiBjR1cAbQGPhGgHkZAdyARYmpo2rEDZMQcEaYlZM5pf26bBSTa0M0/gpRTDaABy
RyHnEP7Ksiu3FLrS+aEGOYvjtX1jA9GK6V0j+wbeTWRDxl27VbaA1AsYOa0Vfu8g3Lo3vbUg7Xyg
slvIsHoFssy9J3ELDkECRmrsOPemiSYEj2iUrFWZezPz5nKmNxcvvWxl25BjN20+WNd4pzfeyvHg
ERM1I2zqBIr5rgBXvLKj9JZboQVv6fGYJB2BwW+pbnlawKxeQZPdhOaQogoxb1g5rE0Yjeku1CkQ
IWn1iHS/85yCebma9B7XJhyDDPUjCHcGqGEHVqBOKefvjPrqOeB4SWRZQVdW2KrnOEnDWc1CfRM1
dXdP2ujaTpEpgVIJuKDmLNECc4vqEWpr9ZjMkiyyTjVkbZBgKx8HGHTiKQPSMpiUa4Ug4FoqYD+F
FhEqJu3LyCCxZ2eqv6OJtSFOBWPBAjVLJO3LRUFSdgIHQe1cK8yhBQUbC7+zwIdxvfYdLCfB3GYX
+CMYOxYKmg0j22SYrONoB7HVPGDW2iyrBh2JU4deIPjCO6d0KQyEHWcROYVcKJ7b+zTI0zPxa3gh
2y3Y7cpV+0DgJYpfudlCyFHeu5E+Sx6TN5eA2uPlgJBXPaRKo2QIwftHR1I09yLooPuQkfGEZE+w
rNsoBKaqFvdVjtwys18Nu1zhpiyp09crOjFN0qS1ltDbqldmXfgZGu65GWx6y1E7F8wTq6y08vmA
csGZQ39pU3qof0+gjQsh+C+opm7fOZ7UtFKbdqD+mnm8gNZtJ/extoMLdDMD0OZp8TaohiF77Yw3
FugqW5bFB8gTqQWk/5xnS7rnhurkO/Izy9CN1FcIv0XzyA+SSxV2cBvMab3L6k2VovbduY7eutLu
dgw2Mzu7of02gPfXHoAFKPVWAeomXcHXbinGI5QMJGBCyjkxGwJReTo+Sc+aFkAMzCsZhlh+j84b
/KsvYw8PcIpq7MSMgt5n09W3EWAZq57E7Nh3AcS+kqHZoeTXo9KYMShNwROB+DnSCE67bwtnWMF5
OLpgBZ8MzF5A4KSGu7y2HwkjWEaW6bNCas2ubdATOAcdxqV0AQIT2dpBNTzDmGIeYO//kDdqHqWo
lWMqcl784tEBfeUNPgfZUtdbAI3tW03ccUarwf7GxnTppV3wWuaBtRggcHbw0hh41YEGC8xaHEnV
fNzk7tjtGwkp5r4vgXLgEXI3drHsSpCJUIlE5qkZvwJQhUdTNvlDMSQJYMhQhLDsOYrb5Wvb5a/U
fh9RdLrDhdo7aM7pudCQBDPhQOEzEAK2hC8lhkSguikfZlSd546rUGzdBj8gYQ1kKRzlHRO/cg6+
Ut8BtElmNKvbWzwR0LhDkgmQNzykNujJJwEPznXjKe+QIZe7ybq0hUahdFaR7PN5UXk3cAlrTuYA
akhzIgm+TngQ+ax1h1cb6euPlpRQHKYl2GxdtIxGIMAxDX4MVmw9Bbod5lETgxlBfAnVPTocvbZO
trDFKRZZ7DQzX8MyGl9/iGg24bhuZeOhshKPyz4f0wtceOScRLZ4gEkGnXleG7wyGzMiEc277Seg
QLcTwn7RO3EN4Tt7WLmS0PfIgnyx2xTb2sbsgLc1HAzFQE6JE8R7G3yulVRx8SgoeawTt3+vZYjU
XpQ/J1WXQnYkbg+tT5MjVA2dhY857CXrgPZE1ei9ZPFXB0Crh5ZIAOnGut3B2aPFLFG2IO7CGT3m
bf7adZhRYmQCj9CH7CC157znfZi/MtXAk5DnMD5u3e6OVvZtYon8tWUuWRBwfneYuckDkAIb0w7a
77gMRffehZjsYi3lQ+eluzwG1MYRRbFo/Uhg6qPlRdHg/dpeM2gDwl/nxEGduFEdQO/xoBTE2i0k
LL3w0sFzIazt5JDJ+JVXGXvUeRqBmt2m8yx16WM1aoKyYVUuTW+GKumCW5iKTG+dVlg1uxbbmzAk
MDSitXVjIlejikO88FbR6tAiGQLZKdfeV4VO8ZimHhQS8fYJXcfajnHo7/BUQCnHYVD0Dnm9IaRk
EG6JKFBxzoTTbECeF3iJ1I+A7TQzRbJo3zU9Fkst/Kvmjsrosmrj/IJEBkjMZQBsVC31oQlh9Ajc
MvYjcIhaITeXPVRD8K1D0eDdlsnWYX35kgubw1Q0S48SlN7DIKEWn7Qke4YwxXEQ2llUng/VMgEJ
niCosUcIYDwUwLUJOdhY4Ut904lawuuwtJdyCLIdnluA0Qv7w/RzobDad4fo4oYUi9aBQYcIbo3I
lTZ7aB/APSSn3gr4bnpbQod2DhiDfHawmwbwA8BGiMaFOWb6aoye3GQcn0MbAnth61S3IcvDdS3L
Zh+1QAfl+IPOWRE8VZZToe7tx2sX0r1HsLPstSaaHrgFFXyAIL09FPDDrQX5kb2oansrPV7uohwT
MEoTI9SesmziEohN0gKfBIJrvqmreDIAhDprnmh1Z1chX/cAPV9D01YPbBGOvD5DRVHd+V7YrbDi
wmv6LXOEvIu8bAT5rjujqAodnUk9B1jsFQr//vkqrTMKazb4c+ZSeZNVslyDpAdZBQvgIt2pZIPK
h3NqaszdFWHDHZI+ag4AVQJUQ/sCxlr5kXbNXHh5i+x6C7RTJd33LE2/BllJn6MaAkd5naZ3XLB2
WY6YGRPeeessb6016bEndgpAnyN/QN1/aKPT2MYStpqpeyu7Klgg0X6KSoodoBdOEhPYXnezvG/U
0hMpimhJCr5EgTkt077AtB9+Vb1t3cDbtLunQiObiOYmCZyd7O1V0OOt7WrVvhaCvDjQor1Y4Bcf
BpQR55qHyWt9KaI83QHmtaZM1vE6jFi7wT7vVvS+QIrcbe5dysc1G8dQAZ+ks4M5BFydO7dKdvjj
hhsKGNqMtEl7o22nuYHVVnsDuedw7aKwCJVOtH12YD5VK38IKgAX/9YB3bByWWpIJ4MwD245D842
4CuXbKjgdoRfbGVCcxiK4QalqvCY50F2YQJZs9BhawDBMaNPTRPmf90Ve3sUeD/UZX9RGesvMbaw
MyjZAFw/tWWWbk6pZW9NhMLTcLEZXmKtNQLpNp1gDnkMcYOOJycTWayC1p1w9gRFigO8c6xKQG5w
lNdDBmXUalEo21pqcMv3NaxL4KaUz6ORgHbDIDLt2mAJZPEHJLDoEqI3/s7qihHeybyCMkuvd05P
xKIemnRGJ3NryCNYM8ylfA4ShV5xy8IXWd4nRKSAIcVApwY2IOJD0+7MAWAvoa4x09pf6FxB8xZG
P7u2jrIdWLgoUODOzHQIUcs2TRdhCyNhIZi9bSvoqjIoETt5olaQ7YohJ5Ck66rmdBJJXo4seAwJ
SEc5fsvbCLaXcxAgsZ3qAH6s3XeZd9mmq1HSAmZkIdwcKiA8wWICZdz5AJE0L4ru8XaqV01c7NzA
QZJp+G+SzmM5bmQLol+ECHizhWlP77lB0Ako2IIpuK9/p+fNghGakESqGw3UzZt5kmKpGeOXps/v
po7N2yIybjWSwAFtI1AWyxPynIg438fd0pjMXqkVcYsJyfIvt1CFwnZLX3uQAjc1DII2SVvvy+eq
HLG7RpzY79iFY//k/jKsO9v1buxJPYxj0x4LFl79ssIBbAe0AufBaRtCXeW0T4OaeLZMbUhMvnUZ
SENEtn67mIjABi76HuNprXmQfwqUG4iWHFAb97wxQscCkTJcbqyN3o3GM7XTIp6GrstPRd5EJgPF
uRrwl2UjlQ3aEPNR9Q7LQFmpVbl33RIUZ7uYOHxZnh06nlPtmadujRJRD7bpHKaLenAW+fDf1cJn
CVax3xRvbdFQibrlyD++sBk/pnaOpmshgTfwz/SRYUPdae61buhhGFy/6EF/aib2r2jssd4u0He7
ivFmLY9LWcKPsMFi4zFLzEH2VGu6+PR3Fl0toYCeFW+aGk44GLaQJGIXlwrWEHnad+eKfLZ97xud
fsCtle79St5VpRsxDXwNJiwnTJ8UwWj/dPpRz9kV9pGCayHupwC/YAuwZHvAOWZeVnVjII6T+p1f
5oK0V95TeGlmoO7GbUrsyn9AhiR/XC8XZwF6YMmxAl8OCsClzyQte2pAoHataFD/fRHG5uycOvhB
2km0fIf6tya2TR5Oomchgecu/UXxjOh0zffgiCpuoa4FUbPgzhg9tWPzQQE8dKZqKqynfnCsxGo8
nwug5MWbGZswvRxGTAuxg9urd9D/DI6IKiVltRV2uSvHdiKzMdfnAPiWV6yYvKnJeDDaqY9Fuk53
UuWcB41dUKEpBRJEcbCuM08VcSFkcyUBLiZsYp6hmqKerO4ij4nVnbKG6SOY2ICLb50t44FW7oKR
UWQH01hKFBY3R91BZd/w0zudSbaopOvAyLpdauLqBdp5qdrhX+AMT7CZ/MTvzA8bWHecGkXJteq1
sd5V704p0BpdFGDNixkaimRbeOJhlVx2bZsW9OjRsjm61t5FCqZZczJiM7iC6rab2Z+x4PnqyaK1
BP7i0N80vLGF5VGd2weE8UiWj7l1BPYanBvrvhmgD/oCp5FVcdJzYh7G04E7rOTJzZcaNR/Gy7gj
UcCYMZXntAI/NG/hNq3abrYBjyxTSkKtoeFLn+eT5efzJQMk7ovuGTPxyMKBh8Vqb+6OoD2K/PLW
5fyDF2ZMKjl55QbUB8elGs8JAJfbs3lnGOM/sD5HQ1ZTrKYyP1hFwxurONy6BcfDpvZDg3vfm7cE
mEjkozFjTUabteBKZh/WiPp+tUU91T5Z8NZb91tb+2/XOLLuxnlB/zYF1vc+Cy46VbfnnANPhLZM
WVtHyK/zXlwiYePggE52DSvadVXmvwrOUVBbun+BZ7X7pibeSH11n9CaykVvvfqWtsRiABGYQjIs
iOSQNRrICfn+30wH3wGOBkkEHXFHjS9N13Y3VfHY5aoDzJFtO1lqWeLr+CyW9IiCWKPjyZtNefdG
Z+7wYff7BrZrSa3toaqsd3vSvUNrucd+Hu3QG1Lx2xs0h06N/VWAB6TWM6O+c9yKKCAlwiXCpNMK
M5olx6Wl847MWz1Vt1VyZRszhnGWKkw3pV3KibNxOCvSzbRmrlaoZdZD1TprTCEB1Wid/zZ3K7YV
NGiYgsXJQUkItMVNPGu8kcH20vfzb892OpztDVCSdSqnkdp7s9+b9TJ9FKz7d6QKyrzw94pgaGpm
03Nnz3vsqweei2lktQxCFnYKIvgaz37ExspoH8eJqp6g2QdM9YksTHVsl94OjWAtWPKRw9QZCpTj
/Azo/T6jcozH/9HxDXBJHg4ywpbZ9dYVjf3sfsAsT+xyGV5FULsnIf0Xfdoytnx99z6I6o/GisPE
xX6zNiULMKEvO29TMUJQw/3l7LhSPfFEC/Pr39pua4h+7KKMtkkg5+qDZ3TImCbjZUiNBJtCPC1P
3cBCio3n90zlJFymwniQPBD0ymviysw2gr0DlPINt49SZlTQLbfzCpY9Qdo9uf74tclMDzW1tfEY
ACcQwCJRcBJjZPnVYh4NNcejm1Qobpv2jEtzbr1dK3WTubrrQ2Ozu7vKH6PZK1+1oPhU/EdfFPk0
K0hBoHqXlI8Jx/EslEanTnPmJ27QFsk0LMtuQZgvK7t6MDLnRrcqD0t5T7zXaJ5MZfT7WXdOuvLx
PIrlBs+7IvyemWeRv82WQgI20Z5LQEChpK46hMlYhlk+U8rsS5AnnV1H0soThx1QXI4zkkVXfVhI
nXsZaBFnHubDJhy7jzII8HGBWg+1Ebq+JvoPNwjuPLwLcddlL1MHg60dNc4W6T83DRiBKv3dKvOL
cHn3nKnOqJEtmR54cbg9HMzcverJAgTJbvbm7Whp65Gr/2R0tH61wauP/hS1qm1iuxmA5Oae2Nuz
fDWr1A29pVbxfBuovD+C9U8oNjFpgJKHwiDxCB62imxruEjpvTO2DgfnsCwOehU3GawdS5RN/bYL
Mv/Aku6vZoIXtc6ZrCoSkBVgaqagjwvocXTb+vtWsnQe6rgfgZPgc0w8MWe8a00OipoAblnLR2/x
1mRLjWPKSafTZyozFJveAnvb3iTlJKb1G6Fj2HnkgJxSc49rW+wRATlLVV0RFWUFyBzTZFVO9WGZ
sPyTF0msYqX9w7GPNkcSUhHs8sUMtM/JMrxv+h3Kb3Gg7e9CmsE8e13Lwr0fj3rTliEzPNG5tn3W
O/bUiDDQr+fvEjhr6INEjkcriPHez3HmK5dDVUV8nYVQIfbBlDlHe74rKOQ9GnxCU2TjfTm0Lx2x
1dtU+G646oQeOljzWk0vsZvnTiy91L7IgM4ykFv3raXvJkSvSBnrwuDnnujE+pfOoBKFEVxGWb81
QrW3Vd8X+yK3bzazjFnu9vytrf4uhVaHHs4l3EvpnbC4fJSRX0Ze3xuYSM9K8fJUrZ1k+qmY1oat
ohEkjW5fW1VN/9wObDrsId3l2Yvn6Fpobo4XM0sWe7H6PFPdLE2W1CyjaUrvIdTsEa6DY4f72Ui5
O/kf5K3tsyKoEXHVG77RfCwYRY78AvUwS9zW8UFQbJLL1/iY25Wj1HX61QucQrnLNsFSlBA49VNV
l81ZDXi7/Nb17oqi22Wm4z6OiAbgIEorlvjJ6fXzA/ywNq0MjKteaZ5E1dXn/74MzY/S+JSbBWXR
vYMRW4j6Zhbuy5VPw3hwWRvTiTfVNYlWmO/juMi4rAIcXJp8bw1/O/mpNxyoGxS37My9BKTvu9lz
V89HA791PRC6oVfqyiUwT4btYZpt13NF3bY/FvmtnNSl0w2f01KTcMHLs9YZH8bUkgopWCorgmyJ
PbYQLlOebqbi8NzdTo5MZEfPxeC5XeJc+g1dqkbcx+S58szvBcQubj2kLvSzWJ9NllpapepDTV1m
ND0ZBpbhKpv7eAPId88FQmeicQ9W2o03/lfk0XiqXSv7Bq+kDK2xABAHGaQke2NG8n8W7dskfQVW
c3oUIvNvRocMxtb8CifD7T/56mFZiT8NSv/c4GDjcRHnKTA/VUCwYdQHxngQk+G4FlpMzcmjpyrr
YV4K7HY2SEhrCc4Av24I++Y72fgyrsX6IxeX8Xzp7NNcrD8cApeHPhiWB/zU8tgC9iEsby8PbV0n
sBAoFiyv6F4mAbgnzbKTd32W71gz+Q8Iv/5DMQx9qPJSJL5Rs3kedraQxK1l35M7DtLYdWh6FbCC
zpa1vWrfHDnAG4+sqQY/CtrY4k2NeR7zOhQVzrdBTLE2z3wopXcIFovTIAcEQY0t3pz/fqaCcwaa
sZDBeGP49W5rgg1gYgMmKD1gh8pDuMf1oe0EzpT5uR4D7eh6PGa8RHVOEXYTLAeIWY8CofT+vy9t
x568RlTg73GvuqT3qRjI4jEzRqhw7heGC/9ouGCpV/L5Y7vtPQCf2UzIqIaxem1EzkdVhgQrLs32
uBIYfayJ0uYLykNVeeLkDtk97R4PywbpxBjTsL4C1QqgDmBoHl1/s5N01rJoMh1IE11zorC8xTG/
7a4k2m4G7JDnTHWFPHjufI/RKjhuK48xRBKb0ZtjRx62lnjQTfXQcN4mG7J+Y5ycjsKtdnXZXjyF
QbXLy3gy7UOtN5h1Tc8j7gtQu66vDCLeajOlsFgixJJAKo7uu1ohbfeVd5s5HOyqLDhqPMAyHw+q
Mz4EDjAeXbRWzPYSE1E7x/MsOUtPxS0qjxtt3gwhSPtdtLlDdXoU1AVEY9XfjTWRrGXCydilGx85
SQl3htEV9h0uYTn0cJVBkeCjeB274kiLkkj6PlUJF8dlrvz5zG7iMBTafCqNvOakzGlsmDsvma/0
P8Q2M+X8mV4R1DYqs+5WSdngX3KUCMvC4govt7BTmg1+j4elOXCpTgOf2M5JmlRFs1HVu7o2YfGP
OgCYCVKBBXJmJO7QoGFG+vDhreYY+eC9IrcHRYnk3Me9v766AOppwg4NNnBbeuhdHHPeFhaWgX1j
1GRkpVz1csLOghFwT4XPBLRzuVibZDxvWHayotmZWmmi1cBVNcRu1LyoqRq4GuXwBIzgVqdjMpTI
4zzIWTZAf9unA0jlbXhHcUxPpK6UasWZsrHdppsZ6Xcotb5jhEpruYsK/bYlroufRuzL6QP8zBgL
nQCR7c9fVqGMxFTTJZPEeIkyakE3nquKW4EOCrpMIZ+kzgwmDQS7l+bPZrEivOZ8igKtPKb9skU2
3+dCThq3nfKpaOrzqL1qIWxn6PqxgtPaUu28BLJIdMmw7yxmxcCxAR4OitfM83Mwmgh6RbW96B7o
nqqexyizeaH/++Lj0cOYzVrJtOurunvfGOjvDJaMbml7wpSGB3FOI20uf/VpnCOnu9aIjOd2woWV
riR/dbkvjddWYY3wXYmgVupzKNK9gKAV5SwP7Q2OU+a1c7j4AyOvr7X0YS2/TSoO5cYPtebFCpPS
e6lTtyZyyHK5S2Nuf8tNU57Y/oqjxkaAk23QRA3ZC0xy8EVYLvodfppePqW+fiNxCYY6ykHgeh8k
r/ZZsU4RWqcdV2/+1kG81CjB6178Qf8HVGBvCthqWJC5MHpxC+HRCvu0vbe84b5V2R50Xmj3IAYz
nIrdrL9q3mhFvKtz6JFlOdims1eMbIhWFIgrwaNto0YbDS4ni3Ajiqx9G6fgrsJoGiGcfMiCankx
vs6kTqLRSWteZ3JPT+w5RNe6Sb867+3CXVRgnz1sK5twjXmo8ZAN6OhetRhTDK+vExwq/NkJ64DP
HNYQmqsx7Vznr/KnME8pvOfH1vcLEzNz4C5zJj00a4OMuzY9If5yGvV7Spr19OyWdIXgNDv6izPE
DWvgC4zDw+ylDzrWpmjKuTXP61s2WJRcXastBj2vIq637P7qHezEy+Lg7fcdvTsTxPqkdunKtg0Z
v7pI4muKlLWMYdpkPWZzuS9QDqbW8k5OaT6aWn1TKUs/WCr/pJayBrsI9C5e7ZfZd5qQkhmeXMjY
FFKGtpXDwu629l55q4NXe74nRolgWxbLkZIzrCorssjUD/HFDziXlhVaMKGZv8lrv2dKA/aLjnps
4ftcJK0Dsp8/cwiAwdb4TxtF5Y0f/KYF2P4O0xHLyjUOCuAHFOZGSNhm7M2IRcpMBbd6CCwdIlJv
QCUmsHBE/bhtNxtUQktWcIDKSuiIQ62sr0Qs3YUXwlSbFNmHmRVflb4EO7b77qmAwwZc4mRBpolK
wPSwXPWAw9wUG5X8G0BoREgikeezAkRh5Vafx26gq0edx7DnGOu93d4NeI4iXB6c8VxtjmtHK6DA
9k80PKy7pe6HpNwaGZGfbw6V36bxNgnILq5x8SfqB5nWtbAZkETMdB7iYXzPBQxDp19fJqWdKSyZ
LjhOAtQLyY0/y9qwLxs2NwFGqxGl6hEbzZE4JuHVyiA9XJR77Ct5yBL7cegXmh9HH1x4ju9TN8rb
bZTxVp5sZX75NqaIWsNrUFfqnawvJMb1oMv6B6DsaFjfo0ZWutLVGxWj9bEDapksnIYAMtWhg7Z+
yrf1eatd77j2SkR9SfttNgUPzbo+Y7E91wbFNDPc5KVXrzigD2vH2CWsZ1Gb343pBScLnBW5m36/
1BnFxIiCxfRV8GSMeNijMJmI/I6T7zLPPk6Ktcfsje+N4XIf5LmepFMahJZHNMSoRTTJdNh3gcp2
PVBNFhPdDy+9DQFozOPB75+zwrVvV/VgBxytTd05OKKD8n/arqj/uk80n27u/sbjPbeHWYs9nbYY
3Ic/abYcULmduIaPK69PtGr7oTT2RpTqk00MIAW7fezbFSfIKIj2ChQ1S1x6HZmRu/uL33rlbrH0
d0OYLd2UzT41pyLCBsTpmwe/v54x6/JIVjf6gLeic+nnFuX4rl/dyiaHsHlVZtJpUkZzuhyw8sqw
qUqkGLLhNFOub0XvP82L/rFssJcLfWYgy8TRLD/LzPZQzxeePVbGpqeHamQp6EKUhJxsaXNwEsv7
6qgH7PnMLv3vsAjILTqDx7urSR8riXWoOh4fg2xP9lbcSGx2+DaA/lm0EGFYhf2sD29tdiWGFPJz
HlxgI/QyEeXTPzhIHu3eaa8WhYdrXU+fbTeN5b8tM3fnDu6g7sKfuebNEungMCc+chzVBtsbET0a
NP0tt3CNU53Yncq0jXobuI3CeMW3x1Ap6VLqnWc6rLqjw0o/1GZx8LfpI3PKfWeLL99l17P49JEE
uQyDSXvLR9B8rd3+ONrdVi27oW9YRGnaj18EsLhSSsMKAPthyu9tMAjsFp+jSdHhIym/gCgkWjt5
e1EEN5Vh3k368NT12cOkToasx7gsxl81EaZe107EVrfTbRx6vRfQ6gt1Om8Rya7b+NjtN5ol+TST
juRD/jsNw0QpydRgq9ui7ljQIrKzM+tv5l7GtG6IU2X7TzQKv5R29mNN/FHdGZ8GLFhckmxMZJ56
sTFkX3Yx2mz68y89T8n/+fZPOiZlnl+abPqc3e6Z3czEazf9Aqd6Uh72gkZTXw3/2rDr9VflKOCn
DkiJ2lXvhl3vRWU+49z+2vqN2Caak6aNH1rggBou73GlQ/LY9N+xdd6bTH174/ooTKbx2VZxN3lM
bykAGUWnc7aBMtTO2DS2r8HhHmjOZh7lq3MHKYnReoy3udYiuJREAObGh4K/Y3f7Licd43XRXLL7
RbmftUXSdLDuqBjjnF5J1uUdhlVP3TVdLsDKZfd+be49ELw8S/Up0WnlpAIGA6lrfFV5SWvBZOKc
zDG8621zb0nr6tQdgLBrkiYZnXOeZdtesnZZXAr5bAzpoRBTGwIADQHPiqNV1G/XhxaMFy8QnH8H
PWRJ9Oxn1mGEpcEZLH+urVlgJWANs7pPRVfVF7d4ESsWwU6rkYoaEEpud1OQJmE/Yd04YgnbIK9O
DBuffe38OsK4D5SbY4QVJ2tdPxhhcImI5lF67qvdoUcYangoND4ya39sTBtOoGYeJv+db3lexW5a
3WddaaxnxBBL5s9dIRH0+9WG1wASIxwD0NqOnn9qYuLJh/Lo+/qJRdL3XNEq6dSiRadpkCCa7M0x
2a9S7PGtuUAYqWWKNIcIPMKBMgLuK2P53kpOWMF8sWqPJjwrE8ls9gADM57GVwHNrPI0GuTghCl0
K6P9h6UT80VeV/eZ1XAA93aNZnf7Zdafch+nAtbqFAle3pY+cv3Woka0Vc6yoEdAMiTO5aw3oiIv
ntpZn9hX+VwCI6tfwE4y7GEqRpshjBDNCT5JYH0WDvVG9ZA+k3fgoBFQB1l6X8Pad/ylE/8UmBo6
6uixV9Ztbbr38PyNRDes8/Xe2oBzCltnaEMiPkA77IWGyZL/p8nATLA5Arjj7L9NdLNKkAYRolNI
JvfUFWRXSmi5pvz0MpebbylxivvrPzxREehXwU3Ks1hyPpUTi5k0AFvBcrShEzKgBiyhT4Jy4YJr
SyOymSxKheyzLo3JbjEYm6eCYTe2QdXkbN4yckSruZzXbGTzYR9cu60Y2OtIU3xW9AGDMcqLFiko
HwCkubfZ5DgGQ7woDBPsYGFT1fKlGmxzR5kDtbXT3vMCho/+r+s1BHpjCxurfNlA5/Gk8/bmwL2W
LdduyQW3iMHFl0et3iHrnj0Hd5I2zZ+rbhUHLhki1UEXpyYQDN9r9nrp9I86PLtDXet12JPpHs19
7Zj6D+dFhJkSHB/WZK4GudB+IMc2qcqA8H6h9ijwk6vzM5T9i+dT0SI6UH80Zahe7NO0myOe0/KM
byuGTHHtL+sw3lw9RJt78kYHTZEPl+i8jcXxVuOI6suzNNY3Nn57f8w5ely/f1pbnYcQNVoH3CT/
5IK7rTl4YmlirMtM8fgWl2v3gBg8/dYelhsiDZzBeUZG9sghVIIkGgvvtvHav1KHxaRw+c/XhvI+
WBA3Bb4hlKaQAzVjPJwXzTL+Nc28N6ehepAlWxyTolVwHjPLtiJF6G/20qhZii5ip3RXxU1QR7kr
81CHKpHldF/ZtGEcCq0qTmwCeNuzJl6lFuxrOS0HmDBgqYZLN46oQMp87ot22gf2VYPrAZflHYCO
knK5NF2xjreKq5rFneC5EXaefOLw+kDzkheNK34eyHw9BK82uDcLB0oedt3IGdYXrWF7XdnGoSKd
xzNtbOJNFvrDPO0d6HcoWNvDtvj+KQugYWIX/5vHomO9iRFnkVVxW3Gus4AhqLyrXnr/XToeuXNT
vrUGdvNym4ybMWe4LZu/rHab/4PfITa0N2SWUP/kdYu5LSfNBM3NMkdF+ujsS7cY7ujpwTxq4a2D
b+VMaXHQK5+zeC7f86xs9uvcuTt38ipYVTUhKGuJgBurWMOc8wLVAFbsuoHNuP4SE4PAaWRc7Vas
DvB77iE6HdWqhv98sFGO5nMe3TF9lRzatZwU1KLmC87Was8Hb8RLQJCMvHb+Pq6fo+IszJYl2IPy
cLDAKDf2oCE1mKwLi1+slpuMWnadO5stqr3hzqy0+RYiEsSlrnZvtt6Ve5EbaVTDO+/5WOIPweGw
Mg5HVeWOyTr3JCT7YT/0fnNO294N7dkt4819LvqFMIBzdv2UiGApHivIidg+7xnnsoMYdS60fDoN
Yr3ME52pTXqlHnbe3+hi2LEGXb94i3olF34NyN1vV+K1uzIf40cQmOQPAZ+qcGlfHchhSIp5E2sc
DnvDww0RmPcVJM91Ye/e4u7P0wUWBnfekFLzOztPT0ulf2VqHSN36z5kVkOFq+r3GstcslnXS4Gl
oh48uFN2LSr3kR6v/s8FxFjc9lVyPWDkg/4FM+i+HxY7FLUDUKe/xjFGC5q8HXxyF/9bsm0G1kdo
oATdc1oG/9ntq7g2ode22SOebf7UEnwrnijYcejR2KZtV2iNu6OXemBRJG6tZeb1xUXTdqoJ7aJN
w2A2ax5wK7vWMi9hk+cH88q3AusVz3J8KpaR36544/y+P8jtu3aaBy3niW40xOoEi2wxExMCx5Dl
dbrvWawf8mC0YiSmbvONo5flsWXjGZi2B1Ov20d7MMuTYwZtmP46ATxSufFbxgFqZPk7mySeeJ9R
lTwmKvQPBMN4MRik8+C/ZnpuT70W4tl4ha4aWiTOZ9/bu9wXmED4ybvxMg3do+vmfljVxxp93C7Q
LCjeolVaK9iIssuJi5Q9eJAa95qtuZ+b8U00/Dtv3hsdu0OXBt8+FewoRlAHHP1iYXoKe8PBl5S+
T4YZp1C+YSMHtxgls1D31r/VuSe7ti+DHKS7H1c5hmNOir+mUaOwlW98+0dtUY8Vd6luNpvY2fQL
VXoqcqwaGT8vDpajrxwOygNN6o/4NrOkzQrAHql/TG2Iru2oAHNqAzJ/QWogt5ncOSoYncav1mM5
phyZVppAOi5osyx3muJh1N51qsov/Ri8DdPmI1+rizNrPnjP7Ian06XT5pd0zr1oXq1P26mZhpEn
8OGWEWZ4QiT1dS6HAt6lhGeHEqegN2TU54yXvuruOFNjRHrUsia5EvEj2SHJbrX88SeWqu70XjgE
1+qsv80U5XsOio1TRG7mj9iyri+v+65V5Fk5LPZiZthua9YEqwhrk83ksn72tnOfZQZsGFANuf+b
ARaNHMN48s3qbgzcZmeyRPAtovhD772RMTXCpdOiNsjOixt8tyySFvLiJGPnNjHQRgrm/2IIiHI2
2jUvUavb2dL/8XJFKGNEMgOwWha7w2ANvLhn8pwFfoWpxGf1S9dzc6gN74nDwBxBjPZApRaQgo4G
tQfs4Ncwa42dYU8gWRnAB6vaZ9k/TP4cz0wT5xHYb1rHomKzayiGJDNFf1901j2myCzZ3rFA/pPK
AFOjosFol6jBT1tgQZvxpOPlD3OdpXk7Qjt2zHNHYoGJn/ueg9/MKrTvjNUVCxM/i8w2o5tc+177
fiI7zQbPbx5KViSwDpcFsEo6xN3g3G7N0pzSXe8PJAACml3W/KfQKXetc9xg1B2HfV3f+2r97fyM
+dzJHk3MH7350FgIF2Sqd3PKTsABVL5kUVpB0W/lfeV3Q4JpN5LTdhp797e9HhBTVqI0E/Hqcrj+
wjnKkdMlz0h/5YBPvJHedyPvVsJTw2Kc1zF4Jxtcs6syuVKnx7zVgyiojT3e+53anBeyughgTQof
kqyiaI65mf1bcWNz1sVrgWEBT0/ORD14e9k/lY6NY9lLSuJZxHwwwowkvHwPA1eu/Vm5aHYQBEZa
TVjoLkN5mkZ1Tw+eFU9SMnItqsUyLQ1WTc+Vd32SNdXG0ZJjAULxH9ayG1oBLptnfkIaiAv+IOd9
8obTgB3HpFkoPQW5ccElJI6y4YyOPhFmlFvtMmlMB5zuiJ2cwDIbtWjkKIgtTZFqpMsN398e///r
6mP6vy47bIOLytIo40HDdPLFuVEBgamFTDR95BNDivexzFvSC8xlzAd0xOTP2kxw0CEjtBKM2kNq
vQ6q3stoqq/aDl67JZ2SigYhSDXcLK8fk85HWV6vTcALZM1dKv1LO1X1aUbvJiFDn5mG3cbp2E95
vv2bSv1jwCwQcWbpDhnrNk2zLkx8DEcO5Vc0gITaQl5WthsD2NaFm/2Q2fxE6FRUu9c0mHrG9pT3
uPzpMysnXoC1yvj4yTphUXpMXTFTjY1smKn0z+xfSPI/1Yv+XM/iTaAjuNwy9bx5JbvMPt/+BFsy
3K0a5NmhplW1TX8AEzy2+AXioQRarS38K8ZX/v51j7PvAUPeAFGYaRTXziD2GjxRWY7EkbYOE6Vg
T6t1a1LgdcElLGocDuYJslkXX0e/A5itEe+Y/uRmyjit/s8gtTfLtT1cUfRMCctB36e5D6WQ8ZwO
nSKfnjI5P9oEJpBiC9TsurirudZQSKkxFvocazVSpC8nZNiGHaf7CsNX6rQowpWjC0ak3zy8AuK7
dBO0tv/HRngv/a3fl3R4xRK44ZRjJ3YnYu0uU1fTjR8Lo73pgMezPQoaqZnirZcTUS9aVkSrvdl3
tdv/MbriDu/NvZ6q+9zNHmSeqZ1YUb9UXrhMum4Mn26IWHcrHhWeRfi43Dn9SyCzT+valryKxMur
F7yStyYogCjjxdjnHTqLQxJrnFlTtjScbcWvMtD08L2UyQCqpyO0W08corJysaKR4EtswqQ/2o3z
ohhroqLHGswdc3ICYtX58NwRRi9Ie+spTjZ7wuuxLmkZZVyRWEfqf15+aGxuMPaLoWO6HsSx7OYf
u4O6G+BIdm0cnms1Sj74y2M+6sxijNIxZY57Y7SfNIflBmK92WW/DQxeDligATmu0swydz1azmbQ
PVwX8czjMjSxEtVXVax07WeQah+LjTdoYdFsNmI9uwST8RxNYanm8tSMim2ZvbeAxGFHwGbOej2y
2cQgsZnerrPqg8uFwzxk8fmenXOOA3+2QOjTIPHug/Uhi35u6FON2lS7kzpGI8657zokEM4RtYaY
NDc7dOEU8+XPkjYMp16VcpGz88C8SOlvOtHgqfPwavXsDEXsXR+M52ItLgFmAFn+j63z2m0c29Lw
Cw0BcjPfSqSy5CCHsm8IR+YcNsmnn4/qnumDxgEKgoNctmWGtf5o9RtLBWknzoNhkGFpajnXhu7a
z73Br+v+cTyj4fzQLbwlQePPRkPse/Q0JYVx0HLnqZLMSIaprXXshhUuKlH3NDoPRL+mvFDmOLyS
7Fpscp0gkRzhwpA+CjV81BKDQQwhYjEZwdlUhIe1/q1XZgDl7kuWzM05bkNwS6aUKso3ZQtU3TRc
o3tVOadkvfns5yvNzA85TcqHICxZThmaglRqvpEUMSL/gYBkvHs9YVWDmff+GJsPgET9Cpfnnj6U
/TyHr9OYX5B7orZM0Csn/A1LgQWkNFiBy1wgU6QIyqgkXke7LzaDiMZ11LAbo6JBJYIAIMFFFpse
FJe1VgvpF9lyJSkH5OcWpiWFBXRCnOvQYrTiOf1B7+IdSKVH8tUZGUmLiEyj0bSn+QMm0iOI1kbr
N23JmN6NRqN7dp8SwKlHh6jlHExGwg2riBT3fJGWpR9pSDOYQRhpNXc+Etycrs81kvzslGBmZOLL
LBNOggngyDYM7SPMpyKmTIN+7VUZt+STlAs6rZ9cQ5k9Aei8LZqGDjURni0LxrojQyMDRInoXjwv
3yqbHS+3GJxNtUNclrfcBhz2qbGZyegLaosiJpfZkfhPr2+U2CPGwKsz+UXnS3Kyg7IiFbyJSd0y
KXXOf4rFY0EMfOjBWw1eUvEDD5q+Vew83dt1M3pklhjQVLbhiRqhV6axdSiFm2zMIvygu4B4gAJR
Qs8oELpxy1E5Iu2IwlNSXidEpyuhk+pJ9tx+6uWxdkENW6V64MqCxjW0/apVnZWIUZe3VmP6bcE1
KgJKYK0/pXnyp2hVE5+IdupUwADzw65VFS1oyDltPkVR9cL5zW7VcKMlNM9O0FMRoD9eR6syVgnR
G9AaPve22lPei5TcgUCbHjKbsiRaqfAcZKhQA91ja3onhwC2JB2nlWXOzjEE9l8huL0LfdLOQAdL
YTLOie6gzmBtipF5jvlo4SaFl81/tFj91CcUvdqkkF2RX22SW0FAPufZ+Q1mm2JPDmTf9HWHGC9s
IOnaGYW7RZaAf2r4snuVbkxzfnU7l1pFc0CLUGTLka17szEi9UOu48Qv8Pj3Ua39RlGD67pEfA8I
QlBY9GeKK+pkWpLnkQf049gD5cdnZ/pjZ4p932q/sdvXF8fCoGEEjljrUjFWbRNjBiooqlaM+KoE
YXEXWah3dW0G61oU1Flz5S/Tex2mIMe4NzmVH2TgNg9NkvYHI0kfW1Oi701Ife1tXvjho6IvUZ/u
gIO2xdR/jQJhu46X7ljD7ABuJx/4zhHeOMq4mgZFXQsBUJlqwYtKUTzjGIaEiIL7MRI7nEnvCYPX
huB8HB8BFZaUHbzWuWR4RdnOgdD9Du51DJV0qznhe9sowZ0LTKqio8NOxPA28LFV15xKC31qIKzO
E4727VbfcT7na5Dg5NiW3FAKdclQyHO0i437khXIzWOl/lIIxywscy3DkmNSjPc662lE/BNcttGy
iKH6ixAleYNsDe7nwW60FWMvbPtQ6c32UYkT2FlR3Kw8u2KiSKER1ZeWonOJ3F1PatPWzQLpZ2qH
8DpOHCLWkCP0RNGwHuCDjZZmJq+OZbJCfpttVPHHEDrmPRXuaArDD3vUziLJD90UyHOiN1Qp1rgY
u057wnJnraTJX7jJ4S9nzd1U7FB0RN3bNquTXuBZo2cARQCIYpdZX3XdP3Zdpa5H9ZubZuvHTDXo
3UhzV2YXGNHSAKk7XzVs/NFC26p9WuIZcewVzi6KYpUD/AtQbmz+UhH0K8krpfbV9ZmW52MuEliw
LHK8hNINcGcLnNJOT0TYXnHGNoIyPKjsTydrwVSwba4hrmDgBrd+gC5HO6HIgJv8fOYbaQsJ+hio
2G+VqiP1n71mXTU6aeK0UlSa2NISoW+ITWZDEDmMtJIjiEeoT6Bjd4rN+I4YDcsba+es1upPAAHV
WEwEoWGuG/A0WM10Q5HldazM5pgYLxMOMaUYhjtbOumGXVisjPmAjuBjcslHSJunPphJ5yy4/08o
aDuKdRKXo7HE74DGrC/nyJvd3CudjCBAGzaL8ghqCfJfjdrUkeWOdOaaizihQoiWWNwIBSQS2L0E
9JuL2X6B0J+3pQIoD726mfIEoc6Y7VWmBzWNv/VuQLKQ0bugvHbCAXy2LB81+blPQDM6G/0SXmrH
19NYek4bnQWK/G1Gum9ImtS6ImmMTo+vubawD0U6gim5bJjkRQ7wI/wg3V44nK/oatZWvjQkOvOe
jrqfscsfVEKy96Yyb5Qlv4ymcZSOYGl5Nb2WDk7XMK48yt0xbA7Vb97XrSdLlNamlOeMbieyHmzK
2OInKwFoFc8ZTtLHuHkwAhPvDf4ZZmPzC7kW4i3zksitaS4RbCCwUtvVFZybYvYXtL/YsdPUd7C2
rbkyVOupfG663MtnNGEal3ZuwAODcK7qMIpkGhtte09/PIpXGS19rztXqeGGWsJQ8RZjWQnn2dc5
1Ca02sTgAecNsC6d5gNQOscZV0CQ+uWwRALJ4IFW3YL5sj+Vs7h3sxz5uBy/J135NZWI02QeFmDF
2NEKxEaikyEfR8Omt72BG9x6btz3siZPXaTWSmi6uDaYmWO22zXm+vgEFddsup4U+AqOSIvfOlt9
xRB+dCDr8G6t7SI7IKxK1g5gmZfm5eg3XbwgKB14ycIScImXtbYN0umRuX3nJPE5bsuLDp8wp2mI
kql+GtQJRIpEN+6EdJBY/PUzJ/gZXHvdmwO9SUaITZG9biZjZTb7XRFGo18Q6230lB64c7ZrWTw9
PMDfyqUhVpVmA4eAIO1QoQTby/EcpNElmBJtB4MMf5nPjT8VXFWk466qqcZJHuz6GQuDgmQlb5Br
G9U0eJNJXK+rFqCVk7NrS/M+a6I3Sx8u0nkJtBi+g6vvyoBlwIor3q1yfEzjH6Yd5KliXGSdBG7Q
IPEQN0TZJ7r5E2oEO7fhwcHIhvwpBkdUiBWbda9rxj9xwIahnQThiJjYx5eW3OncCb2wdb1Un++K
Lj4zOD2reQ7HjvAxnIdLkdSXVAi8XLwkSQ8QmEW+bkUM0DZsR9MriAiRjs+q/ttGDac82HxEVFOm
AQtMo/iR0noCbSOJL9vIoVXWmUQrnsriK2vSE2pXLO4gIhNhGxodSn5qeihnLZR/xUkMVrtuubp7
wmJDQzLHi0Kqd2kY2UZ3dTJ5uO4n7XOCgN6LirmBuGRWA+K3tmPHHibyGhukotYrJIDRwSknrxvD
j0zovYd4QxJSFBK5ZPbHbBimrYTO5mrs+hY6thXo511fIyAlQncTGOVhYdDs8mv5p49cGx33PbPB
nGrE6do4LoL3vEdKp75mRv+J8rAi3acj6oKJfgoIlLExdhUUQmSDGq3NFNd/ssR1hRHZUmZjIDYR
S3qICcI7BRsn5i/WShXxgmY+ZrKt9yML4lgdYoS091Ojaj5EG5o5ucsGTAoWAWQr6mFRIya/9B8T
uMAL5+et9ihy+Gk1RrsT4Y6fK930g2ZpOYg4C1IFnXSxmK6lyV40tvXJyDNl0xlpecjH4CWih8K/
fS4iWhPbyfK024P7Q4kuFWBWx4UtE+hhnCkmAFDLl/8xzDacC9doMXUzhhSHZHnrn3ftun4U+kwp
QNav//kpbk+thyPtJ5htSqs8zIl71ybhtCG4GulP05WHNHOKw+3dNsgkzHfOz1Wesxa0aHX7H0pS
DcjPDUoPBAYHeZv9/RCSAaFri9C3kouRnLTfAxovTMWCK8/ta2+vxu3hnx/rXx/763f+b8+5/Zb/
PPu/PeX2sQblP07U5YX/13NuP8O/vvN/PPuvb/2vz9/+i3++9X88/b99h//2MXgFfh5L66xtrRib
fz8Fj3G+u30QRQWyun8+LxIHj9Tt/dsPZcAizlxG/+8Xu72V59L9+7fFO5tQjPT/h91/fP1fX/qv
X+32rnr7Jn/9/3Kc893t6//6NSfdJ2lklYUWQRqD3IGr3alSa4igYH3PE3qOyb7a5vRbrImt7qlD
Tgei7u4dZeq3uBZeYM4z9kxn11eOQgjTe4+Jat2gGIKiRkWh/aYgoCzwqI7mJsgOCbvVbDjtOgLA
jLQYW/kMk4nC2dSHxdzr4BnHZAvDcrRV0ySo0EauqCKNYVfc6WrJ1FJ6btc729TojF1ZQD0gVUYm
MI5I6Pif2sUfVacfcox/dbJggPbtn4js8gscwisD9UVrYkYsGdEaKEOvkelr2jI15J38ToWinWxp
7ctw7lCtJ5RTfbdTp29Aa1pPz1rHF/iat4br+G6h268kT7H+q1SGB7p+nuzgd2xld/gIl6gZSrPI
GtC+WFP7QX6i/gOYm8q7xjXafTQUydbFcIjFofwa4IP1fop2BEpCwQxDfTE1uUEAs1SelQeSxu5x
VFfkgcJFpY4MNzi3mFW69tNqOGk7TLtrXe8liSzduakInHOafW+hhRyKRXYxhD36d3OntYsqIpJ4
gk3b8DsbB6Nm4gzju68ay6o2dYKedmitcTHu42O0mbvSBv22nN1XUDXaVVzxGaa06oDarNjo5coV
wO/WmEha4d/dCoKqFzAb0DQgo8zVaw1vojck5PQSgtYQx7pxMv1nnGnS7uzyOvfZJYvkL3xA/Jwh
T/EmYtMY/rSvgHz1oJN0mNTqSzPd0dFAtW2EFTTQ5NrVq/t6jDDkpcCx0KPJOojve1LF1klpD6eY
AiDmnAiJDNRxbMMmU9SxGjQ21eI0pHiGVdV9x8P4XRvKb25VwiNk7ljbKEJNe4Qi0KXp6QFdhTi0
eCEGBRm+2NTIw9U+hHSrGYc78oe83iqpicB8SeuJisBljL9UOMdDlTxREpF6io3a0jQB5GUKk4yg
XUOGMa7iEBCP4+oyKtWAudH4JDZuP6vBJ4m3g18ZKLij+FMrTbFrEsVda3HFl1c9ez2o69wD4brO
VYkcx5MoLP0AVNK0WQXjjEDceia6E/8KvUg1hcfZXAuv7li5y6RRdmTpsl9mrjgqKf9rlzTt2pwX
5qVnTVTSnSrzFxbg144orL0dvEJnEleEMmMVyPDSVnbmFQEBJ6qiP8QRg4sxF3jvRgV3Mk6yo5lv
8wiivxzJvai6xD0pVf7oyi6igVXg3iFjImze8YxRnan327LvtTvTir+N1ux2WBwJy7XINLGDADvJ
BKET8eKSFvQVWlx7bWk/hZpRwl3SSJjo5crIC3c9mhkGP7oE2X5qUCY/L5sXewTqGlXxgieIV775
wgVLFEeMTkTZERuAhjBw8rXdTLsqouxxcI3DzKxCT1zglxW6eoUcslexT3PIh4mEYj9GB9ZRcYc2
dex3MAZ0W3DKjqHxqzndDlVCv8JMUxz5c/J60BkWtOgCsg4YBb4isbU/vTG3ns3W7rFvnKewnxFc
Yu3I8KIlM5I3Ych96wKiKE3+BA/9yu2bEo6RqxtCWL42hvmNv13AuTytsdfq84m6y85rMEauJ7Ae
M3Vi7JBhBbQngX2Ncp8jZVprbMiqOh7D8k2U6nOPKK6rF7sswmYRMIKnsbIlFPku7aPvgRBc0mvV
xk/76TTRQDnVgOqqZT6jJPeBp2tEXVG3apz+rhbNa9u6kO4TQQQqzPeWzPBynSBSygWdVyPl5ybL
gDlOXMx9rhHBOsqIG3YJrpFLHYi5nfv8Q+my8sRC+mxZ5mMvK1YEQOhV6COCychb4IQ3QyROTpty
y0nNh8GqUNSMOz1KoVdU/B+wQ+4R+aTfgBtvTZNC2epDDYODWQHPL4GlejmTQavET00lKWihwLka
S2re8fD2WTavge6vg5u9iKCLVhYRd1t62tiDO9Shqv08AHEg6UINJ/vhI65FuBvpNCyy7GQZKF9N
ONF5lB+GfZ9YYkYMCh8zE8do5Tmd6OjpqFQBO8oWfCxrNF/rqYxJqsT1I7VBGiB3jQKN36og3gWa
BTOnpa7Jx0ONwIZDHZW2qfipZuC7KeSPrVl3KMTDyUWfHkNi84d4qTTilozESdYc5hbybRjddo+N
McdcWrVH9o+HwDXuOR5IRjOUa6P2OzPfTGE7XmKrLjFad/Hagd6ZNHWTKvmiCWZVrh288m2dctuk
fGgppF6nxYsSxq+ENchtZHerwrMn46UQ0gSnYTUg8ATcX0keRjoOdvT6borImIiJwwkGkOXVGov2
YyPU4kj5+zEvlF84LFrvQ36M0tbf36IeT4+V9/B7TjWvncGY/RALkdDSPfrs+gKhew/ZuDKb6q1v
Mudg90uONRNLRxenFY3Prs0NDEs7WR/FH7CKb962PWfkRpojDmFnDADp8YlA3tr7agrvCqDtuhSQ
HjT9rbKlNaeDjRBWTwpi54VQqdCX7trBZDyE+4CUenoxEYQQ9YWaXEbWAwSZburPUrjQBRRE7+Ou
drZOBdJhhbC4FaYUsD9w2Ey1zbsiQ7iqKjskWhNgcLa2hWntq1hCVNFaiRH5kYzEL0vnOm9F3yOE
/s6Q+TPSyHGVzLWK+rl9mjRB2fKumRznaA+SYF2FOAgjQCRj5D92VJ+ayXrEmqhtIto6mQdPDSbX
szFhNFbbON2EOroDcpPoXqwqiJJVPZqo4GbTT5DamCF6lopYYX1oVxxbjFa6OJgFDgipAl985bDa
YTFdYVsgFmLrc46BhJoZFNjQtcir1ekhjbNTZjxFFtIZR9nQ70V1H5R5EwcwFSSsYhxxPpSyv+OA
vJKNsNxk2PKtGDsjZVvxiGVcGbvTaGfZvjfLDCqWohwbCUcMP2S0GhYfKFZFSQ+9Ke+QKlCeGUAC
jw1p+bpFdAp4SsGzAq7uqftLatDS/hqQUKrpIUcat88hA6urBvZP4jwcmAVEmYwjqUqi1BD6iUkH
5sT9lwMaeoka1V1pGehD4FtDsxc7V0R/hPEyWMmL6K7IsIHSZHkfGSkBfiakfqmZb0ETnUSIrj2c
QIDMkVF97v3Q/SSdsFllbiyPicsgHaL1iaf6LXLnk9LrGvDJHJG/hoCPfhCTNhJZx0vzSEFDgFTW
s7TfOyHe6nJ4U2dsSJaZoYOOKd+bQtRXNRMmB/gmrQGmjAobrrrEZAlP6FSHgvBnaAnQIgUlfsxC
eV3MstbIXVjNpvy+drMNAYLd1hbjA2CTyVadEWKepS/ZjE2S6yGwKcS33ifkvaQ6VQZVcbYyNMWi
pRRLJ8Q+jmeaRB6GkuSRzFnPgQhoesBtNXxSBZFg/rP2eTYZB8sagK1Gp75LyTKC9+2Np5nAT0w3
rXnoIxqq0YP8RFprIV9wGn9wY4TyxlgcRZBjFwwhiiUj3oYD/5DW4L3rAEyBY7czD41Ge1zRI9BD
NkQRWxgGD33jOsehpPTMcdP2I1ParetEtL2bclt1po7KRQ7XFprkjhlkXwlnuGJcje8dPT5r3G7L
IGbILgeJPkNtfyoyGWFn6zfKcKiIIHVm24rM8DQdeO32AASi7ggroRbHAANPUD5TRCFoHccTZBsd
VS9LL05ZlX+/20facCS6D7Ad+yums0Q9K5YxvNb0HU+W81qNY3imAInNL4WjD1V13iMDrh6cyIVS
HmwFizHvArZVDwQkVRhQYkJ/lo9VywNSBbpbHGr1bh+7PXSo/zxUS4Dmy1NuD0RZTtjVtAm27/8+
1uR1iwFAvdc44TYD+bzXNk1UNC7DpwaigXnLnPZjU093htKZV92KbU/E0UejDUufZS2Rzany7vaW
OxZv/KnU/b8+3lfWgYYFBLOmvZmJ0XshdcHwJ3iPTUCM8UvTa4ZXoJ7cactn21g668pUwRtDu/Zw
e7AZ23p0KRHBHPvF4ba8N9KxNFJe9CzAALmbs0nidbcfqqx+r4w4eJPI0AmT1Z0Dk2X4UsgO/7wS
EI9BsWLYjOnu9rQx9SXF5m8zFPHODWsLw2DsbvheAXt2TRFqZRDMxBg34eHYu1ptn0PgS18h1uPa
GypjF70E70stQgNK8EIY9JNpYxZXlj+KGbj0ECwPcZcbvj4zwPc4OwZpt1f658Jr0P71jqUW3bVC
7IX/hUp30slRFZW2cZRBkB1liPClTyv1XleixCui9sHU6MOsba1+DmvjpSVY7tIu78Up3rQ6cLTT
7ZMEERN40ACecQ8ydl0exuQAjRDqo+ocs2YctoXqpHf1oFCwOBjWY5OhRo5bmEDigtgcY9jENBb3
tmsR5Yh9je3WpuIzqCxWfgdVSj1/Nzht6nH+HS37WHU4/XQ2T9J363eQ/g5Bq17j78FJOxE6xx2Q
gWOuK/ehSwCVMTAOAJWpjXisKM+mbnU7roT5UbdqVA6aXe8DhVLaeak1UmrWx0BK+wGrif1AOIJn
mNwFh4JTvm7s4aWMyYyJ6UIlDt3e2I6Ytrd3C6qO4d+zQ46BBw2UaB/7FBqCVoPkcHsX3au77afh
u4ya1zBLCZ/WdaiRUmF3yEbtKYuyiq0DgWcbwC6kHC9aoXIFye8EuP2TitSUH7j9xTcbHOfQmLaT
rT8Smxsc46bvvbDDZs3ligba5SG3ouYyO5KsdxuXy+0TluTeiGaGz5BEcTQiuFo5jBQgVpOXErPh
B6E+noZBpx9m9DtiVE65NjO2DMWDyBxsmFVeG0T28GYso7umwpVLjcIlKevqIYqGn9IklZSYcofR
UleOREguC5hTEuYrnnt9IYfrGg0409cZjMvcl01yn5Gq57PbV8eSNqiLS+mO5+LLZKZ1C+ioOPDr
0ij8sI8xLnCfRGxHEsoqi7l/55oaPZb5kPOnc6tPNuUPEWvdvdBdroTZxF2xJkHCyVP93nEf8qZM
H28Po56Y+8CBlG0T5J9uXB1uDzAI1YGyoOrgQAYAe2xYvK2leyi6tJNeAAzHwzlQdJYb2LFTQoOP
nYbB/lZq3/ILEYzrrCyiPs/CqQLENPkmJq9rwiVXsNwBD3gKBsvnAP4dGox9IvIHLMd3Y0ZBRa3D
VFrdl4XI90XLKBVimoJ2YKxRCXfeam6oP5sDLV30OWkoXw3Wg7GjLLrMyLhKRnEyxupPeuv0cFvn
xRmR1Zc4Eu9zju3MImSOZBAkAvHEeE+o0nlW3GgHNEVdq6GqQCxNsLfIkzsGhr7wLLiS+nbeaiHX
wcJGnswfsvzUUgNdehX88Mtfi5h47AZ2XA/m6O72QCrdG2c8W2ZvKQ/IWczVEOTWt3ytpnHESYk4
syYw5mEqcSMw6K9Bmu294ZrdGU8f21EzWleVtMGVPqYagXRdfayWB76cmkLx6tRV+Fy5tESayoQg
LpLKE7bPi81suhqWi7IbxZtKV7OXxq2MQ9TQ1DgVX+2gJBec1LHwsIiPDAuMLeE8XhS1kg9cIMUu
rTsdq2so3/KsfhhJL/cg2AgFi5X26ACIzljszxjR1Q0Zy/IwDyK8dG5yVQstfGpbip8tvb8jdYhO
WzmYL1Nc7lkxg6OIyKQQMyYu+GWWeMtGO5BD0pJNrRzy0mpOXAvKDeEnyiNTEC75GPlFO6RvyVT1
1zyGvcmSJDsaRSypobHIgVUa5alQNHOHP49kMdVQnioUKlkbXrWR1zmU2IxtjlQlDxf0i2R+sz00
rkWGzqyaRzJMWeFzTqoO5e2FiESq5yNNeu21KY3xEiUdes/lQZX6dMFify1EMe7d6j1n/c7RbGV5
RWwoqb+7VloumWScXmhZ0Khy6D7yegIYDD1eIqqVdCwhKxSHzqUx1PwBTds3xdLKGsdmiC84ZwUL
7UNapFjslocS0ZCjqsnDJHOiEABRW0XjMKO5+A48vTyWOhaX5UO3BwzW5OznqYZUW1qn20M2c+2L
NWv2b+9GYeNucvTiKCdTOgmD6vlWIAUYXtzfHvQIiYYs3XHXkDR9NFVz9q8BJ/nd3IDvgQAk2xLd
+dbCKbWekmwfNhEDOZYaql2s7qwTL0PeSTLiJcGAZNCS49PtGaEUoUng9haoDhNviBdaOuF5rDmB
LVd3N8Qas1JaOIt8PUsdX9Ot+dGGjpwUlkUx5+pjXlf9vh8Js7t9ckpRSVjjgCkXRucoxAwkf3tz
Xq5GZZ90pNQbRG0bqnWRtpHu27HWd1ZjYfpC5NcSf+qSORzRVe8kla+RE3CfzRkKxpCQMVOvJDB2
4RD2cGJ65NRNA+1IyH7wqg0Ib0h+eLaHNAByF9SEhU1zTUgBWBEvIfdxUKXHCVX9KqvtnMYtaHJu
HuOfsTMrDxkvQYj6Hy7kZEP2r2MiFFJ4s26dGvUlnIpdIgP9XA4pbvWaThXiIIwzpcB/P6StmjNY
CQoNo7k4K11OmADWpX0RsA4oLBIxCpldg/TIm/BoHRmG2It7Bvx5aJ9d10l+lHnye8B/ZOowuQYL
IKrZ8jSmsf0wGjUlxHqMbXyw7kjjqIhVJSBZJ1j8Xtbkv4jKoDTcmKS2tQfMesMCWjCzAkk25Ybb
EfluXI8mpGikF6gTS7luwI8X6d7AUsnLVbkHZLLKVqIou4Sp2DEmfcowr8kirUEx/yduuik06SEi
yxCcXUYMtyhmTDbA8Mhx/J3rGvqiOdnBHn9wVjUrst2F13QB2AnGTe6mW3uymn0yYZSXLX1ixP+x
6GMr6/X+PKvtXnfyZiPdyVoVA/pUZkkNxeQFeBdGo7AgM/qto3FmlnN7aka2Ux15POSY1zZcco3Q
pHbOTTzsA0R76mMOwsURqlvTcyvm5MT++lVAwm+MzDiMU1nuHXWyT5PAI1KQ/rxdcn5biwIrxtTr
qCnjWmKxXHclU11b8gZkkh4W1kEzqy8OzPe8nF5TZSZWPm+TU9l7VvqZVk1wNRzDPZaAsKy9zcaR
C1asC5WOTUJXkuopwfuYxS6ou4Fqbab/Jnb3hdk5dMU6pzDPEx/+BjVz4X5FPQNeNplffdET6kB9
wJDUxrEUwyXSnec2rriEHVt5nnVbOXLCZv5AoKeOobALEnwtakftXVRflTSiGBhJC5FJMOB0MPXp
sEttwvjRfG60OtC3dLt8p3IXTfpjnUUoiREBr7vQIj6kBdGa51TxE9uOzp0taFUd0UMlmv462zkC
xL4jutgi6CMSTL+N8yAKY9uFJAx1uQML0SXfRSc/YveET5Rg5BRuq6gbvzatbSPQlGKDvceyZUf2
n8bSbJRtLlcYA1EYUPbJMUMAK5sFqDRY+NOQBKFcS9dGVV0MdN9bHKzfsEOPqYXURyHKrmzcvd3x
lyNy6JPgmZ2U1ZMVtnvGIUIgUnD38KhY/bNjOmCibb7q8+4jNh2f19siWS7G0YCtEpgKbdGsGvua
xi+si3fynIbkwCEpa9ZAmMN9vW7Jpb1z6rL0Wfo6fcLCbAEZj5bD4WNE0z4pxnFf8POfZDmf6lbl
JszQGinAJqWBzQW9yKgjd7AhGVdu0h8JzN4wexf3TslglKAD7GzCoivgGVPLpyfDzqqzMIrPSKlP
nZT9EQEEMJuSPsUyk+vCQtfVxna5qkOCVKQ7K1u9V05uotJaP+bSpyN7PicG0m5grspPiMswSnFW
XHEgUqIkTSe80zOyOUKVBBi78MuIWKdccX9qajlXhG9jkklMupGERucWoaq2o20RmRn3Y5R9DojW
58EicRf9HyqLTTGV4V4M4R9XfcSVTpFsvQq75spV5mIXaAE7AWqQ3sVaOxF3r7yVZfeFbxK1dWxc
8pEc/5omYCD5jqgG+xl1RrkWvXo2xsQiUaA/lNjuCdWZ1XQ7jNPvMCZn2eTvDuLXvdN0b+iHIliK
+Gv8w8YN+SGGeRvqsFKBxWuUorEDyYZm0+CdcvXTjklMrM0Uw3mjvI5oZ1ZhS8RgHr0LY3rCPAG0
q5EDTT5c4nxWikGEiAFkVXbAu/Yorr1ynYLUXrluw/26QnmfRKiF57ZdZdW4RbNUaGInGZkkbVq+
2U33RiziDR0YuGCT8FnLGxu2gVdJDvWqrqGfNHW+t1WizY1uCd0puKOR7BSpdJwDCb4xvoWc81zb
F2LG7rANuJD5G9r0EuwpWGWGgRylFoP7EKTIuHARK+r9EGiX3IzekyV3uqUIwIPr8uA8GUWm76qd
Zi6380NBa1sxcNtWAiP2R/eRavbQz4MSPXWlEniuZhcR45yymMpuazDQh/2R09LmZicjbd9mxMG0
p43vDBmHHncMvRu+IBUyrn6Kvk1xsxNqxw39OCyhb3ko6SPPtZ01EKARoy6z6E+7oKsR67z8VIfp
G3nyVzJpXGed7CPaTElFYInDeVROznFsBucoo/47ibHrAVvHntmZFGjExioyil9XpWOKq8YXgruX
TmQaRmmmY1hPm1ROrUhX3NLQ0aR9u+6axs8aLDg1nJLqkhmeq2ywtfJKteSvUHFkld19Itkbu6Vx
Qyuq97AsHxjiX4XEEawnRES0wSlUq5NY0EcN739dmz8R3mWS4/tzEFxGI0GDXO1myR5HNa43RWrr
w4QhvofQNWvo9yn9krn5IRyQCKVV15SH4eBLUKfXSv2ni5V7YKOz7TTsac4hshPaER6Snn5opxGP
zCPm7n85O9fltpEsW79KR/0e9CSABJA4Md0RRxQlUhItShZly38QsmzhfgeRAJ7+fElXz9gqhz2n
IyqqypZE4ZK5c++1116rm9oLtNyuIM4lpILDQx9mNwqQhzzeTuJd0noPcxRfDQkKvlnI6AhuCBi+
l1BCB4SN0WHnfui39OldGijWCXLVwUXJScb6z5j1mnt9lswlVLDxHTURKhsF1pnBq5UQPtqwCs/V
JRFqmwYwllMmYKHvez5DwHDJKqOXsMNV4N6G63hUUOUDj6Momax5nTrxc9zpcdPohxxtFBT6JbpH
I5OLYCWVK68zvG/aDAmrHFIyLM6DHGnW1kFtyM+MrCJMuaFb+U6xzWiBMpMo7kMYuljM6KugDD/B
X2pXfoRksaJ9TceO+Sld37gInSERjNq4U38pBifHBTi6qWQMrD4d2YmJW2xk1t7JPnwqju37NmOC
uhzouVQMSY4VfFuEos8W0Wz6pXjGtpy4l5Zw6mL/Nu5WfWSO2i6l3RegfRaER+jEGOfFiuYfFadH
BXfpdTbLGYkNgfxZd5SvjG3ba4tDCQvb9WgX61gxVu8OSKZjKbiqYPlsoWE3sT/CN7fJtPAD65YE
gkhQfMHCeJUEuKVHaNF1w9ZzobTS473skvKJqV1IHF27LdJPxyZ6Lhrtrud4fK6tOVtVjgXFrvAq
TAMw7ji2W6Y4kLxqwy99jf8zueRxmB9mv/jUePnxvGvgKWZZdG3bj1YOb8VT5HxCINk0sEtnxKo5
Y+SUY2eoYS4sovsqZxGd9w6WiakcmcHObgABrkWMaq5F17fED5FgatWMgmFGVLvl1nERq4TPJzi6
tvFibJPBQjhWBXK/HR0+THfqdWOrrxApGwQYHESoa9KUwcETRjmPGDwiSRkvHpzKcR1UpXsDyy/3
MSsKkm7ttDSe8s+jK/VFTreZsTg4F1MjtpabfejhikeoZ1lwBwxfu7cY8eiter80rsQz4KHWzIs5
tn7PkAVa3UgMJikDA2lrvXdmhxbCXH8U4fuwthpIQGrlTkfmcNCuvPD4vaW/vE+XFiHIQSHlGRdr
pCuO6Ix49AInIE/bplIUEocdQPOkeBkb9K0TrJnP8HyI30Vti6BcnzO7cFCltWv83qYhh84pyyGO
ixP42JlkC2X/pHlXsHytj60TnNV1FaL0fb1UNnKQoYe6Th8+dy3hMfGZpw0b56ljXuS8TjD0s7KX
FALNlaWsGIhspvveVZ9nUgSNpgDP9HOYUE57+WcyhPEWRi/Hs14jFgDJGvzaGsAG6y2k4hIT2+F4
Oc75ruz9+gIKRX/mOO69sJIe0xD0Rhftfil2fovLhoeNz6qS0FR1n77jsDjzc17yQNKIIM+4VkmR
blyQ3RUya+XHGgulthlv7aO6C8bxqyCe0dM0+d3A8DN0JTkcH/0JVlKUBZfCoxprkLxJFcKnZUJH
buiZN0dlYR80WUeWqCy6OfOmA746d5nAOI+P43mPmfe+d8M9HSt0u8EWOTbEF+ggF6TY+AsMy/kQ
qek8ThJGuFOQX5Ud75zanm6URPohiNVn5i0M6zff1oz7MedVbtwlrc+73P6g1XTHyBFEnglwaSlQ
hwiCm8kk7kMjh0um46BNOeWqz/A9wJcFQYB8EpeonDJbLxHIwq/43FPhV5+ajRDXXi2LvMbC7pq0
5aaPrZcoG64Zi1x7eIJF9fgFTkOzlX76CQKPuMLwgkWSJysGeJMt7rnA2mO7WQTj4UoXlx4dMqjC
JJqQy3YYP32AwAOlGA+vZmnOMmoZTApAoQe0orowZssuvGWsgmFAoJpReReT9z7Oy0ef2YdCvG8g
PFy2WflkpVRLrVQbhP2vBkTCNxMuNn31IS4hjttRh7GCi/ziMXGZMO+QlJNzc4kac48dBiPLHf4E
5fBS4SdGIQChKBidA2hat8JrEycN5EuPFYMAOeqzRTdjU+ChR98H77TdYjAyPzDh9d52NQxNMjYg
4iLGa/CR2cAgGa6CwkmuLMv+VOTBtuiNpqETQOlRIx6UdARW6bA8zsCdpV7uWwfkMF+gH3uIZFVG
sVMPxsVUVWdHf4Hp7hiGQ2Fna3zMD3ZLa9gWw5cFuVga+1uRDrdzt/jnIog3yFbO10yiPxEOL3qk
a3NrXohXtAxUpnahPDIiNjM7Xef1hR/ONCJ6pCqderxwF/ehzr0nf2AhjelE3RmF4XmrwqvYhu0+
RYiLTgANK3cWKxRA7UtnprOS4OlToUhQYCqC2Z2FilrHxrX6d1WMQqMfIMe3LD11mx2/hC14QBJF
vFe0uHyHDKZDACBrNIVyRxMGMRaKb/Ea4EENgSzaNqP/6uYWHGMIAqpgYqAG3cNz5R06iB901GFd
gmmWSGXOY52ZAvFpguoR5oZm9+fGzyV1hjVU/usK95+V7yo6xmnPWAjCBUvk7lvs+vjUhCJxEQNS
70cuAX+qoWRIXSBamWBUgKKIutHRcG3UyvuoFugPhhEiVjaY80tg18kOCjMb/XHCLRI/089DE4Zo
TkGWnCL5LBsOfBBpyDNm5ImXbGfvys6Lro7wGMb82F07M8KozsD4WIpoNtN1x3MEzPxzr/fWeVhA
oxeZoIMOqs9Y21QTD7Sgyx0cI0ivKETO+j2ppYNqDg2GaO34nz08aC+wRI1X3YS3FryVegPJ8ox5
OH2etQoChlcffFqb214YWV729RZBjHUxnCV50lx2FKeMe1HThbzxdeycp3X1IbGH46ZT6NskSYGI
tKRFOH+IPAstS+gqtEXPXTRHxzK8C6O8vMmRGy1tfz91QEM9ZZ6nj/ldznAtbb4tnf37EeucpscH
z432s1Ub8aHucxIv8ZWP47PTBMebfizw/mFkesSm68LlFnGVqt0z28OzthKf6NMg0+ZgpnkcIRLa
jckRHLc/T5qGyixIaTsv27mJaDOM3X2J20SBziRwC4xcO4HSSW7b4rDnsPZFgmbHMcShl+YFI1j+
RV9FxYaJy/eJG+IYV7grYfHbnSq8stIUbwPUQVfBE30EjDsq+InOsI0V0BPLGWSpX5hQHBAegm/Q
cyJYqCik+kxagcseEdVFUwUBNcDcrlpP7poYpXHGOhWTXscPdojSW5dvx2xCHroxIERNm+joZ7ed
NWI97zo3p1+sSxLazpfUpxBAaPQ0W+oWdiJTuArSQ4OYHCIJBF+0xO/nJrMuKkHS4rry2WmxpTyS
FREQIqwNt4mXPQEL75HCQIbRGbCAF2l3lgYOCgELqqdQvPj2DBjtj7/95z//62X6P/HXem/Mwerq
b9Wx3NdpNfT/+MPx/vhb8+2vt1/+8YeylSuEciijhWR2yQl8vv7yjOpUzHfb/wFjQucBfIpVnrTt
dYggx7sMQdLQA/qnxTvtEgQVI8S41sno3UQWwJuz2IC6LrZqbgeYGSL4m2o4kLpDOxrqrrvFDe8+
mDfTMetux1wF+8GX3GRXMWPvGprEGN3+5j6CH+9Dcvm2G9jSc23hocmv3tyHmnXWlBVS74i3XIhm
7DeMdY9nTlKOe7RrM8RoZX3u0IW/a7P8AwoS0IzLfhc6gfWuVVG4mdzmc5tP1rtEXXhdHd8Ufvo+
U2q+ws6gQiZCtGsG3xg9YQBU2dp6H/hV9M6eKzQQkyE4//UteeFfb8kJQ9dxHWqvwPXlj7ekOQ8Y
BQnTNcJmGQ+WTntJhUEPJ72Oo0J8ELG81KSv2AEl7jnanwsVV3+HhmTxNdXtpT0GhIYyf0dV4E62
vP2ff+H6CyyQZoc2KN77xRDenP61IENxA1zfM6VXTHK8RfIQEBim/YMpnVZt3Xgo8yPWNI44EOmS
GbOpn/pN3fSrri+HfSfm+EySwZvdVBygqVJmBcFyRSuveGwC1g8ABN3odNoOzrEBas7Sd0eb3KlI
8Jo6/TGoCPqLV0AEKcpbr3TVtozlw+lPhXeMt6cn/Z8/7IL+tCteau4+jZPhzR//+VCX/PNf5mf+
+3t+/Il/7tKXru7r1+GX33X5tX73XH7t337TD5/Mb//z6s6fh+cf/oA6HYfn3fFrN99/7emG/Gs3
m+/8337xb19Pn/IwN1//8ccLwumD+bSYA+OPP79kdr/tfLcizcf/+TVz/f/44/8e+6F7LtLntz/y
9bkf+GFf/V0IJiWYxZPCQY71j79RcvKV0P+7EjgnBZ6nvNANCDkVxnvJP/6wwr/bLmcEP6KckHRX
8UM9SvDma9L9OzisL5gM8aSNqaXzx79u/c9A9u2d/TywuSZw/U9g8z0b8Ca0iaaOCjyHyPbj7gna
tPVpbKYfNEu69tNbejQ09qa7STvvXRpIcgo3Qk7WmRiQuER3xnwDfaEtUkS3fQ190kMFnq1OP+Cu
wjtwmPRGeMkmT8NdTPVMn+VKWuFjX6hdnxMOveipV+41upPPcAt2lcOkHWngjdtT2OXTIfP14bs3
8pPwjULjz27TQ0BceC737PJKv4/fC10NzC2q9EMehLs+GD/WVSvPcoZPqDUv8wit1yndBAYHUMgJ
Eud2cYpLC/FOFpBNXe61jHYximxqnnkYWn+UCw1iiD26nIjX8lqhQ9x38jpvoxXYxqVwIXj08orF
wcBLtu4ptEUkt6rgSBqrF724yJXRerflFW4jm1kE16VM1hAKVkKMuMw+xLl/Y56jYuY+7nCsksmt
rjWIKBcMayHW8koob4s95ooZLXgO8kYi1dpP2TqvE26Iy1qyNdIVZ7h/bCi117yTXZdSfS75g9Xm
DyomFxHcLwMnWZOvl2O9Z3BjTwJ77VbeGvrrthqtx9PfuViTdfpugViMbyB6U8mmz73rMSEmWMYA
lWabeO3qeg88su9LUiIkuTZ92ex7ka+rYLwbExZanWD7G34hH9ugWrvNm+hbsPohVn1/Ytv2j0cd
K1vZwmELCRFCR/NPR/p3R7broeSnsw7UjWxVplilIZKS5/pjLY7MliAZ0n1VaWqvaHZcyjZmQGrG
/sHfUrEcYGJte/jQQo0fdedd9Tra1a1/Izp/G4vskAfJdR0fV3QuN4vi3SI5FSMvj5PXrlZNdoaE
0ZVOa3aGvqsD3lwXPeUlXgAlOyB0r8xCEarcaxQx5KTvepuFI3hKBcw5eJ9qkNch1d9ixciHePeA
i9ciD3foga5laFZAsze/jGH+dY+vjrmwXGHoELN9u/TWrFwxI73G25Ipn78kG1LInaqqfb1kD+aN
q4o/cz2x8XkboQrUQ3UZ47SLBJp3oyzMa8XiXpvFhFweWH6W0kYmWecsug24QNesbI8PYruY12q1
mvTmuJI+VNMBKSUnf6hifYc96Ea7+ryOWDpTtDI/S4G5y7zhQ9fAXRDVvnNZdjE3WRv7sQVB+WNy
q9KMyYGkeBjd/GGs6ssM/j2/ncuV1tOvg4Rrv4kRZCahr1zXkdB8pLTf5EaWw5TbPAfyUEdsTl08
mGeYy3wtIjZjyvN1eYZ9tDr912xQzbuseARJsqkRHDDv7RQJe/6fXdrjuia77MHcqrn4rpgOS17v
K2hU8Vij3tzsR34GxeRbJLEefn0/HAQ/hnafUVUOidAVtrRl6L5JjEY31UeBhswhL9ONVni9LcUD
SQXrUV71gKN1QXThnszaYrLiSeZc/4CrGpFGTNOzOnpbpDk/drZ3X+GStEKXAeWT48ol5P/6YkPz
cL8/h7hYArOUnHuw3APbJODf7Var8RHTwj3toDGaXmtxFB/NnkVG+uOSI66cg46guEwEVRAvNWqw
F8oNkXvxk0/a71DE82jV9jLOkU/25IVIUuT5sya+QGJOnhWj86G1pgoqJgr7GGENTJZhKiWwiFy5
YYxLw8gD0Hxr3XMyxLBPoegszzlqX9QWWHHUg/MqSqNFlvEs9bFCQOyoXHBi61FG1pNAgwQf4iAk
oMw+fvdobEqa85u+Y/tiu3ZO9MYQZuIjpOCnTVAXVpfggVnyp5BGWR0WL305PfdqMgfR/IzNeQW8
EX9SDhF5pmWEYMkCITxjniWrXkxAzZrpYPlcfRoL1mH+MIQpnMfnb5/dRXBnq5dGHXcwizG5zdnA
JCw7MRGcu4gQwO5VGs6V5XHJ7sDuYpwigcTu4+rRUMvr1C4u6z56VC2DA9rLHrST9Vd9lH1Cs+U5
94aP6bHqOApq/zeV11/CuFkYgfDhKwTAt654c3KPUCmqmWrzEB+JdFn0pWc0pI/8LcQnUgP/xkRK
XUu47RGqnsc7hKduZc5B1NTQUbDsIfrRZdj8esE64i8L1rV9lxrKdiTJ29sFW5VOGi9R9+26KPM+
xqK+5BqR2XBeY4/I39ONT6dDjwnD6czGM1cmSKvCSDwdwFZNciHlOrA4qPlG10t+U+795OG5NpWZ
smkg4swWvilb6SEBjS4p1iouYYuBM5PZySS7lXFp5gnpd1qPKmYxgAzJo1xj7Lgz12cdifCud9/J
8cJq5dX/98PzXLx7ITTa1Gzh24c3TtJSM5pwp+vCbA6rXaYmlM14jutdo8J5rckMIHAZZ0QOPa0P
0ufV2qg31sxQ9B6XWOs7N6TFbEVoIWWMP5Ac/fo63bdpIy/YEy7cNFcEjuuLN8+Pplxt58PSHZD5
ucF37QNXcoH7+6U5ejX+2vmiP5oMsi6odVmIJicwR67wOBpiboHnV8csXIckDWnV2OXoJ/mtOKKr
hCNAV/uKcIzg7K6DSuXC08QHgfwSm/OBhau9+8z3fpMcOe5fV68vAxGQG0mHEkO+Tftjx8ZuOqwP
GnsX2rXIw7de01/Vdf3SWfpLk+TWzZi08zZAX2iFMbqZkfkiZrT7mYkjJDJTsc7CNCU1wPEubxB6
IvPE+nWIPyAv+NgRPujYqh0swQ+d30oQw+mgZ8RkO5thsXGxnk6RJxon/I8Yawy1/9xHpCdefJtA
lLBm92KAlj0uNjIYmXjlvD3IiGojrcndU0Y/mVLDdc7GdFOx3S/iIzuqAhESI4dBzQjaKu44t8AA
mSKaVXbeBwVeQwshMLb66iq2WD9ClgyQqflZxSXiQ2E1r3WjozPpcKxIPJ7RERWwEIChL4hwfO+E
7ZAadfu+bhixUQUf1zfzc90YNC0lyKNDsR+x9uGyoDgyofho8gB0sPRKJFDj0bTj4chmusktepeV
xyiLycR4J9V5TkdprWboVX0m7+u4emEk7EueYEYS8F8rwAjCj8/NuSOaei/RrLvKk/FjX3Kq9ct4
0B5XZVZV0HTqUiwNz76skQZ1UBtWEykVxY7x5Sz3+EzSpGEb4T7AXdQOz6PX/H5MLkbkDyOj8Bx8
qSd64Sqz8SpCDPIsH44fEZbkANTEszrnttWgh3OZkkMmaGBRhz3Dx+4Qw40bI7tyq0vOuDrMHlwy
ijOBC/ClCDmK6wJZoTys9v0cMPzi0BJyZ5MBtHyyrvkddVe35xg70DFoeNFMucNadSqOxSNp8lyz
7nwuwA35XC24866nsDTZwCl7tCLxOs7iVfTMBAcTg6bCuIP0SrirMUxuhyWBkVEszmpM40+WFz1C
YIPPgDZpVUARX0DKzhlsR5sGV3Fk1Jfjpc7J8ElEaCHMI2NLMyCP5alNEDLZKbCwO1t0+CVz5+cu
8e45EMioXX5pjZXZkprcIyXeelGMtlDbDGt8rl5GEuUdylLMNIWsoKpHngcWxH0eDBAUFv8esI7J
W+DYTWwkk+LKeR1dTXd5ITSpNNnQippt885Qsuyql7zG1ESmPF6VsNrQYL7DX4nXO5IZfcvnA/Yh
pwaqTNThC2P5K/rPLmm6/apn73jJuDZmRdzYwsDMspDCuHISF78Osqe8+sfUz5fKcZXroCsshTJ5
+XepX+UwWFXax/qgjixxn0pWgia03lVcBTdQKbcmP61j/waGMSvKNQuc+oL2E5LgaLzBBYK1hGfG
BjrQ+tcXJ/9aFPgesI1tTlCPYPkmiSY1d216E/VBtBzpyBLLYroz2RbKxmvdE8EnTi4Re3CnOP+r
6U7ZLB/l+Fs9Jp8kqdu3VJuzgIpYxfIeK5G9OQv6IyBJDreu8bbxVNEFZdiHM6OmPGCifj/X7c6k
4v0s73tmJc9ymmL1XCFg628Df7zATxSKX3VphieQib379a2/wbx9z3e5dYMMQboOpOe8qYeqZEoF
PG/eC8sQos8VUqIkCDgaRNypnT8Y9Kc2tU7H4cc7Mo7RSieM5vJ6HPfaJBLM66ywH7ixLAARW+0q
3D8zlWxoF+yWnlVFPfXr6/Z/9sqAtXyuXEil7DfryYpHt89xwT4Qe4zOWZqfu5YF5868KW0jjCp7
dkVsMY6SL0bZbHLeqaBrb83NkQi/yKGuVmKZD8JhdheyEqEtzB9MsbBRTI+usa7HDK0kPYFS9JiP
JmAfTUjDoWylcvVFJssr+EEDQKDveLkIqWD/tXJtPPd0BcWEmoZEx6/kuhYgA4oYO7DtRYlYXwUJ
JO+IIvJYNe/ikusMBAGotNDgkBn2m3hpwC5rLSSsyfsDyvdT2j7STntHn5sA49uvpxO2iL7gWA7C
syTplcXz2v4+nZOmOHuzg2ko0HInl3OE77/J0bsiL1u3CcqDyIBBUtIkdIw5dO9U6V2juItYe7oR
LlUo8l7KBwwYgLxYQbVKbhnc29UmFfKJP6KhFgkxLLXYFy1LKGdvJPqcKT7qQY4QxNz3BqUKxnBn
YIisCncGXuCVQVtNGMAhm8jqS7PeTEJ9SqZIMOvMgsxBklh6kELCTcVG+30ZC2j6k0fBHCJcWaBb
dvmbR5G5I5ILmV0YxvdzDh0eni/vNU6hssd921+ImEQFbgpjPdK7OaVf6Dni2cYyDRpOLqdtGGgs
X7RMsb9gsGbVHLW/ritSHcjpBVgTmFRN0x0rdCMA71JOQB5ZaZ98Uc7Pljfe9b3XrEaVP3BoTfAQ
8BgGvz1kPUsyj/PdhNHGGTMs8M0jSpSu2WdGlaAW/o2bi9faij9ltj7YtOeouvW06nnFl0QmUpqA
UkVCf4WYBaaQGkM2aUn91RTIUOQ4pHyn/qQ1iQIEsGbdqxA1lx65gieFJRuH/3C8Rs3/+CqPtliL
2cBhKf/SSrzGJCqkjcNw5Tl9vxIhuZlGhf0MYItcAN1cpDi4GwTBBfOmob7NbVLrlr/qqWXFQlam
HM3+Fhm0pY0KXAza8hESH5ic0AeABJe8L+r3GtcQ4kEefomP2Xv4izmCyswKlS91QOWrBWYafUTv
WkKMZPA3+Iy1uL/qZfClJ31gPMNADCxS2Rb9Rd+TUuWCl0crljcMEqv88UA6VPEjJK42mFbWAV4o
QXFtMkQ3FMuZhAk4AhLmmFdYg0muOODyRINCqX4dDxktJWL/txzHMW5WMWmpZrpLlNX+BCnEdXZb
j3wp9lk2kbzpc0qIzoXEpgTZuwhdgBKacyhGsyxkxf/VQfkS18WLTtGCNFswN3lVPnDFpsiSsfXk
1uktcRNGBpNFcCV4ByYUxbqO9sKOMhiC/rbya3/fkZdajglJE3X4QkLBrb12Rx6n0sEX2S2v3WyC
IYxHxD9jG/2kCDsNh7eWGduHDJ90TId5Chnz6cjxQ7+LkaHqq16S/ye3AN47Jm7IrrLxozR4DYoe
8JECxaAROPZsPWbm7S0W2a1MgHF6xkcvaBylVyrx7ykbqtWSQQZhxgb1ZJkPWyYp8tclbY9PseBq
gtLE9JgnV6Pkg0kcmbssrCe0ZgZ8dQjHwk6BkwbuQVmsgYS/r0few8h3Zh25qQsMNLrRIyYkHC26
RJGyMDdWkNAu2E4/6aaYV3JArHV0xzsDGLsFZ4PJFLO5n25cpjXo1S/IqcbChjnCm+p8sjTTEzEd
mlP0UMhpc+vUXh0ap7xoypHKtZ763L+3oN5uKowzrlM/Kzf002Pygzh/OS09kMxDnLNS+mT4SO2K
ZkfKs1wKbv30YCyPJdlLTpA44QsdKKGV8f0mvdCLCrGayNI1Gug3JikIYl5qryAVZstzVoFsTmaB
tCS3wYIFSRfySirGvM//A9v3tkPOrDjkNm+hLllkogHczgtgqFwiuqMWOkhdh9W9bCjxnYzZkJy1
9Ov0wP1ZhD71uowqvvxLC7xrh5xMOiwOcWpQPSDp2k5vDaYuQ04lcNlcPASYJpvFJQoSO+p+07yI
Ga8w/60FqWljPRqoV9Xk9yG4Cbcs6APAzH9SrQTGILfjWBIjOx9cBcb9xgAXeU4TDEFes3/N9nEl
4e6Ux0XqNwjVz2p8j6lJBQREMyR42xh3c7fNZ7zpGS7hUIUSSbAraPcEJGn+vRpoIMzsIdPGEn2z
xyCADoR3b1pXVJEndJsCfVX7FIFCutfaO4UA70aO0zNAEWcqG3PhPC7HjwbAwhUde+T2w6jk+vdZ
xk/z0RBrPDsMyDR99QaMGZcstyZ0GQ8GjdA+mwGH3XoEXEma/QnfBoHLQ38rFdmEwezJNACR16Yz
pjPALkSzTSg+NTRItuOQurTmpYDPQ1G5hhi2M22rXy8421zXm+yIRFp4Kgh88ELTAf6+vrFgLDHr
OpTfQCT6CjSkrswiynvAZHJ30xBUNfmzYvxTkPR4POyZhmiNNj+9gVF5N7+5pr/C7X4A8ENnwLFD
cMw3uf2yWJxSM76Ix0Dt27zf8hyvDLB1ArPIxsziNgvaIJcCuqJO9a3QbIiZbiA5PIauCAVY21m7
u3/n2uhEe6Tu0oNy8+PzqgR5xSz9/LRuRdowkEqDLigeTC0oyflkI157yi9x5Dm12UNcjneqY8NW
+drK01uznxZBjUFX9NfX5v2ktiC5o/fuktsFtnpzbW4jIMOnXX7ILU7yXpgu4XzQyBXz/VuzjcxC
NBC1QQdlG9zAPgd4IbFZaBPMLkYu6s50hIEwLk2hhObQLZIFh6HB4qKvVjKbr9FCXOuBz2Eb9kZe
qGaz9TRlimQzD+BuhU8nbDowoXBpWuoYEF2fmjULfTiajh08pF7QX0vSzTjrc1NsVUH0mNE87LS8
NpsT9djA+fDrx2N4CW+XeuBQJYcBqwtJtDell+s1WZE5PB563TC9aTYyjU0zEqMDk1oKtTyL1mNe
uX4xWB2yMivTPT9thO5lsagXZbIN3f5CW0wuh6Aep94bPdGhBv7qLwUd57plbSY8+uX4UcUgYNDZ
1chaaHikAdUUMalHXeFf61fDdJOnZJtUuMUthrnpuKP6mMoXJgY29MOQnyROBJyhgbc1a16P1LD/
6vfRWVBIBdFfPRj5iFmh7T5yOw2n7wjM3xUkQgowJ2P4gg/IA/rfIJkURmuTBPYjMGgAT3Xybzoa
vWaBjslxtRiGgMeUY90WD4y4rxdvfg5sqnpYeuboMf9vnsqvX9NPYG1DlKIvGNAVgBTx5jWNHUbB
ysnygyF3mCxEZdHOtLxNp423y9Hl35vup86jDTUtC5IWOjyImk6SaWednhBP1ZRrEsha6vDRPCGU
x+FMwO840jZgGisAFRgHkAKb8s3PHqqWEuXPyh8Z5N8hST852gNanR6HgwC6P3V4v0OSXE97MxJS
GQ/cbEA63zMnAZsSaOWuDyG8wVs4UStKqBp0Z7XNtTZmk9GhpcW8cD9j/btO7CmavjkB4OwASSjX
t71AvYm2sLOsfqGleEA/bq0Qy1LKECOG6U7PO44HKC8sBM2qhF5Kind3giWa7DZugY/i+i5H6rpn
kZnuvqbk10frKZ7dqxpvVQSsNuZEo63zYLr7Yub/LUoqYCPdJLcLGa0hZpjAYJr0pgI2AQINhK0J
CL9eWz9pOfkBvTrhsLqUZJX9GL2DRA8ImlfZwRAB4iS8rNPsvTldzEaXnGiqPm5h6exJjS4MjwWm
/q2p6g27IHBJl6s+f+iIfP/GhdFhhg+CeYNvqzeVOb6Png+KkgFSAEYYSCACUsx4yMBZqiKactTm
La2njLIRaoRJlk1URTf4ziCMtA72/wvI4CfpAcyrIJSuCZz+W2rpEmhVIqKFEjH1zykdNbYwPpvR
8FEWfcGE58bQSXpaUWfoT96esjOTK8A/MICRAUjygCMApk5GTlE7cl3RpjcNRkPrMCwbDGbwqPh3
cswAYhvYjwPpCq7aj2/bmpSio+9+e6hmZRuOARwJ2ERwCU4QgORpU1+qmW3oENYmwgfzm4Y2BlFm
naOuhOAPDASGJ3Tm3cRJ9NgnBEn2q0E2M8vbopWJe3hGVqkxiNN3APrHSysa736zRsKfnF8Uw8ox
6I0nlfn6dwEkmD3dd0GUnJrN2gaLZY2cyF8A8GpJNz3EqVzBQgC6NEdRXFDHqGH4GHcezPxqb3Ap
K2PBQPz6PbYZ/PQCoUcYsqth8L5ZxEE5WpDaZXKQOPnJyaOdj0w7fgkUp4QHKhQiiiU/ZJ61N4wb
U87oY/2C/9WNIWHpo8GhDF7gGpLS4l3NqPSnScChSYWTs0VN+Ke7CaVsZ8gv5u+/fbaDlxAosGkl
m4/FZA1KFcwMWqKGSGfqCCywbk3iIhxTG/MI4h4In85VDTBgIPx6ZvmWPK5ofpUDVbfhQuEwQePK
sIwgJsU932EqpCPrg6TOcJIYP6H6bK/pYN/Wk9rII4XiSChn8bv5tC8m/5RLGbCBUck72RIWCz6n
ARCE/YUgLY6kJELWCNuG4vXXy+YNBfmElJOX+5JjJ6B/8ZY5tLj9PKOKUxy0JqnJKKym6IuJeYaj
oKgqxMTfJWCjDSGHs/TUCoASmMlgPRTvBcmqSUJEQ+U4GmIY+4Jk1/yoSXZ1UjLbyBnxjeMwnp8y
HVMkEzcplNcQUTaiRczQiW/jZLwzmbohVGUs1W4GaY/4b22YL2wiE1vN8sG+HeQFZwBzCpgFYrhJ
htFngqOph4VvGxVDJEX8m4BayqSOfVbixlb9Jjh7fw2CcDxQdXN9lKlscUosv9t4S17FKJjY8cEs
WvP7RT4fTiwKTg1Tk8Q5wZGekBhhZ87Ng+iYhzmxGSaMUFv9sW858jnaTA8SscaXY149YU53QN/0
MS7Jn4HZTbFlnq9ZmWb3mvI2b1hrNWAMBe1ko+oYuu9MX8mQnhR6I8aj2Ryz5rjFG+oxtwzOJ0/k
NZpjLKhTkkYbwxzu5iDvHaAg9hjA2birU3n1rSahPpG/I7Z6Zr//mFnQxTeEftcj3Xb/klm4vd+C
dsb/TaRAPm48C0J9MG95shiFydRX2ERbQ4FBV/ZS9jAU2Mbm67RWMRiHulLTqcLmzWADpx461FCJ
6GyM6b3M1SYfOZZzKAqG52S2serolhO8Gca8xGl67bv5pbTJOWK1MxU3NEs4DMRIQ1eMOwZOTfoM
BpLH3r3ZtcoCiApBt4LYY9zS8e4XGBNdzHVSgAfMupz/eo86Ju9486RsRwSKlNdxKNze5iWBdm0V
iejB3HQc6jvM/ABESXopIU9NCHP+G4Kt6cudyglgjNPK4Sb7gb4dDXpIwKvODWk90GLISKRI3mIR
fwoK6+zXF3yiYLy5YMirLqx/UnSlvDewQaa1YAwxKb8FFY5WnZvpSvICAolJBg2t88Q3hWBrdoKi
o6SU6UZa3FT3cuKnxExLmYOryCSmaStO63sBacBwVfoSyIEdYILJGCQLypuCEfnPhs5oEnZzz4b0
Cyh8Ye697ndaR09on7wYCguG4XdBFX45cXBMXmRIxYafaTgrhsfy6+fxsxfo04ok6NAqxpH5TarB
xIOdIwCETSipjcGDDSxgciNl8MSCg+lP+pCAwNxTYZl3KX2CJdWzWXt64IjOYJdCRjcEMdNGMkmG
NeYPRtDmN9f7V4pNCAWAuRTBcY1imwl534c0jxjbFqH/wDDsrUJxO6Dva3ZfXnvXppVqwlsuuA/C
my4tohRYYK/0s2l6iY5vRhzXQPZbQ2MzpcnvQbWfABoh8CDsfzuUBqB6c5Vdmx7Lyo/8B+ma1BxG
JQJkaEQAqlehaZoyEkswOyIAJ8z+h8WAgk8OPA5Q36fey//j7Fybm8ayLvyHXlXpfvkaEiCBQCcE
muaLiyGDLMmWbEmWZP36edZRwovllN3dNRljAqSPj85l77XXWjskgb3wVckwPBp/AME2VQnco2E8
jKsf1Z6EheavV6bsWpUF1Uob+2zaAkUYgnTYDlSKAVVO0TOy8KizcuuLhxKNW5sa1lAu31TkwXCC
A1CRDGg5CvfflanRW5j+qPsiusTx+C9MmRDN0jjDw6YQ7TxjwVJ1haVejpfxdc7tci7fOY7IEq4s
Ing34CB2DQv3t8fceWu6clA+f8CJkarO9lpbsfdVAEAkAf/2Ot2I3bNKbl1aVO3SwMTshuZMkSVe
QnAlPNZh0iWiFZwjex1nZD67hTw/gsbmQqecPeIoL6lIb+rhQcd/MRJWkO0r8THKhlEkQHjAbIBn
SEq1+zT2bnQNKofQBlG2eHqDHPM+GBdjImqKg8j2JbP5fYN4KYZ+VbUeHhRRSiVAOHrVNCQ85A/r
1v5jsXA/mI1MRJmuSYCUsdvejZ1xiu/7jyOTW0K86+LFl9NjM7KXg8NXBlkOXUFsGyjrmAuOV2QL
B9l/UEW7KYncEuaoJ79JwCGJdjVGH8/lfkOAGwT3UmLE3O+NCD+C9daUSAyllwCgw0Q+pb2WiV1t
ZBMMfATAUpKgO0/Y3JkPcHT6iPng2cgeQvypSMgPJzcvaXZLAcp5gJJ6ZYoaK8QFaf81DsN7Zbz2
Yv9dk1tknJY5SYSAsBJwHzhBp73tDt/zBRx/FogK5qMXP54e4/HC5G5zQ+QZXHOenP0Ox9h15cAp
4u4AdskzONErm+SRy6sBjC9sMnFoAkp2zSlOatgUBKdR+xWLfdT5E4nkfFLrHwVVjCuAbOxEEeRj
TvDZuFx6SYVhuXuQFKjZwNPYAo/tRF8ImAvry9jtvvp7Up2IitDW/l64BKsieqTUFo0ehzgIT8L/
uLT+MMxAtDIlhntd9cXHvqLoiC1bIkb+WrVIP/qjfyUYKkuxfu0aDDGzj6JcKXwfERr4Y/BeN5UW
u0gzgtVW6epdkCSvTz8T/+g4I9xAswYB3HHDkHRm9tnzdliuF6vdgwnERWveoH6h6tU7fHYABIoX
JlkQxUM5ooot7cb9GtEqUmQgo3Rio+I28G6zjOjZRwwJaVP5vudUH5f9lqqwak2oVYQfNkscenEw
gyKnTG+SHyihMTAGMKvAgGK9+k8WwDlAWaSjqIDJDqD2oAxRGR6OOZfdGqiDFZMDE8N8/ccHPTOD
/pa9BC6QQPo+nJma4Jim93bz8AziNSv7e+Px5FeAFAus50YKa/vvacgk6QTw6RZS1ncaXgS8ZFha
WfI2IvQ6T1U+rjKBtrFsYWvFDm+i2Yb30mAXLoKimh6cPxDWrokCSfDpbra2MT9qs/dps78VM6Fo
/PvMaj8lQ/fWY0EKkz0fAiHfYE4OjlFw2AhoizCILNk3q+23y3Gs4fS7OBs8SB/lj7d8FcXbanXJ
a09TmvXTG37brKj26pu84cv+hgscv/I6vRF8SJpMp7Hmr6r7UcmX6ZbfIfjw0STQNbmnwzt1gbfx
9+av+Dtv+CNem/Ch+Ysq1fQXf73q73Il9rf6K/3zG1h5v335u9vpt4X1hjc2Hmx8S6JGm95c1hte
/c0tr81fvPAVJ3rtl5fT1/Qdvslvef39Cw9dvhkRvSZvoHFelsMtvyFH4w2vZI5Pr9/q9K2VX/I1
ftOv3e30xbflwyvpgP7Z+O35RX9z+gHDw/Rm+uf8M/2o6TW/5L39Lb7H48nWf4I0//RJcny9w+mk
FYsKZQII56UyLGyXa9tNySRLSp7xJEnTaSEdXbpcEr9Hn3RaaM9XPp6f8QiLhvKLB+FUN+RApQrF
0d8AqZUrHK5LuKY0chWnk/qnOwuJunW3iRC3EloijSrqzOB8ut6l82uy8btfQqBFeYAbJ1Uq8j4Q
KdEviz64lrCkq7kFgt3Xv7GRj4oYsatd7HPxsHV4e3jOwGpckOGgsdENY1eEGsjEBHvglgSLh1um
gHsQA/Ig52tWAEDcimmNDoi8ULe1zsicW/3M83xpXCGXF6I+BMPs68NxYbJFJ+51gZyN8rvGFVeU
ZvfLb8JETZyLWBX7aoSDaFzBzysf4e8Yv7X2FH2ohOnW+hvl9ZeeZUjcbZLCMPDnNxY2FcGQ+Bkm
bMwRGGe1T/9MN7tXyLRuNlVxrbxe8kcVrRRCqmK6jdpPYbh7mxO6SUclvgf4/Lk742jOJHLhFsY5
woVD68wiHG/T1SibNuMn3ZoKIwsL6XEB/LrgFqWMSX+XN73rfhAapdwUrcirBi/EdL34AqXzo6q8
IL5nAEsTWR2sf40LjqLNo0RzNy/S1Ks4qUsrHT+JPF600HtpoyZpoL1bPKbOFkrFiPfTyn+/9Tnz
qBIagQ7MQ3Agab9TBy1c8uiLXt5Z458Y1b23bfRqSAjjauBXEFuMxuw0erQjKIia9HQn4lmFcz5Y
nYFjiaVUKqys+hIzn1fSLKhMJfImjSC6M5BKEMy3PXmal1CgRroU8+us7lnjjZVG3n5PPcr5KSJ3
iivU56qnQtUTG9+mabO6j1fj+AjdwPsRVwtqnHSgKWyU1G37qRkhpvX46HKXQUEoJDKJ4OnrlChK
NBkIycPLuELsYtOq913hARqmFYnrHsN2/Kqa6C20wvgiMLa+pJSX3WK03rF7SR4RbKZ7jIBs966O
JcbY7Nb3i9Fd00h2XP6Z53H3wXPbzQcvIq8d98HmFp6XDOZRBBYRyjwvQSWbQC3PEWjEMV0XxxRo
Parq4f3/kYo50W673X+KYdLhOOP+RO9eoIsZf54+Ko61cYlABTsRwyomv5tBVxYylmqo/YHlBQki
IkvaLr8R8N7GYfmIZIHmmt8ljG4C2Ho01aFlmHBr6gcsDqqLV6PjEZNQbmuKPToPsAjvnLbLnPGH
e8AQFUJiJkZqz+ntNdqkOE72wydzzmac+wj8/QWcsCKHFqXaSNMljzbQeeGCmBXj954SgupXSuZF
FPBpJqaaA72PAJIDFDBpO/4UYlPW6TfdD2UEiw5dXvjqfHjlHS9nioa2j3rLC0KqrrObIvcr6ob0
XPlUkKf5afqn3UGYwFYIZ5HhTkmV35CtbuF2gQAKNoSn9CZra47n4XPD/PatVq9D6k9huckpEIia
okqcAcpqDvvV8L1wWGWx137tx/LNMgtvk67aXIwLiisltbhEEYcH4gwxAM+4+9OLyZS0fn9OEWIh
O3AonPsBWLc9w/1Q/+z3q9LLWLaUJVhMbMvbPpooXk1LZTFLHmPO7x7RizJaPRkVpZSx4LMHeZNM
o8BFDfMlXNAiyjQUUbFaujOKvShtgahRifXAST7It11AnO0l4uNRkw6DeGUG//ZIQ4D3KVSpLPwM
d0qIUtrMQwldNqdSAn1dzCOTNNfJY7nkGKfK4vnFQ7RFF7YkB4DtpTRmXBYPHuTPiGRQio6SAqkh
6BTpt5qmDq/qVuxYb/dVhYU+5wLjuHyGA3VpiWVhVZwHUkNJDHJ69o9Q12n2Y7BB7n3sg+ZbuXPr
VQSH55Pdk+9BUWmq/WfNrr2yYPESzUEWE4GtweyxgJyFheh1FyzvuBQRyuEeADcp7KqbVbd5X66h
lcO3rvPh3sJh6Dyx7aXxOi7rJLLFE4ShdRiljJ0/upRxptWiCq5Qc1OK6/uv4hn52QA/i1qncd2g
XpRAWaG+Q3MT8AYWPspL4NwbMR6Vu04Clv7OAHRngaajKDmC6hABNYinyTmQzPawl3NC+Pg+3dsO
9Uzxo3CpoNZJOsxlqBABovvP1KJABQImwpfx8RjZkVW2/tE5xKHg3ZHDEiFePfP05ygSoyN2oYJP
TQ5s2JSffsvfPBeL1qhpnXvFL7KcUBzf7Rc/Uy++3A3RVRDXpjSnuE91E7scvgtFUtW29aybqLu3
WhBEG4gdNpXk6qeH6BwhFhKHh67DZelDzXPNKfnbGEeGBqt+Yd8bFOm37HLKNFPn9leaOb0nq+TN
lGbyGnsPvJJDTq/TX445L4u3pKvTb3nPVxL9xwp+pJsfJLD0qqAbH9/Uj8IQhne2+yBGKt+Yfvz0
g3+lsfx4RX2km/y3lLsyW+aLlHRKQxWB8IWDAUJhvsmb/oH3szRUOROZ5ZR/8oYvslB/DxMhrc0/
B8779ReeU1Pz66+0lDf6u/Xt9J1fKSq/nbLUKT/lld+KQcTPm/7s1z+Y/s3093jf7fWzzG4ZsMZU
QquM1HyVqx/knb++6v6B92Sc+so0m+ezT3+eFmhZ0IMqcsg+2V5zLlhkwUbeoRq+90s9Mh7oBD7w
ul//XADqmWfKK6Wy6YHxnockM6AJhtCfPeMRT9/hTuWH8QcM+velMf3VYlhrIfDTpmfPm1/4BW+e
IIwn6GLJztYiCOhUVl0/Pfv+dnrkBRfGBD1Mrz1NgXboftf//2D9DKnphDww8dPz+fXKA+Hh8jp9
59dT4m9O7wX56s9wlzT/GMiketAyMj+VN3z7eelMP4Of9+tNs8DD+/k/wRtKg9MrYAQVRK/8wYPP
bYM/0FZtZeALQAmBGPwJrry8gjpMr3yb97++pt/CYzm/Kub5GMVyOAa8YugXw/KZ5f1jgB0uraX7
e91mqoKbmiEJjY/WJd4D41vQwREUPef8omJXLspeaD0C8ESR+Bd5okZEDc53QMNRjs1RV8umAT2G
Jd29NB5xQqS5oZ4rkBRCvt3AmIICXrWYjKypnUPyU53M+AaAkucwGjoP4QU9bN6eOV1fmDAcGpQq
QfMEjZhdp7mHgbbbLXb31Wr1EDb59c7b/tT1j1/khWKkxS78sMi+xBgXYmT3ww7gzDFncQ3DlT9W
EN9hzvEvhhXCf3LZ31ycR74W27DeO+ueYXWkppS0RFil0sEFiVkXtXkZZ+lZqqQVZ5AiV8SHsDwU
m6OCxDVP+f7Zy+houqBioClxudGZMhDPw+gjqmNakxbR7l6lNtFYpB1RnVcnf4pXVJMOn8WqEPlR
TCVFRyqmG+wGIFYB5HmCksEZDmJojQvPOIcCJVG0cYH77Y7sUrdLxiLY3Te5nNwC+GKqaQiNA9+H
o8xFRCZsh1Lr7yHMxPRBItaVXYWiTuMRxnLMUe6O0AfqNQHxmWd6dGBTPSXUhzMKbEh6PsNKygEl
mrOuWjgHYrJRjUY8WtnpNUa4DxKPisBb7Jwbu95fisRrh/Sq2q9+xC6FY4VtkU0gBMjkbc4xeI8y
WlPaTbDko3yKxPWomB9virTKVi0LDn4NiACFSo66GhVm76d/Rk5xs1wGAUEbgRr4MPNMlYOF5+0/
7ncY6Hrr8SaN8d1SJcC1fnrW9pWV2ucybyEYswcNwGGIaBwmOAceLsBRFShM5Ot7A7jDD9TGaEoA
TqrSKYpco92mYFGg1ipw5yBywi0jeixKROZbNgosMhEjlN2VpEhiX54ntxwl38xnTLTGenRCxBRz
0G50UQJjPbgFeCJERzIxMaIj3lCcFkLmB+wc8gslYdrJEnwUmDEgXaNaLFIgEKjk9EZeRcXablmv
IXY6HNXKoWpXCrSehXo+MD6qtmj8JEVEFi4ZMRqaw3nOc8LRPXKHe5XJxJ2LV09p0V4KT24S2f4Y
3hgio7iBFiWHQxA9iXp0Kqqu9893UAIPjAMRkmYCyjUbFMRln4bZ1TSoJ1ZQv2IuMclSptzAzPER
RcuqUX46RU61BJG+pk0i/bpFz2flQKfn4eOXHnni46PgUfAFGYpm4FsX0z8ex6SSHlngtKiOtTTF
UdI9J1mPqr6y/alowNMUeLb2nOEsVZ3lxuPHBhH04Cp08AFqyEvm4BdVtYfYigeBPa6he/zXqYeb
PgR4gtGWJuCsssOjoipTyqoDbx2692lZvpE+TzKn1PKvdGcYVdwOjySkWbENFoKJLQR9AQKADPJ6
y7hQEOT2HbpZmu3GOY8Zty5NIya6d+Jcq0wrBqb4EwrXGnsZTTVRYDljlgC+aeqhAC1CTM0P5r8o
BF0uQgaFQMSuamicI5uQKxO3V1ouP5rl7QEdwB2Ieiid5NpaRx1MtSrc3uy2NzWPWVCA4FWd1NKF
WnZ3J+mJTm8x/+XsmNOIkd1BhYX0TNXTdte+drzKVOpE5BbLathi7p/Vd7rw2Xa3ZYkJD2QN3Wy0
KKdpcnA79AS8PZwBBDiFDbMX/q5xtALOGBt2n2hP54GJl640Q5lH2Qi7gd61h4vdQoRVhdG6uueX
e1OMXvVf6cdxn67QTPDBpPqTHFOJvUok/T5+K8xGAhydavrQKqiLhCFe+ZnNqP/+7CRmB2Ie5Up0
QCJyOL58s6uWyDPL6YRDrSi8GeXkXcz5RJj0uhn333UCaymKDcSJ/Vm1YjFudPKedzh8ec5Acahj
Y3WIpfXhmLowBPCrovJeDxfJ6q0/oDuSlxpSVIWaBW4KWqS05gMBJU7RCSbSn5a4VqBiTjFj6Tbw
s9vhqnR61twX7i+AY5grNK7AFeaI9FhwurWwmu+1zLS/BWlq9TwX3bWxxb3BxAfVFO+XVCHo5Uun
BqiJMDWLDRWxNT6u2iwqO8la63xEcAzceNIYwVxC0oNHzvyw7awNXWc1l6u02l/ki+xObAihYopT
UprzIZu2/OZaoYqRlBAN9DkHLyeFh9LSqrDvAIg8Hx6/cNTGWD46YMIRxQgSisPnXNKxM3A3m+q+
CQg3Nw6k6MVVmuKiUHXYWgY8dBCw6UxkrNyueOG/20HilfeGmOjSKVdbyjVC5kUHim3/XqZwXsk1
AcgawXSQM9DfQHSOdw5+60jTKMuCNIOMHY6ekwnfDKwCFNBfTYIYCsgpgT0GwaIFaXdL99cvGaA5
iLnDTBGdBVGuYA6ejexN5H64nWWih2QOy2VQ6DlOFxXVPhnX/jQoaSS0dZRxVKvhssK3/kJCx361
/KZvNlZwXwWU/J6mOXYoeERNQ27S3FQtqlD4uw1eHbpa0hp6G+whVUQq6hyqJukfG4QVAZhCtWdm
DTj3Zz0OmfuOPrloiX8fYLRhRHH060aI0KTL9FC+tF22v4jwtO0tpM4FfNgd4hrUiNwYN7JPkSBM
TCqxS5V3wIExlj3yJBL/piq5RpBg5g0Hgu6Sf7zfoQegik545MC284Q8Jw9KNstsZU7JZofqsILk
jPGuyi3VCtocG0lEct+zrjixLnVdijAgLaZCKuNJS4ufC1VKu5gsGMLnIj+HMh4nJ7EbBwR6JJzs
+KP4fxeMTu1sCwOE9unym2Baew31yyHJ82RExprE/6j3oTpZ/vtqJHNCrnPxzDQ2Flt/K+s8wrwR
xZNyQhWX0B+qhepEv2V39PiJqBvvlsTJDAT0QBWSbr+Cr7V+J6eCCkWdNo6P26OpWyU0lxXfL0m+
qOSm40irQYHDJvozabw3dDalpgBv67x15tHRqfF6LuicRAshViCH4x3pVRpswiA1mV7VKzsO30tu
Sh824Dqivp6gGsqc8arzUe1LRBuvISu2RDAcrxFuvEbRtjqbQQlw/32jMzjpuolQsaOiRe9sMi07
yXZL/GEIjglPKSAUDj5vslmOXVhwdcD/mUUIUz7FL+3NNORQl0oi55hk3yiftwJ0IRmsxgVsRThs
2qfnL3STJs0Hi5k5LqEQPQU9HM4ktezVPio3DDbCwaXPXsfluzSL3hu1POItabJodYKvCaprHUzS
Yz1zNVQzkyxanAhFeKK1FgM/p+EzRUSbUqjDBsXREMn9As78JM7j1r7XqauASgGLHo5YmRIc6XNS
Wb1VjJ80K1pcDMU5oGB+P+gJAfOjioBZERwRZEp3TNtVu13cqSAokEDUzGJALAlNHiY0tW1yHANw
phwWGAQUrn8/ym3DeMVZX6yAgOH0SfbSooYE7rCgifZs/McOH0VXr/EqKdrFnTLv6imRNb5XAxkK
JgCi+Et4pBNiE1b0E8cPEGbchkSbcIwa731dbN7nq+qcEkGrYL5KfhuaMQr57XzIvbWLhW61oB8g
T6umRsxqMJ4FTvDORntTuKxmoWZUgYttcJ/k46vSaUBaCE/pvJc26J+U0JQ4lIqVQiKRW/1nmWgt
w+ZN25+JA4/yaz1jcEcHnmYISBDOjohuJ9uK3kvMkCXAVGWl8Ij0a8yvyMm0QOXpIQWxjjHdBXAR
3hniGInevyAa0eUSFhslUFafjrBZRI81I3jEulzcGWVzkNH9gDXHoYCY6TVCjldKMBvyKyni0xgn
fjaM/Ah02RrZP3+mbKMszwGiRxGfGRunqh8GItMfiWMqivdFHiWQbibRpx6xVp+S2Z4gQGrNbWK9
CZf0hd7C7iYze05D8X9HVikSHp4HVLN1p2qrmKCfxy9bdquA9AbBVobc/3TnaF5jZtQNSIiA/g53
Tj0sV7HDuXtn6NaC1YyL4rQ0e3zTBQKYuYVgoOKXpHjxHg+a3UC7KAkU4AuVWMnhuHpm7xwvRKJ8
1mBow7AQpjIbXNS3Q5av14s7+VfI4lECBQFpzjDeWzWtzEglVa2Ryb9y4MRvf1hB9EEwFO5ZH89D
KcenvsYEZ56iKpo/FO2HE9Z1Qb/KymLaz3ZEoiTuPHdovHe867hb03iWnJKnKIWwCOySG+mIFwzN
SgCK5nZvaEaCAeKTQatSUO1x1cAV7IsmLGWYudFQ7PYreEsKCU1exXkmRajVQbsWFZEKoehtETtB
anPjL0Bt68xKmcPrrPKQGJx40Uf/hS/n4Qcfh+Wy3GSL5K4IIM9jviLBgD6XqhFG2rZk96mgLzGt
SiUAb895v+E5k7mcF1scCRk0LidAg0kNGjBiDm2Nm6BH/ZsqZmCuYyAr1DWq9gnAVOcA1e8F6CiW
keDU0NsHolcTWie3hhMen6vemGz54ODXuLDYJkIgLgznPh91SSvhqmdnaVxFgyYZnorAG91RtHC6
6BEwqCVGOqBZoq9LssjBSC7L/lqNh4y2nJmOg+E6dVAycJ7Ea2oHFX0dpD4UQqCDTkZKBuPspAIE
K4KBkzry0dPhwdWHzYYxErKJFFbR40Dzr7EdaIVLFIE6T8Bzu+5v4/X2gykv8O8lvJEDnVd1N+W2
JVORzytin0TGjmd5LnMulXmEaKTgEdACAkbV4dIqw2BRk9BzgA5MCYxgI0RCXSgNfO8V1OHB/IXp
MmYJ9BRP21QDVS00ln01v8oMSyxc7lJhvBJzmUoQJkbaKiPZ3pktcRQM6RHD0cCwgAAwnp8FXrff
ZHD8uCghaapbiaI84xoBnihmlLJ7jdkwXzHFkS5ePC5ZtqnaJObW6TEdFUvMXJImu/wPDGfeeKJc
J2O2DDbMJRdfG6X/zYnBRElDCHafppiEY+e5vOBPr+KFrAlpOPkcTMrdAVbUlUTV0Yjte/GQZbnp
sXJ6lC9uWqivFDY9wsijk70OkL3h7s0o1+AhHJLy3GhaYHzUPIKWaLz503DAW/XLhteCf1vaoyFt
4boBLJVL2ExES6fHdaQ+0uwFRmQCqOnac6Sh3riLIB7tGLk7zYZKGeMR36ZFdlt46ZW2gfxOdeL6
EQ433OuEdTf0WH0rrySKZbLfhqaAAQctKK4qRlml1pekX78Bs7rsvUkFqz2n0p7WQt1iAkBMR+0F
P+gnTdIGgwlkLKYRyALHemYk6kAB5OdjdfDlRGQ7r/M9DqT1+ZFfoVszRfrZjWtVTtztggaXLCxd
hVcpm7Wy/WVS0uWDbFYC8/22eQyt5Y1q4cIl44Ymi+XiD2kGvGz3ahVkNxsaAp5+NkcWdHo2gH0e
tEvqqDDiDk8JNPM21u2r+M6y37fB8lqy3tplk48kr9xHkiQbejcpH6KuG5MmkoxIAi8Uo83G25oq
uikRUhCwd/69Ll2lUULuxwHfDF2op8eN4o+BzW4CQmlouTb3pwe6ejjwqG+63I2r6E6W1WmZ/tn7
2BznewyHscmU2YIqMVIYaPhiTvYWKgPAVuUJ0g8qoNRCU0VF52Flr2+qYE15OCV3J6TYotRJ0xuT
e6Frs1uZx3H2JN6Nuh0oZRerQnZS9qDIIyHyMN4AYFo9XVzTluhDFl5++0oQj9/A53wC8gX9wde4
Uj+FyZCzxW+fY83QOMECY1o7y9JQPY+Euinz9fP0m6IBEdOaLQY/uEFVOeAb+JL6LNkycH4OF6qk
o+0xJUXQNan846r9KtN+jog3UsDTVOZdYw1G3iVeo3Ii6TmlVlFwrLspx11Dd5MJwrHV8lP+Y8Dr
abcnJBvoZAQ9FJNiqLifVYQRH1IGf41Tvdo6ELspXKvSJd2fEhgVbczfKW7AoB+0SlS1MPYgXDtN
BW0QnTjQ1a3AvaoBWcZwXGw70RXFD61dLG+hBytPNq5YmyyjgZHsvSbMxVTI2NsS0QpFKFkMr+SH
lTo8Bh6gEkAdEpoAHRJRS6KKKPPMEn0htiNSwSERiT8By5yOXW6WVoRSIyKrZ0GC+qu1mpELyTSI
SlbMjaCWaqqXNC0BKpNv2LC0T5Gnlc6lHBXz6XEdVSTY8qhU6aQUciAFwTw7yYdooMnpnuOI2TeU
DpKAaot7Y0fVkY0CxMNdJoVvUf7wN9QofQjrk+ck4MlIWYKLo2/XP3IsXWR10a3d1dVYstVPj/Wo
gxVjBaVm9tjmaO7m9JNxP/or+l9Ehvsth0z50CiAkfGSzGQ0h8VO5oBcKzQz+voMqcsVRXVQE6Wh
Q5H3lQw9RKtQRCOHO9hTb5VYiBiiLEHmYmprZUjgWtlnPTBeuqNZvKBxeFVGYJyz8zbatq5dpV3I
rmQxcNWtio4qOi5A1KHsNcWNnkiUdLtY7F5XPjBAiDuvjhwN2qq7t11ES8KyPEcIeemWUquwSBBU
BIw5O1DLmnMjrsrwTgqy2Kf7Bg5Rir20JMSotwlidOQXK2Y22P+Ml0z9IJ4vvoBAmLJKLlMS6rNL
9sVZw4mde0q8YnfO2i13ZK39bhvciVyhx10FnO1r+0NfhJgPUFSjfiy+j6+GX8TfQvhUUaDp9YdV
vkBkWDycZyEFL2xxirUOxceYFmtHxT3P3ay6aN0EJpdOd6RuLXfKwBZa0kBDWb9EF6rijxty2CXB
v2jFT3iakm8jwuaiMgr8pw/ybOajYEVecgVnlNE2PF1euD/eiV6wr5Kvu6S/RoRzib/5X6bNEVI+
ia37DmMflrXtiVfN8jHuQKs9v2b4rbDeVynFMyw4C4X5YCQ5kBmMfxp1DAgEJNFSQ4j1Yn+Vpf2b
804/R7bF2tvYSEA9ojbGfpgtuK7q6caxYfJSH6sQJk84r3LfidHDrQ5NQl0FFVvEOeFqvqBbPMxk
1A9yJ9CfNT4TDsAOqQAPdM5PXdTYiJsCPlLqrqfuTP7uoVNW6UekkBECjnFT5cyXXMy0rPJAhAA3
zhuSmIYas0gFVwhK+woCXbw1DiMVL1vsKV2m0yIxz3xgIwXYr5E82AOaCIGpPFBM9RFC6un7NhEW
aaiR0q/HnwrQLRQUJpqSQw+GzhKG03cBSya4IwtkR6eP3pdyHthWqhAmQBQUNmbDrkjP4u3SvzMM
zpAkWdZCNtgvgRLNJKQi6jjxpa+Ri5caf8i3VmtJ97rCa5UwvRLfvg0pkskfeWSnx3mk/NMyUrpj
Y/6rdqgzEBNSVBbtXMu7w5X/tqrQDJHj9juc+8W22+ADhT7C0AG0jXrAVWI7o9glG4q5asVRoTzy
RZ1MpZSNHTy+ZdKgcoEOEwFJZm+JWAKlcaRCL2mQYgaBBCpXetgdXxjEGz6kugIpyokokp4PLI46
uPCJE25DUNEghLQ159Z2Vr3ZNH0X3TUWpzIueeL8Sj8kypaAD1Pz4NNONiji2hKsQ4urcJlQEN8T
WKhOUlTRoznFIRRI8WIsSdTUlkxKOldx361qKo/LpcH0EmVWp7uTzQVtKScjU21WNDs9djUxK1No
dj7B8OlHbSCL2U6Cg0qtmnold9U85s+3RVxzQ4U4XY3Nq9hCCWUCeqqXhkXBg1d85UNI01lS0RZV
dkR9zTlCFx7lNmrmJYxI7VEbfPto5kpUC69KC1tW/IJlbZu1zS1nqAJPvWziffu18qm8UGUUvRCz
rYdqVPMGRMsKn2OXD9zs1cIveSs9nbknAXbFdfJDgOgMoqqlllTtK7UjTZeA6fL148+ESZbht2RZ
cI2t/5AiRnIdI87Gq04nWI7FhvLkdm199MbNVeXQH4R4WBxpKyBIU4xt4ct9mXeYq3YLKjan5/+l
RB6qaMwtrNIxzp6HR0JdBFWG6zohAoRWY6uIu64KiVLCSM9lhyz+Tg3jCBkkPCcs0HT4pAEmPyHq
bSDbKOnRaS1vc7uIrvsy/SaygBalHDOfMXGFFyJeq7mQ5lluvErxJwI7XDCCJo+cSBtN7ruGK0ZJ
2LLp7nX6wxt/mfnioxgdCaSmYD4n8ozJaofPlUUMQlcSGHfv4r6HGsGHW2O7lg5kIc3AgtKNr+Nl
SglxiuQQpR+ArJNAM/D/f0RK+XaVoB3NoQcuOtp7Jrem1QeW++r3KAMbU30hqFGzNFlNttWmuEhe
K+z1SyTKz3U3Ua5NUgqOXUSLa6fLP4ms5tOhQn5m2qpqQy19g71lVbEY9QRMxwl52cXYripLlCON
aqNa14ZxhBHjc9lE9p8KXFSN1wWpAEZAvOJXUZfUh1GpKF28XqnBREkvaONoCf8xp/YqMFidrIgG
ALjJ0jilY3iJJjtfXUoNOG5xv4JIqAK9XM8l+1cTEf0zglC5Wd/Iy1kEv/PsVwPgzR+uqs3g8DTn
9OamYd7oNQu4HP6dXRdX3T76uLEtrjQAZVGC4lYedJgWPHtMqX5DagdXpwJRo3+dYV8qi3hKL+Md
FWhy56qFUQblm8oeK5sSs9KPqZQ+fNa06PiUrlLoYIkuLuLg0C4/vXhNN/Cjzwe/C/YUdwZFqcOd
a9VpurKXLp9P7k+wUuwUYEScOYotMnwX0mCsXxAR2htx5ei8It8Dw7AlHzF9voUSixra5w+qnCqO
lO8plcVHrRXZQirQKiHcWfhkaF3osC1TmGN/w1jiBQwIcQkZAUEVpfN5/4QxqvLRWwe+ARbFret9
xM59Eb1Xq1JjrE9YKKeEBsRTxUvAleaVIYdwj+vaOk8GeQlSS0RYpghIlQJ08XCuPdwaygwrQlO5
BNozbbr7EEgWPqfoCpJNxLi99aSYQnvknSo+nRrayRBflV8VHbBagOEK6ZRTU3tCqiNRKTkOxEg4
vUReKLg6kBQ53mys1WiiMGdetH7j5M7SM7CA7Nufr0vj6qe+8jC6zKEmIDYWcKrquukJCmBIUeaL
0fHkk9lxB4XINI0EMc85BYVjKtc2FDv6h54e/ZHdKnQrkVLxD/ZIxWgFcTjpXeA3Vp92LlFg9Qc9
Qr9Xm5wrkTvJiCjLKuXCIVBW/YJTTAR9hQzC/2QJb9RSGOmLT6SAVkCcbnqzn2Gzya1EcaOM0fol
52/hxAjpaXe8xaA3H3+qvZAKEsah/8nL3HSME0joT00um81IsaLBbQ0aG3nJItx9wXnwUtpp7Usd
qSIvaSvJ33ZEJoU09cvIGeIF6YeSVqynp+2FYvDhtM0f+gJlxCbGn0FHus5YGxZYmrA+98T5FMWy
fv16t68/6EYuNvY732kIeUD6fnHsAINPD8pkFoeHFeCUAysBYpqNNeYs8+jWyyoqir17J8qsCEsa
lPRjhtXBxfCsma/WtHoie7uR3KeAvpGGXFIyJ+wxHpQHsdJBI6+gsYt4KQZwbCjIgLSIHCCtkGm5
DNFGkJx8vE0jDl3FFSVnrku7p7y5pW0SeIIiYqHz6pEgfp4wTUXFhtTZsZ5Q849K6eTkqJrxeaDm
xY0akI/BJzG7dTY9ZbpsCVoL906UJGNbU0N+2VHvRK9veiEpuvQ5h+VQBrDHPU3yi3P9RbGCGsOy
Fqpgwk56cCtpMR2RTEJJ0laucKvEF03Myb/RxH1OiNZODTCO4RIC1UOBd7hT4RW3fryJXVOXNE1v
eLpmH2I8yLn6rmlpgKF0nU8hXzmTYIKG6XgUzqy+E3IsMrVUGGvWQkrB84DYMbjDQJH00MYzxkh/
frvU27io8qxmnnVnIhbgyrvtQxaMUgbKeEoVVAc30jcKxlBQvopZIs5Ayd4Rq7g+m/C+gN9ChKaM
JuJXwn0+42VBqRowbfMdUyDdLPI/tlX4xrZY0MHqIXLHt+1QfcrATV+5lvWJvuzv+oJ1AH3T4D7U
I5RaqCJQbLbvsii7l9GoN+LrcXojG4R7tpGBdUC+XW4V1PazlZq7Y+Isho0zMcikKbIEI+Dq21DQ
6Lkh1DLRND4RpmHFj1M+bn1RlVJMfUOGQn3PI/hssEZC2KnhJlOsRrtatDiS3I5rePHw/Y1G6vTH
eAF9pIYu9SMXDAKpuTaz2+bYB0a9Y5BRwvsrY7SDBpK/jUIERIGm7eI9m7KMuIdqJ5VgKMzRpDvQ
iDOIoc6MS4HEfHrhmmLhp1ZMR04LFkDpqgxX9p3aRTXu+qNduuh/BYjhfSRdYYv+e7f7qgVabFGy
YEgjsr52j/J6BRYC+nJy3dNjO3JyYZfLmpUcnYAa+ePsPoawvx8jeyDghJxRj9vr1bUSVmExsZ+9
FVNf0YMSQ2UewpYF49H2Lrto463PnFIrU2JEqUvsBLSuC0q9yLqoRCpTUCYg5ouCTiUoCo0mAzMc
vYls0zh97XmfdpvxC3S1M/HGS2vC43BgHzL3Ib8enmJ0VseSfJ8TeqakupXzxs4S05RFBJme7sw6
wVR/EOsIcPJKSiJ5Oyr4r1fJ4+jYb7rE/3Z63g32M1sTXoD7DswJbIAoNx+OK19nkb92Fh6HVmYK
uGJ9qMQujTeuIVfPoLPyL2lQdcnrIDNN0jzA1aih0Jv9ZQ+cvMKK6h+2RcGPmK/HUksFAeCpW+yp
iQfw3OGMeyZkKMdVkKXCq7J6/bnMVFQzFrFGlzG1JYhVmeJFaqPUSBXw5LRbKwcgDOEZo4XTP9eq
qlPK/aXbNHai/CMhcbq31CFA/c2kKtJBJpwx3Ddf/VX4TtGVyrPiX+hX8f7UB00tjk9P9gtAnMO0
RTCRaA2F28kseirjbTMGi8Yzkb4ktNKkFu7isUk454o8R3GnTnxr2PWkyctqdVXG6zeSSTwfG8Kh
1MtHwbVIDeLS2kvgN4tNQS5AzeFenCoxFUWu1Q6Qkeo2Wl/u135Ez3M17kQt+kx9KNcVrbRkWg61
laS9xLj/4jys/dIO4FBHmsnq9xOELYcrzVr6fVDGfHg9KDmuNTUtIRAP2BzF+jiSXunuNuoPbh/j
6gfbROYbEaJhpb3/itQKL0zDYgNAeJ8TR+vNYFu7PnDvjC3+jiWbOD8FNKnCVgykLSoUpXRfoFRP
DZHE0NrdVaWq6iBIGGSZhu5ewJ3I6E8vmZeCN9RVygw5OQjgZrPmbUuy8Lgl+qGS1XjFayAypMwQ
3AVcEpmKg682YX0Y49/QoV/CmCnfXixquqmt6I2u9pygauBEpjMY+gFvIL02gxaVTICzLhy16zo9
+JceeQhLRPVjarHcObNHvtp4/jaPHcNTr0L2WObRXFOnhvJDoAOVqSQPE4dMdEUD4BX9ZyNkRz9p
9JnElmcGdgwEOCHHnhzffRuvAsWcv/HBu+UqI1prnm7oDF7WFsYTYVoaFg+mTCw/J7JU8TUktOlx
m/BteSFBsBZzWOqv04N6oe7DoLCDpVEWCSeXxeGgEDO1mzhKHepbPNaY2YKPKHa1NoiCIIGHooAs
y+6NU2w/6NowxzHrsxkgVKhsvUOa0NMmerkdb/IgvhnTyr7MSwy9zM0N6Hl62C8+ZGgBzCPROc95
Fp93bbgJB4wWTdAmhyQjuEcJqLKcWGQxll/iCaYOouAnfFtOFKp6GN4I+IS6u54e14s7B2kVXiLE
kzan2uF00ok2c3Krt/G+olyaDJ+3hU3z9RzsLf3T2MNRwDQcRqH3HICNHb22rZRSDrCn8jn41HId
8esVfjdwxbh9CppMkUBeichQb8f2sluWP85v+yOdKuGQonVXXHYAOGc2qdFyv1/623a8U+dSg5yX
e7q5L2DxqP2FlGHJ203s/JHU3XVV9/Sf3qGrhRPC9RgRZoolYwg5IO2ev/5xenJfeuhw7G1CNcrr
Iq7PJjfBbKkPc3sKcVXIxgxbSZmOpR7bE93z8gGnKmhavurGUXMj6Zcmwjq4xVni5VGfOeZNm8cn
zyGORBN0OC4ra1ZuMS5ZjBT3ZIUqCp1KXtz6lKmwqx5Ry4B3I9l53dj2dwHkhltD83lKk7BEKdSl
a+grDlZzAN/xGKBpTS9tfP38JTVw7TDzSVRrSK2LsacbuNDnNYxypRfqak5D4oRWQ/FjXrk8h6CH
/aRi8bkSywssDFDoGAIsBHZRC+b3Q5j0m27DQhGtTR+0stD6u+Fl5i8ubRY6qbz6LUnU4iN6e1bw
K+oRbqQKiJhS/y4fjnGiIxlGLIrZ0Gxo2E91WRxlDI1oS2ir4H/hxuKFm4C+YGzcqc92Q6rWiAto
qjQE94KGu39uncMaiaX/xh0vBDCa98EZ8cYbM8sb7rKivcwa7J5syGDITSeuVfEQpv0fbmThZQqI
AA5vLGo8/97QgFgSYBTITc9SFF9IzxDWqmkgIzsm1NRNG1NIxXGhqaxvqa2m8s9OfSLR02hG6IZ0
sMbAHBJ96lFPFPormEomeKO1eOgW/ccIjejpHW/YFbNEQS7mQKUh+QL8hMOdFTVO74clxVpT3sce
QdUVeAavqyWg2jOHTu3PlNnqkao6pMowjefRWi6vf9mbgomJVrHajMuLzcKl+cO5C95ozQ5Hqw5H
PGWYqpIlzNKabu1lW1iU451qQSIAKc/wCkib6n0k3HJpg6fTeJUcpMhp5xJu7bswWzSYjg3YYxJV
N1SAifZMMpnjRAg9UibYKX3u3CG7CasdlGCgB3onj6M6f8MIPi+tONa2orlVgmazueUdMvsoFHyc
5dYb9lP1nvILl941rS5RM4NDc8wrXhF+qa1kjEu5z8TeUb0Y386v0h6k7vYVBdZ3TWU/bNftO69g
sIoz8l24+ecgsctwKX0CgkE8mIsuyOXrOKgXuE4y2UI4+5TR4sIiVoXp2yTGJ2GnHaHApftDNY44
BRi2BCk9Uqbz1KujfiZ41NCSM6IYDTtFcOjh+uUJ+f5iR/4nBo/UiVoBausgDaXQOlFC4wGLTCB7
4cN9THTFcpZINKWjwXOjqGqDDEicWC0M4b2qZnUhSVM+QB6FbC5RYEdednoHvnDn8gliTCsCvOTh
As4WQtlh5b5Yydf2ybJdXOvniniDhF0+mUZOr9ESuKa+ersCQgM4qz4gmsX5qlpwDNC6ABtYt9Et
BJroPJguNxs3qT2XkyFEik/vv9SHAjLuvooIrMq/wG5DBB6oWYit30G68UkCOEFEbf8fZ+fa3CaW
reE/NFQhLmLzVfItjuMk3Uk6PV9UOckEcUcggeDXn+fdsnti7LJ6emrK7cSOjdBm77Xe28oNrsaD
chr4GXn5SYCuzqyhpsVPPNYKqT0Wl1K+tjDqDm00u4sytqUmtARYhQLRYcOOKkKWDzauRhhW13So
wYhHyA8obziv+wE8qOWslpqzh48V0qFMVidrk1XWl1fnz8IXilGPsp6iHkMIduX5IzG54+gNW7Iv
krj6biKCTunZ1tqADiYjo2d8Z59iBtsKKBn2PJ2aR2Sl4rD6fyEmPq0IhFnFXriu/GjH9S6QjtPj
kwYiZMvOtz17ZlpD+mw/BckkSgNtMg/R/CwH+NsaSAAwh8f9U7wPHi+NJ5iIIRPtovU4HJI/FAL5
SMXYWDoUH4I2xU1qzob2Yc2fU9CVaBrdD60Pafmkz5P+xtVcFEox9a7WxwbP7Ufb9X4RK9fkVhpH
yZIGkD3JlrQR2iDeATGW6rc6BGCH0RERJWGkKydvCSglgRb7js0pQewgd4i6E6Z4rUvvQKAp6wmO
KsDPbrasHc1YtxanXbBci9vpdojnFDchpEhBRH4Mqoho3fPWyXG6ihDiK1Ffm5gOS0a1/hRQ1U8I
1AG16cz/MNPOjq48bXoAkbzcyEHzjtDlvB72peNQZyHljheC/s5DJnofdnM/kXcVMPVSt16PntrL
oRpX8ow6bXZZeNmNqkehCdoEUTit/SB7H6YbJKFQsTzLzZpu/bPeFLyTX8Xtd8yrSMrhImrA5EBp
bUpwQK3b8/BO1TlzkNUMzVciD5K875yLz/bxKJ4WRVw2h49tEqya6k8V+WqOH+G0jGmVjksVzqJg
LgL2Y14txj932vwQSSmwMfDwFeFOnRyqE5hrqf6svgQLkWRHQ8vsNKX7qwV0J1YiVTI1QbDqPCLV
dHRJo2FaZF3Bwb16jIxz9tK/sxArpEqk8AhS1Oe0KjiRTnJHe4wIy5RdAWaKDZBq6LQC1KGrdLMc
ptx/CA4s3pmQaG7ZCndzWy2nN/9yigMo847bIFmURpUK4v7fDxysPqSqy8z/QianmQrX3Zu97ewl
/FA+mJhtOxQdmLU+ggXzjIn91kP6KCxyx/CNkJIKMFfCxzPX9bxQ9jBLExQKRxQzzFrozi/ozdTv
/WxTHg8f+3b3Zp+3X4wIzWMGjfvgOIVIeNsvinIV1i0hhFwZ6S+KzzDm+O00FhY+iMPdP8tGv9CR
odklGAlpKWGmnItPr67dpMPWicu9RfqVsKotzrad4jEw95k9raZ8HMK3VUTUkM2BxjHiUpE7woFF
JObtACl8lgN6TlIyYZsbp3xO9KBzkMlpA2eb98MesytPutm+SxwX0TcorNdABnv8+eSWtOsV/kcD
dlVASMhqXeYo9v9ZcaNEAaSqGBFZa7P3NBtL3DVO11l0WEYyGxYG4KHQfjWxVoPKjqq1pqYsYPjv
o+ZUrY/IczrlH2fWmnVUz/YbLsplBB5Dr6B2ZxhmP3bOckyXnWXPBR3JHiajpJjdhCErQb98l3sJ
AUOwGIRf2XARYGRrFytQ76TJH8luXInZtTyTtl/QHPkVlZSvqrHFt0Z4LSMkRa1JRpbBhehskXBH
vHDPLs1R5KxUXOlHKy1GGl79OkV/iCHVlHEdhlZUwqwXKwokcccaBGhnbJYZB3Swk6gIugRkzpCi
JxRWqBfEAi7+Eh5Npjy8JCW6LZ7zkzSRekSH4pAO79wgBb5loyslQkcLrV3v6FbMXfI/2dx4MvCW
nUcaev57HjNDGNysJRIqWeCxImhTMWDSR8i4lUkjgw7OxqxC4DgujwIqQBkMBE8A0ViBuLBC9ZNu
gm6V77GuG/MPoC0PPRN6g+UiUp09e36jnskv7q49rUTlCojGB161NgMJNWVu0hGg8b+2OcQJhHLt
s7QeCt/QROTzeivbsj5biLJcIrWKI9jSp/tKNh2z1DkWHUzA4ucwALnBUeQ+3Dilv6s4vf6dm/B+
dLCFcjN1Ys7iw9cagmeADtIUIE3LVdUpA6DVtENrKHFLSIP0Sjr9ZNevOyL3oeDGsF2l0USUNh4Z
Gl+dWIKQBNWo6q42bFXtUtjZTnU5YB9OQeQhP9Ft+WtvH7/tdumHpetlq+74W7LcryWF0ThIWa/V
KU20qgFTOtQJVBDjWa+y45+9rZwWyP4Uv2mVTb8eGqbv82Zj2o9K/ZNUTYkQVvqPnGolJkUMptuT
SEZ1Awf2SarFyWGM8+SxL3ODLTMmidjre4wNanz6zoJCwQkGHhwJtcCsNXXSYO+UxYJLEweb82zv
6+8yAWl7qAhN0CrUlqEh6iIBugKilFvXKdtVrpYcLZOgam7+Z126hhYLzFSKsTsBWUOZK6JAm6ak
EXa0IiJ+m2OXIDf2eX6Z7XhplQfgl6pEXn+VpzEEz14mvSvqA8aKEiT2dAG3ZufF3dC1Fpu1HCfo
UXLEeIG/xZZlMX0B9mbCBK509UpnseYyBXpJb8oWJ9Iowcsj4ZXU33Tnnwd2LBQNaj/0hiL7Z0yi
ajSo9gRyR8V1z0YhHFKxq1aXY0deQ0zArQjmdRtnte2qr1m0BFtHs4NhTH2rWOM2GCNmPB2t17vd
P1ApEg4qAk8uSIK/yT7zkpX1c7XZewl+H1PrJNVsihYzf/yH1ZUqUUrKCrUscB9KYJV+Rc5DGQO6
9viNQB2o8OTfqh3yyf2WOFTT7pbIWMpbhRtgsjtpnAeYO1rfiK1c5lmFLSi81D7oQC7ouwgsPeVa
WqJNNkGEanI+657LG6Zx0SJfXTTVtrWemEicMCLr0vLmMA56uLvF8ZuPHVeq5K5h+0OBnB2n2zjd
XuQtjARYmMzKtm9FiWjjW4mDEap6CrblTOSdkBJSFG/S0qRJNslLlqBAPy/Ajmf1ZmKzx5M6Us1a
Hiv2mKRwqWSUFSW3TBUh2heZrNwVGbhlNFbfKXRHOmnet2/99mA18smepwKkTtPo7XBRgWQ+Qzrr
h+kxUgnJRCu5gKaNmgmAHLxqMu19n3W3NoKzX75p+oF0/yYle4DfTB6IRIb5oscAwgrFAimKGtPc
+yDgIcVi3NblSmZRa5XumdWsOFbFN+fpheOGH73Cf1+EyMVppPl9Ou1E4OjEHDYMqqQgkM15qMEE
8HZ/VgMhE47ocTmJbAsJ/yBfl7PpP0r/YDq8JRq3oyCJqacldnYUF2LdtUKVxIfg4npXHK6tR4cF
0+03P+y2rCQhLGXS/AjefLRqvL4bvKC/haGBsoADIlGSyOanmwFBTWG7DYrdx4RbZfsdahr1Fkla
UnMIVTtpTNSJ6oEXuimDlbaxmtlSgua0Bwrp1BLSPFTyR0nnwuYSr3snX7Vb96Jz4pXMqEnCr6Et
VTJhIFP7A2qeIcf6iwvh8FOmj3L15PeTxvVk7WVjBLvYZuP1dgrea40pEMAayDP2r75cibdQYzFt
uNlytZ5PYnoBgueeEQvhoraGeHsWuJoHo1NNA/fsweCQbHhRIW4S9+BhQVPnWspJwT5Csaa7ZnNo
sENS73xRR6qJOblLNqw0ItMBcYNMBfJZnE8MtSTlbMMHF6R2xncWYiWYseycXnFTt31jzdh6SIdD
/V2DuAhsfTukPCJsWGDDn9SdSWemCsom1AFkTqgCXl9zz4X2gNEgIAEvlrEJQNRP15x/KPZD3/it
dd8agEopzIQdKBxIG34QjddDupYkjk2Xx2W8Vfqm3dFwE8llJchDjaS0H4Ig9WexgVIOKXj1vNfk
eUOpJMYg5CmRDBbr69PL7rdH46R909IaIU5RcgUFnEp4623VKR4vrptmfx9He7T/3yUFGkKppYJL
BzOYxExakVLSn7mjumNP3mEuzVrt0WwC9s81PaT/NmWY1TubvjigkU8mbLlHmiQyYU3DsQ0WBtVF
rmYysAsiGXUbBu+6w6fSWdx3LtV/h9kZ+sSpmUEp7YpfuhevX+bzAkuBCgQlIpzn/X/GplebfF82
9bizLXneKFAmTRf4WBh7wj01HiEe3nij4kGcsFBX8YFWpAL1Vm9HTvfm39qCLJxIW2Spt2TAu2A0
uwJFMr2p/FEuiYvanuvN5s+Wo1Phy8oJ0N7+mJJhc2POlrjPHbi8TNWQIgnQO8xxEd8UWehud7uP
fNPdcCCRV+WD5JMiXU7mC2pesBFxGpK32LN2UGAAlbv0LbpCqTwrHBc+3obz1qLn0gZdJdnGMBgi
YOfZp/52aZq27rhKsEh5bqU4lL35Ua1vNdw5isiAx4udXeiZNPSWrqby1Sqx+e+8iHZjzvhantMs
uj7So+VpQYIxl15k/j7aMqbztMtKb/5ouZdEUaWSVcqj9NJSsPANwYGGvDihJC1HTUYpJd/I64vY
e+nC0ETDvyIkjVEVzxpTp2wT71geGyBB3lrMFd/EXpiEULOAYd8ZeTDdrqwu8oJpXIpYjrY7BmOR
Dbl2s02z7lCnI6KmaFJ/H6R0bsiNmhX3AlgXeUO9RZ21SKgwq31fXCDYqsioWTDNocQ5C9JPb9kg
VJzQQ1xli57fkuFiNFOZoh/Qs9F/lWrSLXgzHUb4MAZ0pYI02vG7nIzRCvli+pbsSsgLYAalHU49
yEfeg292xkFlYQNpjOOvkwZGTSqriG2kT/FsRsDuCXFLDAbADhiQ6arcKkvjjai3uGns3LS7KE6C
kXGUjPbEXRnymuiAgW5L+uEEZPFmWCT5Vd7E7jpjVs06SJFLsQg/M2TxgsWZrphf2lwOy339MXHH
zUWO37AugRfdkemvPUdsP2IhqM2GDa/MOX47HBwDlkwM+fjFhi36us4NEyJ8seKYgfvbKaFZXTuY
DWb4JdKhrnXctUE4xzsD8yEzcccCWNcllzyEeJQHfs6xR7vqNPmOnbPfX9RweF3Hu2kW5Y7DCuey
x6g8WgDSsHINY9ky2LVFQOpxvhWuf6EAqSBT8nnDvUsKPhsMKupJDPCSWaRJuvMIzFqmpyjE3Gey
scjP4SDIKRXrASRxlfQHF93m4atQIUGWbm1+RCn9cW9AhdjXV9FIP2pGsyBZJe9vggFadxhRei2J
gY5wclDRHpy3DLREjRaSsAG+7U846UWGVV7GpNOMdyrbCSB1gN8Dapup5V5FWqjBgt8xFIflhymO
07d1GtNF+M3uIk3N17Ls8LSPFLlVba6rkFsXpWBoCziLPDx+G4xTcgu4InPgXcS8xreipxgQjjM5
vcA1G2cQ/DJlYzlZ5UH1Idvwvmb01oyWTa7aCL8BKSyxocTb4iFwJ0bc1Bm6z21jLh3AF1gFZuBW
m3bHOBeQZtIBnBTrOaW4ezON/nD5r97x98ngls3HZMFvzjcs/YT35yKP6MIgKpze/Zkths/Y9nc0
QTRLXYoJ/JCfcyg/N3MJB9YuzMm9NJRqs8IiKN2dzws+sUKIuCxPD6aYTNV3OzIUAZPlX/H42/x0
VHsyGtIbBKseycF55dvzxEZdFLkMFIzA5whzn14UIcJD7U9xbS/KOk8fsNZH0FMyTYP1rosZHcJR
YMZPovGVXycnp1AAO9BBcwioiN0D244RxiHIPd9jvyN0wiKcsIFiZ2ziFliPkqrVHkbVfwnXId1s
1yL5dQCp5usJ/mqho6MAzeVOOUKAcMrHRiuPS5COS74ONQ6ghJlWSnSMf6h7sH9BWf76sWCese9K
sQBViaWq5lSdV4fHuPE3XldbZhbkgv5ZObwQNTX7CfCfRGE5g91NqPRL7h1S6hxVYDeCg1GeWQku
PB3741eF/CU58wgbiPeGIkIAMz/HhDyxeUNYmMDeupjug3j6txuiS8e0LARKALDCX23pQzHRuR3b
fnatbjTbsvc5SLDXLXEH7YJtOXPYryTsVhugzl9go/yRwiY0c6uLox9ZzOaiE1Uq4EeJ/yMiK7g6
3UD9QJiiHZB/SnW4JjfZMov20NoYwIjqJSlo2jtEXosffOxzI7Dvf/lBUSZgLdzBJnuvftBljtLr
79JLZzfxlAxLCpnZ9pxKm3YlCv9NXZ30SMB5XcgiqzAes9GKaNUgXtk/AB8/W49/zH8p4FVCSl3o
x5w4Cth5/cJeKo2VmxlxXRQVz2KmnSGL2dOb6mMdcrAs8a3nI404hJCphq90yu/rnp0yCQ2Hb+Nf
ixrXqVNvxt/zIk/JCnqQRRGSlgbRx32YfVan6WbsXMQwCLEXTyPZhV6I5jPILaiZ02q0hadKgjMm
3u2YbNf6Oz1cr7/O5/KfGNQX9YUEVJgIng3LWXr71Dseyo+k61wexpSbDeLJfpF7wDMkNEwdb4Li
1AWeIWa1UXrU7Na6jxDRjTfu2o67NhvQsuqdJMIKvFcMnptnDBl36bN21Xe9wr9R/73Qa4Fba29U
MDj/mW2MNbVquk/Lj7pzFNg/A+SdSc9xru1OKdHCOQTyi8pJfHIelCEA0SL1SzfBVUNHqw1h4G66
tld5hM1+/Ua/VN7HNP102V7AspqX9xEPX5mNfmFVnyKNpQ7RviSSthZaQnct56ms06ZF0CNVqghz
7qVxKvYZYDpFUNiJG/+EPtYoR0SWVFYkxS0D/+mN7Ce3OcRtV3xUGqB2R2XZiaBNJueLKDRXQ5sM
KYV4VtbhkSnONPniQbWG2xSwlW3TK/r3ydif2yiecdtcHDHFRNbgJQ19f7adT2UzwMeHub19NRPM
rDVoQK96giWIIJTMhQxZC/w/bpmuyV2LmD7GaMj/IzTwzLv7wuUhIKGVZooi2l4zO52jYdmYfDlm
HymFv8pLLMGI3TFo4W3OVoIeBytMfaS+T1h/komE+6/aly0gSffZVIvbMGjOJlCJQHiKRsh/y3Xx
P7LK5+HY1cbzWyd2thAM8JoP4iK5ENTQW/NtxObFWDDB1GOd3yyLzfXjgUO1iz9z/9X67XiQbG2K
1swzxfVxac69z+KzZ9fKU+zhOsIpSrc+I0P8tm4CxzEOFAJnrbwxpsY60RG+izVGq1AXaTMUNdaJ
YD+r5lsemTmE1pxT8zxg9wKAwAAHaG5Gd2IGhJB6+mS04+B7eemGH4YhBuXiiajpQkCbVAfYbk4X
12f+LRKGPx4n8mibaRyCBpOv7lj3axvqFeAFRywsV9SZJWhdwL/cOhLGDJNrrQAEvgx13tOrdHiT
HX86Btduu0kucm9vrmvfo5qPeuqTHc1TsKBv0OZuads94/9qxA7Md7mkd0f5ucNoZ6l6ipOgUx+8
Awm1sXlQ7c5+fzm9cSdKRitwEUrKwNCvdsY7pU5HHQaAxNHQQJ6yd9iw4Qezi2aviYLXdIb6yJmt
2WF1iAJXKQDsHwoQfTwDlW0jwNlqqBjWpeLSlotgRkLsWp9wF5wpVZd/Kkx7uxhWh6pYHw4NuXSf
pzr5ZC1oVLk9ozV8sksiVE1iMkQ2KL4u83Txu/7K/lj5nZm5ZjPqR+B0G1rO7sx4X78jSQ42Rtdt
5V1M9dOKExenuWiPULv1GCkTCOBF6FGXI1eiLTAjGVIi5UQyCRkZ8hqqscRXzE0wBbGPVDmKS7Nx
zDFvUD7qbQCHrgnvWustsoHBOS25FXSFxF9Bp9dH3rExKgG5o1tF+6Gpu8279nNdbb7Y9CGsDG0O
LoFBkBKz4ldQxVv3IKC8khi0Z/fMrZGGRc91VIshlObCVpa7siYVC35E6QV5DHsOSz7W38ttjRSC
/NAHvW1HxE91zD9JQ6ssBQuqkjekSYOWzT47233u3ddap2Jx9UwCwzAS5OlaB/IY0aEvqbtifCpY
o/8CWCHrXQLM85waOUCAaCKmvoHrIE9BQIt+g4mE3RFcn/tqG25JEFsIkgoE4bwKmKD1pzsalyps
GiaHmXAMirDZl78Q7AiLcpNSFVwzbjzPNR6cQeMMsBbrymenP/MF1/vEx9PocD4yIZyPf33C+HE+
56P5xldO/+dPzA5feKt2g8JLX/xrVv3pc77N/ovTF/nI10+fa+a4r19gH3eedpR/Uf011OB5ZRIz
Yd4t9QcD6/vd/ldf4W+3EHYaTs5Hv7lYOGvmk7vHT/qob/jOVHI+6Qb9DYPJTx/znqkAEDDvGE3P
R03gCRr7h0ajw//6/2nG+F9/5JPTIPrTJwwSP40u79pPp6HifDz9n0gfPulHDRtn0jgfT38zsU1r
yvjpI3/NPPJ2T5Pcfko+JGCVjxPK3e7T6V+Ia9GEev3D07Ryfh6FI18lEu70kT/yfwc78Af+Tp8+
zrDnfT3NMecvfvkKQWV8y19zzE+fGFxGyc3p45mzwNpf/3sWEGWow4CnI6ALhkyc25+q0PN3vVNy
qzfxDwE74J0CuJRLim9iAc5IrWunopmRMFx3pFU3LnBbHu0OpKEICuqBU12/3DOzGAjSuuySHdRh
yvfiviBvM4EtAKv4RpUNZNMCv8H2JqT00VSiVY1BVElSHLf/tlaSegHAiWaNko1RQ0nq/XQXtM6K
5hkcTvuuc7rb9gA20Hn01nkRXUCSV+uqguTXmPF60A8Y0/gq3/LFemKmXsz+rL/OfbBY3HcjFKRq
/wJ81t10vZ0owHgNIEBmguAM6er8e84pus7LXX2V72NgkLY7vG3CzWEVLJdbNr98eJ8nQosX6oaW
OT++F/YWqN0f+RdWdyCfaevmQHgTo4cGRg7myIWBsPp1YEjzckjz2jc8ad6Wqwr4uq3rgQmDnZlw
LG2+9G313W/QFBHdOvpuf9MMu699SWc5FJoUVSN5KOihnAC8NRrYmd2FkH7gUHUvAN+biyDlJ3OM
8utTvtUfAaHyGu8movgAGHZduUDGPrgLOaR00kdoTvsTKle/x8uqNdFUu4u841+zrty1LfTzDTAs
Kl6a3J5voVZkHsOCH2ejcJP99NOec7HeLqj9ZI8b9DAVN1nTGebTZjWmUdrd6vgN2IdA4f7Pqna6
a3qGw58Ie6k2x7S6MG26f4OFA2B4SzFagjAmIaioxGw6S01D7m6yx1/YMZzQMdgH3S1YZA1OnnfR
AuC2290EBWrj3KBKz7McpD8qdiskT9xwjo9VdwiX6yxDVePES38V7hZf7XDeaQCdTnnlbsUtyY68
uVNUNJ/OPYxPDgA9i5LjYvVjRCAeG5t+8MsB4PvHtoKKzO9szKh6Aw2FlKxLiWBKWJPLdsBEMPjw
ZsIUaU6t90f3RAiOHH9/Y6DCU9ErVxbSTbkxw3gjLg3xHFf+y5VV1bGImmVf3IuMkNhgyDEn7ZHW
NGBjGgtI16wQbVVAUhRZiJDDU9kIdt4ntfh5ZtfIxftk99J1MeQTrgfAE0Z/dl17RpHgRCnuzYbu
iaJDok7pZdSwJAd8SqBYQtgUNmqleXKBU8+eJH10qzhs5U3aR/nHbFFfSl8zoHTS3wmYMSTVBwFS
S0jWPO/xOLX3CZlXNogvG9675Z3UKUjHJVYapJXRjJ4CtQ91nduQPdYD+j8kQCVt/7Ennk15kUrS
UAahjFCyI2oEnh379+DikpFB6n9RkaLWqeouBYpIr2NIvpDoU8oVGyuDzlWjAesFc4t3D+M+zJbA
QeV1AdpVa5+AYykItFAkXZBQMEyqm+OhX1Uc3Ch5pNKzD39Sf3h9Zc8seHb9hCQSoZwOQzK05u6d
bNtDEY3RZKEXl2T+QZJu1B4yZQq5s4JbZowlOFoVea5IMNhiO6dLhajujNXcEQE28XW9ems/Qvp1
fpTPbDyWvV4tc5IEloDpkRVC/LLe2auHzk/zzb36OCEcAsWlW+7SlLVSXveNVfvBLKCIB/Ora5BI
4pVsVwPCayMQKV70GpC6flbqoHWAEB8gUVKCHFT7lEIdhVAKEFFglEbrSPxftsvLvDh8lK2fMOFb
pU3J+a33yPr7zsruZ+kJp9cM3ETrv6CpDuY67SrYL/rC93jNWFqSmA4MnTVT9H4/FsXF9lhfRW5y
k6Y18lfaI+htdTmib5V0GniYhfYEMeFSJ4ntIt6l7KYsMwwtciwJSanGc8F1M0HP82ueoSlO5rZL
P+25ZwEyZzAARQ0mKDxs/AgSCpsAG2OalPIRJQKzJDk3UOgnCvtuqPRx38jZhEGpWWtGhXYsNYPn
By3N0mserlaQmSKMfBLOnu5WGbiLWzfFFuMS8Chcr5C9oHE33K7hO4wbTDnMISpScTFJgBKESSlK
gDjlXRFKaTZ3/dT8ZqWqCBFlUrSJxvizOgyDkv9Zg3oOI0vhbCN/HwSL0qNLpZBsTxuQhFl2k6EK
V3PUYwbTZJGMMNzXH/8ZpPnwwhGC490j8+CZcDVqGXt27DfOvayjw2KBLVQgA2kHj7Nv9XxIHSIJ
p1gQOAAoddpk6XACx7/VrHhF67YBtsjzyV4vHHAAwmhbQPJdBLazheRvQ4j5onbudfQmDXc+AMBR
bDwxQkENJEfnK7ZTpUZQYQstqg95y9pBTzlFmpYMbo1k9vU799LGCbRFlj0RO5iw54hc5iZxe4Bu
f98dqRxlETRUzKS/c/TDm9cGpRBKTinWpFSTLFQJbsp6qtPhYtHvv2T54kOyZVopNeBKRILEQtGI
RzcYrg/FdPP6Jc+YmtObLXiJqXF0FWjtnq5yv23LKi2WiAyVCYbZQhae5IhwjQOJXuStUE4cPl8M
ojlZrPORUPSGz4/Ew/B1aRXO1wov3Uoga4bcajKWH85T/KY8Cg+UBpt7OWpdf/qmp1AJoLmsfJxH
UoRJg2tnWrLEILa51ZILg8Z0pMzJvG6ng2hgj8Z3yTLWYpsRtXZe6GNPmVl1o1ksUABAF0Dac0tP
H4KZ+2l5p1mF2o2xnNx6m+Fu7Ae4PnpuBV2DbrBzbREqoIDfEC1n7jUdQDiT8kx0cgq6mTbjN35W
td65zo9NU+dv9vtw7SMT8hu6pr8Ry6s3en75kEUwLoAa5ETMnqmKeio+Ho/5nVihgHnn0inhF3mT
5MQGbDk5OfRyM36TRFCHighpq8gPApartgLxX9YTF/u3NiKgQKOigL+qoL6P9mzmkhWfWcFWSP/s
yknN9KlZcBMsZgTH5B975KNDepcUQcE5PNB79nRRw9JNmZve/J8dkZYwL/ViWnL31aUGbv29doFC
9WqsuDCkLdJG3TVwMnawBBHhQaUeTFwt7vk8cZAHoAAaWvW6SJbWdUtPKnmunpCTZqZmqXb5dN3t
6WK6La85SOnTAsJc125OLwLyR0tX0Hf2lbndbyBi88y9QZZT0bZQAZqd2lGzTPFDt8L/uAbbIUUF
6GZQLX7KdtNNeX1FysCnpJ5+tj5fQfP8M0vz3bUTTuhgMrKemSqXXPQNPaQF/KZazLTyQPNV5rfZ
BZZmFCcLOlv/GJo32Q5UU0n+wWL62UVtAZUp0UbLPytRPq6Xe2YYB1BtW04st1XDlqAAigp3f9Em
xXRdRzGowRIvn0Ye9Qd+M6go8hIsW0mAkafxWMHgn3bKnKQzpqI3FII3EAuMr+ez+mtRJ4wMlBdl
t1s1AXB3EWbfh+XGWy0WOP2pdTgA84mI2Zqnqu3OMnueqKf5soIUwL2xsLj7vIsy27zZ4tS5U1V5
yqkWB8TDYWAvdPQrkBXWWJ3LUPI9+DdUSepREEkgT4fU6wkj13ADcYUKDLf+FGaWyA4mcYmCgnsp
qJT+rGevbc5Fbc0ktXaTp0SkVVVeFcDNPF6p6QIKpDy9UztymDZXu7AYLI9qs/VwtgWM8Za6RCWJ
LVM0ybhj4UnLKQomo208duZ77MTnTk0VUs9uNCo/xaz4NO6zq+sPNR6ezZGOBwRPN9qaZaYlDi3y
3ygFCWm5CgxdoZScmL+grm34KRbjU+gplSuhV+qtNAXifIfBwfPSNTJZAy851mBOJL7+S4sxtcX+
mDRBaocT5Tt6iG6BkokC6jcVRVZc4vNIV9s4WzU9gnPO+IlYFWnNpV/vh+0d2sK1krjkaeIN+cTf
qwW/lb/JzVnGIuM14dbmdHC2KvJziLeqky+tL4Sz2KAkcRkvisDpjYRvudt8UKCpWAt9r1xCkpFa
8//IY2TMD1FXruP/FpCaNZTyY6r7/d5RncmJY3Ps+bwjEm9QKXBgVxnQPjGeQmohO2pDrAOtjzwj
TsZWJT7OGlGhkKT36ffoocXBaHPSHI+OyvCN7AqKIJAsQny81atgV48K2KlswTMh22M00lPC2kiS
u6k3H+plsZ7wofdcvyTd7YJb63NHpZ6QesEJYQAYG2ftCzx2Ulj8q/c3dWAyDgIVWEDhOiWVbv36
gTOL7X14mhTyp8nvDLCbcda+vy2zrefxa47U+mpjgFlUOineMiH8Qb5V1+9/dyPW7/Bg5CLUXrPL
RCzRIl5a+REC++CAIov8YblkupECgP+qvIJs/ix2S/zN+dP+5R2BPQE0hvFchJw/Xc/tofGOMc/Z
+y6nvT8ipkiGr5Y+hCUwpH13qDp0rQnp7mqLH4O07HRHSkW1thKG/c/Kj8f7SwNC2BvIz1xl72PH
OYzlMr63ZrjOvwqOW9DKLRW0+NiAs0FksSpoRVapqZXdSSYtqfaUWSHttLOnLdz7v2NeustQqr++
Cl4qnFHWINgLQlolSr6ndzDau3mXHqNUBsOresBZgeBDkvoANNpmPXKNerpkRrTvLn4uFc1yGsmR
pAPsfELa8qlA7uHukafIweWjNrcCul92KichDWjXHwAGjtLNsIEsWaVEXwsMkRogqBkCOtBgs1Lt
GFMSJdSiaNpIfuSdV0Ylum/N6JHvV4IVQWKJH38ZNNcX0MM6xlilerSljZU+w047wdH01+sHSHgU
3tsjRdMFERGpSgQttiywLCb69za2RwwNeQHiKPuYjQFpWjRSlcmeFeDEkxRO4nTNiYx2DpEBoEmY
CiXg78+PUH2hyTS4UMB5leOKjfbpG+yzCg952cb36jzkdpNESi/OhjyitVX2kPY3PRqPQfjqNXzM
tWTgXWaYkjHbnlFAvrjwSNMNmLfM/DF/Prg662hcgcm56Ww7yplTJIhmEujx1Zts+WuSPIRtDoyd
0MMh3NL2QWzpwjLPG15fgA0CnFohq46Lo5mcHeN+OEV9nTSb+2CJmL43f2jkjUZvCQ63Zmt+d41n
yA4eCOEQiFaxQRUh1r/D9r2wHGmYfXN415rjmT5hxi3rwQgwFuETURox8USzI7wOGgImD5Vzv2h3
GkJ4KTfrNMYXC88n+pBtWsOpZFCNKcTq8LdFs7lo/e07zTCTw3jYkNXH1hc2znWRBN+UJkuNd/H6
xvICsoeUjIvEswXJHM5VKdNQ9T0aGh5gwnTUjXf1+FniN9Ssl6IXVHdim7yVMEoP6eNADnXnNWHw
slLamWzcV23Xlvrk+x3X/alNR9K/M9f8/FnhnQcrMwJjhEc+fVZ65KtblPvOvbtDmKDAOWkKH+F9
wca1TztilsQgc5eVOWfHFtD52q2BJzmPUWb0zAV/8I4K49YBqENG24Uch5IcThvpGM6mrMyiNO3y
8JYolELUfBqpOl++9cZDfZBlSFQBJTX/mIFGUjmLQ2dvu8w7eixpYDbp8rqc9u8VRkBi/1eh4NKA
Jc4eio2Gr/PMj4EIPcZ4fc5riAVgY1qXP7vK/GjHzX+cZXcjqFWqPzGFMmxXFWxhMeJJoMYCJncW
7Iq0Bx10paqb19+wFzYRmIhlyFxJRIvY02cPQ7YtNn6/K7d3Gv+iclKBVDgd3hsG6djMOtQ1OmHl
5hY4obdAqcBWUKldWslNnG5nrut50wWUvWRo30LbmzsfDtRWW2dYLooMXTt+VxsX7qwERT1Cwo8+
WU2/sMmLTJeypyu0gzY5wrJYNkAOBjdHVp9tpV66QELFIxIpWOcE/z1d6VSrXtMuwswWf8ikWO2Q
DRLw6AqVMaGqWoC7tl/8PxcmJNrgcawAE0SJiuJZJHAgyFfV5rfXb+ALx7/G/Pz3+mbFabss084n
cvptG+arMGpBnECnJYjX8fDfd5caCgR6aoabadhf4yR+pzAhMkyvLCkSoRxEvTUArVuCByGNrPLq
Bmx2sM52qYpUICSt4EqNq6PKCuptR6W/+aLJa2ZEVQWArT4hislhALx2dnz3xOjkCzWjWu42My2F
O50Idq48TJO+RFRalVKOqS+2fYV4sCM1E7dOtY1FxxeGtg+seQ9pwW3VL3j9hr70pEibytgzOF50
ArMnpULmU4wx5FJs9u/aK5mglSQmWa9Lp9OEhy+oWwlOpckBZRaVKkrIZlyRsKH6WGFp/+SqlhHF
sRDHpR0e+0uV1zrtklgor7HwqKq8R9eeeUhd6gA6BdELYxYYEdfbVTamVxYBp7VKovTdeAh/P3Nd
z/tkRP+crcQ5ozdGbfz08WiHrZe628NW4Mct8wDf2snjUDuSQOvZrQnxFyX7iNC6Ez2PqCcOKFGE
7HvV6vWLmk3StVu7TX/yANnQ/bszJGdT1M3Yeya9207J+2W+WW2W3nq33F2HS8WHVCshOjqsnAjY
C4eL0ibwKAHtaaaVJpgo+CfYoEPQIaAEC6WnCBgUeKv0GNnwVA2rWOjw+iO4pAtMBjJjKGv0X+F0
mgyl2MKs4seorj0M8ZmlMctePL1aHwkdACTR0P5ydpBNh7w/ZPHx1JjYLNgNIbUQI3r41Zi4B/BF
15XAg6fXoBVYI4NEVEGc1ODzMhgkJLZT0yX0tvQjNga2e9kvT17IEVYHpMMa/zWB8PX3y3p4ngJC
ZC8S/MPFs5GBSD9dRFmb+SiCt82dxf5RVpiU7NIjrVXE24GGISCta8WzwUuhZNPUDqbo5QO+TKVM
yUqvvUXZJ4k6jtKJb3YTcRw9Wss8tJAs5bIDgBPs+YeYndesg/dkquERRBVvtoiOQOwAgtnQsUTE
V9k43ByDho4HnNtrmU1AQofBEDc4mz9Nbn74R1DeDoe33mM9/eLulZvubNN4NQW84RbgLwBN+yNx
HhyihsAb6yRiyKTBRC3oVUEcqjSjaXPfV+WlUBPhhNmE8tHNiV7gqbaUAQl0blt9MFuiTnthIkog
jBAMoJOU7FZlRYQiYjLnml9fm96zd4gKAj2RZ0cLPH2HnC5xD93UmXtJz3XA1LUUJthLVE5M5nfW
2PuEWy4LD67LC7HyKjGUwdL1x8/KPHWJN7WOXPeNQUZjmAmp3SDZIEuy4XUhf9hj7OfQsUk+IETy
UE2THp7t35GEc4i/9Mp4dKAT0PdAQT19ZVW0zIcxaaEWcbupkFX13Y+o+48UtBQkWXBcFXvzJiK4
EHT3nRWUMW/6cdKYU9Ct7ih2RW4L0FN94BaUimpdXfKmAPC0ySgxUF7vR6eFX8FJQk359eEmPnjX
Vq0Ap2nFwRS+eLT7ldR6ImMk3pbuWlW0lvgOE6hBvI4txrZYtKaGCxSPE/Q1wDnOYfzcItV1vnfI
og1hz/kGgkEaaCk4BKZYVwo8FGEarDxQR8CUHHH7CYpihYsZUUOZx1ARgMRqjFyHb2p5dYTO27wL
zhezpAqippWcXsiCnTghrBOvgZjZmoFkml0k2Q5N16UwMWXwDSXMgjRw1ngJonsagwIUoWIYSYzS
R+sjGeDAQNJWtJQxbQkyLBhIMUMKtGFkgeQCSkDBtfxNv8TOxpkIoHQB2LRJMxeHOWs/2mRx4+93
uOjQPih5jn/zryhgSl7gsQwGkIgBV7xoRwEOXRP9eH27m/lSTxu2EpqhjYGSnhndqwGci+nI9Z3l
2/W7dg33FBQ1Zmu2MV2UNbbAaMNPbuv/h7ku7xTCUPtpshrjgw3be/2qZiNRH65Kp4jslgJCnj4I
Uz4embsebO9YXu943r8pOcWHHnB3xMfTigYRTZuUpWBy2iZlC9B5KcOlrT6oCK3AbI8lhi5Irai6
B4Rf6xq1/1/QCUOLkjH7pOauR1SE1eGtpFbKKX79Nb2AenKkQM56yhahSpkdje2inRbD1G/uHznO
pELYxPaFlPCtBjKLppV6Q8pHXttnza2VYsPO76jK7ycEHGdf/D8Gtp3ut0bPUjjpnkeza8uMiwU7
PcT3bkzmAhWd0loSLJN2BAYAuwItNPpYC8HSSwo325MNIayTB0UJsH9DayHed77VG3eJcwxyGH2A
NsxfK81g2dW+kwLrcKSqLxass2vNldc0bw3vmeAmWBsrMlKGhaZ5iXu3+xq99FgGBOdPNxlVw+vv
5yyK+3TPGCC71Ow5BgnYr/9ybb1H0HS9PdKzD1RkCNW0y6gPsyF7gng0gmFbUrItyD1hA9Yu3vX5
pWKh6kNXrMbD4U03MpKKPUryIza923wkFS9kxXKKJzkxX/AIQnH1d5aAWlIcVch0Me4qkkp9vFJo
rDrJnv6sIIj8hsP4yM8QS6FtST6NiZhdOw0Z6ZU8MiJELPDF95y/Qy9IrhjIx1GG7DKiLXyGpQfF
UHQDlIi2T51GQqkTjxMBi9NjJqbyoIdw+mmyI7xUi6cFdFZafnRKGoWp7dhHVSM/65Rz+EYd5WLm
/qNngAwSiEocbZ7nz5rXqnYZUltV0b2YFXUPOnw1P0n7ytAiqYBB0aYuRkJlqj2isuFzC+ypjDTF
gf8NyPWFZ4DNgr4awR2iyDkUXJV4jxKkI5Y/VVEwaJCyxBFWqaoses17Y9l04Jp6e8vd9GbsS14E
dRibHmLY/yDWvVJ++OsPwczFZh8CTnmqsJidDe3R7Kb1o5+P3Zhk6NRGNmP/jYQbj2Ps5JUFErm1
y5qpVwNzV4v4otn591rBypjTvqysUrIorluw/38EpQfMzfG4VtRRaOlmRVWEULHFnQAkTa3uGkwA
3DrBZ5YnSbhEalpVAApwzDulvz2MGxNcTaUnqFVM6plb90K3ynUtfWKLKUDZeZ/ubdlmMiAGLV00
KTS3dU50hVuOBUVNnt0rmZI7Sw8g2RZ2cpJfSExBMDK8S2KJNQxQRbKPv5jeHS4DWEHFiuCVyKIf
NVgeEURTQWGTJHgP4BHXDG83l9Gxj+8gS7FuGWqK11/RSygm1naDLA49SQTMPXtFmWmaGF3GvTlM
31qcAKvYdMHakmeqz+1BXdDdmCMuMJlFrc5yi8JRSDLccZeySlRxD4jzZckXfCwmWCimnO6Lqrxr
zf5OJjf9+aSRISzVeNUH0YIRFNTbdmH+r+//jE5Ug/g3TTufsA68/opfqp6evOL/Z+1Ml9tGtmz9
QhcRmIjhrwbbsmTLg+yy/Yfh67oFEiABYiCmp+9vJc1zRZAtuCs6olpHktV2CkPm3muvYfL4Wxtr
04xNvzPkX42IOgc+oGLE5UnpsZPT/nRLikH2C7URxUDgBruZiBeiC4SIsl9ek39hv3i+JtNkPDuX
qoWzQnlZ5O+LZf6LShjRTUc4Xe03LmAlNVPhLWFO5mht7Jbvda7/uSmyb3lufUgY4VxnSVm+xowH
fxuvtxlr7mrmnEH91t/pmVvi+2KnfFnDFemA3q6iJXJ9Cvn4VbTo9bfK94MZ+XrRvrfRYlzVHZ42
0SrvqdO64ku2WDV3UELaN5sIp5/Mj79brOkxbfvys7ztwxY+Qkrle53UQHN1hnixhfN8U8Xl5sNI
DuBDmjCce/nKXULbKDVh1lKmqRiaVJ1EUZQLXFPz92okVe6r2tB0UsE1wttEAlF1JmanNBWyI5CW
OQEJVNcdYgz6BxiSmV5NyqCThU0EzFW2LMtls65MX6h4NbH8ijT5C5oDLRSz1IjoOqFeddh+qyoI
DbKF2tNE0v+J6aG6JMJrRVQhGZIYxBT0SEhYJwYoIzvZlBp8lRnoEb0znMZBfVrBHM+TQYtGI9Fh
x5b7lqpBM6TisBH6IAbGSK1yjDv8F/coYIzm+D7ugmCjp3tMmyW89rjNv+e3upWVsYop2YOrGlTQ
lWQcPvQQNZQS3eqUlq+/NXQf1UiqpZtPDro0gGR4o5S2kEPmzEvAc0iv3EEDfbAQMQ7eo4wjzGyU
iy+ViaHe0j1uS+/NsrRfyV5TTBlRFmVorY5K8uOQMMQ/KKR1WU6eIABkkRoCl/05jqaD+RQhQejt
A9cwbX02RhWnx8G7ySbHs9PQgim9ZBquxsO0178nYbqlAghmbufZIahkOwpEJt0uE7zpZuUVbj0Q
Cuo/5lF2s3Lbr3pg46Z/Y0W5MduWc0UJO3BbLfASA+2iHMyz9K4q7DvTnfOwv7ymcwyTNYnBQLoO
H+BYnD5i3hbf6EVUZR8EoohiI925GQNR6NkltTuRoIq3MJbvOx47sFRRVQymBPCRJf1PWR1omghR
6Isy1kIa06qgfFV4jLTRLaTNeXDsfA9j8XRK4OCyPCCX63Tx+WLcV8vS9c38Tu9HV+JPhqRJPlO2
0jQFGB/J/0dmlOz0jBlDAD4pefUfjOgvPIIxjm90mOqWIFefrizc9P7WDTbdg5yBZHhgrEBgKCn0
4wgpqfo3PhsIXDTAETfDTCphfin+8Q8ovGfnJb29t2BJtOVMWKYMQKvM18tknw2Q1yBuydTJZVPt
KuhxKRmQjojHICBI6WRTYu9h1u5793UZEwpKhSIzUqtxPmHPdTdP7DZ+5KcvLtEWuJDwdriC1LX6
Z6d5vuuDGFbe9gG+0jtGgowH4jfy29CLYgBNekc8Hm/CePeuk0UdQUGapimstKMjMfMOyirF6ggz
61YiViIGVPNopvPY6Pir+mbvRl8Ef4BBwdgl8vIP2oUzgJMRCMF2Qm19ntOpS63HYZFsm110mC7/
PmFFH5EdFCAEM27R1Bi6KTJGk3os0XBCJHBVUg/1vHJb8CDkiHxjUSLDBWSml0OdkJ+6Jtkvbwfn
VS1rRomGtoKZkoef1OkdSH13SbrdlucWi/NsTU/IvLJowZBGsNQeIKwr0P3SkjH51TheIrUjFVd4
ROIDXRpaG2wCY/HG7ZCQSDizjkyBpTqIcYB6ouz4InB2XLXvxmjzVlMIFYwpajbtvxo+Cr2Xs8Af
iEhUsE4fNwDoBT0w7dzZaM8q3dTdBnn9RfwPe7f8W4+TF6zeboL1N7mv69E6AFVQCWmMzBQH0YNQ
TpMfbndgsgqSwns2qvMPa698le+2t6p4c+wl5HGtLs9AqiDRqiHmuyvzJE1+EbR4mlB6ITzDqXFJ
GvblmEfuQFbNmmRZeIQIIiT1EomqDZxXK6d/MAoCQzVjUOpXAA49DiMUMOqou4Zdvbe+a7AmrZrg
LvFFPdjKIkkoYkr6tyxbvFvtezZ162sVdl8k7/k3o+DQIfkNZQeaSLAw85g+2wjY+PYrh/r9XipP
tbGaEwqeNx026hIluYvyp6nF2K5f9dn+/4q30uIJoQjI0Y0/paE708aew5qn61pMalMrCgvcAtzx
vh+a69TbvRb5Rk+NSk57iy97mP3oyuCrgVylkwUDVy6C9h6l02rwOsoFKoT29PK7e86WZXFIpGP2
Gln2Tbnn3rDZdr1f9Pfq/UWjS9aMiajm1YpqhKEdNLEgKoO+mQkxu7mSWoR1SstjSrTfm6UiSa0M
c9QempjcTRAyK+RO1LYD/ZuZWzlbjpyfm3jjIkQClYU/5nqTciQc2mTLIeO+kxW6ULTOOqwbQwN6
OwUbwKkzvoCQJY90GcANYw8jKE2YkLhZxhbHJIIsbg3RMeI4qCAYAVZ2HbIJjot5ftZ5k0xS4fNf
YHKEjZ5rNW5Rjvg8c4ZyhB3pAs/B5ajbfxO4rEkKun5+LnpnjAygAs3TfC88tawpoEjiWBVeMWnc
U7fNMPqOBvkAQrICQsXkTbpp+WuJxtD5xV++lRMmRbMkK/zF8A90gms7HvEiX34dcWpMo/23Nlp+
nXloVQidbl0nazOY27M3nURP/Fg5Ru/FsTSMAN3wERyIWlRrlOBQOFvUcBBhQGQim6hPtFup7fHx
SsdVEOC5IdgDDFVnpiTBkv1rSKuhurWcW/iF2vNk4dPUnHCxLgsa+f5eh4cQ1KPvnwBwvyb1hWLZ
oG3caD/Eh54mQ+QkERtDgjMkKf8DvvmFNwg1KeIsZi9e6EaTKUJb9G2ybPL+Pt+mN4tyeIBPSOgI
E4XfEFRCMg94mtk6NXzUAyhJgLH/QrIQUuBT383xzc4rT7AGpsCYCYpqOc0Hy7Mm2y/d8nBGaUs/
aF0hwh2p0HANnnTBzN6pcDsqBBHhRPIxRu6oGbQNzTe058huqMUxFKIF0v45KXuQMxDwPeYsbrdm
9BJh+Iq/OQzQIuCpRIyhqlhnjiTSTYCdBP452w8qMXX5RDZv2WswAiOmEGhkPi7s4m2l04aNTHEW
TMcLYb1pvZXjdPfaGMW3MEQzYc66rQHjX/im2UDt3lI2egHmy9VHkSQMMWKR/pP7lvFJePn9vfQa
uLyezK1idxFTMp4WjHkztk5f+taDIIpkAf+FUCvDQ6YPNIgnVbYOGEOkoEwSjCSIQn2iwE6rxZ1j
Xrh8XttxR3UgsjDCGYxDxvN9BWYvvi9LB7gEvSBRjHYhHx4mj6ZXAEOx2RvwsgFxS6UVxC3a+E/v
5ZQSYNe3Z0odwOlI4+RGVs3/C4ucPHbjbg9L1t0696q2BaDAbCF9tQT/5rSLFrQIPlwFuXDZGWfv
RqncvBWqdEafAQJejC3DGqtyPqVW9uMPDuSXryPlyun9TTts65frjffOcAgDKjEUwXrmfIYYsj6U
i4ieO2EFPAPYo1nXwljMCC9m4IxjiM5pYT9at2Eb8CYrVUa8LFH2xBjQGS6xw0gVJebBzHN6jr3o
eVgwe0BLxJRuUrlVpMJkXesMpqIUicngGuQdyR5ORA2bZCEhBRrFaa3aeTwGsSGU6hQV13w81/nI
ULsOQ1UNRiI5c55e2zFMrdFdxUuUsMEn7Tg+qX7abTTwN8GOFvgKO49oHEf+ianQGQZo7KktW5Ix
sZi8mtSz1WGAI9/0l69fLDh4ck6DpmmWD/UcosLkUW2XO0ZzftARMIREFOMm7OezwWNjBBffwIep
IfFFFiJYP0mXiH2d6NpIeLNmCbKdet5NxMjk2q5kHIVGFU+WDL0TTKoEhdp10esz6IpB03wsg9Yn
lWngQUDYybBjazfOddLs8rvcwxascnknc5dGZ9/u9phMxQhTE/7izqId4a2HyA2PCKnDVRcrSMDD
bt0fobr6yfapViqX0gG6coMyj0e3wpTLTiBbuFqEGHqJ62ChVCZ4GbTfkl05YPANzYYN+rrYkOGK
3w2zdxfNqjGqQrB4GzZpeBOuGTqvZEwY7L8H6phkG5jgo3XroUMMiR1oV4ghCM1WkVVYCFa9NX9h
ByHj2ito8aVNK/CYfW00xKoSomg9vh63+N3bOXpIn9gY9MaJcx3GQ3Pzf9pF2u4XK84Gvz1kktnb
2eHPpfPHRylhU5U7qO8nNaQ3xHXt+r19L8ndqivvrDhGHMZeH2RPTdm/r/b524M7EJzGXsYA6OxH
YlfwAwh5v1KPcMVZBuPF84eJMfRLGSucmRenIdE6me/Y9yImqGZUrSgxgQbZcBvfKe+bUccnKotb
CaJ8C3EVUJY8gjRmP3DE596XSzU3rEpEQyiHHCD8CTRZwUXfdBiAmWas3gf4FSEMM7kwKJDNxglL
QziVjfnylTHyZHc0JAUQj5YKN6UIU2JnmMwh0ecKHXYeHBOhTpPeDE4+gSdRNuEIanWEtHJqb5Pl
7ZCMBjBQTr2J2TH0Igwry+gjmV+vRcoQvCNipcj/dcbil+S2QcjQVRR9fP70uXx3n61zsutU6y0d
YWAlpNlyVyUAxS9DfkNCZjQA8RFtSrObYFsj0ExjUmF9Pt43UgBUoFAhxe7Lu6GBSae74cKlm4JA
QeFjdstn1QWVItqD3fLQtbhdcres3U/RgIwFFq+Ll0bZMFVEaC3ZnYjqUl1pWGTg5nIufPecQsb9
fL6eyUkS1ot+z8iDt0AAEKebEN0EOwnRFDvwEoHvutd6nkTDKhIC4nukfWsXxTAKO+bSooopFE7o
luiScr3fJuEtOU2fNEzqOFXsFScPCmOR249THDGW/41wRr8T0Dm9DKBwMKUcEf4UrbwwP1xjAcF2
A6kGZaDBWph+JxnYEBC6qFBas7AWKbJE/lFlOdKAaTz48r03YNrk3nsUEbAskGAho58+k1DHinik
8bNHDIJrp9rfZ1s7YLIL31jEyrrkJCJJBcPiao3hZ5RbQBdQGnF3YSwxQJ7OFoiNbJfzMK/35Zsx
4jzzenwchHRy0kBqz3CMrEOOsmiAPd2VHKC2DZ2gyNn9FTyQldhiGIPG2hOx3K8icnexh+g8nJNg
xn9OksW3DqvgzwWJsvw9nB1JjU/6Ug+BjfNkMXA41jVpWpaOwxov8KAb38P13uvwcyjkwNgtIGfR
vaK6/xI5kNk5TiEKtfL0WDQl0Vz5ryTU1kpc61OyRg4U2eJrY6TzGDXl5iEiMOgxWbfpu2K3zO98
Z9tf1+EQc/UUAuMTbZJyzsJoRcxeYKLYbRSn4qFpqfLd+/XKst4u02CbkFC5Wt9asZBwei0cdeyb
HCTaivF46pfpzbC1tg8lHh1vdl6D9cY+JhKy+QaRebhO8439JtxycfG82V2//FiYjLzJY0GbQQYY
2kyU6mcYbLwoFlnk7x+T/a6F4U9GBlROvyUUGVmbCTsmMjEhv1mUSO1lgraSuv+IyVJ5tQqCn9IA
RR3nlJBNM8IgUzDKIX7IRUy+NT1yBw1mMDX5lm2Zc+yZy9N8EppwN+TDBzMVwIJATYEHmCSKreb7
YhO2CmiSeMI8oyoyeE9MKB40zCqFhPAHG+WFrp+IOWXQqnhksnBa4qIv8BLbXtuU3YxhgZ4g1NzW
joeJGsczOGTWNa/sTW0wyKPnvDYfwXfSbytyYyQOBBh/Ljf2Qmuz4G4x7/Dg17tTGW01Fpltp0P6
YO95a7I9fqe8LQUHcum+sxtpEpZt+SZZb3Av7aro9XqwlleDs3bu6wR7PhFBantVvPIrekapCdCJ
lje43Ne3accbXfvV5iEnOeu6W8RfjfWnQCms0p2fbcXbXi2GcX0V5lflMAMGXxgJwOuDW890ly0U
+fzphfdWXtMGzN/fyQpcrnX+CrdyNBjKRTGkYGbcpk/7vfNrtiGhh3ohgcIiSRz9P6I1XDs8u1U3
iQA4qohXiZIn+2vR94Fscbfhbxoldsmj/uoP5mkXWhAmlgwGEO2y804VT1bkFcGwjHsc4Dj0gQVN
WPqWEAU6ToIzrqVRMdxdGVvCf/IVKr4ks7BVT6/sJXmsVATvqiANoWGNJPd4PuX6y5vBpbqFLnMB
SxC2qYNh4unVx38v2UeD1913NaQawEHDiP0tXVT+jTo6nacRepRkC4okijEgXIsjlfjxLf4iKV31
zLoudMFMfdVrQv4kO3PyOo7+aj80Ze3ca9ImK4WaXFlRy/ELvJNJekf2kuopodMaatVFzXbJH0r3
J8g8Rw368qIutcEwArmznKdkqUzpGiNIedmH3FfzqHJfW+ici8R9OCKWxnwUHyy1h1KEaYFyUoka
0rds4BCEj3gAfxgX7nslW4uTXAcMXII5C6xLhTNrxa0T0hRd+JRx0LqJM66RZyGCIGJ6ZE1Mpk1e
+jFcQSU+Y4oMp31nHO6sojjYFLWLm269pXEUX2z7q6UwCy1Zj+FfbM9lGVxcJxtuIP29Ax10cqOr
fN/2WdIO95o8ShPjb4hjRjegAZrWK2ccIw0C9lDRZ6NxMtBcf0DPNXHWA2n4e/gLWiljlHS2kNY6
Jqcmt56RBEcmKTr2ZJ3WikNy2MYgYNqmuPeyMdDMCn8/os6gaiP9wwArZ3AMC1JmsCrvDThH2Sol
zyirLynRXn4sz0lOTCDp38APeZWp8vUuPa/xs7LKy8am/qRuxtzmHe8yO/maIglQgAoNJoefuU/1
MryRAnlNU7y2PxjzZa42AcgsVP2c7BmtVDbVc3X/xX2G5XGu+liyIR2YrHEYrG3gUPdrE+6y5C+h
c8xK39pSbhmLBUx760QMPu2HjJqgFAmCky/K2C8+tfx5Hs62v5c2GphXAa7NyG3ohE8XBm3d7nBB
aEhUBp6OcWYG3tJG03UYvvYA/VIxi6WBJbAqmS5dfj2c99JsUtHNQwUXapHg+ZomUHVLRW2X47DH
twZmCU2Sj0OUskH1HiTW9peU7hooaz3RluOQKGcdd6bBpcnRaM5YoSAF+zcP27PrNXnY2oC9wBqr
Pc0bLnnb1Y/CK35p/8uL9M3GQS4GhKF80KzCyUkCcXWW9np57eT2e3u9hThkfbVslFrypsPhYWaB
F15U3gcxQqAhRkEwwU9DAjlXBIXTYSI0EWFbdFFjO7EmkBc6YjTQOdJBir6iqFoJUyQcVwaIbAI0
uflX4y7sPyEjwlkxpmuTdVWbIYF6DIReR3jEkNVusud5yCI2V5+ht5SfWpNwU9Uw8poO0edqiG1E
7x5w3/xRe2GkdLqwCcSSe40zNPnIfBBgSkNn25WXGRQa0Vfzqv3U7B1ZFnJPqVfgsxpZ4DED089g
/Kj+LeCCeciBV4LF587eCxsIq4T5gthCwvvpbbVqe7l2VlF/L8aV0UJhiibpo3Y3Y2AO/ij1tZps
eRNpB5ZmQOSQCiBVNifz0Ph/sy75AbK7McicXL0qImBg1cW24QGIa65zVgQQ4znL6EHG6pk8ynD0
0qvQZfATiOxTBE0KZH6sTmdeg/N9jesVwuqCMg2/bzpGyLsAu6zedbCpoUyG12fvaIwZI2CvZQAJ
mb2r7tSaZNAtWYpIKepjxNua5xoarc7pGQr+CaWUWyAu5LSPwbW8SEbOVvNqdpb1VQWnGSEovg2g
LOIgxzSYpBE06UZN2/MHBdiEeEL1BiRgZTnFTW7V2EfyGgGc1Jz1UmDLDE+FYBJtfqWu99D4T4ac
toYPxKt1o9pL0+2aiInraE2Srs5mE3zPfC30oFgixnjtzYdS682e/NqI5KDRBm7EODmabJlEoG5o
w1LnMBGFXid3CzEaVNNqkiIEuGjlFgpYwpFSkCSsnTMKZRqA/vnodQFrIL+S4FC0LQ9EcR7JPHfZ
DZHY++hI8Ucg5uwsIt7ehPVy5dEIw5VOGBMc8gtGjmqeHMFvCaNvn7BLDdbkuhY58MroT4w2TGQ5
Bj4mqZpFqqxQhSa9G0EkqN7rOaehCwg2jgbSZTMuC2kXpkd45RRBVMf2vXHZZbLroyo/+rlL8qFW
S3LEoznDcevSQoUtmJgu7r3JV555D8/PchYXRSFTe8l5z8fhYdd0e+EKsjZpWgLFONcT69oMeAD/
BHpGDiA1tW20QmGISFloSRE210b/CseW3/wL2rg5cPj8qISFR46dE4siTzd/WvvAXqqtfVuOhkNp
OLZ4wnQ2BpJ4FHSMbE0kJxRqUnGfjilxumg5PMsWzYLy0f8gSOkc78DCDAEWKUoQirBfOl1XvrJ5
NveVc28zOhYiJN27tK+GWYsuTU6Z6q+U+ES06ru+b74obV77lwBV7V+Kpuof6VBnbuj54kBiAmXE
gZ3B/J1s+DkTEWuxSeFNdWwfbPgyhZLYQz4TNS17UTKqt/GtSbhyWIkQDrH/aIg/qrMP0tyDKEVt
6r86ktj2bV5iDzdHdtzJRMcqInqpMGWCzBssfwKd5bSA5gWGSPNWL6wyMaTrMj39yMTJRqmF1FmT
WWUWjIzxZ67c+eMGvoaozaUxdZzoDI+OxqBeeuuB2cchNbjYrX5Q8YDu0JrCpBVnReWFZjhinJmI
bfD7w1HJkclrMs+uvXCE05GAqzEe4JzkRT193FLlYg99kqhvem0mcxXYPesyckRlDuAmeLRtlLBG
x6WPFbSZuuP2JSz8D/a1C9cLnQNOkrDzoSNNc41z5gp9tdz2TzK91LrEBDCuyRhyZgtmw6xLm7Ex
jffaLzIOzTp6OSiRYTb+DEugkHkXxPPSgh5uwY6udSlCdHK9rL6Eppzbhi4u92Plthw5r4ITJGXq
+HdVXmQ7tjJeTZHJNFfyltb3P5jBXFrTQkWFcETyYSctU854vk+spL+X3MrfEAsrwn3HFmaB82XY
LooyWDcYPTB8SZAmCiLUoipmAczkxeOeBQ3ON38z7UW3gk8UBO7pRjaUXp1sUwFG8Zs+q5/CLVwn
gBdDbAW79Hfw6mnJJXKV+LbwAZS99Kmt4jd7O72vV+WNydhb/IuC2gfyi5HVRQvCsKdMsnyZJev9
2uuNgFn+5/VCYMthHp1gTSuNj/irR+/qozDYPPWSbGGuNc8BnaSfowfGwSqALc0wVXPp6brahQ1P
MYMGrqCsbo+oOlvIlQd3dtmV+IRedCTlKIPFMCxrsk6YVYjVo9jyMKD97ZCnsvIs5AqXxS8x5IuF
ptl76BwEgNtbQIiUMKD1BlopmyA2iSnE7VXhvs0SzmEkANGSIR3gp9GKyuEHKYBaRTmbGEHsMsYF
gBwqNRjSiClHQCYV2qFkVKqkhtxmvEH5c8hHjN9oVS/vqpMs0N/XCxoyFw1EEg3H5G3EK91xqqp/
lO9O0TK7x7hCGpkED281RsZ/8NhwaiQpRzd5GNiKPIciiMLXzpZ/C9DySVBQmSeNh91CmOEXl2tb
XOWfQYWuwyh+CADQLZd6+mAtGdmgXdAnZOiW/rY3FYE8c2HzV1c713k0ZgI+s3jZyEpKhBBBXa7U
FoIuBN0Z82D+PMcmz0o5QdVDysRFm7KMdLZpRXZd+UlI+MuX8JwKjXQMz2MH6SITCFq500uYLzCu
stuqeK9/S70lCpbPu83+s/DRiKANOZRB673Oau9ehtnRAmfmlX8/9P4TEur/N7/Jnlt+0ioEDngo
OIbCaKeH0nINBhlti/f+WmrK4NNqlZSEwxU3MlfpKsxAUAhlFiCLPA8Lm8Eb2KO6TFVqWfeM2ML9
lolqKjOCXXizJAxSmtjRnnPfOD9KMQSjOAImxbUdIehkGx4X5ZKUs7jmYYTQsoaAxzasCVqy5wry
ajJ+/S5DhCPRTiXREeXTGlvkHX9g1n5WtIFY4c9Ib6k2DCHo6R1uW5s4xBDdiVA+TfcU2iz0QIMk
VeAi39Q4iA6Ze0u4s/HukOe2rLZUVerxFDGoC73bpbedK40urw9tI4A9b/KUc2zVaRTXVjDc23F5
VbjJRyH2WqMIqkLCZfsuBMbYF0Wrq8yu8A4/0Fw0VzVkRU0ghb7Mw7fTg0ySSyizBNtxlHmeaRqf
QcxePO6djBE35l5ykQo+2TVFL4p6EZdEN65DLOU5yFTrFo3+9yBxMXbwhDYoK+APy6QzHbZZHDow
5IK0q0gyTm+u59S4gfejbwTi5KxmGZYlvz+Si8qXRKMePvLkH5JS+YS8UxeOrf5TAOoPTb9rJofv
kApHP9mm+IH+EHXKz8IBJFL1EItK8Kn5Bj/DNw4xqPrke/TT/NHvT/hcvhD6A0JS+YrMU75BMOrh
/4sv9SPIGAgg7RrFo/KTBNCRvPWdL/guH813xx+szHxJjCmf8C/ASdAHYlJJKq2/mxRTIk/52nw6
/uAL/jtEnSoIlahT8k35yLeohRRa+sN8+P0FJ1eisNPDR0JMTcIpX9n6Mf7jayJs9Qm+nB0Yin70
8B3MzsYfz7/B5/xgNygbdWa3NrZHz/EU7jdsVOpitkem9Ybg8Pxh3HKApWlbPPkFNs1FgwdaVPYr
kjIgoXQFzMhssNb3YBewFXtv/5oWsSTz1k0UnMx82cE+wdV0BD9RfM/xE8Xi4610dVGPqVVFl+EC
v4gDKcJrtMgVNLlmegIZqa7hf/AG1GX3LXKd3dW2yrLrId2TCk5XWpFdWhElWiMnvylsGBajYhyg
PEFGXXbeQxFpWR6ZrOKz+FFOzksWbG5NtKnhudg9cTW4CMMJrb2R2IiyfuP0lfeZ3xKCW5vn35O6
Gu6KYbARS/CPJZbw7nRn85jv2zddnfywd6wXn4+Ozo4QFn+xJ1QGxOZuuffyu2VSOsk1pw8U13zc
ku8K6+BzxpF0nSzL3XsshuOPNmwGE+3XxX+buKcaOKrmvLqK9FmSDTaMAqxSushh/cxm7J5XnbyF
/LreKsdlKzc/ftTvYMmMxODgT/lPhmPrdZiPDeQP+KS4HsNiXcgQ0DCJV67/Kov3/hfbLuKHroVJ
XuNNz9+4DG4yXFuuuw0M1Dwd2xuiklwsYnGkqJOyI/Fj1dwmufU938CiqVp+eZN0CgL3U2NBe8eM
OKIlvxkd0mirhsAJ8d38EAX7Lt/dRjsaX2jdkaN80ZE5vB9AAxrXVQvbdV282m+7r83Sj6/wJMJ5
L8SYjuHRP2qYJRFtO6hGeY+RS957m9ftCkZFDpinTM7rcd+uH8J1XvELEClZrZrVa3skGLXYWatr
3tCRlB4ei24jEgBPzjXqA0TBCdcu8fhe5eEJrb98ma/XV8hUHAparmW6hFzk1VxLjxnDTdjgweF1
DYSQgkV6PWuyLM0OxvUaYyk5Vxbws6ySN2Xm3ZyeY+bV5KgFPkS9fZaJ4oXWHsZXt32IrfE23bID
BAi4KL+PY3sf0BICzl3/KW/eCxyRMkXMcB1iUlocDTvmu7GzUbMWx4BUVrRYG9ixDrnn+8aiXZaW
t8MajANdLsMEP96j/aDnOaSasZ0nJOraXoc80iIvNHDe11vr9uC3yd7ZNH8t1wt4ZGsc1ul+6DPm
R/dn5ShNP6m+YK+MFMAlzjSlu9Rpx62DnzSQoaz1sgx+lnF5xO+QESByZzrG/bvaXdyt9vFjvt8/
aQTOZO6rYkHnVQmGZ3u650ZxBJcg1jmLu9rk2rULeB6t5R9s1VQi2xYsJM39TCkKaNRlhDzDv0h2
hwA29dtRQm9AW9t5zbUUZXIoGVc4v5PvoMpPcY1G+bY9iHM9UOWXn0jjbvTSwvXEPrvpCkS23LxF
qb8CcNdwXEa+AQ6/R21IN/AeGO9bmx1KxWCBrcqVv0DuvktvTVv+u6I5AD7DT8UlyElFQIuCbhQ1
lO7iv/8MDzV453//O1DEnv4O47gkJ5mHDskFvIgciqQhIPjjTyFoEulrGKK5ptJ+xI/SYER6fRMe
JpclIahq8KOQcFlhgYeks4xf1OSO/YeRBKFP6R7C8o0YPiaUOYwIdhFMkin0GjqWGjpVewbxD0iD
JglIhCCRriF7fBorhZ3qutD+oskVVNA2TAHotRW5J9KQ5ub6fUJcQVMyRjTO+BdjV71MEA8iWjJq
QwZik2u33XWDYwXb91lKW1wkfwmoEgQjMrFcaQQ6MipmTA32jr8F0eUUEHvQ0N8mihoc4qLkzOyV
F7ajmEgHbNpcbHOoZia9kmdFdWdHeEjoKmS4Ail8Qmkx6tHTnfuGQ6iExnEYsoiGoAAB0V/EwZKS
RrzmReY8robiHvpOeqWl/qtryEoXjF4B/EgBnr786ToKFh2WT8YxsEsAbUlsJbqy+CXf3ggPlayV
hQkM3isCwuAVg2TByca9EkwZNMRlrKfuaR68PRtXsY8DjrosC0N2rueks8PudR/aS2U0aFMPeIH1
fhNMqu4k2ee/lm33gUP3lSZVR38lzQHFIdo5a8xjgx8KwNVMVi4wGrcrZMrIrmdtki9s7lL5wYHB
lS/ygBtOn0fID8udu2/ShyOPSH4r6vIy9hIR23RCyvLHZOyIpP07I6iNsiezuQMZvrxHmpHe6f4C
swkWIBAzoBvcttM1hX1sr5vEdz8E43ADFRNgDYyM3J4Cl3ZZfmQj/VIXWv+Y41uBqvRK0kwK7ZUw
iSYGrjeSgoPoXQ9DCIVni3iIsPgkw9wkaUi5F6s32YIKpxZZboCdoudrs/KJQ5Yop3NwNeuzRxmO
ZDnsb04RCTJNADdsW1kUqB8Pawq4lH9dM1tNQW3eViIEsisnGBbQYzVUA8/CHVyjx2pE7yX7hzEB
Dhah0rj+VCN7D8+lsKa0LSn5k+KDKo98s4eFzedAAtKoabOfJ/oYVPrkwkMlJGtL9viM6JnFnV74
dkCv6qZVitcUKDogT1SoVIJ1AfEoh9cq5+i46O7CxL4WMQ79+68oIfulJCE5UmvCJaK6zWo2ZKYQ
ZCj8ahvnrslXZgvXw1M3VL2HHwA0oko3EoQNARQQbWVk2MHB1th5tU+u8vSj3CF80tIU4KQHEQCZ
BvlwiCdIsgkagoDE5k0smQAx5fUU6VhcdX5+m7uIJRljq9eX0Tc7fY5JHCah/ZPSopKg/djZuHQC
//ncT1mlS+CkSFDdjYhRjbEu1oxIqLSmawoMkFuXZlJSYuoYltuK2DFi7BwBGllV/sFEXI//9C4B
yRiQMCQYbYLit0mGnGFhESa6dl7bjUIImSugM+iy5RuJdCPcwSJ7c1c0A9NAnkXct2UtKCDEcGV5
YJExPUmcm6+SHx4P+8uvsIEoz9cITMi0lDnzNIMkzLxky+WwH5IMBLiDwNNB/nyjhlWVYz3wntqA
3pAszER8XfwSMs6sgQ4Dtw2/py6HfalRjpgihQ0YojjDKMG5oF0+aM5TF8u/7S21aJU+GtMqu3a/
Y3b+y0Lzd4Xmrbg2ltTxllZqpHBw6+pvCt0vo3IPeO2jAgsuHEGuVSQYYg7QZCSne4zeldtoyETQ
MqQR1VQrwmfoplgr2Q+UHiqHTB7agO5OIkXNurRlGxMbrJEUByi7Ertpv3ntLFXVvfQcRPBWcK+J
0FJNjprc38frfbDnGCRiWiBittRgAgKHbMd6yPfjontrDGq2oIoj9DdKMON3zVw/adKnTUK35jQ8
8UihW1wfOF9kWD4/EDN1zfSBAI1HQ0xzGYVTf9WRDr4eVnScx+oC53WUsBFzCYx0C0Q/V6J66+SJ
7OLDsnXaa3fnvgW+fdTUQJC3j8pY7u/amI0Tkguznjhv43MQ27dpY9/omLJ7DzrsGmIIcLlKZmap
dbV+bUCAdAlymuG/DHNEKGW6A6HkjLO29UNl3b38HpwB0A6DZbKLZAxF4Ydl5OmOStBdFTceUgmV
A/UKkJKkC98TtVPlKW8BewQ3GKtxylh2NZNbjZ5Rvaexj9HSZunY/nQ+qXWhuWE4ydQUb73Js9OW
/aaIcZ1+lCuCYmx07GsclVnWU7coAMtdnE7snxCdbo2yIRNz16ZWlWEPKKt4ZB0b6a96t3gvQ9w6
J/A+WVvfVXmrC8ni5ZUcdERGPk48E4l0yBNXmq7SziX+AE++1Si2i2CYeJhaMUbOE7BlCJO6Q91i
/33wF7/+wAfvDEfWZaD55sDj3IP2Pbk9WZE5zkadDP9OssY8ZSF1hAQtHWUQQDfpZrcCm0ShLxwJ
j/k/FQr0t8oCHav4b/MocTL/z58dFLD0CbA67PPQ2Qo5dpESOPtQ59BgoN2a4QUtrgG5odWqSFEF
o83IxGxQMmp2JZtktTimwJgdT/kX9h2sSCBkxQiacQaYPjv4AfgNGvzHziVVGu50HbC/ZxJDQJWT
MZYCXA/DUaYYCElFJeU0Bmc2M1OFdyUZei4s0ETUUgKxEWXhn2WYrzUV2W89ohyJpJvVtc6JqVG7
JgeEEdDGMPJqWlCGE9o8ZEd38KpjZMbvr4do5p5ceG+QS1Mtm/oIT/fTB2aMfOS/K84bvTey2RZn
ToESUYbcHV0lD/jboxzLVDtEfupk8RiYaJg0/y5f2mNiLBxhMqqU5yA4XVPeVU3jxDklPPZVOgfE
N5OrtpIWVcJnmKcZ+IO9UJTE47OieqVy2A5lrjar9TUU2MmWD+wGxyyQsRON0WRdpb/oMZZKDdSh
El7UKVWUglX0OZ79H1e+/0rUM5M+L9XCevtEeCOU0PxXMVCsCZRTSh3CXHnlG92IvPU0djRZYJBK
5Hj/n80efEeOchp3i1gn7pq4FQrpDdew/6A2pzXVJoNe7V/CiDJ2K7BiuoRaTRtbEjNmWcIqIEDe
eyGTfIEsqpRyZbKHMLoIhK6v1UJqTKtwEVFHVSVLJGUtGDbPPHwXditAL0ApXDttuMeTC9rCfsmr
lCyBowdlF3CzRdikatZhYvcUAixR9k52w8SVXbZLOXh27MA4O1VgDJU//PyDVLwpOYg9lIg+aCW8
HggXp0OQqm/YKHbl2hx0SiORx3XWwj82SdLqI3k5FFO/9O9kPVXs0R9BKdd90Ustn+t58tmZt5tZ
F3ApxknAl2fcvXRf9qBtXDODt4h8BgVfJLSkxVS6sxiPUDHreOq22E9x2krMUOCiZKM6NfHCVBsy
eFODDoPlLRTBd5bd3UjckEeMj63mmyp+41LHDWjxr3/5xpvi6PRNcm0Fe0tNI2RhgnZW/sZBPuEd
Kr1jkK+8ZhX5EpHzzsXkTdE0CJqYYaCbRphSCZhGFZ/OXLUtOsGVtAsq8Vb9cdSK4WwFBGGC7bJ1
C4KS6xCv2LXegmytbo08lMW6e513EfnZ7cfC7tARUxNLFCPQUSI3kS3U7SihRn2qelcd8aqKu3L8
R0d57tr/VAT7vHx9LuyAABfwDwxtIlqceaEtV5uCEVbGDggJUxESGww4tQMeixWvem9b1VsNN92t
e7fdjB91L80Jzm+tTm0e4b9QZbEunjzMp8D57WkXZK3c3aH6E7iC5uSdPEC084lx3diAFnkVfZNV
loW1gTnOUMelfvB25zJnMraDcOsK7Aab0NfIyvskprNNkyEzFnFOjb3NHh6I0Ag45yJQsi9+EZ5N
Bu5Xu+9/qliOVgeuf0c4lOHx6p3DC1VNYTkUbzddfhPSvCr9owKbmjenPPNIxVmN0DdaABpCHCCm
2oSxb+O1l3vEvsU0qMwsM/i9iZv8Va2+7MLllQBHeYf5KGNknWoUt571PUqpEwIgMahy6hwLDEKF
Lqi4NFaqHbiOD+FkT1GJbED0dMk/NOQP6YW1/Rl/EB54QVbbwn7djHuI4PY/YaJp6KwuyfCop68s
4AAlJRJpjU9OD790WQBxeySwy87QkF6ZBl7psIkWYCMZpGbEhLLolTV5nyfvvfVNHj2k2+GVR1Kr
ClLMKb6Qb4Q5T/HRyofP6pY7wlj9HIp0sXvU0yziigl580tmGBygMirl4Hw0k0q64m925d52gftT
EYbqnHwSppIVLzEaI7tCd6B2VSWsF7cf/8WL+fwq6NR4Nu0IcT4acr8mOQ3pvlhTan/0YupXEbEr
SWiH4IeoL/iPqSNMtxzDQqlR9CTOd6PGXO387rBfMBFfwL+ZtGVhuxjgTWXbR2OPMu78Kx2luiNk
IjLnZnYUrZmnBwA9GLUI9G7H5u3G9rAZZn9TQesrAVTB2su4zq+CdngoGo5ehS1mHG28hpoj6nsV
7tBga29DJd2hN9DFFm6kpkdwX7gnb23myuv5mvyGWB0J0tVxfMHT1Nv09S6js4GG13TdU5rlX9R0
bqz1N2u0fh4l6tI3aqF2CQdjyH+JpDufXXxpi1auJYcwrBh8uybvA/k0q7jMVhujIUxSfK9wHO9w
k+N0QknDVp0gpOYJFMyiIpU0il9R1HzTUEHcfj0JOSDuzHU6r1ugWT9b16QDrALeTWy4NsxdOA1T
wD1eR8PEYnc2NZU0PdAkDcSIV0cRx181TFCDrnUZi7N5wfmldam7UnzhQiS20zenjeNm04Sr7aPR
aUDrV+GckLUlLYSYa3oM8bOCL0q5OpDRh7mMumklLxyG1tzHeSv+i+uiphe3ibm1aQ6fvdH56K7x
oqw2Rp+q+aWxLVz/f+aa8CbpywzZGrAmS9mQsS38T2OKb3xKgTFzH88bM5f8KIj8DLrFCZu80VWb
71ZeER2AFjVmSpGq8Y03jDruEyZMZl1ITKiQeDFp4sWptXYAoNSm87vM+USNURqjIHhBFO3o89VI
P79WNJL1frQBakcOqlgQIinbNSShhFA3icoNI7xZvMpWoC6j9V3biZjEVVd93ng53mq/9aA8cGMS
fKo2HM6zSMM5Y42F+myG1E9RDMd58nJ6Uc/jlqbbR0Va1y0jWTlESOWbpAVdFDxApqx5kv+Sb4U4
iypCZeF8hJ0PzFSOaVTxMio/VCY0UDDcgWef1M4fYXLJyUiS+2RKzZYyE1cCdSzHxDgd12rjx03z
ehy8N2qbtW0KOUz3cDIHjndNcOelBJeebpjxwNa0V2xW0/Y+X3pkee0PT7eJy6SQ1IRWu5SgIMlV
jMmMOiwNIVK85bD8Pvxusvzm6Z7dDS4VkvKOM5kc3Klp8l6eptk6GJl42gnKSYfrTuomO/g72919
kNeQdk/xWCI63MyK/o5SjPsShxPKKH86PkkW77tljvIHJVBHAx5iU9Jx/JtBM+2sEdPK6k9GqEp7
STp6B0TITeu8DlY9cCSyEguvJrVpXpr8qOxtaUxlWyJ5RT4xydiqb2SiLaRDDgCqZuYLrHMGCM+s
bhSiIidGATV5ZsNF7mVtsshMw1kwy5NntApKsbZAjTmoIY13KQymBiTiyrNKo8/KVoBlaEyVEnC0
1dRBPLLPhwBSVR/9rf66XqWvWMErq/oDyuCFw/n52vUYPtsYUg4de9NHhLU1TNOxL9VwU9MbzTBt
zAXUd4pNo41d+SCyZja9CtNrUaVD/EFFXnh5Ez1LoZb1Makv0HwYCDN+na5rE6/70C7yB8aaJslU
fYooAFIeCXXU4y9r/ONgWBGpwku0PUTjf7F2psttm9nWvqGDKkwkgL+kBsuDZDu24+QPKm23MBIA
ARDT1Z9nvYzOF1Es0d311amTTpTYJoF32HvtNeCpKDlEMTPTNKyPdfVRnklJysCEpGaZN0stKgeq
wJn/Cvzxq5WjGsXQz9AvBv4dKg81QwKRteCMBvZieX6uHEFpoowJrEjATU5XTxnGTl6lDHZZoUbL
RDqwFHPmysedVS4+Zs5QI+Fl0CO8V5vcyJHpISRHVmTY62/ghfj9GCyFSJokD3hNL8yx6yToDwje
H+Tfz4Hz1qxoncgSW0kr8gTI66Q101OuDPCrrxp/aqmora1r6w9TXMp99+LDO7f1XBwa8UjBChFk
4uSuXfb9iGBZw4MU61plb/kLhE/BsPUsNhDeXKIPdKACYgCFJZ5twD7FhLmZxHTCpmQ4SJNDTUr6
Ehp0cV0UjlusqPl25FP5sk3/j2VGesA+7nPoxXjKLyRQbZW3ZRjVgOrUxQLt0JKiuubFW+kbLG0J
7QYDMqvXfOJjnIhwQEVDyZFExjPt7iLarxV3UrDDBkSVBQEHUtsLHWdXNX23TjMy6pRngs5I83DZ
SnalpIhUxmQR62mFTvBT7j2aZKl3e4L6X1+Kvt7i6QfiHHBc8Fs7WJ8eBm1ajV65yjikOA1lUC18
grHItbhb+8HbzLnyROc/FvQe1h79NdtDRvQc1p/Hg/s4OkicfIWwj9jfqzHy14dPzWDdWO4h4IcA
FZQHQv6lFISU++iX8MVcxvQoMH1vfhTmprPPsIuYwMt8xXLtN5aXvtPHUt5JjsHH61/9JYmHRcLl
76HNiEBaT4tvb7/2S0SDpQltFaKu4tuUQweKOIuABTz1jypR7hyoCip4/8ke9TGhkIGWlJm6ZOye
kw7tr1ws2x1A8+sf+IXlDqsauQErm2kwctb1Sbew8KSrrnIs4hG5CHFXCIcYVuPuiz/JRG29Db1k
68uRwmVmLZcFdqBfWr93fvdgFMqMTloLz4EW8QQRdxcQzHPnGj6zYMNMHWkcDPPkHzdehSl04qRt
hl6Us4ACxm8JnKIC9nsSA+EBsHRUwkCJ0b1niH0U6VlUPBzGcSNCo2d0ayJCwbZwLzWCL5xA9Qgh
CLtSKrtQhU+K9fxQtvs5iRoDCWi5k6f0RZ+0K8fvdQxOLESKUkseb2omJJK3cU8y0x4dXnIrrTHj
KWYGpdyHNGYqEQV0q6T1ABIGBmPq/LWVbI9sCNa0JjCyHBReemFZnGmKmNORQ4aBAm5Wp5OhIE3b
COV1/j4hI0KgvGHxP4kq0yl5t3S7Ryn91XiEjNrYbMTFg/6JJgeGbMWXHvS5rogtI2ZI5Csv6QTM
Hgq7L8kzcM1YqO51XwScdjKBtXNs0vFsgfZ8W3fQYDsoOLUHmIWrGsacINHKJGZDJePwSR1ljuy4
dVi3QYTyrJ0uAylnWgISudGO0VdCLTpV8+TelPfzPuZclpOugr+IPhdkKwhLswOtBb1vQwtjTqCY
Qw02DAuI80peOb9gSnBuKEDPBofcQ3MC+n3Sq7S7pB5sJ2dLBSAUFJHC9UMscpIq+d2nutnU8/RJ
ID9Ujwc1aKV/eJsiPbsy2MHqi3SqppnT9EDGtxpkmiWv2BCwr5ABIU6j78x/DxO3wJ7KeCiFe7gx
I20dt3wN80kTcvMfgqNrIsykmvrbYSxs3BOZlz6xflTdyk1lTCHNwFPZaluhQpg3GOhpDYgvOR6Y
ZzmUnODcGk4cbfE5SuHGKvtclKFDlP7mNvNbGu87DZE7CjWRJ4R74991bZfg3cz9NOSUTf4ohlci
zoKuk+hbkYY/jW8EaWiULx924U1UW1fkJxH3wx8hCqQ4+UAEqyZ/m3qTZw5HkTKERYlUJS62/FAM
9sJ/OHgUrmCFGoFIOJrUy6MyaY9bn/SSWTNGEEEBNANn3tKAPg/wHKze+ubV0521dm+eppUZJCR3
oFKid9Z42UZLZ+BvRjTq9VR4y1JGe0JVnzfxJHmiRtoOtiqTe79bbrJ6+WzY4TOU/AMVjszf7AOv
cgmgE/Ix5PmjoaVTebdNuboR+CwG8OWRyLmLAMQF1hK0GKhWp1BD4IzTkAYxuiPl+/l8q1y4+MyC
g4xvaIFAvz4dQghyX0THrGq1owUGgBrq6i4dQvtRzhACuMRJfP3cPFf6wImlRgS9X8HAOLkLlrQp
B6/b5e8PTGHccf4isFKtvaa9Emhpu0nBI9PElvsKnGcbRsN3w+xhV2kCr2N2XHHLwRARnb2Gaae8
kZqgJtJvD9+7YPdxdKGTQHfQwHGMSjgz4+/JSGuxTF/VLslNTWx2cd9NFjtuv6rsA8j1/x1ez5nM
d5dfKO4TJ21RtVtbU1WCMxzs6S6uImpO0NAYkqd1+K3uDterzr/LS1wG1Zg6+c3YN9nmSeyp2Qrz
/utfAEDEKTkpRrE2CZgxY8NCFXFKCU6g0jr0ZFSMOzzfIY5yOx8pJ3TO7FczBgek0YlsKCfwGUSv
18/lv6yUAo35lfaisb9gQHoTBRZwJpQA9uxVCQuWGPszjjaN/UWkUfCY9oFGeII1ArKYEwdFAnb4
ogl2Ad7LupJUoyDazjFvANbntHx9UZ5rWZENOK7wc1rW8OTe9MKx8sd9kB5nKaJsQfsUcPBEJdOt
Ke21YoCMpZDuc4Y8JkyAPiEnaVo42oXP9ZKV4PqKsKG6Yz/jC3wCZhAlHa2SJX/f9wjCy+yrDV/T
GPZz5WDseyvjhpBTj4qfSo+wKTkz61AT8UuzEUvue3GSb61Ve2ErnyvlQYQxeOShuRCpTm7JfL0b
9uNQw0to2aJUxiJpeHDWDSEP86ukTv/U5aSpebgmi7uDQ8GMVcS8EIBC5V2yxH+IR9Ktp784QR8W
l3Pzl/zbzp6PESwirKPgYr/oT4Ht5l3RhcxIgWDkfke//3YsOE5qlOte9JddhL9pADpyHImuYiwR
iG4rCM9GAvlbMlh3VZpaGx0T7Sq7a2fn24VXfq4m4lWTN4qfoUxxn79yXEPafghgnsrMzU/R/MAe
ZBM9hJjIqQ6QX3tY8yDX/QcfJFJMKEgjn40Ah00F4+vjLslvLnyus0uRty3khJHrqXnm0gz9TJT4
cQgwjjXCi9QMdEILgezMGUyb41XJu2nV3OgEkBuMeD5+Yv0hHsMA9VwE2F8YnJypxVekPYnOpxbo
BYfDwyDTjWFpaRSaHOgnQJykB/CJPJO8QDWk/BaNtADIXIWMYHA0jKBj8bfLTPIXTmX0PCvYEgjp
mYEypj4BcoI6yKek8bP34uAK7tYU1AiSsuBzR/6IDEcFdxszO/Vjk7NZT+1Po0VC3p/P3ZuAouGy
yMf0JicnPur5yEONRJ8AGvl8jeVd2RWUSYXJxxKsQD/9WxE1bIYY0Ia/d7p/qVe0V3LUIWRGtZDo
gmI8Fdbuo0ipBkDgDNTwW4Eqqs5ECVBESB1TtDardzrdRczQSS/l7OuL8gwDyYWtz4JUA0E7dlJM
WKQG9D2N4P2Yrt6qYKhL+DdAe0KeDI2QZlNsKVW8KJm+F7aYHZztVLUyBlXf3h1ohCKfKRLiBkcB
6wSoijolFlKy7reyvFQnKVyVcPkLfP5zlw/KT2WpgxcyGDlBhqu9U4RhvvLM6j3Su+ALSZIz7f2N
H9EGCfk1RENxy48ThMIloAAR8J9G8QzB/DIYeW4NM/ULA+yMYP4A6Z6skz0i9OTg07cDRqo/q3v6
DxI8xN5VHakPZdRqMmWkHxcmYwaSwFVeTU6uqHwey4Pa7vVXf+6phR6XtZjFAYNvnQn/QD2sAm8S
t7E9c04a+gNmnEphMZ6SeBppRKHhsrACAbjH5YpJKGeRio9fLCXOnJP4+drEzgF4MJc82VuL52RL
GDOY7AqgOkKoVCUlM/Z0756coDBW+and9XRfdx0tVrm7ad38m1ogXX+XbVXP7XpEfdwsEQDcGneP
508sd9xsF7c5TC6ssJCw34wHcmtWWBVC9/Tm+rdpmszfj+2Pbo5/aoAqmpAsmIRrmYcIiiwXIJWl
YkWZ84AaGrOauyGfMYJgrCDsAJMkkdZ+4fBSVXFyePE1ZIFEbcRfTrZLvktWLWATTE1g/G6gA83s
+6KcSfVgkk+V6RMDrED4ooa6hNeLWaD+7oO/a98KQBDl2QQtwXg17oFQn6u9d4sh/9ZDbLYJxose
92du9X9+aBMy/o/ViimtXZQJgK/63igertv+rUBPPfqExWrYpRFnqRga3fSXXKk0H/TyeQPi9zC4
7b0ckv7jTYSpG/lpzNAZNiCafb4klsxP2t2sJUHZb1MNBbgIOHb3sFpN760JghsABUe42mEJgNVO
Fa5ef/YmL2foQ82f/x8+1kmr5MXtqp1KOpKnQrLLKXtplxiDvJXXlU2RWCfJtd3D1Nr5b/dz/ufc
2Z8NdAV3MicA7r9qE3hcNEp4ElOhgRA9f1xVD5wd7nlcOg9FslPxKB6kWNUyNpetkCpxMceeHK+E
Qxpjc5hJmi3+Qpvwsv7hc9EnUImr3jitzYJybHN7aXfv1T+PYwn6xHOCkGQH0MAafKdhR2mgpXeo
gZbe4fFzIQcprW9SUr2+tM6M1Z9/ppOlFVRO6dn42r2XU+u4kM9XrzB58/kb0Ud0Ko4hjng0MUNI
g87wY4EVvNAiGETVGolm4eK20d4B/YxASXVHJWdRXNALy9fSgKtPedbG70MiDa4eledVSbuI5Hoj
NqNRQkgRQQBHMjEQw7pI90GHwenAMSdHisEBJlL0pmqYX0iU0OJ4fm4hvCXfAtaYz4DvlGeQu36f
uG1RwtDk0nR5Dgl2LvZuJHCNQwDcToQ9qTCfaEeS3Rd4PXJvfAVrvBbNXODx0Y6VOSksAKHdr7+5
M7e+cHpGeNCjmJqdpuq1uCePzlj/g1i4lF+aOMAKIcVCoOk+hbH1RuMEidSFDWqIqxPL3sF5MNNl
KqdjrX+pVT8zIOXTrWXswf5zXxi4QdMvI2ts/h6dSSUCoFpBytTAUYbcJkMzCQgYR/tGTyKHShn7
mRkShm4CL2X4MJKWbqSGf19pwpRN9mtu/Uo/8PIGAJcj9oZiCotgaoPnZ0dQYIgaNUJAaZZVc2vu
JbsUM80VEAzwaa4q8HgNbGWcIWutJ8lszve4PLRd6889WZboW+iaULhIWn8CfSze5Ex475b3gIeE
JaZReNfinPIhKeFSeaQfh0XqbMsgtdFjlPNVeECC3HeE01qHPaZWI6xrG+uiItvjRrSC7okNZnCV
4AGySWZ2aeLkJVA4SZzJ0nQ3dVB35GM3810yIuOoZZ7D9HV/Ww847Aw759GOUvcD4ZzhXd0kLUxt
FOV+xl9CfCbeQEZn5zSgrPIs7IcOa6exRzjKbzbsAL4XxXIMFMd1xY/aKCw3HpP+jdUrGyyk+avn
9cbOecSFjXNRsMtWb4odiHXCRy7SjujkRWY/CDeHXoMSF6+ppVn5N0O931+9vtvOVGXMo6Fuy4BJ
IMpJjd3O7MTEDudPomCJvy4rPY0bCjv+oJpePa0AYyFx6h91Wsg9XBiuoXcx/P0/w8oR0ByYCvTu
q6wBjUkHiWXHeM/jySH/09wJf77+PV6aHTh8DwdwgC0ZYh9xUpZ5Fq3irugBg4DcBQZ1tbTr3I/o
fm1kh9KS667W3agDQ2evevAn1oehP73+oV46wpx8qJPFje40CWXufC/RvR+AMsJANYiPLJK5JYRE
7ad/ZVVyp9ZQz24NPsv8nZBMHmCWkQAcY2OvUYe8w9vaIsdV/GNdEv2HsnuryYR0lZcHUYbtcbI5
I8y+ZUItfO3URtkaGjcb4ya67xObIqK5lgm1OThsbIvpuSWkMVcpkx0FX8DqvSVOD7SNQy6jAAD4
6OP9Q1kByhS4nqBIKPYeA/f5XtMTyXsDFS9cL1JuCzJU7a6h6WU5nXumUIlQ1QPChSsiHk4lu/lU
rIIEHNMwgoX4moE/IptjWgEsBhozSf3InjbfbcSMIVzCn6tm97Aai420NpIqaCZTBP7noSX9CcRO
vYZYpmEHMMfg4r9Ij3Foz//52U8OcAtv93hY16QKaKOCKzA3wmLMZ6zHJFLGiMY3mlS8sUHNhG+L
Jirm9CYIcEBO8gsSrDOnNx+K8Q1maBR/p67Dy66Nl2bH7SeCiIlU8hd7Q+u5SeAzm8JpfxxQihGq
p2l4TQe0K/DAfbJ3CFN1NkSlPQT7w1011XdSdmrIdvn1nzsjsCuQtQx4C/TCk7NuWO/zGs4f7QaA
PwZsNxpIavmKAqoJgiIHpNjWXY0w6p0dBLeyDYE49zEo3Q9e5n+6cEQIQj/dYngLwskTjE3W1/N7
eUn33m4IHDKT/6Z3qK20U/uv/5NSiJsH/G8+F3IvwUQCrsm7/62bpluZycgKg1nZx6oPflc89IXP
qH7nxWcUy5nUEcP0eP4Z8wMWek23Bq+rGOmr0JEkt8PkofC5GNgDkvGLm6oDVj2vyuMEOzruTCZo
jFMkQVD3Nh5gjqZodZhdWxZUNg4ID+3/6ILWRHR/r390LLnPfPYINzGVvdjEnjqcDUPRhn20Lg3q
4HdGHmfotWo5kxhXNu8P7xCSz5deCbELDgRHJKtvsb2/1iBKdIACnYKsryRk9TEV74hzF+Q8JQsm
0I5xOJbJvUacxs5EWWzw+AsEIMYAAO2WWL1MgyHFgFJC71QjLoBvwARBVCcRI5tixHdnuVNWSb2j
zjBihQgADqAXZh3pi5LKjppEzW303Wu675yUHXwkbP2SlnYGgaMPWtflirqScwrlsVgMHay2BOdv
oeLySFebIoRM2pW4Ht/ZSUPbIjMoNO+ApWLiiN1SRDJiHLjWOanV1ww7yhjBAi3UteOtxGia/g69
07ZYqo+iTRdh8PP/1bPAJB5GXQxhDMcdjaCG9VJzCWue+u5jmg2PecVHFm10YcZ1YRW8LH4VByAy
Ba5DwjmfL2CLvrga2mV3r9ZOlgiG6LGgUmm5szCV0j0sv1uR1hLkPXJdxrDkix6TxJ/VZD9eTqk5
AyLiMYMfDxgIfb1zOjjIi8XPnCwojc2HjITkwyvlzJOGqoDlqaJcr1IAp1iUIizq4VZI5CRu/AWo
7iWISG8DT46UkzXBVqc2AJ7Xr+oqDjmUZu4ZjDy0E7QYRYzTStZ4tnOYUwJ4kqhn6Ch+xRQOhzVz
ZwJhKcVMlovG9kIVbeGHH4R8hl7/3fJgWioFXcNuvFQuA3XMO15sfX2LCKgRSzHe/klJWNEDuzmU
w6OJSkJZC3wsJF6f1FbafAJjQnWhzwmkK99I2MQxZ5d1RoQJRI+ETZdWB7fhSkOdAHduQ60BkI59
7z4rD+T4colwQtR75qGQx9T41T1DIJRGCcRvP+K9jVi4JJHzWBNjJj6ykCTZKYidr7m172D3nSHZ
gtIigr6RVJeMLQ8sxpZFQPGk20gsNC1Ki04R41BJD/lFkJg1v0xW82NhT38hjco2a/9wq1GJes6s
LO/KMHwQC1ulllJuy33/0KQDNTE1fg+exH0YgFlos0tlKYtnEUh0Ssvm2yAgGVgOqInGGJ0bZJQg
V9o2XQNnjtraWDOjpz8+V058qpGnk0ded6MXvhHXVtRWjuyfw7z74TEGkShVsIfhfsrjrUIe2q2v
8nDP8gOixJ0p4FoJCGKRMZxMbYRnWSuhN87j0OMcwdExEBgMBX65cJOc4bZBtmOjOut1qFDG0+Ih
2lclfX58r/pLp7c0MsXC31MLS6g9xfbbfwlHEUdB707wxFPB6JX7L/u5uxEBxGq460C9LhfsL6zc
sfdTxg46fXRlHCq6Df+B80J7X9wiaRgx4+z1hEgok8Ww/EEtTT4LyFxygNmFdEoMV/mfCJnTPS1C
isjHevsCpw0xJV591j4V/+MyMHUG78Hsm9OGQYrgqVPa0LJvV244zQKBAehgMsp9LJlQUamupRL0
feOayRSQU6Urj8ocXR9iPwyp82jMdLiXf2GMeubmAGhd4aAHozxY2ycdnIdEkS5u5d2bcTgdnEa7
UtrbCzcGE0fpbULgS5kRqTSTJk7+owv/3qqtb4pq0N1+4UbTjfW8JKMOBIOKiPvA3+90hBowAcuy
JozupbdOlBEKqCnV0BhgK3ssx8CA2VNSWC9e+iGiaFDBLf4iZsgoo1V9sLmnB+i5l8raM2cv3QAA
mY8Klyvk5Oy1hrSbDmFRmRGv4APZh4oUrNGdYCcdsTZ69EI6ddFA+SRMAsmYhhmXZXfxvL9R0RhA
O/Ct4P0hlc/MBK+NQSi3zBAiZ7qMZb9IsmcHQbgkRou544r0oNMPDqkxbzpRL+E/iO9Y5+6jmhmV
DMGq/au06z9Hl/Mv4OUr9wIqrTwmJNb3UbcLHzF+Exz9Er8a/QwmJrpDJJ1LcK6qfU56CIZyyvG7
H/LR0H0kmnRB98tg7q1RTlsYXiVU0lTURQadMMrWn6x+Ia0NRX32Q5IdmTt0MICUvg1oivc7E6YU
uj3Nn9oCTc3NOEA8SZQFGizL7sRkiDNe0ZgiaZzHQP4pGBzK4sKK+624g8fqInwTc11UVWs8dGWG
J7mSbFM0cReMLW1qWHRvFqv+rNZNHbCMYMIJhEN5WuhbRr+5SrpkwxTq2kl/avvqllEfIPKStYq/
vb5FjGXKyRZRV8XoGJc6D8zz+Vk4+L0XZ4O8c+j2ugNqJ8hL0G7eHodeNC2cfcqbxpW/sIgwQiUi
4qFSutUJyOHTD5xHw5MDSFIMkuoxATXdgkmrnwMHRgk4+u4HX7XZ2oii4PJ8QV/2qR6qe/Oa5OnA
tSgkxA53HzXFrAveD22mRjViNujCt+Pqc5g1vxltPzzq78fFr/uMF4ZDmk5encittUc+aV+plBUc
w0P9vYPTYSIt1OUjrTeuP5QpCeJUO1z+qkDy1Z1LvqEyRXxnnbTaP7Xbb48W44ILalKKdDlDlLnM
QTz/SpCbgCZhZ8QY+Pkr8YoJgChjcG9eieEQY59qmkgmWUIc7cXi9PryREIx81HkWuYLiJwJcK0x
jWYk4nnYB3lLcrL0qH2I+TUBrKw2g+dAYdD/dmBKuupa0tD7w/pG3LrSSvJN1Scfkj0Ft3by6OFf
VGJaQH1KVaGrRgVsCA1QKGZyoICVaYomu11cGUa2cjdlYcmQ5KbYyRqeOkgMuDEuf+iwUnMnMrHB
HPFl8HfLo3oh0XhVC83h8rCPlwc7RXopYUyeLn+1DsVPzrFYQQETriKVShXgrkJdoUrs9X1yhsSi
SUa0YqiooctpbKA11BVn4hTeHyVfuDXiN/7EtlCrK/GXGn4xYC1CGJaq5MihfF6XsF2VBDOgt+ZB
jQF+xsJVi7Lb1uH6nTxi9M+5CzzJgaKaTXTlX+CKnLmolSxvLmumW6d8DK/eudnQW8w3xuiNntgT
3+l4QOoQpdLWYYcdhTahAZ9U7UinoSUv/Q58jQtP9yVCxuUMd4UjCM4Azd7zJR/4xTgfuihidvz3
KeRzXwhPJ/x57IiGCBt8SAEemVyQD71JkuRPzbwNBjWRgOBDGBMlaKFZ23STKnMGBaKOtQnOtL/Q
lp5p/0B6kN7ivo5czUiS/lFFDkuXpW7t7e+loBSWXsdY6+/xM3Gx62SuJaa/ags5GxqDAnm/8p6N
boApYY5H+NEdfrhUWJx5z3w2KgEaZ+7pUxqz1Y0BCWx9aCB1e+BUX+Kfqm6F82syq/ZTDkcdomV7
+iKvOokVyVKkoWKkRScNOvVVtEXZF7UpSgbN3eQYIx641qa6VJVGlzHIMxA0QARyfJ4r7Epm+c/X
Q54dbC/xqNB9L/lTmdSG+kBvg8Pb2yINPhvrpozLfNbuSoFrgM1Mg8rJk2DyQrObXHVL8FNPXEwI
OTQ9AeZhuv48eFJ6pyUt1cXDQh/v5FJdwSC3IQRzaLzQh1ZV70LpzcP7pJw3wT7/vCrme3U/qj+L
egfqpILk77pHblPB8rVqEuNjYZYLNXI34wEy03TAhDlan0MB4ET3wNAubL8zS5l2zWF4obWCu9rz
x+2VuVcVTrm/l+6hPOT31bq70U1higComiPS+03YU5A22BOnuPCQ8nbMaCCShX0YRlD5HTKy64T5
HcpybDTrjXyIVKqaXn13jGn3RIouukeKjv+cowd4SZwv1A8a9+gUJR4WaNB52gf3HTpqMhm+yi9S
l9sIq1XloSZHXboS1nct0QiivPcCrwKs4xYZPHCJXkaGja3T8+WwZhkT6EpHjEjxlAA5ZEk5lkGA
eQEIgjhdBkGh39Rnk+zWbD1W00bECV3uQzRhwEkZrGf/9B7UNDPAkJa0HmfSa8AMZOKR8GSNXQTA
q7CIFnaCFp6oXx2sNQYM10+4omqey5wbmrwXK56viLZRzv6Qok9FYl4OILBTaeIHms+6JPcoYmXU
aFa2ooF3QAUUFd/9iViUMYJYcewPqde7KfRvqiyfMSvuo7dFMZfvPQJStv6ALK6xsaXr+/YeNe2j
ldiPdkD4i8BhIrqcTe3gbR3hftC5hX01rqyQbBUgdc9WogEAhx8v9k2dghPnFvr8yo0JMSTxx07Y
hp2HOZaplsiK8ONvbcndEuwIY8kHNHUKqtjkIfRjB6FE5/PzBd41hRKcl2bXb2qLfJdxR9OoYUSV
oPetQEFvDnELdjQk/84r7OVEfLA9BvQBQ7JkZvoezkoUGvjyBWpYAuMQlDj2o99Ey7vRT363Y301
4ES7YKkK7+3yHI2frfxQHlSx5zwOZHHhHwjjHovdF2TjRACNRXEjqKVoiPPxlXHULRUGd4DWC3V3
HcaSMmP8Z2I4mfrP22TGBbwlxca4Tfr29ElYphcxCM5iLt5+QLSQ8UvskYu068qArBZOXmlHVMv7
+2omvYIDi9PWH1be1m4szKcP81WA/yGvY/yt7+ruflz4d1KZtANPOe1LewOm/z6Picep6Ag2JApt
wYGru2JXptjTMRA5IJgPQ9EgaUFUhnZRQfZTkuaYG4dUflon4T7J72qfdwXkRl/Pp0NPTWflV0yC
WE/YW/P0jCQE6+qFqXAwgKMTv4OfdkeqUL2wblolalQJIUpGeJQTnbQEmXuVxhEA6CEgn4oJwnXH
O30YW2mYeIOEwYVwI8SwKGKGdD6//jqZ3EeUnx9qj3U+eMAJPh0SFGL62OpHjY2Mb4XhnZQ2+eyW
byocYTbMQdLNIba3BzRsm6o+TNvJ2//bKK0tSdSqfLu26z9a8o0WFZUIFPDP651gO5ZNBfFD3VbK
6lKtnwAPbO1A785q91cSdozkxUEOJHqdzj24sssWV/BhNeJAtfcfYT9wN2Vz+bF2s+mhbaVayAc0
pTZNW53XP4KcWCOaEyr4wu3RUOrXTwRmXSVzB0aRNftb800EPKJXIigU39cRl66rouAw8AOU8Enk
l7dhptW5trrrsCTyqYj1gvM1Jrirhsw1ZQP4NVXyWBYVHt67/S2hoM02aOB4FH7NfKjgW7iw127c
tGFVLmvVhDsein/gxBl7gs3rpvZud/FUXjNWYLQ071ZvFNEYtmVykzDx2hQFv6pjFnJDGiHBYzEv
oMhceCc9RSTptdGmWwdwVNqJWLMM5Voqq3SP9epnHHOgOvFVmPHnwwz/bFwMadBHS9mUDl8w59AZ
ahUoNr9ziNv0Zp8e/r0D2bny1izXYl3tmZuVv49JwdSqOEC7K9P4vV/z6ewDS/SYFwMahRUX/2iH
pPpNmIn0/XcY/3znQAfT2E6bgjRnvsz4VfCKNRLISjwhXydxWeJ8xDrNs23R8I1rF8qNEPDa3a//
9Hd2eW0d0ICywhhisRvsGSmxbbE3C5+WyzTbY737oQ1ur1ivHCf9nTM16dZj0MWjscKbHGOi3OIX
LjUnJFlh9JQdL63bQzfLLX6WVBw+JmwsbK1PXTlkZPp40bYbIns7jHgrKSVsHU3ZVVt4Pbldo30d
NPyWlc2m7Gwwm7i36Qn4oFWHr43v8hawp8GS3hYZiJ3hu6NFqGQU3iBgJat3xSCOJhMCUtQ3190E
G0C8HEEUNYTVLc0mVxHzgnYsCOPac4Lbs1VvV34LZlGt+MTD9NeYs6r8mGC7brff39J9FFd1pK2m
n9Gu6+jVH64V3vGjxEEVoJXQQYpnofApQNQgYCH75yEzMCBdctM469/HRtPiBhP/SUegxcGeLPy6
gO8d7vyGaRF/wcaHA3hpIJe0yO06nzeRiUWdrG7mBZvxASf4wH+wnd18Fa/q/jqrEtLgUjZQq0su
YJBfOdK+9nO3zed9eLs4xI8hZEpvD/MhhB67t+lgyTAqe2e7H4aGxDatbTiDRQVVq+uD7M4O2KF0
OeurMJ28O3tmQYoARupAsa3NS8mWEtyvsB+4HT3S50iS82b+5L4cnE3TF/cyjPW6INpaAZndC4/W
6nlwVe6xV+tdB6TZpLdBoFW7XvhZF+fAQ8v0xgmGHIxwyG7bQxxujX1KP9o3XMM2emwOceJtw+sp
mdeEELDP83jt43DfDG+qPby2bkV8gZ8Hw4cwIMLOwwllCwcGF+Oom+46i4Cxq3pB81rTPr3jO603
FR3GdZ0uuzfe4H4JYPqY9zqmwxTh5VI2KwZIS7DJkmJ3VwGD31jrKb7yEsqOYFctHy1XaXK7dPXG
ccdvbu9YVzVmtps2RIDchtQHVtk19367dNugOEQYszj7WwcSC1G3YbO1IvhixYFdZM0cpUtHYRIe
hu/mn1jylBzrOmTmwK7+H2Ybu8yauHu6mP/HLS2ZWF9dEXafx7IubrqgY4bt8rKkuk46J7wbV0VI
3tG0evc/Vd7hDFbmAeQ0u9gaL0iD4o0kQ28l4s0Z4GzrXQ+rsEd90DqPo03636J0w7pZHmvmP1sI
Q+tLFDznRYUJbQ1hLhCllG0v1J9DFzll3bsI04+m677NF5MyQtzuxGcBPfGSFMmmkYjUiyDVXwy6
GxIn2DUozFLmNtg85kX00zwzESte76dMxPPzgh+yCqG7Lv0IjcipWNebkKru+zW2E0ADgjGOwRRy
daXvS/C+M2iaeLFEgHkZ1zi4pWLBkr37GSdXY2EiY0H68w/qEDQmlfGhT8qG4eFM1I7I2LfTvjI6
KXgktyEOtxpFGcnKGjpy2vxoCvc2X7j3Q+sPEWwNbZnuMgnr79eJtzzKaNQqkj+FOCkaUTbRYv2E
CRXsBElCHYRCH+VXJCsa09QxKgUe/SqvxYC732iFpdSQAJp29vXn6ZjAo5MHSpQ2OiL8c3mmL7zO
UgLMsn2VGZRa1AQ10iH8YWMoiJRM43aN2eWKL8y3KyC/Sio9VDBH5AJFqLbvHU1NzJbQUFJXpd6I
lApCnkQSGBZ4Wkn9Q9hi2oYPbrZs/ZLMcpn90QErc0XkRL0ZjWlMpgWM5uXgfQJA3KjnVNq3rCPk
pSWFkxlT4FUbjhzbM0onHH5EoAur6KcQmAPy3LV9eG94JBqBmECAnMxLw4knj0UeQfWBq6om9Zeq
BJvjmndijcXXCQ+MjXo88UwU7CF/7iRUUc+n47/sCJPiQMOcRcFAjMfHFZSV+Jh0K939FGXvF8+7
Faej9jjxM5w00d0nf8dwGK4hDpF6PHq4ATmSq9hKSKyEVEkL8PrrDl82kyHhCurjYbj78CuewxH5
wjABl3coCfTxwlU1cTfqTFwIZFUpyEaceqFChUuNKtNkvRCxRSUlzTMSjgPs5KDpmv6ZQtQEAeCx
XggR/5slortNmYfdCnNlRk31gStkTNXPsZAkqFGqujhD4sCYLDgu08LCpYV4jNphuDAD/I0YG5SQ
fREvdOh/ZJYuyEOob5hxeEOak02zfk9JyjTulsAhQUVPwHDFTyYISEwWApiRlk3wCaP+IT1s5Suo
8YUmLSKCVFAKRDeXmpOM3GqrDalgP8PR7YPrdig+mgk01ArJOtUxqoFt8ZHR3F8UnSDnBnn9lb3k
6GC9BKwMdWiFEh5R9PNXNqzjYk2sn/NRULyGJibLBoGLECSBjpJNGI4OpEE9aanJfQvTAI4f0as8
eLC/gMS9QLaYmMM/XNMfrHxGrSfafMuOsnEZfZKX0Zx2g2ox5ubcBZ98qihWTCdX6tFGwd0zW5mo
sSWX1ByqLuM/OghJdNDDV0FaOgllmqJDz4whZM/M4Dpr7ds0997LikyjmMtpny+n/9CMqPN4tMiU
18hPnz9eaz009mhXBQgSdwT8cwJ4mXiUX/bFcJ0FrF2NUPFl+JsFFR5A38RnkdO3Mw7MxxhUMji9
7GzlvxiyM1zH4YBMEDjlVHMnE0Rq8yrgamK3Ah7Ke16FgbLQ5JMIJLTVFpHeU5itzTDVcN+ZB4dy
Htc9radtpoLcYWbfsE9ECxFMJ1wfuojJyBFf0uwfpfD9bSwmBxsxAzVNfYLX7D3kJIbP4honPrFJ
YjWRDSDSjnZWPjMxZ5IrBoKGT7KD0TzzP94TYO9w23EIcIH9IlU0/xgQ5JY31imKQvPS6hwrDg+1
hjy2lXTaSU3Cl6ea/VQQ4xk64DTdSF+3QgrAlEuBWpKTXE79eTnMgkmLRg6vCsYDKBNPmH65tQ/L
ROZIOmA1BpIkZ1wfaZ9dyyXX5A2qD3qYdjVdp41HKYrwxXC+dQ6OX/vc/5c39ySyAsS50ScX8vtW
HpfCVE1sow3TiHG9hqRxXd50+/WFmZxjlI/PygK+h8zeogDSLf93srurVT638SEq3xfFQm/bXqX7
/GNAhzceXUVRXrzt8vin3GqKjrk2bAOtwsQGzhKz3e74F7BzmUP/EEVBhvqjuJs6svx+PsJzEtyL
AK2zrN5lD/4EM07sFhnb+DTUw0GUU/xxd9wF0Xxjrw7fixmqAu9YbGmE74Yob27kg955+/sYOfc6
8j2X26ZK+aMyMCoB/Xnlf1wW76c1z9znUOWpEAyRJ63u/d5F959fLy1jXgyv5avW7pHxipdNF6vj
VEk7IinoLejn3cQ1FmAuxY2ZrHc/CvHGwlka+wizWCxhJAxn+s6X/qrbpbXwFOMwE8X1KYZLtng6
n72Kj6sECxkh6zRSNSb3BM3ckCkBuJI/qypUX6Vq7U+e1X7ykHK9vrsMk+zFu4+Q4zhrB3eE02PH
W0/VGpbc8cYRh0LxEnozQ0iNmqAcAYHwdyBRPiU3/tzyOdEV2IXRB7FIbZ/CYXRYzozFO495Y+4L
cL/vAkyZZCuj1QM4LIsEqbC1BJK+elM463td509cc5XbwuLNsCyPKBluw9VVvbPvSi+99caYCCgA
mnGvvvIw3XbrPfRZgAWVYJp3W+UPGZmoNH/6WWHdahZnFg70AyU0YtD2TdUEuOcb492d0RImDsbD
hoqQPgSUH3KRTeajObshTKOCef3Bv5TrcNMHpPiSx8J5T4l2cqyVZZz1dQkTTQZWJEKa1CWOWNE7
5T1s5CIL0w2f5yo7Bxf6Ac2B6J62utd6olWVDWpdIhirR9wcdLeK9WcMyaY5vtJlJZNR0V5FwLjw
JV7WBbAUA2a3ENbgX53K7L3Ug/5TeN0HddJmzkBE45ui2d2q1hT31IzqmvE7//xWGKzO7CcxUrKD
bQ4XUEZDYimZuh1610+pwceSflih9+0aJoK2ECeOWKj/zTwfMSCCgwjqHcMXJjAn7yJ35n1Xu/On
2oFDwZxXh7cM4+RDowNNYRgdsZ+cPEYb3qXLR9beN1kDVHn/2eqy93DhLszzjanQ883J/JN6gKcL
0RJU8vnnGlY0MO5CH6LkNnWTxhZXd3KCMYWG+qJeamheBOxC6Ymf4o80m/Vt8BETIKV5lTivqi3E
zZEat5iDkVFeQDMsFyB+v4UqHz448bbQfGkB7JwJsYSC4x7cKWmFvgG8j739qBgw467oAjvp/tWZ
7BswFscU0XJVnohzJA+PMOUaIEHZtE/GsLcF45cPCcoFDE3HbdOmn2p/98btitvxkG4RpqNDpNE2
DtIzR7oiggxRhtgR3x5/dsN+dy0ipPxRxReWcEB/kEl6GwVHwlL2qKM1cG/Jm0J2AZWsRSbBOati
ZUnxoHDn317fFGeKeI2rKeXg/tN1nabfLllTzvjGeB8kxAvL+KesouRqZPBw0Rl05KmlHBM+pvSB
xoYXboimusMsbgCM6/I/d08lLWeNfsqRppiS/mQ9LVUPOlvaDIXQ/Uj48cS0McHhwD0iRgob8aP4
GwjCG/EtDOmOBm9xop8igsjgXD4nOVY5rz+5MwUVoATqLklMPAiRp+1POq1tjOPsj8oP0KVztJ9F
CrAmOZHgA5P7GjDP495OGjguHG8KI1WLyfr6mPS09VpXI5Nfex+wMBgYcHerOay5253ww+ByLoq4
Fqgq3F/atC+dwlwEG4TVrYkoQQN0Souu6vWq3K+84kPoE+UnRhYTM5rU5be69plyUiLBbVa9OvpR
uo1CKm+n/wrxnvka4G9GIUtOlsoTHS8LnK8BW0yn7m+yLHzrXQyAfTlYJ/MVGreeOioFvAqfHzOL
68WTHWcTU2emylXNXKB2VqQkdyGdRcRp4O9FXFjAMsVtTHxKXHhsQtJquOVKsTFhDbqaRyj2ZtnQ
6s11sp09h8gqsP8d+1/G4iTuMpBJcLRUyhQMRhAFRn2wQY1VO/0rzY1gtMG7RNN8SVmHDCg+CXka
kbv2nZNLNxg8pmVpPeGCxtShiKav8my3E8p0491Ge/W/nJ1pc9tadrX/0IuqQ2L+qtmSLY+6bfcX
lNtugwBIgJgJ/Pr3WUdWYoEq0ZVUOumb9PUFgTPsvfYaIrKrCvANiGmXrcIxWTcWKbLEu4k1tAHA
Q60k+Ed7Ioexrn1rUyO5J0QVfH1f2LiI5/dAHEMsieHCsLIwnH/+gZp57r2iXnWYB8Kk1zgkNd9J
C8SSWY5u7R6q6f6/1n1cBKoZ09TIcO6Qlag+yWJzvvd5dPr/CmpGLMukmVo6oKZ2qDlBflVZSB/i
kbKgCkrMJplhjQaePo6ZQsbSCKbhRtzEnm/puZAnzGr1wxsY9EBVvDSdyCowiCw4R0mtqjc/hPtz
gHq8/iN8DSkiqatE6pWqJIfeqtLkNJn+GDzmXXGIgKYgvZVh9OKdsZ8i7r7orRiGRYHzvcgcbQjP
NmGcLAaUmAHZvPp3sDHjmVfVAPyAQ3oLipRS5HvVMUvhRfOT96rJ6XpHeMi68CxHuqJ6FxOmkpow
jTwIsOBVsdxt++0Pg+0Zc6+MggdMDPZCWvECRZjSbrEzQhW7Jgl/PtpdgAav4d5ZAgqMZ5jZqsKf
GpBmu6uuSugK5+rIH+0bFFQKR92Et/yL+LztReOJr578wwDhx1AxvhfJOk8Y7r2+KI/BFC1GxSGy
NrlQ7P//j74cLkflzF20+l+TB8BkK3BFYKuWLS14ZTYeBOZeS+SRfiwz2I/qtATPzXtwIgGRClJ/
/emOc6J5Oh+FJlAP1F+8/J5//hmTpk3hNMbqsaKQje7HN2s6tjbvLr0QmVGBcppvotbFKxkzZ8ml
DRygOxUOVGwYXj9SIsD8baAn5gPwF1dnhjrLugQ5GKkBFY0I/rh1KGCVEbqHQcy6fxKcAW5jM44I
FczRWuKk0F/WGzrtdjT/+QtC5RHsq1/uIUOL9esxnn3+y/NNMuLsFg02Ml0gVzQitlLNiA+ANQoB
XBPGCthHtCsXY83pPOgcRi6EGZ/O39NR7pZs+OwQ03P5kZwfEPmBJj5/rmaKgu2QBAN4JQOWKqI2
rRwNwDzq0RaVmpeuYAUwuDUuw7UqAOVps6qDhMUdOs1dd55UQUMPH8N+J3DrwQtqhgpDOl+NB6by
xHPADNGI1GTwgsaCO8vrdtN5NwS78zIYigvGfAHp5Vy7ptZYoCO4PskwA1uRGJ5EZ22nSjOFLYPE
QfQEKCaKZ4umanPNZP99hQ8ozCauROubUU3IxnaEvyvNOeM/qDPAop1RzFnYmk11VdlgeBYQ/46f
5JFkQmkiH45aAMKe29ALwUh3EGVMxF816215IWY3Qj7ze1Cd0qS6uzm5oKj5OQ6qbimOq63oE1Sy
qiZM2X31PObbXsTBjAV3fe1y7l5BfGSGDmvaVuDtVjyCjldtJ3cll5vA7bAGRAxnCFKFk915hhOy
7JxvZcsBkqcQVl7fnsfqeC0GohtptxRHahaLtElDxnUJsLyyCe0C5SKrtsyRlMU4wgmHgKpTUoNH
DVQEhagcUvqBjozTEW7BEQLLM9nQGmoy9k64gMEaf3KC5FDuiEHJxfQ/9J9RarnXpiE348DoCsSC
4aj4H1tWqZVxoEUW5SLMIOY0PiwPqb4RE+Yk2Kx+RaO8Y9K6ZcxC52jgQHD0B4zY/e0lrpQDJw+s
onS1Zmq0h7XB4vgSzTDwhNFW7dpcpTQP5ybgT24PrKixy2MMk2GIbmj+cX6Ab+ZsJohFFG1Dgxnc
zBSa/pliEr0jhxFEthjmUaExWLUVJrcH4Pbq+sYw9iIonUU4u/xH5y0Xy8CfOoPHDbHzLY00IxOT
JSX0j422eT9QvVal6ICgoefDikcWYlyMuEmnrKlwhqByYqkcn2eozjzonjCI1FEtTvKm6Jz1tsNc
tKBBoiF+p5NcOhkbdISfnF0uKf9bfOUUcA4wyDDsF3L2SLZniHOSbP/C/SclA+25yzwkAsJ5fp7B
OKOn248ZCcU0UwEADaKtygCNcvrbkSTVo+oBuQAXBRVATdUkroWqHw1UhWqEqLUaOAavvzTL9H9+
2Eo7ylgFW11kcXYS/MflPCC0cWaPl2Y7KdWBzGlNwkXAAM4D2ZTWQoIWdVUQFT7kUcvVGL4ZD/Ba
YDz+UhSJ4hLsvQbJ12YrYtuENciFzMjkqaHpgWUbksNsldfy6wSk1XRhDLCOKKiEtiJqI7E8kzFc
bgCuhg0jN9Uwrs7WFsjoTO/OxctQoRYqpG0aIplufyEBPV5P0m5YvaAfuvQBz7+bk4WOk7mY+8ps
6Cl5sD2AcqKw8bCkfAIlZXyhhK+xAlDLpzeYXZ6P+7UdTjXhKX/X409Gz4hyPEACjxge1v7z5ypj
JNv73t3cp2sOjHJeIRLaVDPeIFH1YFrdaEojG9MI+ihjug+WIwKiXYOYcOAAm/NWt1wZ1nAt6iYg
daE3UbeFawVT58KLnZ0lIGDsBz+NBLeqG5mlwCsjp6z7yjgjf+PV/GGts4PuWh6+KyygguwLQ8mc
Z31TX3bZPjsPG+ogSU7Hik/olRwnkQPBqg26ryKGupLRcojkF5i2eDDazOp73ETRJZq46mRszfKT
gmhQ5hkfe1xwbBgjz19dg/Uop3GC46R0lIxNxQ15shCQyFENnSD6VPidxmGp6B1MWDgiVIkKJv2L
UuzoSsEDTWZGnBKEmq+56p4/mNsH07gj7AIlLzzSFNei83S/ja+KiY7TzJB95Fw4D1QllvEdedCY
0Y+5RBwp+aKcXBjNouhhftu6kJyKdbu5Lg5YRDqQj4zh0AVod2hfRPQs6VQyBHbnvZPeVxViUsOS
ad0D6J6TfDR7ejHjuJ+imn90xOxEKRJg+g5OaO1ENV6pIPDKhCkHioRp6C6wbHsw0ya7zJs4pclV
G4SUArYEu9oHSkn3tcEvlT+5LShtrV9aNUDUpaI5c3IWZZFz5SFurDwcYkGXjKO/N0WOVAwsa+PD
MGv3zO0Kz8neRHvbRZr+Olqb79aaJOWOvarS3FwbtQxmBaWNWVV3kQ6q9nwYtEXhjZcevTlvInuf
jlyALfMX+0bAKiCPrjl5pBFJPcirtf4YcckVjFX4afIRBw7zqZg4qxJzmGAQl/VVy71DP8hPSLN1
QqTYrr9LpzlHxMwTwEamv4Fwch1N7DU0NpsbUx8AFzqwvtW+Q9jHH+f1fL+0b+BTljPOKv2qhaTA
PRsNhkdeG179AVZV2qHXC1QEFvtHAw5b50GxDP6TNogVZq5jWVl4I7exu6UzTb0Rzt1E6cbgFDMT
UV0tx97bbZOrIPGSB7elwBiI77kAWcDuLusOb91Op1oE23TMoOSOhnLSmRhIOUlhON6o+Zxsjvuz
cpcd/mFqBPfPKfpfOdabEO64kc9CPAZQLfm7+Kqr99VnP+7629mdJh6xydxv8wbHu3Mn5w2JMlRV
8J7nJLuf2gAP23BzG4q13yT74fz/QZuKqnXjOnfWZjmknjDdKWhRVcKfFyI7kSoT3pPhhSKHWhR3
YQE3cjrUveWSqedTFaEBhSStdZq86U36RYw365TNLSD+QkSGMUfGrQ3IlocUrf2llFDTwfl8GMNH
BxvZoUUoYGQjBpNn8E4N6Y5yVfXwwHOUpHgDMC1aDJodlkte7vP5A/WW2eZvRJZyxTMWOi74X1pb
2QMrQs26Y4XJecXrObcBVPi8KIZGBqny6/EYauowrPAC1uFYSTQwwteS3QFr94ucdeQkKedIQR7y
bNB0zjrpKEQmhRjYs9gptuTeKJITxuLQqH/3ulY1O3Ko/cXI6aUPSRq1bOKkIV3m2w2HzHHjxsMu
BlzHUhL6zb/reX677ryPQrXU6npIqMeMYbBMkmJuqJGPImMQasVLO2DEFHbA10Y1SUOdpuGuHzRX
xdp5K0GetTthTvt6WfY4EFssQz8gFoX4Mg9TuOXTO+t93NVwsz+QSAVIJJ8CfBQEwKU4t2hEg6/q
O1xdACp2ybvN+MXnyeWMo7GUQpAs38DV8cW6s4NNw12iZCMBV3U6f965h39FNVCL0hwYjAiCTt34
H6UViZOm/5vtB6PsS9Fx7LLtQHyJJvMgKqYBun4Y4EbSUFAcL4H1nfZsZHv2athtSiwo6M2kRRcn
z4u7850TX6wjGpGBRrwEdllBfwBN4+Xg3jJ/lm2FBIZF/viyhZ8Um+GroDSllHrI8QS9ood5D1CX
IK7gosOsgUXuglFA7fDiLY0sn/pMjBPBrpbxxGp2/OEj+cvFhVgS8D8frEdZhcaWT6tZfs46EOCj
eEHrCL4HxabybQvenW3eRN13fC4/p2I35O3uLDeIk6SVD3+WfXi/STb3YwgJW3Mm98AsAnGnaolo
gmwCWK/cllKWPC23m/qOGfqCA7fivPEITKEREJjH9f9FurVHBSa7t+bAh2ij0bt8sNzJ4R/vgHrY
fxRyYf5mpQkoZ1LeG9h73sy8kZzqWLY6qpZdoiZxE6VnxzXYdbhHEhjLZfVjAKxUtxyyY19fykcB
I5xJnEQUXQZYmvnv4kDFtQkqeBROHzS/TskqsrShSWQAYU2yVAHHVFiR0tjtyxq3jD7CdxJEi3Qh
zN8K7tiDFgWUOuDEUx5Xhsih8dZgGBeRSLR0qA93HXzYXTR9seZSOimz/V0abj9py/W993HyDFIk
WAvCySEgtln8xoztg+WdMPGNYI2qCYAWwXQ9ekMK7Cch126iKnnAHUvMJ4qavzM9PAJKeM1YlUMw
WiFCZjqzOPobhCn9OibiV3yL3oT/rIPozp4X6BjFBlSHqTmrkveebJ419dymu/cr10foNpzSuQqc
WRxiIebfIpau+e+lYxczxhY3OPcxMnlsEPH9duiT0ZROIon3iyxk7/DimHdamTQvUyeRDgB1VDZj
Hs8VPWsOvU3p1wqfmIHeFYmlbJ0Ti0Gd3eK5IyBRGIwgw3i0Ld7l7NduF+0VnQIP1OK+ERsRunM1
cCvKST8F+gdXs5EuTAbTHRsWNIFy8mb0kL93GhxzrNAHi8Ujjz1noLRinvv6sx6N/n2SVEIM5GLm
PfzX0ighzJztZtzuortxj3qzzfFAK+Z+oNAukekESKKaNbIgN6wYckKdvCBFq7jABATNl0+vETH9
BnBHjJZuITAq6a6d1iDabhGTIELJbnabHJWknxKpSvc7bvj704HtKiVJ1MxgqT7lUUaPHw3Inxos
K842LR5x7TD9i8zsDS2n848SyIpst/+HJoyqMm3RnXROS8watOeCvu0WdhhKsZmpVaVrK6vQjkjD
BnsMUVi4L8DbQdigVo319kc7bro3ZpNjkgx2+2Zct/VN1YQzLL+V96XN6s21ySfvoQR/QZnc5+/d
gVI4S7r+vM8PDYBCvjPIT7CsLLpDd4FPfHafN/P3aAsaETngYOWQpwiv0ffcNKs0uK2c1fbaIz76
OjUSynhbMLQNBzBgKGVu78x3ZLlGb6zc8XTrv14uzED+B3A+qcCoClbRAkpCP0POYj1l7yzbYYP3
Ada9osZpkYpXpUX6BE94Ccx6Fpw8G9otFHMc7iQmkP1d2vCvDV5nRL4JQvmLLJJl/QU6QdkSwUkB
igOrWLS04b7JNs3+UMq29lY2w4qf0bMW+DDIC6oFGuFnvm2y6Z9DvHmnY16eq5T+mE0f3p52Ijvi
zgoxwRdWIT8+VMZl4kQ5DyFsKb98q9o3Sqj5UunJwArbGciLEadOGJGKNVfWS5HxG9pORhC4TUi/
8ESwVlsg7YEXQRHHfsjWJxFkf7Dqp1ZAQSHSJXgUinJc0vE2creLWiYXEhHSUc5aZ3NI6w9KYFIS
i1fgPVgOBPAwJxfzRVwnwapyxwqBkkU7e/0cOZp482oiEhm4BSmWmQnpgvwDCHRwsquTsOVzcU1L
Q6OaU5Mg1RHqCpR8UuzZfxL2c5egEnbOIlBJkW2KEjcad/vDW4lX0TJVZJKloW2u2YWoCS6rMT+Z
nGxJvX8e1Uj8Ddg6N7dx16A7i+ntHAEEBnEa3itQqTPrG1gnD7oSRIGMVjqcdkzwrU5lxndoBQGX
rERxtsZx/CiarYceKDrQYELsf2iZisomT6Nt2cS2uXM25txC3ZfD4M1n83pNvgufkJtL0KgsIrdJ
fzVsIv5geM8+QJqokdagibWhhSXnckuBZI5u7cZ6yjMxRalpVdc92ozBFkAcYkI6e90n5hAhWOl+
6Q6sCHSQgUKVoCRS7G9PE1aAyqjc1UWJV8BjZpYZmHZRvktOAr9Pc3SVmMqzVn1Lo/5+hiEr+FTk
TE98DY23ZSqiVwjpwia62zkz1K5yyw2rypmGVaEmpQrt053rkZEh35HQb1BWcnjEdFwgc27W5bWp
1uG9TguhAOOICxlhMNEBKyMI51EHmmArxDXvg2aScdGdd9CAgx36e+hj3Uf5gg1HvhwRXeN8e32f
HDkvLB90gQrnSdjva8Zdd4pNF1XV4ew628fBZ/0FEuevqQsfiQRIbPUF44MdY4UyVuaXOPba8sbj
evNm0B41NPKglm29DoaCDWLkx4Xyd5z4a6k2mLYKW7NK3nxfplegNIRTc0btAOcc1pBTF1+UUB0m
h+LEVOXoygmp3knojEIXe8nwaEAA72nrlvsV+fVQdqNWyUL4+cG+TmdY2HgnWAqkm2H4LT4M02Ja
CMMgX6oTmTdqGTas6TYErtOyshN9jY5PFkNHvYYeVl0GkZUYrPDQzw+xZhdXWdKi7vzzfpQoCe8d
9gfTeHE0sUJVokgQDO+ncX2dQkBC6/XLtvn5/N3J6c/4MGF5Vk+fXl8+luj67LziUmQOBJEeuSLe
JotuKIziuZyzkmPWG8vbyHdSqOAQCDC0R93stP+k7Y4yie7I9MlPg77/Qq5WnoebWygsMaXlHROE
nx67fGzdN/OgedrE7nAjUF2vBzEsZs7mMWLGmw4MnBmw3kQYhZxHEVJZ6ovsrtoAAzMA/oUL1Ao0
1/yKfBImbOkT4jF2UVWr9bnr9ON1kwXtbZmgCbZBNUMO7FcMAT4GIyifk4MbHrCKOJvWXX6jmeBc
sL6F5aZrStLcBUtv1iezFXSyP3+T6Iyw0MZWFHkqT/n8W+fVahOYbru/91fpNyYIVxbP4YZW02N9
l+YVSsDVnb2s8JvUMa5BFCfsV5teJx53zoRY+vzXP/MLuyaU+wxDhtjg6x4uHm4O/CHpJ28i1ZWh
lYXsRWmXKEK+ipoeFZIFCGZTQVtxqImfSuVgc5IscUoAYrSBSImbiANIIaOyufU/SQrw+vMezSjD
NQpaHyalIU8V5HC5LIeNCUdKjy8ynvDm3VsmkwEVEXe+sE5AvVvo+ZdCi6RcEHfLTnBEr5zLtztT
30r+Jo/G15/siHOILR/lI7Z8FtTExeb5Zx72U9DvxoIeC3mAcA1Rktvt+DXKzPdi1BhkTv8lD7Ai
4YWm2LqoCJZXtWxv04LRk+QgeByfhdUOuSwqPuUjUVa1sOAJj76UyaIgIqnLdKGDnev/BV+dDdeA
CuY5hQQ+vxQS++BGhj+v/8ojKjC/kqwC6PG8fYjASwOuOXb7fu5286MhPLrZlNwxme3bYp6z3gae
U48C6V8LZlD5qHKxkRgFbFag8l/YVavTfbbJOPV5Hjp10iQDz1eR/0dVyNZv2rQLaA7RoUowLeNG
Kq5Pouev2uLzvFuzklXMUysB9TLq/iLcsC/M9S7Ir2RkFxbz95nu/vSBbzmyy+cLeTpUBcC83FDP
ny/crA5IIQsQhpYSm+JORGD5gP9PmS4RBKtUJbgqV8+Hm6Mbl8IVYPiSAcgPrehiq/Jihs2MzkB2
uSIGaP5uYQbQQgnWcrBIIefQNr6IqTiA5guYsk0Df2iYcvCFBEGfWB1HR536FVJcV0jyWSf22vvj
KzjtDksRgOJPgs4kwo2ISUp39ffW775YejNFgM2qh0+vH4AzADAs+iTo3Tdj6F6UpFTnfKbTXlTW
d+/5JwB3igB5DBZsPOWCoUNMvdvHXWyIjKdzoQS2nnyQ4/RguLH8KCbcwn3IjdlBDOcvFlav8ONj
aQxu8aVB6qSlUawxKBrCz6+/vCNvO5TNWOxHZGvofwS28fnj5TVjuQmyvWsoFjl0aWxUkWuJjNj5
tDtcSCSYlHWOHQAjQx9diCuIuDmeJZqp2HEJI2sPn2JvM7kXzjR+tNGn8fgQ0vy0hX8HMxu4IMSM
4fQo4/h04CfEa84HkLS1aofFKs/6mLDMAz9BbWuOLRyttMjiHF5EhEzfNYOy57PjvVE7oJgsnQ7y
JS7X+BcdwIBP42S6xZ5/ekgj6MF84AjD8lzUwm4SVhmkSj49OmoZrXkR8ae/hf6tOz3YSrcM99/i
2vzLMiCRvklzhbnMf01X3KkvUd3VoN1pMuyGgEu/nXamtsDI8klDIuZJWsFS9MgnvRj6euVOvf+x
p6MejHX0rrrqh8A5C/KRtEdp9l18gKI5h1lx47Wx9QiWuUDrJj+FVEty5R3wmGi0fBBrIF6yTYoP
hUJKRZpcknYvzYgJAVc7OrpPwjexGfn5ZD9oBxdB+CEyX2NydP22B00LLwt6B44vGoHH44nnYmnJ
iDdF94GK8tLtkiu3ObyXT75AUA3RrJ7NI7MtoRkCSYhq71MFJYOelRtaoA+TCSliZMmoFSGlq/7D
6iF05Vk9L0WxNbyxuAPD8MfBFsoSmj5l+9oAJP5DJbAn0O3FiR16fMlQIcUEAXqYCRJdvOjhh4PH
FnUO+UepjirRT0Y6J6n/7S2u0b2uccmW1Y5L4SklgWGuZZjVaOErpWCssR5pOUdIdLCk54K/UbYS
EoJJeau6yQr3VUtxpP8F10v3zXKdMULA2xHZAJMEd7FT64LpNSXWnXrpYMivp6m6/B9jEcA2iKr3
0aq6EmdIXawKUnV6OgzVGCkI4bTBp408OnouaBDixslSd3FP5v1qNUWtd7gb9uPZwZs5IcAqEtqC
iMpq4nXL8UTy3BEK35luTxgRxDTE7wCdz6e2fpvCoFM8d4Vpow3IFVAVZ0K87iL9MklsaJs08JOf
RjsCN/LXkIbOxZOOApYzJsZPFQ12Wcg/+awAY8KVZNwh4Ew1pj7lCO1GozKXuHJc595rxUpFrgmQ
3lTI6WuPDmaPgkFEtpay1p6FO85Fjhmz5VkU9oPnTGqmX1K3FwymVf7nPkcO5sUKoDLb4JPcSvIK
jPpA4pcSTDwRlrgzxhD7bXLvpGdyJfKQ77NigrxNcNdv3zlz+m9VCWLpwZJ57/joomrmi373NW8g
PP4eVIQwZV7fOQwjjtcbrFg+AW8OuceROPRQ141TZe07cR4Nw/xxBGqSbTUqa9WQutv0vPpVj6UM
wlU4owwF3mirEZCD9xBnAwJSK6RCejm6vC3+Xtx0bq10XuPZDRMkNpvxRAhj9BF3zg25k0gWDg8q
TmXzLiUYZB4s43kYdqsAD8sNK3ZgXLQ9mERagw6I5BALSFylnWDUY0h6F2+gzdN3WWnOdl59Z4d/
6tYQ50nmSVH/RXDCiE1HCoFTf/8T2X5cT7+kCJZAaMwC9xwO0zch+S5nsCRoEgjCgfmoeahOAlno
69g3LT50VbH5d+FyUKtU1ZWu1xOhYEp8BCx4BaEVfuKLFRP8CS46GcgzlYBPAxdwJjFAR6OsTKXF
+Iv+4LgCjDTak1jMWrUs9m9zGHh/zcowpEGbwgPou0Ghx3YVUx4oK8ipaBKYiUdh+cHM2GhI3mjt
SlsK1wNjbZ9Oko9iuZQn1uELx57HzYooDyUNw8fFCe7GI15jmQnxjoZTAdb/+6K8VSCVvddIiffg
LIsJ0nZgxcx8xKnL92AamuIJkGyY/J14sBfeG0xJGhdULXQwy+lYTgfn5AePB3PEaGZiIraEZupP
YUaVZ0hq2drRqFx1u3kiRmB1zfsEAB4fbC4KA4HTrD87kl0cyr4PvWOFczSkqiXmiY1H4gwYS90f
svxDXrpfpf3U8SjPBE1IRMBReSGiMKaI51OQX2TzcO9xBKZrIGBEGdZsi16lHtLzeApu3AqDVjar
svaKGRUjCPAsIPcAQZ/LcHB3P15/yfZSe/Y7kDHChA/gxMd8/aWEhjFJhZa0N5Z4XXdlc5lEDYIx
6p+Yz79HUiWFmShGMr6IyOsc8Q7HbC68H1vMASFdpDsOVqX1RDIRa7gYKV7m/ef9qvhvmqBTaHMq
G1IB4ER8EdXY/u5QOn/wcW+L42v4UPQOegj0GHJVkFpBVjwyGZZEVlvY2QrnYi/kWNO+/haOIR8W
mi5YcBR5kCw9s5q4ifs6rDusdmg315x2zBmsWDAE1JXhN/Jim70bRD81XnhkzOMuMPr83A0XCJ+J
P+SrPUPo9TU9xi32vP7PiUc92hWo3UAakWUxWwWoWqBTeb4LTTSmHfJeSdcA6eRvo2tAkIO+kXYK
rJsNEiYBp9B4agpT9ih/jaUHb5wRliYRxsEMkaNZXlcivMhqS6i1iC6a2Df4Wjg5/VLjn4BSXQ0Q
ny87hvSgbNDckJaxkRa1lhO76W5dRjgVsx3k3IzOvTW6935oEGCznGAT7Zv63RwNl7Zp+j3B05i7
cr33UXK4FivJxmgwB5Vc3dK5IfEJYtFNN+6Sb2qqRJpg/PpFtYD1F7CGMXwmPtXrH8g7Ok+hfPk4
PsBH4dwC4nz+08p9HNWbptb24DRAeapvUxBQ42QpYXx0CyEbS5GH+LDp+HxkDdEPMIvWnaWrXJi3
ru+Cw986pMyex5VsfuXIzTunv7AKTDEtYohIIt7ImlgjJp19crqyRSrtrxByeflFM+cHbDkZ6dpQ
kgT8g3JvpHvSfEupIJp6n26Bj2R6XC4CJ3FDlLsUqXSLNwIZi0N0F9yL9ia/GbVgRR7epLvNObSW
WzkfaBHg8Qo4tq4o3WhWgHiVoicIWMQxfeoEIju0TEycZvGHS1youaRMdP2Uiy1zWQ3gnrKCc/Re
2yy6VAHqEhOSo8oWAU/1QpVQ+fDL/7KdOOqMFr96Cb8Vk0sWX5ncj/TIVqK3jt9gMcRMn6aUCJHW
X79lmIZgZ7qVO0biZx8RruFSrqZCG/BJB6Wr//VVeoz86OkiUDV0Er7xlwg8orFy5xz263tbfDI4
pPW9Hbcu2jWwCfUPtijBKkAecHJps4q3R1+9dviowBEREOwC5oVqvvj6I9rw1OUZwR4i1gX2Gbtp
UZjMbpKs8jDybD6aXqDtdTTot84AJChVww917lWwvzHr4a1KSxPgTkcjro5HBloyDnAG953vMzyC
uxK15QdnLj/3cXklf4BGdBXR7GIcmTdR81F7wmrQ4H+pxVADeuKHHRX+vHsKLbIaoNdR3yyhF89v
0Sqb5F4sRf0wVaahuJM0ntJtW4gCmCjFAERQBuO5u3TPv9ChKn1LOlulZRSF3Arp07R8UJM9pElx
TVYf2QmIjujbtNHli2Ut4OWEgAXt6z/mGN/ix9D/I6bj2mSks9zcZpyG/W7t36cz1yZXp3AVYScy
fBw5VCzXmv074ssjjbS6ZotvzcwcHOdbOMKg3J7SBh9x6nToUNbgdhWHVGhLRZnb4z1ejJ5jr3RZ
E5mYwVza0l61cB8gfUvrXzF5tX4iGDJIs45LEpFFoCc0rTqXX39ZL9QZJP2tIMMDt0rrtnhZkFCd
Di/b7r4gEU8qQhv+xjWtpt0uWfCRoqTjUkdA1yXtuawuPMRXQrZFRhQwSLV8qbRVjfhVGYYnfWmO
p/rMjjl+1l5MhciHWz6rm4X7zXpgqm+EBWMSBUdJDEpFVuqAMAnkb6WtFXjEsWwxKGf5qo2E+xnM
/U297u8f40QmCAx5qEjc9/JNPfFWBcwsDgpRFXlGoeyr5RJ067Cv9k0f3aMUwXCMp6OY0LhO/hUS
QwsKqfrhfqwaaPXcEEjY/DWDUVlfoFfX/agvPye4Q+JDqsmipGuW+ge54vXntZPs5fMCuDIvAtQM
A+sE8QeqPXSHpAsOfmBvBtvIg17Ky0Gr03rysAoUKiWQ55GjBH3HZfIth63fCLj8HjwPSOdAecz5
NdIbSAGlwOSITnhkvqGbsK1xzJFbFkaalihOF6fiQbQLrEDP9XutRl8NeBs0H4rt6o4G/Uo8AFus
awlCQ9Ns4pHPIhiWO018FJW56rHDoP+qOYD+EG3uxxnt4aFMMT5hPT/V1ZPvQvrcWrjDEN6h6sOK
NHwumjU4h8EwUvwj1Z15KTQHX1qcA/6f4+VlV4X4iemNiHWustYCR2A8cwFJIQAUqOCFUz/quXTY
vP7ljrxrOFSgF//vl1vsiRKznxAj/PDOAhFhaW50Pezb9p+Du70VAVvUbyHpHgZokjbZTQ1KVpE9
aicSnMhSV26SCucX4gHYKxJrpVucvdBnwJPkhipSXiuv10arnr78XyhRn/2MRWlSNuseW/rQtxmU
tteD3MTGuS18OCByLwxERMAKYaw4dzAz1jhbgJ6wWRkXC2fR+OTE+9U/+Ghn4NlCuA4zH3Okzs5W
qOljh9o5xCYWvwDbb+Ijh9ARpTh+aUDhcjER8GhdJwRpicn7dEAKORwNchUIk1pLab+/7ptNdyb1
n4uOQSevUplO0/BeugrhMzxeNyDhSyHgPO4bfz/Tndia6rfzMjECX6HcIP2gg/7thCdbKAHImkqp
z9dueSQJyBH1FM34pUKKUyZGLAxB3j8aBOekihj3AGis59KOU/fhudgyCKfXQVK6h7NNnd5bMcdG
01g6MRk2T6gRxw1iCUtGpc0wHY4EctSYNV7neDnQDLM41LHb+EWO2/lA6sNjFBYQnSbcOlB1DPzf
CtkwwDbURylEBNZRu+XUU9nt/MjmMREmwvRvM+Imuf9gT1JwX2W0jRNzFvEdQdgkmZECSkDDUxkr
zbsNVuXUf31Nv7gqhNqHGsGTcrVo2Ge3dtd5MiePJIjfDs0YWvxLbnlinyo10jjsMVaFzfVjZqRV
IXiygX4WbilR/2Le8UKDAnwQYnENbY9/tyhD4Tn3VUJpaSOgmK9b3Dg4ZOfMee6Bqs5qNhpe8d8l
EbMtJl7oVeVAfa2v7HgdzCPktLChySdZrS++OEZLoBHU/vClF8/XxNM+TFdRfa8W0Z5SMnnHNFET
CWvcIz6j7jtdTZq0jTmd1gZyHfIEnVIiAp+ujI6UeroFeGdwF7B09IEBn/ezcxSv22brePcSl7Mh
/uN1K/KQodzUYIAKLWekqrpeN5v1hcNwz45OoA7pDFBLq6JJkkORClmN7202MWeUXD6skAbVkRVx
MRZRN6s+3vSQ2+WoJUmSaailKVxEy9MObEjKkFZIowwhNspr0zVYF/NDWu4+/IU37kuFF7Nt4lBh
GK785dLOt+1qVQRoDSggLU1csFlBpFIFZUGDBA0WyBm6NoYE85DTomXWQ12hDyahoUTGT7TChhmS
hpZDXnwZAMP/govx0r0H1mkjhDG5XmYv56sM3XBAXKkOQm8LfVZutwzm5ZTFlUH1hCuJUMwCCZM9
oVcUOzKUlYv4U2l4+oi2b2p58QHD+mEElRsO7eKQaNxtEXtJMVtxu4ptS7hHMiYbNuXDiz2iGdGj
vzzYHF4XtD5EtDHziX1KuisN2HKSb+eB/CJhTwOlCGJCBXcJkba24ijRDVWuLnk1ZlXov83M9GFa
r+5VFWpuLSazfQ/c8fpoCim1uyvxLHlXWJoQJs3JohgvG60+zUDtjGpgFsCzvX6IHpH/2XJUS36o
/cbPWsIVw5QdKGQLgrHQLo4fBFZYkvYKqGzanUUeIkOHApf2pB2wTWMKNk6ad5LkAOqJMPhwJvqQ
KmEJgFTgRpAsL1qeVdst2oU/I/yStC0tF4rCRz9QVCLrs71n67koAgkrZHnitqMGQdCOm/2wFvOU
ayWpuqorlCA/K5ZMnn7ibkiSKForkZAnY+RfQBOgD6nXRUBEW6lj/o9uIq8zaDKhaWy2prof1AAf
xOMxEHtTBKeGeFuPQay18gQskHFHOj2emJrlSFdSjtBPw4A1jkLhNAT40lkeCVunruOWXlkjtz8e
MsxxhooxZL7T/EtSSIbtN0GzJSpZ0bAKJGnSD9E6pU+Dw9V6n0ZGyIobKBEww6i8W7t1c+nszCkg
TCjSYufxZOIo4qUCzWgx9R+YV6RRNxOECOc8euLnpAmIEskDFG2ctbdPqgKVDp4Dnx+U/ImJobem
4nKg4Tqx6nWRHD0bjBdrZYg54AIld+LZmZy6olEcmc3L9Y8Lxa57pUcDY4ivopxDlGPSdtyK/DHj
bS+dYkOmcBrz2aHFSLqjN42MFXUUgIuWvEWRmABrmC+YjBbbyjYVsKAeztITUTqIU21dmkgv5rg5
l8RYtZMdn0Icl/729JHo6shb/ngkUTKthIwBEff5ui6rMKzRKxO06bAtCXbQ9E8zGYFZhUcIIZO0
mbpJPqfqlhVeIYvx4qDUEQwv4LC1XICWPU2+ibkw7oCdRsrF63Ksi3Ag7MfbDBBly/tkX/dnVQVl
l4sIwR9Ssa+vf9BjjjvHGB0krEySWageFh+0XG8PLgFNlDQcHHYWje5Ao2CJKiXVj+ijC9reCh1J
xyxMwD5m8RUW7DvZ7eDZAY4/89btFcmbeP0J/ReudJIpRWilKMT1aHGaNGwFt6Hsv2fOeqlwQ5UR
elL7hoMEekhr0R8rjAAeRr39XrQSrRArdVHXyFaQOkzE0nGNKJEvZ2lYhBKKDaQVqDQsSUKmvL3u
x+CzZoOeg70eBFQlWaeMvi23F3VzDvYhRZmXMSOQrIIwjDkfvop9mOf/HbvmLCubm8FDXchO0T2p
akeLRD25IN3XX9OL5xlqF4IKSA3GqGDxmuY4azbTOuW+Zh6j+NSWiFIrkNs8akZkJi3wrmjp77Xi
NG/DmFbBM49cIToiGpMTz/XCaYaFNELDWKxOyLXPN03I1duluz7hcueGzGHx7RC1UF6KWy2sTsCn
GmfNAYUYY+1NnKGH3Jmcdtg4pKniNhJGP6Vj/z883MoofECCFCyrnj/cvMnIeJi9+mNXVe/LoLhW
KIymljbxgjxy6urPc18zDQF+gthra17YcmaFBBu2qYWzmeCcxuRfKjDozRiFEKHMmbMcSM5TRd0Z
rw9vdQ3gT/ygtG/V9N52/atyxVJH0jFg9WIZG6LUtBM+HGQ8i34j3YKZmUFCuNe/F0ZRwTwYmTsJ
p1JpIcRe9YelLIPlFpCCpZl0Kkas4Bohvsua/Is1o750IIlXF4uaZs8/nIFy30GUgGeJEW1U1hBJ
DNglZkwWZGVcpoTpnALm9e92TNSG0w5JGzstVjAKncUV2WwzgOIci1+VzTqJJS+sJqJXQ05m2vuW
G0Cll+YyI/tVKVyyeUlHyh6qEFUf0oEpHKjI+QWW6yW3tL2M/9gZaMSJ8oK8RhhRgwnDIZvvgp1H
mE/5ftist3ZIauc1vJDGx+suX50y53oB8Y6pAzj4aNK5diyO8keRApLQHTonT21fV/Fs+KpThKB9
l3OZBKRPxBMZpuAz+FNkB6weP3D4PXgwkuP0s6xBLSGQKcJUbh7GvLl8/Xu8cPjwnMzuuD/g7yKY
er6PwN6gdOzIbrasaA6fJ5xYUnyFVUidq/PYJiSAdEida43yQO9CDgDbF5+8O46FKGBfirchyxNW
yXr5XA3WOwhCvIi7g4oCqru6q2pCD0hfLKcWW5JDRFAFqlc2GuIvGu4JwmxF7tTIaobqdFpr+gLP
hX8ym4OoubV0sot3NlS9wX5n7d1bUTBsFpuKBmFOjCet52jjYMfNXFo2BRNFKu9yBFmWRE5ErTIL
3zvhr5FNKS2CrCPkgC/qmypCcXZVVMu2cY5YwHv3ndiPdjbCKpEHtkKGFEJi/TAsrQchJ50xVRsh
zHaaA7H3rzALi5w+r6ZiRo6wDKm9zYqR6vM1Mzj9xvRDii3AE+FC80WiPmqve6i95O2IMkxzkwq7
fcbr8EM5ZeRDIxhN6IvmetrklnrP0aePqRLLEtcYP+0wzuwzB2hffNLDg0iEIiHobcl8Q7WMjsAw
f9fNzbm3/abpwugio8bpxeuVKA1DNIdTZPCqjcj7ki4F0jBP8Zg4xmhch2MIvDL3ePpQ3AnSlb7F
Bh6I/NJNDxpIQFJHmAAKQTK8ThdGObcheadnObMgBWhZMaxEIX+RwXeMM1BAIchiAI6OEYXF85ft
REO/OqyK6F6cf/k42Xf3uyVT0J1acf06nR9CrtVeC2WwCTKq4RkAyXPz9YPDSuQXiyAyMDFQia3V
jS0WQRPCpIe45dsDzsopKD/F+a8q6E457MQYCg3/bHXFmuSNSf/RvkHWgNrIlmeyuQ9M2XV2qztG
eY2qFSkeVtqqaEwKRQwmq8pafdGZKfzpdxwctwe8Y/oD5n2SYi7tAJxdCjG4XTHDoAKzNBsua5nL
ijpkJaAccIHxzkj9GMklCz41+/7i4E1g2YQV6arSr9UlLWBYKIFupWaz+nhoMSCG1Sw2slmj1hF7
Gi0Sdk5fBZCICGmte4vHMPkmG75KoCNHf0tEoURROr30XgKRZIhvMSTAXLhbD5bRzHlAOC90neGj
nGWcZPjY1+Ubyt4HyZVmBhzq4lTHCvsRw1kOQFJHv74qrCPKclUAidED04Lj9LKoZfNVkqUpALbt
Mp8ABHWO6tO9cfNvie0rBnSaa1k5POOMEoNKrVCVBNGwOwspcKRhE8cVT0K8iUm7scse5tOTj0I7
ItSSoq+AeaG+VevJY4JmR00NenBMgKHnEh0AMVA3qZ3RU0YL9FRgc7Gi99vAnJTNatoMH2e+o7h3
zqBAjR5vTPAE4FIG6JdyJ9XQXFCCIBrRK3NGpKfLxxd3FgIlkA24ecKrn+94t6y3jRM20Z2G5eMe
SxUvoJBDYe4n17vRfy+BuTA9DbFMjvIxKmDo6RKytD10paIYasgrtF0+nSJWrydamyTa9jdgfJzP
EPWkFPHwmNCBZk3kmXCcBtxeqoUiuGsRp3XA5loOB4bDLhiiMWzsiFBHhTgpaYJzzAFvK2KiNGHR
uEgSJsXAKENXG0P0/2Gd52cbdG52xEKJS0o7HsLbu8HvT3Q8R0kcWJQwGhCrDIkYSM7iYicNjMOO
xvOLVp71gIdyp/897inakYrZQbkq5iz+qZ0O0nWr9SaYk8nCpUINbOPZcB7Pj2qOEAuAAd+bEFLO
67vtpeKNik0mf/gdR8jCnq+U2fiHwSfU/a3cGnrXeZgS0pRHxlUyvFTVLFxWVCavcA2wWIVnxe6H
VUt0/f5snfuQyHf3pykzL37zABMHbPcwWwXufv5oAxxu6iRwTOPEP/WdWwJ0LtTO7P8/aee13Da2
RukXGlQhh1tRwZYt2VY79g3LbR+DBECAyCSefr61aelIEEf06alS01BoaRPY4Q8rxOP1FK85tygr
U0I0Viyd90bQylUMS9rzeOJSexLcX4UhVaLExBAf5jQ27HkjXnxRnLUQT4pouM7FArK9XTTgZ2LW
0hr+A3Ir3dJbSCZtaPLbafM9j4hQcjSSzKIjQ1MPVoLNtgjuEj71d9FVTPFBLW7pUBhzqhFYoUIO
1bxlXyLMqKoQGfVzoSNPTAZtC0+2Xt4GkQIQMO63Q6drdsenMY3W6318W+TteZZuXxnnXLl64L5n
uyC92CQVNK02r7dJeqX7/VB+E0L3Nw3+dCXBJLzPhkYSRDyP8SHqLE+H1ljpKlnC+SLJgLO6ZBjA
jHWmQ9TEuTX9UtmgNegfC6Zaoe1k52hKsLePHtEcCGOVEUWpUbortzxFbiYxwn0ggk+UQS19+XY+
h1cptkHyC8IACDt0QJ+Omf0si5i/Caq4OcR9TiwkUVWAMkYovy2ihRhUE057gdoAinOaZnizdUty
0OU30fOEn1PhWSw7IbrL+lTd+ZndC0xGB61SUEvk7ZTF52Nd9+sS9zN6USkb6QDOXjdXmYfMJbt1
9qFZ7v6jNyBml5CA6ir4Ld1FFakFl6bkpKRUG5zq/AplVFFT9USATYORhZZHHEOHRFqR5CfiFKpf
oxqQNMu1+wk2LEciv4d2QOML07Cfme//OGAkKQALDEc0L97RWLLLJsNXFYinCTS+tHql0/9/vN6u
loyPM67H0Wj3UUfwiQesHWg2KZ3ABosW4C0hEY7ZA/asIuq2hP2alEpKpGZjfK3B8RrMu3Z8lDkw
hgAeSkoJUPyNmllaRHq/ohspdisd67qwWFGUVfOQVS/wgpB/ap/KTeXlkT/H24bkl1SzPUBqAD/n
GGgkX4qshQxhaijCcZmVXtrf7ZSHFV/uKiQOls25UftjrJUNJp9uqbAsLdh8wdNEtFVb2+Mhvzw8
d35jRS9ElIxyJpV67u+spR3t+qCtkao2TSR1GsR71ITTkS94qvBM2JK+JuK+U21zpByreFmdXMyV
37doLgBaX/g4t4m1p5hX3V0RXRV3qRP2ByXFeaYVU7CjP0IxnU0ULPAso4ko8bqFXW1v45V6paxq
VApzQs6KqEOwP7PSOcURLjc676KtiVMryI2I9UJYne40P1MaEo+UO4oGPZh3RK7m8WA/sHuTjRj0
abqDpaF6om0j+ar2nI1lplh+uquCUppyoVE7QIgdsk9FI1G4ax1DLOsLBVfSfoxbvoYmj8JjnbYG
7cSdll6PcLVq5+mOa+9SX0pCB00PcBDenIr5UQNk8+Wp8wxoa96qj2uvD3uIspSm1qOq2TQuo2xl
4WlsNFeXkEFxQRH1RAAi9gD2pA3eJYTjJJMCt1V7UBl4LhqfZRDWpymzz9hZGhNKPei3UMzlSJgd
XplDSzHGgszY2KsB5rmbV11g3+lMFdFbSGpbzMbMIwhv3ghVLVBFihe8EPhK0Yw1+XL4tMsnyKmr
83uGhCiZkg2YSPEkqiT0eDSVH4bq1CHxLFik0Q0/lEMCdTdocHNekrfZUkfa0gNT89hfwXVsiwC0
N908SAT3jXwBhY2TQ8ANZm/La9QVxSGYgFirnnb6Dj8j8DAySsKUEcCvSOdYC/PRU7e8veshbtmY
UoJg3wDtBiSiwjv5y2sV+hGW23H/fY/zI/WgETuf4XUFpUHeOw1KDmxyMjhnsxCiQPbyaqmqIFT1
yWfD5iHrU/NEm4ndh19w4HqNDHt4FuWoHB34HOA9U0AvkENfntfPenWI+ZPOgZfz+U9q4k/foec2
I+ZNA/3HpKJ1mFDsJ/+VUJGadcIg2aReRhZwT1ffL+CmGHEaWAbasRVDCFCsaS78m5K00+DnZweL
GaaEEQEk0a+b15qybL1DonnTGBRXhda68axJXap4WoSk4NeqOEmh9cHCj7w49jA7kiGUwjKDfWZl
qNtwuvZ6aojzFK2ptmDQrCVcyU1Qn3lh/37EWITUhtIClWGtybGDgeylN5sMtX1r+RqqXntmxC6J
yEbyd5Wv1fcQeev0dD4+RPQumchIdKCm+PRhNzt73Wz9LQ8bGQPDNUnI30HFSmwwp6cnOxVROvMM
i60lGKHsoh6CV3W2+o9KO4ato+hB2ThFjZfn4rPKunnIj4Y328+s1A2yuA7qA9CKUpC/BxXBvpbC
glEpS8MbQbWq62qOZIoHrY/JLn16Bd26dYLq/cHY9Lcfx2QaGwaYkN1UQQIa9/TWKbhdZrlXm0oB
nV1EzcNiI7LNB3vHKbClkCT4156Ac4KWny+xhW3thp8LoK8A+vkZN8PlstIxt/mocqEV8HMnbuE8
wpkPc/aEiWXqHgpIfRt3gFI3q/4fTu6Pip2TYrgjAfho1O5xQxltwAHKAoQfjpArF8fpdCXgWbYy
G1EyywDKdEmO1YFvFIxQZBCFhH5i47YxyMsCDK5pqAnjwcK8bx8Kg2IT/57lODZWciDLodYLMKre
svJu2+rvev+U1AfchGNPmh6pAlnYNXNp5bJc2cz9uLkd9zQ+0YH9mOcURumKnT++aPHJaDGIzvVx
uOCVH+IjdW5iXEL183yt+l59P3yL14cLn5oD3xt+8HP2hno0MKsbhe/lOa+zD/Tg0/Gm5Zxg16VG
+I1/+cLhy1z4vb7Jx+ECr3CuEQT1tzfcIV7j6iMX4+ocFiH/d4yQvS55fbiIE316eOXChLXNDZ9H
nAPJVYo/uT4h2+BMKwv2KCxUzrnm4vCVJuXrP6wBZom+wqeHay4ePriRXHNreX157j+zIddM85U3
+ao7UdB7ukTLPgQ71+82t9N+P11uwwk6fUAnZ6CNG9J7GvEU6zfte9Sm8rNN1NDCXp6pL8FP4SUD
uUxGUHnmfLT3OyPMIVFLlXrMMllT4AeMNKzR0kBmIkNUG5+xE8n9MxS7eROUIiBo01FBumj2JtK1
H3bOhAQLN9rGYvccDezuAq3lZDFuOe7EmzWi5DbYN84U03iawEKSIwqGgYLFz2pTfmu3OTPMYhfy
czfHcMmjEIvwl2rMKrpi+fvO2+ADpZrbIDumpkAYkd9oZeWPKIJw25a7t3t3vXj5OR3d5uE+hMQc
vnDZ8x2BQvpuG25ZYKH1WURApfqidIv0KOMu9eQE3ZQiaUx/QxXusUAvDLdiBOPRzqEgpBTxdMPl
WcnN3P//Dm6+XXmlFxXb5W66tUedN/ElxuPgShkg/eALbN4FMMRDVZE1bT/FbYqk5YMs3xHagYiK
kxCSopg2FyfWRDNkQHPZ78AMUFQQblvcy0kiqyWuAqfrWs8zM62FR29jnq5EaQABuNkeMl3ub5Xh
rltRh/E4umjhgEAkzmYOEZMjjgOVwbQtrLR9G/nlV+k3iFku1SLTICr5KZfTzPAbzS5ELgbpSulD
ubX/KnYxMLP2rkoojI/W52S3fecM8dVUS1sTafQFBg7+2UAElEFTOD8xp7Qs5sczEm82RFoULZla
s2VD+jyhL8H79elcI6cqYpxNYuCXcm2CAykPwTZV9V4ROWk9LsADLR9TtDfjY7a9PKpnpebDZPrv
qGZPoez8zVTvm9K040vXfVX0FMDQ/5NSV8yZO64wcKLXVkWEArq1CgY1n9RAl872gYmErBCAVYlD
ddnuXeIuP7480ONLEkOe0CXEwaNwHjZUW8BJwaq+XfnuV6t08cCmzciUUYvcsNDAW2yC8lNtUbAn
aURMW0bkVQmMfw2dR4h8gkKhgE8M7diThbqNdYQL5ovA4OmTjSZrDIDxebcSFBCR3XdpzaD6rbxQ
3XnwXdD+6TdSozHgbuoeInHJ/9WQuIDh/X+NCV7A0zE19giqfp0SqFKdNqDNwv4uaIUpUm6l5wn8
z2ULNV28JPmsoqN0ThS4wNjF2wqdjxOjmleJNNuQFaZABHmPusBsVJO1tbswq0ija9a4stXclYeJ
aoQqnoJiSFW9jplr4mRIFMNu8cUjNpW4x31d8LRh7tGY6tHQ5iSXwYr9db5kO0I/8KeCwFSJR5uE
BsvON0l8gZRR8pRgktIOOpmfRg+XHHBn3EawEhJNsypuIX1kgf9fvntH1+rjIc53kC7qspBTyEgF
qBMQ1zQo6AsTBFyqk6t6q6TQW59+MfPd5MXUB+MCsSC5iKcjJapQngyI4agaKEixeN8nRqoZP9/r
Ho90tqtY6z5ablaWeyudmMrGng7gaR1Hnzd5ScYb3Kn0Y0Cp+yWiV1Q3IdUYj5KKmj8FiPUqf1W4
zrVAIqr7nz5/npfLNBcDSiMCGdJmc56ukKzYjV1tBw0gKcaHxbvw3ERhV2pQGUEu/q7EtlTbixG6
HbH6AzlFCgwiSVtJBD/l5Rt3dJcLPTJfBz0yiIuzQTWYCYPOLFtzKApKY6/s787YoJxUvzbMJCag
YiRVbBQLmhtn+3cgB85XJb6B2AXI5fQ0+vB5LY8bhnSqAeYR+M0VioZkm1bRXjhwIoO8yQh6bCNY
KVqY0FuqwwltJscl5cPCXAqVqJNawH1DXiaY1XFiuCxJCRAJ6VsZnjYI3XW8p/vmlHJ4ADB/oBh1
bBN69D6C2SaUJfRz1l2/P+ib0wEwgR1bUKrmPxEmUDIa08St9H6V5I2Y+ogTqGbag/+UFhA7pdHH
YXtXF1jSvqqBgQi4kJKKiJZRYZ1KoI+OH8AhzUp6lVhwPJ24XretrRKC5a1MiqgcAdbc2t9Fxj7U
l2hWZmzfxiMjJDYa0Imj0WQa1zQuLOzGPKgUp8EXR6qkzJBHI5vN3mnbV1mTeyypRodgYtSb0h7n
EhrRkpG5bwDda+KI0CMGU+rg6AcnTwowp5sqx8dFm4p+pBfQ6J1VbbIM+wsvz7XUWdqIL5uyqDTB
YJsZtP9a+nv0pZmZUgutJioP2ofa2L/zWqY2xqyneSVHBxbJol3ICcyNZ0FNg9FFUK5bFW9pN4JW
EV1IJ6F4e8YHAMaZ8f8dY6AI/s19Gek+6JLi22kjiaOHYcQ+DKwLIj+kpqdTzHL2uPfEOaUkSlbC
R4yO82t0qIygQ6llopkGOw7MBthDF1t2mN8GYRVJNhW80ISCivj/pi15evc+mgSBNkDGmXWAqt/8
LGwyBJ0ndEBNfOPgBw0cWmg3CTbly+AOVJz0vy8Uf9FQuDZUT1CGyPJfxbqrAJhUJfaJB414Fbu8
us6iSyvonnwSAoM2QBZa7BbPP6lwf3S7f/wuZuekh+FYxWOmLy4BGikWFOkXQxWsx6+Umu+0fYqW
rK6CsDIgLW5wJ+4OtQ9WjRgopi3snTyLju0zjwc32ycHv6iSZrcGecQkEOxNaYGRUy+WxnnFpkPb
UmOVLgr1qG9qXasOYVR7YOdlwPaik3ooRxcNbQAR/Ok+u+b7jzoeWKsvvZWLP0W/dV6tVX/t+ndK
yrt+xSKlBckq1mNWy1b5eJxSE2nX74b9eJ70+U0Q1efqHf3vZzenHHtMHIYuzZj5/YqdxpsGmwhy
m/0nXrt3NjotJqigRSTSl4CbFQydthmuqnh8nVub9+rFyYRFlBRl3ZJu/gMJem0ks4Ds8djmKcqQ
el1SZPHOQAsl8a6SerwH8ODQmq/l0Us4SdyQJ7SQKwAj5J+qBovRIJuUaQdhTR42f6DLeWSiPRnc
bBf0ihQwQUDNP6+pCONs9rfODG2D92UWqYuAyPhk994bZLzfuZ3aOrAzaC5nsXubDcPVaRWMYzON
8g8VO1wdYiADsyfajHYzArLn3GB5GujNb+UdcSkExzZM3t9GRyozqB2sLfph9xMFPDtFLjpWsKbb
R0pJLZGBzf3mp4Jzdr0nuUuG5qIZnH9slxvn12CBlof6lAan/dmnq64GnjJiO11fV9EEmQbR2I4k
QNr28u70YMqrZijo6Omo4FjawmgjwZdgI7ByZ4fJvt06/jSMt9UIoo3T1zDxKaQZWVzpOYKX6UKv
PCud1FTThAjsN86N23kfRLMzRU0a2BqgQTJzW09nLUcfN46Sir8V5D47jbdpjT5EvjfQfOFE04RB
urjzsAhGNg8hsuUQkK/BslOg1OYiFIAaO0aEB7T96Rv4/xgX2C+xduFGzTEhXmPRXYRYrLNOPTFy
u2udEip9qMaQruP3ft0gXkX2tO3xR9peGGI40sIlOiBCTwnXfGLDO7ZuyVEexjUDAWVLB43/lTfe
CmkOpoeC5Hg7ToRVRfw+3mNKqI4B5Rfx2NXPrxCgppRrgheeuaDaHrSBfzMsEIlUqKm3UXd5Ot+m
oIm3xTI46D7KaEm4LTFKpPGhxFM6JMZk+jezTZVQnVkal7peQ7z8LBnil8f1zEOB4gfl8v+Oaxay
WCti43LVj4e6ObmdUNlasOLIqoLlQ7lIR8pFqEaJzamz1aZ+b8CGdN4lMkHB2liBUKqkSkONH5aZ
vFGdj9LcElT2dPxsgqn56YGgC5IIhKpsOfP4eddu3WXr57d5swPKYe/tizIgXkL/Mv3SEDFdxgnu
7v6q3C9aIMevY7/dXgxZiBWy7RfokckpYt0QGjY4qgcwG6tNX3xLR/x6/cTa4HaHzRLKW9gZ9w1k
YeDp6VjX53kLW3jsnOKipXRKZyGPSa3CEKvtDAsae8THaczby3RTem/Nj+Do5uMpiMMEinR3ao/g
UPphj0TuYsoJ6ax1tPxuYbN6hb5z8erEM9ZSfHanAEGD4sJCFmTG07mHr3i8SuvavhXqfpk5792y
+OATL6Wh/ctfo9+TWgjcIba/T5NPy6CHtXaoUqMocC0FDmGhInQTDc7P2n0RqTtyt97ZH5xvR/qI
ArSANHak6ziHQFt5sozzpHLJhA+NT+3M9poGYbJEBQ8enXI2IJomxJdrALhy8DHwCuMLdduTdXhT
FDaN2WhxOlM/Fh5TZ3BitDE5fcGXP72b9MmzfHCLvak4GHdOgPwmwNdqNoIFKEggsdJGG1SGCI2N
bzAAOAR0DZGW8WcDk0l6JicetWLzZ4/6YXDgh58ObtrCQuj6ek+NizSczEOcLArt9Bs2ZwYZBAcm
3/I1ksu0AYJFWSDG4FjS3UZvhXg+7yhsyp15s/wskWyV+sUuUSklr8K705nT8dOEpjEgXA45OPlP
x21BxKYy7O1Mkq6+ljqQ/kC1nzbLwSSQEhPyTKrLSXmjwg7C6FgCvxbUR+TWPzjljk5GcTYwyiOG
nlPyrQIDD5hxIHsgxkG/x7DdWr/rkvGf9ab41A0dOnPEqJgf2HR67qk/oq7ZTfmebfduGpOf2hcP
Ogj/6rgDXOEQq5ITB9EsGsw2Vtq1G58jbsPDtohj0Ku514sUETVtgGFS6xJxZLSTz1IJEJqVbsYv
6UMa02rqSi9PROP9PZ+Ij8c1WyVeEXj5Fi9eE6Vqlai5VNXQzqltGdQ9Dzmu8faipyZantoT7WjR
8sGA8XdhW6tcKbKgo8pRVD0ymlgWJpBIyhqudIX2m9V+lHGwnFaV5xv9EtJmhUFGp4L6Y+OVn5sa
my+oU5L0h+H3Th3HHItPowEt0QeBDzMk4ITrMByrmPT6D2RZjtV5wZ5S9IFMDEnNma3TKFjnZYal
80G7Y0skBwBU7WkVf+6LUorqBDuRYLokq9XcMqkPPtV/AMTSI3n2yFz0CjgP1GOeRXTWZlW0Q5IT
CoA4iQvS6kfyE4KQa6obflZBrZwGp3ClShONNUaFwy5q75Ib1Snx8nQ6uj8gUUfLCCQpEuyzsTVx
2ZeEAY5R+8onppDFeoQtpalihC7hF0rCh6n10YyLIt5oZx/FAFOqqJKo5ZzyDD3+HEG7INsheTmD
nH6U9pdWGdp9lzgG3mSk1bEJVegkP+tcPoDaG+7nqsgZ6mhpUJKDbxp+4A8S6yMxMNKsUEsT7hnV
2FkFJ0LxLur7bWeepJRfRHC8Zzsduggw1NWmRjVbRe8WmVN0+98rZ7jXdf+DXV67+GyGQRjBpknD
QhBsPq41eFUPuz5ztKuRILONFOelKtt8lDhCjIGnQGpCM+cZ/V36pHJJVX41rGn/R/+moESTNHaZ
9sQanjnuHz9BYlzMIXaA5shjVFCqBnp9qioSHqqqKPCcwbRv0ZMT6D5H8VIVJYEOD2qiWM0Qvf/v
Ux6sfUx/HesNTsZZfDuMuzqdfB9OH4PaFv2N55SgOHhA/eZmtXX+MgRoOvPyR9EDNHQ6agJGiAxS
hjoup5Gvx6b843HNK/1ZtyzHPUKcaOmyq8v5gc6KEj89RPH9pBakLoWOapbAV9+Cx39fSwfq+u+y
KwIb4mNCGbxKnoUPG6utCMDZHhB4KYviepftL/zU/WVgcsAZpHugeo3K1ga5jTyeMr9qh1g5lJ+p
qC+mPn534hke2VLJjDmchYmjKDI7nQFUbcMqbHcHEUVOQPmKx3uKwRCIlbjnNXGitng6TRLL1Lwy
aFEboTThbVFYUmjzL0S3yPxCRNNAfEUugXY4C7k4fqjtsiUacoQAAnkH7QDETo7M67r8Z1+1rEeS
ZR26tLy1Hjd2cRFmwY3VkTR4RBeyWDpxz45sXtCMSVeiMPIRLZv3a1C0qqL1hkggoXslJwRosFJR
UQtUukI5p78GZfSLcwoN0PNGQMD3KFsRC5vmVERz7AhiPKYBCo6aFuDTEDWaHMdqGnDKwRAuLJQI
4JDRSmSX2OX2NXAZcJhIGuMino0VrtAMkP5xH4cXUPuuG5gxEpb9gxj1yCQTwwXdBig61AVnN8zz
wXmNTQdS1Hj1caMSkG+0Ga55bO/Uhpcp7cgssuv997jDsdkewdaqwzn2SJYN+MBxGikS/IPhHUlJ
Ys+whOke8zxn2aflVbHfOxLnUwiNuZFGFdts9oQTwkhVaH6n2+U3waKUcDYoEpqUg6pIsyJP+p8n
mCpW6AhT/0NL8VmPHRvpclVknWm1is2U/oZK+4jpC7EgWqXaq/aK+IZ2thamGG33kqtw2X4Jxviv
xhWSZcCwignon06wsrMzt7Va21iDqFGpVMOg9EcEvldYGFKGER9eXFS/WX9K69U/cv3Lk+1Nn38b
aCqd5qYdqevCRWYDQ5mJ0xGFiNmw8rLNdvXaMlIKogkZowVJ1IKTg9ubUyQZkV/Sdmao3vAA78/v
NhjzhRTpm5112yG9eIh8KCispIeo+XaqomX2h6dBhg/7T46llMlRUZvtuVGf9W5fRSGWA8w3GDh5
TNp2LyRloJ/wlM3zDdzxYgwy+5Wp7UiGRCS4MwNKbzkwcGceNzwHyK4HP2ceQOdEmEZupjM6ZDA6
/Ldq6JDr3K6a1YcBqGzZ2r+azJnOPJvoDjkeI5GnDWmIlXJJxIXimDcl05sha8trq8Zb9MRcep63
PrkJ80PaQ6woXG6KxBQplHKZXi66mNqzJJOX9twcsKKC+MmC3PTxfsMd0rX1zcx1R6BW+Ckn6xRH
ggjActBnQrYEKFjP4KKd36HfnuRGa1XxvKGkSJHfRxbHp9igdqiiCDUXUwRQhME49PDo++AP+a9a
PgyKSBA+M5qCxBNPZ3rmoi5GkJFDSoYmysYgwVqj3wW10QeYpHGpTCakgDb4eKAnhX+nWrPaQQVc
ytan+B1HuEY+Rc6A3goobfnkzMaVlUPuJN1gwuaVW9+iZ/8FVX+KOtX7lRu+K/300t7CS0c4xmwQ
qGTKP1Q+hbIBVYHEW9NP2VAk6emtsIm8POGeCS0o00AbLYYdw+EIJWo2xqEmPl8Vy9s8w4+xvQZp
eGHOR4YZbymMpdSdOCsl5oa4xVcpNOfcKt9rrtOxfC08+ZhhtyHmsF+9F0fRa1l3QoWcTijNs5zt
EpKGARuJZBkJ72xX4ygNqnhXbrhfSLwgCGF0wXegNnnWcDehsSLXT+1ELobjsvgnT3Z/QaXDgRDX
EoO4A1QjtRtNUMVGhuO6oyOOcNt91uklbI5qCrUekFoclJXECB7RLwK7ujzxDHTQP3tPyN8iOkj0
RCX56TOY/CkPouVwEFy2Y+AHErzNLeSBuUZhTeIMUtc6mMIQOQlHhCTVfZlXKPbDBkWLRoBCCgFe
cCppTo5sTkTqnHKELSQ39iwiwFuyX1ptFt4iuwl2DXdm8UQeXrmw3Y9wQbjg9UANOfA/uI7FCanc
m8MrF1UHyWn1qtrd8AGzAyKI+B05jTHktH9f68IQQQ6kjwfex4HxYbxn4ys2dLgdh9cHesdjzsf0
N5+lhtzRNnRErqa/D9SP//7LF4c9VZLzhvdGjxMSCK8Hwke5u4HYwads/1zD5NC1+QrXXPD6+OPA
+Xh5khyhZpKKKOwJ4WOBppk1fCjJrZbdLg0MUB900uux994qfcPz6YfQRBJMlbyH2McpgtCS62s5
CRQV5ZvpO0W2SxXmdHJIISFtUVFOgShJO2DNfwrj0OySSKG8OqB6vTLuIVSvDIZlH9IOil+f5nsj
yXZkBUiO0MCeEdiahcJl73aBX9SeUVBl+hhQIEwj+yOMJD6kT/AwvZhbh4/Y+/h4Qql6ytzJXTpA
O4DwmkiHqXXgG3F9mFrxdy4fPphi+qkHdhEz7izdLfQF88Gc46L9BsOIH2WWccH041qSDMygDvkn
FOM0s/ng7zLbuYDepE8l+aHO5e8pzp86TPTD+A6v/MBhZIcLXY8aIH/p8HUtg1x/+PEFQzl80Yzt
yYo4jOlhUXCR1xSOtAa44NW2wPTdU6L4BtOfVxYH3zssFF5ZNuimwEAUaerwwc89vjBL6f6F9VO1
N1o/LJKHJXTgRh2WEEvFGhe/tLBcxDC1zg4LiB86LCAuWD2HTw8X8Vo/Y/+tHzQ/dVhdh1evv+H7
vDJTpr81EJBi/MMHS5fRsIwZr776MCAupr954bc9fj18yl/hi/pbZlXzxcMffbi4Hwv/HobA3+eb
XDMKPl5e9UeaVoDmXDpWQgKhdDgLbbywaQtn1ebvqmlqF8aFW6dxlVLnWg1f7YAjisau1E5UbfYj
Fc8BjKIawBr65HUEEFSdVTifrFPGOccOY7Ryqd/CQKFnNe+yNG7Rl3Ub0MX1OXSi/vWYFG+kE+Kj
ZJ1RUpoo3UinV7o9YpHLGCtF9IRmNVBJgh4QJcbrUCmb6mFCCglJIoRVOqZ3LSx+CVKMRYZu0QEg
0YT8UlTxVWc5TeA8dsvJ5fgjAEwkkDq75ZabrHF78Teg0MQJIn2j0Dn66Ze0Tv82CrHo6N4XOxX6
6BQ20g2EQKIL3hsdWQgznsiBDbxlFiooyEVpF7gO/h6zI7jZAxn38qIwg0vL9EvcozqWTsTexIo2
yY80D4z8ifwpHaY/iWbqkKnLI43qlVF25c6ZKqRwyNJHUCUGXRfBPMQal8SiEFGaPtLNLlOOGPh2
Iy4zfl39QMYEN/hay1gADBYUzRmrPsWFeSZRS3AaEkFDcEK/jrc7C4yy0d+PCb+XYH76Ln/0HMky
wW0lU2uwNLhj5Egxog4+fY233WXq8Dz8JchqlB/QgxRSPI1tdvDywugOc+A1G/c6iJxf0qOOVuGd
npcibLlaabKm6+5b2zd/yXqgxGrgoM2NJjX1q9NF/yNIDrIpUir05fjPf1Yvbjxv040VHsJYv2a1
86VsvvZ7bA5BYaUZTggxpBZ/ieiVisgyPku3OCdLTKTtwXPEq08E419sR7RriM7E+9eGfr2jL0AR
qUTIBYOJ6T+IQCOYeUrO/sj4AR2DVqf0h3I2IqxPo1dvDGt3t2wYP4V4aYqnEw54+DnrQd1bEUly
X2oAmnWkS6+NPBvoRHs/sGHTH04B4rG9fZTRSzlyruluWw7OcuapEIJgHnI6R5tXB1nnRN2MnJYL
zVhKvU9HX67wd/JXS2JDYua2x+CQ1d6STxicBSteyuZiPxqOxBD9TFG2RUbHVEdQdy1pTDKlTsLy
DCr60UrXwBKSVsJtQIF04+a3tV8SwPVxeyM4hdGaUfYnhfm4ZkJUGTp4MMtz9a1CIj/qA1I1UJFa
VE6z29K2lcC1AT+6VDa09mOYdWn4W5BRj0MN5nTDVpWuaN4gEiV8v4R0fDLPHESQOF2mV4HoqjR9
lc1Lu0MIIj2uBh6AR7PF9jHTkNhvFO6/ny7kzgtahzsiFxV8gyB8GWjgo46PRZpa21W7xMIZ5Z2Y
PnTOHmcXqHdLkkC1LGmho5F+IUaVurDK8x6UyuiTifufR94bVUnUPrCyHiAPPL6T5axAiej8+YmY
yR5Nex9y/dOJZW3j2m2C5fqDdGxjOsWSWjRiYIxVUFQ1/HUW5jtSTKiycj8ZR3pYIo/8NnTRA0tz
RCBoxAsVov/nwQAE2CgKbJfjhidrw9A2gD3ORTW9dD7Rs/goYKEfA6MXwEbGgAMeKmba3jemUXq4
rnZU4RGK1VaudILzgrMAnoocSQsKTZxwsoYSxVDmnqrhaLWf5iyZesPT24aWPLs+xuUQlp4VxcuG
k29YejxkZ0WEvSzWF0OHEEsekgq7EwdfBKi9tT4bxb98hWIMBiTeufS8M2wZqZVwO6Ip/ml7oMjG
lPrFFNKHz9phkUccdtZ66q+yaRWdp2uJWIsWjLaBVS27Nztvf4ZxhrdInTy/rOJktbDXVLL9HYD0
nejaXbn6MAY9ag72VFyM0Wq/qLs2O9tvOx9prKr45sd4/g3hzr4YKj9+ndt18Vb5UxTCDKYFtzyP
aLyfCAyM0vVL920WGERhCOIlyZaI+lH/cJCb8GUFlzcmPJDSBXVMx/1PMIKIA6OTr+vu9bZZemc9
InXjrnxXYhoksIto8drP1JKLxOmU6KmVsnfjxKiyolhJNFQWOpQFG2g2RB3EPZqk2pLiDvZ4whng
ddhYbbEyz6bvqjLHet+oNOTgDeIm5emArxmtvX3ZVu3qSqI7or+3KWpSjqgfBH5GH6vbfU8rHA0o
JcqqRKpfbR/9tCtkMsQgRlXypxO077dBisHd5ofwmLJgRCEdQqXE+UcJk+grIEcELzAxJFJaEtc4
yC0iqYWqgPEiQPUg2vX/rFZdeoazwZ0UfaWGZnv8vbSz4rPY233XFpltk59CKDQcxP9b5M9up4WA
Jh6HE/j/Oapj6uGBNsk6N95ReQmqg6emani7IjCoBrn3lcQBMuNC3Nv4vqhrq51ZWAWr4x3laByV
BT+qQPzlAc69FQ4DNB1llE9jyhJPN7jJzwon2+BuHTfU6f11RradM5qz2m/TC8jvX2Knmq7iDfuz
mCjeQB++aVhNbczzR7r8zINYsch3GIQi4Eypfgd1IA38y3YNHmpwf7VdGPyVWzHGL4G3aJer8jzv
/O0irxD6XHb2RbzliVSRfgsKh+2Sp1zhdA32m4M59vW4OKC8/Z7cCTDH2TSCqZYWecM54bG623H3
vWo3PxxI12fLMMCFQsKYMaSYMqoGqK0nNWvmqnzmxqEYCDHChT9G7DS7cWVtdUVrrT/onB6LCL+y
Lrwy3XhKN2K3mWaW2n0A7+WJKZ+JcU1GFIHjBT8lNyXzZjWVsxXkQPAfU0+O5aOB6O1vsqL74oHS
f/mR/z9GHkBhEGqGRvR85Cu7r4N4QvmcUDmiXhRRWK9Wf6vbZQ8HCr2MhFEVuqtQetBi1Co2B0kX
/6wC9A9p/UruWKtZiXkbHordGcmJCCv/e2v6cMcRsyNMjYwdyNNxZ8ull7Vdnd+oriSBSQV5/g58
DaGL6sJKnMRqGJbpolvv71QHE7hc0YyohOsa+4Ni9frl+3kk+ESZ8dG4ZsHn1LaF7dbx5kaHqSAZ
eYntQ8gEENKT7cmEzNTqBHZToqbGhe7boWUOIU6ySsuTIb2e4/wwAZJB1YFKI2rRsyL7tNztnR3y
Zx8kyFlF7MKBmN2MhwTQzvefxl6gQGFs2FtaX2os1je1ouQ6ZRjFPGjlxnlLTKgESvhpSe0NK/Ys
KYu+fCvnvRbziCmTEChTREfhbQbM8/ZTUdRwHt6KJC5xfjKLr6m7xmIJncsUCpCh2UBwi53993tg
ly2jWTtqUA2gGzgGbB2Sbrcq5CPpI5yWJJtnS8/GOXvkUetY62waJwTSccwQppKQT3LwChPFd74/
SW3xvaAfHqBMB2RyvAEHMIKVZLAV5q4mk/oNuRLB1EhTEFpKBuJ0SmJ6K/NpQUxGKkH7zyHoe7qM
ymA15KuyG29yNOuu7S0y0n6Njw5MnHyfE0/Vmz1tln15LaEVBHi2Z3E7frVHDBoqn10i5Tiqqk32
l285NhTVTX5Zuul6YTWCaC2X6Tn2YOknEX4nyRPV4R01kPR8DIbmbV4lW4JjToWBMK+1lQsXyaVd
RjTNNjvvrUmFHKZXS7J8kTfon5QKEGJitHRw49cmEBb6y++ILuKaqWmv2WbbrbYhRR359KtdQg1Q
4wVyR0neXQzImtEN9wbHI+jjd9lbZLrGevo12cQwkgUZpW6Im9BYpn/HE4QCkbv9PXFgu6UvnYcx
cjOU46wlR4qdxT/LDU1JD93Dskbar8JsZjGtQ/9yt1eBvt/91VSQrtOxiC+qkhPId6ElxBsVN8MS
7946SBbejkDX6+E1nFhKOn9mj5kKPVkxXBwl9LOWIH4Smz7fAfxqd/gv4jYl4EcVk3P5Dbp+1IPE
xVG/UoGYkFAjABkrW71ebf/yI3Z4V7edKSLRUoW+Yr6WqPGcWZwd3hiDBzwJP5oXI7WyHg97Ds2l
UtMNG8Sy3lY9MoRxRUxvZ8vtwq/14PIK6eLUtkFqodDfBsnPqqq59XVSXKX1MnzjJxA7q5gyS+6C
Jyhgd8BHwkl+iVgW+pDoaSXIUaXOOj+3GuJK0KLews88pA17TpSCmsW4cn7FCdXBmu8Th3zMgZie
VZO1go9LySyOCWQdJnza2u83dlxcZh3SrVUDrYVJ4uMUEI3A+qVOpIkj0m7V1rybgPi4D9zplZu7
HSBaYua8bjrC+GT9Zty2MCg2ds72m+Xn+URE3w7j17xn4bUTf8FeocOHaAfLBVwMBl31uZlXuMLz
92w2QX4jd2kiRsoi3nq+C9PzdIc7QYK3e2ZvonO0fUjDanQ6yWE+py3hF+L8LU3WksUU0omxQ9Yd
YnKMw2fS2nRUF34VpWdeyy9HjTEENMto/O3mR5axdhqYaBdRH2xvmh1WnjnMa0/6RRyFiGNsN8Xd
iLrl+ZQWHdoHPAzKSPllaiufFd/BJpi0C26UXeX2Ofg3AF4xtlLeRERo9evkcorjn17E3Wqcfb4o
l2pMr5sa1W1YWWid0iYY6leT448XZcJjEhYnR7v7rFkzWreqCkTJbPiagIgxmWFRRs7Oez0lTnvX
JNmEHu/+ewpCBisrb7x4eSXOzRIPUxrSWeLSbX2OcY3q3cgfp7QSNcO3VVpyhzkwttQH8I8VX2/0
UAwDqLwPVpfL7XgB/9zG9ZGNS8wgFQEkQICyKeJmHdudIFoNeF2lbQp0CUU/i/Ct9ShDRh1AMmBs
oMHo39N26sdiSOQ4kSeQUgqIz1naMKxda78BEgjByrBKDbLFLjJWmtwSCSqMjoL+XSF6SF1jdBAy
L8lyisg5C9erN71lXSoKijbkEJLIKYs9/LXetCat0PpW7pCATk6FRcfCNYAcQYBUHOgzKC9Pzz9r
rKM8HVfuWx1QQjiOFmIvcrrLI4nhs7jgAkLOkZGC5Jl89yBzqnNZVWaZ6ZxWG5p3TzVNyMDAEdKw
IFyb6wlP/rj32ry0D7YtcMViiqppTVXEygC4gGBScVNcT8VxgosqXm9po8jETrYfssISeVuoKR+U
nARL/JwYnbhYYB6/BOYHyignyaOMerbrmr+MBhB16w+QEu5UPRLz0duh3k6YJ4Jo6S4/v7wg5uwU
804p/Nk8hhD0UTA/mtrdKqn3LVEekEnBj/IKjGnGVp8GiIIwu9UVUAolVqudWosRk+6KLsWIw1cV
oOCwoeKGGVi6LjH1juh+0zSG0ilPrCpg7/FplwlxLG3rGB9RI/Ug9LEkHbqUwqMJtMQv8TH4saiG
AXJPNv5VtVrhlQl1ATSGtK9ENK4iIoMSaW9MARaIQdkLleQHiIvSMzhdjT86R/G5Q8Qiop2A5sbT
Oep59W5VuNvtjVFNQUdHeFJTNoB2bHwM1fuhx6kNVHwbQxjTkyMFsSqW/m97j5ef3LFlj1KX2mmU
QyWe8nRcmU8VORxj961SHaH75DwqrwOt+tThAcE2DXb+ohk8FwNvDr7uoASiso2aU0tre9X7yysj
ertGEBE4Toaik7gFnsVZSxnhNODIcBtm0RDKlHxge8j2Ot+vKI/mDnEbFXYGrqq6HXK8pphvGj0B
sLDiDI5F8cNoWi+LHw2YIT1hLb4/gODpTs0HRKuI8JAnjDnO7E5CNd81eWCDiyCDsCuQT/JhZRcS
oEamVsaGjEUvlSG1VUT1kQa3KEjCpWt3nGBnvfyE2XKeDQyiquSC1TilJzRbnFEw2HWwcbsbfxy9
t/FKrpoTFSC/s7zFkHEkq2kRV053TsCcXLcrrrxJnQcKsSaS0io0p+zGSz9HXlxRUkUINNoojLJM
zAwLOHfaRTuRDbT7fnuRZ4i2d0mK8gBHf15IvKCzRkK+pfuhGQkRrIJDfa8i1cbvr2ybsyZHJfVK
hqgywk2rPFjkGWFSwHDtPSXTKuK8SdhGtZfYm6oGOkHgVwwdOQ2GJAvTkJsKNEflR4vsT4mmA+FB
mcFHblFLeJVG1Y82IoJue1BPHoy5nWL6qN1fV3XsAZiMEsI8wod+7K/yidqVHxY//J66e2xzltfW
t4qJfV5tYcjBXbESglAO9xyzGPahVZxOZ2Vb3Obpmthrt/ueTcDh1tJhdoggx8iqEV8kjqsmIjR/
SzJhN2oS7gnPc7+wz+OATIZv8GtdAgcZTOqw9a1NZXb1odjGF6o7VJsakh0Qnat2w6/2J/IYRIpX
C5OOpPnIe07Z3Pycek/e1JhyDB+yslnAnncubJeu5HZHxkcABidb4WZHniaXxEPO3RKq5W3qntGt
JnLe8uvbkFaiH5KRR0UcLrJoHXGcSdwy9HwqYqojrqgny6izaofl+f/l7My2o8ayrf1CqTEU6nXr
FoxpTKYpsm40KCh2qAkp1DdP/39zuzIPDvu365yLIgswtkLa2nutuWZTD2F1XYxJ/o7KgrWR8NmS
XLaujQbEMdrvZofOey6oTTePf98ExR/Wl6nlriSH4/56Ogb+dTdQAEu2//ILcip85/DylMORwqrn
tH5qteUveTPV9FVq8ZvM+aIEJaE+CZlafcmqTEwMhUJJjaTw1LvgfRhuF1YJzFQPluAfjE1vJKoM
JP7uveSHuo1yQHwF21LhHUFOTauoqSCjnI/0aam0YINo/iPEugvJoyoYOcUIiWu0mYaiN/fPpk7t
GY5ZlMi3uyX+04+ZYGgL893XiISnjlD2TiCjJMmBDka008eHAcKY+jDsStmIM7UR1L8rPNJdcC62
Y1fF2y9UHoxdxWyx1T295x8mYTkExKT9lRUp3/hpmC82RLwvP62Hye/jfZaxq0iZ5HmRiXCqZ+nG
pRu8w7iRV9+3F0G0d98lKztWH/rbj3K3pdTWICAYnx/P6dFXXAho45p1a+4QOc731qcg7pjQN1WO
tLcoPrBgK/qlosNiwO3PE4+Y0WYoZ2a8NG9zWjjfUO3X/7a1W1lk/U3j1KVlz1hAYDouWBQcyeEL
nIgdxGfXmWN+qrs7DsxdzAx5nl2vH5eFnLo5/FIOfgsm3tIWzvnKw164wua7kzv9JYGE9RlBtNes
1uVq8qG0KxfGdZmUxSn92Bbx9szLxJ9HLR0mU1Zw9ryGOwLG0QechZuHYzktF8GwvNAMZHpyY2gW
ywYv3LLn/qx+eRd547+DJtz/Q3kLRcirV8fM9KaWqyhjzu2+4fvM4doiTOMzWcuthT55nlmVc0+E
vXHm5l2fA8vk7PJudGSaV6G96vbstB3frI6C42WK9Tq0P7o5M7Ndm5ZtK1ln/+28sMOwGzNlcqBO
eezEJImMP2fDijJl/V3OJ+4oiNVwKQm06Ddud+SXOkq+9uX6behBuDrX5WDxqfE0SPDoK03NLh2x
0yrYJZnYOYzL4UMAd4avJ8a/5QwOtQ8/ztninjW5X10nJvhsDl3zzuC7c+6s2KdiGGp7fKT+nHRl
3rlA5hxktBvLGSYUR7jXA594ZIMvDuYKQ4/0ypp8lzIkmP3si7sJsUhp8kwkqwwfdaj6PrYPMJAa
/MiFKXPGxJ/fEtF72QcgSdxDlseU9Je0YB7kQE6PbqSD57FEDE8oc3lUPyEfH8/j+dBeBwSgEl1J
yWXAVp2Cxp6QHiw0cKVjasrXu5D8k7h1LxCMMiYVaarnUfa9/QDsPj3TCWAjOoxak2vc0BJMonhi
0Z/gyYyB/CyBEq+jInSiC7UUco12Ny4fTkR7nTQHEr0j0173o8kv+4rtO3Babqj2B3/P4Bga+nrT
jwBmTcydTgi7vqCR9z8GAWfLMKz7s30f/ZgNHq195Fbb2ZzwaCRGn7NmfQsUUZ5D6g+umi6CcrEW
+7um5Bg1ZZneJPnQfT3Opft96qYYUHIZrxto6b8HsybDaYaHysicqnGh45msvyxSfW7cDs/9Pp0v
oqDfzpaq/AcjKFC1lXe8WJbyPAmmr1vZTueTg9TDafFWPOo9MXyiBztpNrozwhiA2KhN3CNnGlVH
e10GQBaA2hGEDYGEDm+kOzqG2TjpxInhWwrfLPcDuEpU3/fbQN0Y1fxzzdsMPRVlFdj+mP1QeMe8
P/aYwFIyQbz7aCb+uq8gmsz19zLX+5FSI7lHvi0Tetbf0HJZUba9612ZAFNPnycrS2mLBWUdNjpO
j2SS5nhsibgEs6jyhvE68BI9FyYsK529QS4B8VawUscCLv2EyoVg0msBHX7O9qLc7nIkkDgoeK/7
Nv1BqMgXU/GbqdhYiGKJKcS8QJXsiyRTc11N3uNt22ZcYOW+AckDX9q41Aa9j1lr3ova8z+6VQsL
duahsRZzBRDyOQiLuSq3NPmwPzjbx+6wrd+bdhkoFsa4/dfsRfuRMojBtDnszr0DUKyb89FNqLVb
jO3vZti15jxuqxyArSqvOpUijgv8tWumN/GS/vC9qvgqX4cgByAMuo1rYhFvR3e4aBJuhjuy7Alx
TM8LH/jcwQpvyhjJCMLcHAA+ysL1xk2p8+qW94nLx+hvw9SvZGQvqLwcWA3zYfChw3TV5zjet1fh
ISWFMg+9O0Y5PHsTMww1s7O9gZXUY8ywEPWwz4I3TnOkdtxA4UiESvOH8bfr+J+biFqqNBit+lSk
TaBisOF3a9orULj6NNc7oNUmk6U88RstW1xX1eYqbnkXOxn1ux2dFB/hT4ppDHtG8nZdlmRcgIQH
e/bGaQEH5OYAwBrZ4dtiNqd8W/zwB9Lt/nyaBYKXvCgNoXsSalrsMM5YmrWhzdxV2Luf2W/ks1mc
8xLuDa+Qlx3ILClqquuEEtujO4Erg2evpzrVT2hIUbyTJOVodsGETuin6afivbOQN0nyGvBOAo66
GcZLS80ihhpy3ddTc0/9zIpczD/rXZNczi3rmk3Efzs17JH2+IPY1tCF69VRnukOE1Gm0NfR4m0X
88KBzr5KiEVQs8WZtM/BH7PgD6b5tB9l7QzFRdDRY8XT5L/1/bF5t2VpjryIO+tvx/Utn7f4uh/X
3cXO39qb0lC3UMVs5rwrOWDMEfZjtvHNJn9yyC9qMD1aqvU8z5rxsqPWvgK6yz7yAWlrQCl4WUr/
u4MHDAQiz7+u1mE+O/DxycbgsO1WljVtfwcDAFzOjZZ7Z6IimrKeJ7w31fav9BAFn5xe3yCrU4oE
/mLz++o2Psz9yqtNUHjGm1Yc9f1GLnI7BmzLXcwZ2iVsjr91x6hrV5rLW1Ts8cXksHOI3PVbPcRt
uMv2863BzpGFOrJd7QGFio5d0uK9v3V5QE+Sd+NtkGZfgppWpsnZiLyc2gz7FX9iZ+3Ixzqb5v1w
aT37g3n7+VsX+l45dtuEZSp7cbPxEZjVNyL2tNd1mGbfYp8i5Ld6bNnQ/Ga6hdlcn1Vrmr0pGNJA
pIFRNZvhsom5JyI7tkne/2zdDBTe06mzlisaJXanEjrAhQHa4cu4QXrH5039wI6Crgl3P2130JAE
dmlq/tzOK6QMc7sl+keswUEXUho5iHcumj053j6cCj+LmrNtO5Qfu7Ee32HzwCEf4VeFzCl/+AeT
5mZJWnrvAyyeCPXiPNmb5bZOl+ndbxOVeBNUx/k2bZvD+dQm6Vm1I1Vkb8L6lfHTM4AL6na6Iz8R
/4t19rg52NKmcGBPQHyB1CATjLJ0v2mNgMjdyNVMek9LDcKtp8mxOhrl2wgJU96qr+IaFj097QMI
nQN2TAn+e6Jrr9sDww2WNJZGWKaqKU1ySAy0a+JbdqhrnCz7UkCUFJ9DzhjK+BARKsAUGJ+Id+rc
pMiXdgQKrzCaZnF/WpQRV1v7Z3gx2KE68rmk5W3qmUuKBiKGvIwZlHpopeA5TIWI2q4mrZO8VesA
xthbKFkzkj4OADUT9SDxbmkAImFFihJkPaFCEDPkZKLUivEo5kCTU4HYkJsMji22hIhc/4xtjh84
qIERxRVKt/k6nm6dCp7c2YDhp8QNKMtO2sBuVw7ZzivcOzNCf+BJBxU3bIBKIrEh8iUokZczW7Gl
awC/uc5i/YZE97TUx5Uby7U6GZx16BuKWNcH+yumW1IEO1UAexcBTe2zJZ+JT+ODXGOgJaNhrSIh
ZEKxBXlrZ5BhjlxC+wH4kTQT7TRuKkwBQ70ZGnVminNPR/5/NFTyYVGHLRNdmRGKx1Iyed5XbGrR
23ilUJegszPpj5onqie0Zcj3U9owP3iNEXGqY1CTHWElE9C7kuS3O2U2x2wV/bquu1txhvtgelMW
xQ/rY0E9JfGFhGFYB11tq3//V5CmxGDIKz9ZugaMI+t+hT3Py831Myi1xy7Dax7JGAhY+PE7XofH
/TBPY3mrYHU7SVGO5oFQCRCQFf7leAiIR9D0E3YqJF6zVt8rWAOIs6tPXbvcW5j6dV+gp+Aq3T5i
eQLPIGYBVz++MH9Yi2pbuLA5mu+iJf6Spx51JPbPQc8OaYy5cXsEkFjESWShN2vGwoKIiYqRIRk3
kLAmZb6wHbx8z55hxj6+tJN90QmqhJ2HRE4J/eTkL6FfkoO0hhNNJ8OdjH0F8pByTLTqZTSaiA/M
myQ/FUGZVgQIGUYOx9ZzduaNAA1SgIeL/ZN11ZrYYpjuW3Ulq16Cgn7Cs9oHmxNZspux2kTubQ6H
75IpK3lVzCSllWnwoa/Jk/R3AiGvlQ0hdb2mif+nccfjm3K6kEo3bmZ3a/7QIhcBVZnQ8xGlCGJA
g+xFil99MMsCPSAyEj2SBFvRQDrUkRIR/Rc0H7HzH29tPswpL8W4WQfHk8xqTF33o78yhil0fDNk
egh+QvuNKbs6GmmV8WzGzgN/8T7i5I767n0+du+DHQRlURwlknAVWOINXyXHUfAnSZs1iCjcpIEq
oZvoK8X0FP++xj5dJK3/vcUFe0kAYxFjF991MRk7hfa3NOzNNOTOnUjBZoSIjvBUhKqG00GaqMSA
qASYC2nerAXzqz1rIUMFYY10r6/AdKeGBLoyjmSmMGwkEsaezLscp3TWPC0iHEkqKq3o2lLsPfhf
vInNYWJCkuOijKf4AUb8WvyhakETuxrPWB2EikN++U19ZncLKGCQpyNeAu99YuKwb9t0zMaQuGJO
c/kRcK65HaEg9vTn7eU81Zw4Ib6bOJ97pkl/6IDWDqIZXMwRo6HFy9dl454fL0qui8kRFEg/3mGm
8nhzq6MVsmHvFH9XMip85e0nrwQJVZUY524H3LL4PTmeonHBhP9D3uwzORb9f6ZK7lAwVB3OrYZA
THCU8sHk/GmdfaASWMrnNt3jxfxgUom0ODFUNQm8fBXATQuf/siHJkJGYpqacUuHC4/sZreBoh1w
jjEOXioiZMe4i+l2iCJnYzEQZRWA3pyiAZ0D/eDLN+q5RRXG0IkinQEJJ+jjG+X3QVenkFNujYuv
GINKTFYu7SQZi3ARcUvw3aDTKudowi3Ixh2xA/F2fizYPv/3Vlla6I+u6WT7r53pWHGtOco/XkGZ
Mv5nm09IT9ADUvaAiO8aWisXqtngBlNC1xgV2ygM5DxSAbx8r04NJJ5c18kOXMx1cQAKqD/PPag9
48gZWOgMouhNgAuHDRjX5DnNbuD33wslFaU/OyRv24XJH5NnoR/2IC0A2ojXlcm0LAnFWa+T5bWH
+/SID3iu5OpSz9PMWOHOLzKiokzdZjj2y3s8lOrzfmIU7VAMiU+oASqzBwaoNSbC84V1HWPurxlT
uUCcGrefoluL9PP6YfbcreTKIs+Nk4TB7qnNnr909TaDpr+XQ5vrVeiaQjjVsBcMGVuQ6W6sHdo0
ft2v+e9dEkDi4jnzrCVl7F3qT2s/ttxbGyZMTxShJrt5Z5ovXl+TllR7sqFEEKrZ67jmlJnv4/fE
WeGPzHEe3On0FR1D6JsMKHZj8aaTMwhlnZLptPFpQ07yHdAyEem6zWLNNM74+zx0b5ut++AOf4rs
rsK7iflcbM7zSoE9rxBSeOG0OzH7ZfjhUjGrJhfWJcmzqEx69dwq/hHwYwHz71XP68A8OusbrAE/
+ZpZTo1+UcEtpoDY4DqWJ30rIs5F5ti4u7LSUPy3IoTkaxLTwxVwRqYDd/K/CpV59tGnYlz7dJpQ
r0/eIn8dhmSJZxB4Nb0p0k54lwlwsOxVJd0NsNXvdxRmNPsz4mgpw2YkkQ1PWMeI3CDLBPjS2sgj
eogxZQW7R5uSrt/UGL383j9TjmKsC+GaAD32JaQqj5997GWQZON+I/YGRxg7w8l+sJe/T2oov2rg
8GIVIUpTZXlWJvvjRzMksPzQXpCVojlmj2kLMPNXdbEuKi0TUy2ZUQ+eupQmSkYVMsgHwDpXIoiK
bYXdqXTTKSS3XkZrl8pu0Fu5uXSs+JLFDb0DXyfjCJnDAru/KbhlBcxVeT5KazthOP/a5qIVf/JG
xC70c0okYoA8/0S1WYSJwXU4W98bchmbiCVJU7Ml45sB5MnMNGKo9W0wUCaIe7qv+sM//W672Q4P
WAKGyp9eflLPrS1C5iN352FGCaH35El1MTBcHDrrnbviAgJhyuq/OPo1WdbLaJWT2L9LLC0pkQ1v
x0JHkldZzah0kpeaShTJAFU+xRgzyiOrwFP25et9rnwi0BZlTOCH0Q5LnMcry6+qFI7ageYwnO8C
xiWyHe53cLRgK5Y+0h8aUq0iUnrO1b5LTaIT+C81un2PW4imr1zY06I+iFnxABY7gMD41BnAr47+
5PvO7v1WH8/C1rmQ0W6/ZqDB5aWt7aiVVCdpuW/Z18mt3smVIenlyU11AP4iT1tb6bwaVfDsc95B
AiTJC1CFsfrJfcPRbfLHKId6E32W+Wh5gFqFn5P4BSrx9FbKekocOEUEuORQacY+F8AoPHcdc5Y2
IW8sxQ8KovDJJbN6AlhOr9zPZ05i7uf/XPDJwpwq35n6pSxu1VXEpfM27b1LkQDkJ5b4vOHYW9gL
hJSS1AjwVniVG50pmbg66qJkwFLIe2Vre4Z2y3PG8ZDkPIouJNiPb2QXlZOJR8aheon7A70ERMIy
5jnvmYih1YUlmC+wpVmeAQiqBLfQzf8UVNRkCF82xDDo0eZsupgboKOUaBT65Fjj4enwvUdgrQ1J
zhxSH2MLBo31IaKukOwdOOvlW33qG0GVxruPqx4NKayGJ+9U7UfTMG0pavJjY67cgMG8qUroBj07
d+BAiyrRaF308NjOivnonA9B8s8gFMQ8QPwvET+Qzke3cAADSAZxgOb0y7bPFuaoDTrwuIYjwRym
8ThhUQR+lWNHksMJcjdnNWQ5MxcyBYMRQO39DZtVf1O7QCpWABLPlbnyI2ZINbSTqxqLwTPdnfjV
NMlnWGo0QIoZobonfvD0pK03M/ZUh/571avNzP/2SA8FGZj8gF5afezGZFD86SMF6fgRy2z8VUmn
5jCjW7sqVz6vQdymTAOO5Ifel6+V26oANMu5kVlJOd91u+463LYbtaAWo03TL6ab7qzwlENsYd/F
gADRSnt4N7QOdk6S1OlOMK04E8ylI0Gvsshk8lRwKm6xGn5hzzIL9lHwv7xengEPH9+lE2gW6c7I
Duz573dIX7qUsSByJPFk7avJyd4Dthe8ervhkzAjCfzkS2obISCg2KcJgpM0wUl6+dJsUfn4iNWl
ofVKOCDIOT4pOsMxKnZRYuoP+UDZZ8WnjO5JmAUNTPbSCEnz3efZ7syVtTJQBaGGnkw0CiaSHZSH
M4WdbDuxWzZEHGag1e1g6uWoyfUiw5821LOM+QTFW6KbWvayLZjOQA+4QaMeQCUWvBsO681MmXRh
c2b7LGRqLWuOEqsIGD0XgQPI3BERLRnQnqBj5vMIwGhxD2xuBVPReYJwAAUHIcjCuufOeqSfBP01
0QRIiUSBY4y0nTkTr4YpkP4kbV5Dhtv9LBxoOnVDPVsTu1WsyMOwbzyXMQzEmM9BC7dI/hSW+sGE
8XucM3LGH2U6IorxmS3EC/O2hZiOs98cPFjqqdsOH4Ia7pdv4B4GOdS+lx+gr3PopQd4whP1d03V
dMlWW7OvIKZ6lARddCKdoTNFNlHe1gJMPGFhFMLM3ACCmM0AlR8eUxOPF428szKCzSiFoejW5Q46
HC2myNoijEkfq+ZgA2yzPRD4wsuf5v+zHDnEMC2gFD71bO+mPHFNz5uSjGTVGFPCgIGLRIr0OL3p
hsw9T3YQqoLtCG+zYwg/T2jfQObv1dRZ+kSx4gygilWDYMMjYjtavQ/BShuqvSiRCl+f1XgLlZD8
YKQ0mgfGtmWGPq4h6+I6CIfu1vVZEFYVHawyB9sgqCbk5F5k63h58A/dOWN2+FaRxksQWiy5FEuf
ggQUziqgFFyL8vOpZI7ar5wN0GpSyGuGkb2BVFBQHrEaIT4xhMouEB1Ub2LINldqi+cJHZtZNv86
CY8ov8SBFjqjGaQ7se4VR8N+T9tPGBa0Qz7fnEICCQ7sd2aA/OpLmOeyumuXFd91HDQOA9yz7cDP
kErl5af3TK2pzeTvp3cqG3WcdOESgwD7F5ALzLStLl35FhajZSamXV+GlyqQ5B2KyAnqywAsvlFx
Wg8RBCjxa2zRZ8aOj6/spAqein3YZVX6UISwlrlVmNv3M0Yn6mlCoo/wpZRDDuvkowxG4Ct/VbSC
tZxjqxYE3tc8LyleGxdIYRe99VroD5lrLtV6qaDWXEyHXeNR5LOLM+f9TrbHee8MX4t4vVzd4fxY
tTgi1FeSgiSQC5FFQkHKKMg0FKNn1wvp+uFbjWlENxdHsxmj73k/3m78vYxCYsYQZp99sUIkGbCo
gtugFKqNiNc/NISUNnwO2bO5t7FD34rt/Ov65t0zihluLlkZMlDnvX1CQK33++iwuSEJJmyXD7Hh
1Vzj40DXQLuBfsog7AtCbKZGlt8cE2inhrrb2LQhEkDKYwAMGvFz7jgFxCkwWP6rTIBrNMjDAk4a
JC4NgxyXWmJ7H1cgqzO4pkkQKLpHXmM3gffZB+G7eQ+zGZWOIB/0vaOlPTEcYDmiYmZ/DzLY/Fbw
Gq9M7t2Gf1hgwQBrEmO4JIecpay0FnLkvIjNtbA40sOHtKy/uSMIjCgaxsEw2Gi+qYMJ33B2JK7e
EiESRNAwDPANaVhOyBrMXpXc0B4vk1oSyBCqlFlEEwoGXv8BjtO8MpwVngtgzJWXELst4wsGJFcn
tZyyTiePmnHGs+Xd3nOmszFwlnPks/B5NDWrPXYx+1L1h+GrWzMlRf3Oz9txZUMp4IZareUQBI/w
OZBghAZAOOfllORvg3Vyr2Kg0Is+Wr7VJazL+NBDfg2JJMxCbz1bzaEBZ2iOl0UYfgYyTi6nGhMW
f4Qng/hgx3djx3UbZsUFBMszWZ1IqAC8Ad9w4aEHNGyUy3wKPPeg3emhxQV8ferjgRMdG+8k1rlK
QsjCpVjGj42iOc7xZ2elChSlnJ23uTeJTiQUiBA2otdO1qcNKstaQwccOTC8j0/Qh3qpumjIuug9
lMx32s0aF3414iU9BqFdcOLfIs7DT6j64y9llOxaEoeckYn/ksqCfpMFzTRAE3adUeKY9wkHGUX1
f56EIbAF5Vct6IfIsUQGLe7iXyjIpzc8VTNTY+DuwuAG1RskbbmUFKx9VWn/lz38fz71KV4Qr122
j0toBAJ8hEIm1Xqvgaf6XICrd5oByjdcM0BbGejyAZLk9itpsqRY/4XSUTv0kzrnl+vyHreRHItp
6syIc0RvcI8wKz2eCANavamojd7ZcYs9XhjAljhVwSQQEA55+qpfKG/YCZUgLFzDaervjNBgCjCZ
ffkGek/7cC2bIOZhJFyvq7//FREfjttMzxeRt07vAWAAofWuTgPSSojMFBFJaaBUyKgtOObLIodL
vH3QWNWlde3d6KbOh7u0mL7p8uUi6CqnQy6BtgeeMKIC5NccWMpTfJFecSYJnv0IceiqZ8d8wHZ9
v3wEUsAcf7dPKhtbFXhs0Drs7Nxt5WRkeQtG17RSMkdZa8gqTMBSozxd/lxp4tZKk7GOGjVkRZx3
dPqSv0xkMCzsmz6OdRxzSiJRmJl9UNLVSjwn2d/MCENyPwEVpgedhZEjXF5/Z4OVKWxnD2KgiCPW
loqgaRRDzDz625ef6vOlzS+35GT5bZ5b5/iHHGyyu/Ib1ONKXsE4GZK4Pi7jPLNwlQFxmmDdhtgt
WT7aSE3EtxOGTPGY/Hjlwp7dpcDMY4mmA4a2j5ebXy9NNucbNZd2KUXO6zloYuTyQgbgTbIpDvCv
5uT7yJz08uF5MOJa0KcL/hVaEnNGoZDj7Xitpn9Gn8ILkSRIaXEbA5Y/AYDqwz41JAOneL5QcmHS
IcQUxhXnwQ4uZIsQkGQyuXFrCmHduPE60e0rZ5yYelaWn9iLtOZQ3OZXbqFu0ZOtJcWFB6QCJMNC
gb8s9wkxxPG4TxKbT5PghNd3D625OqS+Uv48rXEECsO2p6msdcmiMJMe1fJUhHPQQUIuf1XoFD77
Mv5ydSfgQV0MSbNF5ZEIWYy/RBAvEEEwPKNQoU49tIe3+bh7s2CvVMxfBMfXkKhtJ282FNU7zok+
UqHkqxJDwBrge6eAaRvTiBZAbDqBrLAM6O3h2sjUusH1RJw64wwYNqzUFwGvqs6FKDkXkUhaInUZ
1jpJVpku0wLl/2mUa0p2K727ZYiSDjSgVKoxhkX1WcFMxlZ/so7Coujttu/OZQ20kcFtrXX77JWj
/Pkl+Ms9PDnK4/EQH510Tmy+a1AnTEPwNKEPLvfxZ6nk9XT/dv1j5Cv7bq08kf4ELorLp9XXF4f3
0Tq9fWUFPveMIbbE5EVHcYjvzuOXGFhrMPA6dpwX7J1Iy8VxKX0kQbBCNOqTnEBMTQH1BN181PTm
bxHaf4g3rzNVnm2beGETj9EBdn+nBrl+5bUNpxmYMiNJXZeE4OKESIlrmXAwODXSF1sKfjOtKtOg
yHk3x+7beS9Ul69npG5Kfp8ilNziD2JLjWn62Tv8a93dtP7xxhA9YylHBoPWBm0npsx2LEc50Riq
IkAIZY4Vx/RuSP1rpbOrOMLOwoYPqGqypoJ0WzPJh/UEFLywL2tHU/iX+lHVJ6JYCFRjYsKj5/FO
C1FAgJF4j2vSL1hccxnNKAXV65R5nappK8fTDQd71zAIURKE7mmf3FWNs03hCLIS4hJw1JQOxpls
KHR+yl5AUKqZMADSWTdBJ3Pc7MtgKP8Z9Ys6O+NS+pd378OwBFNiNvpkpgaX9UcMK1Pm8p0pLwWB
68nYHCmaG7Pu/5lMmOB5NEV/O3jhMr3sg3vnkI0SNr0VYy3oaBVUTTXG/3dv4qt+omrFvLjO6BzC
NoI7jB4fNKUJIHDgfCnbWb019USJZVlB7KFIJk3HaIQSzLVaUV87DWvZjSj83YZedxCYzdfp+Umg
/qBiSarvGp/oANBML4ajK0uK3pW7GVcRv2ZL8ex2m8ToSgFDsRM7rX3IYB2aPY5ddxpXjH5Gi1Xs
/CsMbfJzi10qRqosmbzDE50R3tO0ovFBe+mSJCw0ZhLqwkAyOMJ7rUFlsNoD6dwzzUJifWG6Q/pn
P6I+gciVEz1Lx8bsWV82A1o6eCJJIcc8hDGCjGPKA/abkug1FQYY+XbXZ9PufW32IEtSMOGkeY4T
lrUKTq/ARr9YUqzHPDbIMIWKERiebxlGmrTY6/5qBfI98+M9IpG89VCEZPPZNB3dr4XTVZ+mvM6v
5xiAa+roELuM/uPl3e4ZbyFynZUmS3mc4Fx0UhA4xbSbD74b35m0/i6X4H4M31l9lJyoewfojuGy
UBFrOK04F+Z7lqSOEVrSoH8Go8+O45tsHFlUnEGY6YrTpxyojgPbxzhNi74t92d5753rdZJYXw5v
4iK8nrpgaWgn7zT+g4S/YKhBeM5pwFcxjWnmMK607nPNDmYTHWPQoi5tGvMP1WM9yU/zjiKBHAic
hA9nljYM8o/K7Kv9M7hO2o2CLfvSFA2b6vZR4JEYlvLaFTtBh6t4KhTd9zqgzC55M1GmyHJ7gusx
1VScgFF+DVzIJl2wdQoSOl5gi/jK8OC5Y/XRZz45toouT9hRo8DyLGb4om7GSM+GdTG1SFD2BMxf
5PmB0O+De4Cqx3M6gEpFFAKKxpjw+LJnfh5edcPh6pWV9kzTGCIzwPwzJpmHCfjjc9WPGn9D4NO8
71sISSwCBaZqnx3L9e0YAtLS1MJ7u+j93nbmcttbR/8a84H8bM7RSXLx4lL0VtU+MjFlPK6T18vn
t2CG9sHoAcQl2OCmZiAe+MVpHwoGO4Z7+VM9485Haij1fsAbRHpbctKL+NhHR4fEuED9FNJ6fyio
5RG7ebvfi/lMw95mgWjINFQgo+3SYZFq+z1M4W2ewWVjcm2ZOZR6MR/65Ut8rl3CORBSJPU0JMkn
3pa5w2bG8XwrnEQZp5ZSbSPv6M4ppvB0uNS611utCZ/sDRF+XdtyWv0dxdbrJ++T6+LddCG4xgFR
fNy/J6TNeldOTpMcPurW/S2HwdWGDoVSn9sJTV6tuAxr+O+9+Ig6kvROiSajiuC/YDifMl0YaVH/
hbF2EPAm61/+SwtS5FmS+muZ35Zp+qNfATNlxIEhFVMBlYET+GgjEH/GDgiW1WUJ/CZbftMBBc3s
IR09MrQed8FXqMJWTOKJeQCJJgMCDjS7zhFdDezobsfy7CDO/C8fuT6Ch2E9fSh9FBv843cNBwTm
3YXDS55CimDz63tqWEgxDWHrWpJJw1kWH7+K2Bzg5xRF7Ydo11z0LkR3/wHZeh3QAoQ+ae/shTGx
twQYXDhPNgFn3g1xctwiGw7uptzbJAS+dWs8zFDE/mFKAI6yk791ynR+i9Ex9i72iRgbchYn9HbM
4YFrpVjryUiQuY4JOPcjXrlVlhHR57nwXLY10O1AdmkzgVIXQqqtWNC6zvU5GwR52xz0I03cvGAo
nXhApJbi6WaAKlK6oWfyEVuiSXNwOGL4SHUoWlAGMgLZL7qzLHVMJREFt4yUXIh/Fwk1I75dAKFb
irjP/gCz53I1Uqlr5llqHq0Ifvb4IUlO6WI3a7vW4gahqNsz9p1zxvdlg9lM2SGeA9eb/92o1Nty
7lZQLrgXSCHcGy5cXPskGrBLaVmeJe7NiCJIR5CRXJGieSvQHF73zvJtEjBuDRCMhzByy/XzygLp
Pb7oRedXb6yFgc0ADIznvDPjmN5UuHyRDLDrz/qa+XPig56bPXWY6n+bUZiw1V6rd9M6m1YN/mue
o1mhYCQrmsU0q5BlJlgbyD+zUU0kbwLjhxXEQOqbxAOQq8L166GqvxY4AgDZUEQh26oHaqv5KAtD
F9+AspCZYMH/mysE5M0B1DupKezKytmjnOT2Gr5VbMLd+RDXP603M3TIeXe5NN0t7pY9cpvlX8mQ
/IM5EmS7hvFk33xPdjhTFJmQ+nhObr18/OQO/bemgww4dM1ZNk+X07Z8jicWYtxR3jcBxNmE2Uox
Y9TTYZ9HjcHk3a2ODfYW++OXHpHceeAwGLGy2J5XgGFji0nPHn8Na9fil6yuZuBpBAUrsY/lmVFW
yMHHlBgM9NtuyTRnyhgmqp/w66l90x9YI42jr1/zgt6MZdqD/V8GBbfDdQoUtvgUIuobXcyDwLEV
rtGrhjQuE9SmYh24y8QEJ0W92Ufym9j3PmkHdYsFFCP5cMz3UPfX+WPSMxs0BVPQwF9/BjuDtC5h
xe1BEty6PvigknI6KPgLLCCr63IfpHfQrxBQ7wrUrGO1YGN6xN1g3m+fyg0yAQaAd/1qQrIu9dS6
3FyZCksCsl34YOES58wbtp/cauS7U5FRc03beX4Ejfc9XoNmxqfe8RGL2E22DBtRl2rpvuoOWwCq
AKzi+ZounNJbrLSbK6dkgOQumB8QKmKuysjFoLHji52GErxjgzh3gU9u4712BcmbtwMF+3zkEojc
JDOAvNoyLMKzIK1+yFC35xC6DPLt+MNFDH9bZ8Pxg08gynnnywxoRoIuOkMsYtErm/wpVKa9lFM9
QdFF5Ree+nfVTTQnTrYdP4IhXQYLRV4kEhfc9HKFvQc3XYWsSncdouoglYPhVjwya2EKlVYWgzKG
fJ1Fe5pwQ8uGPgQdAygoTPTYFk6/nKJTXOHPkg6Nhv0fbchu4f0USNsPMGdRRFhOJnMLwdCmhVxg
abUQ+azfINj2g1eKeIeQSxdsZ9CTAJBgeQEuXTnD93ra8TZmH7o0xoQVM1bqKFFlO2BJWYjpnshS
wg+wBaPbeN2g8AkzUZ8SHh11NYQrxmMnB61zqHH+95bVCk+sf0058/LKV1acRBfFZJPANuklZ9K0
RuIYhXWKiWppRTKThUEZ96hXgfkMsgHVXf7AXJbN9PW660nJaq/Z81yXCZGsKk9oRnUZlg6GHytr
l+thKFL28JuxzdCykapXIFc9Zx+XEk8x0JhgX900U/uuH1DC7XkQHgRKdu4JT8UaRpBoNy+v7Sfc
k9NrPEHS66II2mMarXfy6ZYuRMp7VtsbOwELMSbI6OgwHHNnmENQ7gWnoC5/I7WDCA7CU62rD724
dUhkXljm671k1EKhylzpMZja/i0QgtW85/vQ94mY2awURvKGZGBi2YIBkAxeYninzfeallhXHAhQ
mmoHwYDfGXAIejWnBEklh9yGlUGVKx1YPBY0J2KkT6HxwwDQHELCw0lFigIYVEYK9pVVu8UrlP0A
FLNu7n3bjpZgO9ECqY1UXpXkOxT8gDBKY4cGBBXhdbz7iVxIjwHhBhuMSMGI/h7XkRN1xDQQPvLB
djcNKBW+3VrYOJyQPLW713sp1UvketdrhjE6HYQGBBAgxOETAv7yyjgNU2Zf4Xv5Eb2MyMpPJhgF
fxwOrf+QIyzZtGsoePqBwWjI9if7zCSAWBWqgnIQFKloUwksBj87AlApwlu0VxbGsQJ25QZlFba+
9Bj2nayYHMGv0+xLT8qOGRiBN2P6RbsVzFKyGSRC8rThYFrPHitdT9zCgMse4EqtgddHrxaP+RXa
sB8fbBpdFkYCT7popxvqPk/b7U6JwHMJmsGEqfDy+3DsZ3mAvBPZU9FofUndYTk+UqVErFx80ZRE
AiZgg0aUszoXh++E5nx8ICuBxpbF+DV24RCyB4jNbc1dI/eyzvfvfWCMZr4ToPO65OZJCJI+GYpu
PhtbEy7sJ2utS5ckm71tuytj+dyTyj4AQLVILoz8FqGSuAf6MWgqODZABZKbH8SxPSuOibf2JmEw
0tzZvjWmu6KHxJENOcTh+8ur0GpATh8DutFEZH5kkOHJxTp0+hvaf4bIoNniHdicoxhmuoKbJElW
OiYoqc1w68F9Fdok91xZHrhYwOutKXsfJrhOteCzekQ5EvgjViq1R/lc8NUvX7YFTJ9edoSTJqAY
JsUn83BnOAwIVVZiDVGJWIdNM39tBhjCPaxJ8WNmQKAH5y3WFVUHxslsUYkAlT4AIqBYMB1lvzWn
7sMMDumIdoXxU4xEtmD5CXdd2HUXf4SKxTBg442hrZSay5VnE/IlW1/1mAQGG1rLnmNlgEQ3Z5x9
ON0WC/1Bp65m6+l0xB/URKKLHL6ph8ppwdeBeiqW8BJXuPlyI4HDZ2TySon1/JqEi4shKaFlu9Nc
AKdLZ5OzJ3/4S81vU4dgFX4PJmkBZcEL/R3ryOu5anD00eQOtEJZ4hCVYkTD8D+PbCGMzKcZYrNg
C2gzMfbEPrLGl5/vEyNGvUMUXfiLYEYLvf+kvYaqXvQ5hfODlDJlWaJmDmL6akEqCK90hIoio9mG
+ALKYLbMTvmTWqdhdhAxMxV3YWXQHHn9iGGVDVNjYi0VWtJjWxfpydHgbsP2bROdUGLHEZ0N2O88
0QeIHkAD8vnv4HYEZtDf3yhhSSelnE0KH5sILCdevg9PdA66DyHOGx7UD/77hDiDEXcfHuby1mTZ
h2Y7fLRjbjnJZpTJMM9EZN5n9RV06CscbPDjQ9wi7EaDvX5k9AEhMiEnWHwHtwWtFskTCxNt9/LA
EC93ytczHwcUbf/SI0qdUyDne90iIRKMePriUmfy0sLrC2H3Pz6Iiwy7iwa33g/WGpeDXxieTEDS
ylw7iXOnmk0u0ULrMfe4Kmvmdj3dz22z0jYHE8YBB7aqlYMBhF9knSSkiXU70AcNq+zMn1Z7lsQD
AMsqoZlsNi08aVWnG3Hu/Ujdkk730u1rpxWlMnCq74pD2DriEyRYg44ibBmi4Cc5HUvHZA50Skhb
fOY10gc8SG92P0WowRfSCmPXA1EFbWw1I5oPxGijVeqIR60508tL5JnKnSVC5h7IKOMPSEKP7yhH
9ZBXu4ExNCM+pW8GB+Q5HKgaeqrYky5RPjSCze2Jgxst7zQCrULvM2lb8MRwRXsnPpych2vYExO+
LpJJK/fk5Qt+Bi4F0IsVEYgDF5d9IoLanNCkix+TE4dYXG49wLb/j7MzW24by7btDx1EgOjxqr6X
pbSdtl8YTrsMEgABEj3w9XfMzVKWSSrIzBvHRyUrZQnt3mvNNZs7tqdX4+ExsQ2iLCQPHuMcFlxx
KicmsEzvROk1lQr7v+rHf39c2GiiOFGj58azPTpvCvCQJ5P2FLS92goJYbgWhGazKMh2Xe+aebVy
xpVMKN9GKKLNikkn043ThaJxWtl7ZVgBuWRGFH1wvVLo9dDvxwDjUFZoIfNe8CqWC6TP275iV9Mi
KNWYGEOq+aXbNDIYHCoMeycZSISllRPDyuS9VBgiUzpqDt5D9YK1QIWFUpc5K2YOl+Vaogd5FOHB
ISbPtoIEEd587KPVD20Ns3p+UbWbZ+0KOF9eyW7Et4qXxpnfiQZeAMZreFSxOmtma81XPyoIyWa1
JDDMOEafuIWqVg4uVagmFthYzg6770K6aRfrJm5BvOGDUPJf4Es0vMjDXJfIZBLCpf7bsQbh5BsV
LEqwIYNYpbpQfUjIyOz4wR0wmgkkQDvsRwFYfBwhj9k9uCKssixs8+LJGGDrTVXukd0BccBABJYn
AY3XNXEz+OPDZyHcHs1zz5OlTUzgvEwExJ9B0WiD4kJvg8xkl92HvqsvVJ+Ii6jBUZ9ZX5dNepWt
nOuJU64X3v18Km/K8JvaGhm0FwvYsjrV01q2w1ecUwV6YTUKXU9Ej91TtdISH/vYAnKlvRO9Q04I
0khLx2pLp8OEqIdIgEThxUxDRmoqppETD6bZmVD/nG463j0uxsQ+4VMR9M19Y/aq5lXF7WP1pOdD
s0UlFgcFtn7LOVNPqDiIuWwYgEQ4XYk57yV0UOXiebaOb4eVe6twRTlgHH803jsuGBszWWyRO4Tn
0u71cit/WDpTHN9nITpFjkmMX1HbDQTcIG2gtVOjrsQaDQtFpRb3JEpcZW381M59eoL07nHJhcQm
fZduJnJ3j6trIY16uK0/aalWvqcpwwQgMAJgARGzC44TXYDxSNFewo2UAFmFlN56sQZO14cHZBel
yzKnjLTvYSxjpO+/gXKVjZglxWiTuRAMlLh59cb4Rf08VDREsvSH+Aeesc7fmtclaEEnwg1SMBgw
mDQoUMMwi2xVDgMwebLKPmKKei9ekScnU7GSwVFQAUjpNKIrHKnUk4lpOdgfAxUqLMwRcO7w4Izw
zEFsq576Zc1+W91Ji63tQXWGYZiiJ1W5rGKzowVwCxZGgE1GKXArtdCK6IyBnIqFKqP/V7/akR1T
kfeJLyCBObqYkKRgIKjySKE3SiofotvQ5mPCKtikjOIwoYUfho/uGNxX60cDGhBLEzLag598OZ8B
6AYev6OmOzvxKOtR3VmCqVXZRrGcUEni7JsONE0OfG0lq6dx7ZLTPbws1ot715lutZZlBM6nkf8B
E+gPEn9RyX1KsFtfl6s7Ru7P0iMSWXni9ToskTgmB9uOGfUmnmbBHgg3JZW9xut/bR5jMc5k6ak8
BpHtEb+eKSARJ+yrSJNGbrywZtFDjLsIkutoHL7XNWCJV84e7dXyVp15V/Uvst3THTh+EQ+3/Jnj
05PHIWwuj7dvryufXMr+3ukgBpPAU4fMdBTYDR1O2dGq52ROKLKVZ3MiPEd65BXvxFNEB4xt8wSA
PrFR05yHbfwSL71rtSpKE1K5p8ZHNa7WYfPaFKzPIJGiLaryxkz0QzLGr0ZfC+0oyqNb9pQ/5KhW
zrHzCMVLXbJf4oCcIU1UZooxHgMhkJ3NhEefxu3GwFCkfxYPyz/9uJmQ1b3nDWEfawGmlyRt7A/f
mW/7mesM3Nt1juNniGw6WjH+kMUEw23swwumQ04bXfcZAJqQrcykUGmYUUgvVGlKpoTTZLXxzpL5
ZF/2FC0X0JyL8yLHT5nJIG7h+LEO383AzPW4spifoqIG0ZGt4fZvnmG+AWLih/soASuasJKVpGMe
Pe8odKN+c+OV6JIrpqdJ2D97zhCdRzFPFvMXFNsWBNzEY/khg4yZKfqe820knwOMrfpFGnfbwzq3
JKgomisxwcYp2fOqCpM3AsUWAjhw34u6hlN2MKolMI1p0EQkJJCIuHF8mVWndNIU8tkcWip+zXXj
IKtaIH6EiUm42MR0zSA7c5lCz5Dw2A26xZXbLu+cJn6SYA2f7yYv7lYpPlLRBgcQmSp3PUcvcmEa
ywB+yWS83AzOU1gztt3CQRYKnbQEnitARsph9SPyO1zYWxuwk1Gc0bIwc0KDWhBhyCmiaaovXTRE
Z2HPhDLckEnWkbABZ4YZUJ3SoxWMrmvekhu4DvZ5mRQ/BHybHDLLSz6u21g6XVKF2Uw1NLJnCqJd
MwesJp6WTmW0CQ/uS4NYrXmZViiSrDUzSAyQ04uuZ8zotvLM5cUPc+0cBcrOSVFOIa14CqNafIpf
aQcZorM4vuPLgnNQ3rIs4Pbv0aPYniqY3e3YqkmAa50qfpIbg96oHhWILEwNKgIio63IsCzZNETI
VneMCu41mZJXfz68VJ57qbuaD+2fGELBPvCM5spuiVBmWegWOepPgADqTQ0YOh8X9in96/h5HFgd
UBzOcHeC/xuqQgz2l7dmhUOz33kP0syzD8DfFmNIXPAS1oOx0w1Q5KrqgOR2GTks08glRU2vMfTQ
qTGShXLARphl/D+WI2KJG+NPFz1raeOXH2moS/+D4yoDWnZkewF/QJ1uN1I0zLcaW5232hu1OQKK
0w1377SE5xDKkZAiQMuILh5ka7ZXS7nDUFrVRgQrTjrqaeHQVmjao8Qv3cQ3xm1WoXMHrY9cDsRD
AK4BoxDWXobWFPlmxmKBXIXDmZoA3T0BEBrIEBHxQ8i9cuJFxVKAS9Xzg6QvO34bD7ylOA9SJFCJ
uAAQs9ic8W9FWLqqmjFK4H6xXCIJYE6RL6oPhY9wWXdNDqpahVWlVCGxzaBxRg3C16S3QmKCNM1m
b6P9ZwoXaWleJ1+i+fyT+JrKI60nOiSLu+8QhbWmWcVPSZIT+d4YAE8qA8pP9jF8UmjJWYsXU/QH
Au4vRkeAtwt1GLJANkjlYCp0QZZwUj9luRzOe3h4VGnqmrShFXjOK5hVIABqrmer988Lf/kQrmGL
CBjr0Gscv5Dv1CdeRHsPl1A9ItZiu+91aIfupks6+4NYTqJvyLEmGRxC3jBr0iCTtkjwjVLByn78
pW2YUfR5vaRFsboLxZ/r7muA4IYsZRriVJV5kHnD0UYfP+J3elmOOEaVTXQhKaQHMw68tqx09DDM
yJAlopCSaZHTrG6duX/e46uugkXNQr1mqKW755ELx5LOLSQMDkGtvDOhSGzAxSPGIIqdztYR0B8K
mNT6qjcywtgrE6Ed01JViSJtyyqAkTLxEcyYy8z7iPD+SquH3ljDaac+Pn6yB+I7nvPfT9bZa9wt
u1ktqnz0AIbQZWo9QsataiyJEVCAM0dK/lB7W1vUEnHZPbtBA3OeqT1jKjmlGdYf7ZEVpXfrcjCM
Wi8HoKQEh8QA2iLQzYAPQJenK8r3zoEwcIQBmPnwpu5zLKqOcnexCVly6TCVaKSuXKtO39OV8Mip
Q1cuOPYx11vIgXk12eCRgr36iVduIIRKIiUDGQ6Bi0IYXonGPRYTYblAanAr43oNvSbJhI/fiHdq
PfFDMHayAZD9ONzb/yaPJ3lIZ82jxAriD0VF81CWSYXNJarYOWelnQFatDSmWjvqVIwA/hv0XDYa
xhhs/6mqH7A8OZe9mWkJXxRlIcIcJotZNIhWlOiuJzc4qsKfGvpoLNdPxbUp/AcmRNZfkeK5tITI
h0n46ZQsr9K2fqicU02Becx2K13fZueAZ+rMfJbdvV0TKxf2TSfbGMtLQy3MFH7BEiGoyMRycg9k
FCDo287H745nPc6d2UOyhDrDQZphBdvl5I/f5Uoz/896CL4ev0mHfJkZhxmrHIdGTJGyh0cX4chY
oZuaR/UuSSdaF1nf5UDYj3wGgWXuE493J02fgyo/Xy06PLgB8hloCFWIreSSxI0bjWn6saFlh4Nm
ZffCNPu598CidBlm8TXO/8jHQO1EosVfmODbGfhIAcsd/x57Hv7UuEZds5rKf7CfH0wyaHGx2jUu
lbwY+w+jldubvAm86UGaZnl5qRgT1Oglq48aUwcDTMuIiiVioiH2rV3SH7Dz3WkGnK0pfo1rKy+N
vWDlW8zP3dH65jftn3ZH5RI5xQdN7Xt5H7KPScjiLXjltNLrlVO01mnDDUcg6d5zRngq5HYHg2TA
Sp34b9v6VNbzTTX5K6PP6ufiJS7BJsuSycsaEwNZk6k8Ua4iG6WdrcgzggOZhaxlEjwZb1l8H7cO
AoyENTW1RvRGQpLnLO7cW2VCKl3t+NN3oB6YcVeAqiKeQUBWtKG7B98VrkuQR5g9RH0DeD/JUBhy
LPE28iyUs7ydGdImAyEKYSOCZlsxhOYNo034BjIhDFfeS2FtrgqaiONHGGq32L+8NKyYADDbi3Gq
2z1C1EHEzLRJ/xj5UJpxrcD+2FS1EyWdpmLFqvorX/VQ7hmLddx87DbvtL+qhBNwGU2sfGxB4rDU
NfpNbPqNl6MJew6t6V4VMO+S4WkxD9AN0Y0R5II9Ccl2wF9AwOJ6C8FCg/xR6GJQfN2sfIk6EViz
2GkDlueH9qbNJrut3fyTHP3kHs3iCWEGLnLo3kt9KXcZvW1eTgsicbYNUZMCVQagQhtKsqxwLYZQ
3lPBZlstrtQa4gqoUjW+HRT8VX3SdcGEzh5cc5+tI4Rqwoxnb02y3HmTwo+dHrX7CfwhLOTK85Af
Up+c1T4cW82Ixb/y0/YyzzbYZOEwRugpkD32GgFbiVA5k7KIzPiLvr1m/mgQe/6ZkR4wA34T/mma
YigdLGFqP8hdwwMJGElrmgZvZqNx2D3EuRJqauzOqdr1Vku0EI3NF0GI6QZ2baXCwvXsX1aSX83q
5kbDSYPig7FOJDBLqZ7SBckswRi5n3T1Okj21auFsBCqJiiazGR3H9zQQRy3HpjbgbVRCmFPgRbT
mjcwabFUpraWLENzeRMCxQbcTt/GeWM0S9GMOp5prozJl4v2CmXCrQDYHgMiD995+UVu66TFzcqz
LgMvxUqJtofewVarw7hSufUyGpUDTUI6tUrCej6HdkaJOIKz8j5nPZd5k1c/Rtv52VV6soKHNMDS
ehW8MvHYwqQnr817y05IOoaHvI+xB1Xx7rVJeytjXWymR7WsprwSe5XJtenMNX+yWfYbVkxmhGLO
JASCZLPi1St7lKVshxWcdV6hKrZ+Tdl0gkfwDpBP2xl4PpIID87ZvqC/sLx8Se05fZA4VPW6Rk7g
IUgDgMN79B+yctWeGy0ZbtJoqmYQNcxo+W0gAVxtp+KUwaT5xbtvZoBJHJJVSEiqafYmH0W4chez
avSN2ktvpx4geaLo4gnODANvcza0qz89No43/m85G39Z+fR5UWz+46H6MDF6Pu7EXZzeaQ4vhatc
1TQXUVI6EonnVT6/zXr3UTSc42u6r/Vj/yxk6KLqOmSZ2Vtf0naxmBXNaH8QflFDRQorqBnkh8KD
wHIlBSXEyvyvrFkmZ3bOpBv1XkaXbkdgOAg+7BnFQNK0m4tktEsafW4MyjLQSCrwrJWdFZQxu12X
f/XrZoIQGIsLkfIdpRhWgBvkIHrLxUtWgdLBmttcZMxYRVughumv+4X9zIKi3Lk561BVu7f9cv0r
CdPusuQ7z7IWwC8zrXs6/+w69JBydgpHfNJULsqn2Yh8VOOLCR0mIKap2rfj1/KdRzXk+cT5MZ65
YHX74UJKZl1YQ9096pVVkI9n0xDHXFes55KWxZEpdwYfU4Eocqg3vhhL+BmY5xnfW9jGFczpE8c1
O7zJ8MCpiLAOBqbAqXPvHW+YXKdlRxohPS8VGhis66eargAvpFJJSOJSDrXNDchSlAv94jqu8/LS
XcyDmz7BTN0j+PuirrkzxLmdM9mqz1k4sPv0o/oVp4QUv0HB7RsfXUiLWEavQBQTsGXk1WKv2RnI
ozdjS1kDg3oRogTiDL9WKgTCDSPgGBM4qJXJRb1CWII85ZddgATUNs9YHxEN5kWb9ZOJcLRrEBCJ
qolIxUKGbMrLtMdh0aCbWT9970uO0HguTY2A5Q5tBMgbrT28qDIA74VjReqaPf6K5uv8IfNK9gca
W9Eu3Zg6RMkjYUa/TJ5APQCVJnOiOE3dFVO0G2/RqXT7yzT1oTTIY9GYTkVu0Z8FdjVHqMQGGFaA
q8mAlIqELnjprd6QEeqanLg1fOgHDsaakm8pMybLp3GF2DRVAPxhyKOdEodGcAMQMrq1X+EGBN0K
qUjC3q/vpq79Ms+69AyVZn1ZWTlZ0jbM1CmYLlKPHzHhLJP6Dqq9hN+L9ym8QUU09zlUvXQNpwh/
pbPjD5zhuO0sKpgEw/WjaJmF8AaMAehvdXg4WnlUxOT/mZb6zeKEqZUqcLXpcjhJOjIsneGjXAvk
qiHkKGuZA5AYg5wXDx1FIUFOWtDXapIl3UGMLsXUZFS+svO3iExV7dZF3hl+ALC6WUFhDYjkpv8l
4vLXhGDk+Akeck93T3CfCwbYXPMkTrOtupnARGEShg+h/gjmlEp2DxdVw9+r6NqTDA+22uFaC+XW
kF7lpSDeuoHBZzXFj4k670LPgOEzU8R1J3f7Aysj5Nh+wGIfCITwZvv+pkUwA6Zar8cPYnOa7tZC
GgIBX8CHmExi54y+e+lWw5WSOkrcySTisPvssgLD078zLSPK4dKXC0d46yPN6fzlF/FP5ZwpzkeZ
ADaJipCQCd+153GeMtcoroPo+7j4pEZXdB9RiCXdloI4iUTt9h9UkqvdgtRwKcRbszkZ45+2QTxc
sLkaEM8iOMTIXykPd9fFIrfX2TREmycB2+LiiqAuxrrSA2oeJaVYaZr6lvEi8ixyoEdjBs7UQiNu
uY8df7wOpwxQgCB6sCezbEOv2ENVp3YTxCsnpLRAliuACNn7o3omrakdKzmGiawM9hKqRdxeevWM
HFPuFZX1MJ9dunnFlhMSdgBABjWEtxClJuNNFSF2TT3ec8wCn9UKqSVSK6SsSeFAnThsMpeex58Z
1IoIcy1+UTqxCksA8Q/0MAedJbqGWRiGbuxGAd5Ie7WUu551M3SOuWnc5Ragx1F8buEtfQUyZnMR
0KEG1OqG6LKVJPe5rPui8RfmsjcBzmY8/zdxbb80RPeeZrscTrdd7m4gAUQMtQQN2e4D43q9syJN
0jUsrSgcPtVh90V2LXpVPJ/KRm7tCQ65JVIrGWF4Yf25Dv6s8/inTMGM568WhkxXk5n4ucFcPIMw
663hue/Z9pa6SRiTZxu0mv3wvWypdLQCqn2oI7jqoCjGvoHuRVROe2LumJTTr95jrxwLfPaLF91G
dWvayQRLVz5KOhFABXmq1xJXzCXK1cViwaoQyh1/kM2DurMRcL1wBWdSJu4Cn+xer3TOnHGdDFhJ
uWC3KexOSkYEks7ZItu8mG4iA5iGfZwV7GvQSe4iaiAxAqONigW9e3mLwpWBvwon9gXJ+KMlJ2Iw
XgX5wTUhGfSmrGG7Uz15McAnmAE6KWKG6ZYVzZr5KjAgC2YbOlmGDUJ/zdJCreiuW8SciIFcx/qs
rr4jBIOr6p2lDpBLB2tc9nLqyCRgE121auKLnFhgQ4OxIIOdgc3eTN34XeChsaPhuyRPNEIcj4Ie
A3P1nHbPtsQKeTou53A9AzUKiIeAgeFCMzLrym/7rmstq4Eao3jVuuHV+Uf1SoZSDtFCPVxEthfO
rZ8SWOSGNSlCFqopYcACjyQlO03GOmyVOBr4DaSVMfv1nf3+e0Je3bd+mzwZLbwZknbgqZCeFB8n
iaQdsdkbtJAeToA2g0MwmPp8NvfvYze4MfaFivlVZ5egmwTGNa4IquqJxH2dpSOqT0YtxGKJHW4l
9q/jTzNrBY/r7uPM+BezCS92GXkhy9p7nCt3MdqbIUVFUjNgn1M/ytWwpnvG/YYKOnBHZpz1bYUm
q86JKYdkhgPIhGrL1dQdnj4M8eQqW8MYaCnPSrf8MW2YU2ghMbxSZcXU2JVc9I6Lv8GMrmGN72rN
L4IkziA/0jhPU6iti1m1tm+iCmdyO23ae5Np7wVG6QwyjfFTrYxb2iqygrHoi+bipxOFiEbLzD3x
+fSuooASVZOS2qZhK1cogMuQ5kyJ5UlG5ZlEFJzMStlG1u0Xr0ZZnwFN9NX86yJcRRdra/EBOW/D
cQH/GsNVxBGg3HNii22fxTgbY49SLmI4yEzT61m3q7wH8Siz5Fz5W1kwfQ+xSKla3PpN6erWNBqQ
wT5lAVVfVvAmCnvwVJsnpRZ+JsxSsEQtMuMe3blqbfDEnKWwilhPshC/IDvPcHcu5ZFaYgThMuSi
E8EFurcJDLd8WOMJpzjl6I2rlF/SrwCIRrqHAi6GoM4kx/ggmzMlFhiPj8OnrYiZjRj1BiJvt1v9
YRV9ffZ/FQ5E0cCo58Hz1EIsIajIopQ57Qmm1aGPg8vDGECzYjbvUprtPYwuYo/BWsQE0AFFYt5L
kk/5I7MXr1lt/6FwtSxjhg6/UYEdbKVWzr7OCNBIZxgRi7uuVD8R/GlgXmXlIUzeTKjAWd7ilQz+
A2oOpdCAWqrJxd+26SyMVANVc05Agzubv2Qwh4xlD8Ns3R1koJ8EcpUYUylw0LBaTNxBMt54Rc2K
zEyloQBhLGznAuC7l40fvgQz60/pW7WbTb3eCPe+dimYGRdrUZX9tziFp/XEBxHBMJ0puqDZErLD
gHj/uqZj3zW55SoKE9ISgg2jYzTcc6AZ42gdcGtFsIuW+KMpoW3dvVTM/dOI/p3BwvF1B7bq4brj
uwRhcTzIQTmo3XWnq2xnIPNvSw6XEwqzGe4uts985E8y0yd83P6p85vI/chH/tgrffRojLs/BpbR
b3xjmWP0g/nA/z7yV77Ox98/0fdUuIHn8LP187cf+RV88vcv4pv4+b9/jL5vvwBepZ+GsVPmQA0e
mHBd8DhyQPpo/jBKkDqB/+HvfKzR8lKUJvrjtfqrPlle8Lnh+a8ocSE33fDDIgSSaXqVX/FTmanz
z7Y/ns8X1kXxvP0a/3z7A/krn/PRm9OB9R/1c9tHZSYLTm8NIUXIhIevpAU/49GOrlEM8ElS/e9P
XdGtXpc1QrrH7Sep/dGL/+Jz/hT5xWw6D39Jp2Rb8zP+Jd/HV/kYUp3z+aC/VoBZ/J1mir9Az+KT
v/+wsJyl4VNXZIRw/Nh++e/vqoZzvr79F1b3yCf6Yz5x2/8ekMqa7T/rFxcaUvCX7Q/gI5/zL/7+
eeYH6JfwCR8roiQSfb73CQ8AXzn1TL/zSCs2CniI0JhZuDftmjqQ2ohdAOIBK4BsgWko+wwigrAy
JqyUKajGmeT3tCr0LX3KWBs5DRYs4Xk3rK803qkwTyi4lCxFcOZ/Hj/Gd8oph4weLHLgCtGe7Ldh
KZBO1wbW8kFCX7kjGb6Tw+6QYXSLstRmlC6ehKlc/tvOa/L01sIqA+MfaAEOlwN6MmnqHMykxGPa
XQ7cNsTbfKyLpyaJHqsxuJS0hhR7riHLOhMyTYMkFVXJXA644jO8klykrH1ycpnTQZRTS32aEHSQ
7WJkAJLHISMOGGju31fq/WYW11Qa3B4RluVs4CHfO9uSfblowDIamsiCobfRR3X/HYdv8+SACzRS
04yVufnxO3rgSsdlcxWBKDQUWdJ+n5mWLsrV1F0+wLYwKgo11qLUK3lGMzPbofHymvEsWUIrht4l
yrIZMiyp3/oIWRelfLPIbot6+qz5jhamRE5TPKMy+Og7oA2obXLwUp/RR825alV5fIC+kbozgkc3
/DQV22KZyWt4ov7tuvainYbn0wKew8IVrTqzrxlkNxhZ8FB2n5jOrt2eAdAKj0xhrXSd4FXqxQx3
Ab6+hOmG0aRtzdwd7NhlkLEdgGIrX6tGYi6xTENmX4s7SeyK4hT0cYiscaSQ3RnSMZXwHWOH8FsL
g4fePN10FSgvd0jzZTuTFhBPcyCZheNdh74LLQuGp9EuM1iL4GBttXbuXVG5X/MwuTUBSJpIUtOI
kqSmQDiKlfJonQbYxd7Z6QvMQUMomyFSRgWz/9Dn7dDFSWAZaWhUAfgr+FPZt+TNC8+UB8B2UAhs
SYixdP8aU6uR0cBnG0Vxiv5lJPD7xwUhAsAPYQPzs72Foks2fuYEZFeqRDSlfw6fBTaEarqowLiB
40raH8byl6dw65BHt5zSb6vWzbwYY3kk9ci9RIEBirnM0AxHNqQQcvToMHh38F61F/0XiZwNxYL0
t9ofPib5cKtiUWFeCy7K5Lq3ZpKjMajczaW80bJkMA1kXtkaloBivsEYlVQsrV6PCBjOxicJgBVv
EGZ0P1op1K6OXXHn9c2j2I+TcK3TngiH81ExXhlxsZxhz4k9wu6rU6ETGZbhQMngI1ToWSaQ/WIF
pLSHK9wFDdoLX04QRcnb3PuqIjjrWfoa+cW95EQTWosOCx1xSf/tihb4JHpyXHAENIXcH20jPh5s
/LOwEWaqRULElWY1LZQlQzsGzbV7kKat4okoAjr/O/PmECpiq/FUusq43lyTRX+brEA0hHVKRF8v
wOhXPAOM/OXEb2ceKj7yQ3xar6TvXkITAjrQTnUenXqacAOmmiG+5ipZQzvVcfcdrzoH3v+Q5sET
GuLb4+d/YJ5KByQuNqsF5498cq80rip3jU0XHkfGwZD9RnO3pCZaRWmf1B/f9Zh62FL1oDgse5cm
zpi/yzWgx7pO+TsIRj4L7xSbwTx9vDMUe2Y4RM2BEPuj3Ejkk+y74eZstvgpAC5UgpcmNsdP6vCZ
CwLINGJaS4cIV2v3meMri6xbrHsUq0AjoLxyGMk68F8wWhUesmWU7kv2OFkT/ow6eNQQyESTY/r0
ouxxtfgKAFQyzInjO1jvdHxsWg4JhhQg8R6bkbQ/JrwVZbR0vbKzNDgTArOe8AkxrAg5hvDAmocp
uun/UkgQxPakdAIadOqFOK2DPtzmOC6VHcSQUe4xetq9bl0Ny8tRfxQscMUYSUNguBEzCxTyUUM1
Ug1iEHHC82o8H2WtpNmSSXrFmj3kmombojbUoH5s2tUseTpx/Q4KOB2ncGQKpcCFQL13nFWf4mgS
08fVzSeEWS+rqr51mvpWwZnZvPyY+NG5KA1Kv9P7pzyIpI9uVonzZ44XscHqCCoPsUs4cWz799Zx
AnSJ0vpSJ4jTvXtsKV4jYxDkwb2dyKMAcmAQ39Q9KQC6dmvRLRjJGnwOlotwVg1zhMpJCOgCbbvL
4sfpGcGBcNIhXdZ3kF8AvEOV3CeRdko6Y6Nz7iHugzFNwGihVEQMh1mcCtwNswlKvlz9gbFm51ms
bBHRAbKOQL1kDcYeLQjOsyp4ChJZ9jFJP9EmjZ84HUwqNyT1YYCfTYA2MNUA7vosve1nTO5MTFIU
ERswzSQOaii4eUVRa1AW1amwvXQOwuSyBnqobKMBkY60Haqn7HlBRlsE79h4HPHiopxccWD6zu0I
Y8aaas8g7woY45BYOyvQL3eNlqpjUngmDbocUAwttRshooMJrP5Tbjg45VeX64xpeoLPYFlCU8Tu
WPxzco5quHMIwJYgYd4KiIy2CzFo2BKEieL/DJQ7urQc42oIpln5nB1Xj6l9EUz3FTZPGL0Mf/7r
hwyardY3nn3c6Q64jo2up7NuCeZAGYhXlAfpSIlWGmHJd9Y8ZJoLvMklBACJCKzWaqvzQf4dnIqm
PDBm4yELXR0RbyjlciSG6e/l58KeO7wBzbOh22FFkYU8bL1X/uhnUBlbtlI1fR6+MRHB2H1HnhkD
hRpNOYxZ904LcBUjEIOjjAXsJ9kIFM6pDeL9wwTjn3moqmhO917Szh5pTddRjeVVeLGovryRyIX1
qwSTFYkxDMeHgsEMNSgWakFDekhprO7SNXvIULKeWBelU99u7ObUOrK/xomCKycpmlQ8+UjT3L2S
cKmXozX07bM2ZjWopP6BgvOWsgdIqCkDwh5W8JkyvmRhJHa+xEBahCsGfcVAxVTyaoV9++XfPoAu
4h/C2Qgsd4X37e0ULrLqyllbzbN2MLRCcPG3VXEGJaJG+a1JXOmitmF+LXUHkqYvgLhXIhxsy00p
k+j5jh/YQX4lly3kqMB04WPB0N5Ddel8lrNq7TdmyCSI1gNvMHzDgrqGOjMKeUNFexUxkfL7rs2D
axSCmgHSWRteM7uaCTXTS5MO7lnTe39KoaHwA80CDZueMt54O00Wo2TLIuozPCUPOkBQOBtgVOoV
CjMmIPvyIAtwfJ11wQjCA8yHpFocCaWCq+PYBjDDZOZw1TFLqJAxiBavo8NtQQiFvNqlrjt+lQ9M
9cxxwUzxBaEwzd1r2NwqtwvyUHmBaTUSRe71AYJb4JM+0LgDjXyPEFTJDnizP5dI1+GZicwJD8Hm
QmKqb81PXa4DryuH+bfL1shxxfzf/hbnZtgWjFYx3ovApBG4CL+yTBQwJpGzOAkATv+Bz/ah6MLz
hR1fN6N3E9gJRK7uqm3727nVfJPXjDgU0s3rpp/2dnnn1jIEgy9LHBY+CyxCu+93t66cNm5i+54p
yrPyTWTMvRV5I+8tkQT3bHsmLMOeAO8JypCNgGH+MkftIuyvi8i6tfxTbe+7h+azv9iwKOIo2r+7
4DvTJrWd0TiQ2hkuk5Bc3rAxGUgKw1EjpM1Z2FiEN9iZjLPklyX7AtWnp4F8VzDL7/247i/mAiRT
cXttkLvda5a6fV/MnWTEGRauyQi1TGQwb9Fer/0cHhggRTF+ghJ6Y0hSSXLrj6AdnbPCHVG5i2se
zh5uw/nWrTsiSLV3558lBZI0UA10tOK99rA2k35EYlhc+JR27S6pFPQ6uRMd2xB7i7NFivyItU0s
JLweTWUe4oomRvS/fuEY0sqmD4IHdXm4t6+Cwcwsfx0M9xInGqYNXCPJIyX49vBpVMephUDdghG+
4iwhVrHMIkKyWxQgcPyYDtQiuhukcGG4g+AnpHfbvRshdCunbr3ZvXYoLbWynRIyordN8LPpnO0V
yBjii35Bq1MjXATjg7P9SdwKLQmqfDMPH1EIAlpFhfVtrajwzGIFO93mHGCsOvDI5ZAphX0XWG/3
wN2+nbV9mE9bXBpeOtP184yERdGD0Ig9i2mSBFhjQa03FTorqx7vhHQMKSK0fEkhmkIFOH5R33v3
WFDhL9kexxccqPWCKBvJ2R0eEnSywsyjivY7Dx+knjJAKrx4QXa8f5eKhBWf8s1xV6BPx9aWBqdW
/ANckWtGZ46qCz9+jx5nrxyZJjvuZ8WyQ00WQEMEywee03GZ0DqVS9BhZKMinlRR2T/yevqaKC3C
hZ42AH0AQGmeYtKyNRmWUFUvmOzmsrMusE49n7qNe6vFziHvrxaLyEkm5PkI40AB3O6LiQ821HwB
0zgqC8rA7wLNFm12gJ6ghimEvrjG5isBsxCcoaLFcIupRuGs/zitCzrcTdkGVMS7oY2UAjPs3eex
24TOsttUNak/s196uQ1ENjKjXIa3xn+ZY+xdOXW3V70PzEJ7bdSXbFH/MMROC8rOxUORTMHBCALO
CeKGvfuNycfGDbDHxTaGNhvJUTbwcsOH0D0WDSZZsf5TFpvrZMMpwVDALP2U98at/9++GByQ74dR
7ESUd8CxuxepsKuuSOrARnsJI49SSPJHsSfVUycZTAPW5noeMQrdcl3FR3obJBkqq3gPomAeP7DD
ilMHRkAnASUUH9G+jsFdD4nnTiG7JaoigTl0OpflCF9ZIzkpueoZCBTLG2z7n15OsG+wvF4NkvAv
6aLtJPxZ+dHqrCkoAAZIIHh3yBAetRZxBrqmqUzTqvF7saRvTVdQqSlzvnoJv0MjhArO6PGTOmyQ
OClFiaEdQe5DCsfu1U7TMpuBT26vtqzPEz/5JgMGOdCZDsnM8gGqkVh4sBVkxdF30WvplV/eWKiS
MMoLrsyy2zZYXx0/xgPoEuvvWQBuydLEcBGeze4xCrwoLDdxyA3w75DO3qyzBQbf4ycn3bgXKy8D
+J5Do8i/eEDxSh2TAC3C8Lou8LIZ8ZCPIenI109EBBH9pDN3rM2j35f3emYUsim+XwVnUs1KQUcT
wreWN4wR2QuhPX5aB+ClTgslSeCCDMKTNIliv7XQ7qrJc+pYLr2cEpA5YPLH067YFputAGkr3TKZ
1LjfKh1RGhgsajWaNLWIYmk9akXsq13qAsndjh/gQaQZBwhxBo0orBluwL6dBc9LMYy4Kny0xwHG
6UI0OUx2SlAvLGRtISiKqYp4OlFqIwyFlWRjCoSXuVE+Jg7/WUGrEVHAiBJhDCx/2Jjh0wi9Rikx
L7bDQ1VJDWH8PaMSicuKuIXEJwvNW7v5de0vyqtSvCNhzKJ81q5JKsEMogCb2fKoYiQFxr0BWhPk
Cd5gkCqlU0OziYvAO8tl/zsr6hES7OauzvzgvLABlroGB+Np8uwz1++XDyRaF+xQSXzligtZDdDQ
Qwvw/x8MgLUr7S28DJuAUeB7oll09natcN2EQzlF9DBLcDnNhrSeqDqRXmsr/FlSgQoa1igsWVCn
pFCqpMZnnJ9id6Et9fhNP6yZECREwJp+wPyXTWGvZuI5r9ui9qd7Qmn+gBF6GZUsCuSYe5g/9tn0
R50sseJmvy+8V2Y6nyRg5HvwPENdACVaI7qiZloLpenEsR1Arph2ol4h7AiJJzTova2hqgoX06QG
nRN7lWoTxmz4sLHwArnKJCYBrla/opG52jz19drbDdmDhUzmL6d3hnf2dWSTaNvYExCI2bP9Lnlq
AFwzt98WIOzry+X6abPJX6LVeF/iRq4tCyz5QbWH7mPWwofSPkp3LzHoae36YX0J4vX7Me0tmm7O
NbECuycOBZTwv3JAwV6RDdHIjFrxSRC94A1VYMAozKMs+gvV5hMjz9M1uWnddh97DouOmAWdBw2H
v93F3I3aqKm9oYeBCdKhmhzY3GyebDoYVl2XzogtFnu+TG5LnK20Qz4aVqEcgeU4QqYiHj7DtZcw
rpgL1Ub5wwL6DNL2KseOaLPC9AuH1AHLPcZWfVD8sB1l0IBe6RfaS5YoB7+uN4dIiQYMlN3j/ETY
0C0pNLfa8wxlxQekVm458bQ/7DF6rfGAuJRZsBS8RCg2F5EV/hQ5WNVSHXSXrJZ3mDx9jiwWqg26
JTMN7MeV8xTB37vxGr6miIXKmn8vu2V1bs1PJVO89wwE6iEx4eViE2+ye62tmb9Yee5quhfHBEsh
LLFA7AUtySuVjMlnCe30EEg+LmjJa+P04s3VUCFQ4g6ebnMPnJIc2JggihH+CvAA4MDsHtmULZuV
73fbI+uVZCphgMlPlhYAF7SFu/rQzbBh5AjFYkjWwMosjiJiGANpFCdSCG3pTlALYWgL934beZc+
lNvVEgb8ykz6aqv5otCVCroPyoTPJ5amA8SCE2IG6eJ7DYTHddw9IStedHW7zgccl6mbLE1LoWNU
i2+y+BSIVys+rYTJ0o/wjBLef2qUErPPM2aCNEuyYsE4ssd3DIJBhwPv8SM8cCDikgPxaOwHH5t0
9r0FoSrKyZpw1zOjBGFmmkX6VvRq+TSYS+QZdBvGClNdkiKrjTs8xBHhzRIeGdUtU/ooaq+Wzhy6
HDk2vF2CKqzNSYaLSs+9lYIVlSojoEoCwN97eoGVhlU/OoPRuogskiXMrpLZ/IpnKj/XGxvOKNvs
UsEmiHhYR1L7IgowAZVlFpEkfA/mehAoQnb/Jn+qLPepXg3flZyhXlpaD/XSesrlZSWJx4nLfthf
BTbWoBTYvgJs9impoZ/7TIFbG+sjdEWMqKt5ew2J9clDKqQR9da3G7qxR7oVbbLhoi3B3jB+Slwy
SvEVlY+ocCrRdMQcqBaAPcg98HqkhAGGAxQ6cdx6HHavvo4bHx6uvcsLtt8YDPli5W869lri1yFv
QM/3cN5JlvhQMxTpyQ0tEyqClopJD4oCbJR+hB7zZrAZoIAWFszpAnTmkHckFlHwi+Y9/rB+9udO
ffb/oexwvMAJsbIFPQTBIAZh9z10lyzTPRrnjxzspULjjeAQFgrHePfW0opsoxbbrODEioqyoIhD
41uNJOL05XxnKSbJAp9PwExqF85697jSTTzUcyvpH6SJ0b71Vroo/kSwmfYa6B+KSL803l8clzg+
LinimmJLQZdCAj9+m40txt5tdtGUYUk8izm4/Rp/yuxiNk7T+Cw1DiOVu2W/AsaHDjCql+1foEFe
ih6g9ZdG5c5oHLFb0utXQ0E1JiPABkncP2TRHCollrmdbN+AA8ElxVuueb1knytljUYzahJqCQ2m
2eYVifC5fCEilJRg8+D2AHAR5FAVbV3AMNowx8lPkbeG/oOE6jKvn7rscaq+hRlUvS78KeRco2EV
L+ZlwZtU/A6RiVRohQimXN/6+n9u28J12Qzjc4kuejObXVYBz23+cvzavgMYyB+bohDvIIp8Zw83
RZodjvyH7iEMh0tdN9Fi5ajRsVSJ7mrSZX3g0g078ialtJ5daj6ljAOVsdKFqvQX90swQQYvqWm7
28Ww+Z/HirO4SAJsbDhD0Xs1SA366fz4uZhj3XtOAIeAU33Ngdz90jut6xzdd7z8YJg2inxUVWbU
hxLRRAt08UKOegtvMEgQyYbVbUFgB+JVQ09LOQX8Z6KSNAaqcyxNv3bf/QIqIJ48xtMj2jBcUKaK
NAvdiKyXle0fjK61bxycCgZpTiwDcwCFvVcxrZxpNeaxGbjqtkRL+7usgrdeb7gSLhgh1BBrZU8i
fa6EcvDfgbdxfBmZAaA7F+ZhXBd1IwWMF/j1yofi+IU/HIVQT5hNG68ETJf3lYGuQ5TketETRgj/
e2vBt2jPUB4n6OLZLVICrmBrYnTJO6WTwKNOFgpqh0rmR5pzmolYw0ZNcpdRVVPKGlU1WTh6oQoY
Xv+PszPrbRvZtvAvIlAUKZF6tWwnzjw43R2/EOmkUxxVFEeRv/5+q9TJTTsHnYMDGIqsyBpYVXtc
ey1JpOv+BHIxGMi3Za3jCVgoo64qrxEyE4nDIYAU6etNijAkI4PdjLVkcuAXX1q4rcdLBLgggQMO
znTq0P9couPYngt7aucXoqGowGIyS4SOBSyoAOAF4B7N+Psyd9caXbTxkbpO9JuXhdEUL/xs1iLK
Sh2IaBxxWTBp9edypYECt53MhNuQv5rTcxcsD95kAPEUh+Wv+9T/yfDTnxZAl1om8e4jh5S4omqX
Y5y/wY3e+ylYMPsXfnFBhCiErMyHkU/bBcpaavzKwQStUwNQbcmkBvUc/Q+5NJiqKIyQS4uZOX3s
KEvATV09ornyba7AHAmuaZPjmG4E/7tsHhzTyMYA4Nyfjm+kmfZt86+c7l9Tk/2H+gPTDmA1E7RD
wFY9rj8E+9Nszn3V+PnEzVGUk3DkQ8UkiY6s2b1oMHIKNMQH5MVfJEq1VYc6BVGCk9RsEdvy1/Bl
X5J5tC2BCCfQpgmX9tNaRlO5DfPpeHpTzTg8MJSiwPR9Bg6dn3NQn8GMhx7COnGZKnlJLfnnpNkn
CAEo4onMU+Px5Kv3ZsZlxTHEEwQfRDO+bJ2EEA3/0tP/3NgBiLiHbYVCL/yjUBk9OlPZpnZDYtbX
Qkcp/+3htnJzwWa0vyurlhQhXv7GcAGhlibeo5oq1L50wGX6mma83nXBUxNhPgY6PczuaMjf6ytS
+dEswr8bgv+QtICJALNKrogy50/Rc5QGc5TDwPd6DrmaGaSjgIpVHDAbuILJ9lVq12ychvQNkbHP
WRDqkt6aGN98MIG59vyVlKjVzRPQs2Mu9L8AQf9coVK2TT2dHUe+5UlVf6zpHpOwHIfj+losbwIb
SecxbXCOYokSw49ImKq9SIrT5o1Gi/slBv8cv1NUowBUyx8R6P/Cg/80Yo6+FAcezkaWjaGBxwDo
IAK0fi6i8KnrttETZjqhHpqC6OAHbu1wbA4xxP5w1WTty/gUR0+qLSg+zd0yIUPqWkiouojGJ+gw
0LWwhABpTQxnNs0WqUtbop7KIK6npSFjREI4o3TLSaG4ucArCj1CdUuTTW17UIA5FOTpRjq8eUzh
rNut76AyQn00lIx2wl9BCd0e5pluPOATZIFRurHMZl7FZdPf1ruivKrJc688ObeiH1MwtZrumKul
48pVD6nRQIcgMm/iicF8Lbe8dOrA7PVDYK8Tx6R7Z1gKJjtTSKaR7u72KLR54ohopTIc0YC9Al3G
1EoU2qsoReO521NiXodfM9j97PT+uUCPPEVU1UsD92j3Jg12r5gceWeH/EEKiZ1gk02z/uaaHB4s
5p8Z4dKkhoi0qozSDtCnCja29AQVKgMGAkh80z/Q8LiQxtICsg0ZvtRG04IMjsZCKt6clLjYh2kM
QIXN8OG4IgLS0axHD43agK+sCJMcOOA/8gSqB9iOanSCXWAeNRYoM10pj5Ho+RaqFOOC9eHfjcFP
rgFvIPlC8iiSKPQkH12gyTRQ6GyPksGidfCtfUpupz6VqlnKQR0HXOMFknZR3CzXUA10dGDT0fFS
rwSKo18oS20fp/n0b1Rthc4He8XPo6Cya0A5nc/mTPuWmXBDziOiC7ahCoxy457AWCwNWFwHEY7K
10LcK2bTGsl9iI9d7HLzcYGHiTG1mNaKN9P45QqokiDZAq+pICaBRk8IgQCaS5lcwLZTYEK8pKMz
RPFbwkGCianQHFG8F8eXV1Ym0Ih3gDJ4jgIONcjmlpwLcMw36keDaJqQLsJGydH/D7goylCQXoBV
hsYTZNTjGK/bjowV95vlhYqTukrqonqgARmvoK1iwxaBtEy6ABDS41LRRvOM4v1T3+7XpUmPHfvR
yetzARcBfBPHuMzksZ+0lPLzMZjv1W2UfqNBIMuVVPGgT2ZEhMydbu9pFFHkjQgPGSh6rsaDMOk2
oV4tKlJfI8EnKsJTyK0neAUZEBQKWiXm6gf0VYsQM7aKJZ7jO4ggaYJGnWaa54sUq88E1GPKDuWi
GdWRVguAT+J5+Cr/EJFTvWleICvxUtSmXrZuAF39X4QQP29yFThDhLeIzEie9P8/eLfjVEZQFw3z
vS6JRuQFe/e4lS0VXHqsz9FFgKYUc2Vrqd6QwFVAVGKYlkkVDyrJ6TxqCkO94xp7vw3LDyrDfcO7
6Zz8D3xOWlUGlFAGJpqAJPtRfXbNmjxgPLx+7cNdCFZcLO4HQiAt4dx9tjVnDkoJ3x3AtuDz/gCu
i0Hh7CmbJfsleQerMy1QQLjPVnoqPJ5i7DTTpLOoHoFUdxXbVR0x83nbIsZOToL0q+aCBD6js/VF
DFDKLoXisjmU2hBdynKWlXmTwRFzmNLqPoH1JpJQkUaixErw7/b0JxQlsFkK1ZpOScCc0ZV5tJxZ
RNPY5DVwKNI7hBqVZQn+J3vkxeZEHFkQ5hLGahMvyfruNKcUZMmHVW2BdUoYc9WmtO92Swwhb3P3
X0xbyLb/eCr5rHtmQAhdt5vdBjDqo896rrO2SRL2fMo0iqJXWNAUsaotqfKvFN9UuPYOCkiPWqWC
9Eiphrbua4le/uL6qWb3+DMlIGNB7DJxATPoPz9TF23rFrvm3oxT82w5O0S6uXaiQKVWpjqPiqW+
vicUN5NIuoZu7q6aKbvXyqsMrc95KWgx5EoerqxalJb/Qyqqa4gkB1BjIB8kAI/Wu2SIZXc+BeLC
wg9h0YTjqwxpH40eoeBTJkD9NBseQuSgap1erK2mpahZAdPrGjKDf7+QPyEh9MH4UCIXQ/kkeYx+
jppdPxaDq9/YmNSEOVal+ppjdUblPwuCACyGHJ70xhVyzNv6sxLlLlyeTaZ6JZy+vGywQ85h+yuN
Vp+k/3OlMXg06WHmgewCDpF/rnQSF1VF5/fk2eAcFTvNecpzq6os+kVraaxSl/DGgkhfVD16TIIV
tlNEYF8zHIcyC83fmjhV5RpxMzMre2fI7lXq0zi1mRkkhTss2y2HUzx/FEpt3K633e6PqN16KuZ5
C2Uru1pCdWtaPJtc9B5DcycoeAdgF++xolgkJBnZOh1QhYOy0jrakmrUhRJCbyJk8pqwTN9H8a9a
Yp5E/NFFg03TJBIHBF/22JGW+Xju47WeP6gU73HtYmLWAIvkdOaUAZYzlds9dM1gyt3C6Agf0E9P
hXz4jhAeKJ6jcaB66NwmLxg1eqo2pv71EUPCvrWbrxqI8YzN2fIplWqPL55q7ISh2Llev0q2Xrm2
WMpVy5oacKBktppFV17O8y9iwThhvanYsRR2iG/YpoyuoKOlg4AmxuGiIEJlEjy2toLLLodW9SPR
3dkjxoary1zrPclPeqUYBoqmK73oXOIRodeW7VfBx4fSxDT6UJ5PUycfbix5I89FQ3FRl++/KIP+
VJ5ONuig7pnFBpIojoTHIev+FJ3rMO/fzEjlQGrib+Gw4D4/ngBFD3vGE5hKLvcfc5h8o0/R49FL
PU14YJbJs418pxr5Tj7ynW6EO7YaDxcyE275vT2XV9AfANua70UuMiLBitukf9d/TD+5s8hPeKHL
ne9cKHoh/tyTolzYSvQKlpQUDeDdPc9Ol/vm7biFe/JvBhRe5/I5dNs20MvpaZefy+sSyOsVZ/Gf
8OzLz+U+t3o/z5NyeQKP/M2RoiCVKg8JdHENMcrlh1/dmQZZStL0N0UKlCNuQ5HiG2tKn9PzOUCN
wjO4/c6awh3tDOhQgDP+eAuZCcwe+Q3/di64ErcJ9zwviZ+k+s6X8sAfEmXx8/S4E8fJ5RduLxQm
lzvdfH/54wuFidFfSUP5woBy+RMe+v4nPMIzL4/zoHnwN2qbcYf/ifY0jbA+fh+xg3imiFzO93pd
bh/Mw3eWFT3kPxZ/qvfg6+gfCFa+faO/X3NkQle1BH3Pf3dA0U+enByekuM2wsRzN3nUGweOXpU9
LCZvRGCi2fW4Zsppsb+LmVAeXPRrwp/O+wtDtfRDNN9mDNqYBSA2MRUCNosxuypK2r19LfCROouq
qHchBb6/O4ue150uzwRHGq4edpEYLW5GIIU6/vcv9hONKVkM/CLwRMIuSDP0p7ZNXbSdPQ24ddp7
pSqm8G9LkNlkjJ1rWlqxX+yIfZm00H9oLFwFNvX66qR8nmyPzEihK0z+nC6A+7BOKl15SDrQIUGD
vS4XZc54p0EW2O/9jMU8f0jq6202wnCM6aWNrelhxk5fN8l0J3aPiSZy4MaDYp6wPL/Oyx6mLfCM
4Ez9oBWU3v9+QfaPiyxcEDD3CTkAaUxKpe6fnrzLiXMLciUaVBQSMW+k2tqlm/vL7Xe+ph8NHTsY
23G55XFP3ORzdirjn7AN/3/z3az8eEfm4pt5wlb8+AMnA7+mA2MdTy42Q9m4fsGGeOsAudLFcvSe
U+lyi10QS5JnTJKv4cAspFnPL4cKQ8HZ0aHyt/84Sv6gX87u5Vj98jDBDPs4LtY1ZnpAwEbC4/Dx
NQZthXYg0MS/TQBvx8XV9RWpFj8Xn5J+4i6X7oFrziOXH+7rIa7y5VH9wrU3D5D6QYfuV8E8YE/k
Ffn776/N/QvdFnf408sL+Ffjhb9RbX1fRX2Ci6M6voYGS+9wsfKAXTnpnmeLhflx5bjPCrGul1ut
4sdvN85+xgNcCLEutyzeZRVZP6z99x8exMDz6/pwecyHIcg4Di/5vf94+bvLonN78RjBsyG86z/y
y/qAK/zmJrjz3VlwBx4sXmJaxHfFLevPdrg4je97gR1xsdp65AdaLFlk/u+7H4Am67/dHj+1knUE
gXFSg8UuQa78aHuUXb8dymmiG/fWMjXuww6Wjh9W5bKeWh6/TbhzOZqXVWU9f1xeFvnyA9sZd7S6
2iUQn2n5ydN1ChuUAm7C/3RGtdKKQv6OCrij9cTnO+Ru+AXahn8e22pCmVnLzPN8aAL3WSAvr9Na
aJG5z61L/vx+nzusG7es0I+3l8VjhS4rdznOrNZl5Vbvgf3Nt4W6nG3cKOvG6vln/P9afjvvPx52
/pdf/3bO3OuH5mqpXlZ//rtNBUj2kyKUX1PmB1KtKmXNRw3bzkEEyDz9+T7e5BTAkKJ41q1Md28Z
0AcVk70OMhD4g63e7DYpIujlCdzbjkxS6l1CGAPfq59UGwAEZzgkxRvmTnB49gWknLGjTRHPqBSl
LXz5QQb5Srfui1e2gC4rnripbPClGmMY9Rt6Fb59UFG9Oezq4UuzDH/BE5bemUYTwTA6E5ojaz2L
liATVmkpElhPxj0pW1ISDtYh+M8N4qroFcKx7xkyZ+m/hcJjQ9uAjCqkndLfcqJ1mfd8BLs/dy+o
m4NehPUTrl14/xehIvrTcAdDp0UbS+0SBDZicUTZHVfElWhfVQnsDJWwa3FOuyIRFp4S94cqAxHD
HMlrW8L8ZfIgfpoY8W4GDdMkYQ2XZ0NrjiTmAyCy0xNHBYW0RmjUeKrgGNkSgeXAGNCaOMRVV3+M
qyN6q3wCk3Dt1VvAfIMIPbdvKhH4znMM5D6y26dSt0LpKnvbN4DueoM4YQaaH1JWnyDF7Q7Qvt7F
nCU50Yi4ASZ2X/tLSWKRbkH/tizW8PZszUfbQtLgGAjmSRmMO2C25xotDKpMliL0nMPFt/9SrizQ
GlE3axmCYCz+yg1QLyRD1KKReBy/BqaGYuLIYx7Jqk8jINpcsGcQbsSg5UzdBMWaXXtWYuijyutS
YrSCfJoAVoJIn3xu+S5xvkU5t4X1BLra3/s12F2bolifTCEbL8g1MhoXw82KNOxVUiGZwORin11F
C5q8V0FIyygZmQ9wLYK+rl2Q/a2O1ee0Gxsw6Xl3Xea1u+07s36ZT2l6Z89w7ax0s9yRLZNmM1wO
lFiq4OMcqT1G1aBXa8nuIHPYp4hLVAmyfHRm2CpMNPWQZ10N/fgh6Yf0Jo05GFUvUV0a/IAfj3gg
Lo7XTPXYK/xvvFT0D3K0DiSq40Z2UdlMf6xk5pQ+sX47Vgx4AZRnJOMJXyZtqE128Go3RXHTp0e+
wAhl7rprzy8cYxxQw7ZvNDTthUKSBgrabmH3SvqrjCDHPZZ0/nxtNTqqcolQz7t0mJqbtQn2bGsT
TK/WlXNQ8poH13X9LZ2bCBXrMKNZyzmamQJh+3M4CUXBFvYT2q2MjFoKBsJQZDvUxsckDK6n8yal
No41iGEgtW2pFvBiX9F4jAsgi+k5v6vP1r5bd7mBym5q+uVmkzZh/mRTZ24vqGixvUethbkQUyZx
+UX6HpZ8cmx3KDbt8yMMxtMuoSJaJ+ttMu7X7KYuq/REc5yxJLAn/WlDpzQrnnPF6r848Ds0U86M
qMT1UkOWnQdJcgAm3pubsQ6G3c0m5OXRoYrqkN7leHpvl539UG77/QvGmaDVdMseOYQ1eQef+f7F
ZNPxOkIW46BeXFKwdOuSfjFn9V/pOUEgpe7sBJD+LBjQsCUTz4b6nSt7BFLT8fzndDr2b5B8gmwK
EmSqLqcTLbJTUtxmY964q2I/9fYQZT2fqAtpis5zbd516I59OdLTuu0XgFnJcmrZ8LQ9OYnrkz7l
rdMtxjufH3qbl7fVhIaHQxYFBsq2/KOce7AlhakOR9pxV31IM3ncRve26TPKZLQSTaoPIzau+Iyi
cnoerqORt6tSuIkZg+6fuvnck4pxCNPMRHfQTDCZPdL77KHtstszRw7NimfUy9nYqE37gaN0i6xQ
BfSbEuaxtxAxJzHDFwW1gxMkActGLM/qe2f1WjGh3Lk/a+fuwU5w5JY8PLhtfZ8eMUm78BS8brY7
HGf2ZcZ5oCBWlnc2U//8NHXwyzcIXp/4j+OZ4b09zVTIiI6HOpnsVVs3n8ypKF9NPVosazb+QS8b
onSamwcxngB7Fo0iF42uOtbIYtXsrm/RWGiKmy515fNhX7u3kzNfHVcUqlR4eqqln54Cj6HGJRW4
qhGZTg/OjiJpVcHmM4f5AGCNMGhONfRmRka3UCWGm/bEMsAKinwMOt1mQo7GVvgsF0fR9cx4ICoj
PIViP0LwKbYkPbPZsELtgeyyf44mCkCro/k026Qme8UDTmbFyAdsiugEDjg7WXjehvPNdA5fhen0
enMqn9tpfokaYHyllStPm/zQFmc4fzBbH5xtezjTEtgT+UhpyBiHifF+ZmkGZGV4exjicJAbyeBk
mhIwXf42BSFhB0Qw4hNfC9I80/BMDioD59A5gxgANN0i6bbQBksBMcOAj2bkjBd0NUYJTi7K30t9
40LGzFwh/ukaW2vSrn7jaYa8rOEMZMDNLA04uwj6I1RXkH7ScvQgUa7tWa2+/Q7OaFABpoPEPJj4
QMa0x+vRTJ889x+NHkKZRobMsq0Ek2Rqn98co/MtnsW34LttcD7sguTztHMHxRtMKbMB4yMa9XZP
RMVxBWQp0qQ5YDqtL/lSaW3mG31Ic+ogWT+d20M+hYoMcOnlHhH4dRP1hy1eBg/7hx2VHyhsadgm
sYPpIdfFGPbpXTlQxjjtkLPjbaqM2CC1XHJMKOGP2wCr6NBC0gifbfkbuyDbvGMUUFXlYIJwKVKj
Gqcdj+sJOhhaC/0RlusunamrEgnNAy/MJDzxzwTdqgOta2Ccm1lmd545SbvW3mofCzPa7yUMPrI1
0xH74bgewAs4FDAz8iyUlg4mqwjZVv6D+ZaFlreaeYHwKm7zNc2pbewy193sjhWhPLITUlqOnc2Z
8mbvEPf46ALCpwziZUAThit4IXDf65psXXWr+TX8AIHaQqDSNx18TyVBYJXqrQ0UWIm+zpav0+bJ
tZF40lwQ14I73T4tAsdFnNgzQCr4aFxSTXbO+8z+1pyr5CmoTwvbIA7aRgQQKN6g3DagpEzDjUs1
EG+4QMqqdTvcEao+YI4/xSO+seokEWUSOKtzbEmc8+dtGtRwCiJkHZ+Aom2oTPkjNPJUZ9hFQKsi
XDwn1ZRMKmMuord9Dt2XJLgri4qUHYf2Feabr39ig850Cq7hI8YP9joD4yJBqbi+MQ2s+FuCRWOo
tsObCGAIirCqoYbKp4MYnwB88UX4Fl8wd+lNH9Nmzdns1QYCxXTIyzswqwNSX1zsOFDwwTPglyue
Obhx7qZs/WoL+3s0YtidqD+yYvw8GguPHxTxW6LEtFfcGnDTnVGWUkfATDV2M8dN2RGOmpbNITB6
j1Dtte92SSuLwjq7EXZSkEUE4aaWJbVhSYbG0QDL9wHkDYY4QJSNaaNqwBfZWBgkmjLeGlysSir3
a2n1lhFnhBAR0XDAL6KrFfAwJhqBmUzirURV6jl7EQKdM/UMUNXq/4RvY4sBIbySNoLwOgzSkOgg
m3KAQOOlDbicXhIPUVBTnD8ZR6w6gobscATq3SU1yyBJEpuxMEmCuOgJavuAHSfCxpm6oi/Z0ZL0
6NOZjKgEhC2WKYtcctXQfym4Kum5Ybs1ihb5L52IiGmUI4nFAOjm0FeSTYizL7YmxMDewcWijn9q
3JuEcXU3cPzTgRNSHfGUkID1uYIByB809djPpAhqkZ9rwtpk7uBmKZWnw7kKmkuvtjjiemBMIKk1
lAfhbnref0kavbbeSAi6uVPwbOo9wpq2fC6p1HTgyHtD7EYp64F75oTN13UwnZmlcobpWfINJwK3
ucQOuYzY3uuc9D38qBdarRbGCDBQM1GgaIarfPlIJzc8pNJiE4CjUl5iSXHhhlWWxKDVnTtH5ctS
4njVSXsh5+hakhh2hVj3aGJ6ODyobpw8T6Be9Sw12V8uqjaHagV1Jl/lao5H2hLsFk2+HpYm7u4S
c1oOYZrb26O0JRgd/+KZ9uIjgcZlECeuo4+uIgJJWk50bDkqK8PSxw6OOjOBgLuo+xkuskCZmJqH
2TKwPRcBMceO7WMl1aCK9LEkbZqrTfB8bllFuGn3tzncOIcAzBDfF4ENKAQ5CGyBtJHS+8mReFIH
t7M+HZ21eFnrG88NgDQOoob8RtD1JT7xyiqEg1pSRAH9zr4BYiwXtF2Sd2YkuaZ9zikUJa3dMLA9
ZwAfzYzvSxsbHkzL5aYez+Yw2EKkvbH/ExFjsof2usX0MlF1FZLmIfRUEHs0kvygij3vG/M0CqT+
pn5gwkZ1HbyCQUl0hJxVRIWMCKfs2ZgWTDvqFAyHjijeIUrR3kz7+fQ0KiQn0rF2PthVC84fuLLD
Nq9HiJviEzG1mYf25nza367FsrmdDdbYljFlgCrkgh/Z3Zdd1mkLS9Nx7vk+RCt/CFsZn4Hq58gD
ajSwalhNnOaXvmIN+7Umqjmmd/0GhHhKmmO67fZ9TxB/g9Qsr1ER9sxIW1z1FT7RRRiOHo5XAhn+
YDviVQBmpJncVIN6SZ+WNULbI5FOku1wfLh4m62bV3z5PQPzjbtrwf2+XtMdE/3n/vTa7Krt0x4Q
TJlzYV0R/NkYKmtQRMQTevIZS+mvjUuBR+ntpdeSorzHKEEaQwW/HJ+lZxiPUwxuH5LQ+9ILksgo
hXMFZGnsyA5IZ6yogyXm6uL8dZCcpt/dwhUbMuLpbT6eEIAl8i8BRhJF6UIrBtMwHFeBC1soAVpE
X0IwS2yOdemzjyYjs3A9AYitdT4ShQmEKDhy1B4wMfhwvPMJO8i2JgkwsC+cqjMSbXyHOT2lN1NA
HUEEWSKFmQbIOTw4Ng7BEZ20gf1uiDkPXgORcac0bQZAX0SiRkDXIwroxyXF37BQdoORJqPky8nm
8/c+doV253Na8imqHVHPHHDabcIO2WLQfD4CcyZEnQF6hFaqxRFRkupNzG5yORBi8jPSqWHeQ5Oc
6YxLXaLT+34iZA9G+rwBJn/vTk/6QsGZ6l/WxeOT6syJsomWr+GdIV+ANLPl4LsdcF+KeQRpO47f
vOMix/G5fRUUu+7JvhrUN+p27IgCkx9xnF2mJDzHhqe1jHuzie+IHWGOagaECnFM1Yo7Xubd/Vj2
f/bTHiiU+wxhzx95EZa3aztwBBecR7nQk/dajJOjYlNZwXaLcfOSNJ4AeMQIdXUc3/rwwG5Yzu0a
wU2W4a4asOGyqQCePwiqxSQ5tcOdqCFafcgBIF/BwVQPxznWQHUSzch7UlRCbwpPDQesX1VMjLnO
pgi+uISr2reM7ZqoXZ+4YXRv14R0OZ5UTdpO/RsfOjv4ZlFzIEPwKOgJ86DZdF/utDFopZzId7JU
+xUl+UCmMvc+xRP/ju1gPbUBmUSfMSVcyVzW+hy6vlIijB3xWLVixIlZqN9gImPAy7RCQFEE5N9p
z4k7coLiQccu0VXPuTF7rSnPins6j9TAuMNcPCQ/0AomLxIgKP4ouBX9sU6h2Ra6amNV2+tkGnUF
ezdFd7YcCZwLicGnDMCTlF0hFFPd5vGuulJJbRJrCY4r3YoVdA6/VoEya02dwweybo8TQ5BsuDUi
aYt7sSHpU3Z8fckoIbFEilQSUuZ81zRiPXvAlYXCDN5QE3/gzszTZB6xLRDW9NSFY4P5iDNujhk5
EspE2XWwmc0toTl1yoTwxAVo9aZZ9mXodiMuoPiknecx4ExisyGM1npg6wDk2SALNx+fudBbFQQi
eipQM/nf03nlo7tGH63UtixT4ttTfOhtkzy1JwJF5UNmR1A1S+e32if9Mwe+FsOr6maZhjQS5g2z
yNgin7ekR0JZHQVfO0tH7V5DcGHRaj1oPhR471fWuz94E9GPgEZgXjl9AU/Ws+JwPPQ4xyrXH3Zk
Cglbo8Nd+z0sSlFngt/cGTrMVHXVE9ujGvWeC3GBLXpIcYm4FRX2x/UTKGp9bO0xXcZLnCVbQXkB
yxwFH/ucgBRiZF4F1zJvsxPBeeG4hm7Kn/To56Z2+QBgPr6t6m6AjoMTG2fYMp8RgQ3ePl3OIdfx
XJyZNtV1lK+1k6yPTLDhIvvAz0OAdqQCcWHxpgyU6gT3MRFJHGGXqtlu723Yz8Q2Q9o3zIfDuH5b
7ReHjW12NXwpFBBD7amMbb0u2nSGQs1EGBMYJt1PHJ2GjMQ7KvLEgVnN8Gu3LymUVFhHqTgzIwNj
soTiCs67O3LkJF8GbIDyMgkAtpg3YMT8YFfsfkdM07uOWpS4cZD1aik5kU5VWcVcAvxg17Xd/N4O
p9+83K+LJ9YhwzEivCvoIFbOTdnmbQ+RGiwHY/9gdxSxAkO5ooyC8ao+TW/mfiXI2CiXYrqYGiid
CwD+K289nS3qtUu24PPZ0U/cQvOAcKGrvtqadIG6MIUWKoAw77ErkO+KeUWWc/7Dm/xkYPuRLuMk
DLZwtishomhoVXGh3/Ob+ghzuzCZkVOEsjnZnj9E84hBp1jEMsjYyqlrQKGIuPS27F/GizL2Al9S
TUrWaoowdlWFquDGTHhI2DTmG9ON6xuzrLu/TLD/0o9yd7o0fo/LJpiRyCZNKHTYKOgZSSKeSREl
Q4mJxGOVBQ0rIquJl8Vmmlu3SyGANhQW5s2weyO7k1YyjFvezmvACaSpjKzabAlfYL2Zw0322qIL
fJ1u6FieKbOuOIzYfK0z+yfV0kNVVnyw01r8Tjnh/GdF1apCE9R2IOy3Khqoj9HPSfTahcfzb22e
/hXEWxZlxEGKZJNKHL0hMN4HkCYqv/B8U9XM05ybDRlgtIyELvtuecbQLJdwO3VgrPnqMdoQuK09
QwQJjojYirzEl0JmvsQhbGgmlbU12BVmIoKCM8IfGOYUXnh/oFpevDl+tm3N0g3z8rvbDlvwELtk
w1vkdnhvAcZwYNdPVcrl5yGMuEpixHIUZmI2vB2BbDJZ4CVeMoVWnE2+TXA1mOlp3seQRrFPeozi
BgW+ikGtW2DS8Z8ujOuP83zevJp3hDpMcLMG4nDBIqd7NVYKOnWs6aFOjg1EaE1G+Y9JXatCAvCp
62pPIatXyu1VpzUFUo0BrdiNVljxEy6BXdZCaO9LcBq17MdhY0nSuvFrVaV8TxfKgOYwBFREc4Tk
gmD2Z8pNLAeJx5IRSyIywFqpC0NUSoUaRwg7aHpz3I8lw0utedeH+93vNkNfw1uXUDWRI9WgWADu
aos/gDktFdQR29FxCd1J/yG1nP6EmLOKbnNOhhu3Yj2PSN1gsWAsKUhe9i3pQJJzFF2NHgryqRz3
4j6d6Ft6xUHXYDe4eIYLXTBHvrC1TMtNfGTvp2VDwYU9x1wnF2XuSH982TFOMOYm2J7epxtSLjjU
w+rqOB6/GovnqFaKhjGRQhxUTI01CJTFA9bN+8eKQ48fWLLnc9Ut77W+QhArIiHgoFpbJeqpUVwH
+siupVTASczbz3NDBl4lAm8TzLlaVT5KhNcqbLhM37/p6QmFRAH2TO4K8pcSOgWhuUOF56iu6iQH
lnBwaBnasPE5VAyXvq8NYKfIeyxBJhZxvrZhYZ435+ZhLGHeS2HjIDVRLpOQSMzk8K/90hvsf5s/
pF4WUak8eF98o8qhl9odk/du2UBAhqlEuXbeMY7oCJMIqX1jTnQIlZPlUFidijMsJTixXlyDyb45
9Uz0FGDAk3/qA2wvYREHSWVQpKwpa/AXMTRWR5bNRkQZ1elIg4KXal/6ED531edSRLwRMZXdzv0b
hYsbyGmvFsYEDmSDH2wV/IZ5ONsWIgEudlI1fIGKwDiO/6p2w3w49UN/G64i63KmfeI55Rsce2/S
+N4P+XleJJ+smZKD7+UkUVSH6A3jn9Jkfg5biHKLNHqtYORF2k1gGydqDI32056ev4aV2Drubd+F
0Z0vO8wZ1uJiB4jn45yQPK5xcsbhPUiSSJcSAHdqzaQ5F7Ir3Nf9OcI6b1T2XjAedmXvKK/xQbO6
T/Mum9l0G/ecDhkhVwvRHL1qovvX84mD6xjKtzsK1CoPpQOXX1vPGwMv0yN6CeK6+skFbbClCmBa
TpWoCiSipskCGIWD5/B6EMh0xfyKpveZYZBdh3cdm/L9PFYqK3Mxqt2m+uTcvqGOuGX/wldMTYpZ
E3tE45iZHl/1gh2KquE4vAzr3h1MqMKDMobcOmCDQ/geD79729pkeGAydven2Q9jT+41ZNETQuLy
vZiF3JZgTkFmNamoWerI2CMXJ5fjtBSa4U+YQ8po1cBc5lJcmRFL433O3JEdxy0Gpk/HlpEvWk10
XQlniKOo76ZAFVgxKpEq9LkNygo+UWI2BZaKJQL8fl2desoRJ5aJwJVe50bXkQoGJ56guG9w+Q2N
a0JtA+Khw+Ek6/nBtNHud6qB9ktKj/AS4KJCsvsdcAcDbtFwVokk4coCug4+MTIA+GMgZ7/4xIy3
80uHibw/kSC+3/VJgROVJXXnEPt23gLz6JvylQTKNeYgrU83cHBrXKtbKIi2gdNk83ztHEUetF3J
h40WQdzl0opxIXfMieqBqVL3m62oi2vKxJdizyIpaTqAP8ehZnBilS1gzHB2+wIszy7q35l8m4Dt
Z5XFU0Wb7mNfQ9YYAzU8HGH7/1K3qj/Xsh1MSZ6hoqGW5FLl39547EmVkIOktbhb+rc5oJDyYPIx
Y/2iIKyf2DKERMW6cffGriGVchD15DR+5Ko/1bS+Tduj/0uhwLWMZsYjtUE2AWSMJYO0rudXO6cs
cFwt75m16CmJxiuLS3+yP3EtqmMb36wdRLiUcOdxfs0uCNkvUmQUcwdHmxboFiWN44k4Lirtg586
0FAqK3IHoQl9gw1zuitlNsL+un+zJhzjJKDh59rOoRzTfF6Z3wX8SfhDaYqQ9czSkDDdXxjJkoj5
erZmv6HA31fLJxo4D6mPSqmwmzOH+eImiOrAWBHaqAZpasZ+bR9Scazy6tbLZjE+4AVYG7hHKjGY
Z8LT+CmEHIeopCdOFNCSXFcYg+RIzSaeOF6+MN1v1HDJVWwb6WOixo0tqXkdrgfNH1ULNmQnM4Si
5Mjsm74l19FwZ1Vgqn2YBAfD1wrNv8Nx3STXSZdURGWXLOochSNid9HCarFF/E6tBsJY37noM0rF
nGLe3GIymfRktYjA0wEK43CiO9/WANAG2hqx9KT6QsG4EQl6wDr3W74Knnwn2zETTBJ5MF5HIsMc
letxp+lmnA9ztxCuZvEWc0uv0I+0dAv9BOpnsa33z+YYMFGM5ty12+Kk1W6OJz5KxRAwMYjQVR3V
mIqZyts05BporsiiNE/9RFeE8WRKc4pX1NUwXUPHjKjqbTwQWmseNygVF8CjMh85HGxuUgHgLUgj
lgEda/x5taGxn0bESRRFvvoaYoyE05yqf0u37sae0GMWbbIpNpClbtb+XbxwljWG6Is3XRHtr0Lb
UIJj0MieifUMdsie2nZLKgRozTAkC9fuRP2AqPjeBYasoaEAEJEn3wTDcHzma4H9BgyFCc4f0pxA
FM4eikUdlpjyVXyIujZ/ZrbZRD3brkCsbYoATQyt5XVKWnjieJ3WN1yW+qMv7HvAg8kIsEmNyeEL
tolvhnDcpuQqGLMN+G1iXc0IpzOBwjxQagSyTucG6/DMLsrNFiIisAnPuwSEBFPGMn0KHAxTMRUi
1HTm/jAjhAMoY+BF6yPufolflafsPdXy4ZkZlvMLW5oEe26WPRMsaB/aQAppnfY+0/PELDK1EQvf
jOHx+mT2RIE5hfU4pk7R76qE1uxc3NlRKXQ4ubeUT/uEpH0ZNyiJbW34rK/31j5j98zlE/FOxDOx
MuWN/lBX9iPAC3eDygmFJ5N8gfaBOyl2oRooQ5mO3Wzz/QoH827zmVoS0xuw2yzPyL0SvFg87e65
nOy1HGtTObVqVRWupjKZsef5nNP6Pi7vQbNMt5soI8MzvokEq80AsRJAnbfbU5vRrMFlRe9P5rga
JJ3aJLxOZyAT6ZarVw20PhkJoFIG+vt4LG62+/79NCQzXz++8wrf6Q4qAXogoEipRd7vKSpAb7QP
xw+moOQAh+DKRT2HTXS72eJyqeJy0JnsN6czYzSAMLfMnm62CUDJaeN0YKmW2BOW12t2BwmtEl98
iILyvjzX4/MuU0+zi+bk3THaJFhfan93bRmcGcmknRv58B+pI7owpdxBmFXjdT8uzV9cmvVJTMH3
YNZuCmF0pYvNe+5notFNur6LN6yEbwMEEOyA0HSfJ0Pn1heFqwlPHWw5iMhVYOCPzeeyhQwYNi7b
I480WRrtieaC+45ui3+ZKpk3V6PZN7+R2gP0sJjW9DicH1IGKD71o7TQ+5J+zwrPZnzCBrllcM+T
sCfirEMeo7r8qg/S4i5uVXl30AFTu8a6wMh5k6xufI722XO7LDuVG4YbIwGXWLwOKrwLtwB0Crzl
aSdIELskRSj8ai3JXbG1D1VAl3FGqE1NZzcQ5flmFY1xYmEN2ys1Y6CPSihYO7F7m4Di+syUI6Vd
Sq1VhZWzVqZ4wBd7S74JLDLNobP0UykxqAirPItsip5cQbNQAB+gHXYDEABskiIS2t/gXg/FGK1P
LLiMg1vNcDWcyoJyTv1/NJ3Xkt240qyfiBFYJOhu2xtJI/WWac0NQ2Ya9A4kQfLpz1fo89/s2CPN
dK9FAmWyMrO+lmGUiBUGR6REWQhDFPpIRUnBEPKk/B8muHsOjorOaahHWppsyz+qkwNDRmFnTp5B
U+S/7ENC83BIoM9rC7cti94aMSEf9DQjY5QqYuqTzw58hUXqa7uC1sGpwKoaV47TFfh4Ubqovsk/
edRZ6h90fiBUc8HGB3VuxYtrL2IGB3jriP2fqFSAbyg6ejBobb4dSHEek11hOA4PE8RYQFNDMmxO
wc6klcdBD1qqbC7L1vVyP8AXvFFaUstIMs+qrHqGfMIlZUMR5JLhOUsQ1PXwOQdl6TZp3B+0pagD
af+KFR8BBgYAc/dyB4pDHjMDGsGWs08gVRQViwETUWtMtraT+UugXv5Qqgh5FUV7Nfwe8pCCqi/V
S5OHIMGN7j6bdZ0hBc0GdxoXPdocpuTQltHPZsm2T7oSAJ6OIBukNi7Ho7qHOda86XReFKseYDIz
2FAvZXhxX/tRhexVki6IGvzBpQPY1QpTTvYu+ZODvo8rHFSkAhpAcUqh+AIbGqkdlnh86XM9f2w2
+V5zOnxXSgjz+1RilsxdJtiTw5eq+1cP5/TFRAQ1OzF1TgQ372WsH3OcTCC3DJOQgbYHrIIb5U1N
SX7/Mnn+TQiGJ7LIAJeakjEsNUtjeWzZEl1+WSFs2xTWKgsmfmlZ39YcPJTmFG9dJPEKww/IKYV+
6DdqStNtX0xJ73FK+yd+qKYHPK4DvBRKzh8aaay6R/6nx20wypGO9kDkc9mtzLS75i6iJbuWR8Fa
UqE5cbaRBNCdCEO8WTlNuuHL0wjBDehI7C6GddJQAstwWwReZmDogXcISV5GriFf3/PEDDb9V5GV
YRhh/5bReOVntGh4vw3LTFOBFgt/POk2hf2jcVi/V2Gywmsrni4qwSRl/9X3NCzqgkuiHwXmkl1B
TxTMAzIswXDcsX3n25fsc92Kf+BhXX4NcQbQWaXVM9gi2R+szBKODeGT02tNPfxu4LszVudXtsme
P6YXx8awepSld1xTaRQ83ScTJrkCFuAUMXg3B9/VE8K4JAqgSBBsmUXGZK2si+L/+WGQVhTFFFBO
ngRZwCN3wjSyET/OcwLFPRiTlOyj97GtYctlRNUhpa62NU2NNMSyp9glwkgSSplMHreF11Azvb7a
+E8EPr0CEg4/UrIxXkRSG+2ct2wmp+LukAuNjLfIWEOxudSSS27nBk4B3vQMlVY+S31wp+sobB9k
c4JDqQ8oIcwMsGSBemS6RGFPiAGv1EUW/rGXnglFuA/AqQ1sxACQb9CkOM+hSbkBbIVbWUkkt0Wc
dCz9RDPIUecwEN2Ek6cJLp7iAGOPSImPzb1LaEp5evDJBW6gSl/vB801MQvfsk/nm1Ev0284wsxN
6Aq5F8IpY3i2VdAnpV7Gbir4VBEQvjDsncCjySkWIoQ/MVlFcUz/VF659ADG4nDCEuHHQAa8s2e3
/nQxv41jSgDJc3c9B9yowXKcNVhuxOultIJBzOQQ62Aq7uOtSSi51MENNq2wglg+hCsiNLKpV68N
dhJ0jPBlbSnMfKjsdmFt4ibYps52XutJCeMRAFkY6wtEz7BIaWSu0plr37NhZMaDCx7QeAWjj49R
CkKRp9lxfx4KWura/omzU13NLPN68Z3ekdr1WdmV31IQtl281x+HBQUFsZsPv4TNp6wMAtaqQPVU
2Fy3GmLzpayyG08RdWDMdBUca99G6BqAUEqB7EIXMKQiDIAlxAouSpeyPrdrt4YXioHioAzp4buQ
w3k/1oHeece0TkbjrdCSZPa6E3DIqBjkHqN3vsLpsv6PccUv8TqfEyBzL8sPk4iOcQWbIemzuwZG
kQGrMgEOW8MEYNtEgoULaRSz8b8stWOBgcEifIFfSEBCqADzrL3fTd3B7wGSF9zUYGdGqy/p3Vui
1yzoFEa+7FlvZoE8e0MNVBTU0iW2JM1OIcsccAFiFtpJ6/NL7+DP8hCugbFw6DUdJJZhkAeigU59
qc6cjYO3kpiHhrG2UBtxvLE4hETLnwt19fcevfzXOpXxMDNAijiKmS4XM4KZgbcLWf5QSWJNmutg
PMeXau4r7CR7EFkioEfyBlz/fBcrwKoJaJ6zgVmckcb6iJ83+JF0XLwHO4ACCu0yg3ZCRYAdXLR9
swWMLVoSfVUd6Y+16H471iWpnMDA5hVY0g6sSgQV+JFyb4Qr42Y/XMSDKCkdcrLpvHcpIGuDKy68
IXKIiXkj7uSLm4EvPpFChE6KYIFiKePpQzqgksPAV5/EdpkCZo430ChgE7MAYR8EOQzg5GljRebD
XQrPDfwEPvslyO4wwOc3Bly+IQHpQewXsidGLGbEF8GOjG4GLbjmhcv4Pi6SbhHplVCtCNzqwgGF
lmufMCGBpQbx9sYMMTyNqb87LzyVAHT1quda350a5UbK0O+6t5SzEwaBN8qF0WOhm/J2oGe7TlkA
JHP8epDvcYKJu3z4A1NI3dQLf4Qfx0dP6RkufAXfm8Ly+OzXeeiRyEX9COORmkRGQ07QFiEnNR0W
cCaUO1zUX20O1UNdeBvxWVZXc2khYoC9amKK6FWGlVm39JxCz6TQI/rXOvrHOiBZDbMJrgnfwV6g
a9Ykap+oxPIUwE1QENmN2n2tTpffhGAOREkhgtdUDmfIy5dVhWrn8CtKhAeTAddC22EpB42PktFk
yddwWcD0ADSfOOn516JcHJDtZBWDE+my/bo8Om+IygZPCVjZOeff0yQHChQZHLwT4ug+oebzM/Nm
ba7ToCUlkDV4lOn4A7ya5sJwnR2sQUhwyHGiDy7tetq6sb5m8w3pAWWjFtbnKCe2PnnNJ5nEf6VG
c174lvTwTfG9lqlSmkJPthWPzjnzLch5Uf7k9bHs5uIrndQZWctEZgLWZ/UHJdqWvPhdKKLENprY
JvzzpmKeK5reICNImbKjRCgXui/+T88LzYBAwTZQGp1UguG0xnc2PzCMxfrZkzMaA+vFT5mzHWxx
sSwIn5vnoOaVUtVON5FMhYfmfDvK7ikZ7YcGXxjAI9BEn7SivPuj9n6FdzE+pxmF9UwigTNGn28t
l09OGZjqG4slBhanwoMx3VcdXlCOFd/pHgCLAyErzlLBImoAMzogNZR8HxXQ6srvZpkCAwn4tk3C
9+kdlz41HDCPCtqUDqcO+UdO2HRTn/nftGXunPZYKNXDdr2Z8XhHy3w6DI4xp9zb8g8edDzZ5YRR
DT5LbCSHCzsSl9MwTH5sIOqfZfWGGdlU7iHRjuE4DuWNsFKYs6Y9P7emzG0S8FAmVbR6eJQQ1IBO
h+R4k1aKshSrFKl1x2H6b660hUAuAOWyg0MtOzW15eA3puaBcbllxk3/cxIXi9JE18V28LcR7UEW
0iwrK767Di407ujEAxrshUn7O3sXPrDNJQYosOcT5q3XjNT7L520fzCUy7ClE6RUEFvg+ORmmIsQ
9bK01wH1tpmpQKCq26f32YRQsVH0kWqFKumnG7PAhrS8TCCkyBxmUMdcIj+8C6am8BPwvcm0fA/x
GxuQ3fGg+EZmx81IGGjoyFDsjGCLZpYjTDhBtU6HKL6PTQQdm6XDgyNQiH1Dk4zEJYW1pIqJSX5C
0KyCPfbkMAptfgc0aYiNggHAIcwiKQqYJwglEPNPeEM0lmKMr0c+pwRurYFFmoJmAGQNTKqnytGq
hA/GI4EcwE2VkKZ7zAJZ0cAMIp+DZ32wGozswrOK5ANitRgY+5qyM4pehi5QrdTS74hqzYkTOywF
6nY15CdIsOhr8fAjtZEWb7wyMBsbdYN/MsZ2BXFj26kqmBaom+0SfPdmmVsHTwvqoNhe0i7UqEl9
q9fMDIiTtabEmCbgkvDnRjIVmyVIW6LA4bbryzjdzBldOJSS4GquiIKUETylgC/CJ3vtJUOcIJh4
NFHY1NSW89pN92dHwx5JK5bJl8sY0vC2WbGdRfzjMIKmbFlY3NVFPyJ45ZxVC6ZP+OkzKqau3XaJ
8lHD5Hhts1txhoKDS+mBbuExq8h4QJ0bZHxCi625K+lQLE9Rf6F2krmP7bO/nqnnu30ZP5wdjcd5
rrCHauFg1cY07TUlzv4BiAR4KyCBBJ3lC0ft8sg41l77lBjl/G3UAzLYURoVpEVXQQVqv00AtNAV
ESq4/Rt23dSdaYxlsJQQgtCrUcF/wqMTakJIEwdRq36F4spcFjaWuQjzLOjPa9tGLLoPhYKnmEoy
y4UpzWLqF03GvPUlXVNzCjTmI/dDP89QMSjumMvQ1nbShuI1xRelyEg5rZqxA1zuEVEwo157Aj0J
4OVPTjf35dWUWxLV3tnrGbW2p86Zkcp9ZGKNlpgJuoxkJHm2dKIxwfpMyONnNn5Z8F+9x0GM6lxk
HPihUZ0AQbuIUZNF7nbboA0B0DL/qpYRUNdTJa3g9Zwb8Hp0jPe+xMpy+lnXjEMDDtU0b1kgQLng
ZVTnb7gwQ46B1se3xayuix0aN02VlVrzd9hIpH6mRh76RVcgQkLyXE9ElAcBxNTdN0XWsPCTayKt
gJA/VEN4p10af6icy/peRkxrCCGnxWgqFVSE1+gbQdkq6dUwZuT7lXPWPWxlmEOz5B27GCTFyUlt
bDP8Viuwv0qRuiDq5dvlpftUe39cOJFAA7C+ehZEiTTMjIJXjvx2yhp0VmnZ34D1QhHKKCHtLlUu
OIFvHvg5mB3Ynzi5bISiAWbTmZDyg4GwIs0vRASpRKAIAHZxsUeRZRApq+Pobyo1wI6uKI77/Zev
0q2bJiZv0ofABgeTda+izDKMHm/NhX5AtbRhQ8PFbHL44S4VAk0P1ukIIHAgaENglvyAXkVqjfi8
StFgNmyKEYTEnsD6sDq4PKCQO8Ww9+wVCMgqmTMIMzcDBP8A9BheT6k5rua2m27IT28gAfzlGtgn
0eMZFGAoaRm+eB1S5KsobriJgXWhCOec/oy2neE90wQhr27y5kc+SCn/ZDBadDVPAiYG7gNNRF5A
uDDgRn1vFzKR52kIn1XLUuDlqLu7+kgYf2NhTk4Ft4hWrvxsCWa+62KydqBRWaIP71XotP3Mivk/
kRPhdo/hH1CIV9QrJ83HyRehKQBIEWan1f35WfRYGQPbB+Zy0OgNSVbIIr7N8knfLIzGGhXL/I2A
IL96wOseP1/qerOKhkaB+vuxmMk06CIRHV9VhkJJiUXlEvyQJ+CJitQO+SeYjBKPI42LAHCJqrdX
2y54rhbw77i7RFcxbos2Hr2hDUEXarG5wJUYmhuyd2VH5tDB97SOX/zLKF34mb4OChmv+8zr//Is
/dRdLvAiSJcfVM/H84UuY2bEqW46WH46rj/tAVsSxzipqiFul4ihmmHiLVzAXobaRQwPybMZiiNZ
LJx1MjbAIA/EAnQ701LdwPUozl79M6V9DFNQCtIUxpZu+A9RgALZMXEyFd/CSxIbDH2fAL8h2tLS
CTZUkwAfoGs1j6cNV3ISza4fHga6/HJpNhTEKRGEOaWodqGKyk+Sg4eQwN8Xm9DaDbOkb1S4iOjJ
RZa9c76q0SjZvfzIGyjQ3XM6xSMUKEn+LTn+HV/bteW/KqLicXj6cTYY607EVgiBGgpxUHIPuUBN
LtOwiipWleDOYjFrTjY+jARIdQG/FWU4JXVOSyX4bcVb7Hcpn/A59V2bObGtnfk7rRhz5IIPCHut
qei8MswgRajpF2qLv4B3iED2/l0fPHMWsxH1i729jo5LBooGAgOdmSESVKcbvTM3Jk3ykWGYl+5V
LKRoTQDdUWMi7v4O0xwR70zmwZsUOQyc4wYmsp3Hz/Vx/DpHcRVoebBeneC1afRaVLLCnXsnMl4E
OQHeJIRTKvsaTMUGDJwSWocFAiXqJKjU+JhBEbndCmoEtp0L5CdRZORweC4cmg33ld2U7pPrmJ9J
RfjOkdnAD/yJbxbUlqjzHjwBTVZs2LgbYMszBiwIOOoCiA0RWtGgTdeM4QTLpf3GQIKiQ8IP7+oR
Si4DCV6oiJw8+A1z6psQvsGOlvxpD7vu59lewj9mh5oSbEf9UZvhDzVJQVaRaB6yO8ytZM2T/saz
8bYIR8mIFw0jlsZT5hohXOwtxSYb8MU5V9xs8rXmjjTt67y6BraqFWjngGbpep54rOi01EMgDt+y
1Ss6JShqmLtm5Y/SmLoOk3R9FRSEu5QhJcxBil3kOPTdDAjOrV+fvUUDYl1AVlH2CTnaWPDiSLrh
ns4Mzbf0lgCzth+ZQIyEG93LWBzYhiZHAc6hidvwtWTWd0MSqXBDKY+rpTWQD0W10CT8xQATm/kZ
8me0+s2dqkpYfRFnQAz2RV0jMcwzXJDS/VKatlUf5l/2qnf0bna/YdjICQ7Z+9ow1p9H1oVgTRre
17mUixYNhb8ec5n8L6e71Tt3qBa51NZtfJ/j8p1ajfiNtzX1G82d7yRyCmamC3DLQ9obzCXkPbF0
TwjAUncMsYBtfjothaeaK0M/RW0aLNyHCNAn4lOiE4e2wnSYthagFL8aviF6L7ic5CD6x/kqUCRV
E/L/DrCwhoiDdTE/kbICkE3oiz5n4ccCeEUIGqgj8CV5bbaBMmIGI8H9jPZsp+hRM/tWrQj31Iq2
yzNZTALa4Vquy4nktDJVfF9NLrzxinhxMk3Et3+V+NyhhHEXSfQDlZ7aSPTvdZGoI1Q4frY90gy1
/d9QE4kkzyCRpGU36qKASxgd0lfp/DvNJdh1QR3oWPSBy4ODIEorJVRup9YvVHYvGDiAansEW0g3
wNbHI7MMeqEe7S5QBgAfvFWvqe7gYFEyctcPzr61FG6nJdA2Kb4xOSR+gAVo3iNvV6qT5uRRQHSO
WIjDyYsKOP0lvQ0ihr9Ni18r8B7IDp965cZYFhAb1tdBT+DbyFpkT3oU3Y2cfImxrLejuhkBBAes
/SBy4ycAqIYwEILCTofEeP2bd+2Bx0VUY/EszDf9YSjBKMxCRwVBgfY8odN1ofRRMsEWYNwruU0M
ueWdMs2Ui0smgS8jQ4MTEDiduOJQ3NdXI2OTq83a+N5LgEh/fOGCQGhXThgjuuoTVQq5F1HkrVEA
+KqC1hN0zKPnSshPa8U4WzEjrtO15fN1d9rMn+R00LkxB5RtICL89qMxJsvlFU0OpYT7xiglfQka
3ClqNm5owkcwSyFBDrmqpb700u1TqraJ2c1lrC9X+1z/xnMZEk3Dn7+HS4OtkXHMkgFCqH/kXJuO
IxeEcXF9qRJ05acUZZYrMLCsSnpsojCo/UeRxGUTlZeswWFVsRg08948X8ujCNL04augXkSNqTfK
ujOMX85A8ktMO21DUrEnmruDwAg+RzclNACF+cetQ6OJsrYaHllLw+cDetC0N3yy8bZc1Agw69iT
KG3/hR82dzx4nRJW13Zq+cLrgH8n6k7Xo7aLTfe3HiF9OMzj7c7JapScXaRgNhDAgN7sxihaaV1T
zWToYtHnygw9EJhByOKOHktxkRTFABdJpmwo5h9Y9Wau93EJ7rBrSW+kxFKDOBTJclPvMsUKS34g
bxoojURb0pTMzfKYtQ2sBm8mItiNtpxwW5+yS9nyDLKFl5iVFEUVb6wJ5RyFhj2Ygl3kCe6G+UE1
O5bVbdi0T0W2DKRRXpDfgqI7RjLsvaaXLaBwMa/nCSIow/yA8Ss/FyjKzYRTBOwKNx3Fr7WVjOFG
HkSWgs37+S6UG5gHKoKFO0meQ2mMzhaEg7YdCdc6POPhbJEi8ZeqTUGg+eqIHNHFtLxNWW0Z7eRO
BPTzB3gcXNkNgC5K+YaplMVnxH+whTz4eSWBNZNcBoGGxNQSZdyAiTyzWSjxSGu4/82EPsqy2aCF
m+vlGsItdYnBekcoI2nExORkekArCztRcsuxT1fjOucvzTSi3VEhhRky+AzWFiitTi6Q/dDfflAK
U4K6z+LrskwYXAmwYk2Y/NY5T09NxGATcCv1IjFYhqEWdiqkaXgmjYZbFAmFplqXP5AzhmeHGu+q
QeH3l0E0R01zbHTIfKnpOVcS+HiQLz5omQCSh+et67Vq/pD/9ZtazjqmSrvEgNwWsLrrDAeCoaAf
RW7C5Kd1+EOl9qU3Gfh+3Ff39SX7e7RrcdtUU8yuAvZZymzwXPmVUb5ODz1sp5v5EI5MK+XS0LMI
dKyOJ4Ejpz2d/pmqPf7hRyreTKuEgzik3KM+VP1tmuM7OpDvnsAFwBsmcq278PD5cA9+8QLjUyrB
mHfWOA0/D0CHuAC8WvHA/LvEf1EKk0yMpIEkTJXQwXTps58ZZawME5I1ChWC6QrnPFJIrdiWNr/u
LIr6ZlNaC6/h81yVU0K30UxCRpxi1EnykF7tzGFI+wm5lAro0Ej7dPdISt+8J4Go5hkCDELNkdpb
TCmGGiMuF0g1JLEBGS5wrTw9j7YMCzlQQ9xlut9/rjWpqs4o1uqQPWILAbvndzSpAbjfWmjj2FnR
dI0lwiY6CdgEfPtAnoo+z7vMwRnJDgKPV4Ay5QLvQ52OfywnnjgYop0D4W4W+ummFc5zNTCgdqJ2
SKWoiGF2YKmBUQDolyQpwRqcla7tFNvuw+U4cyHOcsRbNKyU7RkhAfIiJ82Ijz/tq0qEJCIePZC+
/piJ9l5DwP+iNm5mM8BOGPoy4uzObrv3WLNnNcO9Kuj5+cUse6NDOLkeA4p3tIU8IzoRywCUXkH+
SRdMtjE7wz+gpQzIeqT2GYhuAtWXA9FAusA5QdIvtmBUkcl0c9nW8X8Z8PRjE/E0vBL83WDC5uNf
/1Mta+wsjR36zyYgmEthOqRl+d2YhNl12dY7BUIdo9FyPZ7T3bBqQrPdqaJAuDzrEzyaRJaKrvAA
c2GWDLIknivvToTkD/gd2BTLRcMghiAn9mMqktxB/6aSbvqnCXDjMgPpJ1ASYXP+3WadJxY/w+/U
rNnCAYoqzsSCtSMKFEoO72vm17y79HSwclmvQS3A7JQmVFAprz8CDhwoEak0MvDiQMi7gAEWA6FH
5sYOdSxo2tAI32ciU1hiAbMWAidYEgSYiWCqcoPNwIrwbzRJ+XkL0h1vnJkf5dXbYhGRBVTTMBV/
DSusczup7ZON8HjCZpCyB3gf4jZ9cyhYsNfc7IyNW/7J9tIwoDoHVBZomwo7RR1KwKIv9wM+8Ou3
bZYoFZHcz10+pIOl2BekHWanYPOW2wR1l6ei+J3vc9dWhANG6M5SXHpAzc1EzUw8L+0aYe6+SwVy
ygyEjhOUJtQkL7F2OCcCbV9q86FGpHq7qmCCcqPsPXU47Rr12d0pzyTYmbacrDu+iqahpUlBhpBN
MmY4mAZBhAPeEBW2v2rw2fMvepdcWQo2vFN3wpLT9IDUAKZdKyjUkYPxNB6PdrnYF9k7LoQYauAI
sll2QqyDDA+BISRfcGcwDsQD5b8mBoHCsc51jIqwhTAzTAWc/6ly4yp/nTPOmwXV4WNxkT3djlwn
7jBISP4pTtN/Co/TfoW1QWrAD5P3JrQSX4ZBQYOABepsTuKhK7BesiLzq2J0TzUQodieKbUgFhPN
ltTGPwmRSALi/KBLnc79t44bTMak9O7fWVoE1TQ4fomy1Yt4393vRvdqNzCWhmd5RwIEbaF79ver
WtLwirlcRV/FGnRpSr0Sy9EGQUFF07VtKr8dtyiBpANi7I7JWgBYjpLOJe3h3mAh1VBPMEWpir+i
ec2oyL9oy9lywrmXkfD9ALjzMEA9upuS6fyUVDnFXkS6buhy72gSyAAHYwVmTNxHOGCcfWZRIycM
4W/WBDGt2en+875JwjFwxRrC+qz7xyyihSZNQTfSAMwIXcmZm8ybxxmMrb3MrzDviVQxAKWTpWdr
Nw7/K+L9a3buLy4H12U99oABPV2OdG8ktbdhQRbsITAx10KQi9RUnZTTnI1f3hxLG+AK49bjUZcE
DJNKfwGGcdd0nEFfv8M7hFkU0LFlmwTMkhkmI4w3IXkrdghG7yQ91i10DHH0eBAV5gTpEomCcfJb
sHDHZQcrA0PA3FNyt0+DjFWfMf5tduJzlpK8sgsYMy+CmlnieJHCRk+ouAjwXMRCcgij7Wtll1dT
MN+nYfiFggzYVGARvSFDXBPGCbJU1dMsBkOz0GBxctPYHudEWmFghHINbkrNPFNejghsDUa0D54s
4JMvKjoSW8FzZ0xBDSl+nZ60ZlvsOC7+4kmqFTEWqe8nFKDszuQC8CmQMZoIRrMo74MK3Q+WoUIx
gYXbGOyIsL1lwSGT6oMSA6tzRFWR6eG350dBXw5MALT91xpAXLPDDMGE8i93eLrH7oqgdf4fEu41
6tiphvxrCwutdsI4JFVAUqtgMWbkPd3LcxdwQY0wIiCgfvVFFskbWOKQ2RJ9AgyO+Ptwdlhkix0b
6CzLD4RUC5m/Bh2DI6HaESP4Ykpw4MUhiDYM+ScQM0BA0db/883WkNBybKi89C6NhSejeeXhCOQN
QUDzEQVqTcE93/HnwMPdNFQe7uZI3+/BPDOvzyIaQBkh0YYjpfvetB2VqVRfkPVxvslf8W2lDC9w
L3EXoOwdqc5NHWNP+C7HOiR2C26mhzT84sSr3+PqpuFXInPTt37s43MgfHNCyWzDT4PixfprmF14
ypkFT2I0CxZH4ECrzL2mE8XZT5PtLUurfugKEfpGXHA1NRPuerTOh6VxScgqNi7r54whJuQOkUom
0uR0UEZ38DWbq+lxYCZOOudXA4Kj6hGHNxRa57MacXqEelU/epqrGcFRUrydOGtcmPb/UCQ8fF/p
qWj3Oh6vtChiAOAn1R5EGGailVsIcDA4wXsW6Sl3gAxqfTBgtldpDrB/Ld6l1rEcTe6Qi5i2e4M+
yjlCkXhqeFdK3BCImPNBcz+v0FwuvGlXcsjeeTY9pV0Ta+Rd8kgPnhLmIni07rwnlQBbM+1nAAXE
hbSG4m7AUM6VvD8dypXqJSkfcm7T9iv+FXTZqhOEFCeYjVpaFyQovO8YWMdM70Wm2xyQmdA18ued
BoqkLWXOQCWgowA9lyJgWJYO3gtRC581vqw359VB/7sZxbWy5t9Gg0ie8Ai5jdYR1J9whBVB8WAg
h9+Obm9f57PfvkNooWOdDO8aTgGB9d2GVEfM0HpmiUpDqKoJPXA5AZrEagrRSna/YG98G8FwdYWg
jDMglebw32eJZnqQA9PnvBC38I64lbSWTgpesXeZuvEr83RCQQL0bxp2yutefObOJvojDoVqodL0
tATf94uAyq/iNske3cel+hEnK1KQEgAGGgl5AZ75LRoLwMJS+FGWuj2r8byLd/ffO72hlvJe/hwk
ALbEVB0ozLnq5PLq0VNV0Yk91aSipes/epF/diH7wRDJyKkqooMQjsNGJEwm9Uo8gL3vq0k7nJ9l
1Zo5hQkt5EPVMiMSbaAKwYFh1mEFgyDRc/DIujQntOImFwentAo+JG7/a0lphAyMPwQpUjJ0DWXE
Xkm26S1ccCfzVxyPH7IZU1LGiLCml1cd0903TgYWglIyc0cXMWRIJ9EKkwSEHsIT0gNr0N/hPJuT
N9gAhEtGz5EwF6m+A7lJskCVqh6xRYtXGV400+d8mt299+EyIci6t74DpYKz6jFzdoj4ul8MUw3T
dcABMZ7cGJwmzG53cDuvefR2alLZ+LJQCinoTKSNQirb5GTfm9S43tgAGFvAYsaQDJcZBZK1yXJA
fN7/E39oymn8bAjb34v58juLmcpYy2HiZUtyYv4BOOorKBvTHIDhg7CBpZI5AWdJDfAMCNaHPAAm
HXB2Be8pzm8F+0KKOurEJRGiUP4hLyKWhMhQV7LQyNKlKP0bhZIILH0s27u9I4lzpMjN2yOUAVPP
dYdNHVB0STw8GhhE7Y4hBZpIszIaAs3AUtkqDYYujeSkhu9DDuDBo+d2c8E+c7vxNAdibXxJP2po
9lJee2MSFA6v8OxoVBWhfOj8M+YQgF4XN33N9GDrJOTvEGlkfRu1O+Amk+tnGyJlwOzFhuiKmKfh
THQ88ZPC27Mdkf8EVCe5M+2HuUTIC2uST7xUcm7SrHodXAHocQKJQfoUG8eNINYDc4PguP+vZLqA
i7gtPl9AXWewsig5AaYOhsh83+VDnoTrU52y6x5rOKFPIGdOLjR7ICDIqwtuDkbsH8iOyHAipl/Y
ghE9N8bOYM8JlkskAs1FQaQCy8V243XcRCTEVixtMUJCvCkxKpLKCFrgLfM9xh7rmuP7TAhSTN2o
lgKm5yzlY1lHHP2jwin+7vISrHRGCewhEKYNrPpqKPcxqsAqf4HYxHWkm0tILRnykhtLS/uh61x5
V7SqAKst7C/OZfQlUoF6vmxN9gjsl39SYSjSa9KZN9jSg3y+ifmUB2/FXwDEc/860ArirOAH7C0e
514ML8FyqKmd2TYG/uAQ50zwbC7Mp6/hjQcwN2zynz0j+0ILB+kzlTCb5ae5LuMetLw49I3R9CCE
/AHtvqkZre89Ua/cQpgOxCUz0lfAkkAMd9bo9aKQcNp7q0z578TzR09QNPCtoZkSUi/PP39CApfc
u+aC2icv0TGKasxJx/pun1HLiHp+30SJEj9+rJB5Y6mz0KTVSGIpJpkoXVqspWdClyupFg6O2l2S
t4UcVqjEVAuACtCgDapkE3FBMssBVWCDqNEEhTdQTBkxS0CgdaPY50Y3fDHsefMnfcbctX2hVjUB
BnFRVw+Ps6E5GgrpfoQ07edwnoKNeFOaaunaE7iaXfyhycRCQnyG/KioUSBJtsISl6aW8RTWtzAL
KIrEES0Tb/yDemIK8JmrsgOs1OoKXz4ZWu4w0mbH46PkeG209I4DJU4GGuLtJ/P8u4041KLZE3FC
d8mX69ViyCOzedUJuCHOKe/s8II+Am8f2gEZGRsH3pU1+/bFO/UP6Tg96AqyiL5c+FdKcFg8F9SD
BwMGxen19RgjqK9slW3vy6U9b1AIz9wy8WMUIv1wkbK25KBivrCzbErih2D5RV+8hEnaIeSHBuZ5
SbGwIS/Fd3eA1AuHEFU5Q69RSnyZ4oOzQSZmVQEVAf9qAa37Gk8OfT+cbKZsZixFdQ5Vyhj4InGd
hVDURvVcn7O6LszXYEqxFfCHcC7oSowwfFpuD35f/IYEJw+8lHBjEPaoa7D5gU2pBJ1oTjBNG0tr
LTaK/vgKWOM9vFAHitY0pMJhkkeRqVn1JOMBkCZIJaA6MlwHAfhNic+Es+CsZBXpCyXmK1KrvyfJ
K7iQV8Eq4UFLzp87ITTsIE6gpGS1QeiZCh0wGvZnTytkV6XGzlWwBbEzVgHZSUxjKNPpoqCzes63
+HwAe9BhYWmGnOErJdblQ5s0MzAnpQsMlhrzu/5jsE7DW+AO5MbIHXH4vPaYvm87kH9TRCCWYTGq
zHEqzoHo5NhDQE9KU0p47LjPXFF4YO+jWK15hX6q00E0zsh0jJ7m1HVXbds3BpTtBPdnHP0lZc3B
9WKW4l4l2UfJ9lm8IKnGPjXHwhkyCMOLArc9ukkcoLgbvQzSvUvrSYuP3Rv8DkvFhwSAoRkCVABn
RBO9VPbdxvgUazr4p1JEHwkmYgbyKKni/Ot5wQOU+B82pNPUCM4FKj7uad4mKgiaFTqTfiZ0yfFW
mUSXGeIYiqL4QTmJDvMJboVlSfsZSzop9aWl0lyInChoRgkOOKp361Lehuk2/YslE8OsgfwTbUt1
FY+X/wxTd4zghQsisj2EivHHWcU1yipxkxBfkiYVvW0hTiZ4qMleH+6yN9jquFl+EKLbkH5hleG3
EgqJ1OXsZqGTxprByM4LxkKeC+WxjqaF+twwsSJ4QSiYEa2KSiPjbMNVp+UVVpb4nvpiqhmEzUKE
9EYhojykYbnc1bpYaXs4FO+bTPktntyoaBbAMH+JyfGQ4vnPWwFtCIWexctDz8Yfw7oGvvUtJIKv
N34FjROFrUd2obWAudH7XwFCMUyEhZWgWkwZ1SGw4IVroBZvVpUXx7d9X3+hL3tFWMCrPZmFYMGV
3c2rmIU0w/kX6hkPQo5AZgmZLqc/ZIZ43hrmWTTwVOqYfdGBoh++n6ng4fXiq2cbsU84wHx8D+n3
L9iInRrBzO17r197GVOGRGqxGiNxItsd5TaUM72ZrIDAdZ/0slLweq3ze+AVA0Tvv5WddCeeXOAi
Hk9IUgJoIPVJv2od05BY8A4ZqtpEavIZuvSJPaV2Mtbq2Lib8VlkjDXMkrg6OYUixBk6maiX+Ep6
TTVObLamVsVc9l9vyuoWucytANeihmu67G8/0VDJDYSChqgHt5KQMs3G+HoZEGapuXXAFcwVYEea
DeMjIwQoAJ2USJjAog9EzM5AFUKfaEbY4gqDjI8iEsXcANR1IM0e17eI4xBUfelLmeLP5F2d4eCG
LgZE5C1duNTvIBwbS66OeXzpKueuo3Sf70Lyxcg6j5sGtghir0DGTNxUN7V//Ow6W2kJgvrylk58
EtFLMPC9XFXBRn4JhXwvlhfQVfgfTH1UEL04zNVo0ZisKnRgfv1sAU2qIVZzkOHQ1SjyAcrsrVcs
DSBAH0tnEXjF+GRnPZHQF/ZNJ0+taP9sLbzoWTQOTNLfvPUMZhLlE+Y9yJJzSneWitAkrzDMsppN
oTB/UIJmPdPUkwPutaoKKc+NWrD1odv8mfdt9TCG+cpCQ5kQ1Tl1NOb3cFlKHutQFD8j7rplEnkL
zk7HkNBRlZRkyhE87Yiwzt+yM50vNytbp+431ivM4gqFSSrtqeOxbDJWThmq3AdBFv5pxjV6rPeT
miDkq/lTh2Ykv0tnGRPLFFzPtOyIoGBgHgO1djk5DDPRRW60MpkRodHI/0tFDuhFPBHmB9fFinMf
rXCUXXXJdqxXvVgYsnVdtpN1CRSB7SJtvONEZARIAMQox26qIQmCbTOyjPnm1dQUt3njnvLCJuW1
aG5umEculIdy0lIVftGuGisG5TMTok7XcnswimyIG6TYBaNOgBcd3qaUQPen9P406R/tZRjusHHm
+BRIS+oOJUqQ4ZmqgD6YLHLldMOw2EQKUB+iLVFzg2ymCtrpoDPx41KomX3GchVgRw4Vo1TLTZbV
XyZnpCgj0qbH8gW2F4SDA8AZOUR8dWiD+KiCDZp1lB5oIFm5gMjybp2WKCL8x9HbQMIB4BCC0YZC
ianz8aNJ98uvch2X/HPErf/ZQBr6TNyg1CsvhM4tKJ+Q7aWf0+OIfiTIbTrc6GHoifuVD1/4ZiBo
IZANueI4iYKMWfNbUCDFr3G+uQtaxumNhhouS5PYUEzORYOUBSzGOEQpcRHTs6iNyQ6Xg7eOWbJP
RiBVvPoGQGs4wISUZsHScon+mWeSUBSKm60632ZR8tQtlKW569bndAcGBXPlzyZciGFb/kkLHufW
wUT3jnkKHJv9yGyDXim4Pes16/lNXsiocp5opAmEzcoBZ06cIR6RrSqQvwzzXKiyEvtotbmigC0G
AzdCGc/ck2YYxFGtu9JdJcu24i9v86fz/7F0XstxI8sW/SJEFICCe21akZIoUmaoeenQ6EpwDW8K
wNffldnnZeLMGYnsBspk7twGS1DP47lcLT3GOTo18wGAHGDk5/ds7IbXnK3Lg11x6zAUp69d0+4f
YHtcmNcjLKeSbWhAh+x464j/uEeGTeJLvH63DbQn2P53rkev4GK6GzfLdWb9HFgrTFEdywm7s7vp
qViEjhMp5irWIUpeGzyKOD52uAnEZsF/AXyduu5VoIV+Ib9vy9b0dpRxZb0CueKP99erqBIOQbKn
nhGv16CyyCfcrLwdskg40C6SA+0469kc1cZfHWtwLL9ldnPpOC5b0fNC7ppvGRELuZLTBko0/2HC
6KI6pysSRypHzmXGHrVLnvIs7Z5q28Cj6Vqfm+sc9UDRO7RQHCqljWfK8c1gssRrcvRuKBzLlh42
PP/C7nFKb5bEQmgsw3iOb1pn7a+5XWbYtBROCFXarv+G2YkPrXOquv9WJNyXu80u/p9s770/KJSP
6nRQHN75rIuXfOWGS7DHHIXGKilt6wKCfFya7j9QjwBwhTSDmy45s8VJjTu8m5hZz+ey5bpFqkTF
cKry1kNtUx0G9W4VgdKE/uGn0Pq9/p/14CEm4zC+Hs1WcrLij1EFnKdjHgPftmAgf5KU70+m+VZ+
HBlLfvDQXn1fh6ImMIcHOmLb6saGBmLjw6IrhRI8A4l6cgDEdfCpxfuYd9/fnYtwucOX9vJsGtnJ
htYOC6iGaQGD8PtcMggUKJpM1PPyquQpnbljoLwfXEE8li9uXbt/c+Lqn49Bgqray4LmpGpxR0lx
oPyDkzWQj5mxnrjtKjt2DBRYjS6COjFNLY6jrRekpJf5R/dxqNjbNNkzp24MhtO1rGgXVJAzoZHT
eTCaLmtb3VSY2EUn2rIUDRhJLbw8uq0KSBd71hLuPKpnbEW2brrbveHyc9/K9mfOzPJ+Cv3oK2AT
l5NvtoGITYcciDoIQFTvxcljokYpAjcgBtlp8b55pEe1d6FoitKAPISaIxEoZxyohrMq/WgggcHN
osdUbTOeauDgHeTvOmN+MfU9N4UomkAvqk/Ix5huFFv3L3wh857vnCpTTOEkqsU2A8Q9V0wU9wUV
kyi2qU+ZfKxSVAR5ciuuHtE22i+YVY1vPe6L+FZM9tzcLATpccBA1bh1R8xs3TZps53WmOqa4Llz
yZ9jjg8FMvxIzlj3vWvkVDm4jeuo4zO1HDdHKIjlOaxfUL4mHEQTigZIK7gxgW1X1JBrT5uJnC+9
q9THuxIXIvSrSFrN+1pcvtGHHm8u4V+5vfifwNZc+vJVXD93EB8N7A/Bg2jePfdFzYCSwOwnFHZU
FhH6hBxidYl3whH8hisAf49hYFYs7aeo8v2n3Zj1KySl4lub+f2pd0UqoaVNtgg7HjZhQ+ehhW0Q
+f6pqQx2RBQzaTlaQxmdbV9l8vafccSd0XTHl78s//0N0Zb/q/bp2qjowT3mSX2mEvvo1gu+vMkM
MtTsiGG2M58UjeX+lRYRbstxTL8mJ941VASfU5+uilEtDX3O/4LcPX2L4IVhNRGn1X9TaeeHcd/a
U8HLJLwAOu+UNF/yVspFPHnrWqScM2jblGFPoEldku2oXk1XHicKIp4eZREWQ9i0ibba9PbN4QtT
J8Tp0IUMCLTO4rLhNfEX54NFoiUBzw/4WxqCwW2DnYxd/feMPuSqOE8h2f/C1g82xcJgSkLs/snG
armvXLU9dH2Q/0i3FVAx7IrXsi2rJzzkJ46LHm1dl80D9KMCp4h8chUK8fJyvK5oN5/6KIDZk8Fy
V9OhzPrJp2OM5rcppKw5ClhBrkkXbuUM/Aj/dZpmYlS+iBPSH1HVqaYNG+gFC5jN/Dfjo/oM0AA2
2FOgE9QASa/k7OuYdX+5MvVgMN1eRzthxg+OqFMVscB14TygIIKygxQdpzjpacBQk8euP5c3cWIu
z8wGKF41QbIEHLr6v88C2GOGs0G9R366ex8nYMxfqYPBgTLgXP2uhVkGdMM5e8lSyoMYl5+0ByGr
Kw5HNY/teBa/8w5NsI+0+cyOpOveaPYyelVq1leTs0E2iBAfQ5RMsDWBi6SBt7G4ZrFQrM9fRnIq
oIpSoOudy9iaS3ETGNcN1Bcb7qJNwUbCpB51YGNvNcMNXss36/j9DHHz70BjWBGbovDo1TAaf0kT
dDMMtglIMylN5Dmnpxwxvb61lokFNAhQzRQT0KuTxiJE35HqChZGQcJfcHRv4blCY41nM4cpS66e
ZJS7CRm4EOaIH7cWChSLbHfl9mPh0cPBEKMmD3VH3gztJzeU53+mVTL5Cu5mN8IjqINh/AH7KmWi
K/NI8SDFgI9S3KuGB/GLFYO0p3Sj6pwivkTtXYaXNG/r4bReFvtpO7cZqxJCONC+lNgQeaedugd5
jsPs0K0h/y+UmQczCC3k4nbazPXIapoCviHeWPvXOmI3pLXMDoOcaSnG3B5FXLdx19V7XD5DSflW
G8wW8/BsCyIZL9y/M/lr3G5D/vV/vkXCGBd31m5tGfxP2Ezci4EDxZnAwC77QXMJDbXT3Y081TKT
4yam4ty5MzFb+Z0RQvHSJpCoYcVyPPbEbdXz+NE7I45ALP9oIyEPOuHObDKJQHWF/wYAMyIPUddS
mBmVC8nVmh4IwB0jC1rSivEg3oiSZqCwZl5IwUj/C3bomrs5OtrPeR3hgOpk9OuYT6rIoC7YgLxn
WoDW/YoAUhjXyXhBDOIhkKd4hzDxkrCQVnx91JBaoLer45ZlFphdmk84v35VF3xzwBiagZViOVQ7
4Q7kyQfVbY0ePQrU1xI7GhkQAKrCghKB94DNDOcz8FHEkDARZ0goBmBBK+pjtfERSdIaU4KOApiK
mEiDNvTfHIFlxMbNIEDwM6AoArYnP+wWf0wWvpza/GmchoafSBAHZkd4hWAb4a1CR12H6R5MTGYD
xlC8IrRgUgQ5nzBmGQuqiTqxvTrI58QBD8XWAkrnwLmSW4zna96QoyJPFCRNaEhcCMcL102mfphJ
0phjUS9BshaPOBzOr75NDiYf31RU0LPEYMgoUpyGGSxRKVNzUsjx/41Tnt4BpeNoYJjdHoKIIQM/
JdVePGYpAp6jBPlcKwr4Q7F1g6XDugiHjWYXSQrUWEAlYS4ABeW+dBs4d9UDLdi0yTLO5g/GmJ+G
wFR2OTfW+cLkxArTMxF/rjht/0tj2hKzcsZdPZG7YnmG5QRodZFrjwMF1JBmfKrAaJAQUjtE8j3o
5L9y5Xr9vfFmWN9njlZGkRhAC30Nc6cSG5edXbd56yckcPauDhuRI/DVmVfFp8KrmL9MfG11E2WD
EYfKrHb7ASWJjT7hYYxDTO4+kSHg3aXNxcerRQausSgIW7FXESp2vZmNDdljcufhYlLKn9iYhvKj
oOQHgDEATVwIjq1jD5rhjE1670FvY5rFvnSXle1NMAswI0BYerBDB68LbuPVVRyyPIr02CdgaZbQ
1amp9nmEOZUjGUTlBgy1MehA9gBRzYfQn1+AYs1e4nbm16HPfscs8WZeU+wAwphzHb7FY2cE4cXc
lZue/iuSKn8kUe3ZHBIOKiGROiahQ0C1yAj5TbaMsbkQDC7mPW0FnOXrIE+I/4XFNt0JBHcVrJHH
EYBwQMvC3ZUDGtIFglxoAKdz7OdwyWo2SCB00Cpp/tTC2p6ppjEMxbEUAg3M43l75VhPSahlxWIQ
xnkmdjptBPhxrPuvKSGokfFK/4nk5u0/cwZFCMsXOGUV+ibXPh2S3JMYcXDJpApMMMO1AshROqnZ
W16CpfTRk8j1hQgFowXzlpWbjTCAHQcTwSQKMAlVRSq3Z1pWiOngMPUBeu8KiO11CaCbgvLhdsJh
moJVyzCboyzj/SCe9U6rNuIe4bhrgewx6SG7ubTEQAouN1Ip6SbM7r6bsGWVjsJMrlssCPhJyvei
ZGMNOI4zVb1O+BA+CIKRjmL5jRoDyJCPmWC6/IBNwE+qV3O7Z0N4VzKhA0rnX13MaAo3nGv+aJEE
5U1r+vF3LcntOh2GaNF90DRMA6p+Zy2aS8QsND8lPKPm3Gx35Zq096PwWXP8g6E+kwDmdZxSV6uI
HDddTqQcmpYy0dn3YtGvT4TZ6CcJJhrFRi5pUHb0vAsNK0Gp/aqSNRNgWXN1KictG/RlRToZu+47
8W4DJBqSYSijoYIyGrwfIj9/LNeIwqwmTeQ6d1Xlq9gz1+v5U7qCxlNAZxyugKjIvim+BZKXaaEN
ebt8vUiYCP4vDBeZStEH21qZWXR6NuRXaQS3xZH0GfNXKBszy3BiS8LRrmFw70yjNQ1CXbkQEQLL
i3IOsi5/A+TrruqAXnwsdedhAjRJk+6uTuS+jWKKXVDTEel53vIsusgCBTs+n07MxGJR0EvGyyXu
iqBO3ty7m8sYYwkM/UN06xM+gsCVPJZMDJg8qJ0TyX/C8Ep8LB0iJGPjLqg97sQcWTL3FS0u40Qe
ryxtF4VP6serg0owwVf1NNlrvBIW036W0vlUggY/ES7mozXf+POllMoZghI6G3tXpmH2EGPeCS60
Rj+qQ8DsDY6r5ELbhlGp2sk5il8qBCQHoq8XTqc1MSeziNBzxuX39TSyTAccodEi7fDIjr/iKU97
T0G/81g02o+Smk0mQRTUHU8hQxnxqZGiMqNvPV+AXSaOM6nLmTiHsPo45vSdKGcOAjFni9Aku5Kk
B3eJduRF8YxodH2tOpCs8BiDz2PBDFcj2sEMoXk77D9iQC9bQ0x2qMCY+vOQTRyzBnjfrc+PPdA7
j8vybhtk/8r8pbYHEMOJFqCekyLko+tUW+tlsULOBy792uBVXsqNpxK2DTmJyhvUUEwC++DMQykT
UnyOnEDTvxhX6UX4onNWjME5CGQMHfzfYObwwQF3EajDI1FPui4SKLVhZeOv8SxWiuyZJnqEzd59
YNyd3RxhcJQn9btSAaL67KINQT9iOAKQd7y5kbjCDtyVs0tCr3wMwRWrox75e3jwbsaMC+qgmkQq
zS0IQez/qr2M6KPAQrus+jaGcD07KqS6HHlHxbDdqqgKBTdrNGbQGIDvpgP7dor4gWo9oGzLaeUM
G+M2gFFJdpoSyMR8rw4480Sz6C6kdFxtiGdG6dDx2YUZHa2W0dikQ1gTysMiGg3IrVj88yXCgIVn
i9R9W0fg6Oska6cgUek3V9d4GvllJwRA4F0gzcA69FZJwXwD2R2Q58xM1eNp3UgWgGa5rw5mA8g3
JErhkeq6yUlMBVWR/Xex3FhM7HBtx65cTvB1h8znDSL3CDjIaq69b+mOXduZP5+nIpBbShTu0HMv
rMGqoOWpIJEBpNDmXxD6qbEb9GCY8yT0aAoKvn9q5ahUDLWqVLakiUQcRzuL8wHc+BEUZ6w4ICQm
90goghmyfx+DkNomYl0fMja/eiadpWwXpr+aSzKtp24kXeMjhyEIOLXlRzifwW1zADqVUGLgLXb2
Lxu1vfUGHkYbMK86fN4qY+3+cyJbWFkImiyhPrdq4KCQ/UiEgeLubS7l1MW+qfWshpHrw0/YVDiK
MXMUSrEwPF1ynu5WS7E3CtPiiPjF8O0BDryCnpA7ArcnRqQI02wGFYZpJuSXMyWhXL1dImBoRPfd
Dt4P9VANE1aPrfAZVM0gOEpOn7D7Tyvmwvgn4boWSjovHCJxgkCJt/jFt8OBA6v5n+OtoNplc7kN
7Eczi66GqTKgo4MePxrCBKwIRdJE6oe1np4ua3t+wgaBDpmgMCfWjVVMGRikkMA48hVwxBHxXy/i
jYmH1VjIMpFNPFVUDNj+wYNosZLD2gMiCoUy/4BNwGAIkGiJnlwvt1tOToubaSd0bila5bagkjgu
VM8ypEFi9tsOwV9J1pumhpWb8VvdBdaLnbGYMkkAyUFTOS8sIIh1+EYDBnPC2Wfm+dydvfxZ9j4N
hnDQZUDtGN2DFt/0fmVPW1D8SSXIVqVP+SbK4oQ/WYmFm22YmzMR/J2a/fsUrO8rBDzinNmDLVPX
qnD3heNEC9tzc3tg4q95thhtMSqsWMgMNDgTzeWbzt79dKQXdaDq1MJwOhmgP9gY3nx+sAVszN8a
D7I5R9a7t0v9guxJ5tkec1xfvNyoNmB94gxBKnSYce1MCQPJMCpeTMPQCO9sXg6uO5LvfCmG7G6j
2oTwk+PGTTqHWjJBu6YlQON10qArlGTv0v8CcoYxaITQ1BmD8xH5/FMPZ0J5Dy0X55VrLx4z1oIP
pjngnhGkGO0DqA4PuuMEhyPBE7GVWNH27DnV0lpLkX51kyvYGDnpEFBsoZnyFDkIFxLHeebYGHJg
krAYhvP5tFUTnGYWOuscPE0LEiojHpfkT0owto2kfBNv5hFs/zGU3FWt7cgQJnS2Fz3ajNcFDsUM
nApOXQDhEq4Ja0yzZ1EG0iKI+EccCaZZ6L+GfaL2wOoXKjWcXflWprTPrQTJVo7KOUnlmBJCl7dy
aSbiMmuAFqH3sNs5AdxLAifqA3xjHyosD2+U6LsDtrQl6TkNZMSHMMg08EKcL0NVUI0Hze65mqrF
AtUuLGpZJogSec+pCFQKej6S1jz8pHvqAMxowRsRyn7UkrjFLYPjE0LWxkiEnGKL2RkPFb7RX7tH
/IaYkvNKDwxFsCLEzrqVokesmUB6cH+cm/qPxY8WcL6D32dHmVEmpFYxae+DiAgGrPHEMVqZNjVH
/H3eyyFOTMMpCvzlblroE5o9FbS2fT9aiuaWmCfvAkB4Zs6TiFhN+Eh0m+GTxj90ARmTU8QRZJaL
ZZCfRFDV87LnT+OaQpEkQ2qAgnQWc5UeQsLC53IesZERryD0mBlI/i+LgzJNlk1nDwhpLYwSky0M
JeV2FeVOd4AJdxDGoVWDbIvTrh7ELOP11ECIZlifwK3rme74/EaGz9NnM8z/8VvBJxxsVzH9YU+j
cKKxQX5q3xQ46EZl0lDZy2YGBICMkUlcBDw7aA21R4dcCyleXLbVNGj13Z++G8F+GzOi/Wau4ioK
4A00Q08yDZ4Sxic6LyDRFbsyYlCwhBAJsli0a8OGIPxnZy8vE22kDWFWuA4h8gLaygDnr5barTDr
RLvhPOZIdQ+Ha2qF6SHhLKbgvN7IicWhQ2081QyBzc2sWkSrrQSLGTI2rjtI7ELZsRjICIkxh0rK
WGHhdKQGcYkoDkacTeXAXeXAraR6E02Vzf+ZcrllxBsu9NmuSkAyM3F03iFDrZqfZzKRT5YrD2uV
CRv4KjwqeoAav1kQtoKYMS991BIYbJ3fBrPEETbK8c4z0oeIkz7YAc9IDy1TchWpYUuNUFrYsiUC
VRAbGgKA5x4mbE5+xRsQINlZFQuIl4NbJ1dZXab8BZnkuQv1k1njtxqRohmEpSZNJrJBspfAQ3XU
bUs5TBag047N/I+qGOBcMNgSaYQaRjNpBQitxMcjwxkFKjOm04fDzQn3xzGFHqDzno6xA3Le+IM9
cwnuIpPGEQFyD1WgWKZ2IFdMywEgNF+Z8KnhLZnw164PeswanxxYT1JoDnTqkiPpDmwx00TkHQlf
RytBuH9GttWL+lMzJaCm5liHYyuTAVHw5ULL6WWvcG9gNYIlSoXDOGcIPHuaKk4BX95ZDUdGZwlC
YTIb41RI3rG6Tqi8QRSCJHkiSd7p3MwAQyvkx7idiqwb2BM25V13XfHCnA2/nTO0yrn64COyPYVB
9LUQ4AYnMdqHlXO27OfxpoGHfpOm9CouYDRMiUNJQD0mdAFMeb4JZKyOh3KRdoW0OfgqwD/xBooG
Jh0FLkkhqzQt2y8dyajIiAzDrcv8TdQNajuRe2K0s8t2vJTbfyiMl2eUnBcJIaFuorSlNATYhHIs
rkeMJkWh5SIoZm6j9TWz+56IjtVyfFJQ8CRrDktqFQCfi4xRBxRaAqVL+YOE6GdanTHLwwrIjz5M
RAYJDAURlSELTv+cqDtgltqSmYEhZl3JFJGuW80wvJ29kgieS9AvXYxBYeYOqQEDWS2kIXUNANOx
8WMr+RijjkXO0FoMgOoHtbleEeGFAcWTd+ZgZRiHPUkVVqIRGE8zRLGHgyRWulUeCgpf+msEwQqB
M+zu7sMELYbHSfQEhI4flzRe40a/AM+OPtzIXHoFAkf0xqzvUnYPexxFp+Qit6+wH6eU/zpdoL4z
Z8fyITzqb6IMSzDwnWI0TjDFf9F5M0gGPxS3Eb8BkQf6YqWGDmsXOQXOLdAcXAghYQvcPeH1xuyN
7WlWKS/PObMtcD2GkdZBc2VQN4lTn7IprM9tkoaCD4tWHFvZF+qPB238mZH8nhp0TMyx8IqZj+b2
0oQFhxU+xWbmR6gc1THJ5S3zoSaJFZpiVjsOFjBtLpyA4HwgsZI5WheAX1lSFzcjgwLUnMPwyFuH
6SA2wGqDZWP0eQpvocX76wj2fFQXAEiz3nNac8lLfl4Yr+VDb92TNs/TAkDcVQc8HJ8QOzmWoCrQ
D55xT6nt9+CMT7WHaRBJxZzcIkUyy6+qbOpHgIc3VBOfFM6wS0LVYPBJx41mElOsJUavu6e8nHKF
2eIoG7g5IZRRjKUTjNmDaRSWnqzNSw8C4yGKFti2C9kAHOsTq5slrHNkwiF/moCEOrVMShfm3HAl
mEB1HCdpDLKjca9AePR9TJUxz8cP6yIW8xE6ks5Ed4m4u8EPhSQ1c3ADx79gr5pAQeUKzrljHuqN
Kg/nDxqRMxWBFJhXLuuFdxCH+3Y3oJ5EOAm9rjqjb+Fq83+1EYc7kb/fQJr5QYYe7MAatwUfBbzj
WO5gwmN1xa4P2GpM7rgiAt5vXeHPfgVVPczUkLaBDAgyFO2Q+C68RxRrMdQpXr5cMxCulofag5uj
nLRcAvWQPbNQfGkhiBNVBaEYs3YRj4sDzq1M5HKwKSmwVTuCTtI+VgcwgRoLVWJhhhcrtSEeS7fE
wwK8iiG/Ouhq8pYNuTA1Y3YaZ6aLnCVwzqn5xcaQ5F/G0y2H0QIlJ53oSNyZ1LZRDrJphZAuUVhK
aO9GjI+V/93FQgIfuIstgzsT4K5TCY4cyz9K+6ZukFLKqAdSwl0wBVJ7CZZrQXHIb2YWNh0drO6i
xOC0okBQPKzL6JwhrzDhSVhECjxx1cV/xA2KTPnuR5kE2UO5dhs31gQ8ujPRdDhavJuQbY81DWT3
UYLO0RBTFxwIv2c5CF0U3fWdn7y6TOBykSs4UcJYQ6Nq0QZDMIFsLJ6hycbitxOWAVymqix2Mflz
Hdm6ioKogsDUwKm6uoyYItiGGvU6ZJspnrRqZii3wh+U52cwyxiiK4IlCCKUM3mhgmuvMkBLuujN
zvU/aDq4fyRtXYaQ0Hioihtu9O3MEZiyFe3BNYpAtf54IZPmNlrn/BRNx3FjCrliTJGzZnbcd86B
lA8A2ng0M0mDS/uuS9UCoN0BsqCYa5knTRvoezf55xfjE/s6XXZIW95x/Csu279YtVQjPRWGjTn6
8WiSWWgKWS8j/pygo/JJ56oK2jBkoPn3WNRTDCHVjpinwqm3ATN0RYfSmmoJ9RcqYbohKBPyR8Xg
xS6cFXoDQu9pT3OYIKkQ3yfrw8xN4NWtvQ0fQvJWHvVGMuUZ8glUK2Z3rPw5BGakYrToxhijQltR
0wFaZftIp3De7rHZflGFxyRnjqhhkv/ZYnXwI1xmg58aFleKZrnDzHBf/RMSPsSoZQf/9YyGETMl
EAvEBx7qyVOZLvX90DTSsjGzZkoowi0ZunGxdVXykY0GmA05lP5vew78y0+fqd5prf/nhiW5detk
m48RM8PbVdLiUAZyvkj8V36Z4f3mEK8eQpHOu3hJP60bk7Y1ZQGMwGiQGJnxuYnMxs4SUazoNIZs
1FalCMBKSu1uZ5lDeYM6ktAO6oRZ2agIox9kEoUpOr6Hw8Zgcbf97Wgvy03mmeY+CWIot2NPx5ci
C+MkflUWnIZCqVMwFhmXLyCc/T9uDavfaS+DfGK0JkdBXgsZTvDjPBzh/khY6Fk2v4R41YF9SxSI
qYVXljUm4EDUMfScf1e//bwnihwFy5sjy1rtziYAgRc1c7geER6VnYjEUnAmVNaAYpJOQGCth95k
/Lny94SoSlIXybClGLRKgIDmq7kZrepRgA1i//xhSjj3rn4UYhAAjN1+gPxsT1U9Pc/4zr5h+siZ
Gkizc/D/K99+4NGPGKJg2wTOWOGdDTbDDZvBCMErB4QmlQkbyCbDCRzhMUe/qxvKfkVgJDBcYz09
ODQ1q00xQrIEAEKlOFbHvzTg47hW5vSVYCrITlKMLnDBC4/nXJxmtR2rO5kzJ3AhzAE5xs2NaHwW
RCLZXqKD9Y6A5FABe7pwpRqepY3N4PIRR9t/Fu3eQ4pBAEjrwfbNWxYMc5PqBStKkCsLEgaz/NY7
hEUf88XyMnc3URuQmbpLQrEMCjjLqNV0Pih9sbtwVsiIo6sEhInxSiMKnYZ+wEj6OpkZZKrJQXxX
R1Rvuelhp+9IaHV0pGW2t1NVJQ2eUqYHC+U5AJMkOGAxbgVFl+QBnTwrA0SMy/NcblLBDqHjIGwJ
QSscfv024xtPHsovJRwssb89lMfAJF/AUyFJPnQLsTyOdSDs9zxjkGZqujMGyZRRO/Ajo5q/6n5J
uInaGdhgohc5J/NT3gClQ9aC33VQIEJDMY9F2zeUUpwwoxATaLllLZI5yCW4lfHxkmCNs4ImII9m
8At+Bo8V3zY7xf+YFHM+wRGwPcLcIlnCF7eJZZ7PzFuEkvQGFFHg/8a2xWvtSflVUE7lgeJ1nFZK
0oDv0z3LD3tKzuv2uWjNQtQiJU1tju5HOlKY1cSp5SkFRkX8rwfnCQrzazJgN+Q8mkH5T1MGe6U+
Ux4jpl84hqjzsa+g+W/a8eMK/48Dj5vMTdyxHIRo9CPu3Tq2w1dJYUkzCfibyxcK3W/T2DNkPHMi
zfJ0C84KsYK7hivBL0YlUr4QIfibz8KhNnM750wv2UsIlRDgcil0PRY41B040Hy1G1GeJmI4om5f
uceS0FBg7eRw2ERXM7tXsLH/03jkmgRczN+JRBFXNhPJiSM+HQxpQTVFaGdmClrpJyn4X9WYbpKw
LWG69Jh6jaJFTujpDZOMG4llcyGHMQ4meNVc2JDYOGDtM6H/H3lE5swoABk5w317/rkl9Ui3S6tL
R82mxnla2P6UWRLCg4k1+DEKQChZSFMaOWwWylIsWuGJqPopL7gkqQzCl5SZFX0/Zf+EK+iHimvq
vogg4HFxveIJyqBoQtlfmwTTuwnfYbFDisHWzAaiZgeeayWUqRElwKXidvSGxj9FRUQx0pKDQxzK
Twei/SnFYhnVKSSvrg1Bd/hiYsuVY0mD4aeueyraFN/Xj0rvJMuQVmyWgQMf8TNUwgk4jBt6bfN/
2yL6knnbbhjx7Ohm9nOyirCHx4OLYF7RsjR9U3C2wIZb1aRg7unEtqEj3+b8gxbmpZKhlkp9XSyq
JH99RZPOTA7Zw2MnOe+QdfPbrSWob3Rt8pmKF9oNUhoQz3OL+RC/qRaxjXBUVHuswWNY6bFPocoz
iqM8yrt6vhPipxr1pMhRwBm5XtIKAQtkovBDXSVAf1SteUXBiqkG5KRKHAEkUQQ7KsYCafQ1igyl
ZoPKdzqEvtngbK9OkqETuwAr7foGHSGm/KfB5X4y+T/usMAC0OVPOrtQkItyAKqoz9egj31n/YAt
iIRNDfO1le82WjFKbxtwshIgS825IzFGFSy0I1YOHth3PEt2wAWQVoMb8gsnZiX4oN1RrEvCO5r5
kjORghY/Iv7YJo9EwuZyXw5c5BV87IUeUfjmNBHpuzsoetSpFABkfwwG40GVP8clZQjE5K7hL6+J
9zI2yfuU4Y5oWmoXMm+jHUoHiHfawW2KcXO6b0q5hcBbd0BDZlzB6+SG6IdOV90IxyGN+Pw0oiBZ
rG1s9SAL5Yd0AWLxYgJOfOMXBZi/JDFbn+mGeBI/opd/Mxn2lWmBOteusrQjMY8z1fYjzZgZiIhw
avsMO11quz3xvsZ0y8/OoHPZKILqiKLMW81fGg8ERnIE025IFDVEIpTUxWkvioCBEaccaZhP10gr
uWDaaFtuem/4F17Z+RFnbDrdi1S/4pDGyQi5TGIkugWZJJvg7xTv/SeqUwZIMY+u7pCPeZysN0Xa
NVgXYQmrmZsCHkvfpmHBXcm2rFFZX8E1gqQc61F8ght84STcxq5iJTBy42NExk3Das5DnqFexzl3
fXPSkS1NGehFgxw5D/bLTzxgu+d1LIMH31sJSckgz04pxiPdOC2/O9ty+awUvE4syFXzY3qqIpo1
LojfKnDi2GMCNXJfyZ1qO6AlzSJ3GM/njOZPnZE+AJtnjneQNvx9IITJ8pJoEKXum4OfSXMr2bb6
U3TYCLmB9huWj+bq4JMA/4s4Uzl/7RLhe8FDoG6uPqkSi1Iiug2z0ruZLLMZJtDgaD9VlkKFy/A5
kaMl4LBym/yaVYq4WehKB28RT2gaoZ3xlxyouAzCguF0ROYKvsaYW7AfNnGKK/W0gzmnE2QGIele
03/U6E18wzocPm/FjA+PYnT3/D2+L7sapil0D2asagpK5XN4/NYpB4nNN7E4weL5RFgjJe55eXU7
wxwFoBhu4cwnsJNbQTVFzInMEXsjlH0qUSM/ic8sojJ1bavg13oL369MatqUpb92NQy+/5Le9S50
CuzV+FhG8k6yMn1rpwzYcQVYUTNfZT+RbQxMk0iXbc6fCLjkFJBvIVMGjOoBCQBpUp4SzipUkYik
HpUBfv2ghVyjEmACUsNiBqLH6AzSsY7sSAV513zIkULz5DcXFKfQKQBD6cBIoOAfDrU1RDJWcYgS
TR4aPVkiVtsYLxRPy0zahe2G6i6RiQxA8NMR8TJHSZlqG2mhJHyn94hMjvwB4qZsx8Lz/VvcP57+
lwHJRiSLKBFTqjHhDPWEIcKA9P+8pPdPxQTlHOYTsCYVOXISitt6gmgvFuo1MSm3VY04i0oCx8/2
9lw3w03ATfthzXhObcCOUd4UShkEhGKiELZwQ7pRcGT0SxjHswFTtiuyC25yWSiZi97HMp/w4qB6
J4DIe24l7nJ/QIDxf7ZgMyeDgPTr/Xmf/2CfdFCR8UZISmVYDEMrjRZK3Algv+uBOZQolZIfgPsR
LjRat4kjllpqQtYn3ViSUDA1g4Kv8QsXJgHgwFzvEk4+ISelGAROVUglbVhziqYg7aHGgwJ57Q6c
gxRlD27eC0AE3669XYhmuEV71D3Ra/ArDOZcSMNRWok3qQL09Drv13YxE2t+Z/Eog+03UEo27A/b
Cskg6qCmyZlB6YtU4e/1S/hyq2ivoi5bMgSwGINDSYMvLG+IbwPZUuTHPhMb5O/973wRWJhahy4F
h/IMBj/wxheNpUmxVlOVuvafqAPM7VEKN2biml13jt7EA2i2gRR9GfcKDSNnICEOKiFrhftaid8q
mrUvisSGSM9vk0XgUxojLElx7BKjAiW7m5SXJrtYqx3EKkyMfMoHHhXgvWwoJzZHE5Y4TDkBliJ4
7ilmcYNsOLPircwDQt5FB4oGVJxWSGYS9i5lZ+JAWFfX/lbKihqWMtdi5CcwlXbazkdk5Igceqwz
hBhpHg3P9XDGNha2OJjN/QjagDsf3PjxWN6TiHs1mDHPscX0XnWAHusoBm5Z/jInqb1Zs/y9Tunj
lM6PiRGsy57TLCU8HtYlyxvhOM4DvG+yI1FfNlIdiwIWVSwzkViaMHl9B1Top7XhFtUJOFVk8a1O
t5mZGQfoDhVPZu09obEMPl+P3g1fk5bGdESNe4sSNkOqyxkfKlcB6607LPyoiTP75s0AS4zayUFC
Tn3lihLpBdGf7mPVUiM9fqUW5DZFfekGPj4sLDR/IgDOB6r1zlvRtMSs3tFQ01fIam5Wyd1bcSEC
tQcmqNeYTn+jiMv25CdWM+iEHcfBcZ7jB4JEI2xAmcCsRfzxUO5E0/xuNXh2jpAsUomEcvH2skOg
7GJI576Ti+BeDvFaa5HtPiYC1mq4YRWAix4LuuXE4AYAm6y8qcRwnddIyTEiVHALvT7ecfNt5nvx
XWXKH0qd4Njp7qO1i+/ibJLgnoDwtTSjJpsanP9IuEhuIV/ASJYg53Vn1pNvfD9FDLrFwEVtB7nD
+TEE+ZEvXEM3P5C14beYoi6a+/LHFhCmGAaMYkP67XuIFD+F95g37CY4BZx+65F+DqXptRnwTeWD
7o45TWqx+/3dfB6/J8SY3/ZZDmnbZ7rTXhijtiBmgIXmw16h4YN8k9yNO4vKW2eOexfCa5JZD0g6
cwyMWT9QrREUg1kB4wUAOYausJ03TFDhtSwP+tjank66pY78CrUB2Cwdcvq4Al9o+PBSvhUDwaB7
8KoxknbegtcU521YMOvrCrh3muGw3sHRWx68ntNuPGhRVkO5MlmACqGXo1wEMQmZSVdWRnorNwtw
8/JQLXxjnXibC8nmVEPbf8fWBjcAwgHlOcHPEGSwr/LK4QDZvAj+dBba22UixtlMdIpaz9gSrEyF
Ak6w1nh+F2oRkD5uVKPZn23jRvO/EnI8MCtgmvFLFp1Fc8ugLd5pxqVOSrYJKJQUm9d054dPZ24w
A9sThgdnYHdYYs8O1M9lBmrpMaQ0QrIyLf9Au8CQMlPkivUbDthWeRUvrN4YNeZFg2iw4ulBcqfY
287uhdAKLvxMnsHMKlF9g5KC8hi2AZFVd9M6gzNFjNJIcF0fUZvRAzKXVa9Il/NvdmS3WtPgswy/
8BsJLTgzj1H5FWERDC0xvYVzwoUlu8sNMEacqDZIBzBvgin9g7ICUZaJgh9UNOmtS6Wfc2IXJZtz
CqhEgGoYBuRAnUlb7s3NZRrodpI9fccwgahQ5JhP3bmcwaZqHwX51OD0jEQGGQlDZSZgk9Ah6qQp
5tM+r9HjnsThXecPWAOLYANz2eYPsC4cLwAIJ7q04hsy4/DFrliOpwvtr6U5ooKWbSoZWsL264QD
lC6ijirkSsi5zq2h/de8LbBRbjvWK4Ubm8tg0HmjdBplE2Bs5AEydH+gqD+7RQjOvX8/lcH2Bdlk
hMsir3A99/EXRVAny3EIf4aVF3G06jXTinGcoONdNNFFnPfyh7+64w54H5qUwMTStbqFwInUY09g
HAVVwuGIjZM4k7IS1bJoWq9KVOcwDRht3N6u4TKCVOLUOHUcsw6ZH08EZApbR+K+hJnMLKcGuZCG
cObUXjXsuQWZMudpfRRkuZMsWVJeiGaA5v8J+qS9MwlgpI7vNUzXTWDB6UD16XVsyHXmk7V4JX5I
c1FHHRqCRpgc+gLbRsdzTY6CulJ2GbeX12MP5BBsJ/KnE6mOAOIJoKVseKgOKvJEeBGHz4av+/r4
EqNxCk9nrB0+KPsiqSgZEoctYHeAxEUinquFJxZxZKXMQfCCjekDAqFwByCAHSUUDRH/AeNLxsGy
+lNkfo/S6RB9w6AjX7znfAbtxLzuCYEt1a3E8KlPhEkgUQAv1ARAKBOhFs1pPlDqrQE1YCi5e7i6
gs4o/SeU0Yto9RYp0BrG9ib7NEoSdyWViELjo3haitGLquc6XsujZPUw0oTBnrfHFy+gSffaHnEY
nfXdGHLl68BphLVwt8ZIrFpQLd4z9m41lk0BzUSd8/NdAmisQbF0kYyw0EGm5KogMuCUos7/dz2Y
GTEJp8eiKoA5ePxSMEW9YXLJGl7b8gWzvPcRK7sOHvJtSF7b/drwPYU37l34mZpU9P8snVlzm+jW
hX8RVa/EfGtbthMnsZ2pnb6h0skxAiRAzPDrv2dtfRenqk86bUvwDnuvvYb4iIV8ndOk5B3XXaA4
G4tA0NCW2oQzSmh56q0PbmT+mYi2kD7KG9BlFGSycLqa4lKv4ev5O8fDDF4TM+dV9f0qvo+2IwJp
OifMvPG+ZWPOEYWeJRzNOGbSDLPkGLNvL+c0eMoEEJp1KQzrl/N+x772qIrn07inPj5XN2RSv9bh
WD2ZcK4+eyC2OfgHFoTzXpT1I87k5sSUyCCnH1hd/Rl30os663EOnxJoFvDpIIMr6wvqe/hEAgJN
aQTQQR+NTTUoJsaPWLXyAWeCoUBD5AkDKmS6AjMpAazky2CbYqiFEW0W9paGkkEpOpfsaLaBUyiG
NfKwCSmYurl8lpcHhxfHu3FKm31Noi/cfluB3NBvMTNasuk4LhKAYVhI/CKMdFncSC4+TGAMCTEy
jNaEi1U9e9kH175lPlTd1T50G9jP6X1J48+sHg+2PeOXeVY/p3lVzmn+8YqaKckG/tR3pVLT4nNy
drR+sXKOtrkJkfIk3W2atf9DZvOvUc2neX7tPJ6kbeT5CFNaOb016YYARbSAvtCfGibMLSUj/i8s
b0wSUJCp9/am858O8VhHWup8wTnXpLjAYDoiNTueeG6WydRd0IUgnYGZy8qfO1aFoRdISUUSoC8M
Qr5oAkMYApYY7p7iJBaaYMsLqk6ziA5e++hinnZOc3gbpCzLPQFHNyMB44dqxzAR2wYeMEMLXnhG
Q0T7hJMf/FpK/iqhdsJa54rQQaIxV64zxXRHvSsYTQcWGwcsw1HwzD4DE/jA7xvZiBDbCQivoCf3
W/jk+fUfnwBmxvDLD18CR3/hEW2XpDwQN/ulGtEU4fb6cgqW4B+UmOA0su2ky2KwzMDHHHFcwzDN
xBzGy4xA/AqobrjFYzO016AcJ9MdStSRUJcyeOqTqMV0NVxufST+sFrCD0HLM5CN2LWAOkW7+4T8
Emaz3X89ESc8aq2TNUq+GBlYB35eAuzaOYgv6Se3Lt2b6VpLx3zftf6nrmCRryyY881lwoHmZpox
quVZ5gHUuGbF+rNKSlDSqVv+7ZvZf85bVj/cACZ40mhj7to8keQHMC/fAUiSMlTkkVgCZY+BPmm5
wWOzqoE7Cv1tKLggTlEcnXi8SQk6MUnj12kKU9fc0ds+eFpx9zqQSqkJDKYawMuoLUJaXZ9PB4DP
SJAFgEUFM59DXIru3hJY7A3oDv0miz+vsHSxuGVndJf+9MLpnFX3pUIHgvOleyhO5/iB7RkUjwn7
i1KlKrk2ipmhJLHelP8FVYWG8E2uFyDWXJ58XomOXW/Gqup+UrQ/G0Wnz6PiC2qn4hta6wsVmFp6
pSQmk81Smfm1/L9r4FUml+ROBtkXSiA3AAxTJCpygpBcQ8vRpx4fg4V/C3+eXGUlW84XwbEYsT6z
iaDOOoqdOdZJFWPjYvQbeKQ84R0gu5u5zK9EZMlOTsM5v4kzHxfgCzd1SSjIQxzM2DRwNy8jBNp8
TO538e6I2DqMx9v6xKamvk859I5gUR44KPSt3ntyHXo+cKACAMZlv/cXr/1YnC87BHHc7ai1Ofaw
rbnvYa/f1FiLcWryZmuUtTfSZoJx3MdN83UbedUdHRk4E5WMBR3WEwdFU03uYKgfT9c9juV2/gYq
F+E5wO1+TWrd0zCYHeK6A0EPhuBHFes571mwNhth2N/c27i6P3H7N2dGaVdZbczQoAnzZwJs/roW
uKjaCZDyhjcLeTHPMtgU0QtBxQBxYbx9mzuGT1gb3StdweCXfuJ1427Xfql9tCTQuFGRMY6GlIOy
RBwbY9vkxAgzL0NUGVDUJfAgby57DrBzloUMSuj1pBhm3vSeJANI2vQ2L3Kmk5zcpYQBYAQpAztN
rzK24SRDgYhIu8OO7MAHNKKgopl0RCFliByEmmjk4Q3sQlLQplsI+m1/x9UQQEhg5liGn6Yx7D+E
nqSdWZV+1EQVYQtoZsdjyKVwr6n6aAeYLmyMrj/4EcBfU0S8qWpafivKba7r35CwBtQMrD/LhMrn
7GcXUDGL/2qmStxWfLpI23XlBwIPrB/I22uNvBoztabRRzIyK4awPHKVQ5v3njzcwT8wPwGq2CGP
nmRGPFVAEoXvjSA4/njXbXJXRMoWAl70BYNYL6T/sWt3anio9UVl2wIDAgEQplR8c9dxLXg+Yae6
0mLe0K1xVfxz17xuQ1Z8iPf4YlH/chTh2AIfqUb+S3QAF/AUuJfgQnwdlCq8k45eGN+VZKZ8DI40
ac2YFW+c3S8kA9I7wYZCVtlDTrH42mSABOQcjkdxCO+em7hCu8Y/wbhtP0zE2Tz6sAjvJgqvjqSq
p1gc6/bcrA8wbwLIqwyU5hkYzw7t2nG27ed1D5e1yg8lU66Pm0cZng/J/Gxmdz02Prcw0v52J/De
dsEFqN4u8C6XHTlwQ7xd8xEMWFQE8Kv5dZpVI5TGyXgBzQ5YtVy1shwP1G+pOht0+c84AwwfKWMm
zA5Hal0PY5Wk4uX1Dbx5eNg8vQsISrDtcDaKXfCjx3ecAR9l/VVd5o+AZ5za/VdTlvoixerCMYfM
fKFGQ9GH2B8D1z0wit9F/5tbBPZW9mnwa6NTY9xc1QG5jqcW14JuJLPyBi4fdcGO37eNPE4fXLW9
XfMBX4Qz7iQ33oWtiNviz7zWNsVE5dAMcELikmrK3zMIgIftf5wq4CPaNjDV6Qwe4DFT+khuD8FB
GYuHkJrlJ0HS8+epjNzvikLKgNLAM1WwpGBlmtyblWJfMS/rQ2CQvvUv30ywmC34/mH/xOCFMSGX
hDTa0sbjDkymBT4AA3uHNqzBZvEeHSWCmMTD2qDEAePHCSL1AQte8sjPvfir83iCug3kZn5PiPs3
oLhtOst7B1Z9KNqznGObDcMiuAj1BxcSf94QJo6QRPJiSpb8zLEjUgQUPZa1g5kcrNJsLLRbm6Ma
7xbBnUG0f50SdanCFumZT79AS3Gwy5jOOV+MBrwHqch4B3HLPKWDwlJSIj34GRvZDfwNu637M3/D
5WRVJCn3pVfQcoGCYH4jQCioWfR+6KLbs395IQKRJ5LJ/snJqQ/qLJhzTSHZplALlTTcwuC9Oe2y
4Sm5EMTjag4RmkoADw+ubUoc4H29hfyAOmJ6pcyYoIWVhlJ6+txvx+a/pNOSC7KcIxhLoUDyuICC
6DEImJMlA8VcsqzLv0HLuNdYwqbfASXCAJg4n3Dd+/c4rM6/IJHzavP0sxNqaiBXg6nAQYWfzYBJ
hKPYA3+E9S+PHvWYtOjhS8+Y+oPbzhhDyflVqRIWHGFF83UyeubtVF6SfOFC2wA4WLcMZ6FCqkWZ
dzJdCPjppJhI1qmdW3A8ptR2aLcIxqocQGnPvfpgHKFqL7oz989ET9UfM64fKGA5qRHKBZ5LOoAz
kLULL1RQtN83YZL/1nfr8Ip8OIZ7TADF8yHHhmvqeIE2JZMcu9mYojwYRIfbHbp5WeIalX3H7cy4
EaILAGdTgLIZVxRKy3doi5fneqDAixv1cFAV7uLLEA7sQwyU6Mjh17cMfEqsvMs9u6facf5Ymqmx
o9yFfssnx83MFCePWXwSaMn1SfC9GriiaMZ4eIA6/xASMH++JoMP6m1HLtkeRs+hc+hMOe4534M1
TR9jKdBjgjqgebE2S4YBN37JkcBsuXhKsh37lRGj/ytQNNE5A2Vfj5RMIqgYD3TmUj7AS0+o41Bb
W51uvw66GxD+gKutn0zpIYR+8zC3U/IZQql/BlNquaDy6Ou28VWLNNzRRnq7p6CinqJb41iDbPO7
bojYis9RnYDb0QTiFeRuohp7aY9sdqlE/ooev0l9YIoaaDTvVlj0pc6e5jLIptBSYU7sJUwouALD
GURVGcXbdvmWTCNQJfP6Q6IGd44iMkhBLnkl0CIIlkO9NEB1thONRgVSeysqfAL2JS8HaGGs8ZD+
pBkFsIxIwJ1/4v4ROBxU2AUDDB3IzAbEC6mSrI6HoM4g/MwuImh+g2l4/FfDXUt+KwB6CrbQBheF
CSZ/kbgFsAwmV2QpzyoFqo5SCHMvdw+JYryrL2FBRjhs/HxXYAsenWmaj2ItiaSnuHuUT4yCxQHo
j4QMzNxMuANx8ws87tsQZ0uKrnyBJU3kDeczggwDLFGFuzfeBR26RRFsK56WSVS2P+cWWyaOya/k
6XK8hBwvcyElZCP+soaxE15vB9cOyYNqFROV9gEMZ/M9uZqpI9S+PIT71n+a0hGD+ZRPyIwTvkY/
3nqgWN9itiSGWxCJHNCOC/lW/uLON4g/8QFUvnA+oAxDwU0xydWHhxjfW0rbpMYhLFk1hAAWokbw
nypqqE89vpkafjdOjQhpjocxD/6XpQNdkzoS4hMITzsLWzkm4OtV8NHMM+YWi6QKvTh6Cu2qmUKu
3zn8FaqcO8pxgOBmB2+SH85PEYwzNzrxcROGwspV4hrgptCHb1zXDa81IMbAOPJU4VShQG2QM+j8
L9RKzbq8wieHCjSJxwFGD6OVNwOcRr8UgdGbotaCUcBUqP4vBJQ26keSi/+E6hQBXs32MdsojEp/
ojxlOl0zVFCCDV+L+2bjQDefkCSib9A83IKRe2y43Ym/JB5I7vNCu60YDymfjJErQwKTKUiWhiDg
u3MMdfpByj44saxLJmBzgt0GqdwsxBKoOmDUySSTb2h+8X0cfnAlU5GMvCqxPqCkw/ySh8yVhyhw
nVNsYdSKj1jQesU3fabEb1+qavmRiHonNXufAokgheecvsiJgy3kANc1iTUHOH1T2OgllntUnfZ0
cqLGYQ3iKsFYnLILtcNmRzyDeqdQqNzjcpkHcUKP1EkKdpw1QzJQINgzFd2l5e62veTIFZm02MTd
7qbEq8cnu6/gF9EwSuFOtZrMgG8zDYkUx9gqMU4veae7KYtvTn7y88xNLOsRHG6vEbbpMF9u4n0D
KbV6g0UIBiXPsD7mqJn3nCb2DCTSucLyEXdwv1eyHMgr+Z/8AgY9H/uYE8GE+IbY2M5AtqXbhzuK
YRpqEQ+7EKP/OE5n6GSUPniWADd3ggOlZ4bPiDg40jtdgeXnPQechWqZVgtG6/6LzVQSPACw0nv3
pS1NkKncdAGV3RSC01DIPvNdhGayPvNkRC07MdMy44l8R22WUmxU4LmigfQaHhuv3bKJXAmykZ0w
BLrssoixlqR7ylOlV9sehFnnmGw89BFlV+ClPyWHadLgUz8i45ux15BDQVWfyF8s8DAxyoxM59wR
xmmBiFupwdYYGv6bj23/Qo9Oi8vlnjPsO2xMTgCyaEA2MRfjM3UIuFXLEJSNa2ScPDRG6UBA2ZHb
cDOydg20pQiKYGRMNqps4fqwhwX1VUsW7jjIBQsElZUDtyCHBMhUmmb99UD4WN8R2qFgJwZ2zO9m
LdCOgCrL/wZEJYZ+ushEkTPHidprzju2i+Vgd9XqAq8c5iPvpcf8iBm/SAGiTAn8kwu/No/FBpt/
z7n8nkTwVBodN0iB7oOIdwhHgILqInrSwvmUFCrwdqwSonDAo4+6W0hwqHy4uCJLzBmAB3qr4yEb
/O42kskTzyi59sp8jb48lTeXaF/dXurkGcI0W0Cv39VaonuSRABknQ9ld+KUMo9dmdkHI0vIuApK
T0Itnv2c8OPBajUvP1hbZjN7mgVaBP08UDrcOiM2kIjlhqP3CT/x6sw3cK4yCLw1jUyzHp+TlHVK
CtGv7qIiN0Txwv6VkydfBvYoxLcmAk9wKT9Df1ytOjpZfLUYNl3KeKsTbcsqfZsy42g5fcEciyHT
mfuuhBrzZaJl/kBwBVyiqaTbFbpq/KFS5vCbXid92nfmYTSNHYVhLdJtN/AlYz4P75v6asewBOca
ZrileMzoFqE8gsswZYJFwl6uAppos+Kru/G/ojz/lMdIFVK+yfgVokoCvJ62/xgVzQxZ5Hwtca83
UAJMBVVrRQND5Xl8jNP5R+0hAUkauAz9FA8HNJd3eKWnN7EMM/GVDRlhMjshiJy40GV58WvvpzWh
LsUoMOTeRPRmxAlNv3QsNoNgU1GneiIl9Pk2PB06cBMqYi6QKpJeLmfNIXph4TdQ3hrW1CeOMopm
arAmHV/N48fCSvJNB9CC9acpqBuhanQSNf2493OT488UUc1aghnGiMXVTf5Uh3+njqqw4tLmYbOx
r14w8nrAKY7OTyrKKgdJIXgaQ0A62GQWKUgZe4qj26jQy33zgr08h6WGYyD2ZHPApKpCaSQQ3Fag
zbAlOH8dykeXQtEyFw6dhA/4Gv57jR6auGWikZyqrB++2ToP2kk3CmyH5sJns6xGOOvUDZSsOGfp
4tX6s3+qdpBocIC+tv/yh0iyET9TqG+YdrC0jMiJGp2aD8Y8JE+muTMDmWtRT/wV+5vnuqduYmyD
xl1kpoAPdWLz/47rxYNexpDCgkZ98VyU7Tp3Mn9ldIDpCeAoZxhGfaDCfLk31DkFjrVMN1yIuV8e
n8tvvY8iVtVectm99zmqmPisbeBLULjDPFDWR/ORL3lcfXAL/5QT0svDzfv4E5qUf01BoHUOIQmj
HgB8CnPcxxAzIZpjofYdk9YTnufWejWkXhAlR/luHW5VcxhiivHJRn52jKE7ouLSulJGl2t2eFjv
QX+Sff0y4RwaXIhJLqBt5XX8KVEIk6WT24DgShib0p/JmFUEW4fytAAh3xjAVB1rmAw7kKeSC2ET
SUOXot/z2IjvXJm3AyxvVf/F0LdqwIYI52f8hbSbzEbMFWqJV1DVFSL+hDvV7Yo/MgrZ4rMoJkkL
W7E7sW3yiHct8r1xbgKHvbt5CzD2/l4GdL1LnMf3HqlYsIRBVoXScaH+qR3f3jTk+cJQoy/gZSqe
o5R3IbMs5jw7AEdq/X/cSoYNwp9XRJX9/YYFiCxUAU+ZhssRA5m0/3AthfzxtRnomGGuPliDGJxJ
x9BsfO74DtoV+SRuoiwxdef2MQ31JpgIcTiu3B0HHzpeBmDybSXR6D1YSK1baESNr7xS+7t5fjP3
R8yLIfimeoMlSpmmULopsBcnuXjoqea6M7xlxv23cYFVjF5pX/HT7YJNYcnecCC+kLr1PehBHcAM
To+7Y7m/qWNAz95R0EU0S8XteWUdbSrCsEjp8B6rkO3fM55Uj4gdFRl+FHXwPKuF32+k3j6a7vBA
oKAKcDDyBG9zDNsTI/4Cf9OBD34u2u3ufJxTtkriPxNLjjsazQbq6ORwnsrHIgqIUuypljXhvl7M
GXzsQKmthY4DrUwwDh7qKKPLo+TxsaahgKr0lPEJnwlgZu5+CkF9mwAXY4k7dOPvX/ph/s9tsNkQ
uq8f5MdvEuZEgSZBx3YXNzuvEX1fEHG4hTLZKas2rxnDKzfCLbrDpbxNmHCDpFAiwMMf+EYC9yFL
GuapYMlmoNTipfHHHRvVR2ooeocZeZv5iIb3NgEn8KbZcWEFewRWCceGEkP4zu95vyAiovOf9MMn
xIgpX6SaoWVmjGJ7P/jKBJQV0ZKFi3/DlbnQQ3Gh+jn/8ZoILIU1R7+1EiPf/klS3gpmRQBlcn7p
5UV81Qx13POTOj8DXL0ZWQAOEP+fKMSxGYfcLyU5IncM8969GkpR1Ph8wkv52S90cC/1A4zN621k
oQuktbFOuT3BeaC+d5oeaMlXBMbcm/Ml2BqtHaxbH/Pcw+DPL24cFZRJERzss19280yoaOpFh6Of
/gxm5udF8FEzbVPkuQaMM1EEUxXxq6qCj9n4bIZgYqcrFQmyGzsaFRl6KLd/LY8MGiafLRmN+eVm
Ceb6YGZ2ZcZVttWKYmmFd9E3AJJxu2ARj5jckVQM8fMd1s9zrUDRKgYvPKN4vnrGNQBXMVzCOxHw
6wvH35QCpUyDeLqyTfU39k++4+dVTAbdQqnC4bvFYl5O82u/kRoHjfcmHjgO7ZYNlDFi00OHSdXB
eL86u+rm/D7xsIyBgUsjzZeUgg3XtKI9zPyYquyNKRnQUmxApvpSVgKyDULjNnnJCOM3NFI3ouVl
OPxHjKLjT3BCSylAPaI9buoj13oJ9Ncx8qo6yghrrTEJgJwaUbBY/1md1QXmBEaLQcduQgMnCq6b
foAmgOVp6t6nrFvjAAcexbpBqo4hv3xyiHr7Nz8ifGoUjSRWtrVjcjMxATqacPzNIXx+mpCjlfre
WyxQkdIxvRA/tXPfpponWBO2xlmcPU8+sLe38Uf0EvO9OR3aYvV81ZwULx/zPuKrtu324k7CORa1
Lkh5jCR7vZkW1eZ8VVyHkLcq26lZGMwhSEvIKTKg3swOTDk4B5wIV1LYREPcS8lLpfYqpUGPIJNa
mGoLu0myOGTJ2R+hSgVcGaFu+0FuRipO/D0fED0iv4uNbA0GT41dUeAmeUEtIfdttYjwTvF8bLGA
2VNcQIb2bxEZUQUGYPd1fvouGUE5JsWTVez9DjGHDGvcqNnPjo2JYR4BPkyv8GakL0FAUyV00Pmw
Pz2Qwfsw5T082C6kCJb318Dfvuo7MBNFfcWQShwOjAgQF3ONERgKhIPnOYgxU1zL+DPuf4IpyNyx
nJJYwIgYhkFafXe4kPYFfHvPEfWWFJTe3ZDB+axDs72jBGJf7iF43OyXjtE+31e8+mYB3aZlxOrW
PN+aRT2oJDTWv1sh1PtMUrjmwDi84RbmGmUqtXkAIQMKEKIIkCDpbnNIAVKwUVioFWoWqDV5cf4e
sKTu5QFCIuz/yj5rH/jf8inAFpSLJck/MDu+kqVrBRM2W/ld1lmaVdvEC/0VJTq3zEwwDPkg4VeQ
RGbyEBpNAAZ486PasW3MbPEKYWV4SOkWkgLKZgoJN2A/4J+345TtyU9/cBP435GbsFnFClNSRy1/
S4vpM02gSzkQly3+unnzexDN8U1J0XpzTAuwxZHMQ46GI32ALkhE4jqqfk0XZAJmaAG9CBsciQn3
up17efStE5so8KM7y1Gq2Amxo+6IV56XP7Lg6B2AikPq3YG5+TzClwsuyyvuP2i06LhSrGd0r0HS
+GGCrsTnVciYMGEccQe4DtSxP1N1wFg/WNxqAIMaFUgJ/UJS3G0VW4XUEtppARUjcKbCsxFi8uwj
D40GdDvCDcBRIMUxmRQx0kS9UZ2uzPJTmrsMKOHqqLWK1ySMJKAf1R7EN317chGfpllZMxg4PseA
ZB56Q9oxhmIgdJ4DP60GUrQ6CibCtfiaAkbQVL8hcWcFnaBylB0v1a+pOonwxgVSHKQ4ZuiICtX0
1miFqaE65sy2RmGJD4cSFAf/aP5zFhHEF8JMkbQyaFeUAlD4oaRgojP6mwdrjjd2NtygjngioRHM
UO2b8Q0qbOIOGHoyVE65GuWe1chsxTxqzN0NvArlbqXhv16yGwB0AYgh/Bawe/KjeGXqfHPFVGrS
CCVYnFHeXcwZk7QrfNITvSibj8dNGCjOplx8aFlejDcylby3Uh1643FrzjHzPBfS0nMhHKnh6N8q
kdSbiZkOARK8/YKeh9HVdZhXl/CkvZdk5vENwN+ETHHMhl9F38lDKAx2m3cASAFWg504h17Ip6bn
BWjk4pGl3Damnz0Q0puN6EKQ9FIWc4QZc2X5sLJI7WBAKRtGKBfsgvn0bNHSZO1RZrdqDXcYZWHo
/ohfOw2XomyMhEjFQ0yeSDCez1kU5Jh+rfl5OEB9Cx9jgZ2YutDKK1EurxDszqCZd7LLq5Vy2Z2P
RElLogLfEBc9vCk1VA9EvhYyBMMUBdXISp7PKgs47JGuHZqR+xLKEo+9RQk5Zn9zhL9VyP6D1P5X
jIYEKtZD0lIqkKp0+iSvYZAQ3r0oaDD9eXea0QFtI8zC+xfSpALi6/UHXIEfWuFy3nNMryBACKmH
UqUEqABhCUPZC2AiKgmHHXZVKTeV+jWvQJ72MOZCUecTUIE+BZ00XiKjC3jTEGSTlN0rcaDuIqTE
r/3I4jNhcb5lv5qRLV0t/lOOMkAapXfzOqANYpKlmgV2NrNkFmLfwrpGS08oJXJ+9Uk4k8jsUiYj
pAkj/8dUFzaiJhS8+ums6apJO4L+lQr9K6PPik6G82o+MpdOKsBL2EWz08MVde4aF+Ytv63htNPG
G0GWxBe+ImPn6XXT8bpRJUGDR1YuM5e5hQoxsxlgjyxISUL9ZvV2UciEgFSD/ZNLfaXTAE1o1Jg7
XozL8LarAcFmqCGHIu2IXpPjRVzxsCQEL3OWdEnWpEySrRTsj9zg3hF/vq7V3rxoHOYzoyDJuARc
7+93l/4hZp/cb72wbnw3QHdo/HyuQHGsRYg1wAUyBR+S3AXEyctvkLY3EB5Y6nACgElYxzXTsi2A
2NTF9B0+AyNAZiqqkAPJDqr8gne1k6/zzA2IARMk2DoDN7KhFvg73EV+W3eilQDcawpUPf7I9isH
xGlwWug+qISMTMKjoSJAVWu4Y8cmk7+DzUDM9dSgeuuEAtpbEXdW5OTru3XVQzRNN0sXcx0rw1UT
nDyBMgpr7nCNh5VgrCp5NWjgfjKrZ3CW8ztiQplIXNSD2umn7qDp9Qurzunh9RNPIe8JLsz3Gjkl
LJw+ZKfRFfIvawKeluhQOO8Cjw1gW1WU54h2S5Pd/sbOY8w5XvE4JqoDQh88SZoRL+ekOzV/6in6
VDqqfVL6vgtx6nf0Y0bnxZgUFUrFnEVGjjMA35xyQZZtRfwFWzLhN0Gf5AbbYn7ARHBW3wzxfbOc
CwBMgRkEMWKpSYRtTxEoe9EYBTez2eog5kBX8r3NJ86FvL5p4L6kOnv39jIJuYiiWyGWpCTHnAN8
POXOqDsWupbKcRjDm5ObvviSHnuODPOq+ZOnCOc6MnA4+zlrzJR6biVb8wV+yGATQlu1A3vStoFN
8dZfsGiyJqQ/wfTVLuzLy+cCayyes8ZGkt4wVWtZW1xp2TmsyCNY+LMjgzW8BgZ0SnxGDDCmDPTF
Ob6MG8v0yxSxDMuYc4xZGQ3/kSmiq+kgEn/5LUPGi8spfvMj0xPgMgFNfsqALEgo7gz2ZjrQH3Cc
oW1thOCIrZnsWTMcm6wluWPNkGM46Dmec8wUeE/MbI57ZqangcNFtLVmo6rSi5zT5s81GL7jh7G6
UPewYs4UELlHTUFhxz0YaXAhJDAgxlfpNEAAPZ4dXALo2/IYxEvBNDJ4SyA3uz3ArrAiXuJb3/OE
Qbu4CphODryHIAg/+WG23g1hGN/m+OeaYSsce0YIYvFiR0dtvNLMzylvUp4U+QCg0JExASuWbWCW
5BsBFLoNzNunXwBLIGg9WxaQjWj7yiZSusV2QJfU05SM+sJdLeAFl21QIoYudHnSOnOc4w0BRMkw
S1/NkH6sAt/2+8uZ7p/1jbCS74CJhhVn9k4ElVhoz3w6/suAiGK4YFHaRMuyd1R+G6/WvC9hdINo
YOIU7xhcSDfrIpgiHgGlTK45I/oB2utUUMkS8gkh4STwI2WF17pYzLqZcQAKZB1F7kRz3ZxBX5EP
8coDLD8V7mg8GJvIykW3KfHRnrzm73jCMAx2TL0sb8uloos74caHH9t11VDfixkDqD3wVJi/MeDp
mdW4vUu/UXcQMrnqnljyf/JANYYssR0UAZLEqJ57FoBmSTBsUSQoK30W6VdGoI0v2/sw+9vgBW7P
D3dbzAQ6iCQyOuA8/OFGwdA+H2YBgFsabNPjT0FvnRlbrpEvtFxjQYd40TLQ1mIMzpIGXODbKyfT
mzgvph1MuxJe3v8jyxU8K4Pp547qqJH7IdFqooChibGGz/p4GTkmpTJuM/4Dd+JOb/J/ygy+lhWp
PhrF21J0B83AYqF4VDHs3oiFgZfbq+mWr2oRjTkYcVKMoN7CNoojH6oCvo0Sg0LeYuRnx/ySt6c7
rIOTmzLmmtlKVo5FuHJWUAdeqOdl8GxqCN33eNtrfbI5q5ZnojYgblnLycCAiFGHk0k1zwNBCtmq
3JkyX1OmMjUHVOwYTj/lIX9W4xFNTB8dCdxgQHI+r53DfcYRab5qiaNWq+Fl8TyYAM6LOgM73mPW
oWvhEfULJwUUt9zrcacTCwJHWnRo4D1r+NVbEeWFueufHPxYAIPgI3wzJnqynpUWIqf0pmcA3D/B
2MixvJljCDdCHIhc+17rvHFyku+P7BlvBVxZabDEJ6KID2hf2DObti1cpCOvho8kKCyXFS3ZSAi6
tYOsbigFwCH9/75d0HhvHh+h77hN7CSWJ6VZ1cz4IECT3L8jN+IpJsIUrNMoQENkSQCP6N2gFDNm
ShZRZlUwzT4XR8ghsjGkyYs99iZyUqEG/6N0vEKt2HweficNZCOlgtrAmIYdy1T6tQ6+5K1H0uIj
y/m9ouEhNlT1guQE0He4zFp6uKQALTLgCn0Nts6crx0nV6LAollq5X5msboBmJBZBpPqHmwabeTG
TBaYxwfF0c8Xvse5+oCjFwdgrauIfCMwOE56SXuZGFMH9jxEkwjGcDo8mvx7zfVN4F4N1CsW6zIR
BTHHLCWP2UpL5bPt+EAoGyGohDoqtThzj38hT2Zp8EQQSGg5EejgVq9fe+YW9X0OOC+jykOAB+YS
0DorjMDIe9jXAKeLjmROF83AP20FdAZ8CV5dlAGPEZTB8EKuVDX1buKB5pnGDz8n2FsD9b+wuY0W
QRGbD8GZCgXBPiUqRvNogEA2UVheo+fQ/HKw4mQcML6DU6mB2glUyrwYcAxj/2eYpjUJLY+CBfqA
8CMpTmBZaimW32VmJt/ePqEFvPYDZ/5VdeTQIXk+ptbjkMUIl6pNvA+7WqQLyXs+vYU5AabR4Mjq
38k5tl94jjMkL5QcqoHk7x0ERF+UGMXebE4Vt+ITmoT6LEnoScE2EPM98zEAjsrsEQU+0uc0/BEk
dEzXCU3A8jBBSVIgdLQ2DekKxIEj/QIV7ncD/hKHmVvjMaexNdmvwVcTXFxR8Bq+QtdDgxHTBJkq
sz6NXPONGZuwKrWOAULW+2uCCgXOKar+K/c+gxms3sTvtAwmUWz6WHZoSf4PkUP/5sxCoPpwKFw4
4UsflakRE5zS9Ey2ZZmrPb4GKKp/VXQqdwH2ag+97FDMDFaFbKxUBns28uP2C8jRBgEAwaUIR1g3
ScCrFg8S2QWusBvVaLKwdpuUzZeMOrF0yyZ021VHY47kEPh6SvCFzjTzEzhKJcB8oGHZUQsxXc9U
K9BEGQnBnA+TI8/hyDcxpFaTd4ti2E68uunMSiBr4WvTM5NtiGzDpJIvqViIK/YkaoTmP5jYY2c1
vE2zNvWod9vlCK6GNuKIX7vuE2lfr8iA+Pj4KVcLPbHCBHA+x0Fd2iY3suoJDP0qqdvR9+CjFlvP
ec5Szev8nwDnEceooFTmKt43tIcgfxxUfFOisrkquD2u0NMADS0Y6K8w3f1rAhmtvF4+Nwv1H35L
XGZovO68RgkHlCXxyvWlT5j3wuHoKYEhqZry0xcgtm+s05ifTW8wy3+BmjH2gVzhKeXy5/dj1j8b
xrtZmyK+LcrwZ3LhtDAHhalEI9SRine92urwU5TNPiK/uAeN5c3vKVimlLA4L51emP4yQ+BEYJfC
POeSyLhBSKlDW8uIqWhfmCDx9uV6xPaOvePfjdz3uxgI/molIcsME+aIa8nfZeStYdA1k6FQaSa3
vIFvT8rxH+WJdkzf8Y6mxIVSfIcPPDKkLEH0EfEaOzF7uh3VB+USO1+SkATD0dvYq36smqQW3JG7
eth/3rDhvjdEYQKBubVUPB/GE25ArvgVr+fD0qQP1r0YKVvaTpFAqlKFKuvc5ASuYF9U4r40F8ol
2zTmFu/jtvLRLzmP/VFYBXZOdco8DAEXQzH0Q5wKVKiY1F4eENw+d8X2m8Ry7h0dWa7N/s4bj85Y
EzOxxLfxmt3ajMJIIbXYihWgCOUKvxfNvm4JknlmKl7iIgqZX/4LRRoy06l+yUNGlgYrJAvkX52R
8qWblfjA5PexQtwH5ZFlpy1HyC03zQZ9OTm17uZ8jOhL0ZPeWQdrz1ivK2lYnijiua8DDnZ5AOBB
+DqH3NJxw/s2XDw+K3Or4qawWLJpZqLkr0LO4aMRMUp+yd4F53ca3eWTOebAvPwBlMg0RgkstUYC
Ws2+cAFZNjUjiyxWbNjGRHbO9aM9RVhFAEV1thsfTFfZ7dglnJ+/ez/EgWLN8E8ASCmNeaOAY8q2
Kj5xTKXJ1444MfgFe/8AmvteHpfi1m/zF3i2tIEN84M8VvRLqKBY3RWNBzTij5RwG4RQXwTrfMSR
nZgKWiBG4qys/Id/TlD9T5gdG24/O4gyJXwEswvgUAYPG9BS9mUL+aqET5V0HJFyIdlS6gluchrg
PcK2mTf1WFRF9MUb9egEyffImu6vROEA+4R55cdpfoiKj6sZYtN9joKeKwR2C2yY9VszoU83P47K
g5mdgJcRPGPdHH/JPV4JvFDRcxyDCAaf3pxVIHLtYjWjQBPirsJJ4MsMBa0q4g8J74UZOAoaX3dw
XkOnxOMBcNnjv3ObjvWObVi3cU5OEm5sGSvPOjPMChB/ZkxykaQzlLBsPSukFlYhpQ0bgWkY1oJq
NdbTrTf2v1DUR3Cxs19GJfEiGugOFBdqAGYAd1XP7wNweq8yHEz020Q87XzBIfJVkIdM0nKuxw0b
N96zeJWUYuZo2Rr9Qzp2JJApATPmlqlJI8Xai/Kk3gcfzdfHIH+PpGiqBNCPPFGL30LMrc5As5ts
kgxwcjljHMiCuN4x2S8pvbNu909BnLQgtbcIufLtSLYgV0mGW8UAUU9UzcRElEJ5N/UGDbEzV02p
hUopb6rP+GtYvrKzjTSs/K78zHEAtQm6l8lRR2bTAcAI8C+Wj+RQ37m+hXQQHnwUd5gC/Yp7yQE8
qrVgauAIti/GinQ74fptuYMbBbqksmOWoXSOqTDljqr/PVgQKsr5OCE7tlmZAa4ejyC4HJ9LOPkP
9cqMd+PweuUwRtPloRaABUd9rY4cQ0NuLMns6RiBEmT2gDoerChleOCYjdFeqjlWq0BwEmUIJYGE
9eI0ctBjg6xRqBuxCnc9vbJAakydEKatvNat7dKX4TyP94xRCFFFH6j62UXzI2AFL87RCuAo0F8H
CwgqfpvE1TtqpjuhARA3JlgZbDQa9eMqAL9YqSE2fUKd8BYoWeKaNTC633Ky7RFC4gJIPSHDTEsj
h/mCwmql2JmPwRtDGIobmfiPbIzrnUajZt1L3nA1mK2NYSDGE4W71rzOM60gt56H06mBiQ6lOozz
/eckxoq4oMcCPUQGS3M7EoBRUQhA7jLIR9CS/rbHVS8vKOMmWqya9QlYzSWHbUeVNx2xhfV5T76+
lQ9k/AGvZ/YITmeWAonXJoiGzrgZqCJwI6vDBb6ULMmXKkw3auLlMj4hNGGiSLnYD7QIC5U0I9u/
jlkN4H92F5fpp5Pree0+D7Rv478YsFe3UYBXE0F4MhBj8ElV2ECM1nTbIs40c1UaCnplID8fOn3M
UX7k8CNpCIxebm8NUwQcsJWJKrKFpBKtkFWJqATTA3zThrVZQGrama6EksoCneZdiBsyrCyEBnRA
OHumQ/lksfX4BT5ijQNoPVEBllxiORDcoSJXg4auwz9TwISZydvpYdbLK1udNhK0OX9uCurIJsKi
p/K1fL2u/GxyKJ3vNn/YwHofvFVyk5rjtcxAj00PNK8AvrqJ+xRhGMqy93wEniSNimwtv3npV2YN
e9a9Fl3fUNdUIPHM+iQ2PzO4TFjbZvmiZtNaSNgVf877hRM1IFOllDXAEKKa3U7n4Xaa8Z0xxEtW
ibblYPWwfM7sZUDnP83GKYdVA+CalPNWR9bk08a5mr89Z+pp/WFTalGQ/R6rHZ1DwYnXtkPVtWWQ
MYy0Z6YzM6Ptz4yUn+Esvlf9HH9F68xTgI+XzCf6Lz/gUPVRb1bbxo07awtp+pKLlZdShGloJHSj
9FDkWu4nrJL3OEQog1d59hgTMcPpghafT/VsxYIhfaqh2VcvY5b+juYzy8BBwjoxRDGeQ4zU9oMX
UcikNFWkYINSguH1O+64JFA74E7fOfyjl62DdFEzKgE+ukCe1Wx6jEZKsaAD12HLkgnfUpfzJfqO
n4EVKrMPgJf+xNQXWgZrVXT/lhvfUaXYzu3xgGJowWyz5FkjpORz1fxawsF/Or+8NnIeenkXfN2k
NvFhjHgxFAR5BQvp8y6c1kFDudcpQCrGWQ3VbYK9GHMRRtDEER7hYmtYQET3v81Z2icBun0tgpU3
vXkXjkweUx2zSesdNwQCDmaiI8qbeo+xaNeJwldwc66AbS6CUf9/PJ3XctvosoWfCFUgMm+Vg5Us
2ZZ9gxp7xiAAAiByePrzreauc7Nrz9gjkcAfulevAHwN4aKjETZhmWQ54Fb0m3JYQiaAAKOi4SlJ
9brt/eP/6Djlwv/rU/ROc9zcnm+X7kT4FiGZQH7MVjFaBpuKuKXRPwOZuvmLNUVI7Hl8MXWBvdVY
xDe3E4Qxg6nw0GFjApdTsivwx92clTlBiVE2RiOwouk5POcnOe6vVDg8XZ+Hbbe8dQ0dh5cY8rqm
5awkHofAnk5mUiKIdbPbfVIeUhWsPNqOeKvfseg+qoqhV8AsQVASlB+bfJbhw8OWCWnFsi18wOHo
VyyfNX/kEtygmVxZj2hRksZ6chZmCjU5xmSBEcXqEqnNMAo2BEUgPbFlpGiuQIMLxIx8Rf5SRg+T
vtEui5VFAdWH5xXumKJqIQjJMM7inHOPBdky/5fU5J5lMQ42VihSmdxtIZ9nDvHPwY9Xg8kOp4Cr
Dg2yleCTj8vm5IfvhsEYcABlqXhxT/SWDSgyuolLGdC6KfhHhnEvUH9/S4D5I6fOiIWRJL1lll40
0DSxYxr35FdzN4sep85EFLSYIR3xT+l38eZkqezEVPh+DwghfuSx2KF67U/l3eQywcGBB7ZsgTYt
ExXl+JGFrGhfmc0bKxnskp9G2UB/u9bba73y0AzstA6KXASgwxOdq52I5uQ6zRjfWF2Z+ZoDcPpp
HtBRDYD9cZAfGf5C8QdTTsk/chIqhP0w4FaY7WZ4nIsH52UuAY3nt0K6uziJEtz0uLAsetZCuQKM
+TRHf6Ha+EPe9vre+xFC98b9i1wZ5JfDgxCVgMEaYI6iP40/0glGoxJmza6cvi0vdtux/+IgYPqz
Y2Ezkikg9yGA9nNA50mS8ybFiX7m4Bo4/DRa2Fen5Mu+G6prZ+AZ+3hiXxKltF4fkZ0/0ybAYwhR
e9C/0sSeMJSpFzpJkE5sWDv4kslA62coOs+fYUAlQU8AGiJcLxsSROA9w+AlLI4PBeW/DPAELaq1
jQZIkjkIjct/geCgbR7HNVyuOPr8m6Z2lnc3atv3OV7mFNkRs6cA5Qn8QYy9+p4yRoyQc08wwZti
MBMzxbuLy7mH7CxP7K5FLTiFWM9tIqiSMq2XsO8oqSfnbQPX/GvDjbjiVjIeRVHA/nVSyJzFEZLv
nksn4SPfzSoS55JvTVFDPBVcpR3/mgEg2uOuQ8wBXxKgP56e6SJpvZRHpUNeLA5OAeeRGYX7NcCj
5gciUlQ98ZEyaTvIQcCanBYIWgCfWbYGMWvJEsMTNCuUqQhjdryMwPUJqi1aIQ14GG1yp6WPvc8a
WikbUgU7sU7xAMPXlVoNRvMzVSCy7erg8MwZIEkc4v+kOCfvLcOQvysWTuTJw6uB0u7OLThCA6Lc
4Td8liuFVdaV/keCk8RnFvgdKtdjffza54g/VbRLgOCG1DUAkhn2lnR428ZybKpovhKSiUPFA4FC
NFkHnm0c6aDbCSmdaUs6Xwdjiv+aFQ1ZxG6ojzTeGj5Ydlzcs3OagYgy1QhIiJlIkoOGDoIDu5xw
VYuXw0d2EtU9sN/Lm8K6Hgi6rD4yghYAEnkRbsL1iaCaycpwYrLPcK1TUYNAl4EurXHGYrvC/uXh
TPKfEu8P/FcAVFe4CoWfrG4AjFXPmHq+3/NVmKD+asYW7GdlTVO9AKkdgDxsuivMV2KbpqXPiAu2
BEYqTES4ltyR7wCiTF+eYGgA4BRdnwhVfIQ4vj5M8XG6HI7LdOfm3NJkFUzPrhOG70Qm744ocSAu
YRQDquzp56lBobCXcVDi+S+J+MlugiEbkXbpW9k2LdSXYoHrFWRRzECFywoZyVeS0TSxSDk3Rpee
aN0qXEZptGktr3ABA/tWjC3PCFsJcQD0SION+8oNSTnLUj5qRj0Gns4l66sTE2k1RTw6hyOgRoGB
fh8CFgQpP6wPyJ2MISHJSfHrfndwmWJRcZwj0/ZEE0HOANlOILWQY/Y3YJDO06RjLtHuXHZHSg13
YqmVPau/n9mF8wKlydicWQRBy25xqv78UUrAfhUGoBbDtMa14y1XR/7wghIEmulpmAkbjD/3qMhB
FAJeX7/7NTvHD3oPoNbA/cKwkMmwUl3ntPhYF/8ujduAiCCmHCPrr9kr8SfC/Ykn+2IOfiJcQTEb
7lHq0dxWtPMToCiaSDx0YB+jMhXYBluupTpMKUCq5n4quY0I+mHroi661CGT6EyfY+DgJlH416B1
OlLcQag6XOwP4U9/qn7AufgngJJJ5uUpue3HED8u3lgyyucz2nraZh68wpGI2JiBf4RXankiRroO
qKAvuwh0xWjEWcAgcOHinIAotbhsDkJqwxuRSmz7Vm5NTGag2vOfOBP1ZZLRHoM41wnEUn1CTPxo
3NEcoVfZP00J2LPsSMxHWkYYXb77cdrl1WWA9saIqQti8KvDVEIsPLLbXHn79Ut+JxqtQD67MJIJ
gMiXamYEU0Rk/j0WqVWtb7IbwHCFwqvoItH1r3OgBkXL9ZEUGruj22NOy4UYaP4Qk38K0I8GBtMX
I+XqYVv4hAtSeoOzNEfnANXDKKQZ3jlcNvKPDdjtTV5+MFSl4x8pav1d8pf8eJnM65BmaCLbQOOJ
ifVikwlZWhJ6RgUsjqdxwdVHnZ0CwIJtzgjSwafCIWE+UIBSBwE9tXxaEarOZsmYUWW4PONIINqO
6Hkpeqs5QMODKgpgREefpXlAAP5mXge4Gf6BTUOxPLGI0I1AvDXXLUlPjFgxwFG8wM+Rml80ASab
ZM13pJc2y/GSzS0zBPShWMsAfwS4KBlPSj64AIN7pnUBPFr49FiLcVrzlel3yXdgCMfVKXGeZTmS
kk3F/atvARgIaCY/rSccJYm84OY8LZ5JSCU5QkNIXpPZUBDuxhPfGEAmFeklFnzLNfSRnGgAs42o
BjE9YpcCIEbDiHMjeNk8vEIsX/F/UlEcJ3dn8hCMdXX2cGlAJSPFzVbgopyBXcOgFsGntTZmgkO5
1uDNvRypp2vshqxl1D6scaa/DCL3T51TA8UKpcT9B9w8xoXEcdnoTkh5qJyImGPyrJEOKX/DkZzf
jUCZxsGEVKvCxOsD7jREhJbfAqRbD1xNr4O/jtc4LpUP2Yl3nJE/s/Tx6ynN0eKtXHp5P/71Ogy2
LZUejwcOBszEwI+K/hVb6I+p4tFT6Hs/beEZkYqGNnqdF5BPE/fWE+K9LlMXJVpTIWUxhxHdIcZU
ky5Bg5sNEbPxw5w4CZ6XFDOchqxxjCzIh2HpB6KydazxAGS5odWB0MC2IIQAftnANcmwn4c48YJ6
/T6teV0ejXQMgLY0ieI9liUoQ4GNpIYU0kpLJRT4cH8TD6NbtU6Fcqvsy1gXDxMVMkDvPyJ5Y2l3
snI7IpST9rSPgHsKvpgeKGFJMKMcGd+keD7pPjgnF1dCZgmAcCAAJAyvZfeqthr+L/F1w4ocqXK/
9AtmBYGPyXSAdewbLlCc8QdNmybv9COBRXlXE4HaNfVyVRDoddeHy7coOs4XXK4/zhlzI1hT243b
5RgVHdsFq4FYyRyycIDZEIHTMPThINse29BJ3xkccXTL60wTWHSPdHkKUUCsCMoUHr2nIOTvJhNJ
FW7PJ+ix7n6YePqfSRp8dX0hLYyQEF4wIZk2qIzm9EZOMicHU46iQtI61U76z9bVnHWW1+2zd1vs
w3GaGjPeM7wH/I+pGGM8nzpvgnVizBAscT6LGU1XXdORY+8SDS8pdGFAXUAGhm6H12YckvFyO9bD
PVGaexxjipn7cy29M+DlTkTQsSuZIMgcxg/WhMwV1kiX0WR0oeT/DuQEADoQE8Vm/X+sZN/F/kMJ
R/zegeCGJiZr7mO4B290Ic7PQqySPcAg1lbIRaaDn33DeKz5joZxuDfw3tByU07D5gGcnVsUFig0
6rzbX+xK/NiyCSgd4yo0w3CGMGTyt/sES9nb4MAGLmNxIuja3/IoBCQ8rOGLeUlmrty4Iny5DHuz
BhzJKti34rrF1ssWuQxp4GjpLP3MgYoOE9SO5JA6672fwzoTBJugOvnl7gJskJSelUygKslJ5SYO
IUo6KP7CZ0dUN0WytBOU6Xpqabbpc4hSHEttR8YuRV0l6S+BZhlzfHwCRxQswSr7OyzPuyDfbnZr
QqL9AWYlVls/kxiSa6DSSk6gnOeAqmLWZWNIaAJpXd8mECRKM7GIF01rfGdFObLqkihB/LORg2DO
eRTA62S0ztD9J5gI90VPpxpjU3NVdCgQnAYCV+2yvpiEHK/WdVzPCgoLpE1iQj6tWjbrWvPIRj10
/Bp36XQxrDn1nBIMG49irzf4CYYx82iqp4kaO9lIZspOHEdZpInngTM/cTE62LfVE3bN27VIHDiV
IHaVMA6vTO+Pqfg64/bQHwezt79pu+S5mKlEqmJJHttlPhLNEgP2zw9Dub+Nx8zBnIHHRTIWBSuD
Y1oO7F3dJrxvJEtzgi82bm426hWLLyc1sPuC1TXmjpTq/52jgGTVvY7F55q4HJnK0nMGVOpTRDeD
kcN8n5Fi/uDGkJ1RnNTJLYOaD0km8ScBGxD5M2k4CLId3XJ5DCP8aDJvcjCUnVrnpokUuTc6/fDS
ZmPEiGeYudvK3WmmVM9Sb2FVAWlUGNthyjIG3/qwj34TwUJS1hLmzztv9q67sV3/JMd9hTC3pujN
uazvkc+EKVw9oBrvtNzsyEe6Srch8i7Wvtp1MNJGb/UvTtOCQgG7IKr/JBsf55obZMfSOX6J+duf
Y4u/8nWULy1+nZF/AAFKd3vUGlRRN30W6xEr9BrfPB4BcqEcr/p4fqER3nO6rw7jnC6LXk/j6P4C
UBnw/sbmH1sUOP34oMRN+sJYiaEcBgTk+FIZwrDDwXA/AEnZNOmUf8vm/r9skjMgJlHX/aLiAx2H
CNR+Hn2xwX03Q7DsmZ/S6HKKWUqo6/hfs72u3R3dytrc0puDvoLmmP86ouQZ/4GAET/9kWks+iNV
UCxbjw2PkSQFgicVpEJlejDevs/GLh3eLV0W1TQkLyMW9HJH18OGjlXewHHePTcHcjtMUIae6ToJ
ps9mhePJ7xb150xfPYgHuFCQNC27Tv2HRlYW72KOG80CzQ4Ngk4AeYdYq65oIMm9kk6DOKcCxwl5
aT1P0OxK+xOywQTfe05Dzl86nO4LhRjdBxao7xLwML/BcR9hA8SoE3seKWT7kjJkuImQ9Nx3KQUB
tgIkf8RQdRuZZ5qQK4kamP0Nd9NDGcqrPvRzcBOgRFP9l8jz7/sNSX2wytvd410Yv8pYcTCzDg8B
xk536Wlwb/OR2HJGgocH5Gw0z1GUPyerCs8BkSoUOsqudDneBTsqBEa0nJ7GnOtH6lKLUUKrjQtJ
xFeP6qp7jqq9Qw+Eka7GUxp8lwVPRIMXJI/ho5nMMO5mvik1S1LpDws4n023X96pOSJcmvnHxKtw
QUSEQK8s0wu0F7OUX4jwcHYcN8wm3YRcApeiPfMJmu41bMH8z3x6Zn/z3pKgYH0yuHGJnYE9RzU1
Ry5JiRgW8i9lfBUPuHtADqfiplIXR7Y8lPMVTGdux/JYX/dkWh3cJxefEfgedNJuDeXVrdSCMTgy
255KCEtKibRBNKKDEP/9wLGatWyVBrT6DrQfSBsgBz9BUSsZUvayj+wLQXOj7fqRzSKbf5V2iJB4
UiO1oLjpZFg7jzhMUaedhOA3Hq/bZ7SlqGW3g9R4wk/RRaV3Vw64ZAcLmWizT+XpUYD3FUtE1ilE
BimVtl29P4yquQkcVW0dBy8SmRg8uJi+uIXuQy8/vDWM+B6zIMIofuoLepT9zN8eaWZRk+AFdQCl
KZXXhIf9t7nVuGvD/cFlSMZ4DEWFKO0gbxQ3ctRW5VxkyhUAVEVVyJdRn+qTogIqlj9nA5+DG5+K
zcNLKMhQHC5hwCo6AZDMA9UGBsT0UQNDnUERIH67L2lR9Z2aWSIF16P5zrKQGVIF0JhjEMJItSda
UjS6im6s0lSWXqA8SddFZcWayO6CGT6w5ibGXYJAX970kF2uzUyvTMr4yh2hmdNnmz5zpqR5oNSM
v5a5GIrKwtS3sycZhGSp5oxVjeTaN/DgxLtGTnkWG8ke10bF0A1BOKWdCXnYwP+AUiwt/KAZOGOu
gsoTYQfdrjJ9Z299nk/Nfbk6pxfT3+DS8S8cJk5aJh0QcqjjUxpA/De5KA+Le+XFGBz2nBG4+km+
XOt0YxHMCZPEBvPxpzldaA8nFodGHVZJyfRiZq/wWIlI15wcM7beowLMTgjZfbZagsTSvPazPbVz
QHblLfXQ7h9zCSXdk1pHMldNwVyf1ddweFwj1QZeFR7NRAeCz5HK1iTd2GZQ5isEGj9L/M7khTkn
MWRKOvoEURBJe8Cabkt7bjzisJ28iwHeMsOhkf8Mxk9OgKbwXY2Xgpl12Ps+MLnH3kuOHCRcPsBc
g9CtI6zcIGVlIYcnT7Mc+LEUyKRR7iq5DR3oCDmWYGGU3cB5TgbtDeJujk9RItFvUQrPLB1PDJ5N
IrMVTLI8MFcMjtTBsGyB+UX4gDINd9jrwA89+jcuWrq8Ez5tBH91n42cwpkav0i4Mi9SvoFw9Yj0
rrDtQcoCQ2IKiqdegxZGfRxsqgwyCcBchLlIHrDk5TBFBQUAuVGqTe1wn238pSBE8lBzSQnXcDJW
u1RLwQn80GBMgyXP2eEeM/eajQXXkxXC5hDxYNrP1dPgnioYfjzbOlBRUN23mRPf1Ed+wQTE96cu
qBC2Ghh/60L+58gH9WX87Zzgq9jQaGbIRZ8N5Ioz0v4m6dkiSvjsd+LpKnZOhhBB5Xtvx/E0/SiC
w/qGDyVt6yRbYAzunEe7iz21mOhYraBmDIUmXpoI8izegoDBP9V8uAu6+5pbGwyEZYHhYAthdvlv
ivjEm4DJDM9abGdoaVx8HQwVNzNUM0Q2oYOR9bZUSFA6YN4Yw3y9IQnjL9yrXzU0LwSCLFTcHUVK
5J3FfBEXhOpeNhNGUDWObpmzb63WdXPcGYyL6wILXBMbTGkrjbSZVTWzOh0Fjdq9kXCccCFwQORw
Fa/abH1PFHsi6qQ5HkjxIwkTePP+Yc5pJnEfAGLTTCOQ50hZacN1XMebAl+nkFeXpMxm9zsoTBwA
MoEiZePToCpoh/BzGL4adeiEVAuTS/zreUIwYD5N0uvz6zTsgG4LJrhxO7p857MMlepJ/wblLBOF
I4fP/wo3YBIaDp5AxGlWnvSPbGZJ8gDCyHHVSH1P+T9AYzOhxAFhyddpBv8qpdMIhhhnp1YfjrgV
7HqIAkZOqnWuRk4Z0AG1vOIOBqa0XOA90RCw+4L9W++F9+WBX65vCRmAS6PhvgUJPryuuLaDo4uP
M2Mw4QhQ2ofQcdYGhD8Vz1yAc5Iib1A+NivuRRwEk6zZ+NFMX0oXDmngMSoUVGKWfcmOOrX0QOOz
nsy4bKbxpqX6PDvNwgqTvqQJBG4uFCLOkU1JvPdwBaUURzok5tqa5U3siW6NJj44VX8M6VNemOvQ
NRUjtaCBFIUJPDpSkkQkVVllojkbzAI+/QWFjzSl4sqVZ3ZZQipimvuCBT+Qk5yYTEk4I60Di+FH
c8VT2WGqBT8Poxh31SKyVQDPzz0yl0b2lX0vN/5GcmC6aNI80w6OpA9cwMYDJtBDxOV1+9eeVFDy
6JOWsQIlAgwGhXGZ05JHC0xvjNHbFHL2Dn7CudpQCWmYVeKZ/VUU9WRYmM4sIIuWHGPe5GSGUP62
SHSxLMmxS2WZ9yciaUyeiv8HyKpkRkY7o3zbgxoQ35u0mAJ5LGzrh40t1UvrSXTZ3Yzv1F23RgWg
c4Gy4oDNA5ZRgGlYL/4VCNm3SFagBHJ1cG+JRGIMSCwaqE25zuRKgblbS/nXoYwQe5ojGR8F0Fgo
r4wuklyrRCPCkp2QQDtk3QhS7XtlEuWESc0xB1KwYxfjqbbgdsCx2yPJ4q6AN0dYHrUX+i3SG+Bo
0hEQsOJ6rJ7YL9qLvCluqBEgwfQRkS9y6j+x991WjlrEf92WJxEUSSsBi+QO6B0YwBXegdDcGTLT
oWWHASlDyGWETg3GLjs56BCO9ZRoeisCpbmN1HBlHGezWxFEjmjqjCYwiqPyooZPuzB+guhz/Arb
jfIRtAlbJ5Yj0AIzWTSeZOheWQVlm82k31jd0vbs8VDXoNoMHY2UmcE9fdUePud3NjSaMxP7v2bQ
y5GW3FpE0hwwDjJXLXrNbeFYXaBvuDs96YTCZg7RwMrPB4CdRkibz0hGFHs4ok8c03ORf88a38Pc
mq/VnOgoeo+20iqqYQvfd9muuscMkWDVlLXLScPJlkq24suKbq3pweiW95p1AVSp1gaIwUxr4Tey
VYOrbiByjqfElQMkhS78HrbiX5kIqCadK5jtZGSztmNAoWnEjAD9Tv7snEZSD8LD+LgPo/Rzinf9
I+kfGI8dKVDdXg9OikSozZhFA0Yq56MP6cs7jxm+nay+fH3llcpcUFguOLTLtYGgQolrONrTLimp
nLHxH9W47FNqHQtm0vCmH1mOIrjVyxMmetJNctDN+6rigi3ojSpNPCJ+opXPRuyIg130u3NhqLm7
tsO2KPl36zjWihVwHFSUslC2GrVLBQRoyqFWU/loL2j8Zw6qsOqNwJYlQHJmyWgMEGP7Lm38EW/9
c1KzqiHOQD91lR6LZstvcaHCLSq/NlJ8lnFABBt2W7NmeXZF1M3yZcJs/qoZaUtrKHFG86yxwPI9
DpWhTJBiYiiQJSj2PFauce5j5BjziMQn6orka14F0PVlg5lNuhUbDh1jDLrYRNwmmUQTR/jUUv4J
RoAJldzaN9j2GBA7hx4oUDdbiQ3BmdRgmn0ZDpjZleMDbbHNoH8l6lxGVv9Zr2AQJadDGWtgK6YK
x2AiB+VfEjUxIkUttwMmMK4woD3S60q0ADSQZjWVeByuOSTKwKVkZjpOpU3QBgcH5zr0YSiFO84S
Y1fGtBAa6lMyw0o0bM7E0G6fjT+bAqi2dGBdkzMPuKEpZafBfgixJatwJ2+asHgyjyQcZ2k2Fw1z
ZdNktUlJPC5xPittljOgaDqG3pucNhQcJ7t3jg4KZjxz5YRlYiV82Wg9RYQ+690OLG0Nm63eQeZO
I+ry7p2FwsHtKdfdEIE3dTuaaQzg7wLaLo4aEkOSFIkw6mhqC/h/3CEET2ACxwi4JEwvom1tMqqh
bj9/GKwtRlOZTN/ck8eBsTGqD078QL4qJVfIXw/yocGZJKXr6PlU2EU13xO4CM/9FPcPEkT1qCxY
KRsfnlDdb+VC70BvRrfRD3wY5hmModEz8GYFA+SYGDcUVvekVkfvUGbpyduWEUieuXjnd6fwol/4
iZnMNpMNwkYWnlbcuvz6Pcikph6oss6zzgnKTpOvv90+X/ENB5ZA7p0w/whkfNlFN4t3xJck3r1t
u/4aO/GO4eYSvnPAICRgkEOVTI9XdDCMsOm6natRXAUIR+RPfAGUo5tiS8AJoDtvGoq6Eo7YQ5kS
qteXK/d4TZEB2D1fmcmkwuYgLnA8CDUJhuVX3JBJvmNpPJV+xjM1PwGcmjgbSk76dj92xYWXecPG
sHW/fbUiW5YJAOoskrEYH81gqIxg8/QZVUPZgjEzbeOtSNbZRwmRlynzgr5iaJQEFNomLMTx9qkv
VHQMSCHoF/6xZd4MSf5+Alf+ifXt6eMMCyj02v5LGfDFcFJvjYje78B9TBhvMFewHKJXm2oQKUOm
Fg/50M6vYdMs95ZC57ckEpcJ2w3mfYQLEsOj2IdyUEuIZOa/fa58vbhBsEnxyms5h+E4O7VGp3z/
rDQfiA6d9zzJ16mGzsU8CsEKlHTsBuqQwWMdol3xPfKH6nTindRFBqA1fieHIXzHzhrK6il3vzoL
8Ujs5eKfeYsBt2KY6druxumbJPyU7A9R+/ZaKhGlX5hRQZvsCbSkj2aiu72eE6wO4D4yHp3AnfxA
n4gQCyYw0sXzeUxePZU6+wjTuLKw9joDbZ0iOpehSO8neA33DiRwyCY75jv74KslagURI1yzKdwU
bz9hQY2QkKPW1LrzgTnn7MWgCrH/iIiItsFXC3MCGPcltpSoxT9KeVJAoSzH+hWrKBU6qrWqnutY
enSCXKgfZPgchCiMguMC9BSpxKu1uGvu3CyR77JE8M3I0QC57QmL0eq//uQ238tKi8/hQpxJSb0x
O1dTBptGuF7ENNr7HJAQBGj6AHU5M6GxKE7GXVgJZqJz9uWVVAUuLeJh+ChJ5nOakFaGodQMVLro
zpREQlerQZduzymahEDkxu01kWzp6+bwpNtuaVD7FND37K/VVcuXmcb9CXgaZKur3hJYPjdwvEhS
K6tAExQM8RkAURyfEeMdw6a555oH/0VfyTHt72nCuyrNodFQLyYDS6NoCNco6GLnC547FqDx8LmN
/eFtHtbsO9EqhPwckQFYEWAK79xNlt/z8VTgj4ucCuU5CA5+Abe9x1NxNvfww2DBcs+M2/WQsO+y
+CreMa900nz58ENne2TeIDIqNVuBtcGznxLDZYmDcDFhcYNf+GyGPU4Aa3U63SVTGSIzzKF38bHK
7xgcltd1xhZx+pPn3tZ+iOqKGv6B+hYNMLgtlQR9p1FPCIW+tXlxH2j14P1JYgJ2AhjE4wNEgjku
YwHdXH4qL2LK1yBxXTJ12MCyBke57N9nYPtPc1WJSjU1b92y+vfG7puO8C8hKKzv05Zo2pYV75Ty
M2V6EBKufepJAFmAWPx9u/yeGk7yboc9J+dXcF13eHEUA67jtLqas4QEI/rBNypAumU2oeprJ+W0
iCX4mZBbI6mFsFcO8b8mkJwxefnIN9ejBGCLQOHjTIGH3nm00+aq0/NAb2MEd18YOiXXcgk3RrnN
4xDTFF/g1x2fYoUm+fVWPImPbFyABg0rey0HNiMV2H/wj+3+wbzy4i1C51Cm388KGwmS67Vb7zc5
qG0BVpbGtMBZbKGq3P97jm+nqWRx16+n2DteDMNMQnZPm+RMCEjM3LjO+9OzGT+a3Q+RKxaX6zSc
hx3g0htTL4ptGRGYP3idcagU6IkeHMqTqzgk5t0i42sOgzdnx5+jknVYaEO0XdLpRJc1a5TJvOxM
Peo4441sB7Qu3ToRCTVy6Gg0BRWKiPTDBkzouUyPAOKuCmMQRRyYNa6siHupujcidkzUZuatTQ/O
nk3CkUX4gXwPUuZzA6FLZa4h1NQFrLyoR47veORZFVCQrpy2/lfLdiq5ZGIUc7cT/GjL0sSsuXih
hoeCHwt+4K7LVlKi4DzdY3j8AAIKG5jz7J9sL0hFZjezh6woj33cPfwRuY3cg+IcR9CYWR2TbZaV
U2E13s3d8mVb9Skgud3iRUHOWAVLKmg4jpsCTUuX/TLeDfb7zZsNi7AQA90uVsxhWbAwer6wk9rb
3a6BI8Is7hq+1fbIjBo/1VA4ENMXoIsQkGfj9lQPVQ75+JhFoGHEPjCxguHU75Ubjqf9A7QKKD0F
bBzXY5d4W1xfe7Ax/20IQiKOgeCjmcX86k47ol1I1mWmHyCnlsN0WcUBts20GH0z78/BQG4U6wGV
RH8Au/2dEe+6lSqbnQpbqfTAvxg8RzmezUyGXAzkfhFgUl8dd1l6jbd2waMIAb72EaOkIabYO6Qn
jNExQtpBEE32uiMIq2Dq+bYfMuj+Ievc/D9mDMbnIzePGUCdOwqY6Dd+zBY269hYUsMJj+0J+3Iz
BNSAV+OpBjmYDS5lwJzsQXeSI+1DsHIRGaIVFWF1X2LRRD3WYgGCLcDfeQXAsWqESGGmYyt3ojty
xZA+BdFGX5yKrkSgzxGMxINT8ugTcp8dMrYKJoA/Ubfy37WM4B38bD21jHggZCW2QtJnNSN4bqlZ
cy0UdJWT047IoqQBEnNHNj6NWMsH3rzlV7MTcXfDXDgLgNTnHfURERXFfQbZgrEG6tt0dE7v1b5l
/gAzEc+r9ZsMfqyZh+Z3KwbapRzNm64n4G+vjoAq+crsPN0JNubcmlvEvvlW0nheWSrzXKWkqy0c
sPO4vKWdO16k6RQ9VmQV3udptIfuy1dtazqqEd8IF3Dkoz2h2E5PsMSC3XSkJ4+5wDullRw2/jE4
Pgd197fs9LqB3DBkE0i/58HA3GYsqrdu7Z/Tyb9TCUUBVFCazCS6yfA+IpubgxznkJc0n/3XFS8G
bDggKsHqpF7nD2+J7IWQfoSJiq4PwFSOm5oTlKuAWoIwbcKFalN4K7t89nnfrtMwd927p6cSAO1j
pujC+5FSxaaQVBnwQygaOaK9qbixIGKEdWS/EGV3Gaw6DjCYJnQw/E6qe3pXx5SondQHvnj6/CFc
0Ak0zcWjwDb1jN3wlZ31UwKiv1UYtTttXz9wzhMivaPWKVzonmJ8mPGLDynzxph58BTeCgXaMyB0
HjvAg25BHdOtKNqKiYK6ZyD+4JRh9s3deKLTsXjAmSy+38/9a5suNaa3fD+MbJLnbgXc6HJqkx4K
4ORwKCMl+uhGCRMQQqAnqZg4ng4vNacFpnFT/BXSTnrn5+vhh90E5vFWL3723XbiOaV55SiWuyav
byXmCuw1ptv94veQsjoH0wX/AAOAa5Wiqw5QR2BVjLKkI7zw2pl16dRqjDEVA7iLIbcZl0aYhbNN
9RWmm/U3XwChXGa4gYoXO491sBu6wUBJ9hWcERORdxcb/hqoJ3lX6UTjM0Ypq63beN0eCxiguPk+
bzRweC/ArVloZeWv3Bckc4GYl+2HifAYWMb49fCS3ALYxh3JDplD0EuTkicVc355n8B3p5rDvxBW
Jr8G250Ecya3hSwhE1Y5lzszN72Fw890W8YTlJu6icBFADfuCIbvTCV27N5+5EqpkuB3vst/nxOG
TiFGoAxl6Lb/DXzOYLkqNwmCa8KG3ATK+4HfaeMfeOfZoE8ZUqt2aPWj/TBdtAM0nwOnflUDZRTA
a4RX/jI4wa1IxpRRBYZnnwS1cLJknCxmjGKBWYb/S64PJ7G8PMUVBTLjVGQxPHWnZXElIcqkjBv5
wvw6JZqVYzGzgvWbCaX1f0TpJJKW6e7iM9HDswu/lr9BwpmKGSVmZj4P4KxSL/jB28h+atAQWyGe
zRQgwE00PG796sc0VGLk+Ec4jQEyT/6Mvxnvlc/cUby7m/QZB+U9uSMNg1j0Ch4wF7t+BeDIVln9
VxiaJjaOUMKHDbODvY4DCemChbqX/ABwPyl8A4c30EuggrsKUwTd5xnuGy9GD+hdiiWjreBK99n0
g8sPOf51s/KJuIJfFD/RhbuA1yy79XObphtXX1CkAp7Ho3E/iMFkLYT30BmOD1k8tNdmTo2OZwex
jDOuKTgo+z0/qZlt1dZ/SM58spodM4qZw1yoDokGl6k/bZeHMv8X0BaMiKaiOXARysYR+Au8ESD/
WiNs5M7gLz5Y5LQLqCFom5Ma379aGo/i9Kc/oplyF1CZ5kg3LcdByViMTmvOU9haAVhJZgoewLOR
07KlwJt9FxgEd+ZS13wXYKBCVg5JBII2L2SGuQtWSios5NiWrcVHfKIK17DTuieZWRk/ut9HGGFz
JNmLRMH4CV+Wazc8slehgYNcAtAC95Q+Ot3dbvK/OdMA+iGBfjLu4qugi39bg37W+Css1kyCVN0a
Im3d8Vl9vWfgZs5uxu0QNtEfOMQmpiCPlr1XaLuYkCHGEYrjnPfG/j2XGU2NNyw+hTfG9xRVEmmm
vhSHmyH/TIMCKhpOSSsQZVkRjBM/Wq4c56SUFOCcqEWECclnmUha00rFZHhZgYMC6h1o1rOS9FpO
A3cDTUuGnJqHqgDF9olX0jMpvO5PbNRy4F2zKqjEPN4QtSkz9gIP4AVO4hVwSHbi2tI2Rx/+NygQ
DKxJ/Vtd+SRyt4nTyx2g8pbx5kygiqf3cOcMTYObMKC/+fahxjt9zDkJ0hn9261AITSdLCPorJxW
XIj1wU0fj5gxJ/SKLhbwQaAhjxZtgGYTjSrIgezMlKKi0WJPZg43PYymLZVQTCmEZlewMeW8LXa7
6MfA6P3xUAdeLqnF+tClbuVDPkHVYqW4s/ObX1PHRrMJGjMRmKP4WEPec36XVU9HrwhAy7UJ9hwl
BXycm27M0/8NeLuY6HeaXvrtDRraRd3joEigi0s48jpt/8ZMO9+3A2qsLgyr//B7YmZlqt+NHV57
bTFdMtDwboapGZ6nEhoV3zSJrvKxnZ/8jRbukLfl3dJA8me3ru/biWRcEKzqPyfFm3Qry226LLCr
eRTjyBnYUjS8ujadxoWEnbX9BXzchkxtVlVNxuV1h8n1Y4jwi2yR/RSMD0EV7JKraWQHXhZRs72i
Rz3srmPsDB58b1d6d0uYtR+7DR3xRZ0oyrh2SCyMkzb8Pk0cEs4RTgfVDfcwVhB7zGoEZnguVOlp
6jlIMQwPYGYhtHYH2irD/SnQEEudpuLJ3DcZIlLRLaV8MlEhknYFd9DXZCEDwwERpK3yF9e96rIh
CC9rf+i+MMuNv/oLR37st157U9T0NH4hEMKjDetOS7m/6lIv+jEhMn/a0xBd7o/56V7WSfERahL5
2WfhbLxBtWHkU/yDUHy8nbrp8IF0PX+vdZ5iWs23TEEd6ir75eDbRaGHVzlLDZhm4PSzEs5J+Q98
l+VcIPZ9gFcOmOgvawiih4Fmxv9XFbji0DbNqptUI6qYiZGH3seKTCPJkJURcr3E+QQHZFva7s0v
5ujWjCmR0GEorZCuYxWX33eBUwNIlNPXYzbC+6Oh7j3uDalRLS1nVi5n5nPrF4oVkLY/Djhkuj2F
3ZbyQpJ8+rqO9fpz6pav84L9gY+4/47SCxzahTESkzEKC38dtseJu6Nlq+Ybt7BD7lgReUdm+odh
+GNi+C2l+retyFdrsusOZfrXOIvYAB3HYTHGy+VGGf3kVPyO7qS8W6Qm4r6KjieDdBYQKrcTl2dx
GhCx4BymGFEFCvcTgy6H5XHRMd949Z6oicrnejtwfXQOrw4vpfJmSas9abtu/YOIK1yVYmgkkIvG
94Doki/NXhIbn2auwGsVk8GJ9Fwny+enbGD7x7EyThbO6G1SrVX3mhqP5JInK41hfnIJSklT549N
whV0J4r0jaFkcR4frvetigeYHOdzrwVtF/kjb5fPbKleuym/XsQRc6FgX5roVRwY0oX+J7yZGnrV
HQFTHYYYB8A+AytYzT/mbYLVUaNlkbVJvJXjX+V9WKb3tgbEJ8k9SRLyuRXRR6SYOaVY8RfaTnfR
pBJDXHNiL6R67fYMe2Jw1DbpsRnP0x/+CcbkgikfCWmgJJy200DJUyBi9D1J3MlE+7A5vQFHGYr7
JETQbulvfUBhi205umCWYRDAmZFzsl2GXU92izQxZYVBwFG0jRBlXchNDfTLP0U8EtuMVKA1AOfA
0jfv3WKndB6WwI+MPuKj6PsMQSWlQrcAo9nH4E6jvBQOr8kKyDyeQTG4ltmY1imnAxSmEdcUfYOR
We9IsVjW7vHO98r8Cpf+09VWLd8EJ9cuNyB+XnR4IvABRmKrPrIvCY2JsOwAVfJ9pgZ14xZPVlR2
Cb/P+jGOheJlU9b2NAbZt1ipJtDoqcLMd5WUQSelkJ1oQs8OyNhpBX14jSME4vmYK9pfdXTHFZey
7zLriMkHuNlyRLkQ3/hIVf7ipDTZLWXTl2Tu9leTZIAdLMfXWC0HdJr13pGov6iC972XIXFjGojq
+P9YOq+lurElDD+RqpTD7Q4kgzFgDPaNymGQtrK0lJ/+fN2cm6kJHthbWqH77z8wCU6rDVXl/N6g
rTt0uCV92p2Jjes88JQGht33Cjaq0/w8hQ6woj2Gx3Dv6/s5LdYfJFokV5HFwJAkHVrbft/+f/AP
GWPmY0MU8amBVXQuqI6B28R5fO/k2qSYva37FrGdH86/i45baHZp2IqMMY9mC+nERt3OkdNhKJQj
+9fLfUh54XvOkbpf6vGWE54+b4OAVICfyFtkPFIl7Q9vFSCtBkdQ+U7fTum1U27/+Obto6LzGoMY
XcSQJ5/e91Gg2BUlcRNw3lsN6nv597PFCW1d8JNbQHtORqBu3h3zEGI5xYqfXIXlxGHzPRJ7R+zA
uPDTsfoGtbBn+ZbWertSTjDCYkAADQAETQwsP+09AzpJGXzPGxC0JKAM+/TutdmvYcctnxwWjOQk
jw2aA4u458qmDaTIplS+U7vL3Q2e1aGF3AZwUy+4VZIf/yfjWKUbwDYbKa8sjx9TMqO/MSk1nIII
Jp+ogUgfOgyt8WCuiO4wFuqpOF5BipCClA+mMfdamkFy+NKShqK26PpgC1cuqYylp0nuWhHHYr2o
A6kZcHCAhoZPDZ4lsDyARMsTUn/KspSBfAXb/ExSW3VUC+TYg+2s1qVqbFPIILpIwBc8nyZtFivg
qEr87wZ+7x+sICB8ewblxoaug7ExMyuoDHYsWaYEQ38jmXv8HbIm7jMG0Ew5YSiYSNgVhuPRhw9z
HQUU6cSdQOeAcQrxiAYRPiilBlQoZHU8rwFiyVVUxQNBdVUBZ0Eqec8r/A+s+bnYZpA767DmLcrw
kUV5TtqGhMIA84RGHCma28za2T4AaXVD3hkAU48b1gkG8F/k+IzHoI+geeBOZssT8EYWepywRGwb
eApaRTXBruztGAYPBPacaS5MCt+GVRnhtIlXewKCzznmt8sCR7gbne3ol2H9lAW4PNgx5OyWWfk7
MB1w88oAeylGKM9d7N/YHacI/6fJoXlB9QpczDeCGrA4HXG0jzCWR1SMu1iFJ4D2kxlP5tbOkd7p
HF+tu9tJzJaIFLleSHA5cqASk8saRGsg7LJmN88aapNtXETxziJtKMy0ivF2eitJdTCwKA67y9W9
W4L4eHLcEm/7VZ1p9XVYHXrPMbi1F9aXkDUVjpWWJBtlEHmp/xZFBQXBqv5GOX/DjPIf4oOTZlLx
0N7jgE5B1NXzhVKu2ImeYFp2i12sz8SKUTYOD5/7SlI8ZqYyXwYESid/YV0UHqwd/0Kb4SEsghqF
jlKwIPUPaMbefOM47b7qF1FjigUrHLLJOyYGtGO+JBArhUtvZ/6H5E6vCBEUqtg8cjkI0ZJwImGB
5DE8fIgn7n0dMJJJKVGU7n62kMRRfHNTAPI0jPpENlda3LQWjAPQrfkpmtDWo7O3cRgE/hK9vz8/
xQSgARHRiSly7g8UkIO8JvWskoympQFbjiHPLWX2ZqXBPQIqqlI+g0/i7rEpXFhfosHVoF0lnRdd
eKteLnZxudGORg5D0fij1vg3s4A0RWoHf/KadHmEO4wLS+lxI7TW8n0PmFF4eOWcwY0AiUPBcqgz
KcCHr0CFL9BvoPm5aOxWWPcSwVHYiPx96Zj9Z3W101sz21Hkz9V3H1Y8644WNmNKKDK797YCCc6Y
3V3Rf3/A3oBraMbpJyG7VNlRAZfEqeznfBgq+zC6dvVGV8uD9cq5cbD/o7MbVk5zbG0gVjYpzKAd
NiF5Pvzj0AK9F5sAHsAInxwEVHdHe8aSn/eOA2TmZq9FuE+4+vgkhZ2s3IstahLxcRk8a4HqgDoy
OUE/9zZSW60CRz2xti8iegrFjJFogY1KTNHgcs7NNd2CN3L3pZUnE5c6ulbytLnIsBiTemsWHL1m
7ctMkw0hoLCae/vMmJGbQUJEmrGdcu41PAEYHQwCyjSmCr/JhX2HZQnEC+lqhhqapI+7xCYAGd6P
T9ZEsx7tPr1nWW9vxWyHGP8m9fTTCvw7aMUfDdpta5bLw7V+FBhZUAkyMO2a6ade4SIM7jm3b2Iu
tAeuKLgJvjxde6FV3EGiQQ2pOiELLI9z3DKbAiQZethzTUE9pMZWiut6/AKde1vAuogZZBkH2IKo
AAA1BIAK0C/PDV5pBkWIRYg4ucloXMgvxWFGZsBi3EOSFYNZgRiySibViwruaI7kGNFXsYNEeWK/
YiPjAQvhp2UJ9FH8L4aNzWYcKedJK6Nery936Ey4FitUEF7n3xUYSFg1MxnaGJz0CyoVbGQe9IuQ
O7Mc6HTQDeCwaUaQ0sUw8MSjkpMOh6eDHQp12RFTJuz94EgCXDu4Ni/s+HgoOSTqFP4u9JaXHeta
pujJg/pHceFyELrYUnqr/MqWd4lZfFQJQ/vS/lUirPpFaBqQZ2hLUXNAxmN2QbwQZ/eUTSNCGh/5
cNKs3+km4jPDpvFMwKg5dq3TnZM9ya7Ve4yalrdgmJplyGGaruFYhIZ02pLwv2aw+Lm9lPVCnhTr
eB4n5R0iRc8R9L/DUgDL6RZvUmJF+YhRynNVWBut7nvcVxeAKLQ4Fc1PuaZEkmAgJhAKe7/lsmNH
ExFoU32CBePUDVjGKT/n0mxnHDCZgfziN0V+w/C9/m/fpNaWfIsokBdod9OpzMQyZmX+9gk1NTip
EH3DTE5CzCaYGJh44LLmFWv11OxReutdMigUFhodGAf8plm8CvzV4U1yDI4GEDUA+lTTfCH1eSRx
fETdUH2Db/hPdSlUYPm16CqU/1IQm3wuSIRtcVM9FHPwLK3CYskC5eIjTgG4ceYRtIVgzsJsjSVg
QsjMy8QMVf3GJBXYJDJ6lt2O/XBx42cZ/asrBgpbf0POCPfYxFq2qFvVjoJAOVQpHK1XNgOSfa2m
n6QdRy9WEhf+KUqzgGNIRtoi/8OZFavc9bdqUwuHg6mMhTSbsg0kv1FSobwkviHfPAcEol1hpgoo
juZUvDNjjMVlvTeGEjqb2XNatyZ15R+nqAetwKEUUQE7CfmzsrX9gJeR+eBbmVTMNY9AwtMLAinh
5yBU0PQx0emjWuLcxluMjaI374I4RsKbloLPAaDFxsLPA84pxUTpEZ0toRSY/nF87OLS0YClA2mt
h9FYz3RYyNfJoRbl8acvUY/gMUXYZAupNENQcV3ueAh6TXITDfAMvV54Cl2UvSodYkCcsCzJDZr9
y3EB7OICkOQWJzDP8soyZJt8V/ZqJDudDECso8ftTU9Bm97uhNCZ1D9p1/cLc2FRC7Z0/Y1YTTEg
8w+SOvsJSeccab7XlFcYiISPzAQj7Bbxhy951fGFs1UmuJ8Tnkvo/jUTWZNCp9exwUK+CaIiimuE
2Af4HnBL5fPKN8h2/sav81+Iir5TZAs83V5nM8NjNJbA2eJMucyUR7aYkDPOj5aQvofu+mxyxKI+
wUcHb5CSMpoULgeynvh2zcproQYFn4Qt37rxjc4OoxQKsV1xwEEoAr/f3I8lFWxYtMsDBEkVjH7G
iRIEikkUE+IYsf5J3pa/L7jxDnhghH7xOHGRfXXD9h/6I5j56Qh7D7n1d+Ou2Ve4MfXLslPgtBOi
Jhii0pahyi/w6s4CVoptc/3FBDeeIiFXgFosWPug7NhevU7KXo+nK8ZGaNkF3OWD7wS7nPCLvVfL
ujYXLN7HVqbH0wpjOCYlbui/UsRkV7oNJW/8NYaPg1OsDJ0kzt4fForKfuQQQVes/OaSAwH3HcbV
Nk9TxZhiJi6CccV6JH3MxhUUFA1QsXHp4xBwYO9eZG+l6w1vuk0JKsPaF5HOqSkj5uVLhDWdbDZ7
QA20B8u5qWTiX/DHmI8+a66FxFhBi+NzzML4TSG7lD1fty0X795f8vURZlPALQgj8jVKfZq1gdBt
y8XLfJcWzY/YvDN8LYG2dsNqtir+yao4A9RKU2yhIqvsH5W4jJL7awaYp17scDvX+8a0yd088sdN
C3M2F3B4pnfwLpy8qGrh/2K/ik8AAz55iYUmgoxsaY2SLQeGR8sQ3EU5lCC5CkvDNbJCd/Zdbq2Z
tY3paywO8bLIY7yFF6zxuA8lh4GnxW9DBtRJ/CueYvf+2k63JZD8VRjtAOm87UHN+sRxiavkJ33r
xz5LOddxIA8IiQYJHJlTqJ+GESdEI0qEcpNxoWgK45h/F4OaUvgDuWXYUhpbsg0qfzp0dv9f3PHd
YulcTQZWVS7v4kMrf44HxchHt+byhAXNtxbjVlFJshIeAdXeY2ift4wCkcku/D6bKPcTVFDRfQ8y
AeX0HgwPaKg5462arU88FG7iMV2X1DxDC0bhAAJItHhmYaih7iRScXpYrxTe9E7HQ5cxOx+RLx15
zrEuWQ4yQfYKNzkEDc2wCTi5swsvRZSZJTSNa5iq6FdSURU6csFzCsYWv9K7AHtYjNLvdMHGY/dN
gjFNBB9CGecaFP0Zda1pk8yUswGpntDG4nGAZTgAl8STnPgdBRSEs4+5H5qDs6d/7JgfE6/UOwyZ
EbgWWL/Ym5OBDxR2Cz2+Mk8lBrUjH3nD8NQJA5cBY/gshJrWZdvbeV58yaA8XBejtXzt6rD5obph
cX7UKWlGiZhWqLUTF6vloX9ss+BuZiTKwwMO0aQL5DjwqUABQbAobHKZcmNqY5F6AY2bZwGJdb7x
F44mvyA4VQrMs2JDelJ787tZOubaIFK4h7OMoQFxT/1nbzniPAftrtwV+PEZwjkQxBLIgLM9ahoY
08wQ94V5FyEzSCT4XV6GlEicfIcteRgWFitWBIw+NmqDzEfdUHdwA2IqwIxA5WsALTodliqhSdR3
kZRmlny8fCdNYURHQ0GPcnveKMAWS7apg5/fjorpSqYjZ08cp2Xfi8RSQ4YKugyqXypFP+S096Nl
/QMBktKUmwhr5nrKDkO/BNfQ7TZgxZLDFvXH/gV3H8gv2Mr+trpgsKmI2BWq4pbTmeA/jG3Etx5X
KqwyOuLYxeENyysoj7bzL1kTaluEHuBBfA1D+sKfCFIJ8osOXzEBFWyxpMPuDhbextSf0Jrl1vRR
CvmVm65ACXfamX+LZXJs8eclSoa0eyG3oueWKMxZlFhWVeK+xS5J2CVxz00rmVdFzR8C1hBn7+Yv
v53ebELD/Dn6XzmTCQPoHuasd79aJJNBPEMoVKIPWbroXrpu8rX4do5wpXl6SjOYad0yLlvoeATI
oPogyQeQYc4weo8KDkyhqX+Gc6VUkuj9zLEPLv/SPf4G+tXCypi7r+QjUtjLg9IUZwa36UlrHGpm
LnJ3qn5q82UHLA5uIDyfBrrEoqJQjLEEIHKYxSbNsyBAAqJpLWPX3GxyOIjEtA32HGF/8oQiBg0L
8XSYSaWXWzUdMzXnokhnvYXqm4ECmHrKksgQO3FgbeG59MJnUpqgFoyBdz1IBlGD59kLrAVuKIeG
yjcTBBDwDIKIYFovbfUcOUKV4LxakKGedlfa1IpXXLtYBder/8cyJfaFxE0Qgsz6tjeQVhgbEUx7
yp6G4+kKfjL/pXGmrcNknnvFSCzltiXt0V89zpaArmOZsrcFvYRNPhrVSQLSSD0NtotD/MQ5Lj5b
UegwByswc2FeWoOqthPy3A4eUjhl88FxnVeI3j9Fpxa77FREL0yZRVO2r9R80t1hu8jmnFgF5U5K
ZyRVqDQ4Ih4CcmDEilu2REs0GeXblDCRJFKuPtpcyJ83nkZxSGLR4gmI4PIrVFejjZUXSP8r1QGD
CJbdRLY7GqUmot+KM1nGDl8PNoP71V/lCyT7h7qCllyt0E54ZHjB0p4PRNw0kbX8ELNFSHxY6/TC
cQyG/RRuJOh4+1L93COSBSTjDoUR3BuonyphlCBXdaNltMxbzbK3OOYN4HZ6r1cquSdcpGxvC3HO
ibaT3d5sEznnDQc+klCHiXNJeXi2N3oC+JnvKk0vUowHbc7PT6dNBmWS9F1cDAbNTg/auvPlFvA8
SgieKSnVM9X4/j3d8lc6FtQvIvwyAb9Cw3rFzH5xSS0WX38Fm2UhvS2IxY56BPm7eBHgOWEkqDmk
MWukUgGsZLbHk46n+X3w6LqwJqFjDngXyvLxEvA8/tviUtjBXuK5w5kFLYenWyYp1zaYNmAO0ebQ
qg+WzfHMaUY4WwE2Us5sJQ8zMMDD5ZXBA1lC2rStkNQXfMMZiELWKnl/tFK/UABylYUcZviJxdhN
SWgTlYNm00obSt380ZLvXrr0u0L/wLOY+2zkYCDwHiJLQ10zmOQ+vLT/mgZ8kLyv8kJhusBFZdrL
qaIO7FZSJ3dbOTl/goHr+0LM0TFOgKiHaXovBjiN6quk3nJUJpyuEG8Y0n3sK7eUmHmKnGoe+HX6
ldWrQqAfPfT1PLZH1qEvsHOc0DDKIpFSdBBizFyL16FUFvozOcb3UcqMnD8IP/SfbYfPmrrZguaT
EC1HzYWZtVrt0ETZtbTcVsoZI82wxsQFzfs0hL+lPPNN/2gu3oNYi7QVcCYcJib4rMSc960Xvl53
jTiu7oJhDqx8okmeUNVDHN1q822d84CpwGZhdipVZMEXsXPO0Bl0l4uVkX9IcphAhXIF6a7W6CLF
wzRpEKIpk4+Ec9WKKfB1PqTEC/nSGrGgyzWu/fZwCSZGXxNdt1/QvewOd6ECun7GfeNwSCAuhnRE
RanFpz6qyOY6RqgSoCqXJkdyqHnHLN0AidGwuMELIhFEF2JY4kGrbC6Muie2rBmAXQYsGcU+fsnx
lTW0xmZ9ksJGy/DFgyKlxbIdsy4ayk21dG1DITC7ouqWzIPPwrq3fzd22j9ElF6Mkr3gJYprWC2j
0/763K4iWB2ELDeTHuk7rG5qc2xprOabRULgWa8C21lfiTYDFXKIZzQiBxAH6yRffpFfbzEw9+92
UV0qjimDVT0l42UmQTz9qQnLc8wHjST2V7RZYvez2/JrxXhC702/xj5FO11NWljsmWRBJoenOGAo
IcmLFFV8Mfl2IvGVdtzPOeaVgCYxNDpKjtN+wmCV5TIQZBJNrEPDRJEanB0dR/QRkhRHBDggyCQ3
dS4uLbhRnyY+4iksLPzW24mmSmikBRXO4FfhYzml9WmWaE7w0va1dxrC7lqriW68lT1DLbecFTHN
Iq66oWZpZm6cgL3QF6rJA0iWMNdkxWzUHIs1JXeG8vSUhVvEXJMKdueomNG14RsWPpcTn1XgoU+7
b3GSVlvANudFa/9gLytOvgCJiuaUOw35KFpUyXlwpVaQQNCBxjXnvC7T4Dmu6/qbXyftVxNw89qA
hNfAZo/QIsX3lQ4N2bHVy9GQs2QVVTAXKlnI8RxnIOj4khIyIkc8ZkmnpQSNEFmaAzIyMhatmSNV
jlM/Wzh1kNaL6BYhVQxvNQjoG3Ato4uRTgss8jvKRU494TwofVHmbxISCdOJ+sK73OitqVWc4lxM
tijcGDR8Avg2hjYzNiJk2JF3SesksVzqbKMBBQLtqr1I6XFKxh49eFztGAB1a/6UTfYKyjcio4f3
RypZPsKBjppRpog5mSXXywzbC0PGwB/pNAuag7qOQNJ6zFfp7a1tPfbTXAWnFPUcRSUq7Rgirh/+
8j3TUZj13jgektV1oVzQ6vzksOdMXrBfOsediz1BDKXt3K4UAWZcwv+wf+a/Y1ezW9gSsIQZNhCm
hwruqSqoyc3iIrJ1QhiDG/gM/MQNX0pXSmMLKYTZg+K3H5Yu9O9tX7+SEwtW01GpkccQP7TjbL4t
vpxivScNXMVK43hpby8mi4MjDly8zQjus1QpGETxc8Gvw19LWHvEuTj4x+/8sLKAYjrISzQ0g35v
QgzhWQjlCtmF1OE/JgUesl3m1oKYlHAn79qh7JhiZdUjjBfB3PmfGKkVX+a52r+M2bTBnOGiJC0z
f6KxKsuDm1hRINaiOy2+Z3u3iGyYYPlt/OLPe/+MTyVeiwG/ik+PqVVGeRtXIqNeeb5lypMzcxq8
ZCunbzwJmLtxy2W0NQaB5gmBNK1lPntnRgXFJqxsMK58hVSwA+LZYMm3JELB4cHFbDp4IRzNmW5P
AJTrYgjbH/uOj95iIthE3RRAhw+rm0wrUkXmrT6sL9RzXXA9b9THLAZcPqiweMcMW6v7eSaVI+ra
GZvR3Pvdxx5ZkC2XUZShimymXrwk99+zY3hbFcOz9JAUZc2HvIDchwXMjzxoMiELCKPB91+x0HHg
SJA83x+KuA5+2C0LzOrs7HUs3P1ucrrwIavoC8oBhIRFLKuQMKydksgYwvo4MbBDYBho05Q3Hj3y
RZZBgFOucanC0C3zv8mZobZ3rSX6c8d/23c3vQVkInJwo0vOtqV9shlUnO2QGzDDe/+noepD0AY6
FgcLdoXLjva37UxyR6FELQD59ZZpMS3lIPiHeKbJLsmOFytsf6UX/gvubYAA0Yiqau+gIaAcZkAf
gu7jouVCpFy94ne2wkoyYTNRjdV0+va8wZ4qd38bDkHtB887Jniv8ToGqGiT4AWJh9p3X8ADqAni
KjTPZUfPi4hb+MRV+ZcDHPDE7RCXyW+0k6h7ALVEqWN26Cgw4k+rG1tHa+HIyny5C8rxY3QDrvwA
Qxg5iMshWFqMG2FAMyg827YDuDyyLAmIjk5xyF/8JjC/1bkXgJKtXHjkO62yYRvHQmQGLqxlhPiJ
4XAWMXnrWbTajJlUOqHAwfOWM/Wami8F6eDdodCtrisLh0BKxfURsnP3PU7EXDSN0LQWPHU/5C8w
+FY8ExkKcVvlb77YX5A3i4Y5lreFgzD1dzNCjQ9SxzzAhi9e4pKa0HYU8sPNBq+teoT5mjXGfi8H
xlA67aEpmb4QBkjMoGAtpi8I1Jj5Q1fLupJcGNvFo5v49UONFmKCpGe2NwYvMDawRsZAeycLj1GK
bWF34kJZZFOSEuO67YZ9A1BVTArxV+Pa/q0kaWTMuCr7XaQo9aHpShhkVTgHj1NUng3Q1WEg9/qH
gdx0bV+M+zBv1CSY+2K4i60+wj96nBeMMrxrjMXbL3vL8E/kn3fWACBUx7Uzn/0m2Vl9ueX+VbTY
kE5xnpOt/UXBHv6ZszSIEDZdSve4X3AhRAVX3/pwxTFWsUD+OKJYvcQjihAmc6LnxYuzH0R6Ud+g
T2bwmUpjywXF47pQYAO3Jl9tv75kYqD/4VdYOsx2fJwQEV6R2khFMolhHVr4af4KUVYoEROoUuCA
KzfFQtCJfUG6Dji7kerxpcjJkYqcvP1T1J5E7QSMgrvBC82XhAfuPzTbZbRvBk6uXxTIMA0togII
kgrNdWRBV9jRqd/sF0l8m9vAp1p0xaON6ii+oD0dwxV7dwlf2vLgdVoqpE0qO6pRYhYpt3uAr+lV
FSHChGlLjZlR4DWYsUstv7tA6trs4fFRH6Y9YjonSE8Zy3xKTLplXIp/PM1bCH/XYpE+Ekr7XvQD
gCcQEG0S7ScQEAwLRC8gOzc78zrac64IWwbJgrUovD5HmAWAqNPmw59AJsrA2qDHmQn1brpvpcca
2y2Zy2OTcPB6lkHRMJbdk4jkVel1C17fSafKpTSunnSiCcAABiQg8XVGd7pT9GaNfBSiAgn6+ADA
bKSUEe5nWXzl+kn+1WOxRMeJl/Mfwon+MVqnCIaLIODqvibT0J3T7DpLmWshEaIgwz1dXHsGXELJ
0rNcElFoGuXm1VFJ2+MrHmHAcei3xgqAQS477Hcazh13p+so5DGBHYXfWosm5zL6MLSlL/TQBOGf
h2m/TiwU9ihSecWDBwpkBhH4i9cJUWO43whcEqVMIAhyBEHuKehkKo1rAowbNp1V0W2AenZfdwwT
q9NuO7aLYR93IV0aA0TDz9PAM87JWyNWqFiy3hcxNj40iDqkdzmb4oQLza5mboCe3pHLk4OVQwh7
zqdod+D9k67x4pWseo+3dVXldXm3OrZ1Za8UJJ/KpER6ZqlmP4Ot5eS0dyRPXfjceI77tNDgIdRg
tiQTNgbVyClZ1wBjgKhHzZz24QQcNQlKyA9xST/CiAMwpKq+wzSnnDXy/iXo1hTpPw/Z20x/cQMB
AoPsXchdAW/V7+n3sh0uQbySVg3r1tQLYP0ERF+SNXckOZQpZiPxCJCZmL7E2JfxVAGd4E22I6Y9
TON/OHhUs2hlGhJRfseGegx6T3eOJAK2IDJTr+sh5KdR3TwIm0VL6E+UBt7nddu6H2ofowlUkket
Jg6kIlLuMEXBPWA5MzyFiITgpkiBpGaPx6wz66KHGseSgSce0UIsATe478lwTMbBdsKGQACf3IPW
cBV3fH1YWrx6yYuPU4osJmmXo4MJkcQhQ6ZsWMOQZe2jxA9jEPtDpir7QONtj9SgSO/tY4FD+0kg
BWo1RsFbS9vrMuBYcuRB9iiDF6iQTB84avG70xZKE6poWaCVtNwakTtW98kajefIpedj/lk941WF
G74QX2AEMTAk1fEonRl2J/STEoYmnA3FsSzMvFm/DGKE2yli691DWKeOk1TNHI0OG03FNcpeHUI+
9hDxyThCYTmW4OnE3lDt4NlPB8y8Qho3IXcVCejkLMlAMndqsRVT7qh22LuRHyMmVcycUaa2TA52
W9QS5CiqUmHIee0eht3nxubAbarCo6/bx0esIgQKZN+ahT2G2mdnpo01opBNLKvoj6zKdiBQiKDu
uFteNWpVJnhlsHUPWQi/S6FvPJ8Ad0QrNKQP6sIUw45jQC0W3/LZP2MqyRFeCrwLffQNLW5B52yD
3JYFsFCzFPyyoCOlNIAG7krsGN0AuCwMPXsQ9k2Dt37Fz7I2IZTIIECPYAl8MauMsjbOHiX7Ni4R
p2n9dwdtB7//O0Ud324E0hfZn0jgYIVzYSE9x9yEtFKG1kD/VKojTtE1LZVwD/wGdWtJL6hetl7F
m5mtcDz2e98w3aGIL+BsfFl6JlC08o82gR0goWCOJW0Zra1b/WTORGohBTz2Iesf/A6gf7XUsi0T
CAil1bOHzuq6uSAMhvfzOCO5+T5UPSVWmrdMWy69f+slpn3yGtv8Lha47NYAt7zYEPdgm2B/4Wpo
ThbHKCMhEcLhRKVusDHANwqwn2h8N/BPRoB6SktMh95uzUTJFfklYfR7CjUQbxc8w/cPE+Lu3YYi
emTq+g03pXdxKDGA3Cezs+EHsbcQjb4sCqGgxTsPX4NqBMFbsszH250NYxOs903yIjXORMJ9uG3R
40fMSCFn4hvGxovwnnlC7/GFwDRASOGogzvQ7sthgK4Gb6Kdm6k1DCyNBNEzi73cemv8fVjTCV4D
4FVGFAUQCmwNcfzCiRrTg5QBQYOZOaDnkj7u2Jc8K9O+wXjhn8oSmhDVmzeLQUEF/823WD3iEg52
6FqyakGGRREsXLcFfsIXhq0QoEOhu0MTOqvBqCakkfbD6QLsWgxCEGK6E0mIj+oeIiDRw86vwTyH
yyqbivVx3vi8qi8wfvRPve4odMwV2gnvJKUPWRZ8IYHvyxZzczUdwwPaORYDx67ewyq0oAJf7+Oc
yZWan/rxhKrWxmPQiJ+dTLfVZLLt5QgUnUWR8mk0ytLzWVRW61Ps1TGzklEQZXW+HGhPMkbPyH1w
gxOIm3iUAEAWVUWONd8I17A28Uc7j5yAxLpoPF3BY+U1fKgnE2IfOGSiPB8krjra5YwrcVmQyJCI
pK6roWVcgrcDA9VBmDsBtZBF1tqR8BUcR0Re2lTxdgUR5ILhE2tBvSh2/C8KlJMwhaQqgUy10BQC
PQnGIEOktnA/Pr+GcLiWhP+I7BY4ZuBhzgkHNFMcDq2dE9qfgEbLkbaUITJnHLQh1Bui+sIUFxTS
nCMk6TjNcPZohqTLE4yIyjlFKzMF4n0QoahgH74VIxKU/xIxbuVcfANJjRikALsRWx61OIxYJBtZ
LRinR61deCIFq7kdZhxYdMJMYUp4BPwxTJfGm2GfP0OExEZH1b9MR7cXIQJ5KwRHRdMHIbzEMyYH
uANgaCOOXVwvzG1jCAeFWINHNrEhOzfiDSCQd8oJlknO+SXFPKfPoQPiOYh9T273L00rA7lEjKzC
GWJoj8PVIJlzJOzAXS9k7ZfcrIXbflMrI1SD2Y1n4c9M+UOgz0TVQ7YlGrTw3q5l6UT/+C283FAK
PeG9zxDTFUymbOYjsGVRcLFtPD5u5LrUaynjRyuLHFZOzFRvZkT9vUhj1z8OPXWCzhzhJzOq67mr
dmr/YzTydOeU06woEK0pwciaZSmNDHeHecb1Aa7P4VNxQR4eFSuWMC0vWh4RGaHUct5kYxePnIz8
mB25+M1s4fnUhCg5YZJM15//Dtztqhh4a7AY8zv4XLjUDxf6nLxPrg10Agka4j/QsDAK50JbUvER
Ep2UsgG8C9JFayPHNFjJ+7w06L4zVOoFX4Q0l/lCieu4V7PDB9zzYi1Ps43rE4FYMOxT9Lge4sdP
fQphdsywcsANFXDHM9M0HFDSu9l1ESYNM7WYh5mQejLOIXNNq8AEAgzH4uaFagPIbrUU3FJQw0rz
IHRiEYSOHoFJwAGM7RcUNJc2S012/WqymaFCNlezNCZlVEmQvlSPJamyUVUj9knEKLInicwEvBoi
Q+QcG9+HjbePwQA2KkTQkcGCNQar2MN+7/uCCfRhx4GCUyv61+4cuZCpEUMU2I6Xg/kH4gAkQ7Oj
CmzYuch2WnGmDTkDYN4CeKYzRuzc1EhW3pdaUljii3dlY44hQLSRQWEp9WPbAKWrrzs9Nrz+siPB
BiEnUAUHXjNZ7mu8gd4uBLUdFulHXHwBMYjeUg4NymTFpXHoxaTEhdZgbw2WKKGAeGXItAxe+xsU
HZJA6CdUwELVyFzTyp4JaCBkjskVsim2PLElpRVh78ORtMBdtVu+LS4J+7ULS+MqXWbwkgZ9lcgY
8RLxYW9jSU24wl+QcLGMlzYQB0X8LrEvFLWh5SFljEtxL8dSp6PQHWBRMK6EzpFdAO867L1L3q9d
AlUK3aBxhZafcIDs6sNLu2JxmZ5hEuFY04U41oj1AuSLX5rTRkgOhXjnv9uNQIMoDtoY2A5OHYQT
MUyQxotoEbjHAWte/Augq1OHZWxwb2nYXIODyEk9iK0Cxj7imyeZLouyU2+4fZ7eLUhzP/S7iVvR
EHXuw8JpiwsDS1InEy2mIsVOZc6jgEAj/rkSXCsG16qvmKWAtuXwxxISdgY9qk464wmnoQHtHNDq
svzHCx9Jqp6pvlBBklRjODEYioGE1Tze2RHFTc59bqWud32BdM0JmV4IdMCtPsocagrsvJ68hGc2
42asZfqAhviOINLv3k6pize8N0LHZXinJh1a58p0TPtqywmqa20B9EqBQIToADqcoKtKW5GfUbRc
f/wgTgMWytIBKqiYRmhKS8gklKx448BiY8Nvd7YtzUc03GF0Di+OQ5kmggtwZ05LsAPsCwBJuSZB
onALBkJk4AVkjD69f/FyXGaGbgDWbUPrckiDHrogDAANdxJyjp2IXmiEGNZALVN6k91tr1YRnJea
Y4pjg9s9pzlSoEI/LcpT0Fpp7OjDEFT4nD1FByV/Fkd1fRC8AipDXwp4h6INrR96uJE9gh/jkMGc
oSNAuI7DCvm3DAnjGoRU8WGhXy4D02oCypXruIQhvqNU4aqT0XmhbYGzyjQf5wgarUy0zTUfUcjh
JMk+IMVik4oxieko6EV9VmaooIgL+pt1/OtMvO9t3dQrIdwEcRewhmlP8LJdHgAfsNwhNd7P2Sge
97gfKl8KKGEo2udmq0+6kTJJEYUdydiHn3rl+6ACbQdfDLt0wCjJM0ItnONXQx2BMxyjCtJ6DghA
/pUhNZTtCJMvRA0OH531xDmgUislasiGlqYHMQ+Ngxq0IQfcE7ApcYyRro2qnbGfDBx91HMPuDvy
ayq+nxjxmArTH1E8RyMXvpwjsSPmjZj4+7GFu2k4v9KMkS0jwTM9rypusUdJUvKeEBlLQhIIvqTo
kHEMgxD56sngtcxlhOBqmEBwG56i0MUTk5yoOHncmxW8iJpq+dR0qMBqLYSMxMqQo68gR0C1GBdK
HLS6EVODFYKNhY+QjGNndkxbrE9LgD0X6XxPbcLqQncAgC529zjU4+ZGEZSNRMjiVbSkHnfODsZh
p2n4VuIfe2OA1aGXAZwaR7CmJrzX9lHUv41DX6iNtlVhKqEYtj/DGo4RBJcF5blawSCJAq4dKE2Z
cXPzYHluC11BePTkDH9fbA//n4tYmFkxcvSOUa7vVt91bh8r4WqHQGFSgHU/Bm9m8otbg5xH4h+o
k/HYgoxq73xrmX2TKQfdkbUUZfwewZQEn8okOrnM6Ql1JZUth7FObUmucL9cwrS824VfoUajmi0g
VlbKGaImZxjXY+TJkCA9OhjuAbiw2TIEYp+1dDwvpN/i1qcxzXSJcEddhwvD5Q41ITgf4DecGEHi
7J0Ze+xzAJkMZoyJSz7g8OXzSGqxUYlTYQ1LcDQWNg2cLcoDtLY80BZeBVMOcP6Jy97ewDYyF5TL
Dm2ujNTGjHnkYW0Nf+deZiRnVcfLyGV+4uOryHV+8eYzJB0OPgt5TyWLI0TzZtOGXpVBxBvYUmaC
MoVSLUjZMscM0aeIR1FZQx1o4D8LOQ0MjmoOjjbH0Jtd9ET6IcAACSLHJqVhi4Ua53qNe0it+R65
DV3IirIuM9lbxNA7ODpeXEIxNhbFUJTOX/0LI5WSdPEre2BSG3t+8XtpveIBCRHlVsMUaTGM9EXN
4w9yZot/tlijYNL028aYDLpH+GzPfFQ74y+Q8bEEx3H2xiwQBE1EJ0T3jR2cvQ9n+THLCkQM+k4O
tyXGTGEHwp/gEf5tqWznlsQrIFraa+biM5OwfEswrYG8aWY6q3gMMNlbJ+LKubNjgEyvf7F/xb0D
AJxRabAgXaLZ0xoqbssMSnEOnUkan8p4ZqCMPKHvH8nkAlCNPBiyCXjkMpnwW+yu8K34/f7q453N
jXj+/Mds4DO2LE1c7TYI/yEtnPCSaJ6cc4fL5YMyXOKlh8vR4YnNhAuzjC17Ez4zZG77xvdGRsui
sDGuQ4SS0BM+480BVlhiXIUal2wW6B0OfkfD3nEURdkbKuONQimDogBUg7oMdIR179vZmxG33tYE
qIYb9mdWUGIwC2efAE++6P9jStl2RjRGlghiBgI324ESc7GArcXWy94gUZBVM1+x99+WSRw8UlAj
06doaGvWaxBuT17JcSRUUd0hwDOYGTvM6BdOMlKYQFP1eZewSz6FRn4IeCXosUztYSXLUW9BoRCq
IwYh6201WAy2YyQZQuqhMP1FZiiM65HP749oXX2SPKV0xXoymMLXrNj/4b77e+YiuQqzrfmz12Lx
OdG77Q6a58jHtCIBgoBWJExiYgmy7q+6dmrhYkPEVgFP5ubFSwlF8Trj3vutwUl4IUik1fKupFoI
hB9lzcmN6EPQAb6jmjVhPsobNlkAjovkrr6Yy6FvsehZ4BrRZDBnRiqdX/OKl4M7Bb9kDWBgJnw9
+TLkJdk7m5RcYsragnDvFRUDpA62NYdMWfByy5FuXuOFYspaKdGJAmOaSpiu6qEyHH5uOVxZBjWv
dbZxULmEuHq6XNWfp4J4yZfwj75ASaeol+F1yzTjC//EC+ww4A9YAYYYVPQinKhWyJG2+7SmpLD4
N4NYy+MDQPWG5eIZSad9DPtR3Cjccxpu6XVfQcI3oTSXYrv4P5rOa7ttZdmiP0SMgYzGKymJyrJk
2pb9guFt2cixkb/+zGrd+3b2sSWTQIeqVSvYC0OvnU9kSuWchQxBJhPCLpiLQYoK2+D9/N7FilDd
iyY83aikI4zLrIQS9zNNJPMfjCNhCY+F35bmx2og+VXxzDzJzWMN/5s5NBlSMkPGKxZwVnGnFiuN
hLl+Is3hPSxUbZzb/6hTesoIB4pghi5nICxxpGXSA+xRG9z3dpZ35pe0Nyk0LaYr/EsRDCzI7+X0
gLozvqEVYsSbQmneN+xWo0UQbSmOcD9mMGucyXcHZguoJQ0OWkiu6YaizkpIL5upZM00jMKKJxUi
aw9AYYcOGVqWd85p9Uj7EsAT0cYwtA+l67+ZUIwCV5dP0QywHtVmyiVlxxIw6ZJpgDiKosyi3JG4
JYGLRX+lZOBlsksMTgIm1j3TZMEL8ujqiGwDnQox5eWn2WAD/6a90YeZ36N6fMknmlF5VLiWCs+E
smOZBMWsbNyuISVRvkuI9yTNWzW9G7hbMa1HEwtzAAMinkutp2cXHRckH9jcJqM6bnf3FnFzf2/B
JzHKQisWYUEmhl8iaDHGyNJI7A7dFLJDrnwwXqnsjB9HqYbtr1VHp3lByokqPr0t6IVeENsr1hh8
lE4E97wsxqBiWcoC8e7JROPky9FwGYObGfctY+kDBV4IInT4vkj1VspBAtdp1fDVPPuOrE5uiVsN
uIex/Dy8M2TBHSQd39Gdgu4KOiWFKVKN+JSH13kZNWedulCKxKVvgVIjPu8SHRH10ZtCBnBV9jhW
AIzSQEsmkCpJC+aWk/CpEb9tE5W77OH85PuYmPkx6dJIUMhI6Db3lRntz51RbOOtcONBkfG2oGMz
Puyk9vCgQimRPbaksZZQOfmY5cyhrTteGNcv6mQhuDNieBCqtrHjMNPNkcrNIJXlyCATfJqGTbSY
CjInfvIv9UqsgR+P1FUKzlSxQQfq8heDoxk+m2gOTcmGjxpnhkA8apzC/4RjyTQb2X87PHbuPDzs
8ABQyUnmZsUukamAjgtmK9Qbd+vqk2AzhDgw8XR9heHSAHPlbqaS4oUH/XVDGjzuXOBn2E+wR3GB
Yuzu4lfnaQmE59sWC9eHPcPnKEKKtcUWIZfMatpOXrYM0jiOJRSeJ8svApxOiwtzSbjMA6WyGSEg
NGXQKk5cQNoKDEU2C5RvIr/lmWgQDGasJ7IQ73y8sk1MNNOif03PQFBQWqP/5SHFNzPTGrSC7AqY
L/peOfTEk1uQh1RtLt0ZGFQ/5E/jEPwsRjqEyOYAahN3AwVzxpPl4ttmdyQ0lAz9GFuqJ4Nmm7j3
QTyknawmaBAq/tHCOAs0kt2xa/y89oxmVXRej9qSJGMMFBhSEAJBTQxxrM2i5QJjLf1mdumUN+F1
AhfvPs/X/8DevvqhlYVX5At6WGnhxa/3gdprJ4SXsA/J0ObFiozWzEdIyWEESoYpUlP6JVocMoHQ
o6LAwvoHXgNfYGKmiSCLYVzF6asjyO1JAr8/Bx9KodOd17D33ipd/NX7Bjkz2fxL2Lm4hvUU1V/b
CfDWttAltTntD7IdRMhV+xdaE5RD6Qu1SIjxMGQwp3A2tunPv2iHHWH7LC8/AD1tekYBrcLEVboa
45wOqwD2Mo2keLbpYYWLJ9vf5Z1zC71HZOr4BBBC6QHBamRAKLENu7DJqYhxkcLX4Y6hCaZM64wK
DYCFvoF5gp34d59mHh7EeV0DR8jJSjStYrLEfyGAY/l5sm/DgSmvX7yZQHeJWzJRWeYM1z67iEr1
5GP7BZuCMmH133TGB2XslS4YgUQc+mbML9wEM+80mxcCE/ZhDn8oigQTrQUspimsZDyn+UP4QZh+
0N3zJdbvJrZCJg0eInxM6mmddkXCQoMe7WzWtaHfkULF2DAWMhxKZSsDQF8cWP4NLIAUaCWa0Mbb
NDAUa1K+4S1KOV6mzGNHgRnAeChV+XEjQ65QFoXcBMsIbxL3aRo/BvQ3XFfLi1FBUIemtFUsHjcJ
/YesbwBqATX3nFtDKlIZRSwunWDB3hp4wq3HfHyEc3Wsx5namXTTG1Mbf/IeVkpU3a/fcE4Aw1Yp
HE5T1Npl6HG0WhunXQI9etgqvMoKV6RPtMfQj4dpeMEW7rWN/HtcFrH1bor+g5Sw8g9XCJMHxa0f
qDL+FeMqBn4/i7N9R8Hh1/DzZtFhwUZYv4sNSxFiZWiB7F0PfdNeg2HalBUAL2b4Rh85/jE2H4b4
A81G31VT82zk3LrlMfN74DKKusB0XiSWwC3vXE6/hHtZ4e1vSBQ0rvRSPN0bABw6epd3aXjHkczF
2wAH2k6IJlDkoEZI2V1Y3UcZ+FyP0gBt1N9lWPTIo0Tnb9NEaJw5EQvRz0DrNjllphwtvQiiKYsF
/K3CG2iEYW306kZ1JmRWLKagKy9RRNE9cctDkKPyT9mSfk8iVJs3y5MAc7c2zkrMLShvuRDp08TN
Q5NARhtMo227Zc0onCZ6wWP3qhTaFqJ8lDEF9aaY8CpYkPj5+PAU95idaIjcMDEeUGZ/pCH87pEC
WIHYfwYvUR1RweSU+SKLt2eK/tKCiKqj4aHdQdDsnOExEPsobVQMCX52aeLgB2P6v+4rP0fGJ9w+
lyTy2iZ8LpVnRyzNFaFrEL62nbMrFZQnRudjOsMY3KCE3A0owvc0Is4ihs1F/BOi3pJib4+gmxmf
DHzP+tu9Z3EUyM+OHuWEjISgwtZsnd1mIAuubsjm//Q2y+BQar6Cvxv1tAWDh+gjy9OPPLDiK78X
4BaPZ3zAwl9WwaUyTCTrIEZfX7Z1fyPOvXhvekB8iwyDz8F+46/jE2KV6GSRzwzeI1QtMzfb5+TF
Chv73YLY/NJ6VfarJhLCkFuKCcBlVmAnAMUvZohT9Dhm4J7thSgFrYRKxoCpxsXDZFyUkf+GUwO3
fyFouejWPHfOLkxfPmDsUy4FXPSDw6/J5GAaeSzRKKWgDGtlFGSIMLQ6xuxyJp78xaoswruSyrnh
7v3W2nvA4jurnoLWBOIQeSMMUILv2kCCf7Fni2Zmr5kgpPj77oXsfhCoPCalJZsDnKJ391UDu9wX
lvSbqHTBIHRP/xQNvA9vyss/ZZS3N4sX0uCa98OGIb9cvgOzKCQr9E3iU2ei2RoPLgrJMNUxYUIE
IW5+Sz1uIkSh1MMZESyk+4G3rpSk+0LuC/pR0DMKnhvYBTayBMkkVdR5CNpJTrG4Aq2BoQhyyu7K
weL/jNDqon2qnDTSoCRZIAI/Up1TRAcSAt5gFNYRcE7U2k+NEjC70iPrqMydjZvcIu/ZXCLUrfbJ
TXRDUk2dP+mhcZ92qy6PY+P8osIC4qzF0bsH62UO+1fPBUiYDSnpygfQMcbfg803MLwviJLoXVu4
IQzgiWyZgeGigYNzqOCksdScbLVftUaBWUYyIEL+g+ET9TeHEU/cZn8hH2BGnHujZpDMsko1+MuQ
IYYx9jRpw32RpjIyYsDJrqZGNHNHNYP2eLCaz/7MpdbsqJSjyZpZ3tY/nQuUKEaXnEQQtiGLghb5
uB02K8NIsgVe0xyIR7GbsI29aDF0HGLovYRuv1XEMB6bzc84fZInWnXuO1KvbgoFYWwDnRWxdsog
hGWHFHTi+EDSRg6IMcYQZd8nibsRx6KG5hO3x/4s8wNJXpaTl4H676Xk342ETB93+DxGC0Tave1H
52xVk/c683bR+nqZGKlVDe/SSzCVIGh3TYdzMpR9duVxbJUPTY0b4jOEmAUBFC6uyXUMJNTfjVYd
ZM9MgoJzlKsdGJ/CizU/NWFzM5P7nJ6coKjT6zFsBn2MipmJjVdp8VcMPexTCmFJtyos/vjkwT+X
CTNCPyAgN8UFiMK/YIYd0Zu2nhTZgea23R0SPpau3K8Y/5WnyYm3Y7LvMdzKhQmFPdGN1V8wKn0V
q24I3XBxNizYRTfaKqo8k5vFIIfBcErEXbMKlykREoKXT/9SMGmsUUSlKtYtTTJ2pDEx4p9AQQxf
pvSB+gsajCbSsoms5cVnwA0LR1xpEZQ8qZ4tLZCMXzNSEIu8EuBpjzDxF+fkMbZ+LZlVE3HJERyj
KDhlXobqb8bctFiEbYG++WFATGdIc8ZFznOBiMIwg+vt2PCfOXF8ZtHz0PwxtqPRun5rFJ9xkJA+
qh48tcVnE6eVp6Zno4iWUkfoasW/NMrojWaPzw9PmC84rdmPQVYobE372eW5i0MwqgwXnwTjTwrG
/2KCuTzChA2Jt034HzMUAAaJ7FHxXPdAHD45esWKixW2ASdTLYo8Ueb6ZmaIknmYMLRgCiAOLD5j
RxkWGHd+Rd7oVREB13ig0WjNW4zJMoi+UcztQWyFfitGzk87iT7SOCX4m73WujC1sK7ha4ktQCC+
nwyYBuwr+QSXIgrnZ2/nCGkkkc4cIcVgedcFe/tY9IBB0cjxDbHHR4KC3znuRlbm6r/agZvNVFFI
Qx709CNk3fA/6n1MZYktGYBWRA7WVMuroZeKCeqMcWYTqVuALfGmBUGsxi59GQmfu8HEm54PO/cz
AQY4AfY8ssLklAq3wJhtRfvyDdiDokxutmEVQlYcf8QDzkpkcjHn4Wb2ND/IlQjzh6AI4xNW7GMA
k6twfw0ulePn9cl5cGu5/HPDKJMlRY87UNri2AJ84rK6SlmnxDiyBZlPFS5/a8gonHe0/7BO6FUX
D6ga7qFJoWp6bL98MXGRqBQZrKazCMLFLQ32GyOKTtIpRagUZbI4JXN4xunVJLm3bftHZqVQqmA9
ywRqE6TchWpgZJTW3oOeg7cyZpRBb+V1TwgwaWIJAbgjWBBvsFhYV9jA321dgrLbTucUoeekN6Aw
dIZY/gFgCPvWmBcQ787VSzIF10VTbvk59DPt3QNdUFlScvDPO2llPcWj0yMMEyvznhRpJPCAzDUN
HziEgukvdFjQ2RvjDAQJdrxuYlouobXRjVOglh0hG6BMGOxbD3aOAgej05nQGLC8GQdYdA2cMByg
fBuGBhRf8v4jDf1sWLBM3FmrWC3RJWOXpa4XVw7+nXWue2Fo5swWuDBe54JHWUw0uZZd/xH2aBEz
njZq5ToN/yYO0IG2Syy7qYHmkT5NQYNhYI1DVQK3IS1hXX1SXmpJZAEPYFTBYNVW6kMvNJyfu7D3
i5swj+6WiMmZn4b6t9HYlJo1ueS8sDZMf8XTEJ0AnMafLfGZ5DLGQUkpxcADo3TkCYDPGNuRggiQ
Fdnyjnw/oq6pI2F5RlChziISLdxp/yg2O/wxEB16veO6wbGD34jBRglleplFfgENg3kC5x8ng5SG
YfayJwA5cIMoV3NqSGaicOVjH6YUvzUTmououoAdeK8j3zQt2TZ2wynsSFWA3vVs49Rw1VQcZKK4
djRGafA/jd9V47F40TxAAIt5WX5F6S9mF47A+BnypDCad+wyqiU/RQsuZnvPksdavrzycla4AlY0
RgBQ+gVhl5lPEj6WE8pmrzkPpd89WStLudBWzKsti3eL+vu2yTnSrEA398ZBrwjh4QEs3c/4u99H
tpozmGrCTNCU7hHIPRuRyraRZFqjH9Fw5Yoj0Xz9dzQdQOCYtGCCIAV1yhQfigbHixEQNX2DyxcF
sliaGJ39kMYfppOwPBa9l0D1FUc8L5ZLceebi+Gon3IepFgjlXwC6MBcEyhNaDSongrCn07UKSDm
6L8j1/ZeRM+iLcGovQ7fPEEcIgwTsdmLb3E625gt0H/sCZ/DiNSNQtGZgvphdPL7cPIpu70SDIO2
eKjZLYXTAWiZ03MGq8R68/en9iZi8xcrZ5phPZPA1D3zb6qzZfEqjauAbQHMFBWfsfA53TAYg5gG
yaQcw7d5wr1MhiaGLGQ6syKtuouGy/6VvgXYgQ4OO0wujALuBTE5AHdRx3qFcbIfuy52rrLtHddv
nK0rno8MsLkqtx9oLsdjzdum+Ft6jEH5jI0rygpEDnrhHDJf2qc7vWnE/cgYSfqQ5a8NaQOtNEt7
5AYOGAQrFD8vOq09puCsQ4OyYvECQ52wg4eyBFiRMZ/fyVswxS1jfP6TU7+kJL92IUPeJ23tPBjD
MqP8IBwSc2CPwWvaM9WnZN6PWxKMx56OWszt9oXnVaLzOy0VMsnPk35GakzOxvwsGcekqz22loJe
AAn6SkP5uRaQp/W4HWSg6WsIlyRZ3ZYbnbViDkAuXnANbBzS5dJdG9Vgu3EVqoo7qXRgdyGWoiFp
ISUYEWwatX/8mA0CeR9ahpbGPOUP02GEK+lWwa12mFKnAa8xHXDwY9es/xFWDFgr7nwQjulVEEth
i8tMpGR+WU3RSxSWFeYmeOW0G/RSIzsXLzEpulPN1ahHBFhlj+WbnY/ZK40cv4vKfAmpKFpoRsdl
FEc5l/IFuZHH/Au96LUxjzREfjUxkG/JuPmbYoV7rXIZv5fFi3bpXMzfEOaT2YO+g/CeNz4FJ8rx
6iREobbjBHdYu2TsnY0en481cliiyMVLGk/1sM9qY2FmfBcWbgzsHXKURZzBZSFzSgsnXoVzfg2J
aMFz5MSkd0K4wCch2ZHST/gZaVZe0ogYu2kufrvp+EOHM85JmVZQV8AuDfK42NMr5uOMH8U6pvU1
JoWNADOIs7+Jh6zGeupqGanBDL4IQ9a80TZaYceTC3xjgyVDzvewaoedwTQeXY0Rz9oAr6UI08o6
1Pd2LiXpBm5DPrb3j2WAL4E1kNllLXSek9zYYAgwSVaZphh3cFXgpFOn/Qvy6Q8YHTTA7BcA+/md
ax46TQ1Y2ObQ6HBVIq4K2QouYciUyIzUtAdQq8JTFPGsNeQl7cpJBYEb26AY6kjKeGvn/2I0W9zh
MIBCvwaNIp2H3ZGLkBuu5f0ijhhDy7xjnznWcG/B3XmhlpD+zvOZ+ZXO/tse5NEjtzuR/xDSokOL
gYxhaNRLsPsnN8wmZi6cMqrnV+t6hYyDTSFRkIBdrSjGBT/SKwUXBK5PisIM42IdQPtyxTSl8YMb
Ncm2znbCUMTfGGY4U8Ld+YdSGOKtoVigmMABp7Zi8ht3FozHL+lhmsiixtCQrjijjihdtmprM9gH
8wtujcMBKxQkrKby1eg4z6bhVsiP2AbiAhFimFUl1uPuRPMNbxiQPSN1dYAmDRWRk844M0GGwbdL
dPptWl0YM1ISyv6EuxIBoHB8APENaRt8LzIx/K6BjJsK1MsY1jcehtx2IoIHi3GfzFqGhgMQc9fi
K4aE31AKf5k1s8SolZFzxvxvHlm6WBd94bT9ZnTMRSre1bHJQsE4lffXjeFf6M2Mwdd0+zrnvn9V
VWX3CZ9hIHn5nPY5olpoWPBtDiF9ocy+VRWJZ/h28slXZgILquurXgdAIrn/gmkfn21nn4mqqHX9
5UUN+I3Y6OV25l7MjQmql4QUD9QX2S7/X17q8KYulv4nEgACKtUsMJ5X1RBkVTnexDsC33biim9h
0XN2wn5XIU0WVL4T2hNeIN1kalEj2FHHaKSrM0wwzICGijxnWZTxxrwaefB+q3xWuB0vv3GX4wZj
fIM8tO/eeq9GLi6GRNCF8AaqJ0fRdEBOb0gQQ2SA7rHP7DeTnWh0QjMe3EA0hXeTjZXzC+coaKhY
1t6juGPZi6jMqFnbmasOU2dw2ST9JV0btrk81sLvroat26Bis9DdMdyOW6liTE45/o3VHBUafbmi
3lWDlT8YHULNrx0wWDQGksaThWMNqkMtMQzCDJPxhOo4gux0aP8zWEvF/Ql6ARobcNzyDuQ6+gfw
g4a94ZalT2Cijm8Tj5UubGrie6uiJ1AipfVKgHq3cZpr0Gd9xqyOmqmS0Ucl1K6h+2IcYFS4/bZt
6FoeN5iR5BivfbGxNMmt/DCFpk9/rpgrGUdFvxDFocTdCbLRepwr7ZLKzRUeY8WZx8zqJljevdlx
EaUA9xkWHC7v8D0J6zr64vpldPYiYzyXOIN8NxAvYUrvhUZVKdboCEhJz0yI4SXaV3oCKRhGIDF/
hesi55pazT3BlzUxTDrA+LGYkDwNOYulp/04JePS3UBB/96UwO3DKGQJqU8jDwp6gff9lSl8DGcZ
hVv+YClaD2NgbMCGgoRIHIflQ9sVBgt7/RS4YX3LHEqQCJadoqa5EmitaOVIX4XTIvu+tUS2WxLQ
rbjFbxfHp9ZV1KRG4AUJ8H2xc86ICM1RKdXfYmnIa3gJnNC2/xRV6hZj35GV7XfThRTQ4e8xn4Mu
tEF5MuxVg91IZNAAUQCxD72c8QeKW1qbwW45bSXYLfR2ogDAfJadeT/QJZRvzrMF1R2aOgAAW6xT
7QlwOYv6iuGavlMOOgEe/D3h6Nw7CX3h51pgfiwuc8I4akf8lEp8X2Dofwi4lHaggo18mcXDL1GT
d3ndbhICYjwCEwxaOr+FhBNW7rPBSJCBfsGiEAqbpOaKJo4/+yNhKSaj0kwE0gBETjIn0yS/AKki
K+w4gOg7OJxjMBaB1sXMRs34SfiO7L5hevcXlo3YQ+9zdmtSBZiLV+eka8Kz5bh/wdvQ+wi+KiIM
Yz+WdV/M5bGsXEO2xgNzCSEfSc9mBXIg5XSbRYODWpNDldl7Z3gHiYMBsfKBwCGYwktzZP55w6Sv
oFONLkIhXVtHiWND2QxzWjJR2oahSNozwRLYKkL74MX4Ebpc6kYkbRfckbTNTKI1l1w0CwunoCBa
cH5m2IPEdxN/QSWuUx3ckR1CVcsU0LCkm3Z4qcvFfTTjUtMc5JVC+hE49X9qxLABrQDc8n1+b3J6
PCB0blPZVp/GhD2/aim9kUNBzMvFyZPSFrf+cSHmZ9DVQLaiRtd+TVyRB/zQA98PCE+JeRDJQljY
b54Yt81D9RBtawEZScioAExnq6VnNsMiD1GR6LxIkEpuKa0YMYi7szEkkBmtnNjYfkHxmcTlWHia
qIrxHGAF4h7UPRmTaQXS/MPXKuWq43BrUH0zOMcAZkf18x1dRvVz6NKYMyUmAGBwRBSFcR+BsDP2
3E+D4bshT434g6uuDNwTk7iLcaYTcYcATgCbvwRHswJAdDExHMapetSjToCtOuA1gUFigP6IYj0l
+g7iM7UW6sWfagR8iSrAJb9B652BO4oFg5p5qTNmmbP0Dcpbf2N4x0Ak5+42SVuzxVGE3TcZDz27
FcJyemqGJDiZhAtkV//2UX2IfEDlNEKChA0D+1ia0kNDeNuE49ZywZ74mjsDqpidnPDrLk8HxkyO
XW/rekl3apvN/rr07sU2hr1RcR3s+kuXetfEzuZ3ByvPe4vDD69+zlcIKfzAfocA5RBBxJ2qfC0v
Eyv3RFAP4rsMfS+c7TF4POxO06qo8GwiM/FLR5gBUfnuwGGNvffY5/jTJhxMDTVZw6IfVoqQwx5Y
ZL87+XopGOIcqx6KrVTsnNrFlRsycZqn4hgkOwFFumchRI+Yc+Mwi9qEp8jknJBcyNQhP+OLKwB5
bDByLZneTi3rvwdHN1wCKaGRHHAE1hMJYlsnXk3N+TDooKCKXkPybaiI4vDRIt3rsNNJ4MHpzfgN
UlNZ1cXUgeBr//imuFCM0zZf2jm4X5aAMXQAC2W6OewbcYzxGMyXlNA8JLzrf/aukN/OYG6f9n8T
Fulql2ZFZtplVflXYReV6DZZD0NMkDtW/kZ8aQwA9iy8+9R7xFznKf71xBzDLayYQMoJqUbYKmJs
icf7eB34GBvFbO2wQEKLqHkqLgf8MMiAT9v5AnD5G/3we0op0WQARYfGsdXKF+W7kOUlLAiD0iqo
uodZbUvhBQ3PwGZ1y+ERNdwMqoPDcsA8d/T6NZ8upSICbsU9GE//QxGpEO+qYuLB8RmIrzj6FnPs
dL45MHzpEw1X67L46Q/GVmesYPfjwcPUI6ys0ntVPg8ypZWhqJdXBQQqkqhDhLUB2XztiGuBGCrY
8ApMng5yJ306IFXN4oDG6pKW+EoEHJtiYe1HXH7G/Wjv4ifPQlUPzRHJNDc24X18Ms4JWPfsEjiW
rwdrD8YwcfV40SUTPj8B8MKDC06/aImsFSBbghzSTLC8EJJFTpOmLOjfiyN+pVhAQ0nhsE8DGNAZ
8ziVCBJR84WMo5rtYk3TKsZ9UUall0Ki/9Q8N6V+LOP+lym4Rx3kXwoCFulB1IzRvJgGWjCIUhvS
Gb5dTz7EcfpQxj0L1sU3h8guphosZLz43T5AUgaa5gBx0RSKLwaGbiw4dTWgZT7LVMLgEe1Mn5Wj
zzwMUV32jc+PK+Is6crpiiVUCmb6tRmKR16Z3jl50R4PzdLnXqAdfSkzLhMMOYXvw2u3VWitk76k
1OOUPVCnFtIHJbPCCBfTGnLNwHljwxm7OYDJLMG2uPpis8CNkgjg7l/bczTYHFjwPKBACKvF35k5
YtWC+oC6cBQqZCfj20SGCVV4B8SP5RFqP7Ou6S94x5QLIklZ4Cea58U7+W14xiKsFWcRlQMcmfm7
DLkkD0ERGfsIjdzjXuBYFYtE42NGQI2NyZ2z0HHTUxkGrl+g/TgUWK1FPS4SF3jXcHY6JlrS8iw2
VZ3KpCmfOONEtWfGKBSAeLX7OTP9fglvhKWjJTBdkRxlBnZS3JskAPpYYhRWRHUmU0YVXNY42b+u
QY+TzrzwG3IQYaNFN+ELhj9phPnoFu8OxKEzRcwXTeAKh5NPGUM9D1u3w/WwR5d2sJKpCigv9IXG
HskZch/L+ScOQFRn0D6FeXCInKQr/JC/JO9B9GPMnT9Hb+XAmjx4ISz6fEqGiw9yfuLU/SkjZ9+t
trtDE2C1XcHRvaS9vDnJWgbRoo1hDYtZiJ3BNUH4wfxA87IM+Q8paXNf+nJt4XSCmtwd+YiiJ5cR
dOPl/Y2L6RStFhy/w+6CCc460Zel2JBpjUyT/ZzbmJaV+YX0BeWKJZFr/yMZpDwSMxIAkVFRtCM7
z2jYBfQQlnfRc4UIKCJOdbQeLTUFaP2nFjdE1IJwtF+s/yAq/t3x2+O9ygE/0FjDsCqOh2JWanLD
bry0m3SOwsCDZv6i8djjEOMvV6SBHlEwlyBNdDazrBMMd4FscJkjJpXTo5j4KeN+j93Dhwy4pBu0
QwCQaKW8tgMYaOI8sjP4Qritv81o1j9xJwoqIKnef2DehPEqkFKZrr/1IJxKTmQ8Ozmo0qK44FtJ
R9bzkM3NeKALqnQ8s1wWpW7TleOpEBVxn70wqXo7AO1h3TZVrINpeYcJLwUMo5rDgHNlbgf59GqW
FwnlF8x46EXE7sUACL7HlTC4/mjDjZhe4TaRxt7x9Iqa84XfPKThrpsJWS/jKcyTZkpCTsto4pQ3
RkFi/WbMqHDZUGfOjW4JuykcX0vxK1YBe5nvc9bg5ni48vNigQ5+m3yIG5VNpgKWeemPOZuo2Fh1
ZtxpEYSGFLjYfhyiEJfhbAzSVz+fIAaz1cSf1shO/JjTTcyoTAwazTkkCygvSwgveA3wG6J4kygx
H2k4cOsPPAOA4+JCxFo5xL65hpnloSbkKKsLPznWNoORFkrflVx0yNV/LgJB6Y6gLZovVtS7n0vo
uowG0IVSmXKwpUwTQdFPc8d7MyT+NOZq38lHSi2+cRpJMTQDiGAFxoyqXZmq72h15wCVKkBTTYZ9
x6SPkFEwCxlGh0TcwvwWMT1XpJdzTmI+cmuN4aPJ/zUyBGOGgi7+X7FitRE0bxxX29XBi32vnfM9
+aIS/k0OM2EpU4U1jBZusUicTwem3ThW5W3yBdtnrqpJOCzM7e2d7QgN2Rf4xJahBMAp0aCEfBzd
0rrFAktmoCCMLS7PaIF9bP1xlPaw8ON4BdalO7UhR4puVWSP+86X0A0FCbY9f9DDwKpiSlNIvSLA
iFH8UG73x7rDhdTEU/H7SZJkLHe1I+K7M/lJM5KI68PujVPvbUP8Bfk3fsuATXhmcVfhOa5uOVfz
hE8A6VzvNJKLSPRN/WlZIrqzicIJqMYoEHsn7j2veyZ74rePveYttjGcSKLuZ9rBxlv52LaYPtmB
YM0Nd7UdMaIqJpli45RU2G32KkNBA781Np4EenCfNRIUhOz0REv8/QD/Y8nTyquf2wD8i4AYbj4K
uKsSNajcp7YM2FNncf8sDTWfQUilC0M4sB6TvkZjtbX4t6r8e+N5GxPK4D5d2z/KkU2UigZwk93K
hGsYdE0H4+Znk2f/f3uVcSqGQOhZJ4gXAMyahzj2gx95K98+RmBBVNJLZfU1JWs03pQ5HCmikZhl
O7xQIp5gQqE8FHI/gBDnPqI3bblZXT+nff6y5HyoAgK/tMIcbjxd5Pvuuqfp+mTAh9JDiWzy6nlG
ZqNOrC0ZhgNWAGS5jExj+X8w2CF2kLewsFbNmHme6qv9jpriHwSp8mbvS+fk2PFPu0h4Oztp2mnu
gqEJs8SWWEfjNagWeFL+XN9jW55clxW/zceT2Uwv7IDxjkkZYspBm/z/NhLiB3ZUWKyfbOR2V8su
8J5kzWyCFNo9DLWVv2F02YSCggsWENujVfqYlHlxxXWXDnBytHj+6JZuQuNHcBKZRLvCB8BqATe0
mWexEft+hPSZHNe+/F6u7Hljlu3zKE8Rlu5gC2F8LUREOnMRBXN6SHKxsQ4wCZc1eKtJd8Bp8pnL
bULrD0PXJM8j5MVboOd3kbp4GVqeijgXmMSBweeVtoKTlQEL47CvdRZrzImeSofzXHUMGT7H1wsP
x8j+Ujv95S7qR7+BYcF2YGomTo0ku8zIQXbXmlG0i7EqQyDlQlqmC0Hb20sFD6fH4NW0Im64OW03
PpmwC5lxpF7152BxUazYLDhf1QLoiZkgVxPL+TDjT+V3MOi+KomWwGw3eDD5n7oiJv7guVtUdlm4
fxV7ffS5X/YImOswcF/FOEjtXxWWYQjeKXSlyh5sChTL59b1B+4HVBRcjt5QuPRP2/R1kWA0O2YB
w59BQ440Uvi4W88sIBtobwBAGOHjyQY1DczqMIS5F4KQjV+XkfOd3o2fxyOV5DI4Y4DcB/De3omC
efxqYnpwL7s1NkiS1GICHAwtS9hdBmkzjlcHK47BsXRfIpbIbv1RJp4xJ78JS1EBnYqgvhI8563s
HGOfYW8c55GDpgzghtVbRR8HQkhc10ra4tEO6GKMpALy93DMMqEd8Y9SqF2jLxy5LNbC4kMlxWMX
1d1x7OZvmj6FU0ro3R5tlQnX+CRG4fzTLNSKZnCFkUF6DHyPlo5r9tB07YLoSOWPCqefJaZ+03Th
bEneqm3RlrLmKNw4OsW2zvxCHXJQIsz8h3EI9HfLvzvs1u6GQNXFowKVgI5Lvd5lLwfkxguBlGH2
uNTcgTkCFVd+3QSy4enQi9ohqB6r3Z5OjvZwuS7oARsUrwCQwmZLQeva+I7MKcWrjxOCbbKueDTK
avEBtB30MYfGslKty7V+NDJ4kaiZRDiypJjdDiIQgC0XSTrBDK0UlxyqWlF0Hea+zMPRcwkam8jt
I+aA+wcpFfGT4s+Q+I+Hoo22ysd04CtXOVWpTKqBob2iPXsp01be29zhszPWX1NHmDnWumJAhChZ
DNLZDCAUNteq3NF6Vj5NugWgJB5cCt8HDHt5yEiRgCTFPSwRNzc0fYAQWFdu0s6uJEUVrGdm3EJA
Et4oJ4k5fYnZmY5jVn1njoOPfYCMWLjsDDDTG8xZfmvhEi4F7dciVAZzzAno3KxMoMopBIISz96W
qjGv2+zUL04PVwk0ut1wJlMh9zHqE/4TIileEdWfZeMNwXdi1pxyT3suWZ+gK3vIXtUJXEW0z43L
g5KI0TDZvu+uv1IAUmEI0iE0Vr0UEfPU6WTlJAmVG05IBo0bYhavCEqklVzbIH5z0vI3NB+K+pWR
rs1JeeYOWy9Em48wnBn1eQOzjX2Q/wwgZBR023didbUoXCrEJsWQuRvNNb6MnKB6jz6EZIgqmRw0
6vhRDvIRT81ijn40okqA1gNazb0r2GVqYyYkOrOoktKiQAF5wE9rQAO65F9l0m+nrC/IxVQfVYgU
YpaRJ5YohqlmO82XdqKlXhwGE/4M25VefH87ePbYL34SJW92Hd55OF1Qt8mKxFEmrau6Gt9ak5XJ
NQWjSKybeeetEB2lmGh0eRHTWSNKb4saVGiFpZuvyy1rYMGskH1h4h8ofjNwVlYHEqS7qXaia+l5
BSlf28Gvj2vlMWEKIR22YcSIM4LwfWiQ25ZsXE0RLpC9T/80Z2CjjHGuDzBtE9ai1b45extBYjjr
ctFPB7zT7EbVbfRKISsiy/XKOHCOSWsfXat8hQf1J/di6x70FA8zaCreg/ERlebRyG+WmoFhOpDy
t/MCRWxpbmXwzrlmfSgEKqoFQEVotAD2ZtKWL+yjbnXa1yEof1brrE4z5Fy+9DjRbWchmsB6ql9L
JAilkyMzkRe2AdKzGwmth6dg17DUaTXbbElH3T/awvBZCD0D3kQGK5IUoQif7Qyae7FDtRQTq1TN
tPwwWG0P8fMjAnP6Fju8ixgHHghi4AN08Dhal3vGWLbYFWVvWVjw9+lRDV67VLz5Q1HBWJ8UZk5G
A9+6HYeA8P4hL2L/GZTTT7uHMNPWoGbRauV3u83GbhvSSjDkpLBiTCqEJep7vKGVFFbr+rsv1/hU
tx3TNEvWg8jA2mUDDqKZBx4ch3Euh+4xaZvo5LrFfNzIfDx2GTK6hKpbnu6wDFhfrE35yEe9TdON
GZXMMOmqyyARFzpUXHP1J2+rr64d8xSpvOfQa7tHvXE3YxbKHlfzDcZZ4PkyI8NQjVONFYMDGPuN
uj4ghL3Y2ke7kcsBfajE1pBvD1bZwXiRzBXbB+k3tnvT1j3sblO8CheLiOf8GjeY7ORmLUuYpYbE
O8UKbCqwbcImkmt/gozhWT2XCg+79KUVgG3hRyAvUtQOlDJgCswD/R2bx4OFdBWz/honAQf2oExt
CLl/YrNfDjOi4WzL0/oRvr33aOpd7XRfPiv7RHiUEU9k9uBXw8rBniGlHpCvE6WU6OKEg5Diw5C5
2fCoTJkE4p2yJAq7GpY0PsmXCO4ABX+Ud3Q7Zfko3CTIBu3ZEHs5IpwaElSIsBJtsIphswjXdKWW
Sgfw1t23/dyy2voRocHUUjp21duycWSjIXefl4zloaVpNeAh6VSUDPD7kX1Qmg8oUq4L007EUOOK
Sga9ids9SXveEryFnJFP2XHzD8RvfA5LEm5MtFgQqSPOXzR66pk+hOqbceZnRjZs2ls6Nn4DsLNF
KHeSOXP5mNYUYu2qn7HeBvwVTJr2M4O2vvOHmg2Vdhi1LUpi/UJp38UEAxombYeEA8c8VprlnYjL
a8ed1FVQI8byVpG7CX76P8LOrDlu7NrSf+WGn4lozENH334QZ4kUSZlSqeoFIatMJIAETiYO5l/f
3zr0wy1XR/nBDlsDlQmcYe+110Bftc2NNTwqyqN734Mj5JalNRzngjJkjsNJp3Ejq0Ah2K5lyA/p
l2zLT7/4VihzTXLgMFGuuXQbFxaV1WxNb6KucleMzxjJlyTTVPCxWG1QG/gD9YpOdUGiChtSF8jJ
wYR4uWuad3wgGQzdYUyaJi/gBZ/Jnx6USkxSKOS9VtWLQXzOXnRR946fhezAX9lAF1y74Ymbj51J
FDEV0nCdztHPhKSDD0GQZaA6U9DjB9t0D219ShC8U56QVShyCvDIciT9YD9IWsvbwUCNfcH04nCn
2ReWLk+oztnbtsd3ZdDV1MdxORc962qhfAWGhTQBMkABdD4OJ+IccFQGdkSdiGrzTJRG2hoMX5C7
3Jsj94E/E8pylJZ2o5yPj3mPUpZlXzUKFDwi+Q3H38+WNOc8YSOZGdeVJuetILX6ViVR+pvmy7im
VN8Ya0IMkOGs47qKjbDvYpvi9dgwAYd85wgP79bDRfJAfvxvmlUhF+UnF9FHZ2EG+9Pc63sMO8fp
bMPwZamhjroZ0nsq+sSuJTvoqVpgxVu5L8wMlGwIEa2atzQmbVYzKGpEpmLMwcCA0/Owo1J60Iir
MmkA4Yeh76tz3hQFhhsrw6Jsi8xDDIWuTYTMFQBfZn/joguKrkO8+lBhLiDoSryAbACsEr+IYQoY
5XqOu4ccwSW2gvrqGDvgkaweaYWCfRHhP9QEUcmLOlHq2kQZQ6tnP1ZWoapsuntcS1KwtOAQYa7P
1osRPBJbLdrszj62WDxfyVTY2da5ICu3P+Izk1mXeebMNnrA9hjK5l1TH3l7/rze+af4y8JwCwSK
55LXuG0sqNWulyPzQSA1NP4dv5vnxIBiUUF1OuqgPQL4Yuv29B7+jMoRhiurL16OPyum8A/tCmPh
IjufBmzwjj0nH6YqLTm/oIvLxuDiwvNQzJ/s0D1YKHNg4nyLkS6ybeRaJWdOGAxS/PSoX1GZ/a4D
zdV5lPhD6m+1x0m7c2XlHPZcdhjTzQD7BYoGJ8kGi7E3OTQrTDfT7fLoj9S1O01Tz2tvz+1waX89
iwUkcp3rP3RBtQOVoWLQqCRJ2soZMDh1mgOncYaE/1syeFRRjtjpkbaCRo3kOedxGoncjcuIhbML
vxi60J3pNHod9eple5gkv2WMfj6s6fZzYIiE2gRvGWw8UX1gv61tF6e0UoxFuFGgGQeHseY0pGqo
JsYzS/oFiZnMvQEECxR+F17LCDJBCPLQpmASWVKPt2uS/KQN4YlGYwOfKH22GRPFBDmebwYqS0Zb
LnqZKSRVCi2Av2K8glra1QaVHLYXuIFXC1AnNNzTT+IdmTiJY14BMqH7EfAnrbEzFljYwCAW+fCJ
ILzffCU9OvlhLgN5F1JriOW5cWWz89LNtz35hJTkN84nwEMsnZapj4mm4NGaM6wtbwMiYCWAl8Xb
P+cSa1IX4uomFpD5cHcMgeXsEf+ceIXqSa/3VRFe5oji2LOFxRThMKCEgXyNlnl+jDZWmJe47zPL
mxTLUzQS4CllhNuujysL7Qojp8MvVVz+yo38rUV/w3qEqLMjokfVi7kPnDq8LfqfCLuQMofkH7rG
HNKkeW7Xsb9GAPUW1RzQZJ48XMzl0h/waAofFgqAW8jY+xczpVkGoHUIfyw+pGnSoMs72SN/blHW
vy4e930VKcsMjbg/qUZhnE8Su1q/BDYo/igDJHeaI1joCeqWh2BKc1y4S8tcERuJ3QNKaxP+F3AI
tdUZDgCzUoJNVv5vuZOvVx0bpI/huT8A9CTltEEgidi27KcmZZMIDfCmbBg8INyHqjoCrRyhUmuK
2o7I6DBt2T5eZEsw1nhiUAlvGrcooy0OCWPs4BE5AdUSHfHwaJl7D6M/HuclJfEZQBj9C0cdhtYX
EbCEz0bi2pMvCKMr0ElY2HNPZaZpGocfiyoE7HPSuNr/MUTF49zRaCI+g0+0cs5fQEJKGN9F6LqF
3MnO2peLsKHV5hqFUuKKKCpL0f/ZDhC62cegpcSwsA+9b7zTV5eHo5N0Xk367KRzIvbj3AjyTW7F
wccUHxPXnJUtudwRR8IgjWACskQHvIKoj2k7Jg5i/tRI+dxbQQeMXi+8oUk5DLPgAbkwXC81ADuv
N2LY4UwLq1BfJEJZ5+19oC+Cbs3nNvqATBYZ8QZij6zwX8YWziPIFHSrjG+OYxL5e/BA6hf4VNfj
Us2yu4ypE7O+xYcgeXDSPDhh/JaP9+JFfz5Pedfn/KWZaUjrBekvPrkelEQaHuodVbEG0ZzbsHKR
8foQTsiBW3/Aj1XVSf0pYsZF052ipEAc90AoKQUW8z5uiAhGQgsuwOiawKCFMaQmPDbEpsDkOBHT
cMGjBhFE54ngWG3uRVQigV6YuzwweoA5xSn0wFp67iUw9DL2rMyZFP7nxoOINAHFmnXHJxaZ5QPW
0tv1Ute/g5H9XAIWyFRM92GPLlg4iK3lNhOJ+VUx+YZRx1G24KgsbZ8zEHPjZqd4GizQ+er/coZZ
0LbZDWFY9YfJls0lpVP3MB03dFzIrK6p7+mMiXJl/aaYauAu6ZBQ9xQv9mpHCbAm3O0j4h46e2hV
lHQMWcDy8oG1xBzp1hFUM4bQjoZxMfQdRWIH1rb04L9ShfU0dw2rJVrCnefsMaKExyTmaNuwuTKi
F8+HMAPVtPCqGXF8x90Ce6uIitVNx/kXO38rtpoCtAasirOEWHIq6dz2zxeNF+1jNnTtA5PD7yKl
KgW9mVnmba5NmgMPLHQCD/7RgySHt2EEscXQY/XwxQo49LzkGdjIHGcuTlhxlxUCgjtQhskj2Cnh
tqZRYAzJJfJupNAcBQYOxJBie8nfxp/6UqdxvFAaXbCZhhimI5XVqmYDGMU5sl8gze2KwizmwRxR
6ipczdu4rFx/n40TksrlkGG2SRAe92U7ounb6rs4A9EkEAjPsGsRezh7P1a+bmfSXi+8psbzDWtR
bVrYCCFTeUP8KD3JuTsScLnnPFmeVrxQVrQJ5lvKLKwwgW9n4uJcwATUCGLPzZkz8IB4xGzQ5eFu
f7c1LnVVio3Zexiw3ahSnRGO2XC5oWqEfRAmvDYZqrrJxz5xdC0w7x79E61fVIOyH4bO/5mZdGTN
BRFenfspfKxCHo7Y1Mtqbt37orb/zqrWs12OFsVrGD7aFhSDHoGx540GriDS5WrtNgSPONFzl9fi
N8PXxVKDjSrDJOK0mDLKndnZN6fdGD4SE6U2DCwGdoMQPhAFuS8wxz3JaZfEw5zhhzO7dp45fsTs
a0Jw9hBCcSXZ9vtFtjOZaI7BQIprd35qsXaACS6yCE5RN7CQqIfUl50LTIZB0oZg3a+afnmu8Cck
pKr/6Z2Z6mbMugG+qkM95evBPrYz5wUMtea7M1Bvpsx8yyAiYO6qeRrbZuqAcs0joNTpEQ1uiB8k
R1x8pEQeJsEzoZffRGd8rJj2AePkDCZEzr3oC/zKUjjEjz7UR6YXiCAwRnIjIwr8YxIucCof3WRl
zglgj8HCaCwY9GRj2X1eCmkjs+SBIpGMI9ypuAu7YaKRPn+GhM5AnSPJybtyS9N8AVH7fAyKecSf
hZdjaaHcUKINaZ7njWQARNzwFcZrJ+yRWQdcsPg6LvjZDkukZ0clEnB1fTaooHP0yUQQPzov5YXD
QyiOrcOwrsfPbiDl/I77FSCYDx4ZgiCX4wvOcjTTKJcc/nHBdyvOCNCyF1+zdE5kdyvHISvAH+ie
Ma689kpht0VO14q657up+YlDzaSvGtvsBbUMv3vAzTXj80IvozGm7R07c2yylxzxvPKo2gzWmnGn
ZEsLYkxSfclrbrEdQ/zW496E4PnRo/V59GsmwUasumY7+0U+8SdHZDktzd2Vo+LtUXquwmDzSO1E
98lpoDxY+V6YYgJ9yWjTpzIoX6SdupxNn17x9cIelaCOFlOZ02duuGnpy8Gsrz4pMEqm0jhj4Q64
6MNhhIXRrK95wCqqyo62w0k9Fs5Aajh5EPKRm4yGVz3TBRcQt0l+gl16xPAEDa+b082RgTw6TMsr
pxKHAgrLU3rvOIh7Pc/FzFECawVm0YwiAoGtxpXo7KhiWlE4yzKP8kO8IBzr5TX61Jrk044Z9N/+
63/93//zc/3f1T9ptI4bKNN/9VP3jJPPaP/7b6n/t//CbEy/fP/7f/8tz7M4xtaYmVYc+UUYpgG/
//PHl7qv+NMBLDtmKmecJ5+ZoTGUaK/jlRilOflUlQZZF0OKiiZgW26YuF9VU4IgkEcF6VfjeJdJ
VZ3w3G5Z8vPh53g4X50iCjRzi5MXt82MuyTNAE68081y6jGhS65NhRhE61jnNr9WHfALGuGO4Iw+
jPx0BVku98uW380Ql5lhfBoI75U6WVvF9AlHP40uDteeSa7hqz03tcZReMnynP1eXggc58yih9Z/
6dMcx/H0fg81HGPQ5gbXf/0Yo+RPjzGNizxO8yQv/Czz/+0x7isjjxPGZ19POERMsF54YD5YOcMq
xmZ3aBCJTK3vctte62gXWZUz7jmWG53aAAjg13bEjbyFDB0A2BYcALHCcpAE2rOyig5PZs3v2qXB
ww6b2J2uqUu4wZilpOuP5lDfZRtcbko45UT99fcLwuI/fMHoj+ukhxEOZhQsz7FNrk9wc70z7sdA
eGx/IFumXuRdsjx8CNIWSZ3mIiK8VEqoXEkGQEHvN/iAL/QBmMhRk4IkosP73qf219N2vtai0qOo
Cvh99vS8z+jPmtsgj5htnbDz/WSW4M4n0tgP/B91eXwojx5cP041nQMMlWiRE8qBGbh4ZeoWVxKZ
amhiBoMQjzWtVyK+tQEXVl9g46W6bD/FcADNSqAMVV2OG1vlzS9IbG/jA5cUzNofqqo0gq2y4WHo
uoehgNpB6SxykVB/f+D3E8BjdRJCkiEX39hpxiuXNl7qjmGJP4mwZUJWdU+NSMhybmma8giDfSxk
iLFwRvu9PNkbnMMbcPtzNz2YeMEI5m7JaNVlDhkxGJMRiyHIrCYdVnlX+hhr8iAzuqHgB6HQmPOZ
mHBeysxyQzaOb+idll42wr2g2utn75t4nIQK3/k83Ar9sO9T0lvQiSC/g4h+Oy/0XmDZeN5q/sRP
3tIzmfMFbO/q4a+XWK4V9IeTKEkgOicFNxkbKEm0Av9wEsVdFp9DbLRbIrMSSmI+uS4PF+Wst3aG
w8bGAtm4VsaC1AriLovb1mHBfT7vdMwlGcftq0tSwiQdguCXvkg/rgY+N4sDoeWrSnQtMhUl+cSm
NCKxos50Okv5u+tf0k+xMc8GVMlvoQTRM+I2TTVYzC9Jcro6pJAfYpzX8Q7MwRTlN/WUn6nv8F+9
26HuNj42JxSoWh2kTUJ4pm9FOfLkwEn9PA+XQ44y537CAlTEHIZD0Zf8wBEQRCTVzDc6JkXVinf8
46eECSu+BYQXwLL4ZFkAWDLdMej/Zpvojlb62lhKCgKXXIAR5+Jfv6bgTwdBkgRYrMQ+Q5/cj0Nd
KP/jNXlhn4ZBM6G8OG4fcPj8Fq3j3/0zm4tceienn9h/XIUtyIP48qaYSWvANxHDXfy3uHD9/hY3
2N8aLocd54i//oBJ+Od1FIVpEkAgzWC6ZOkfP2Dk2TitIrM+iwyuNUR43Q2ymiecFe5b6MKuKBZE
gIXaraRIaJZxG2Ka7HOMYLfeWpgwHMROVpirM8y53ZDaltMLLILHtuWwFkvo3faXuCb/wAlds+Fg
IAntA4K6TCo0aB2/N6nkZzc1kMt1gZ2uzEiALVFKAQsGnrKfgVl4zU8BGe5GozrSCeCdQGH6CpIw
pNm/fkqBnsK/7bYoSaIMg3lk7zypPz4lWmwMYDYaVr+hbw8L1vYBP0caC0QA4osIHbfT4a7CGFTj
HPq22/elxxlDjoN22H/4TNmfPlMe+mleRD7OU0ka/9slOnjVcMBWcn+Vhlgdnuoj4ycfcaGCyipl
Hrpyw7DMxF/yE+eUzizOMj20Bs15Q7IcJJZPf/25Iv27f3xWeZGlrHtos1lRxLr8/8eSb4pgTbHY
RmAEBix+hM2YDBgoJWF9p7oM2QCjU46oqs6IcQpvD4v7zDlnbZUC1kAuoc+6A8p5lkJH/X80YMIT
bHeUR5xG1ZOqoHzNca+GvjHhjbRTE54wxMv/47v38z99oQKnpyhPkjhMAkDEP36hKAh8G5speLZz
eq+XL1TI8SlAwamDMXHGDA27/WpPrtsMVCsbzM1o5PX62dIR10dzFUFj7ZPx0yHbftPN77zyaS/A
fQFAk4+5zzlA1AMDNkSmnLPq2wmPvsYP5BYN9X3eo3TYqOBzuAEclTptcet4ZfZ8W+Xxg+XatKw0
vGl/qFc7nP7u2QUP7YjPx3+I2hHBF1DhOd+xpYJWSTOIKvlVALnTT0mIwXgVqirObx1F67kUjwTm
zb8uU7T7z0ujL8xKgtOxjPxvBCAaV7nBm/CYZczvbMQxnfGa9vDWb/tHPJ7hBSfIPJj5c/32Pah5
1Eew/5evGTEg7OcMpp8sviBbPWTn4tFdosv+0Nv0Ky42T5FPZez02sjT+ssmAgZWNcu5pF8H1eTy
sCldqoC/gAPhvFz99doO/j9LIQ2LLGS8wPJOon+r6xC2F7SI64ZMDKAXGzErD1lFWw5Qm1f6MWAw
ksHudZRby39GtCkUonGM2YAkQt7MfXQAfuIV/fWHw2niz0dCkWIdGuWc5mRLhvEfV+pu0C8FY7l/
dWKsHHsOAWWO8OTPJHE4Enkb/yskoerII4kzZsAlZNS2oa5eIZU5iyV/I+XVH4Ffo9j7R1KklKYQ
7lof/oDCd0zASAG2FrsQV/accN0lBZw13BPL5ma3DDERw2o20W+Hp6aG1qMrRiWGrrF2ZZ/oEpQr
gJtvNBbvL3LYeyxcMTKGMR+vGGmrbCYftHxZlA+2ZAz/QHPA0WCdAdvQxSg2WO/AdNVvlmwjuaCT
tcHEwMpoiUGGwWUol4tDJv/a5cQ3YWaHDQDEwIAWP1BwFalE+coGP4OZOwmw3wGUuulPm9Pd5p0A
IMIiQAWJWwpA7FyuiDPPqdBsXrtRJIUIU1mIJ8BE+HZD94onpeGQDKbpRY+1yWWzMGSbmWm0BYyN
KhXfIQOybtfzeN8kiktTDlPlmGh05pUH8TtmsHjDjAduXAlYZWPgkQp9C5bj4DeyaUA8S02af49P
IA3vMrlN86gTn96F/ipy12smOB+YBajmGsQtwNgNSYkpfngJxlleA3Q8+KBP8ayPpAwk5GjFZ1nT
kpQFJnPiQWTYlzq1ds7H54rh1vYG8KM59ParsmjJkCR//mPDdYD7gORLIQfbHIFwoFjAf4iCYBeH
xnn9zvm/KPsmZvbqxq7UPHD0z3xJNA2vFdqXy7YfsHUztAYFthFOVDcwTXDCZicaccPGuAYttfX2
dxxyWaidYOezQlcW7DwY0mMvRD/TdbF3k57LHe7GVj45wNyHms2ZDeKcAEVVLqvuwBbgr785ZYlO
yrxs8ZrBjfxdbiplsptk4M5GNA3zVCf2EJ2EpfMmEqESck+UFffNZPAyM+0ZvC9qblo9m1YjTacE
tuf03rHHxRWBWf7mth/gUHs1EB/EwxtjnHKngS3asfj2Wq0Xdk2Oi4052wTZDF2KL34mFSRJ0f3H
aqOMTGxUYzZX/tCx3Gfta3gIWurrKwnh+5W5lc5eIKu34Zy0H05Aj7+adn+jffjqaN3VihWmdC5Z
D/KIrQSERYMkY42LN2+qoCiIRMecgnofFuJVwynI2EKUezULC8/QManQ+jBXFrAm1SfjEDoOOCJg
/LpB4kDvfpKAL9MUdqaUqllXDhh0dCwXZbk0cJD67Q2TdXL9ZPfo2BVLa8mlXGhOP1nGtgxrMXnJ
uxAt9lSUl6fD4Q3H2fZy3JYfojLp/nIUCzBmKJWkmnzKDx7mDJr0xzUJV3DTmCdNOOT6Pr9hV6zG
qzOr0lGBHN5gZNrvh+sPEYwaaKTezNZrGwx0IdVj1BOCRe+2gcZlGdcIx4kRAUAY0aBTXiiVhZUo
zSMM5Ze8g+Wf7+yPBt7dFZrSGEWAcyfigcQZaqERPcgK6yzQJoL5fLmTjORMfaoD5GlxCcxOH46t
h6hvr0y+4VqjS+dxbxkqvJytn2+ItwzB5Y6YAeuPGEj6D8UemoKVUxfVXe8zV+Ck5KSB6HEd1XH1
TWckYxtGXzKI9ZnWfvQiGnBS2PCwk+QJdS1YBYouvoGQ7FOAP4n1OXU4VfyRkl7en6LXEvmDjMBH
W/lOe5DDF3ESIxEi/6rx45Ehe8zA2YsJZJgNP55xEui0DxS8EBoOTgSiwT+tgiaCUQEmcPTvGqGk
CrSOJybgvQUnO9UnAkJpQfecDy7rwnkAuV0SweqQJwelMO/yr3ZeR0W6/NIji4H7wcklf1znetbI
OvJ8fMWCjIWKxI2rROFwHEAvshdzcatxiIxS7DqToXdVb2yPTBOqmqsOmiCBx1JzUDGcUQdL2KJD
2Rja6Exm3e8HFDMqp2HmbOWSU6WVYcpvfNYQ8jA4JoYjXbal7rQ6Q60bWOh21JS6pfzB85vccOXl
VRNJSzjWl3foDOu/z+V0Qh6IWWXDsnEWmRARYR7QOzgnsSKtf+mXmnysCrsFH/ex9+BmL3uUh2NM
0jfqWGmroJiZA/BUPEEssJtgJAiQBv4uUjQm1rkNzNeKwxbcnzJRh0MVwJbVsFwDJEYFL8ZjDGFx
zXf07TbQSO4EtYNh9lt15K+2xCpeEx0yfXIpZ1KNuzBTpafHHfUyelFAJxzYMImKLQ4NKgZyZtFk
lVL+WD6NgYNEFIAit3Aru1HBSgDjr1pBKprrADZpyLjgUsVoFWOcKL7crJwIjmjuTybuTn2Emz6+
Q8fky2ndrg4eVqiu9nTmuHHEHFckYIbnTOw8SIe7kpSyYPqO0VB106YaqsJnwquNq6zEZaPHZuze
bXezyXBYNhIC5tvD8nWIzLPY6suBX9R8GD8IPk8+N5fD2nyThKsqEKUyfL1Uop3flr/viSYmsGA4
/GryOFnwj2BgxItGdBpUXyLvzGfAQYorFOrcVQfKiVzp1RVX67KwlxfFxbsDYllYbvgjc5gskOps
BOzlyOYNn8QFeLYjFLW4ZUe7P+bV2QTFMOTsDhDmlXDkwd7QXVCvXUVKy3KRlfPO/VF1/FzZrLta
iPHcsoO6wWKyC1fGwhjoK+MxtrYgokFReczsGa4KH5mHJr9CDQqBZcTXaFq/moBDVX/bhVHqvmY4
8ClvDbbSkqDZRRVIv0EpTfkYOZTyPGEQ6czYYWg7RwXtVTgAPIITdxhTcjYBQlv/xB/MOZ7u45Ky
o0W/C5bMARbzQ/CZBJ8I3+Zxiu9Wv99pEHk6zhdAdjm+3AaZbbQ3C/RE3tLCPUlleOstmDkAWcMu
hDim8E4W/u+qqvqRfyWXWwjAwXhvPTiscVJ92MIIoREhQjBkjj/FUJWaOyp4jrJUKdbun4c4PTOQ
xFBXd6wUzsfnbMhecFh/QaZC/guCMyoTcUddoqjT9unokhmbenT1z4Mlxh33kKtlQoSFf0kmlwNx
+NtY3sjk6/S8vsvMh17o8sj189yyxkmdsk4kKBkgQEgjZVFvpoICh1KAcEaVokzZHdJbBaBFhA7h
VMBLJoOeod5RztbsG1tkv2eWoUnE0qOKeWOQ9iMrGNA2OhKki2z78ndSMynZZmZpnqH1MFDDAJ8b
RJRo3rRyEVGT2PdNbDqbK3Ya2v+tI0Q1EY+SJ/vgpCvtzgw6F7VxZwXAnXrzSTegPONcq+myd14S
O99R/C3otNtNjuRiBnXHcihSX+BzGmDDJnl/3P1OZAdSTHeGgXVVMeOKTR0UvdiSymZ3wduqZG0a
pIvSqeH9dXxlJv4N9geFBBIiERyh8yeErKx8Mp92moROZL14A8KiFiUtn6nM6uVTfyzRmoKSLToH
sg6s9wg1UBootxmbI0/OudXmGY0eg/T68ujt1zsYZKN/ytFkIuYP8JCfnUepY/Zi5o7QcIAvwCBf
GnzMiFOz3uCUt90vSUvnk8Es0kqNeuhfGGaQWDhTmQ01JTimecXl1MLtr9YiJ5mOlj/gE1IEcj0f
1Q8hi343vMdf+6rI038sBOhmIjB6ePdiyzZpux3eWeUtfthRSZ3BKI6Eqb07PsPOe24PKInQo38j
S/utxXzlUhPHHQ/pqwhvC5Iz6HKjE7VOXUyfV5TE2BaqinIZTjl1G5ArW4RCBToxAZiqSHBZpsVl
aCpkIitxuGe2jDmT1Olzh9TuhN9ZGPbKsX7l/MTnqOYhy8zwQ9Kejh+Kw3q8M5ZTuvIVLEnnzghr
fGqB9W9oezgYWlghDo87UjFVRxQcSo3xB1rDvJHcWedaR98Jh0DNJ65fwOtkeQ/yQDnpcsOQDvIg
FutYaf7wUXteeTWEKSg3SK0iJvoU9kQtDzxw5yQFPJHczRILy1fIud7lSfEYV1yXovjJTkOB0wqM
gsT1lq00FdGJi1NfMTphwA0ujQH3IUuvoCGT9oWvBhoOV9vtH9YRqd+wsauh3DIrxxESBgNn0swS
poemBiOEm+tLSBNrqvVwDHfiIUhAXODKnODg+GwXmVHpRfghrkrV3PwTr6SIQ5Z7q/LoXPCbu+J4
JeZJ7rC2gyvG3+ZZwbOBY4xjXIUxmwuY9Y8sunefjYgnzdnNnxj5Cz443nv+YXR6doIa0dusXOzj
javSINIhxc5drqJFlhxJ7UwZJwqu/CUGxkO0g9ADUU/gWQECiNn1ZRKZI2Z4coiqYMnH3rjd5zy2
q2kvbzAbxlgVS4245sJgE6wT14/SFK1oIEBJ+NebVBmhc2g+ITDlMiwokKZu+grx5YdzSJup90He
eM4+laQ+j1Apl54MD4onybHDvOTJKbt0Z8SJ0vIgpMAQpxwIqPgjsFZ7kltJw9TenhH5vTNoPQ5A
Jw2s/O2NUaVscBvnEGND4ETrx0Q/bBSepidB1BFqyUDGEKDkXdmWERGuW9gwQXegf+fsOqqakrtG
non2ymIjdBinl4FSDWYTsr1JmkJmjbwnWZNByrz1sYk3FevGKBYUXjvfKuWkpKL2mLtTOQSU4860
d4k1PuXgxPCEX5rZn1jBOnGGr9B1+g50dTb/B64UbEgPVV6Vii1X8UOgWMuvD0oT+1skBnFqe4gq
l7alXEe2eTPIySOjdoVJT4Uo+MtPAWryNrsCwC1hy63X2AqwBkcWbtTT5UFWAk86Uc+WCQm2Nmsw
IaWyxZLrzcTpCswycX94oKhaa8iWuBuCBCYGmAQUHfgOiE5vfPyLnM5WoKxNtcwbtYixaqkTK0gg
tOkLMnsgsHnzeiDkgSQVi48zwMn2tepEpAWFcoUfUHDEP8reNAeMW3zI+22OFpUtboDryLmiFslu
T7PHPK4443jBRuVZ5we97pQS151kbYA/AHnA71wpSKjXcnmBPvnD5N6vVVuGL5zPI+Uh/7hTSptF
2bsRWyQOecMw0PFG0Q9mYAwWxALJufWdiROMGLSnb35NqQ92swS8WJft5QwnsDajJl3hJXsMKzv0
jC1EtBsacqax8Et/zbBUoLFnSWGkKvMAEkCxv2XfyiAS43mcrUsqXPmX6WizU/fRTmPLXcnLBxrZ
MdVnggiEgzX/CZaXmRC9M5vi5vHVmfu8BRkGLvsQccvtvwTjcbg+lUtFc83426cl8CKwl0OZMuhu
dQ5bKqUJJQlpNVQfJ47YMSL5cOEAyI70tb2PBqVNsaSBe9En6pplL7l3lGCxwWfBbwHwEeSwh9iQ
vD2UZ5HgEthYtwSZsZY2uKLcivvtewZHJIMdZC1ycpJhM92xdH/Qi/kYmtF0AI69zjiKuV+rEZKF
i/pdAi6Ud5NnkYklbQFXxqR3YXypKsmuKWZWNOEMWz86c2sd3M5NIZUPbAzHQJinf+IawgOMZqcg
CsZ5nyog5v1lnljmS8yWB4qF59GKvcltjhGZCtJqoRAFcuarSlGqLsriNo96sURcjDMOgsoPUNtx
MEgL4HXGrZdsCVkww0ngcWGmdrUYkcxoKj8g48THG+rH1XtTFnMdy7vB4YsRs+outC91VTJ7FbkC
Aw2rajQ8fAYOIMaPP9GGxaNNAZPFzCHNAICgoXzJCV74gGUeRwIDgL87Fi45Tkg0ZBEagAP73pZ8
g5iA+1vJz/RjrX/miH2P2KcAyD7xCxbubQ6Ses1dB9wt2zHbqSM6oYepYiThroPRBlm4ctXmwD8j
9ZPaNMTQGUWuTAbGa21A1YBuImGEsrGUy/RLDBOYHgEA2umbWh2sAJNX2Ik0X3IFk8c1Myns0Nq3
6pR8dAYVnPsYGgV6gAF4pH/g62Dp/TsGabfQJNhJM38H7ysuIkvB3zKSM6JmwCBgvqX0CD8Hs1xS
ykPfQAmVcNwcFOeGGw6KjHP6nHNv0LrwaGJsFLVwzFFbXlqwyut+tuSXQl7BsMV2lEWOEZiHwlYG
zjG4Fu3V5s3LK7bkzBoQRMJ6Z9vDTxYJhjQ8mZjg+vq4DADKGmcsHRCHt7CSO0itK43zgjP9JWcD
NdUeHF4rPzy8GizyaEyK7I5Iyu6xPUKiqI+vSebXqC27/dIuqtJAYfZjfP4QpCO9HMsiP1Ro5h1+
3nMG6hsvE/gF6gG8sDn9afVd6kWoN8NZ7Wp7hioQoIT2MMo2JZdihbjl0o38nNm9fpZ2jyt/qg32
qI8506W7PRyYvqy8gYhcC22WJaL0dFvn3URL4cohKwO8knkKzejJ668Otf8r/nJUuikbLY6AzJ1/
vT8RioPPyhXGViQg5Xz4kwqvs5CZFB//OMdOW7euDfgD1bSZFxfr4CToYVJ+7truzAwFwSCSzQ/N
ob21NbrKpcDnEykgnuwaODEvr1hE+IVTYix8cDk7VSLgu6sSLFN3A5UME44Kj/1rjbbzjRQEVg94
rNKiF5xGyBXnjPArTHxxWeODplARNlkDlQYm3LYwwFp/gV35Le+1bmZsjHfudZd+ZeIR8yIuwbyk
bo1jDIuqnfUHlZReBZpCvHGexwcCW527bz5x+uV0Lv+AD0r9EhK80kz+z5WQnM9VKiGZRqVYIuY4
+YH2U7dbm9qPeUnfXPk6s0eOC7JAyRoChMgTREhWNxVMJD6zR0RfqzsGj2I2XiihgEL0Isunqjw4
pCe+hIHt4FsmXtg0xS08oIwzXFNd6E0f4oGKBjM5ngy2X5KRRZ2EFPihObCyjIcnEt2gbqYI06rR
K0Bc07QJOZGpE5c83nE2hIldGR3ozMkRhXOWnGlCfSIlcE0kwMlXqiP3rjYz3wpLfnTqeuxVjagD
23fAuQ07RecWFU846TIp/+iL5s1Qja9W1B7EnXiCxQuJT8qY5UBr6ft4EhO/IME9tvugp9x8eBVp
zzv43YHqXVBu2IpEP9vU6nRWol1nyC9ApsnNUuyDwbDSAxlBK8kqPsS4IRieI4IGnrIkN0uKEi0R
atHxJv2RGzKP9V+6Z/2dA7wae9Rg82hehAKYga9pyKz8uln89fKARs+RmTGuA60Qrr9AVbYVfbP7
HzXVg0+ay7VoL+spIuMJigSIVLfdl6tJH87Fsl2bFQ5zm7H68BPEfTLiFPAbcdITeSov9Eh+h981
pKjihrg4PkOgPzLwa22umFZmazKL4eLQhM96XOwIbbsrVKxAxfSsTvnf+oL/UyEHtAdiUAGlgs6O
/FfbI/vjeDl87Mrz4du5TM7SLTz59cqlxh1LtYbZnSPZt5yl5oiA2fRAwNWG5Qbxmu/nHgm7P/Np
w2WC/FhqbqxwuZowTDASldBFfoRryKEInnUJoBBdInlCp40G7cPOHN2ltbthP6M8pL/ItyHDcOjw
HeJVN9gGJGgiXiP3rk8kOLry1uf7tg2nLo5INTQwPpWfgKE63UXPoLugYzQZlr7MPOn9RqcKbkJI
j3YqYjGnD/SiU/ZlGVpLxDM87B3B8LW+DSDodwfWnvrw/M0jqZjJQNd/gmxBsa7ZQRuy5dTOsndg
BRV3Y992V8fNf/SJ7RFO6VzDTIq/NURh5VQx+ZIRdr5hBJZPE5L1Mcr5dgy7P8fOxgpux50LVKEc
5sWz/c/d6zFnUG4azvGEPYHACtbWV4ewxl0XPbj3BGCT0xvq/ADg9UOel153ddrYxGeeWQ4LlfcB
BOl0L4UAsAh3XucOGNMwUTdpFR0oLRjTiVMLSXT7uGAtBTGP5eOsVqqMvWk07QM0fJvWpMShkcp7
UdJejBc/fsjt5Y0BawHKgPlnIagiJeB8bnFv/wBUzb1LjuGlqXlr3NQTtirmmXEb0+hkDK/ajpMW
19+3d784pjB2Iq3gyFkPKMTTgstP/6ja6FCt36glkCOxfU0R47/DwdXu/oy3IF/GWU4tCwvISveA
bwkdb8V5siTLFxA/3G7Yt86KJhdmOr2oMdSowsZAvfEMZIJZwqudmZnnE/OCgMsZI5Ovs3fkwmWz
VgGhP3bSpSGD3Xjc3rju8KAIIcFX3L/+xp9aFg5xX2k3eVdS3q00pO9wYqiicQLb44EzBkrxnOFg
4JCS86DF3ujaWcESN83J22LT6QR5S64qKViJLJTE3AZsJNY0R6dS45ZC56dOs1jtaCyRZrFYrO8D
++YKNb3lZWF8DLYZnzUrKSmjW1LF5GOwHPi0zqxeC46njBh2JF974rloa/uAfZcmMiW0wSOzmjRS
48cETtb/YichJeDQ6OQOE+BQDxFU1Q+wNjcqmnf3PRaC5KG1+xpaMWyE5bF+ixM+xXowOZZQ23BF
GAOzUfBjl83hK5yoE0tUviUU68i2DczFk8Q0kJLfnQcTVHb0cKAGEyeIq5qgFWNBCiPUdf4FNx3M
meN1b5RGKuP32WMxRYpB2BdtOxLcx2F4I8mOM8ddRXv+Pcqi/Wnuw4ZvVvJacE8vHhCrY2Six1Wf
VUEgyry11chWcGCusGRCVH6Ix1r1wwHJK6RWJ/7OBTmwyTVzk0VDu7SAVyeEHlY2Xg7zyCNghVj5
BGJCOg6LWCHOTVRUA7tQQWENVHzkZIRectqje4bpPOQYfAFqy1WMg90TRsOMLQ40su+6UMO/ZBdd
Cr2oKmXZ/GzJwwEHL3Sw76xZY/ZnN3DLI3W9saZ8Zy7wKpSRHUKZS2fTS9Xpor2dNpPzEKUh8ktb
UlqTps053XHQZYLfZsMnylFK5isSXe/Eh4k9Zs8BCuVlZqn7DUQM6FNWvkfybXFIM7oJzOBq8mDj
hUrMI0OVAJ8DHW63fHUObi4pbCGVKycg1+08AjqUOkyNPvs/3DQWt9NfRpo6ty6UTnZ5iuacV5Td
nw55CL88jwWCPVlKvRv3oWUg4M2qcTS0cRUAWK1GfayS+DAD0Z04/l1QBtgooX1H//fiFMdPHJU8
SY2FkDs/2ZJpm0jQVDNijgp6eRfJ1d0rQ6dXu44zZHdAEFVUtom/kP/6aQmZ6M2kN1EyQTt30br2
RJbRgqBZylP3V5Fm2e3d7xbniPz+PQAmrZ7ybf1BPG9J2KOePWy1QYfDMgHL7ViztJSnHCQsAYd0
VBNJQe1MVVmTOzrwr7pwxeEkSNxySuOu2P0z28EkGyyAL3cLchhhIv5hx/gA31aOdA7R35C7kXLA
AmA0IIKD3/HlTd3dwFN9FQ1bwvLd40mocODmBiKumUCdVZ0v5bd5oVfaoXGRs4ryn4a3D2mwLfc8
g03ONUzksJXkNMsqYZ/LjuBxZTUgH2Ftuuk55Y0BmP4kSzCVlkANG3NQ4D5MLHo6c0AZvoIL+ME9
FejRjz5BB/kRH6iHbCmcxsh2mxfXHuW1Ls8CmzE68Eb+tpuFyXYPwTihbh3zBkJOo4/vLtJIa/BC
Z/fHbAF67G8iXaac1S3GPh/sKEfpgb632eCUddDruchJ8Putr3mYYmzjECVnSritTckYWZ3nLIM0
QVZ9+f8oO9flqK1ua98QqtJZS399NsYYjA2EP6rsZEctqSV1S2qdrn4/Y3XyfqFN2e9XRRkHCKil
pbXmHHMc/PbH6ki6uCc7imeVR97mAnXEREmBzMXjYjy3/TbvmxVmF53TSDyAW3LtVrWAdOtr2XNr
m5QJ24bNY2RJVssIF51Sslx5Dv1m+D4wuT6rI3RhehgCjdyemxCMxB4R0Ye3CRkmeKAy9BYWkg8g
UJosJFQeuCWyfBLqs2DVZggHadRph7NOcO7MnBRl5IU6P5cvZZQuSNCaz+gTR8Z+wNSTVhuFpljM
1tQq3KDh6yf2ESuDtxMaHPvTq/9cms8yEgE0Qev9wGnBbDHnjjmKVPL8yr3cJgtxVdsx/cAsGiho
3203mC7DYBtg1DnIPT8CylZ/hRsAP4TV3G2qR8nzdrs5uBr28QYfcBacDNjwHjCaULILkLMpuSot
xFYqSpcb283s3aWh+xkZ4AKWYIAdLHu0WpqkaZtouHTE8ekHOX00GQu+U+JXmXLvAQ/dx80+L283
ehMclx1clhGAV5pN0dyVLR61pICW57CLyQKOnOJLR+TWFzv76WTWB+UG1o6oQkO3/bRu6d0Cxbfi
TzLe2LcZQzriG2Wukrdt+uWQRY571tUp0cQklOLry16GwoYwKoZBOK2MnPuErEPGw6HqzvPX5qML
4HBhCw4gsRvTcN5aB/aiNAtM7Xw8L/wmo7NlgIAkzYIR9PXYMQNlaD+yG5OzaK4MDzyAD6Yo3WRg
O5km0FYHVeRZUOY/7JuukWU8F9CJmis7zV0XddYH+qwyBZzabHesxRn0zJJmuoJ5l+dxKTt38S7W
lo2LFF5Wlh/5jJ9DUkK4o12HcM6lptEpJfMVJQ3bjLC8xqU2wKZEJCdtHDKkr7YDYC5lEEZYmpTJ
Ml6SRkXlrb3kGsPm2oZ/kB/EXeNdrzpKxpZ9hbwxXkbi5R8sbZ3KWRKjUdZXMipEiABxzufkA7RF
cys+ptNAKcdlH5WSyBPoHX6UFffZJtmSkclJzdC9zCW9TIWr5GyT2symhT1z5r0FNdF5Qg7Hb23P
9W94x+1kiME3N27a+ffjjoJLWzfWXSx7bCE017IHvBkZetAO3WPRzsBkxgfH/vsdyCp4OcIqEOIq
GcioUbimkxXzE6u7vcUGI3tIhLg0gJImovQRo3yKKSPJu4HFRx/FNALpcAVydkbFZpg4ABx7wLNO
Rolv5cxBMjTvSyklOxwSScBUoeuqeuCt+cLgnWnGjnMEFwVN1JjJYVjkXWD5G18wxDDXuyr+mvXZ
o0w/A+GgeuDrhvmURdvhFOhBrTGfx3JQOzC91tNOBAFHktNyAZkFpqLo3mCIDPm0RICs0akhDf0T
IY5Unk29v63CpWRMo/PMpsOSLXpDz4mleUqzWVrzZ+S7pdh5a0Upt0J6585gdW/unVaX1g5/Bkvs
XWHADzCxgVlakrdHdcaH62feNrLJ+Z/Zi23fKa2QNYVEVM5akdvXit00ZlO8+WK8UbDjetbzFPBv
CS6ONJOD8HgKjUu7S3MFwGrDd2t21ynoNEQjpyRr6FHccHXf8oSz12/nypaVhCB2PG/QIeCSOBDF
wqeWg5GmGOSB0+9BZ9KJDncV6G/PTsm05zuIwu+4hvOicXYGZDzIg2giIrLHbPPMck6S2g/OD7l5
5ESsLrCaH5iYrvtzWwe5oXof8CBbd1jzXLzecRgbvhiaEAAz7ANhsdrYckuTkRjTBl9gOfEgnyom
Djd2HpnzuM8tL2lVpzD5xDs0kWYyPi9elfFKOaOqm5wngAaZkncELl0JHMXTothQD263rEWWC6Tf
0mPPTwTa2fBkkdn6gKpsw6mHmLKg5eFpIpSGXq5i6ji6hq1FT5LdMyCgKQ7wBYOT1Z9zu770045R
OdMR0VhkO2rHQSsmZZbdpBtdOihdqeYhkPiwMABUcNln57aOqDVvm1DWCqs9HG+D4EFbFeBTj9+T
ap8VrTGwiCi3YcfzQcPlXFDmRJA00q/9gb9JtmT9ogp3VrKmnOiVDXC0wHcbxLmg2VJEIq9taBmD
XWhudZOZ7smNqRU5Q9ijAVjADJ35WaL+gQb6WjoWtyaOIMFNlJeSl8LZq/kKuJFVieilswMgg+UF
jnbnKxrQ3yCBM7cWsrZq8FgW4HfTXsMrlzmFFi1KNVhwDFTsO7BqshAkzZ/lmmdUp8zSnA2ztxYi
53kQCI6JdAkzfigRpSKfqUlYlR4bYhtRYuZraO4VDmiT3K0XlcyrrQuZO+zWa9VvOjWSggY0of3V
EGt1OIIlWQ8PPPTWMHYIE45T0Jn7aeRyJcdtHeQSPqYjFWcX/drvjN3YzAJQ64kcioXCbs/cqCET
5jpo2AC6lYVIyzaeT1GfEitHX2hCkHWAfVIAHGzqykUAB5pWccnlZADbjlQoj+fdBxj2llVEU5n8
WR5Y8Xpqds9QrlrvhHeJlMIBfTq9xXTpJGyrgADLe6hzgI3KDYNHSW8/MgAY8RjXHFCzVEZZAKRu
Rd/mU4K76FcJQoRSUC4oQ13+58DjCfY+JuiMG8uLEe8eqEOgDvn82Y7b7SsaTFxxiO9lKUxFbF4T
ikskj0r0U5eqkZ09GiW8RFiI+MKEe25ZI31EM2aoxwZGlU6BIxGe2jAFFPHiGta/GjkkIkD8Bw6c
cOYQkhOZQmO7HXd+y422ZDVcJpijpFwepZfbO7vPyYi9er3SIDKJKHhLwPcz86nPDoRHR+dFm/+P
LS1Kh7NHkj+CfoCWWsi4oo12SF00f+4MSxWTBToevQKjAXFwUInzj0HkhEtnTf1sFE2OF7o7aNLi
UsuYVnRkl3dh8jEQK/IfHf1FuBWhtK55aaj8wI4BlcSPs1711jF0HJkSNVsU/jUtyspoDegZSr8b
UmCMsowqi/QeR6vO8/aGc866R8HlwBkI9ZnotAJWbNaEhXTCesf5Dckz6OGT2l6gAZLBJio3APZd
tD5rOLvD72l1UDqBrIGzzRAjFFwhvzfUGwAKMyYSzoGtdFu3w7MGU9YgvZ21P3rEM/e9bTXAC9nD
jpOPMgFH0EqCm8LL1FYqtpLxI2QRyhPK/Tt3v/QsPxa6gDsldk17pAV2kGgDCOHX4q2OT0m628Ec
3a7PLrlHFs+zkRcwvo88Ff3z6E7Z6niPSu9AvbLOf+YGa/lmbGBdRbv12QyMmOXSrIQaHWDSd3WI
766wFsqJzjgs/bMGfgpP6TyewLu1ZE2WBektVjiKiKxBUN9vwjusqfI0wPhzeHZHDghsLn/0HS/R
u2DJijXfmT25DuioNWu1CqUjiZuuOW/ZtUQyICNlHdOuMzMfU4hFH723NibqGcWeCxdalnfkgkfJ
dqWdcCFAhR57kUb77cQJBeGGL4Tf2oBaj2VHtYGtmVrtvHaaW1c+8I7fj9t2VzCmr9iUrL4bHSPd
LyAlCvt3YyLvb/iIz1Om6Rr43fnUsm9YKi2WbOwxc72giEtvGmUhvyvZ7Ewdbbit4ND8W/zho/xK
hnO2c52Qc0+7zgcbTcsbJ2KG1hEgkRTsMklJD4trTRNjzFrxl+yXZ4M/HbCiDEKZE5oAzXt9YVsp
mFPf2z76gKiMctklWfndetiN5ejArO0TNh62X9ge+FqxZd6jE0dpmHFOW6GNQK13zuDi2ZQBulia
kfVfI/ACRt9eDQXERexvkZHgV40l2FrGaV8Wz/22zT77fvDFr+svIrFYJFjSgOMMHWP0nADfs2VI
H+tDDiaB6qld06+4Rf9pYeW2ccJvAmOhBGyvcHL/w9RbrPYsi0pwMeRMqFQNm0zPfNnWGQJi7fg/
R/ZN2af56oJ/M31qeWsq7oGGiTrICTCmnZWlDvO9O4td5ShOQOigO9LcbthyOR/k+tCLZWRRC19/
wFAta94AYJDiSgmyhCoGQhekn0IljcOlWYFeziqj++LgFiJlebzjwNDUqdnDMHCbYJCx0eFhiuos
gbagsnfng2fGIBg4oYleXaRVfbafq+As0dDWZGwBStWUmHEqqNC6nUpmXCSGKfwSdLzXlccZkGeQ
WW3xDSFUnE0EieKTj4p8HFheDdUBIVQUheQ0WEFJvvBflPEcZweOyITDaITzVZ0RA9V/GjMONSwz
CzQV8SPFDtq1jY/RI2Qq5O3rmR0QTXtolSvdn6wnrF+sLfa6yMMadMibC+EJ40EowpbKxGZrVOht
yD5lko9iBntz5p+QxNeRAFCiAxEYZHQBtjVTiG9iUAaDL9soqB5msiW19gV41Aj6zhlO4RWGYNSW
whKKGIvm7nOFPuPSXQLzkUiZTYcUPi94A1nC1oV7i9BC4e3SXJaC18OaLTCJIn+X41v8TNAPjDAm
MlixaMXFMaPGUTSEMp/u2wgCNsIRHW/ljlkNB+sOuQivJG0TY0snfnQPnAke/1tDHdpAGBCRefJV
uKYF6okh+TNvAX7CGjKx3tvQ6whhz+FGoV3+7u5Zhe9W0i3M4By2z+4yM+XbM7mY+NRita9A6s1I
md9Y6Wou9zaz89ehTjl5cM+e6uhyiqhQrQmteNjrfv9HdEh/g8oMYlhw+0PmRRT1IsMuBfqFchQM
jj7A0rkq6JvQtWRs3RWOW8TbsHo2M4aEsv9pG7ZiU3FM53P+LSAxCgIf7XDFkBRdx7Nczn1KuF31
DB9hea8UhgQm53lT9x+aIG6AbXFsBCq6MEOEj9biL6VD5sizUXCIXglJq991c40OBLD9yRpTVT2s
srzhpOxSUtfxQxEfVNgu5FO8upqYZMZyTj1SOzVFGSAkiQv2rgxDvAq3rvtkDpThllSORte/x7MO
+1DcRBSbSHYYvYCPmd6TrRXEygslyusL3jP1M9bfT3c/cKhCbKRu5RY0NKPsixuWsHQuegLa3KaW
Jjzl9YHkB4nUY7YqSiF257z+MjKA3o+U7hPm240DrLcsxBCywVYz5CBrC1iDGi2gRu8askW3S70p
n8mNYSdJWHnW5JGx07dK4EHTHbIHedmuG2QHhhcJr7MNbtTp3tlCJyyf7RjUDtihfDKfaeAkhrwE
KsnVjHUbjvNRNuWYuyWbAF1cx6HL+azEex1rxhmfQToeONjTGVlf3DxrMGFZviFFBcMsi1eQv4bd
GprtYcljHxN54dkz0jAEvgTPDLjX7hEWPjNmUf/MX8pe0fBiXwi7IOmm3XtRlHjPboAFfSFHuAN1
oakhhDHv549DtzYUUdj7cNDLFaaJP+iVVMvKOceblqEoJaxJ550FQlQUMaCi/LGOLYFwqwqiSJ/x
5C1KIcqcfb0hguGyhtmc32xLNMDes96gEYMAyRWJ78z8cBNXLh7ESPzZotuC+qBJ/U0WYfX7bGkP
IU5YfYdAYgOhVniLi5tQ5dRvWGeEL01PpJNP/ch4XhCGiX7/XxYV3O/N7pBH/pMsA+TkZ4GDHEuP
/e6TtHh0GO/1M0SkW3FceThXMlScKtSaEQ4JaXojLbw+DGANlKnsvYs7Gm5tD0xH8RxkmCQbkA5z
XaKA+1gNCS+EbBjUa3US+26xrYmxZkgGRAicQB3n9NJcr3WFuR0ciJJeRr41r/sERPKc+dmgA/uC
1IUfGkRhlPgnfhbQZ7AFJEb6gz59HuJbAf/WmnRgeoTzwsU2b+6xwriUNR9jdYaQ4Ca4J7LwUURB
Q+yp0wtGV4YwT2RBbfI/evfZIa8hQ2DibW27OFjmCYIvPRIhWH3JvgAtwtAlWI6JgCunxfpn5viX
e5kcAu2kq5wuwhV7pnW60DSiDNAbQZEcu/Bz0uefug7fLuBfx8FiJYveMFbyXjj2GBO4elPcBOfF
+HRtlPMsVonXEAGEW5DajMnBWyWi6KiSo0+G2cMALdP7FDAfnPYGZ7Hb6kA7H4SXerDSZeGU+LAc
+i95cfX640tfLF5dYAry6fu+lxhz8vhIJhvQ3GbpR4Pp/zkWMNnZUO8nElepTWwgWl5krFBMKtnM
3TsJvmy2dICuFwMszn7se3inqawcV9iq9mzVnrKHShS1KYqjEgfaiDl2uJ8/tx22C+XCkJu4IIZc
UGCrmOWs4HaC/n63YIi2sqNxQsVebEWyumWuaiYEFRBO0PBebbKUTiEov7Q7NRxih7d4ajO2KwJA
38GHBtHuH6wlLVPBBdoX0KFLSigFKU2Ooi0paxd0oABMZhYTtUsKKCPMhzR2YQeGWSHnUA0YQefg
Muj0ICMEEhZmwxdhI/6CGG/TnkEVXhMtcQeb9jFPXMCoktqw9yidRMqHS/1X5nBQ9hFnSLUTSBcz
tpCfp0Xhui5Q4oTzNRuj4vtU9PnVKj4mWDCjvRnFUDBo2vW2Mc0Ltw8Wguf7EHdRRAXu6UoNEj9D
LFm1nIn4tkinhM0l8oD7aWKGV+EsJ4sYpq9WMrBleskcGYn5jYT3AYSANRqvOpg2ry9Q71fXhQdJ
yh6DVVJ86nkV5Dkh4EyTPggP4/R6Zie6BUu8Y6hxJ0MvqSqnEO8ud6QvhlcIWT6hLfvnvdGp0eET
9fp1xS9MnEyausQvMjSNkyhM9fv/2vWR5BbFdhusH2RwJ5mMvCztTq/yFngTYyLUnpzNGVZoLoRh
d5pgiHETcZ10S1aqsLopBP49YiKkiXNGF1dtHD1MsfkStv+rMHCLtMtnzR4XqGqgTsvXjLMEhaBI
WGqc5KzjHgBl92Dg0I/Ow7j+bL3l8DeaSqZQY/PpcPC/1AEjMGgi4kBAML+xnnOwKqTiUT6ERrpt
A3LUqS5VMgFOeRbClt2OvMbzDetfXtjWHyDZUi46LX0Nrllv3+eXzz/10iCJ3DCCYhDwcH++z6O7
B6Sdo5z9EOoVEKj8HFUJ6g6IsK5k7p7nCxZ6KTMn60/JpcqVUQeftTrjbHn9+b807+G6DLRdXZTL
JZ4YUzXbgQyQIjZIRI8+TjI4tCc5Rl7K+JMPW+4wnOTEVpj7XPuPdHfXci8KegDU1P8YVFj3vOXC
9otb5ocRp47HW+MTXnBakMRVsvdwUbifyHmyBUnG8SoFApCSlffgSXrtjP4PWUj0vMvZgFFrGn9x
BgzPJOuNMDyKeMyv37SXbl4pOFkce8YPfeD7U5extU6ZfmwxJW+xXZQ/XNgQEEr5I7W0PAG10VQ4
ifUCieQmqqNSVYNU/zop8WO5lC2rNG2W2C7NrbyRwhxa6dR8Uu0zUjuQU4xoEIsVlQYBJpNy59R8
7fWP5L8wKMM0MfHcyOA/iplTcrIOxqHMfWw68ntwMdQU1D8ABQLIGc5euZi5TkTouD7CCv59nfOQ
829leRUeoOb7SDPUe2ORyAl0Kb9Vp1Qh/WYlcrqP4uQUu2FoaLZdD7fUEzcnh0h7d5PNmCjrPVrj
26k67lfa33MPvBA7FVnSWMlAyx1GB6y8woDP1RGMLtest+tH/63rOrl/KzVlvu3G+qOtHwlFkO8Z
Q74rq1Z1czQmSXoTu/753gDLWvp0DcoSRniExiMzCVTWPcIRt3yCuPHQDciPWUENbI/u3nSc4dII
685qVZfx9Pz6Cnjxup3e2ZMdqstG0oa6+Hhn5TdClQApjlNq4VTgZDQLT5+xrHwMtU+HuEtqO16H
leFadKk7+7ZvbPzLOxtxnif88IDJft45MQHPcaUm+LYKkfxmoKNTr7D0FY2TC4U4JwQanFJYegSD
byKH+XphYHC/H+v8Q9VTdoQubCHLJj2STpXjkWcQjs0AuasqYMebHuYRUkHKn8TZoy+nRgFef7I1
kyXX54fsN1e5HzKTE8uhikWn8qIP1hY4d2Dph+RikSMI9Tjl94IZeM6JqCZdf/jeM5Ww7c40RB/s
jIOhIoecxl06cNVukwvPVaTl0xjAubfOZOXAWL6ApAQfmepNwdhr4veP4hYYePpYK1GGjkH11CUM
WN4lyKA3iOu3H48KyJKliJHFG1vgi45AqyU2hFqHhoaJEuLnp9L1fcpFZeOTTJ/DfguEDoRMJygl
mFAj0frsDve36Vu1oxMsqMfWEv3P5qaBkLxuqksSX67/i/PW/dWy4eDwXDl5srOdLOeyzuOyK7bN
x2m5d39U1Q0/89V++6+fQb35kXtc89/f9CQe2V/hm+MPAz/yJuRO11TJF/o1mjk8XfmP/3zlG35Q
hgPtHb/pibee7o8/wsM9P/rpKSwY8+KkRHrNzbT5w75KDM8LnMmuT37w2k+bi+NXk17zQxuB/Yav
zfai7e8BrvierzSg43KvyaH9yn/yPX+Gr8fvnVG/e/zR5fwunvEXfOP+sP+lb9vt//uKiQGMiDec
An+5SRIdzJvsY/gGK+fnRbMab88UeT1uMSrO4QV+LrzlOsHtEF9+0m2Qiq9weSSm0kGqbjkHEKQE
4LwE/ORndcwq+Yjn+4QO9lzeVwrqhId+nczz85DNf2zz/FKhsW/skad9MKs+YQIRpPyUGCqAnz8A
6sOOID72Iuux5zAPiThtqOKkY7CKxz4cSfOGuxJg9ErKDQMiRpQ6g/CZVFGq9h761+8BFYDlwb1+
iS9gHHuJcYjPIfsvhdPJJTZZfygYs5B9nkfvp6R4EGjROiBZSphH9XSjI8eMbIt9CUUl70AWsJYN
Ab5klSmvS/UhZsQtm1HkBNaPEI3Vic0btob/9PU6U1WTrGDUGE9c66zX7Fdt8orpu2Z3HUyihP4m
wL0L54P0XqbD40YvPmBAj8SYS3n9879wpdXnJ3yENpAxnk/5+PMjArxMqixND09VwlNIcaF1IQzQ
vKg4qJi7aGokB1h9QMjy96q2hBFbq2X8hBXM8Po1WQfMf4NLIGoumAfcm8QkrJyTZ9KxINpkJX4J
C6IHmbkbF+AHCKEHGFEjEBK1ak3LcdJWM2hvdjN9D7H9JJzlAa/VuxbWkEyCXSL+VHSp2JJNtDxe
GgOYhOu20g/aAtge0EWtjQDLrqX9Z5Mdjbl5/XO9aB74XDE5PhwCHsgQ2VQ/32sG6B2ZFoiDwxlM
d1fcDDXUvRXjfUrdKTd300pkD+p50WjIJFAElvR29l0AHCspk1eXdwGr+tcvLdU/fXLLE9p/WtrE
eC4H1c+XBicNWHm3dT9ZA1QEPDlmm4g0aW54BiPiLdXt/S66k22zXHi3rrlMis0lCP53ncfYpzBD
iii/TQw8Ry2mJ6f2WANhHQEWHiQXnLb4sg9gXDBnqjY4Wsn4mScm72OA/if1reGGEY2MhkU5kjme
PLeJwgExxgwZvrr+kIpA2fYLY9SSbTFm/+cc1ZIVkuoqcwmom6wzwAsaMm2HWscV+idmC9QeLPCq
wzWbfrqaWeTskdTTdyKpHStzrI5xhkfr8WGJobNRGfvrcn3ormTCrSgN7ceyjOylq23yA9HU4IuE
XWBDrnU30CzObnYug/AmwWKPtkY0VH2Q/2LbfXGWe14SxhEAbcQT5a3++WF2hxHKRxy5WGtzU6Rd
Yqo3bWinMOBnhPSpJ550gmBgRXmUplXTfKyKCCUmfDTEKuROPb8N6vjqQE8XGUA5XkERlNjInKz/
YOW9N9x2jEiODthMGFkGHGAyJJ4WiAXgtIxLflNXj13ebd8c3mtXZSJ85abB3UgXI6f1ZkMcOUYD
BRYV4RBfOdlbbwS37BdXyx6UYmsOCOXbV+ZfUE952BYblznEnZ1a+qDMrqzFob3gc6V/UG+HwGNB
AegN7+PI+y7Alxx2a1vVRzustxYfuhtRA0o5kCSNKGYaVNIALHcHxt1oaGVxhVYXKZMNG9oMfN8O
gD5TDFwOpJ5X7BCBqEIaHACl4+TMjXmvQ16j8hYlFAcrVh28MjpPye90GzRCZXI7RNTWQQKbRfFa
sPRoQ/UGpH196TkMH92YY6t7bvvxMyOg64QcLZWesgjrPREs2SUzqnkaGU5JyG6ofxho5DHBqVt2
Wxosgm7f6xisYE2F2EVrNtjXvNOjJAsYibc9f6HPOYnPvoYW6jf1Kh67Ij4AVA+mWzcmpy1g37Pt
w8xfstOKODZ65YaYAsKyrOFQArNI61utF0qQS7V5Yn3rKbUTAFYJEJ2W/Pp4tboMyNjDpmaB04t7
efTm3v6L1QI2HvHWpXioeYF+/1+rZUyHXTQVs3c37qenTVI/t2PwlCc9KRewEPrig1kPd1KA6wZI
kgQHe3tWeOnZbppvNaPQQd/N//99qudbN+fQZQ7EUjg5TJN9MpS+u/PueoNPbercVSsTm3n+LG8g
zKu+IVu71aOdyMeodsho6LfU/duqhMO1waJCxLvXTxzrI/3zZuCDnwAvxX4cAKqdXteQMzmfd9SC
FB7/oM5a5vYQx7OFATU3CYiHEakNM49B+sgg14lg+2iQQEiqNzqwA/l9c+yoShRfdOU4ebtY+kVh
4nt+QB5hTKWYePaA/9dDXrMpnA++cbHJx5DJPcAUsUckG4KM5Ey7+7RdJiggeXSvnLcgjoozb3XR
DIGYM4XD4EMtbIsuHeZy2x5cNK1iyPCvnYk0I3d0EY51akyBge/N3kL1l+BdfGl5q1om8GLfW0qs
vnnjuei+nz6XyOcThjGDIcrQnxdy5w1DTgbc8Dk5VA+eJ9HdUNzolNPpEYZUhRyGgrUMhrdnkrfK
sV1zAdW4Vbm50XxA72zCJpUoKwg+6NtPI/rVlWJ1xkmHmzp+kyct65iFwUQWs0eNdDQWUoxb2B+g
3U1Xes2DHWxneRtqrxAAJs4IwXXt5bJfzrI6hbzIU5uxPlmBs3dT+KFbg+yiItjAIh9wRKCPTVAa
qoJFF/CQ5Gyk2Xy+I/8D7KwNjhNeG5MJYvznJOEAE6YfEzygkOejd0uMwX6PzNpJ/hyBlQmS98r7
cAOfDeFgf774GZN6d7rRqRtucUUrO5hjrz/alyCE5+swo8vn4dKSnYCBDRLS1iOU76MdS+Ifq+pM
tbRRNgD2zWpqnH7zbbNQfHHZQdKf76baNmQWtNxQtwBtOQ4iOk6CN67v5R7K9flxQkOCljgMT+oW
J9xgmo9WyIL+8rdtZXPqxiy1OH7EtvyvEJ8lF/OiKaAyLjklgAAp5HmoGX2j8HWZ4IlQ8Mal+S9a
WU3JwHzRTgQ+mv3TxWbSetvj6gTAf4HNgvu+cp/ARfRfNYZDZMUIEuGb44/j90ecBATkP9+gXt2j
W9f/dAKSWNTk+Mv/fHtET45fp4CcAEEo4CF9/ARmYn7/5ws/6wf1JpCKxVCOYMrxq5CUnIL8mm9U
FefOTfgJ8GQa7tER/gdL4XvwE37wW/1vYCfHb8FLjrBK3z3xPV/BUfgGEIVfXyl0hK3wlR+AKfwa
2Xxn/8FX+L0TcKVpz5VgAF3mRlAKOMs/3/+NrExPfMOP4IAxxN8QC9+//kDtNORkm/NDwHvi2LTJ
nW5zzK/iJUaEcyex1bRr/6gWqBkp27pKrvxADS8eR0AX1KmOkacB8xQdntWY3Y9Z9+D187U7hxft
noy2HV0QOS7q6uR4pJoNecA15CNYX/jLkeYkpS6A5EOU+Y9662xPBA+q3dK1YmaDr8aDKehYySzR
OKufo1ttoYojEuVBHEz1R1ZtZSd/LSOTAokAe65IIO6MzSuoTjWwQavvkU6+4tj0ekS7PgTjHa8N
0cQl4WxJTGLGCLsR8F/pMgpUEIKun5NKhpcwNUpiKEjG23RmaWJKiJbKkjFMW+JITSSmkjJQZ9lU
LFWN1f7pjcf0si/1/SiiUKCFZ5Bhz4B/nbhlGc8evt+sXC9G8Mc8gsLbzl5dgvKYuehGG1+hHVQL
8rcDsUFr8l1ka0lzwoUWlpwGS77gSHZhfcifAIiZ1gHQVVu0HSjzFxgOK066y/xAQ0mPRjS2e9UX
GUN76l39ikeWZppiks/VUG8cQ2l5vDxiWXmB6OBjwI11mwvZurf0gjmCpX7R6WgAVUG1GM+pAQTy
+y3cbS6qiQidDUQWosESWmKNMhLoxqUBsIBvbzq4K8ib1PmqJCA09wKI5MoWtrQjHbyiroB4G6SS
z/FpGnVxKCJJfEoUIa57ppYLR6gbLebXn9EvYA2eERwSDuKYmFX3BDvoNoco6KZpgXKFcvrvHD41
CXYGziwWPvJ3zUS1FNUg5LUGzzQJNBaEAVzLPU86jP8iz0RH2slrTrZOSNAZpTk6kZMqc0Rv07Wr
75KCzGgxTyFyKtys6oKPbdgyWKKCS7FNAqJwaXw1t7ErQ0PHNZ2+7Br3mwUGpLQOu+0f2dR+z7bZ
gS4KN9+NeMCYBVYzLgVCmjQ2V1aLnoGGDAq9gkmOSqOJx49K407koPH6Ewhtd/Hzxwz4RebSPAAT
Ju7JyQ4XLvKXXVw+1t1jcYiSc3eW1WkDy8DdkCnhKGEyZghCKdOHkIFx0c2fQ4RIX+tl/9Qs0W9j
yajEPaC8DCrxq4N2vZZfs9lmeDUlsv3Jv5nowGL2cd/siQOzxnyVpN8GTQ1cNAKpqwV7SztZUh7o
TYtI98EdkrXgvgcLDS2H6IO7DOunyYfba9Umpsh+D7zijM0kC84ALmBh7uqLnVO9j4Pulq62+dqN
d3Hvu9feYfpW7OOLw/DXeCiv4hC86XJZQ0TZh/yWpGQOjhzPE1XGjdz+1lGeGAPzLhw2u+8QPreP
TnPo2jNn4Lc7lXjJVK7X0K+7/Mzp8adS+xDiphXSS7yfBg97CG9bwDvjNsi8X073Mz3IzRikC1bf
eyJmWtwj2fGhMI9opqRbBiPGP87M8ibcwIbtN4BNaO/5ExCRDX4SCfBqBKkptA5YCLLP8wP6NOZH
f1UkI9DNI+meFtBgs4o+i1eMuiEjunaVtZvPDABcClozPYTldvexMriaYJ/Rpxm8Kpdy1RxI7+0L
tBQkwWBB3jQoax3ciEIHM4wMWmie4OGKuzq+UNsRxuFQLQ/GrP17oPnnIZ2yqzV0fKQYffN+ylCd
uz4WmW0njzsZH/CkWC1U+Lg/cFULdzuc+XUsRAFtZ73uw+D1+PRAe4LLVdyGJYxsmKjtZxNNG6hb
AeYpLqEPDID5lCH1L+JjRE8KC7Dutf3ajzduUnDWFnUA4JBAR45CQigOAG6mwUPWhtpYM0j5tE01
bFo31nRwu9meN1JgJHLjYoz51xTNuIct0fRVDo+w81hCaElbFw2TzvLexP3jFODtaQOPbNpE4kFA
k1m+4gwBVQIwnSi8NgVmIAZ1gc98ABPmlHAdgjWazXoNOeW5n3iIbgylZupxaOrxPCbVGj8zvCSR
vzT4guQBRp4QupmT7tGetCEmIKaDiB7WMNX30F1uigWI2M2C+n8rtDvIOpvth+FQrFcpgq/zPo3w
2u3EmO8lNpFuDXY5SLLBVLuqYYa3weBCzE+/snUE57steoexrEuiYeGwhYVrbnFT3pyHGX+sL3PS
f7M5+oJPJyc6ro+4wLEwA2wn2PMuXYYjZzgFBR+25XrVjev7UHnjfQm1ue2QqDAHf7KqfIy28D2J
Nrgyd3w+OCDo2DrT42knN7eYlTllrvzpIGjnHn2a9cXJNwdg0aplIbUVkitWxu4S55L6as8be477
e3KhjNbc2aEG0qoCqYUYCGH13HprYXy1O8/6Jjgv9gfsI1P4eaHHp0/Q4erqrG1ZFfPXIs8g4EUW
TAccrSaD9VGORJGGJz/cQdkn/2mLfxz3g7DzXIYxM9qHHM/wyy5rd09tza8Jps5HJtkNcgz2Plrm
qhd1EJgJ01S3f7+LfIJyJt97n3i8e8EBJkNLMCFdHqpbkHZULDiCW2OAJNkkyutOHgOPos8mlJb6
lNYLxEqOOLmWL1ZL3JSoJkml7i+TEFvnNYnR9maYBCrYG3cM2I2jhw2RvS/gFSiURhCIsiV4g62A
ZqAXyLjH0LT02FxytngXXaaVGKChzSW/mS7nrsOxgbVuXWL6PWL3VUbYZcCXUb1YhX0jTqsBWjm5
Con9ndeSBRFp3QXa4jrm9kkHDofiCkfbbLzvyEC/KmdeP4Vm4EzPTWGicGNCNH5TKmtwnZzuKphF
cV1mx2+0m8TcWiWfeuU+lJtyxJodBykPZi8g1Amv03zlr4PC/qnb89QRrcHglNs47xc56piQLN2M
aFPmoBgJIz1F9p3HQXlvaQFKrp4I3ealxFs47GLWRb2Haqpd3pqnhgg7LnrQEhiT7IeOmfCKCHgB
O57rRZAzDVYwS7Pwd68ZM5uV47VLYb/CXGQi0UWWVJukvCPkOMAN9ZHRW+NL+NvNedchCJQjijIs
AU9Q4vtQnLL1IDcIyA4rGP4achB0Pi/XGnBSjHhYPTsLmy/m88gyymjXL6tTVI/9wF0m//o76wIf
oZrb+lYJ8qLQCpjXhQFDRLhx7IY/w0YrKuhdHY3uJ9FYCZIiDpwOaFbdwfQHFBrGqwpuploy+p1p
a6b40dZdDFEUVNjXu09KaLZZHFsyQUlStUaRM4cx01Lx302Lfx7T4cnBZYyBzj8UoHBEIgUbsQNn
4xLBAan8HTRo0Bt74nVWsELdvwZ2XkmwlP7M6zfATshOSzCGlQxdeGbQrU4AgsSHRFJ2bv9ZlbbA
Z3Ud0pkpaNqF32ybC7qTdhEDi1ZSqmNJs/uVzhMzC3kzX+c71iHZ3vr0rqlR/4aPBnM+qzHWILCD
OCwivEJMDHpBtmgmY8D2IUbQI6wuDW/EfZfqTKwyyxih6i/fTKb9BSgSBZ7r+imVp0iHJw/dCfZ9
WA3b6YuAeLHLqi3G8bs/rA60R5GKX9efwm9wgr3WkLP2u/uian5jFn0jMBwbQGuwKlBcFIBg2/4x
V9tPmgpo5KB+yCI6wI4aOCcejGlQjtefnWU5//zsLGEKKl+QJAx7TjFPYqRg/G52D+oa1ftrbYp1
Cnn+azzUPzAXgO2dtcgA6QqVx0TTpdjOCvqrps/qESRSCSumySPOjcRaGXFkadgfSNa7kDZNuhg9
V9ldGyLHNbChT7JjQjmfafrlLuEDXoLfwgSBFYoumVMAul4qz8d6rhQ43TGhbKmdLqwDXC/iM54z
PGo2QhKNPtGNYK7FG2VUrfNahQQ0Gmf/I4yXmvOU8j0hpUQ8YbuiyE7qPCTldPfyz9B2RafwiRL6
u1DTpJiftYicKPv6+o0PXrZnMbgtjCjjonOmsP951+iqQ1I5SVl9ZIKsSMYHTVRt9sLE4WQt3sXL
UFxwRdmIICBj7IW9U+/dGSRLvSGIjTYLJxzKTsAKO/FnaKDFFSz1e29DVFXH5sEmgBbmr8pj+sPL
ouBC6wcmrvMI/6oDyx3DzcPrH9BClj+vrDRh5BnGLjIQGrMTSJPoyjJraubS0v5WNcPBiThstNRK
cNeCggp7GcqNQYRmC3Io8KY8TthEJulzqDIseUvlKViaWAJIMGNt0EjkDVcMTXaAPhrdZLKVK3hX
IgIOa2YjfCo1MzLeECIvNk2zjS5teij7ajkygGYY+fqn/gXQDGeJVylk4ORiYXjSjuIqtN/M5IM8
6FTVwzMEcEqxCN8PnJso94nck36KHgULSAeqmeSEVIOrpw5UPHvQQy43VN0Cpd5eer8YRqcp490w
gBPNFOEFT9IJtkk05GAAsHJMzRZccX0eP7Nnh6wK7dkacyjVTmePmDzyo2TgeG7xfA/JKPnRYuaV
GEuPNU9RA6i3h9F2lHGyjP59sacbLVKV4oCy1fss5bmGxeG2v+thgv1DO572sDJYYjpY85DDD/as
DlUtsZ4ZEjjlXSjbTqFTVnnestxY727M/sISkjsrtn23jVvepvn2s5ENliUsQU5aAdb2U/Ng5uwS
r7QLO/HGce+NZaMj8sWnZBtgP+AATuKTbdiZKd82TQZd7J8jlHBnO5uAHqChTAtvRz5u8oO0AyeB
SJAjS1gkXaja8i3g33IlfromsTXRSqVRCFHKP61ryj3glb+LpycRY0wPWgsKbM3doyw+S6P2i9Um
WTkCSKpo3kQD0GOynpEjaJjqx81lZ5Ir5VIlk8pmBvSv3zqjfeSnyyRZGqCU64sNYsQXNK4iaxhd
JO2DFofeOPFM2y2Z0Ig0+wMlGJSdsGVVo4icuiN62aJZMSPV+kitjCzpdgIxDHGpE1rtVs7ZMGD4
xoLBpJJWl1ehwMZ6gq+gSb7sAkVBqOAwmBA6dr7QIUMP0BQfbFTTMR2Ngq3Fq6kmojrrAmZcSstY
Psn4Fe9UynoDOTgNHveH3TVnKs0K5A9MHsVREFrd1jgn6hsxum21A+G7qYuHki1Tmdia+enwkMhO
meAaVuY4i0lmUJWH7/JVg//7MfHqFUsVTmUctMDAxuIBufL98VfkK6vB0crnfv3h+C9AbD0ceF9o
WUJs2i3P818gdlcnBUYD7vHhqMciixgwcmboMIoA45P/HEBCqshg3AJPs47kvm61OpBfdH7B8X+0
anaCsTELekrgnDQS4ZZQ9DqZkL9+zcnLa+ZkNpzLEesGTrD5+WR2fDea/o+yM9uNG8nW9as06p69
OQ8buxo4ZGYyJ6VkSXbZviE8Fec5OD79+YKuPrssF0qn0egCBEspigxGrPWvf/DUYqaV58qI2wh6
oyFYFLnxd19gwoQARGVOsQqzvFbn+hLHhG2qJd0hPi4f1bEBJxoHnrYUr2HFgtHQZj5agYhtCQY9
c+adhh/yoxB5BOMntaCpAoNIEGvjhUt7Mjp581Ab1DtOPC2BF1f5wwaUbwk2VWa9c6XJQK5JqAu3
tc2hO7YZ49S6tIOLZvZmDBW3haiBv9WrbCu1TOwGRTyoLf1YRZeIE+M2maXTlEF3/AyppFm6hrig
AF25HAMqKPCmtaLxo8HHS1TO/aXIJsOENMtqdbf1xBvsPg7Kh8ZroxMs2CvGwXnQjdLBjHjpv39Y
PyPwLuA2/CeViT2EipfEqqwT2qRqSX1vLpy1FBBy65cEBKCNA2fWQb6TE1Y/OQ6hslSV4NS/yWlO
yd+v1BAnECysIyfuK1f30+iUGZvJ9cFF0/iP+6IaWBOsRBv0/PeymIxG5zlVoJ9hl9+nzmNucSNl
FV3rEgBS4/t4+WOSBRmtk5N8RmCdIKMdrW5Zqnd103/8+yvczvo/756eBsFLo+mAwkM7o724QtTB
am1GeKLXHt4NW+bMlrHtKrjnxI4cQuPXGNaE0oFRAQsQXExaBLslfwYS2c0ZoQC32Tw0FHDdnW73
xV5vV4tdF+/kaZJIcoeJmyIlTkxnXFEO36dQbi+zsxcei1Dyr1sEG6aj+HwbgHLfU0BmfGtyfIDJ
tcI8Pe+kT6YE3FBhilPdS8NlmYrWT4AGcQX2ANcS8K6Qhz5YE0YFfG/ND3QcE+TJYYGSSaDeqT13
N3elDiGzcx63t6BC1AwgzDdLfWqngUrnFkyyUryX5squjtqqRTG7mVznHiEiJU5LPd7BZN5B+tjS
GET6sc3m3zsbSY8zg1oqIFN9wcxAkpyVmoslWOjD3z/Hn+pOCFgQ9VClI3pC/mK9eI4Kvz/BZ3d4
/nfd2fNASGCC4EH+ruzdcun8aA70Y7JJwNvdtce3srdirnIXky8HiQDqE1CBFBC+Tq/56VX1MPwn
mZsXwrRhZnkvLrGy22IWnV09xyvHZENDoOPmKsOrVGBkaRPAwEyOFXudi0IMsvX5GHCSvw2uBEKw
WS6Ab4z1f8z98WiDaegNuYdINOfFJA9F0qRgsiLu5WBXVg9TDOUH4SpuW0dPW99tzu6SUSO5fiZJ
IbIQjgiWGGbvVprzHn7c28Ra38vGQ44bR+baLLlXGvYX3EwPHotKt0htyt2Uo70XdzHD7t4zhlEF
BGbeWZPYBisZFuBZ8hHNAVkb6qFYEQGzhLBvJWud/4PTfm+M6JQLNpR22m0L8L++zP8df5PazSWu
q/5f/8PXXzCS79I4ES++/Nf/GXrRfSrST9U//KH79mn4R/37P57EJ5FixPyl/x/5Yf/vh//145d8
1h+/a/dJfPrhi30lUrG8Gb51y+O3fijEdhVclfzO/99//Me37VOel+bbr798qYdKyE+LcZ355Y9/
On399RfJt/+vP3/8H/92+1TyY/suFfxZL3/g26de/PqLafwTMwxbd3WWEkJZg7Jh+ib/xbD/KbtB
R4JFKFRNi4Kjqhmu/fqL5v5T1aQ8ykbrDXIo9aF9PWz/pP/T4D22Vb7B1eAFGb/8+8J+eBr/+3T+
UQ0lTlyV6H/9RZcNxP/u87J8t01aPTZ4g2Ke7f7HoiZLBgOTndHipM+q/YjFwHWxVD9xvDZsHcN5
k5tWubeWnDjI8WtRecl+EXFBLlTaHia4h8o8aX7BCRssaZeerRXzv9ULSfGZArvx+lOFTVthxNVe
L+dmZ5T1g1X1r7TXL+rJ7c+wEaswIqcxQWDzAlToCOiaWruxfQvP2vs0n/3WPuirXp/o7Mp926j1
KYGxcmFYH+Z9rd2ytgmx3FkDzesIKkgtrE29t+Q41qehjV2/WBzn5LVf6YGrPcRAkh3qzAj4yDT8
02L545n8+RloPxaW3y+eW2noumPxX+sF5OMJd0YurFg+3Art5jQy5t7LPqZajyNifsnMvJFHQ+8v
jubA1u8/cXPTEIYs3C6veoW8YMhf92JJMAhVKXRt/gdK8+OSSAzFXpMkwRa6bfVgrprjNEbLuVK0
L/hqYTnQzidjHsK2X327dZw3hXSBLm3+0/Z0SEoQYzvztCzq7FuOcpussdxhH6UH2P97R+4uOUjL
MO4J69GDZk5jGfEMiz0u1f3MyGaob+lSqmdaqutoKd5FgD+8cs9/bKy3ew4QgysH2LQGIPVi3YuK
MY+BcZ5PJmV7maLxY5N4Q5A6yu+rOlm7oRiaQ4e/fZrUhj864tGi4vCbedQf1QVKFzzhk0J8JTPO
9vMrF/dj6/r94tDEsBoslAGgyD8+AYdJRzzOreWbTSEzDS3IkdyqbUHkqUFh7zYho9yT7mX3A3zy
11bkXywBTzUxajE48UxvO2z+1J61NQpp3ZwsGdd3TerY3RmNGzTkuuztZtYRghH6hcO95EGOxfeH
O5alwxyvCF65GfLgerEcPQt1EL08pxzb1Y83oy6bRuAsZPkLaOZFx7lwT5pwMDR2dbXqo42vySkr
FydovWLfRk1D+mJWH7ZXfgYcApROXrs/P7+xDps6LDkuB6r2S35P07GajTY1fWgcRTg67r5KtFti
K59KtZdUDQPMNo0uAxAtRjdC7GaxJj5Gk8eu0qzDK7do+30/3iN0zSZqQqoVnUt6sWBgWcd6jWbW
jx0x7R1V7DuzHfzBnKdbh65LHCAOaLcmwVRJRF2MGbrXXIrWaA68zpE/y02uM4AiRpeFBgku9dMi
J+FFn8I0ipzD0hbmYdGqjwj8rXkRQZLXygnLfTKx2u4MHYGaOF/rUwmz4KTrrSStWH45nzMCXd/M
S1efHFxcg0xYeJhnua8li3WZHdvHCbfkeqNmFxlwMsWi/ob42icJAqsjQACtp5luZ/F2W3rtmmmo
avN0t+oVf5ZrXyKtBwmoPxnpvBcTZsFlpl4aueVPKm68wpy7IKonx/ccRRz0Vkl3Xm4G2ya6JN1N
tX5fYTlcmtT2Qsu9OcbypdIYRw5Vi9qqaUKHUKhdjdZMFEW818gROy1L+pvhNGnY1t0+TYrqEYc4
bNWtof2e85tn7hc74pZur61BKvdxdAPbS9ydlY9KgCugHnRirU5J07hvcObVD5N5sEeH80q0HEPU
u5CkpCKsbI+e3nykNyEmwYqUAD70rirtd68spL9a1/h32RQD0Au97Wj403ufrj1WlfjZfz+Jpq7H
pVwfd1Fh1+FQ9PtEc8t9Mjlna1HDOCq7h55YoAD/6jej0bwyKXghxJTbIBwSOmWPFhmoyJLk6D9d
jdO642AhHPDtGfqDMbmPPILfs9Lq/HnNa5+hoxI6vG+1BNGWpIV+WUXB8DzAmKmrUzMIWtLCdl99
337akhzAHvnuk8ENh+4FKguVyBiXYrEIn2XynkFGhbCj456rTr4deR+JznusPLvE014crKWqT3//
nOTh9OJ1p6czmQ85eBG4W0HxpxsjCFP4XjBksq6KYv1iGet6yOPsSSOdL7S0jACssdODbYX+/S//
i3KFc4GTCesSCQ1sI9A//fYE04ml19lsZk2NSbCxiRawo9/NxcuDptImX2FMOJhuu8ud0jk0LQPD
gdyh8XOd6dkr1Qoyvp9vhuFpLutVxRUJe6YfV4lXMzReWuWPciU17BRUQqRh3kWfRVLMBz3xIHQY
I2wlTCPBTj+vdonOiI1uNAW8GLs+9/I4V4v8hi+5sm8tDpmtII6n/lrrXolprydupBKecsiSx0b+
AmNWsdaKFPO4fdYwVtEFBmvKttt41xyq56VwosjXaw7FVEm8fQPfb7dWXrkfZOilAzMsoEJqPrhJ
niJhz9/JeJoqi8oHT6jleSjJbUlaqA+UvcikOpUyPXEPCb6VoIdQ7xaqqWuK+VbpLs+l1+kf8E8O
Gbqtl20jtofsdy9SClLP3GJn2mnp270bYxeBFeaQUdmg1jjnjhUKcjtgxXt33VSne4GjT5Ap+Fo1
yZvtinM0BYeuhZ8ecRbPUduQhwn1CjaoTin1Jhp7P+H4PoytEc7DPOwaHN8OW/m8RsREtq6ug5+s
7+Yek+gEUqLOcQGkOfkd6+ya2kuwHeaKfu68rIUTeyi7Ubulqg9DdEE61GL4pT1Teyb7iDGtRLjP
y1hOO1tKld0I0Gfb9tPOU2+IiDTdB3YVb+e0DixN8BECPuP2ociOJtgzkFxFpDxpKhx83CigAQmB
6i8Y6zLa68acHCDj4H/fGWF20h/jrE+DycmuNbOnWySKd3VKU2PP5m012K3zcr0jfTw5KKTIyOn4
tNO8YQ7sdXSCociGgzJXwy5rB3fX6NnHrskvOpjS2eL49pPG05k6Vd3ezNuVgzpu913Wv8VmDeL/
9HWrx2sbNf6qfGv0agmnqKj2xRihvXCza4N27kw8geMb5AjsdTG8U52uvg0VZUera7dXNoKfq0TH
VDU5WoFqi/mXrLH/tBEUczQpLZn1PpbQamAN0MJihffIKolX0mAxap1NkFUyoOQGY9pagDwrDb+K
LO21PVkSK17siaaBgFaTxgoQb14cFt6gD1GCtZFfmevOJsXqfnAXVTIt051Wl4SPbe+dPFPrxnZ2
+jB86mBxv7Yf/dVNcbE/oneir/ipmVOHyR0yQUO9PS2YSJzv3kqZle0yq/SbcrZ3axMvsn17s92S
tdYDWxHGf97iyKOT+pQDXbb2L4pCAMm5a+fV8gfZezVeLfalt87B1owDCpwMpLF+NK8e8VTuymAU
MQXJb+e1K/xIWN3NdejyYEIfuuo7LPQDKvRDz/vzbXIBPSxukadylFov1g5+w/E0rCY7iSw9q2JN
w+0BxXmSBYmbS3/Ihkqq4w3Um/NWC6lJflpqbubfr2O5Mn5cOaAyONhZNvAM+r4XK8dIMhER0kQo
xzID/XopPilT7YXdWBj+UHOKbo/p73/pBqC/+K3UNgA8NlQPcBxZiv3p5XGEIQwvEYYv2iU/Kp5V
3FHiNx8yszQOpuU+Mob6mpV9GqK8/KLrOdEp0sbRaKNbVjj4vU/mfzZtlgUXAxNARIl3ehaY54/X
1MICbmbTM3x9+jgbpXVOzWG/QGsM0DMyefAMgiT1NMRul3juPg6b6WtEOjWplmuzi1t0npMhpG35
a6/VX4ASqN9cag5k/AZIyQuAZ25VryOvysASqe+v2Vw99upJ07QScMCxsFxqi326DPpeRcMLCBUH
o3zVzUr3hbrCaEyZe8Vl9tkZ0oqJ9TLstNm8FrYRc17LyPGKPmhNp+aQtbqCguvJFV763onJGcsE
WTRZVfpVXpTHhRAUEsqtOnDxRHllWfxcgfN3Mhj1NDYzBnIvlkXCUqNddA02qeY3jTQAp2Q8B0gB
I7CpZr+J4snvh1IqCiYjKHOLKBEiOfpoVoPCdF55N/7yvlNVgURKmBCg8sclkQ8jtrbGxH0fXfTY
UKe33aQeR3QEaaSEXam9W2nCVhgI+7VBOO1ZA5mznL1asupBkYhIRg0URJD313heK8wIk3Baa2NX
WM2JpA/1kuvisnTOvRGBzDltMDuqcqzj/H1RDJ+Fgt5yexNIUAOGs6r6la3y53oa5NAG59jAFuNl
o2FrAoIsNtoYc1nWBTXms1l1ISNqeM4C5rDsBUv4UaeFfMW/f+ByE/5xGwDcwDfPZfSBd9vL5117
DqPqNAeHkpCeJxfn1kZsv9NBYwtnP7V9QeUa/v1vfjF3kdgObziqUlhJxJUBhf34aKOhoutKbAyF
dYzPY0z8IUuRf1Wm3yLSs09bu63mNDaObCWykrle0WpvGiYGvi6xwSUZcyCH1dv3avsJR6AI5cfq
vHKhL3hJGwiFChbxK+UjEPpLzyStqYY+Yn7EVqnSTiPBDTtHCmem2QpX6MR3otdUzMMp2bbLWibe
kbRILlF/3+ht2MM/CeCa3KMSse47K39qSKEIW6wh96MWh/mOm/VaeYQe/SWOZzB8o4tXoVLhdAGL
8sc7jK9FRfgnMQqJrpf7qr/LUapduqjqqVJG5WB0yU7kY3xY3hEwUl2NzArnKUkPqr1rO45qHcOr
oDGr7KCpC7Nrs1l2M/5+td52MDY6TNJ768nUOqR0trtDI4cQjho9z5fc70sDSn7vnCOUPKarBE20
3luukl8862s087xFknxrO84Sz2h2Zba8HUYTgYzlPI8UaQU18eLOpy6hPeixxcIZo9glXfJ7PM1x
QBiMpTdhkk0fAHfuFiU2Aqeyat8qsv6ujPtD348ngmwQUxr1tdD73xZhmNd5cOyrTTS3b3dgKGvG
Xrb0oxUMk/gQs2OY2rmjosS/tnEPo5XPT8vUfGJ+v1zt1ZyexrHRAB9wF4Xt8Yizf3G0hIHPmcDh
Im6uSyFZCh2VcW334UJ+0b5ly8jjJr7PzGT+0lSkNPJuBToExYeB8jgoGPXGTtEFG76Y2wEO8PVN
Kyzc2GLarMTewaPoLlmufKnRlQV13OY7R2I1RK13jHlb76TmBIXlohF7JRuMh6qFI4o90FbX1FbN
xzjx03c0KE/cN1APhzLQxPBNcZZ321tPMEO1V0B2gySd77YfdHQP2U+rvtWJzAOI9oyQ7DvWvW7f
J47KcNxwzyWrzM+68neRjW9TGyn/JMc54Af5UbTR1bTGyZ/VNg2LJB3RWdPplMpVWZT8mMhGuMyn
M6Pi4YChNDvggAYaTEs96u7VcpJ6bxlN8V5e5uTU1V4aKpKMAEli+9JMO5rFnJAJWcaRQy6CFeJ7
CJVQDzxE6ed4GhkVGE+m15IKYSH/rCG67GLY+Gw8MWsuHYezQH/Ne9wX5vhb0XguZyDhvN0a3WJT
n8/j+qVBd3tVkFzgmigTOBP1if6/O40eWRayk5yLRg+YiGN0Oldvth1su+HYKcPNIfZgv2Rj6CnV
fNmgkUYYN2sZPTLAOHPzuRPB1jfnKjMq8mSXoHHc/rRE80WXWa+JuHbuOu4SzXi7Om/YpdXjDB6L
0RKLaBpiP1pKZDk6igOCteaLNq+HNktAEeR/Wm0gdAYhW1jIEqUjLf2A/4BBmyqSA7NV7bqkLWKT
pkRnMin5vlT0G/LaZA9bKrnOMZihAfpNoebsc2+N9q1WoZsmfSPxl94YTrP+WfVaIt5hBryLmdTF
zRyshBZ8S0YPPtKCAs3o37hVWl6LNv9ilgILi4VZdVd9sJ3cCYiVfON5AByp+jAbsbGb7YuWGtox
zcY0rLrF3murcb9Vo+nSdkEBQuYPopr87Tsyw/2QFhCU6Oonf1FZRV5svNVV0DjGGJCNdHuB/z7a
hzhXulvdsr4B8Xu9XYLBKr7Gq6zVYiqv2q7Bz/TqsnplaDW7RrbdRjVCvVJIZWu8vPVT17z38r48
FFGXXdOs3pckvDrcMhPJ74GEj/cV7jehWNtPBcxjwl7m4/aar85CDAF3mo/5gneUOA/rSDinY5PA
Gg9XFalx1UViv6p9/f2vsZXEvSQe8PQqjBofECRGBM+n4bZqhkULumrSQp28up2m5D0cHuuujke4
f8hPCpyAQ46fD2VkiHBxVUKYGs872EMRRqb9ELnJKU3V7HE0a6w0TDaXuv1dT/Lc3/aC2SyC1aqd
vaa3VwU38NClKN3+yYsZbGaemgQTL8MuH7N3TtS1JwMd9M5Rpha8SKm4bXUSlEQkHmrm/QdQFJ3K
A05ml2J8H8ZzU0ElTdCWa/Fej/TubHLdJCZEpzkV6zG5t52O7G0lLQLksIeOOeHNKbIDB2p5secT
zYJCKGICSxXulO6l44Ni3Q+Fm18hxK2Iivp1Xy9FeZsj5kjyq6xS+4fETIfdjGP8ZFXpU9Yc1XzB
+GYdpnDGit+MbDe0m471xJyXkcATUW14347lQBNSbM5LE1m9iJeLeVn3WqywhOaczvpb2nr5tfPk
poGmE4+WzBedVR70tF0P0dStJ7M1i7CrsyJMh3oN0oHuoM0x1TCZtyqpEYdjbUVgMXEZlOrcX013
+AhuE6DDS5+m1GNvyUoz6PRo76po1xZL1CQtgLshNvQuqftuteAcZVZxTnIqrjXLsRHJ7PqUxmcx
zHt9hskE6KXd1jY5Z4vmPjSEt1lBUpbKnpQzzP0j/EeNCtemLg0JXdYpqBnTrC3D/z6qLts+F89J
darR2fh1MpyWTLN287oM+14ou9SADbg0muJrhnvImvo4trV13JrbVsuvsUlExKKsLpOgqQyUpVmv
6NQeNI3XvrCiB5KrUn8s+ka+56NPstnsFyYb7lastmmNsW86nd2Sx6TM4q7rxn5X1fg5ZNX6Bsdi
fEt1AzhO5E9xNGinWI8mdKD1YTGT/slQpoy3mZFv1X9ejbfjOu+NrBmeV8Q25JWiDx2chtBWxPG7
NG7Mnd1xfioL/ZEF7DyLRjvQQOmHwbG+bXt/3KV5oHWr9hRjbVdlH5jQNQIyzCrPiTptc3/U8t+3
N4hI8l20gJLxFLiq7LJ9Agw5nxDXz4VVjHsrEu4TzfzF69UvMrrwGWWbfk00q3yAVriVA12rabxw
anJWMBYPPMW6WFHGtbrJvpNjnZTKFdVqf69xAM9Kud8QkG30v13H5NBMzSUgaEyoe1/DZOjzE8Li
36Ien/wNeh5H92wVphKQE6fw1pbuQe6WBIrQLVgyYY4Yrdhgr8ehk3axsg6JyiWwy2ojFhFLWyp+
Yy8HYCzviL+Mg5YSQLSo7WQPMhOs9Ve7U503cFoaf1m6zysJ33tCJgZSdoHTS7uvDtGaXhkp5kcN
YwYyUemSYpozxp8knG7XmXOPjlYjorDLhgdRwi/VShMseF6Um250N2t97Ginv0+ViWnifCm0xR/6
Odu3zujtxDQdNyR+KyYWHLqCAhFMIGsRzgoGe+562r5hzfSTHVGL5Vnd8Bus9funxk32bh5M5/vz
TIYxuVCG3rpknI8IcWJZooZA/DPkVaHdtjoMSIbxkbkejAJ/tEbZNTbsPnn7tzOtyc3JF+N6wpX0
UELyOvB4qpNY3dy3zeXSOUZ2dEFDtkfbZ/1JtTN7Z7Lwd6srlLPVz7sWAT0eHWIKPXqeXZmYn+Zi
CHNr6W84CDx7Vd+GUZXGDBoMI6ABKM+ZotygCcF5XOBYko6+S6xF81fzDxxd3soon0+ZyaDFY6La
Qy8KzMRV3jndvHPq9mthmdpOYM6wbwwyYtdhfbfUSXuJF05juC1JyqG9ofYjxT8BmhaZYHN3ikcY
wq1H1zd0Jri9a37Mehz01lE9pETvbD9C8txxydFOpNswWkZHF+g//NFK+qOhjOV5q7roGFdfNI5z
oAL+7OoRU+km1sJUhzs35ggDZcO5faIGKRRD1ZjMW3YU0qVwMU/qPNTtnM4oyXq/LI0uhCSQkkPN
Y3EztThlp3Wi7FHRmp60hDHHgizyjcii3ay88/Q0uZkJAd7JONylRvYwewD4nXZP45LfZU1PIzNG
V5KEed3kGHmezML3QGN26oR2fluKCJ7jQFdmiuysgwklialVjpFKfpy9vLolhiMYNbTh2OjTmYRF
WTFE6FfTj3idlmcnixnRMRjLZoEFX4sMdsX/kDLTG/zFaiGcLvFviFiegF/QNKWz80eZpwzxdMwT
xLWuc90IOMmgBYDM/b36NqKBi+qiO69WO4ZUN4NPGCqlYqYf2ygyKTg6eda1xanqx8exGevbaPbv
7TZSZYv0WLZz8iSarLmVnhVG6rCrOBJuW+u9RvMUOCljbPI2yTc2+zKoRucUYxh2tqLoup1BNBXo
dIsynNrW9hscbU9Kklq4TTOlbbS1uyhJd1yq8X0jXPcQtTphOZHah+mEJYQNmfn7izuKOQ1R4LcU
oDqTmag99OiAd9VoW7t2HhOm+IKkFdgNpf6MqWBJpGSLY7XTjw+OoNi15i+8JONhu3iFFLoTc6ht
qeSoNOihhd8wUzxuOz0jVJDNpYMeD7QWJEt1aUatDrJefxgFo01Zezb1MPlGZNaH2QbtgPbwebas
8TlGDoSByD4pMuzsEwsXb76a+9i5a9uc8x2/CMIg7MNWJ2qu0QTznNoXy87PLV7Xl5EQIVg1KkQR
zfVnNuMgomrfb5dOHpBySibBYhdVtBMZRvGWQQxPOfEn6Fm3G1r86fNBfaA8L86To1jnBbfkCGfQ
W54bt5HsnDM1wKi1zbmzuvu6aPm+ND4N5Tg+65MM6la/LOpHr5/bw7ahbkd7Q00aiLX/zghwRwGJ
xQPa6wkvokUY6+FNw/qKF9fB/pWNAV2r4iPuz4Ot1+7Biu/SwjttDXlm9+8nHPJrlAn77du3Mwk/
oCIsp6LbG1GO7bbC0mUi+7jBniArf2xI/VoiaFm+0FxVFIPwkFy6KV6dkFiiwO6ZcijFkAetjhuE
hIooW0MkB9Zh+1W8XT0te58ftDFTDjW+aji/ZGcdsyk1sz08naPkiPc9xlcu3qJ94jIbbvqD3hvY
gcrGtx650MQYPvRIrwDntNt2F3DX/zaoFDQuQzIf8wZ4HiXNhcqbwBhT/1CL9j3QYnpSnPlaNr1z
l65a66Plw3VqrZqdV9rntE6IZV9iAucThs5V/BjTtgaeXjLppM5cbdt46HK2aistT+BhuDmYtIhy
P7zr24KqYSXuFRPnhgn0d7BskXTFVAc8zN+aXf92QRd7sepEKXydqGfLRf0YURB35MsFNBtxSIsO
6llrygEyKPKUVu8vTj5i+Ksps59ky0MGqOGn85Aem3zAzNGclgvxCpDFMMy51pMVwBfJnjFQvl/N
JL1Uo/Zp7Zb8vhBq5KvSuXwUGl1UbN+qrg1EZq1+iUTQn8Y025Vt1z9HzafCBqEhc0S7QkthqKCV
xnmV5rapo180SqlDYbWPtTO0kMaxT22nfkI3qoR2RFNBO+F8yBcVcr3R7e0ZYlGrJ82x1HC9sdXs
LCI4Ejm8bD2la3aVGBsplSehGpS2epxNZ/q3D23jDG/imfgqS/8tlUymZHVSNtcu6Gk3j2k5p8FW
6lBKitI80Lq232uIWjGma4Yc1+81iqLvpZ49MzJvzU8UYPWJh7Geh2m4KXNZBoCI/TMlmeoJwgN6
ga+955SHtXLsO1Xtm6NnlvGFJF60IB44PJayTTlYO7FoYTvGd6zx/AbVUruzHahJ8BefS9IOnzOF
+KKinR/NpTEeVK3d1VgTXfVdpFYXfLVVEDDSpHKoGl23+F2fJ49973weHQYiSZOC3rfPSd6LG3ao
gTLPBTEz76cmM/Ag7vR9ggB56tz0DlsZDHCzZ1utefkTXCJiXYfV4DCAddM+ULFey7T0XmmLCesG
KFCD/ht5D4ThdHf4nJxLu4MxFlfRyRKLvWuqGNTWFDtDG5fQi+NgUMovvFc17kQy8xq3Zk9JeG9S
oM8Uh4t+wLvE7DK6FBQ+zqKnV236bBtcpSLmmt5tKcJhmb5Z/JU8Fg+3q/KLnlaYY5jGHKDd45iu
nN6Pqjq5VI0SX7K2t8JGXd+t6Shfh+htqfuI9pNTUThvG5pIBLojfb+XxH7Ba+8XHRup2RwHNz5m
BP7iC2U+rHbnUg4Y6rOokjc2Rnn+cEqo/dmpOZj8TC33pgkAUjSJeUhKss91PXrADcXyLXqdsIEA
HyS2N++z9KR3o7HPso5ut7bxTBEGM8NkrKg+wT4BQobAGy1J8+hObW8kF/Xk9hLdbFWHmWpZI5gn
o1kaATl56xJ0TJeZ1e17N2pVoIj0GTXgetDn0eNJFXeTGbRm3J2cpAqQcuiMb6InsrgJ7kBiE7vG
fm7Mr5mqPC+x4pwzr3LPifzP9uWkuxPmLo4SzAvrce10/PxL9RFezF51R+N++ypD+H7MxTFNCTvs
jPGyuHeWy00lmEXfGTSgtDTj+ykZ6Oydqt7ZZW+T8NiwaQoYFthXWcIWPgzzcscI3vQjQ19QlnLe
TZE/5P1zmRExUjQX1yBos5o5ckXLj1v5Zz3+YHT9m45TMpatYiLqIRQFQ2DTJkR48hK/MIwRYx4x
AHWu57Lty93YNSfsO99Rm31V1I9zWXQHU4AZWF2GEkJh/xIUk6k9lQd1zQ5mr+eUOvnbKZWOCkXh
7iMxX1xrjfcVIFOg5SDmVvboTJ0JgZJx5+ARNTiXj6MaUzw5prKrzOZWGCWpjlWVk/SEpYu0ECHO
mkNnDOZI6I+Y1JISq/YmQagL7cJkqr6Cncx1YBXm1kiybmw8eL1o9mUOt2QR7amwGcINM1FcqUKs
QfWcOrPwM7soDtnydSK5Ym9APW4J0DmITv06ZvFvjWn8ZrDR5MWqcGBmAVK/OjA0RyqK5izIp1Nl
LHhXmRk8T6wWgnxUz4Wu71q8dA+wiLuTWeZ4jM2qe1nd7K2nls1dSt03e0SwtgwpqO/wF1fNPb0a
PCoahiKD+URys2bAuDGhSTsNG71DNBVR1cl8Nc30zrUJQpqQI8P5CpyipfBdn7DeelhJtD6ABYZl
ex4ie7mD//0OUUsEv991dhZbYBtX2r43Gdko7vuUvzEQtUvp0TgMxnLPn9PlWbTK/2XvzHbbRtow
fStzA2yQxf1kgKGo3ZZlO46XE8KOHa7Ffb/6eej0zN928ifowwGm0TBiSRb3qvre71006D7idnC1
b66dWZtBz/gOp3gTSlX4kPo38eSIvdTdY10lX5OmbPysKb4KI3wNEuQGyMNmH57hdAX9X9lGuXJq
VcdZsmxyTyPWdtmj4zi2LUupgo+a+tWA0tHPgqD2coxN6RVfFpH2zYleoJSmF9N8tKI0OtNOtXel
FnVe4IIRhGp3OFhTUh+tecBjZ66vnLB67IzO3puFwZ00Bl45OFdGAWo2m9jomDMOplpv+LB8X9yg
Cy6rur9Xvhi1E64GRFkrt6Nfmjpj48uMS0X7rrhy1eYynBt160zVRtg5bST3eZyghRfFm2kOyq6L
QbzJAKQkrE81IK0/dC3evyBdCMPob1RT6E2yWeHAPWVm+6QGcAzrqPqSSUrIKlHxtFULcLqSe6HM
ZwTakL3lOK2UGEWBFSn7yTVPRRnYR9b31bVljGCuEbHos5t3695VJrykNP3cxaZ1RD99RSypfo7D
SsdmuFWPrcmSkFp3qB8H0R1sNBnY0wYNtTrTuzBtn3mq8/DhwYhLVtoGm9fI1cq7XsUmCp0afb2k
xz5g4r2gqwbm3J6WXhWgdGSCqy0vdqPuDoh63yowiVOzyf2sF8bXmnCsdWCNymbKKuW6rOotjzWS
+TK5tgfMbgcZ6RCzq+hL3zQNHrP2ZWe9oYLUvDLprbM2Z/bZEQNWtaGzfX8pVSF5ow4kTddFND4y
5vuOUq/FZMZ4nRzh758VOWrnkRPp1XMpNpqMfSUy2lVpwW3WO8ZgHTLdhVuG1m0ZbtBrKrsEnynP
gKWIo2fWMGrK7lb2VrayAgevnqEufAWC0RohRbcK+OfWDiM4dj4p1valUUTqggI9JVOWbsvgvgm0
am11mB22ysTNqn61ZvGsQxS7TGrOChGLzTGTQ+5BESn2etnEp05t1V1RGnfM0z0+YoOftdZ8MXfN
0HEkXC6wz5ewshLm6sCXshG7sdDvU0fMx2rjEAx+eP+RKWO0h3PoQ++rN2Zjd54WV82lbQ/WluT1
B9Ua6FSlsi4a+l7LvxPov2s51aUXQe28cLuq8Yx5btcWy+SjVRWx10yu4rclyEEmxuMAeTPMBtzQ
KHH8tuI+SsllxTB279Yd47+V2Li7hUQyLZvu+9yPG8CnMGgtUNtqL0Kp7I0Lo4fmjGaxpM2Fi0UP
BucSzHIrr+IZMDHWVWPlGumlStzrWh9jsYuzm1xRfcyItgizekXeKeha8iS+1mUnfNeq9u1Q32hX
kbCOUZyDFtAZp4bLr6faue/rMfWDMHqouiH3q0TGHk7BmZ9ywB2gtss6s+hnL0Gfb7sKUTHB05QE
IdCUsxJYWq67I+a5qh9lhe3NXYqlkAl3IAT5x3F2ZUhn2CyR774666fKgD1CZCcl35wOx1bmikc+
WeZPMoqWtmK8LllDYx3KKl2KG0uWjy5wOxgUrRuXrIdR6FdWouCdqVcXjpvY26mDFZgSgBarE08P
6KEVGY9GlGkbwqNxi1McaCUte2cGDgtxNFGeO4xwcEblNajmRxfyngWDaJ13C4kUomreRNPGdUom
aJwivFyC/PWG/tTpUXig63Hrqv050fVuF3T6hS1l4KFfC7Zq3z3j7zZ55sw8ZiUNURXVepyEvQ4X
N7DKdF4A2u4MtQQ5SgsWSJCuaE4KX6W5fquO2TmyjXGFv+ZgJvbXuOI+6G8AIwOoA8GXYYyVdV9U
lFVG+2SPFpE/evuKJ9WFlbTf1MxSvY62oa109YrO7/3ouE9qG9wgKyPKSVE3dYt5hW34dmfKZTpk
9gmwM00HHCqzElarltInrFclBpSmkuMUqQJgWW2abMykQy/WohfkH27M2tBRWeiyoj87w9CuFBHv
Z1QUhmIQwa059bqjKvYqvd+3JBgOgH5Nc2/Uw3MDkLIq3OmmSGpqPKFtMtdcJTZ1W1TsRBg+tijE
MOVz7oo4/gKF7ybD/LPI0wdZmq1PmfuW6tmrzbrYsq51BYGuPrvKXWGXx3mOaK/ZFnCK6nej8OLU
jVexSlqPdJxk1SUHnd2JQhCI2X0w8uyxsVIwFiO9iuE8z0ObHDW3TLkpC79to35VSOUF+wThx5Z9
kQzp0wQbC9IKbRjOm5vHj4pM7yMzu3FZxEHkmDrPit3By5FhbZu8wLPTrTAdEPZBCUAFG9ruXu0M
0IDL6dWZ/HhOvShLSdF1b6Xdv1aJ9VrJrFphzHM0QglPMgmQCEJyZEnD8BfO15WYhhvowcZONReV
z4ySBEtFHRr5MKGSX96m7tHOUal6ZNvzbmio4XZsWTaMthxu3j8SJeIbXM4etQ4vBUWXnio3Pr5/
+/tLkOb7tTY6xXp+30SsBhdSV4zL93dd3EqOqqY9/diCmQ8kz3Wusfnxexe1K1s25fnHt7upvq8y
MOj/fH0+LitpJR12769pVFo3jeMnMVZE4zRCQdJ5sDMN8KDrzgIYaRyb10ofIlCycef0DEQjC3YG
4m8dz50M6m3hlK+h7+Y12IqTvrlz6WkhIkAnm3eEBRzxfNnjZFS3w4Ow1RdIkNsqgXQDyeBxjsPr
fHBnPy0p/iyuehCArWFzeF+1ykWlg+BmmoAPHwNmpfMEf3ZYOXXxPVWqexmZOF+2qVz1c3aFteVq
wD9wV9oY19HzfsL1W1kzQNqEUPuCvOujc3LAISdSgU6Eq5/t0RxPuXAbr2LVqgntUhtbcv7amyAR
ozf10wYt3sy5+NqcKpXZe5ztV0zQLLyuKJ2CcdXrwdcEt85NYgRHeDXkewwXxJ6xEuvhDpgRdxJ4
Ar1hnVZip4G64xIJFhXuLGV8mpO628a3+gQjRUEY2GYFjJPaVjYwsCtfajSTm2PljLXXlYd47u8r
OxXobq0zFkGOP/XoRHO19DJhb6IC1qYVWYwxSVZ7Ja5vmRWuggRvVMIvG9gRUVQh3ir0bOFyXmRx
a/tt9lJEGfaWKZUSATg05ANjqzgJj47T72l5yG1n5qFnLkREFea1ziLRE7l4UyVsgBr626ru5G2V
ZhH9WAslC/Iq6Buh6llq6hl6fMkanyQ79zzEhdwtFuspF4KGQ/sYNTyjpdVdzkWI4+ZgYIkP68bR
BEbm0sdIFIvLkum4KRlrdQwKTTmZoBTZgaSH6drU071Z0YoNWdakbfccUBCUDQwWcEE6DFp3NueY
mTYpWNUPYp0aMRowdUY1oqCxKGS2TGuUWX3xAhku8c0R07LShmg1Ocq2rELmWr3lPIbKU9+HL4lS
KeuI4Bs0QZTjKlafZdHWpL9T8aShvGESIoC1c+ARYdda62ZwCFPAn8S9VhFKM4hxtWGcH8JCjqQj
4abk5ldM7M5t1upYv9gs/lDHrOiZ9azhCXnuU2bhRJTeSGPP7NRtruL11GKhY1nzvKoCHYeZKsIn
PE8q6sd6NSKL6M3rUcFSvERn0V6w7FWxLLbsVeq0d7hSqdjjrPqKMCeln9dhrG3rHJofvsyrTFH8
pjYLv4wTjLMBHJBBDqswcK6HJI02AKw+ohXYivMXBcgwKS2WKZ3bekrOwlKC6EfdVK5zLQo3cYyr
CYbKvWaKdRYrWzefDro6qx4l2ePMSa5SZpW0i2g6jdy5zBnothE9JqNQWbQAeWV4FYlotKFcZDxR
SXhFllh13UfjY9DXuddV7eXgSm1DHxDeyjDbrNLntYxbB+CJ9t28sDciG5RNn4w90pxjqSqMHGVq
rnJyjF7KzvbShznQg8Wi/7vrXjTVVHm54OOGwpu1EnnRjCd3PYavhu3XpbkHpYb8Z9oNBczSPSfv
T0Haz7VQ9m5kt76oh1OidBllqAFwl8GJyCD8qrrJFKmqrQdvnfYJtpspzJIkSc/xlBFZy9CCukh4
AffLZOPjhOl2YqwS1vU7Q9drX+KFBF6WPVQVPWLEg9AI8mv43pTOkjlXmBgr1t0OWc13oc9APpKq
oR5AJ6BVaI4va0n0UfxV05U3lFrCDCP2qHprIRGk10aYBDdE9a64R9Vr7AmetcSG92ETURnYLUuf
gRi6XtS7Ej0+tae9cpSMR0Jt5UVuAGanUYMDu216GGMBd4fKy9gcJ5NWrSnb4dEaPByg/JlVqKMo
B/q86yGdkyc7a96QpiGHXhzcy6w+hpidnMzQPY2qkR/ef+vZ5h6BLutY1oxBLJoVsUJ4+41bhlgI
nWAm61hJ35KuPzld2+6HDkJPMFvTWhpY8RSF5YWYPxNUAtvLlHtRDO5eZE7s153Kki0r1ja+alvQ
znDXLeNjFgtsTuPbyBGnNlMJ3DY1r4qJJip788bS+2cUqQaT7Xjdzp3fNPHZDiGvCTd3N3X6VUK9
pSTTNCRfwFENeloKLWYjLch2CYWjxxMGihRHwMpyOGYhHZC6gFA8imYxl2X5yDQwZe1drMO1l8Fw
Ri824y65zSWlIYBG6Lkp32tS63symh8DB6ZsVT4PLFTysaRJp2k80xjcKtB+tKX5rEwbWXxP6BwO
jHKLofi9HinAeBX44XBb00IYExdAAPHbJtWnLyyS112sIq0q68a3eqHtFI0ZBg57uS5afFFimY1H
Az03WWrY+UXBrRNawW2rL9PGPE5otNrgNpzsebsImX17+RXaXXpOyIdRQS+9pqIxNS63UI5z/FHv
nIx2o7AuJs291/SwuX3/ganHaxUo4YWY1fo26UZ9F8Wc0/c3hd00t3UW+rSArfP7J6JG6TFez2kh
Lt8RKnV/Jifaf/9tXl6yAhqUaMGU3ftrWdwQDJiL0Hv/tvfXWnOgqujTyx9/NbrW1jJh3b7/+v5D
aHehqmY3f38A7VbUOUuD1SKZB0POY6haeLqE1RcXegSsjNrZBvVsf1HC6kFMtfy2fKAYmuqL1mhy
F0Ig+PMHNEP+4xtc6T73yyaE4shfbgIGj6HO5a8+0M7Wj31438lffMPHD/xnJ7t8GtbtmFQrhpfy
KrLGexIrKoqrqLvI4CVBHRX1V6fpnT1aB41GAe9ybaAsWAYJ1HNZf+3LhdZKbBv5ZbzruKH0eZCj
fT6YLFadIaPVl+0jo84jr+tORh9PsWc5oCPW1HwvtHwjqJ4VuxVvRcRXzTDBPQhrVm3RoQNq8pI5
BXQBFN2Fk+xetSG5MxOrek51k35eYbUPVg5fKUTrf9eZpkl/1IluS+g5vjQU9VwZQbKBOtaeRpNb
0+oRnekqPv1d1pNsEGnhkQQJOhiK3d+RmhVd5AjTvPd3XRjTl0yJyFuXD4PKlqdKNx7dOu6x25v7
K7NWr99/U+1EP49xfCxkS/+gVtt9VhjjCXOC8ZRiw7WCO4EyECtqvBKWF99/lKhmpeweNYqDrwyp
UR49mnbp7qUFD7tK6+rRGpemxlDUZzBm40xv//X9dQ5W8dHdzfti+Zi4V2FCPqqsC/dtVWM4kLnl
jz/Wprk+jwWL0E7aiT9GBEBI94ajHtadqg2nsh3lzgkC4AV3Ic7l4i7tp6OAadKUo6/MLcTjJsdp
uosfZDZnt3MV1H5iw9ZaypBAsLIK42yd9QyOJBvIY/JGTEe8csao/5IX6UaYGEKUWZEdIMise8lX
h3B6XTXdYWs63Yw2TNnE9IVVlZw5KE8w4HKexuI+FDqrhmDI1hZaUQ0jOAhQIVbsdfk4h8EPhee/
Mm/CsJ//P5oyfbR7+p+X8TeAr+J7+9tPbd+KxS7p/wW7J/T8/93t6X/Nb/XLc5w8f3CI4k9++D2Z
6l8gt9TQYrE4RlzDOz/8ngzjL/x/1UXrhxrTeH/nb78nQ/tLxYTJwKoNt3TTVpF9/e33pDt/4XSJ
TeCi0RHCMq1/4/ekf5KkYKKiakCAuIyayI7Yw4+SlKmrR1s0vVw7rL38IHY2uj6djYqmZm0kzqYu
8E7SeoDJQg2CQ9QMpEYmVyWZAftp4KlVpjjzM3XEB0JJy1VSVoe5vdCLAE6eUd5UlQQmq+xda1qR
Ty3SrTuW4b2SnFXWbYcgi0NvsMyDIHDT+8d1OP9QTX0QlX6yAljcXh1OlMazr7mW+OybM+eZktaF
Fq8JFXy0q+nEytnDL+rUOtazMLpb10m+BoWMPFHb35xKu9DHcmXB53Bn9+33O6NznT8ou7hkLvcA
lnuqhYuiWHb2HwJPaGgt/HSMBJQqeSjs5rFxiuvYLi/wnqWHaOwy3EbEFNtryr7oEJXga0l/aeXW
9zAViR/ZwYuqk7xBrUlfaS7h2dO9G5LI9mKwKyoexPyS9p/zqkXOvQ50te4s3TMN3ywIZStU0UGR
hXsam+01JC5EH5Qx+DPe//5QP2vYTIFeFPW+gYgWS6XPhhCyN3VVcUJ1rfVmcBRDaGwN8PuJDA4q
Gc1T0kA/0sb5/VZ/Or/LVjGQxdxXNy1N/aRMpHGQGE2ek8+iOddJFMCks+RmmhEk/H5Di/73nxI9
Do+n1gL2Fei4dPWTjtouMhGbJkEwU9+Tzier9aDE46GHp6WGWkLbEg/of71Jk2ddZWuWi+z3071j
SWkCARTaGreb5qhMCL1kCxtXxoTiuCac+MQu/nA+f1KrcZzEhjrwPxmfOKmf1L9aqbtDPDSQrrFq
PGTBAZ3GXQ8NbijhFunjVWERoaPpEvTO0vzfH/Ev7iFLx/COQ2aaVD/re+0MQdcQ5OMam2OQkHHc
TY6L5jbF7TzR7wpLuabp/wd16682ikSeIZEOGfrLT/o8JUCDMFnJtDazhqzBL6bJwRIAmPfG49jX
yWo2rD+e5s/Kd06zxe0Ks9oUnGvj0+3kBqjg4PdOa8uonpQ4PNWhOBVxQJPFAvFr5PDN6KIL2MGp
D6piKTuZw4T6/en+xcNjY+4GV0NlxuH5+Tg4lcIO8EvOuNbxuMuTDB5dxv1VxG+/385nZS0Ha7Mh
R7e0JQPE+DTdOKJNwKyqYe1gl1xm0zq1o6PR75a7uexVb4HMK/H8+42axk/n2OA/HWiPgUGHxP3p
8EKWc1NkVMk6NuyOILLoOlQUeUy1q9bCkUUzkSn2mg03OL1Kx/yVOzJakUhcgU20L4q85oyP5IqW
+pa26C52Yf1ANPWGUF/LPn9tlexOyOgyx/JqT49jB8vwIpoCOnhEhHuzot5Zzz0aQLKe6GeP7qtW
ivPiehVDRBvTL0OUf6tppOixvC+0+WGAjDcmtMZwnrPJEK/MAdE3liA6OoW2H/2RApl4l9Cza/QD
WaY92wVtVDva5HoIuWD8DguppvKWAIcsTtNvcEZX6MVW5Mc+CCVDIxVfUzqcyqHe0Yak87xzs3aP
TfINDh9fAnU6tJXYFWOPgQ/se7M+GfEMQ8q5svkOnA+pSyGAxIG6g6i0yWCTOOEePw5govBk1C6E
Rru+LA15zBxvSuyVFYsvQy0jXwSuvbFkHa4zo3oxcNJHVwRZqKXlbLYQsKvIeY2GOtyQigF2omep
N2lHQdTQMQqAgRBeu/ssoF6tyrt4qLqL3MmuR0sWx1inzagqiQd5fNpSF09chC6+qFQYoHhkfx/0
E13CdCeV8mkgO2LVsjygDRvui6jPbkvjawCtwTMRel60ln5MXL255GJ+T0cwaVeXK9stCh8yKfRU
ujIMi52HME6uAqlBGptm/VjT6bUjA0MhvANV3QDkuozmwD6FSe/4eMfeQYUR89z4rSrq9aAqt3Sf
h4siKPykh1WVJKW+UQw1OJilgutAtzVbNzuoSzgerg1brGTK45DG4SbKRO7FJu3osKYQdK/6MCqO
tNVubBUon0CweSeswItZiXlwk7vzPEK/Rd7uF4E6rHHbPbYINe/1oHpwrfA6rRbXBLjWXdTAQYfD
2ySqHxfpTekOt7q4G0elvVWsdiciQvpEviL5JlgrYnw0ZgNcJNfVLT6U8UrXM5UOcuGbzanv0CLn
rq75VW99r3J7NakheN44Jt9K6P+dU8FJAri/irUNSTrBDsrmieSTrx1JK/6MZQgKOp1uQmBvRShi
P4/Lu9ydXg3Kw7SetJ1EWZ3FPVxrZBeSZ5XOABK3mUeuMex213GiWrsfDsIJUtrBZrZNVO3Zbc1w
oxZ0dBjer0bYQ4l+7bRGCDOO7NDIMrdVibwFQpS7KQvi+BwAY+L0AILA46o1jqHEiU5yyxIHLZke
TmtjOuEWGNAvUSeqZG2ld/H4mJfiJrALxNxQxvygqGNSEHtnU+WosVl1sF6DEl/YVbkDR+gOpZNY
G9SE1/QZrGMepOep7I1tr8K/0wcVHpJT5heaSf97mtFXxW3KDUrbMAy1x7IgK6zZiz5+UBtpIo6u
xVYx6scpb1fU39dZv0TvmbPYAjoj+Dv0ff8W0Rj0raZ50obBXI9a2RGqG/XrOXErvI8QfJuRduOm
Y0i/0nl1x+I5b/Qr/Lt19tirE1oIXRY+npxMzOumVy7nkB55aIatl1U5ShL1W6REx1jKcF242Ha0
NPNU0Z66hKo+c6N5lXYOvQAAX7Sz674xbzKrjrZCOYYtw7IKDQ/BWU4gmdKGXhIWW0slN6ktzVWD
ZcDK7JUnu8xoMdOuEAlBZkMqLxm/2r1rrc3JeICYdznlAInBQx6VtJUCQMpC6yhZpoeiRHMs59Y5
NI07fcEuvm0MnmRFm+iGdQEs1rLzUMzITWk4uPlVL/mYfO+bMjnXEcjA3DxFT4YQ12F44r6DSpCW
XyA1r6eRCsvFsrKq160jpq1q1VgJDiHcQ/YqMhLaBJMkH4pRCyaDmm+AUGmXZ83KVstxXynTvKrL
9okdyomayOGnjVYFQ8HuvGgi5ExUY0WTM4I+QJmwyhyruJoikB8lmMdNPzSrah6zDVQneCCBtk3T
KPM6EtBuoJxB4glr8jVLddsDmR0FWvkDTLq+giI3KDmPDCwe24hL37nPK9rceYkstBMu0O840HLF
CdVLdeerCFskMCjUNKdaKQx3+KOo8wojUyiTwn7rXHnUgvxuaiRdWNJI13GdQcPI8ydNz7kDvMhF
rRZkQ+IPqZ2tGahQPLqxfqQmxhqWKEyPFm37rYuby1G86rignvK52IjS/Gbr5Yzwrz91oTyHcUs/
Vs43bVLeY1y71ZToNs2U1zIZV1quZKd8oOk35esZ9y1YWuXRaBN74wDOTJGMdmVm3yNBx9E+QWhq
6c/VNBtc0+K+zlMXGwCZrUxpq3SpqxU9Z+MM041e223cwj3EqAZ5pE6N3NgB+rqS8btX+4IeBpNC
0l9FDZ8OjebJaNyj1jZ3OE/gfMkX4xt2OyQ4KSIjEjVkBC0LX0tnq0wCFwNFvZGBeLShE1iFjQc5
pMNrlIX4niYQ3OGSrnJmSWg4IMNWMxyqNv0e2z19l+ZIlfECR3M9X0hFqqsuTl4stxoOeujuc7z8
6ZQQ3ZdZ3DLq9BYNslt1HcKPBiedhTrzRRGhufv9Km0xvv5YV5kqBSNRxCSlEdDyua7CGSpm5CCF
Qh077CVT9zqziOkmb8HwwwCLAsxn5KGuWV+MSjgelJJ1EOIAb+qyiQxY9bnIqYIy7jk61nSZsr7d
tWU37W3YpixT8gtHCbqVaB7mLm9uOxm9SMI10cXdtBlUpijLTsk0vUHKTw9dHlyEtv08d/gvZdie
kwSgjD7yo31s18qpeng//P+Prf3BSn1xd/nv4NqX6O1/eM/Rs3xu/mmnvvzRD3hNscVfFq4qmv1e
kmsMXP8HX1Mc9S/M73E8c3XCxUze+7+G6sL+i/LOULEyxkNmweT+hteE+peraZRCgHICjxZM2P+F
nbr2ESsAXAMFoYGPWzGaZExCPxXuRmn1DavmYiv0/impsNCK8h5Rp9QQdcpmPoSRTlqq2W/orUSr
KuwkslycdI25B9spGGmmDKPKFmcaU7C6ryXL+H+c0fMvYLKl+vkPoPFjJynybROHacBG51NR1kJo
qQGmi21tliwN8NXcZFVl+hED7snS4mNbJQFr1MVTscWpMBcMDBOjcpkzTKC81ldBW9xImtMrLdTE
/g/7p/+8f4Sn40pEYpq5hJR/LE4L3JzZokY2WxnQve/QMDaJXBOOrT8qqcCpOGKGHCwMp1AT9SxC
QmQwwphPcYflQZx3F7/fo19cVTywHKrJxZJL++yklyMGwJYjybdRLXD9SqYXmanngJgczxHVIQpg
uv1+i7+4RPhK6/jRkV+lE2D+8RRMYSxxUgzklh6TvSX9CAIry9BoLZxC/8P5/uW2MI7GrIiKmWL9
47ZyrDyrOrfgyzTk4DVRcwrc8IqmFIbtLSXt74/sk5vTcveBjrN0hjbhoIf7fDIHUc1aK3K5fbfg
bPRAuUT7cKeWEgOLvld35aLsTJAHRCprnVxDhCMgWs5ThtSq5EfchO1qhKULkw9mqGpD2UiVroVj
K1zPBFolpiI/OYEy/SFUTPvoMvn3zuPpRIVj6uIn0HG0s7EzrVBuQ9M5s5QdbxDRQP2kRJ1FS2lp
lTghRfJaxHd4QEh/zIhP+P0Z/Dhvsg86eJWp0S7QzF/Mm5zUwlHygXsjmtCrhYs2U54jpDOoufZj
D0jQmrgi/36rP90ly1ZtMoE0kiq0nx5Kw0DsB1tWQoMpC7+LK91vjeYwZgQ8aVkb/eEgf7E52h3w
pcCTaYl8dn3PKccSzQmzrT0O4KzFXdeXttcEpA7Yf7qoy3jyYTykx6kteBzNFctkgvj4AGDE52Ls
16TbzsJCLC5HB2uh45xUBCxRmmshhA+tfUNddJJt81S7MZybAMup35/hT5aQ7xeWKQOCJpMR1oWf
F0R63LaNY8CHl4W+0UCvRO2uLfk8xPomCaOvk1XusjbdplP8WMTRq462QJmNKxHEPxYn/9We8+ez
D95twqQH0yf25jNsl3eibgbMg7YOLvertsZPrVJ0CU6T2Ohlw3+FEi4HvmSdCFpcqs7F1pcJ4R+t
kiFfpCh4/G4xYY+CgyHletCPsVEfxzjZwED7UqTVH0a9n58itukyqpPr6jL9f7roxlDXxPe0yRb3
vas6hms3lzt0PN/SLnyMU+tFl/rL7y/wRzD0x2GSG/B+kNzWn1H9bhpzq26qZDvY+dfxOEfu9yqV
V60N50LtKi9CVhLOyh+u5U+TFycX2AFNuWUT7Pl5KpkjOm1FknOgOBlDPdAMOnCLKioVzZNb3f3r
Y4SNzUVkKWVZ+uc7BzWeiV0VomNXLRFyZ9y8IQBNAokdC+Roit/ispEeerH2DwPU+xX7+BgLx7YM
hguOlVHq07JGmxPUyaYdbm0D9byuw+TJj4aorQtMt9ohLy6tYlKOo/aShA58LtySr536SY/RY9SW
Up0anPGaAI/mqhUPU9utx/4cdkccKC6NsWpO9jShIikol0VuvQYUcF48hOIqQUBOHGuwUD+dDadg
61aT9YSG9dQVwU5LpXOBtu1PB/zT7QTsiiOia3Mb48NiL+//46kxeyjeI/kF29Apa8+cSMAmSpdI
yASIucyxPBp3CL2rM9/xh3P90z31cdOfV5ClaBQZKQEiOqY93aUEVVYV7brV2SaN9fd31E9jEdvS
6ZcwPNBNJXXj42HGzdDgVONUW2twSNZ0V/U08dD2hzj4wwCs/zS7s6lFVYkTg+pYP7VmlBinGxuv
LK6v+lA484NRpMGyCFpBv9sARB66tLxVhjnEN6K5dZQxxemEJvikjKthzl9kLrC5eGB6xtKsgVyr
pD2w/RL5MLWvVQu/l4F1pyHJNorkGGkA8cgxnzEhQ3MaFdBXE4x6NHO+/v1J/JSlwNizHNqy3sLD
lRnmc2s8GWUnWyRBOFwk5GpUA4cwogaS9s3YVrcJNHYfT5HE68vgqh77jCbnIXD7eYOJFDqsiQRI
Z4RvC+PlDzfTspb98Nyya47BGCVsokAJFvh4gacmmpUsVUpkEKmKWZ4EB4dy+/sT8Ku7aCkL3zuM
pHd+WlB3jjmNsGTLbR6Ur1Dgs41FVESTJdraGMvH329M+6mCwTmVUYjkOLpQumYuz88/Hs2+xsRH
jQkOyR2CWC1gZXcMj5aFqXwfwATOHTs8mgB9O/T0L3IIL8j5NFjdCnxL/7Ro/cU4AfuAHjy8Erq7
n6cdpGIDbM0RG1Qb4sEQcOmtdgKg0uarrmmfctEDrsXuHqv629+fiPfT+unaug4BZnThdEYp9dOY
LE3AVcUS5VZdZp6+trYNLm4Eiti135JkoBXOZUu2A8E9yqOxNFaSMlqZsfEY6kCNc1VFvhngQdAm
sM+DvvtatOGuSYF951wvD2mYGbthchEEYrrRjn94bN7bzh/231FZhFKpCFZDIFKf7k3wwBw80IbV
6Y7l2pYl2DKpV91uDMEM8e60PbTBd1ZQmweZaeRwoHA0VKjKJoRe2cboqozGn4sBgp4q1SP+2bZn
E4WGU/a/IyrwjC87y61Nreri1vx5SaMHKFDj/03ZmTQ3qqVb9BcRQXc4MEVISJYst2k7c0I4O/q+
OcCvf0tZk2s7Ix1vUlW3KqIkCzh8zd5r56IKxeKxMCjtM7GuO1UWAO6sU3SRSPz78v65j9/9PAg+
kLkQzcRVfl+xSqyWdNt5E65LsmtzUdwpZT3qtV4Gnk0HFLMfqXNc8cZkslRxcUtilLMbvExWn5ob
YKnPKSiYtszY2YBuEQXgURSN9PV7ViVsavGPocA9OGwwuVFQ6+B+KOpHgsrPuO52wqj2pjKubTwH
BtCIHI38VnRigOxooPSO5sCbccVogtCunv/oe5qHAca+42ncTHmjfDFqz+7IN0qi36jsj4qZDMG5
+5Et7koYGCr9ctlqU3TdjDpLuhFLTAkO8N+/5ceXD3ULoyPOCyYNEn3A2zOjhFLQD8KuQxu8bW2a
J3LppqDJeNlwZJyKgpkyeqI8EBPYm9rAeC0XXlXKGrZ5tr5kw5huvcz7Ap7ynJWMoVm83ciR6NNM
QN0UcezXyt2MZXTVj0+Tk207ULobsjowuevSn/L8sVTIw1MIFrt//3UfG+fLvSn/VL+oAOz3+g4C
xTP8N0MVLtFLoRq0kjXyCqD25US75Y5YonJgN5EEWYANP2dI+0kd8aFm4RuAi6HoR34heEDe/r4i
MYHHGnwDjR39tul4dGOlId5OflSyEJzJYEQ++as/vAcun4mIB643SHdoPW8/c9Z717DrkcFRy7Ex
QmXesDI8oqvBMf6y1smhGUqwIYA0OkNeccjk7JyqJ+zr+0++islHvXtUL2Iizn9ma+xT31WLrPhR
lYxLFcaVzDaaLsPEtA8axC03+o1l6ODUw2uVVTtkwHu7uLGH6PaTr/DhRURji/DWcHRKLFqvd29F
bB8j70tV4fdmudNOv8w5vaDZbNZ2Y3dke/swujilEUVgq2MJ7H2LxPKSL1yqVq7SnxH8Bh4ul4Ry
yaoy+oh2/eRM+8ttchnsICBkymEyD3t7ySbPiIYVTUhoRmAYuA+/FAkTnkRYEOIwZ9bOJzEqHyoT
fpX/fuC7+zIFc7m22LFC2dy1ybB3OmtfetXGXtbw3xfg759kIf1E9ER81LsaqLAzqIgJnzSGFs5R
v1yaB8eJfxef9IDG3+41BuG8gljvCMYnb39DxwKn3Wk8amJRP6fOOzrQxrb3bTp4gJn0UNO0W91E
GtC57uvKlhhB9mff4UNVyc/KBJkelGtI0fvuOvLOymQ3DEzqcifdJuKACGm6tL65xFQLZyNildfX
oVYR6NZQeI7TryxPs1MnLMCui2Z8cv787QvRfqMh5ETgsX/XxyRo1Bu0qWVIl2j58dK/EvLzmSjy
nYjvTw3AuNjREZ+iO+X+ffvTxzJdK9vQyjCPzBLyYxLqWYegxzwvPGj+aB4BA6UhOAutW37++/56
Jy7+34fTPlFmoiPkb3z34dMSocFpmJMP0zM5FTlAYvK1hOfdemX9s+ySbezOP0fDucrTy1EY6S8N
Mc9mjxnaguu4sWY6J9zH6Pdxw46rEZ16dadyLVhj7UvsyS+qHptNh2LKidcXkr2uphhzNHk/z5oq
xk/CfMRfzkxi5+g2EMrJD1P4AbYKs3GPH7NhWS4gLPl11z14jbZ8cur89ZH5k7vHxN9ARfvudl1B
mNnIEsoQHi00tPx6LiTyXhXzD5NAetMTz2B7X8be60KhVkhNUbAUeA3+fQ0/VuwuZ58BMBfBq4cm
8t1t2unkKWhOUoathrxm0NmbXhxaIo+Avtk/OlcCL5iGI9shvwQK5S+Re5W660/hwNnM1/VlMTAe
uSAhNjCaJx+/YrFxB9IP6Z89cwCpAkDWuOCq2/KTMuMvbxicOGzgOOPo9N6v3zJIWx3IKbLfNeHR
o5tgG/P84FjL01IcvAWeqTldZ5gCP6ne/vbcMY5HUs+ZJ8lMffezaWrB4qY5BdUFfX+NmKiRrPDr
yvreptGtPsiXcnyu1/u1ArH+72v2Lsnjz3NnGxx3JF+x1uPvfvvQR7ACUvJsS+Q+4jxX2k4zzBtg
hseYyUPvrT/n6cWx6V1GogJk8sBixAxmb4Uj7yXW3iFTaAM52/KmO3IEP+sS/v7b/OfrvXvDRQnZ
MW3JLTXgOOxWvH2ce5Aa+6BVd43pbReJpuMawudnV+Uv9RelJm8hVlvishh++8N0sRip+2XB+254
QJ91G9mD9I1aJFdLVbKdgRrk2juBHwJPjbEzYvgXqzpoWfdZ+fnOD3C5SIblcJowGuAKMY19+10U
8hvCVJoiJJmELtzciWTqt9E8vU5L721mDPtqnjdEbeMgVYa4osXBEYbQrq5vq/Gmml/dVv4wxnKX
JfdJpx6BSf7k9UVDpbIt2rrUpjEwyLNgtAM0vJUQZp0Yp+7Uv2p2+zAbXYS/OLnTGcr62CC+qOn3
v29F82P5xF/JmInLbeNwfZ+rDGscHziIsxCzc+4X0hsR+fHoFd0jNPbbqJNEP/QFcMniq76Kb1wF
XKWGewWLRmJbll/kxQXXWmtYUPxBsGv9WYf9h5ot50Bpqy2ZELl9HnqzCTJ0qqi4/dpVL//+Qz4u
Y7hc/BXkgSEhvkyo3l4uh08vxtrJQy8rKUeXssOFxVfAm/E4u6vfNM1VNE03owEWFIRVRPbDOs+P
Gc4fn/I7++Qht/9Yc95W8GyeHeL2KGlI2zPf3UCuiApPTWUT2sPpctcf6rQD+NeBBdbKoAFLHrVw
IyaeoyvSkisgu2rpkEgqIbbVJIJG1KgaYzgaMDzUts6ejQvyQxY2Ib80Zzs9AbaLfsg+ysG9Ny7s
F90RxT5K9eSxjK+zwXwdWPgfFwgpHSYBZ2wC1ZATQaRum3njoYzcEEStOpdSfi0GTwTC6sCz2CNi
Yf1bOej5DrXaHQCJmKAtsgVsUoNYeHk/pgg8q5ZqNlMBPbqxLWbKajaXbTP0pDywST5M9ta2zcvk
TMtgSiFXXeCC0CjkNJ90s6V+5tsEkf0CSSjBwhxGi/e9jtVvo45/Yi8AN2YK96pGEbtbhfvKocT2
tLw3BmlAmJwnEAEdts2iB6vTg8pc237YZgkpFa2rwiEyDPLQ5oyQJCjl/FzDE16q20LFzQ6v6LSV
uYh2LBC/cx67/jB0sDFdqPmA6MWdRHl6t9bWRiN+obLCVkXeqwO2oL8e9fHRJLTwKp3tcTOo6LAi
0jjP1owxVfc9U13P7vQVz2gXSIVKSpZA1aN0eDay5DaTHOW5mLFUs3rHQz0As5iA1WnPZNg5IRJx
+BjOcqqK2CNaxvGdZDlLW7vv7QiGo7laGxiN93JgpeFk8QGNcncuQbUxILUgFNR+0xq+12rAz0pL
7QfHPCYK60A/5SAyFrKtY2NhZSfl7xIQ7k7KovIXtyDfKOoOWbJCVEqR9JHC8OhoeksiSRNtlunr
Rf/oNwz8toDPI8T112lCjmSVrpvZmKBDGc15qnvIVWRHl6IF6l3LeOvsl4iJsWVXD2mcslHrlwtC
a/466Q0VfPutz4CE17bMDpl+nTRXZf3aS0JysEMd9NbtTlJ8XTVuiN5IAGOjCdWMYReDigm8GE6z
hu5wn+142097o+2bLQlmPrQYwhaGcZ9OZrstdXkz6uxARqXxore576antWAyqad7LU+v7RycK95e
fQuoL1QCIQd373nGi7CVZhJq6bBvTPvn4A2Bu64PkTvv83b45dS2syHe45k8mO9GYgAwSePFryqm
JqaPtK3yuic5GcaVqhJypS63LMEPoNfLKMDZnvvzaCP1lOUj2yOksglHpZXPL4slyysweyX2M+Iq
mNim/lARrZMOc5A5dkrfQ2YJOFp5NZDEtHQQKuendu3VjoyXcESNxL3ofHMlAM1unE81984uhXWx
swB4VQlv1zrKvi2wg3cNHcApZuXARZtiu3iUjpEcMOEj0JVFtM2bksqxKr4Vwxrok8Hv67V6UCeZ
Fzggng5ZW6UMAmJ5lZKwPI4roDqE1+RfI1EFlBgp4DlRBmXJGppXoB1qB3vO2uLEJox5uE+jWhz7
FFBjlZLDnpq6gRUu+hYlI4vBPE1vVJ4c2X/vGE7rWetsLRZ3IeFn4NMtZMPIqw3dJN5wnsI0IYpk
6IwOvLs9BrVO4A5gX6i4zJV8DUro6ErzZq4L5pF6ed8XX5KiLLBqJORWTcI+I7dudkO++CVZCz7Q
5okgFE7XrrTibQmNfTOipji0tsc9kquHpB7srYbizI+dcUeIwgBzLbVDHdXLWY2GhMHoeUjIgeio
fDxqugZYlCDhPHYBo5LsMqPtwmoDStbQCVRP5QirOEJgXMnrqfulEQm8xK+114CVMPF1EehgbMin
eDEYp/txH1+DXvIOE5iGZm6nbdP+iJpdMdoRQDjyd8txmzsx47s+B+uCqchfcVj6sWcm2+w7LFmC
1SaM1X3eRruiK+/tBm4TbxCXfg4ViQOMn3IzStffRCZwSq4EuiWpV29geFlf4eyZOBjkeEYdr7gU
mLxLL22Ovds429Gw2uc8Nm4Kdy5/1jXm8wudvBmDKRParmo51ABN71rdUCEJx9amymyeax7ODvjz
FkYUXQozZuCa6ltRktrhwD0k3pnfTouCLC9fJgfeTz0Bvs6kZFRN8Mg4ZkfPqvpvkKLu+7rfzWyW
77WOqt5u08fZ6ttrVtTdzmPmF9Qdh1Xf2VMoCFvaoBjTAjuy411BtLyTXWJ1Ci17WsHu9MwkrvWR
RCNX4nOpUjjqS+2ahKPA0IPQmOwhyD32GMrFMFVh4S7dNV6JTQKfBQL+IoNPSqCPtZxt2tQ/9FG0
9Nb7LRapXqjFMZnsLlm5Q1sTeZM81raX+w1TvkNbrS+z+lHlpOlCvCQ/w7pwgmPMirMHJMVJhy2u
svjIgo0Me++z7/dhoMLQGJmgexlnstB8P86KlnlWHIJIDVrrRnU8j7Ol9Z/0w9aHlpIIXcQ45kXN
KekpL9/iP6u8yyMxSlJOQkZni08+UPMwFPF5mUl/Yez7GhscweZIMAp4SO+KSLUNy7YBBt+S7b2y
RahPeXhDvVZtZrZgGPftb+6kxB7EMkCrisRRPRn17VoU1Z10O3RV3nwAUySDqq8TnwIMRAxHvj8O
CuuHMqzM791iePAm78ROLX0irsBcRXFGfrAQ46u/otAfz+S2fTIPudS8bypQfgumE8yRsTPID7bU
VWI9IuOOLK0GIHIOAJ/XJhwJPUfarjW4beKXHrj+J6XvXz72EkbLIo6PdZgvvb0E/dzIya2WJFwL
sJp2M0IJH8iDUmaThAmReJu2jm+sFFPHv58A80P/iMzPRjXMvPSyATTfda4gtdZ5iNqE1Sm44KQb
iIAFX3WypuVOG+3suESt3DaJ8KFY/oj67Alj1UhCUQG8d6zMDVx0dD3RgpGeW9NZ1mnr9a6DXeCu
tHgn4Z4EMseaMdBk98m3/7jzx5NNmyAFQ3fG7e8X657bZVZ7gdeLWZCEPgKhm02rvVm0AiacpdZT
njpnkzFJQFiJw0ay4PU7TpxauEo8qQXCI/2TXrjb6J3hfHa+fHiAXRbxho2c+6LWcd6PCwk6E27b
MCZM2YX6ZXFlToxmc9nfa9S7q4HnSI2M2jylXjQxvzg4jJhD/Rr7+DSAHPvkNrMvDdSb2xuBCe8B
7yKMRr/9fgNXtYTxVKPIwkpzXuE0addCz8g/ibRpH8M/aHgJ7ta6crZObdxOdv+cyHIv23w4dxCN
B2yimzirQX9n81MflcTMkUazKQjkNPVeBzQ45DtIU8T9CZJ8Bwbfbg43xB6jKnDRhcmK165dijCb
7e/wpjBvLuy3DU8FgwJVZ+ZXyqxpTRQbe69yiWDqt6a6xYVoFIQe9XWHiTPxfmbAuZ5WGEqf/ER/
6YoRyVM0sme+KHL0y8T0P6ehmWJ70o06C805QTWlpLvJ6+ZXZwnAktZosdJDmp31NJOJcVhsAuii
uAisCoV2CjqQPQpD1H8/peLD+cCXQZN7+VISdfb768ZkS8l+4UUAhCDdFgT2lbZjX6U6cdmT4Rih
FjHk99LoysVptVVTAucNwvsmjZaa2IKG9FKLuUwZ/Yaeeu5GpwmHcqTc6gSlVS++ZZXU94kad6KA
xmsQHhRyQbxHZxhGLI3TwR1JbSLNB05fNz5JLd44Ij9oC7WujIV3i9eXcJJ5/pVlZQ2VG2dpP69P
ozOZp26CDO6uffYg++b3IM7jWszfFkEuGhzX23w2PH+ULkw+3sPUgQoXo1YEU4rqCyVEyFo+uzfx
4fVt0oSGyXjp3z/wRzkLAiyaAWCTHhp4pCRvr3ouMEI7lLmhGjN2de7o7QtzvI+Usx6geyZ7Va2/
m8S9HVa72I2JAw6RF2TYefp91CDa/ff3+csoDWEN8k3LIbWZrbn59vtYfdfoHajdMHPS+j73JuI1
SDVA8kDGgehj49gXln50lL0n9GI4Ty0MVg2+P9Rwfa8mOW+atFmYhan00HST/YjJjazN7NQSg+Tb
fR4zD8Utubpet6+8zH2gT6ZN8MZjkbeu3wHte8RBn96VUDFnsXQn89JUznn+3QONeOqS1N6Rold+
cmZ+VM9zKRgBgXCx0K6SD/P2T3cdHF+c+ElYmvX3VmgqrFbeSgRztb7ZXKIXsb+1mUFDX/ZH4iCa
pwkSLA2ouB5WeaIspux1tZSzXwPuiCG4NgHUubFxn+gJ8VuRcVd0bvb472v2lwXHxV8j8OcwVqN4
eD9Ps3NR9saIermlG61EcocijR6S8ZlrFbt5nABhNfNL1smr3mNOXbpfmDd8+ffXuJxPb494vgXO
VGxD3Das5N/+fAPkaU2qMg8jhqNG71FJefnBXd1PPudPTfL+gxDCMutl2Gu77yfP9hqjPSHKIeQj
z7Fo3RA3w4tbG180ocgCwq4njUsKD5V/42KVhlpvbtHa+LmaVQDNf+cwxyIhBqGeEExE25kgcrnV
5fSoUeuiOmPuO6KlQjuNVxG+iuFpt3adbnFem0Bb2WAKo75v/7Q/aAwtfuG5Rw5CWs6+NYCLtYt3
+///fSVYC5YgiPnM90PuspAjcFiZsYmYGLTP3hfG0FfLZfD87w/6i6AEvSDPPyfARb393iTEITN4
xEpmYdwsw0M9I96ut6wNbwRZceNIjotV76wVsVvaMmqa4/qz+upDZ8C0BRivrhusXGgQ3m1dtEmM
qQHgAkJ89yrW9sQU7nuDL6RZo40WM4Z3M49VENKiT/72j40Zn8w9ZbLJp3x6r5cv26gf3TXPwknZ
TFiYjreSfSrgYG9LbOlWZPmpY06yrSI9hJQJwJBvlJUPnoq+Jb33amhoPWKiBR2JT/vf3w461fuH
DBETRpFLEXWxcb3fhdUppEQSbp2Lgz5h6kyorkqGu6XN3X1PTMGZXlxNHlWwXG/WcpgI6mKe5jbx
Mykn8Qa99I8O5BnDhcWjay/WY0Fj4ic6cyB2BkvDkDJvT2JtvhuNxjhJN5tTPlhkzJlVxTyyecYO
dg1rIiILQ6+vIlx2UUNIQtsyqGUeHjCM8c5unEP8i6dgP13Mbqrlf9CJBgYHC1nZpJXfKKP6GfHj
EpWrgdWQmGWLYmJQRjYu/ueZ6YVt7ayc5se0E8c3B/uuGgtrU7voFx1gQcSBPExWbB7pDPSA7fwY
APw9pA5JTe48nOpmrE+ikOrWuvwLjAZep41JFgFFoiQjJ0gbkeAsOnQmcIkp1RjIX7jrTRHfLHmc
hxrHl8zK7lE23SvPC7GfJhhmXP1mKFr6Jt3+GUeW8cCgJUMV5mH83le9edMb9akxxUgqeE8sc+eJ
a7Kwd/q8iI3Jj3czzw3tS24kMCh0efzTdU2ZPTGpIeXmT98HfzPawnDu/NnlZSLXqd4NsHXz+JJ4
2ZUndzZggMoMclFNOLtFl1axB4NrnoZZo5x9pGod+/WdObJN1qzB3qwT8QZ9p25NUJxt3hzRtCwY
qunB6h6UOrBJv+lVtDUIGQsG4pMoz0/6LG+1frH9P/leaUwhjqGdVfNCuNFsDVgaGY5up0J/1EX8
AkFBbkVZ3TDQ/1Fbv6Wc5pORtw4pA7xMERfFrSW3nt1612kssQqY1S7DdegDigRLkBuPomrjzYDf
Y0/wQLhm/B8OVX4JHzWtUFROmKxOvmfSeHK6SN9p0FU3ScPdQx2bnl37el47Z99F1e042ss12YVr
1XvB6KbMzEaZkR8KGBdntLFTkwVdOyXpmPRBJmUCtMKExFQrhpcohonaKO+xy2rjEJVcn9YMCWkg
+rW14uMyfhllT2LDBflWyFQ/dZH7RLxvDvubPEEzRRrYtbwM/4Q/AsO0QkKxvuuwTY1+jh7zRzgA
vSLaQxE832JBd0Elm20PNghd6LGFG+27SUVimUHAUlWVt/Qu9HTERNuHal3nTZoIFZAAYgc6YXRT
TdtbF2V5LVR3Sj0mxCkdIuh7QsQHEk9EYv3iv4muNUNxWLibRpF0TdnshWxYhF8Lm33WxKihJJLx
erDWoLCmL+kcpfupcn+NoynvWUyF2qgf53ZW+6R6NEytOZYG+pHLg+QO7CIxuhr+YnpkJFmrFtbk
F/nj2IDN7uTjKFZnP9QaYzYCSQIrrWeGorW2KZjcBI4Yyfqz4ViWEyjsIjnmfNDZttt9MlmU7KPh
bhdTq7fzZYB3ARID0NICKfLiOi37Kypt/Ulz5De54hwEXCkCa44d3+rYP3glDM/ECRsXiUe1AP7V
yEK5qkubkzzl4y0sNKRDQvBsh/i20SciCs34HuO6AvaC0YBf7CVNZ7BlZdLsFtJRXDPJgrXQTjnj
uhB+tyyxpyQrtJ9KGIe0p6yI0tgI4zXfmyP85s5gA0KKdQoWNhes2zKCpitgEfAaoorNIoEnS8qu
xrIP5Onh2y91ktKheoClIxlPzLD2NCI4zJhBa26MTFRt52pJnYuiLtW3Vg6orrPt67q6BJ4SeKsc
3mG1Q6YjlLWtOa0vEib9hmEjo5OJcdoYO/eigu0vS2CgUNUBZbaW3wVCa3S2nyTbkm5Q7ExW/ViX
yaieTCkClYLcSDti2dmY+bUsURKuEL4vzK02FY9IckgJsPsHhs4r8iyiGVwClvtoX/ZjfOjatCLE
uKamSnmzQ4xofXvmDkqFdrBmw77B4xSyQ2Kvns+3EKP93mmnY8TBx9+zabrRvm1bSFRLTUxf/gL5
yjyQ7BXWM3D6ufcsVHATYxqsRhv4Pzt9Zyy0zrKPV1J4l59Rw9aAJiYLitkt/YeKvJ4n4qXbLQp8
VEINm5PoobY77VU4AHAaFNnrxHa4AXpsifRJN7A2Rfj5YmXvStnLLXVNUKT6tCX5hVw4BcU9EvHD
TEYSSZotePCx/bkqkp9bW5Hi3WanSXHfpHOBMllbXnkz6U9FRGpd3ug7NrLLRi223K7pXB3dhCC1
dAWvX1w4IEnaniyDKVjCddq5q/HFKYAikm3fdbeLubaBXcFlStohFAOtbc4+9wTM5zQ14u6CMQun
gcN9cSuS7xyQLW38vTRhppizigPXactNMn6rbavdd2wt/VVnu7EOL245oYHnL8qN9pCM3JV/ZnFL
yYuoIUCEwIQs3zXs4gx7+Gm2gg12yS3tyBkTW7zLc29n4jrYgSxpfRJVN61mEgBE7wR/q/KOCryu
fjn73YUfcMGyuM0aZnw9WXq7tTDuNUKhwiivCF6KdAEHiIgdFHpt8ejwIt8tCQVS4bmUOgvAMlfs
G81dwVnoD3ZePMBY6gh3zxDIo+2HhLPC3DY5cMkAgF/9u/ilkjg9t9J5WZz8+2LmzQ9eK09eVZdf
ME/5lV2kocq85yytjdBZqW+8sqPNJb7hruM+prjWucFhsbcMxwJn7LpDtQC1LZcf9WURU1f9Szx3
0Z2dVOMZpQOaeBLHDY60JXGuOo0s9onQ4W2RIDun8O4wvnWUv+UUut4qAkhNjo+peNp4STne2llH
RItGeKjGbO2UtN0ph2hMgsYQFOimQmeCuuVOfQryeBxuulJ6x2xudp0m+kPCRD4YmhZ71Qv3tDj0
3bzQxToPykY9kNQATVV35w3fjWKNrgwpz0RY3WRl47zezWpJvlXpbdcM5tZzSHjWl+znJLyXtnNu
a0NNh05vNsY87jtkNSf0FYfBwHS+VqqH8k3M51KQWg8ofGVg6mghM9RbR1fiNMTNs+tedXRmAfcs
pPyIUNV54vfuVW4de6hl/QIv36s5JNly32fRqRlq57aKppPpoO+PK5F9Q600gpJ2FSr8ErkA+Ztt
hrbDYNW9kDczXhJ8kivOMXMvWlSC4mLp6ab81pLqCF9iZsU07KaK3Cbvpp+JLUwL1zsuaV4cFuTm
WpJUWw4CkjUxAYC60+6zzruqXWc+JwYFZwWQijOU+A84j6N6HEcrfhjJK/hznheXh67Btl/mXugR
QLBdKafcUd6bbvsoeexgtpCijEHQN2eytC2yE2zI6DGhzdtKvyRMZDJgyZwGHr4YNwbZRhbrUqbX
mpV9tUqKUW5nHLlSB70Oml83fDeFuSxb3nzDqniXOGQnOpwXhgIibRWswXs3PxXcXn6Gj8KfHeMp
Vx1ZXKLi0CaaAJqkdLYENL+sOUd8HRO/o3DFBNlsYeOJoj2RDc25N6dun/f1d7ssHnndP6xVpYIu
5yXU5RxfTVLAMWr2scOlRFPCMZpbD/w7uKje9itnNKCS2awS6e2DrFVqMxJu2i/Pl5I7q6jyaoKa
IrwzWwlwCx+U/atuvCdbNaEysAIkTHhuy5FMj5wshcaMMtDrRFFsmraoQqMsj4PZX9P7fa8k99pg
kRhSsJ4KbKhjm3wtYU2zTg7+HJqJxU9j119LlfyaVyFJZiUgJje8jWcpn6EDqSSx9egVxKuN3KqF
Wq5Mgng31BxHNmMHvD/TgcVf4fZbo+wPsvFQrIxsY+L1WRAWwhTOcPxsjF+M+kH1Mfr+Qmp7y8Lj
ZUUZRJ+4IDQuM8ygrBgEIPim2ioNvxuMgXU3CqUiOS8NAsWlWKrd1AG9tUUtr9bEecxH0Yb16jSn
GOIUO+yvDuFbZ4eA2atptGiDakpb0be/Y8e5XaJRbAfWmT5MH4ey/BdfLg6XXvEpIyFkdjdMhzWb
iK64XOdUDXiLiKjILyVdTJ7udhyv+uiib+3Sk+iIyoS1d2tFiIEm5Ir/7pU/TjHwJAq84IzzmIwx
Wn87j3KmjA4uEc6u1cgMK6wXpxPVzs76rRspgsu9+KWVmhew5i0Tt9qkXbP991dg0fihXQeAKnVm
Yjac4g9bvb4049qxLH1He01RYydY0wnBDZSw1BYX3rQfzBZepg0ixLiMjRTx9C8Rt1erb/XBw6Vf
kNYVJwQ0W6v5VJqFFUQEoe2zEb1Kl3xDHHuNnyO964rlLmkEuHSNOJYxO7dd7d7rEVSZCNW9ZmTW
HW6/X4aMd3aLqcx34tQnmcEnCsv8vbRVEBdl9uSU85NejQ0jcUvdpw2UfCmaOKSmP8CLG+9Fr/0o
iIM7ZFP/0pDaeW+Z49cqPmVTNz2bUQ0sEK0ywZQtCWF6QRapWa2BZ8TFHl2s9yUdsK0/xknrML0r
eEXNw8ZrKt1fh5xkWVtcdxDDjrkidJQsqT2aRi9QmeqPqgAxScYfOMFZtwGFRKi9IoQ3c5Wfkr6V
Z9Ptf8YCA7ysa15u+twEkyJEu7b9Yl61U1FlK7Pmx17a7ZEcLbpUZujEQfHTO9lvq+f+T7XlbLKN
DcyeKmBonCeyRZ/ZTpx7euU7QqcOq5fd6fba345VcvCshKPDHR/MxFx2A/SswNSGs3GJEscZS8qu
JMCtkFG86xHg+1NTrmHPaDwAJz1RHKBAcBiROM0Bj6lFXK3caXneP5XlfFYROVdwUQMYLvN2qcsN
t3KyixrtZaRF2MxKjy6wxUcvs6nwuv4rhkjrwKj5Kz4LxEvTYm9VzV7brBQ6DL2ZUantLbuIQmxL
wwZIIelvI+tuGkh7BqbPrGW5c0wiERE0bosvKU/qo1iksTG/112cPs/6QpKDNv8YY4sY8csMYsXS
PKWi3iTCfAbLVJwM3HO7Kq/ao0ODRCgfpVzHi2HPoVIdV8NZDghzkv+dqakpaJlidbeszk0leAac
iONULche7L6nO2AGRwCiCJdywmfH/WQN1bTV+qk6i/nOUNddNalwcuFUe8Rcgt8robm5HWLx2opP
1WKeoEcYN61rvLTYEp+Mbm6uspLdkSTs9xPj0Yf5JdM5tup4RXDXX57+t2dPLe2Kppwcw2oKzY6k
3WFtqgDTDIVfFBKIBRcE82X1+u8D56McHGcVyA1mNg6IF+FcZvT/2SHGNn4PZHLrLnP1aJMyQGUN
9yqsFTkUWnCciN2isIyuxk124Zj/++M/LHkvvi7APSATmB+zjHj76a5OxZUWYt3VujseVTn8zHUp
kFzW1aaJlk/WHn/M1W/2ABe3IW4E3NcEHLGGf/txjd5ncJZNkHLazPGIEn7XUHkRMH7utBpZnvLM
oLPuHdbzR2OJngdPJxg9A44/i6YBUqgn21ylxMaXJDA1hgxk3TN10nT8cfEEGHyx51CMvL8H2JWW
yNVV4RrhOkPxJJU3I5MPpZOTIsGagTzm7kI95a13NpWL09DLko2BRHMe71lwHoq1oyrQWsH8wnnF
K9qE2cB9ze9zyeBTX/99NQzvwywbHht0fHYlhkNuwnvBeIFYJmbLpu/EHOlHl6ysqk7lZsbwe54C
I8UJh2DV26SW9lrZA/B1vcQKM+IlRjrlcKuOgVrcGUA6VP3a7G/a8lcUE76lSrcJRhKHUZ2Wu/GS
PtVE90Me02ku5k9G6L/hkRBdydDv/yg7r95KsXWL/iIk8oJX2LCzYwXbL8hVriZnFunX30Hd+9Bl
t8q65+hIRx1qm21gfWHOMXdpt2oXOt0vWETnL6aVdKHjIMvAtXXVZ8t87nEDwb8c+eMz/bQ05GtV
RSY9Nk0vfZ3J7/1VpGjHEteqj7AH512viHPXrt9idi53swm7FBjb4hmlEl0WgMW7yeThs3KHZEbR
tN8B52seEu0Cj6g+H2bTmU6d+boiVEaJmWtPphWxWEXgf43H3qZKr7R9P9Z30+zmcJoR4SotBM8h
S3ZLXtfIKXmnyVGTR2soH5Ym7nYNATL7YiLSWitIFx7NOfMsIgpPIoLK0g84DianvVvrQfO1sX+x
irG5L6vy0bRneTOTbuO17O72DhPDVSQMjvWz1XJGTwWYRitdjbu5pEam1bvoekyoIlt2DknSJNIn
rTSnowsHMzBmZ29ZcpcqoHj1xO5OZmqd098Z51bN71LmJ8RM1l3WaCfFmOvjiOKBxOXqZKAKxMNs
sQ1w5jsBxMIr2fQdFwnYO8P1thsQVKJXJIK0NshLp65EvcsvLnPy/mgnwgnyXTWI7MC8XyGou36N
MlJzikqdToCRtQvwMIwHRfJtZA5/TpQhOi3olOlF20du5eUb7RXzhdL4SVxLDs48ZVBtqCdrze/G
2LqNh8Y5cECW3mRpMoC0GjpjscDtrIWP32S32Fb9ZTW6M9V7PQzZRTjyCYnMHEYV4aU1QQO+agzW
YW4HB7RMWFMF31R2OkL2OudqKcI2JRHdnJHugAILHa2yrrWSP8ZFbTxmxqjB0YgfJya/1kqqoW4n
9xPRMn5WGm/pRgcQtdb6y3kBjYSumwGmwl6mrNgVfvKAb2/zP16ADmBFHm2BWo99kP1OQkUXmPdU
vum+V7vHIgEIEOUd/DDxRXPSe/JF9xtKZQWtDIMQbII6svlguD0z418cjMKDUD5ZUn7YT/Ej/R8U
iScOLduf72Tk2ZI5xYiMbZhepaJdSrbRf7/sD2+1dx/xTjHRMK6MkpacyczdO0LDjLWVfJvdlhmc
+cnG7cOR9u7DPhzk8ZKKSm7C3+Ye7dIdMqo9QiZQR8qvv1/Xf32UQAYJ3BKo/4deYUaEnViNm+5b
e71ClTohDfnGgsUb1Pbx7x/18ejkspBr2zZsI2w47+WnS49ZNtK2y5rjILYyjGrpP73Vm2Fc1/kd
wlRPdYo2KNhy7zhF+8oYL6hAhp7eErnHYSznjAGL+89o/BAjgIgEHRp2d24qUqNgTCT83DdDy6Jl
NDE7yuYZkULlAc1+LNToxinZxRiJGtoTZ0tqttfUyG7MhazHsmmEZ5L85w0r8XYD02k2+DVRyQ4r
o0RrPIMG1QcDNX5Sv/zmFLx7oFivY2pDrMb85b2EoStI3rQGPA9uqZKgre2yzvATIQ4KkgkP3DhC
ICUBUWG4t7YsIl/t09o37HrH95h7TA5f5YgyrHbEGU/wA7mobOrLTRtPLz+LFPtZqaNN73G7z3FI
bHSYaaK9rdQEW4Oz7nRDfcrE8MoY53GeWYGpEBU8QwcjtGk7lrp47Mne3OzlYqR2yCb2gRGIhb/f
IB+bZ24KbI/ab6gDt8q753jjhCaEDnIzSpTt9TCi9Gm6Z+ad3S7pGg7vkRhwada32cIQrDYHQp2d
8VPsykfqKzxIRHEqxSySHMSWf75Q2trKAbaWyR4qYsDup9zrZaaF1VoEnDMv1hpzx0RJEoC2/LGo
2XRe+XW43axdW+7icdEsiq+70pDRiWjOgyYgmWSN+2WM7OmMZxaqpRlPB7cWMMSH9lZTsQPzD2xQ
t2UJVqbzvpKYZ8bQQOKti+gHuS/bGyKhJ59s8KChGmcTj8O6bgdGOx0NVrQphfoujNmNHgcl34OG
l5Cu3Iu0mXUu4Ae7JwitNAgOF6Dn2rJTC2kz+ScUKnfygI1sfNbkIo+Y3mZOIWNfLsTTxm2UBKjA
nirw6ZzXKQuN3PTLNNr8JtumhwjRDmvTyBWTHkx68VR0L3m5/oiN8mTQfPpTRmI1yw/Hx438w4ww
Pg0a29CUmV4YTa+aydTGnNSWqFmsxqsks5c58UtPeo2vTJR+L1JjnkF9lgZzm14w+Y+EmxfHIpWP
8YxHuc4mtvZ1xP/r/MVdiSrI+Msk3Zl+YcX3yfxTNUYWsIC1Q0sl+k6XMog6+aa78T3V4b2I56ch
F7/sZ9yQz/k6MTIXgH4ncYZbw9y4CNlAXUReMKqotmQt22CKXdjPZgrutMTIjnAasa2uuNoumu2e
ox5kmMO0fYvQPZXN1AZK0xPoq6AlYnrrx2me++Ta+ytj9rkjrcOMfw62GurKyTHnwtcr92Ryq3ip
C96lkvUPdzG+/9bWpub8lq5W5m1QoE7NjjwzNWVpdwL3+Kak/XHqnQeAwMBBhgOp0vy+VuUNlA6J
yUbpBr/ymQyLnu/T0zZ1U551p0XXsbrl/WMaZelOy4cru6PVK+ppDWMz+45dPgSqxmKYKiGssdp5
dsUqwJghkkP04AZFt5JYHfU143bP2BTI8G+itU9BpeVB40TiyO5nv6Ku8bmvGCS6OEV6BVhIQZZs
QXhObImbNp8J54Mn4E3mlKKoV78NebV3kr7fRVm77iybvwz/4QSSjWz2FutPyXrf2pp/G+08o+2z
MAWmDtEThkpo4w5P5z9CDmx4LW7jMhbXdmVkOcCPIK7hcRnax7wbXnM02EfySB4sU5lPshUd6cLK
ZS7u5dgkbwqR2AJ/vzc5dvYw1fW5W8z+3Pc1ty61MVD9vLlKFwPwPKyb3JoJ1WwyYe5LhkitibzJ
Vm/KvjSCuXaX/TILdNNRXrLke9Ls9EfZ4TLr79Fk/WhzDFIxwZJIvCGY88uE+3uYsv6NbzwNupRr
B+0v9iQtfrWyhmEnaGFvZcyzX6yOfAHeWsFsN18b7i0EyS2yGGu0D7EyvXay7UNLgUuA8cj1NMMK
KyvS/HI62aYqjs38ICJ27K72RbEqGEP4/4w0y48psoFEYz/fGTQPdaw/IptzDhmmke20Fuht7JMz
oHQpln2b1DwZUfvG+OKeeje5pvZK25obh5HhlNEMV7tLgzqvGJJ2zuhJpSPsjHWoh4pf+1+dWyXw
PM+l3+iww5hjcjyvWJl0ybhrJgM7bpxnvJ3wkVRkq0OjeNuwmN2wlvvwa26ckdx6AnS9tcBM5fA7
9THl+AsRtAfqfF/P36zWvlOc4TT0T6xYTtSqRGfkug4NESUqg9vSjUhmtVrqhxpynraOfpfhCtWM
1cbbNN6l7aMSj+vBqvB+l7nF7rTTA3OqsyfsH+1O0N+46os2ViS+8PbYAU7apVn2lsOm3ZYRQYF8
WOPfGSDk8p3ex9nCnLiQp9jpiYJxn4WRHAanlOe2ov6J+sE3N96pvmgMxTN5O4MxNozpqc2GisUL
vwq1qg9aOiFzcoYDCenypGXKWZbkC7jdXdXnzi6VCqC2usWAuoj9PHf0FjnSd2dkcAR2INUsDpqz
WTJJFpubz1Dzbw3rjhwhjly6Elt6fiTVxPbGCUSJDqJ/rw+W9NTmS9YlD647oeWeyT9OWHZCWkO0
q2Z+gXYqM+m+W+uoKaz6ozdiIq5VPfwq9Hmg6UVNas7unVMlvpCbO94u2KF1LJCzIQlLK2eGYA74
qgivx5YL37EpfFXCWq+BS47mOWLN6TOqANSWsTEbFNhp80oV6JyapSaHj7ecTrCgPnX+MEQ3o95j
RS+QGrWZyTh4Icu4wGJBMM4juz7UuWJ1eCKrjjoTfAkFtL4r4uXUlnXGxk2MPpIyK5RRYLkK1upV
3htJrYVo49hMl/p3GcvnVcMGWy6c9GvDAZXKNRzb+mbNexUJlPQJjr0Tmkt8C5kH2ytJMbj4Onpj
EPoSx/G9DWz91Bc/ZGK91NgxdqZi3TD9v7SZys+P6GhHUqzvrDftUgSizZoQ5UPnpWJe0RaKr4be
Cw5DU547lwmNLAhRVZvHLh9W3+kQ5UQcBNzM5FvUPFWW0r5KKMm2Ku9tW78w/65CVUtPeW+rpE1k
yCym+B5g7E4mqOLUWMH7RndGqLtu+7Njk6QxwOoilD7eFYrh3qmK+b2eBOh51gcNccthqQjYidrt
KkhaLOyFmy9rL7aMYh+RCTxdoHF+QbKU36vNU1RjhBale7doLVGBi/Qqq8a7Ci0hVu6UiXoAyRgC
LqZlDDHMr/0mvxHgGgl+xbxpnqIskQdhdORnDnfTCjWztEW3rzTQhWKgelhQ86LhtTFTHrGvU4tj
jXCyOMI4nva4cit4bkl6Rf3yYrjktyaKTnxR1CBFVgl3NuLDZFO2ztmIomNF1htVruqj46Jzrq9j
aWdhzfHvrRXv4FofihDpV+nbCWgEXiRaOFSJvoeS16Wlp+biajIh93NVEtqdT7/MhHk287Z/MlL8
duCdd8mim5xl61tflkBAuO94DLHkq/FFKDdSFI+kibOscAi8UvGRDm1R+HKbZ+VTsu60ioGaquq3
Xc85oVAEkik93al2zdSRIQ8/P3APnaJX4e0aEIxzjjC58ypkLAkRdbyWqzn7UKVvqHrqXVo1jW8Y
kjMQzclIMg8EP/RObI+xFihIaZomtBCVhs4ik53hPIkkLjxGZsm+dqK7kr1y6HTp4rcJAyjFWgk7
K0ygQabkfUN7B/XvpKDN6DGMh+jF9wloZG+06men2bzxzkTtS1RZY0/smJnOoQxADRnGm6KrpWfC
YWyWKCQbMyyaVEchFB3YuqRMXvoHbWX5GaX5W6UNVJ5ONvqrniC1jVjmqoUZnwfLF/Msd0aiK34T
2yZBS+jp+mFUA2CX8DAyom6UgENpbYEVutTZuFDNfDc7yrgH0UNtxz3kZYWO36+oiF3X6LBynS16
pVzTua8OMl21Txquj3Y4+n4mJyawdOTO6DX+7HP4E6uakhtDaJ69RdoS6uzxmD2bri8HMFpo+HfL
otUBX8qR1lxHa9uiXgIEsSu346TJW390l4zGWB8Py0I/0wgUI6T6PCQV4vfihQCPATOc8xk1/8NE
xt3At+DFLVCzWCfe+Q+II1JZ+zZzmOnlzpzGFlXW8h2z+rhjQVTp8vsn3ekm//6jT+cDwThaMItt
oBLvk3a1KlGZ7ZZzOOFb9pzBQWe5PEf1aoQiIdDRWFIwACPelc23rBvmw99/gI/rHShE/Fc3dQfx
0PvBeut2eZQXA8kdOCaP5qhG+PPhWEb2bu7TBz0ZkH/WnNattnwy/fpgyOLSHfIeze3bxqjzbubX
qm3H/FnOoZqVRJwnPlmmypHL/+7ijadZtIOlMZ7+fr0fpnp8KMY09Kbb5/7vouHfa6VY66zRpDmk
nal2epcXvMHbz3JKPzrgfn+MxX8Ya7LCevcMmHoXS9XkPhKD2+6YW7VHuUUfDqZKih9YwWMcrydK
sWFTy9jXTcwQlzWi6lK/HZeJnb79GT3sPy7d2h5MnAAs1j48l70u+97skzmcLWH5JOwhVxL929+/
34/WI+wyeOw3pbe2sf22J+xfX7BSAr1IrWIO7Wa6mF3009bARbLNAyPVav2j3t6Ua/WoxZGF2i27
Xe0h3muFYYS5WRVe1ExxuCBMTWLbH8couWqr3wzV/CXqLM1HdEunG0Wvf/+p/+Ox3/ZvwJjxcAPJ
ejcjMueonYZOmcKOu3xWFMdLwfCDtaG1QGXq1Ur52Tj2Px48IOLkSGA0Ysf4HjSajDlQKfLRQoUS
n7LqxSxTuLXSfkyLUK2enAzMM+K8z2whunh/sZqK18iGLsDNiV3v/SvHRmmuGhMck5njBP8AY0pF
3RmlU4fdRmdZmZZKfWHiNCJnwHX82sp+Pba2+4SmDUXtOEPhtpLpmiEpDBejBwxhK9W5WYtv/Tob
W3k2fV2Irscbyb6phAMCHsJMiYx0u2Du4zNMpOgOcwq+YfRiiqY+cXP4sdbzTKaAngdOdiMq8zOs
SwGHVJsDs53nXQJ3hipEzzyK/vq5YCOAm+6oVNpy20y6/rB8pfgWuz4GfAdmqPPWKOc9wtY9tOyF
Qay5WizAEiuMImK/FdVh7SJV2hWMQl7dz1aQLCY0qcjRv0TlD6rj7FDEsRNSv44+B1t9VhidgKfS
3yqpfm8X41CIjIyNuBEHahcUS7bxMJAecFE7XVxMww1SMFGh1hkwSQkmGuosvmmg8R7ZIB6qHGwA
At3p1JggH6JqvYlhZB/ndo1A17w1GilzSCK0XS6n2lczbT3ME/ZgTd4hzK8fKqxWAcgB5VijaFNY
jNESRp5r51/NER9pFUnDy6zxHgtkc1RVEl3zbglcVGBW49y5mCtY8OYB/vzitwWH3LsHydrwRrWm
+1mH1Bi7a+Bgp7wpppnkwgg6PTl0JWqz1fDstn62knL10b8+605Z7dxGtcKit78NqvR71LRB55xL
2mUtXgPAygS0lb1+EglgFwrPZnyItegYo38Msp7XkrAQYpEv+aAhxz42CFrD3OZ/fdn4GF15PnRU
JuZqo9+u9ITOSc6HalLDtE3XA/GCRC4s4oiQn2KiM/ZpV2Kks5T6ICLbN0BX3ahEK2uJYiDglfWR
FxZyfRWjQkMh1oMMt1iA+6Oe1Dwdi/K1HJMj5UB+ciZBFc1URYmvgskXXnk78/Xk0ufMxpPFjY5G
Mf2TWZF+djKZ3iHj2BKqUarmJR6g9atCCrmX96h59RX8Udwl3xIWiveKfh1zm/gsMCyBkrbKd/2x
ZbJ3jjIkpXkesCFe75iNjLvJ1togEmgw+65+yopW2YsJSrw5LUf6tnCa7OhoPyJIpXaY03EPe8ln
HWJeAIS0+wrdM2UpXbo2/5ydgUV1rKVXg7S7yN5c4oJRSTZWmteWdoskZ+oCnYzkA/0HklCCg9Qk
ek7Q/+oTyazSjRhSFECvHEHDBeyp9zursMIcFXhYrwlknbKH2NzGDzzDCKepJ/y5yK/b5rlKjeQM
eOvOlXZ9l+a+rNFvSXADh6FTd/ARIiTdMzjJ1JW7jpjvMF/ZQiMFXu/Lzo6CgYCWHXCzjhmw7fIz
mRd82+lVQ6aWWckx3fD9kcYyFiejyYTyk5Lit13x3zUcOhF141wIEBAUF++Nxl2xjrM7iTbMpDwA
Ti4DqCteTJrKo8wSX1odcR9O8pPgUtx/CL+TyZivYGn3qhKkaa88EsnY3+Sazby7mOoQ/zqEnfwH
A3ZQ+I0F0mmmxRYxc7Z1HddTRPcTGoh0OUaGb61kNAxK95CSbBYMymAzvXtitHdjZkJFh9+9tvHw
8vcj8331tl004S14TTFY0669OzJTI2eIbck2rL4sksMiKWeeHCi7oNwBuqWT0vgMkbvd3z9WM7ay
8N23jWmQlY4GQXAL+PuzwMhLA6yJ0bQws8YncqN5ibOi43WzPGkOEdhFhJB4tqv9CO6s7fV2X2yY
2HoaWaquzoMbRY8xJxfaXyyxal9RC5bpAwE0ka+zNjkYxNJ6eYUBaWpVh4lfHxr2i4tH41TTgni5
ulxMScZ1kSWd302TGVSVzhjLil2vSgpxNjRU0PbE7jxXBJ23DcMhJfn50hhf8XF5WQsNgaXbr9wA
4I6D6Ru7r5MY7VdMzuNNbbvzxZrMPfG7d47EFVxIMMixiJdQUQSp1LP70JS2cRVj+SAjdT4gXdv3
yBI5QmuUxIQCn9Jm3atdy8QNi8yxj9iqcJIQBdxMgTInwJoi90emLg4aHoaFqNwHTzXRL7qgASqD
1jbVyzu9i76Pdv2wWKQaNK1Ojh7W0Y5fwIM51jquGR3JhUERwX15iRxEd1lyqiBHpnDijtJSZFg3
SY2k9lTDphJsRN21a3d6XoDMw1OOBX7GDLBfsBv5ltmgfJ+bac8WVg20RX5H9mv7kQszDKn9rVGy
R3LRbzJhlQQkrs4/CwpzL08ZBCr1cmUtdD/nXB6zze6KBYjJs5roHHXXDZZ0zOEC7EbF/Ao2WIXJ
SM05oSyIKuf49zt1K/H/fZ9aDtUvK1go5qxftffCuSpB5wVPsQkdu4mCVeL1UdvxhyOTz8Ly3j+K
vz+J4by+OWk3I/mfT8SgcwrkpB6EcdH+A4dXoWvklWxXzeQ9q4zspfIJ4udDf7N95FY+mnRulgZs
8s+PzEU0thm3RGgMRcGUcnpoB0C2om9YOm0TDOBdHd4NH/EJSxHctziNqNwXxjOjox4r/bPGw33/
XmB14iBPZuygW1BU33/fuApqBVBPFBro4ijx4jOcD+XgQF8JChWOaOPyWI9LEiy5fTKNmBkyQ7ex
+UKHkh+FOiGnYTjNGePYB4PaGNziL7OKomPfquOpL4kyll1xRP91D2aR5YWeTp4RfcWNpjKlT6hF
tflUDTpVppLwjUws6xLF30qla4J/DgnpizJzxyVm90r+MZ9O+vsuKZVXKa380iqsLYh0rDzDXrGd
ph1FLKm2PuLM4gBMezzYzYrsZZ3lccyehrgrzshrxS4dZ7TVY3Ix9Fq5xoVyO0p2L5lZnWPhKPvV
cnHWlhNeBp2CyWYM5jFI/ZmyevPrUrzh0boBmjJSChJ03eh2GayqPDbRVl7J9ic2BkAX+fhUz2gt
QJbsi0X/Xq4uTFyxjKdVoMCw03mvpUp7yIqbPP2SqQSKxBnWoaqbPzkH3t/zW0arsUXGqBw/Boaj
P29AAdhxUdM0ClHsIZUCwGZqnXvtcRl5Keopb0NwoQEs939/qj8c9tsHm6zwGdbAeqKJ+vODldw1
ojodotDU1jQ05foaNYODkAa/eal1EFvqrg/6rBtvoDI8Nm7b3JINxsHtXiN7bg892R57VyqPhG/H
B4Y8u4nZ+16Q+4DZipFnLrXssBjRo8IK5Qb/cXwZF9z6zU9NWaggZYdcwcbm4jA9YNUOJ4JhOqvo
gC3ZxPkfd/tMNz5rHN+3jduFOyoxhxv0CLLAu7fMLGkjiIxxw6Icjvgenugil2BwhoulZL/WoZLB
37/q7Q/89wuUD3Q2wTGzPHjZmB/+/KYZnMg0lqYTJonKxH1Iq13qdJ8Ub+/f0nwIfzquTS4NZNlv
edG/xhVxp6WsHLdAtjF63Mh1VBfSW3L5yf36HxcD7d7WDJcIVY0P/PNiYBG2uTYUThjNlor9j6d4
bOQnF/M7nuPPrwzaEnMMEjzQyH4YvtASEIqMriAsKHdDQjc9JEfiZsmhCk6CSb+bM/8XaszeZQPg
uPkDcpXsWrWuSegOUQvIicg1G0u/NKify5SdQR6XP9kSzXuUNN03d3bxkqVAElOYxwd1SA7qbLqn
0qV/tzRsEkt92+XuZxJBQ3x0oBAGwvACXgoI8w8AJ9aObdSouhlmmcRZ2SaPdjMnuy6N5E2XP7tl
bx25nZ6Xfjwxwklus6Z8jYrlsIjxnrEUyxbCKvG0dlce2eIQJzRiOD0jxjtcE7MhHy0BvNlabNYo
9ZXC2fBTsVObyjzM+Vh4qg0VtS2cNRhmOmutUY2Hzo02UETxOPcLk5waBZkV88DSJD5kmZUjeDE7
v58myDUVqwFnreVOFBBI0aUVR9ZtjefgBDkSmbxCbR1/jbKxTmm2VDszAac0xm79PDZoVViQsp3W
0e3lxjVH/7MH8qrvZJd9G2poEvpqvUkUreSXx+Gs2eu+bepjZ8Z1UJVGh5e0ZWEv/CUxl1Oa8hoq
FBMPQXMwdfdhyoz6honoDcOc+MCgTQaWWBGBmmzXRN4E7WqXJBuKxm9GLTqlff/Tjk8gxaovU6ud
FZc9lxWzSsczwxeHv++xTDEh0yl6kaooD7ocLyJqSCEchr3ZuVZouu0PxwGdhz6o3iBFC+urZLwT
bfqCRPhpXXMBEqNMArfrjcCotMzHJMjabi6yoMD1dGaSb2LtY0/Iyr3dshRfxll9Q4WgbObi2DN4
6xxT83vWdd2VE/FJWgNFkVsrByymmAud+CoZVIWxWiT0UJACeWvXHOJb4Fov94IV0Y0qkue2W1WY
LRZR81EfI6lbMfFOjEHqhCp6QCyoI9PGAt+zUIq+lDkj5qwCABCXtnJkQefcTm11g07kzPI4guS1
Bqqwx3McZeHgVFag104Z1pkWv3binDiOp5FifW835Q+75JWvNPN4tfRJXnJpADFjkn3U7V5h4jNG
AOmU0l/jWjvk5Vh/JXvsLpIy8ozB7jxoLOourU3HB0AMbh1jqxA1QuyKJejYuf2Xac1fDe5/w13K
hxUeGZe6n+hnT+aWcc+5/1WmiOBtSwSkN48HfnQzkPBz9yLCQRCtnIPCjWo/ipu7FifCCenAMIr4
VjRMpbTZLHaTiJh7Y9TkZn/s6nb0KWlDux7qm9JG09R/B2uWfB9hdJ3GqT4ypkcjWInqwKy6xKKe
3bJwK7/HnROgDsFlXqU9PmkluTckvafmftfUJjtEZsMUxVxriBNucR4xDFaW/s0FmYqhowWf9G1M
44Cqy0Bih2Sja1EN9Fofrra11/Jp8YdOx+C+VuBTjWekExo+UMs4oEHLAoT5K/py4YQijl96oMEn
qSbhrBqwH8HAAZtxan/E/+s1mQHUTSnqkJ1WvJMtDrSsR6gO89n2eQqMfTml1Ic2T4HACZRWqh7Y
c4Tns+FPytas/NLk683odMtBWaMJfzrarD4qLk0NIsEodeswNY7jZxS87IjGTderAfm3eX+ZcmrD
kYTPDXirBRkq/h7fgV+70L3gCs9lutz1lc5X0HQyaAFDtJpRXNx6ckkSMzaJIY52HeAYzGP1l43v
H2zpumyFfg0ENzUPaHG+RJO8rwuyChLo1Z7rRKFrNA0CeQVkAVjLA8FZxk5v1a8ls5ADCvndMsS8
e5fhyegjjVmojfJ8gjqNPWMX62yyrcId72R7zfT7NR2ZMiK2gJ+KDiM3k5B3znJgfYo3w0rF7TLh
fTJGbGXcfuYpqQS4ZgSsWVHjnChB6LjJvkmS7NhVvJCxrFRauZyAbt0qmCGu9dAaN6rZXlrz6OIh
uUQLLSpaHQC7CyLC2qieZz201f7FGNU8gPnEzWUP5aNI/pmLdvFw4qFNYtHA05UDfJvrV2A3B70T
qt84WOiTiruagvjr/7dQQuFKO4YCGtATKug/a4uWvzMZFqe+3HBJNsRYD530Z5jTjxWMYTF6ZGFA
TwtP+d3AhwmUYo0WpgJTi5+6EjxGbLPw//ulfNyK8CGIlgVQUtZH76FQ8NnB22c1l6Ia5NW5gGzV
xCHeXbuN8yH1JzfeyDo3hTJ9+/snfyxvqbsRjyFFw6/8oaN1ZtJcI6xCoVm3F/B9sxdNpomIInb3
wHuCZsWU8PeP/CCT550LAg3pOlU1YQ/vvlGw/ckiB2GHE2+oyVwY4m4i2MnMvajrPqmm7Y8XCAiM
iFzHoWfSKeb/vEtmhp/a4iQ2Fiq4Scuy9H5sNy9uhvgcFciXAi3ASXMYHyVQBLyqx/Sj6MryQOkc
ACQgSKCQOvQJLd/DxxxS86Qq9fMA6Nyzxy+VinoGe226szKgbrRsy4G4Ig/j6o5n1D0b88zjpFEe
zLNhXEZkDJpulOe11UZv1KZhN7akNxTSwVquxctemTAyuTnaMlHF8c6kuew39XKtgzA2SC7OK/No
tPPRbmPd11qCkFaFl+OEBNNM2ZYjCAK34aRfu8l6GeDmB4YcepSF2ES7lfESpDwZpvb8Oit9h2v0
ENPKfWmnBLJAJLbEkQHz3xRF4d9/8b9zdN/V6YBsdfb+ZM1yp7/7zU9Dg8YOcyqG7iVjM7wu194a
050YCs0X2jCckyV6hHkm9oSZLCeNsx/XjXV2uso6r9L9xnL5xN1yWAqGfrz04P9FrEhWexbnNNFD
fVT6Y88I9YBc+zinQ3JxqQN2Iww1fwGNctP0fNt/v66PTy8mdZ4fm30mmFXr3S02gLdT16a1w2Qw
K3rg9QcqVVwDDmPSpMk9dXSJolTZXU3xovp///CP9zcb/c0sylx684O8ewsa9mTii4ZyvxS01MW0
l7l6nNLW3Glzc9mKwE9auv/8QFJWXNpGjPHv+9OoRTm6FHygLEQVKlXa3KCIBSKBbdSmCzx9lpj3
nx8oqNNU3JBbVNCfT3BeAdkbJt7z8JCPjoFCvhxNrIKEi7dja2KLQoD69y/1o3uCFOhtu4EXSuU6
31+k2cdJOjQxVMlmufTj0GCkqaozp1tiprckvLEurSkUi/ibmoPtF1FUfjZs/L1+//NxYdbigMn8
jZbV3h9wmZXZLINLghvMRCF4VI93qTvv5ZbR5+gVosfSRO3a1T4hPNBlVmhumP0qYwZrgxBYq+AJ
tPsJ3HBt/QNDxjqU5NuQ9DxfKfv0Gak3NXmOG4Q5/ZyjKe7RVjlzT2Yc07zCsTxbId9xRtdORErd
BrUq5hsDIRorgQu6yZjdATL9CD6L33Z3cWrfZrGmHkfwWl0+4bhxSCHK2oZOyLyvXevBqooHWq8F
HdwoGN04tzSQ5tFUjOu4CiwHcctu1Poyi+XEgPcBWy7iyQnCTzX8gzFhPRlKQ94OAYrIkx9IuUgO
K1lWnt5NvxhJhkubAJZZKV9WC86+7DsE/YBE2YZkrGLbx2jU79240i+F6Xwnx61DICyXIyfRBfbB
bYLGJZzj5F7dbAKCey5hALWDk9mh27aenHmCWVOVlm/rI+Q3oofwM+mPk6aoQRKrSKAnVNMjFiC1
TU6EO5Zhonx6ihof3zp4aWBc2sw2GMi9n8gxBZNqjzo5LDNUk2UU0Z7xsKMLYAltxYciR7AoW37O
fMh+KRUdULru4P8gT/wfys5sR24k27K/Ush3q+Y8XNysByedPoR7zKNeiAhFiPNknPn1vaiq7pYi
E1JfoCoBQaFwdzppZuecvdcGezI8NRGTfdUEBFVhwyHbYSPxIXnWAD5RicXOHFDjpZSWbvEgkbVP
aeX3BonS4fChaJm5icLozkHqndVagMiGKr5PzI0yibex5ZZcPbN6/oAOL/rNpq6Zf+16E6KgKeRO
owkgtPVTX0kpB/hHhTYxZ61x1HY6OsIypNpBNKAR24beDxeG3YfNVm+wRJR4PB28T4FBvo4PB5NJ
nQFpxQIM00yyuyVd5Ko3GRvKqsCPjDFRbVDdk0i9V91h2A+pPWLHxz/W1ZyPJ8TAG62ddpWIH925
WjVVCsGVGsIAB2IdfDTz2I9ddVig829MHa41iRb7bEJ5ZcDDDMuuvLSsKjjowlK8cq2Zq460xjmb
igNkw2pry+UBM/JwMPIKC2pG3SZfZzntw7l/niZsH42Rn2xVqy/TEL9Qmgr7kPYVMyiN0ajIaTk4
VlvheqS8aK1qOkQyTbYmCgNXXW6Gxu02ICWxygtKbtDtetAWqFpsQgXwQAj7Hnr+STKT9oA91EGG
1TgnsOGKTJq9oulHzlsj+/Ya7xK3VPp2d1OZbovWtyy2Lvemh1KGY1Yq8Kzo+lVexXChlBLIkQNM
okTDXpAMHh7RQqCXobe9T2lpN2pWHBu8L1gDlLM+kow01+YuwicCMMVA1m6kB4JwwTjF8nVoh/dY
z3NmYcZZhLLbh7dO2TGR0OKaScQpVqLiWseDeTlkgzeuZwITNJuvxpzrZMMHdno4bGpEuLrO0c2d
4SpEJYKOvGpaeAvqRNaI9ZZmzOTTaDyN6yzDTSrNt5hPtAYqz2Z1flkxVLn2Wa6SCA4kxg7vpLqU
idel/EeLGBfTjcVZFX+JQ4eW9jwEaXKNtze+dM2ZVXdxuy0W7+6O+PljWQA0xsd90ZWQ9aY+i89u
9coXYQBumcx9Wk4HjlDcpTUNAb5H4zTqi5eMM8C/2u63izU+Wq4fhrpx1Gq6BJp1ZyCtCNTeHbza
mJPTOsHMUnSfws68ZLCSg2KIYOJo6QtRZ4DDwutRQ3oi3AY4SZgqRL9AYU967THrNXmYySxj+qkf
tNw6x2gqd2VoPFahCgYQ2avXJcQo2U6ygyBK1eugdWnsMAfxQVE5Y4n2oEeS+ELTEbc5N0CIUAvv
nHpduVyWdsHkY9rJIZ9xLrRz9db3au65o8vAuqRHy/CjhpxP0rpFjAQNgqKIv42Kcu0603NkLk/z
aB/GfiZhvVjeichozxgu7qT7OmvJuVPj8sHU+zsb4evRyLFaFFJqxxFRv4rFHd7EaaID0god+Pfo
ISZkV4IG8evjxl9POMgG4VZB3VjX8s9nuFwxJ0VryZGKB22EZcFuX1ow7Rs9Jjkgd44S0Ntvzo3r
qennwwXbBz0rG3Mjs9rPpypU9JnE6DXhRwQrwYF8h7Pfa1xBp/UcjTaOV2U6/fpz/k0xhvKOxO91
aMso6TObWepWGEpXjsyvOw19GWNTi0l8dEH/DBmamT0IBHUOlP5t6yqbbnW8xPacbqRLcQKAZsf4
6YnfkbPc88zOS4oyh2ElZYDht270orRg78Q+Dq1d13aMxRkW1UXnFQvDWFDFMNPuCqt4zYTrWVHh
VVP52uS2gvgyvIaltOAp4yeB0T6YDWu5BESAJP51WuagzWx0AFhOqO4Q1ddQMom6B6NRRldaGl53
FHi7ssgc+pkGeQujipRSmzaahaFnzroOrBu5VjVomYBbnQ52W/lNfweYQQmiZGFp0MVCvuUbIvv4
N0fav7nHyCmwmb6v80NM6p9O0RMSXIrFMUiLdr+4+Tmc3CRQUcIORlr6chp+82X/JRgBqQpjGW5r
xlgKPZpPe3RDgnHa0/8J8rSaGe9JEoIMw/EjRdCXzuhj16nqWZw7zEZDvNF5YxQvxzRK2VGV/a9v
PXOtLX+837+/m7XJwjNGAfq9Nv1h4hU3pmSsPzQBUKpmMyRMexftww3VdztNjqLETWY1+Nz1Wo0R
S1kRlnHnKhrcHlhs+8r0HjboRpfiOQvl14w6tatHZumxeYuHahvlMt6xwl+XRf3E3gz1UhVAy5CC
5Wnz4cTLcxdrODXs6iLrGEPbOqom2yDTRGbPSlK9ZnGpe8qT1cQGlSphmljTn01WTQY6+EQaut1F
T/J5dyi07l1xjPe4Te+dJW49AuWOmYp859fX7HOj5vMlW0+gP1yyYgi7rrbQOk2r8wNYYcvilEXX
gFpffv1K6mc/wPeXcixbMWkIrQe7n1+KqBSW1rJsgjiyv2IL9DoyCADasSsMlsPmyTaCpVBs+wFf
5Uhz5Ndv4PNhen194rzItSeB1qDU/Pn1W9zA7pJETQCWE/0x0t1V4fhaCP1GWLQwBzh5XRjdWwSY
/PqV10/26b4EMLsyHChxNe7On1+ZEPIGEZusApAYyMBb5cBkAagzE6xfv5D6N5/RYNar6AyYKSud
TwoyxgeSEKOmCoqiuWrk/KBV6Utlkk2mJBbDEL3zmrrpd3QLxQYeXbcKpcOlIofLvUSr7DczQT45
Bs+LsjWvbUN3Vt3V/JuNSfubK0KRT4cBtYwD8fhTvV8TKsZ9R2/BsttrjYQ8A7Sw76Zy75SrINJQ
5AnQxkYFgUydTthpDlPPLJDFEqz9MglnPhDitFXQYPNR3qC4LcBus5GcNab4unYjI+D1bRpNB2QT
hqH+pjz5y5WmHlH4P/gFtnUGOZ/uZlnmddS5nO7QRKjbzsrfo3IVgVXWcYqSwieCAuBNXBjXCzku
104aU2Stsb/xTjNfi4wgr6horL1mx9oVAEoVKQX4y2n47T3xeVdY3+kaR+wiZYR19nlDJsO3UVj+
BybnIHpas9oos2kEKh1Hb/VnZeP1lEnGYv0THJwD0lprB3cBoDkKdZzJdBOL0lI3hB5OVnj89R37
ufX+7zeHHwlrAvqBzw9lzZSqC9HxgjRhKIzSFgbBNDz9+kX+0ur5/kVRSa/J08QxfP6ySCJIM1QQ
6PVWNaMz9e9zGINDKcLrNos/OlPsathhEYq+0VjxTc10+5u38Hn1W9+CarLi075DafD5LKYm+PdY
E/uAnjm9iR7Zvevgha1DBi5Gm3PqsK+TDrJZ6aBWnkLKid+8hc/b4/oW8EQg8aF5taoofl6G0sKK
ajkufWDP+o0xt8Q0V+u0Z4wuZAtdddEob1t9Sfx8Tu1NKwdzZxZPtj7/jkH3FyvN97fiqjpKDosm
3GejhjKSGqwxlAvKBN4hQ3PSNjPo8pySit3UiTfNJbykJeJXUcHbxokuT0zIAXFGN6lhJVu1rj7I
AdyVMfGuVY4RdLUC9IRj7mTTbIE2DEhb7d/G3P/dNfyueqRJiS7xc6wNRXiRNGbKnUSs6iHmhEqS
77BtYgi95VKdG5WCe3QRDPfxReqNvamfRcS99uvv8m8eG77JdViFpc/VPq+fMEcFgg6jC+iK7RF1
MA4Uv+nk//1LQJVRre/Hu/Xk8MPJoLcRc5QKXpo0H94yI9x0rXH160/xuT7hLuBWhH6nUKNo5ueR
2CjsxlRbRwamUZydJG032qSdyrA4yKndDtZwMuPpN3vx+rZ/3It5TQuSGJJKy2A1+LwXZ7YdsfVw
CugzfMpV9Z4C3NITSmgbgPqvP9/fXEL2BtS8uEbXZvN6M/1wCWspMgioME3SqfwmGlo9dvE/nbSx
yxNRyk2wnmgsjoQ/v4Y5ijgpOIMGFpHgNNTSoMD/vOEkHvlKP7vnX3+kv35lvBy7iepolonk69Nd
Eat5ix5DEIKbOa9Yii4SCQ1Z6HDbyYbF40pItUpC369fFWPhX7421aSKxXiH7ph26LrJ/XApGyV1
C7wRdUCKNh7bMJ1PY2k0/kTqq2rlgGiX8VREdB1GG47F4DpbHcAtDRTosNgQ4z2UBmW3ZHhbCH04
VgQrbIbeJqKkGW8xpXLyT/LsQkbaJVEhqBeSSN22QAH3ePmDydDEvUrHrVwUm8F76fpK2ClX0s2X
wxDJ93SQ8qq3Q08yKsKe5VaXKfFC0FDPCd2cnTn2kVeg+7mpIhXWjngQWWjdLFNFFIEIbyd0nj5t
1dGvLKw9UQRZqq9iFL/1HcreOejVjgRW5hNTnzoHoUiQOZHmG5EIb0I77o/dTMCHqdznkbat+AZ9
MeooV2QYn3pAvW5hKGenStSz22O/W+LJeltM8a6jsWb2zMEwdPKdjBlCt6ENgqARejB0vE6ixs+w
aSlvR+cqKxQSt1wJ/rt1SFtT4ihQZ/JNIsYKUTROnuD9beSowCXpUE1puWj8fIlXx7aJHGGFWa/K
9NYkIECDfVwM4zF1hbpDcl+SZOe7q0PYWb3faGgu8efTUXgdDMO3OLNmxarFlnw3VszuULTwpHRw
9DmmnqAG7E42JD16uWziFjXHmoOI1gRVzlT15OqgzfEp9RMvIUvS4+hGmlHbdMdyTHFw21yAtCGA
RIsfJwMD16K7gCCyId5LLchKu+LikRevOd0NtUwgiUQKwop+oiBbYcOYk8ANi+s2j8Nyp6PVblf+
FMaGcd8p7oGOQrafIfGOqlNeqnUjrnphEKJiac90t7hsDpkTejlgfSc/Ze53cZzlnvqoJvgDpx6G
v1gxCRjLt7ZWVJe5E15mEeiz1sz1E0qmQil3hBThSks13zboryqdU5FDyS+n53+N1LXbR64Bpwmp
+ZlQJLnXnWHftOb9snTiVie+iE5M9kT6gurBytJ81SxvqtjUg5p6tBz06FrJg4YIE48Bv3Jts+9a
I1QOlybdthxDbJAUlbAZ08bjaR43stOaA4Km/pqAhC+ZC4TaiIsDdiGVBuIaAhp1jIo1HI09rsdx
0S7sxPj49RLy13UfCpNDaURoGGqBzxoP1BFug6qjCFSHjAR3Dt/q9rKHXCPn6vp//FI0ITjHcdam
N/J5ixnDotTjEHcMC82zPUOqGnRkiBlBbNrzr19K+95h+Xk/o3piXTcRFCuISz4d6mrbqlsWpSRo
12SmpKof0mgGrG8W0Yp8ojuryk0Z2fVesUY/NjslGMuRRgOYBRlab4Ze4s0GvEPKbA7Wuv5STZa6
R5eMEnGcUXwOjbxwjeyLOebdEX7Q6OfrLD9TVm1i4gR5wzggtsqFKPq1oZ4wtleGRvisoF9q/IOO
3qIaixHTkV/c0nPpvkF7f59nEs8zC7mqiK8JHvJA+CNGinhPDMN9lawdX+rNi5ZhoB/jevHHkXZ8
JnD+lUIJys7YKNJ8y+oqCgiZuEZ3l2+ITUB0p7yg2H+fOeiyWKhjUCjtUQDOJQsovKntKqXzsskt
qwu6KdU2GfkJB9nEH31qXTF31IFQ1e5p0c19w3xxHOIA/JMFaAQyr5MVVqA0cIGiuA+aODW2cQ1h
xI0z6a05XXnfZofOGUGv5vUeLkl9HpPSPDSRfYJqA3eJOn1rDg44Nu5GMN+PWobeSLFyUJxxoXD0
Lmy/iHOL4e340tSWFrQ07S+ghlqHQmJfZDF6sqeGBlsG3c6JtmuayEPN/JMSs36f1Ujbl3GYe1ZK
IV2gqK+U23SM0j1EbXXT1wAd3axKj2yZtCvpwRByVu6FanztWAxORgNa/UXtGnGPlPIk1EG7NK2a
aAxlOJe6xSPU6OIy7ud7JwKlE9qW5se2P2tm5OsF1FfzluCR9pBU+juzl/6itlCtqQTD7/WpuM0j
5KRpOzknTc4kTagOT4t2r9UohCJJV1a37WbH8PlI0hdyzZgsj2FODabwFUz8N0BeXWAX9U3Hhnyh
teOhFdhaGydM2GYzmBbVlYM302dXm3FkNUaQaQyYaYbKm2QOCkapYxb5JdDqg16KW9Soq1b5lE1G
fBoNYrzahcNaZtM+YAkFnEgdwgW00BsvPBpqX+DGIAZIX9xdRZjdVunL+6QDtkdWHzu03jceMHee
wkFlV0qab9iKGGflaFjRbgQR0DU/TsoDx/t+10ptv6hRA/EWIrUQZMzD9mJjSVEBCcnGx1dzbsbl
W9irT27VFJeVVDj34yMggQr4kJl/ZEWzbBNccPD/9H3JVl5qhXni+RSbzuwYEDZTA5cHvYrhCHfX
z+JrOzcPOcaNKyZbEBsisuR+vUT9u8Hw0xIFGVJVafs6YM+Nf6vffzi7hbo9OCQ6ZEFHoedlJk9y
g5qU0EPLq+bkIiZGaz9JpWckH6F3N1qviZCtl0rFfwrzto1NcFdZfFCqtgD/QuYwi5kI1CYGPuYk
m1mq+tkyNxjkv/CEc5VbESSL85VuLaL2Vu4NoeIDdOwTrvd6k4I/ONR6lnqCS8ZZBG2qVrjnaR6a
C7tKnu3O+ebqzjcrbbaccxB/6+TuYOM9V4pBnpPWYcCUpM6kc0ucbPwIV9G+iBrW2rGOinNdHAa0
VruJmfLFMqGYKIZ3k0L1sOjLvXAGbVM4JSPnlgFY5H5TutYTel5dTGFV7dspuSlSW93o89LuXf0Q
6yK+rPoXyt9Hs63bm9EWhBmK4Zy0qe3BrKDVPSmEIYgoKKae2AeoTpOauZfTBBIKO4Xmw32Yt4Zo
EWvmSXmVuG+T+1zq8kvKMcF26+VgRdqtqcTdpZJqKBN1CwZ4kTs3GrFWMEsUr4L4dxVyEly0YmdQ
HPpGb1/mYZxdlbM7g4SmbqtS2XIYYNZeC2c3W9HryAy6AknAstb59eAQwtZDdbfavAvwneEvdc32
RN6Wu3UH9OaFPgCjUrK1Szsc57JfzhH5VrtSU3azLZtjoTjhTvhtZTcHo4i13wQDmH8p3DC0YKXH
a2/ZhLN/92v8eMcWcWkutoQAsTQt/LVm8FG/5IR28tH0Qr4ZHYDZhiAHz6hTk6OjhQMBm0hYiGed
52tH7mhuZFDbyxaQEmyOoCT3AyKT624l+1nH/I8eYH/MEZBsuqhHPj1Vt2SVAgJqy6M9IndQwbgd
8f27l+maKVEm9ygUn2N3ipCWJ5sqN66WAenvYjmtt/RF4rc6KNFhnnpvzAw0YqIknA0ba2wb6gYa
MGHu1XQVtrF1XxkLQUz1qTM4tdoZYiEE8awOM4XK9xXgf32d/iv6qK7//ai3//pv/vy1qmeZRHH3
6Y//2n1Ul6/FR/vf67/6vz/187/5131V8L9f/sg5+SqrtvrWff6pn34vr/6fd+e/dq8//WFbdkk3
3/Qfcr79aPu8+/4e+BzrT/7//uU/Pr7/lvu5/vjzj6/0Qbr1t0VJVf7xn786vP/5B73hH5bK9ff/
5y/XK/HnH/vXpEv+8vMfr2335x/CVv+JXpehAYNbSnsYv3/8Y/z4918Z/zRQQxsIkWzq4e8M6rKS
XfznH5ryTzxSOoXyesp1sSr88Y+26te/Up1/YitHzMEvpWcEJ+eP//PJf/oG/983+o+yL66rpOxa
fvHnQQOCJHIkAGDTvOMQ/5lwpOgJNkUlRoSqJ82qSYuuzAoEo8h8HAPm3nTnZKfMUWAvF2ZaUWIK
5gzmdF1k1mPVGB8MFIcdnXHoYkDUAqeE8TqapD2lCVrPvL9qEfWDjR+unJmcmobeh8fBTSdCDntR
PpIslYz64Ycv4D8f88ePhceer+jn/hDjIYoEujZ8Nl3/bP+VdIUUUSz4VWYOOjNcT2tML6YFtScG
Am076LcqKLkL0ITBlJIfjYl+p66zxrG0njVyrMDYNRwuJA4AxR3KrXQHa+XNLvtmdLdpX6g7jQEZ
4+x52U5284GpMzxJA7OUrgz6Jsl09RQZHPRqU6M0r+ybjGA+0ELIVozixu7I1Fn0Q12HsUceYk3Z
TNVkDjXwkLT2jCx6yBk1hJDdwT0b58H+0lnWVVyhDxlq/ap2mH5jCtfz9jVhCJBP6mWhVx/JMJC4
RfRpqG6R92yc/Es4KhdpbCP70S6r9q5NOGlH7S3HBNoa6ZtaiatG727Nyd0AE8Rild+A4t8MZnMx
avZlilsXh2y6SSz70FrF46DW6JJg3w0w+0VU0oDToATCzXbua4u/K8c7dHv0kOKTcTINYKmDepG0
ze2Shd8M5SZcu8SF2n1t8GpNAsAhtI+bHOaK17fvGFI8GbovSlc/ounx1AXksDVVb11fYAbmyNZF
g+M7o3T8wSVLSa3BgC6o/jpA64TvMF9NMu0GO/+pssJz7bjf2rp7mZf8NsfFPKTxC62WPDXPRcls
Hy2N3ainULX3KMOfONMWyMONo5oRtNO5qH3mFqZI3BO/PHZqcEXOqx4JTCRQgHBsZzcSYAZ9k/B1
zX9wu5nhG7Rn25oukob0VKQJW8fiOyqm6dKeBSAQe6k3edSztajhs+m8ZSZyUNo9Edhdy/mmpYzE
nMX4GrbWeYrVc+2690ZkoKhQ7ro5f8ErdGonjPSxukp3pLWby4RMAqS9YaEHMQ4+xQ4kSXC+ZVQT
s5+QSsecPeYidE/1o8Qu3YS6vlWhpGJZU97dqv2a4qkjOWgGVixTtjf1MEUANGercfyqqsoNco3n
itEk4iJoCE1m34hhJAARU186IjRz9RTPrUvwmqZ31xiN0E2os7oZwuLSFRG6yyotfHxwgnQ/kq7N
pjs0Sl+TosXcrAR4IToUU1GdP+S5EFyjYvalRBzVdiYsXhud2VAZx1FpzYshjozDoM8fto4mFkcR
q1MBa0GQtbFz5vUn6okAQ92ZKIW7CzstOYi11l09CQSjC6xiA6eNSHTn4Ez5XqPVyFeJWal0tlhs
+n2dVq9OWAGoifuMDqlkrh0vt0OHcDDJpy8T7q5dL5CnGdRWXMYaSnbR8uErh2BWa5sUDrrF9QM6
PZmlHDZ4i8xsHLOv/DnGqt6C7UhI7BnG8tjGSHRloT6S/e3r0GlIygGJjs9kl+XRvldlgXNKeVkM
+DrpHJaeFjopcGxgQUYsSfOg2eubY3PpTjZTWEDiMiIxiwClnUIr8Cicjyxcwos60lmnWWt0yTc7
GncMECPyU5fKF4RkaSNsqSiur1K4vXnVuVszJyCRIlVsxt5xdrUVVr5qVxltPYGvO3RdGKXh7C9p
nflOS1uJILNpa+U9rtBsaLvN0JYNqjqKcbMynoEip4FGWo2n5B9zz17DWJ97pSnTg7KqcGC2ttju
THUTT3j3xgTJHoT5yEM3MwVI4qZrR6sDORZa4ETUux2HpGqIL2szb33oV5dN6DonlV9QpPNNpGLR
dDSHfG1Xu5DUOBc9JkASAs79yLcALx7Kai2jwEEv6FmGSYEX1mxyO2X1XRlz/ET2YEIvuHykZxEG
wnH9VLWm69WP3cfdBRymdJ81eXoRQ9+iKmU/5Q6sIt+KFe7klQyUFsAABG54YZCqmE83Zi3TvdEo
X+2mIqOvZ+ssJAGbKHU9Pa22DjP0QNohlcG45suSl8P7C6LF3uQFqiy8m0XSqVuTGbvXtPmF0B1w
DMa6qEQnNyI3ONlFg/7VokIKBfThBqokaBJjn0wFK1KRXiW9TRtFdyABfeAzIZwnosZeY5vi0H1y
bAnteEkfMjLL667Lr5xiom9Nm2c3yrVYca4LG1WllDjponjc91PUPyr9Wz3q4RMPIKo8Q6TbQQFQ
7C6zeMKcG22xYeQe59Q7mATjVpvsabvAG73LekfetqQbrn+w2tFvQi07uo54Jg3P2iD/3VW5W16k
xI5tVK38goM3vqimxg5Ch/aMm4nr2DK7B8MiOC6CtaMsGdrY+JU5fkLsZkmTB0E0fDEM9YVzYeqx
8ZjUBYSYHFPifcmOjhy0QJirD+5VoyGuF729q7I0XfmtOCnMJ3pSKl1ifTOzuODbbq+rerjMMxH6
raFL6PVL4afXY2p1YETJISVphEGtME9dk37JYsooIOkwCcg/ZwsDZKd5Q9+puzDKmo2c5YlgEIm+
syUDVMuvSO5rbnSoPcJ0Xh0cLEZGRWigUfR0qj/P7Ph1itMpCJ+61eL5wmEUoBSo/I00MwBtZnMQ
ReVA9ur5lQleUEBtJ7OpFmIxaz4DOz59aliQNJdDLcFEFZViJ666mXJQzdr7PtaGwE60rwRrzgfA
K9UV5iQ5nrIi9mYDZqWZ5i+9lu+MsU0DoTZv5OQ+6qOu7VzaRlh9FU+JGvfglJGfDSkt9LS6tM3O
JmrKuDJ0UqFnFhp/yQwE8IsOAR91zRQKualNajbiK2H5RCBAZ/N64UkzCqK0oKf36CGJl1yXC8IY
rtQ8ek2S9H6ItF3Wtu+6zZHV1K4BQen+DCtQ0zUby09FKxWJ95R3l1ZukCtF416WaL5mO7+duu1U
7zVj3poiOU9jdcyx1KOk/jo28wN++RtS2G4ch4lHWBJmURdiIwaH3k82HrTBpMQj7jexvpUl6Yq1
6ZLPAgnDL9tnouVjzzIR5UbtKskePyZIMHMyHp2+XHMQsfIL+6FvE8h8GNS7pTljzJ5wjMVEGIIV
N+MOwUO5/aIR5ASseTyYs3zAMvs4N9aNiLodtqyXMcqOK2XHnz1pTxhFLGtTLZLL2i2XVTocxJSz
eIn61gGyZ833icsGJWZnGwn3jXC7gVNarmxi9DBVRE6CQdPSzsXd4kZXQslp6yX7UhL6YNCHd4rC
IpKm+NIILlqZmae+Mr5mOW3SpPQXg8ZqPEGkyeHEq7H2NDqKp+fyuk6GmxkMUm3SdYOPR+IsPgAy
r6Ms/yaM8GWICpcRiPgYkhaCtbZBHhETpSZvpN7h4X4opod8aRhAY+wTIdLQuHJ9RPJTjhhVhspX
1mf9IpruE3iQeu4QK4+jzi9RMjaJRcjvvJKVB/eu0BpgyUTTeYuZ4GhjvBSXa0JOj71vBm0/cCtm
yR5Cxb6dizsllK9ICE/0eVgxrfyMeCxo9GzvLOJRSdMHodaHRHVvu5gsFGuZ7mMwV44koduEyzgV
6Z7Yum2tK8mlmrToJ1xxqCOxbRzy0jE2CBjt71ZdK3QuuRs61XwpZcmdOro8/fjZ8V1AZjeTAdGd
UWwkRNJNqEFzNMclDGrJTWmUxrBROxNx/GKOXuEa4tJy53Mi2ocw7+pLjfyvzcABqFpND2oCu8qo
hwNuymknF/2mNsZjQ/sh5sPTTiKftP6mmmQU9W752Ldc1nHfhuVDs2peUmDEXh4wMnuuSnlg1QSg
3TTOxpkn14MAxfmgqBZOKUvQV9uOOEpvmIZ2M9PfTApY2bECZlXQaa2Xbc7ZMR+Kl5qWZ1W1ROe6
02tBP3RDI2bFJa0TMZsTyKR8JcFt9sjvDpS5fZj07ptW618zJ921OmOSjnj3KS22Km4CrxuJsLPo
rzL86MtTKov7drBRgYTUwYOkIKaPybjzkCrRs+Bxp1cFMS+bvnAYOnTQJbPY1wq5TyXNQgVhPv9B
/SPa8s4p6JTZLfGkdXyp5Pg8aacyFcsAYMwRIuq4rSBrd0/R8EJo1EIzh+S5BrAkOQgajziUDtMA
1AOtkKJkuZKdy1O0+rfV9o0kZtNr3Qk1qsnxWQe+oLqP9nLWbPnCL7kjT/1xYnWIhALmylrld24D
iZwjhN3cM4DmGa2Ud4wFR7sp17Jh2riqhPYetRs95gnqKnoBUDhaIJ5eBW4VFf8Jlt63eioaKgPH
72TpcKIeXscUlUI2G4iQBDbbZEf3uTqxF6cbvbG3XdtctCTQNot7R16G4011cxobB8DTwPQTpTOM
ffWpL3qSDfkcmy5l7Dw3xEAoXUc8trC+RoyjToxJlyAx5Qc5i/k5An3bIFc4GDFOTXiPZg+ReAgT
QBVq+iq6EcsctXlaASrAlk3Lk54jQd60e7nXd9z8y76V7r3OpBYwH5Q9gAFBnbsvs4Rlr0wjT2Id
3ZeVk4Gc0ejUZeJ2SVxn0zJ93CxVjetHa7nRs6kEEUlLYQEsXw/FDAJ+uHbTaAm6TEXEXjUKqDlT
7lBZn5t6gnBKm5iuqulPqv0ALaXc9kV5gEf/3Burlmx9i1WSHMYYf1zt4oyInDeLEFHq2/SujZp6
p0x0z1VW9HmI7Et9fXRa2YZkkc4HwB08hb1FSWDgjOIZ1YK8I2fcrcE2VOKblcepD7h3OZfLhIBR
zY0Nl9TYmLc6c+AdFGZSAPrhrpA2Q/V29Iwch2Lh2nBRH+AOI0qN7vRIn3gEOuUyLulQiDHfafGY
HLQKiyPYMFw9izgI6yWUfIGx1twSNuLHkeSfMp03ymI667DXEqHFZyoAHgsv4ojAEhrRDEmNnJT3
CVF2UzZeA2pxtxoSy1oSP0zFWuDDvqBabphsm92hbAPkwu+sUNmpR6FLf6CdDD9KzFfFWV6t3D2F
CZHjunUf6d14zg0s1iRRnuK5vbTB+G2RZ3PWd8rdqBfmkang7JkkKzKEsWoyJug1yMXeZ5WDlwB/
r1/AbLugsTJqRnZWClfuIst51lxhHfUqVn2HKbhniQzi6Rw3HhiTaqcqZ2QZ0b4KJ+d+hvM4jDxN
WVVQUc1OHSShkviuPhwhHoptHdYSEtsgT+PY3VFk5jerLaIjioZO8BOeEeZPfAmWXMpTURKfKqk6
9WUG+sqGCWeP0+XCs0QiquODJho8nHiLT3QsNSN6jCN2zyszEqWXz5LZSc7jxNr56uYT97Nulf5s
zpy41HIvhW0Edp3sv7+G2Wo8F4IsJIB/B1NP083UhctJNe4hsCYEYzUkZw3GPm4N+wD7QnZ6epp0
5FpVfEXNYa2B9/+bvfNajhvLuvQToQY48LeZQHpHb24QpCTCe4+nnw9U/VMiVS1Gx9zMxUR0qaWo
EpEJc7DP3mt9C50DvbMJPOJxagGJmYPniJFon9oUxjnPzKNOZNKGk23vS3BvIC8vbR+bbOgQh3hZ
LK9ro/1W8Y51BtkjJMYfhRsW6jHP5GbOOXhrEiQTlkoQtQEG14nuyFm71To1vO4Z3RTqKWp0YEuc
GY0uzQK6PNZ8P2FOFdjAJi1lX9C1cHtp6AluFt5VoiJAEc2lm7eATRGW29gDpAJYTd5MMbjoIoaR
Kgg+tQ0CbQuMbTlmsStTsjayJ8WXTJH6RT4Ow3pAF4MPc3zsFHmDwHJ0otnpOG/Y76Igd2mSXGdY
7e4ygxFVSOa40GrrNsJG2/XYUJQ0hF+u5Qg1vL1qThdvLK7r0bJZ8rirAkgijhxoB7S0DItUWrfU
utnB6rJDaBNOVI38zqq6jW7Vg1MF6YkQWm2Bh8wNpFpdt/RXF6nEnaPmKImSwttZvA98ecR5YwC4
JYFkranBa4st+hB6ikMsq0panTo62AHOyG5KDL+4O8uwEwdmb45m4iERGgOMiv2tGZR8uC49+Gk6
L8psPqJ+vM0pFshJEfe8vvtFbSEEbYVfuZFSP0mCsJReguydK7VrQwckestrUd1a6VmtqV5IT6Sc
S+PrMQxvuyh6KUpSv8KJhJ+M96AojNghj21asZO77dE6OI1iUedKyVurtlCItRmzZhc7rWme69RK
LgGRRTxYK3XotF0hJsaxqNxrgeLKk0hmtQVbfAmyA4bcQZBt49XLutXSVSjHTzmRHNMUZndJKo4h
iXR73YZHR/SZEY2nrAOIza3RLcIe3HEjz+nxNKvoaRtnr5yedA8zHevDW68UhEyXXeUgq9CXSpP1
jt40P3rR3mEDZ4daqceoBb39fjdPvgkeCBaQagJuwCRK7K8NZSYb10AbYWSEh3yS5Kts1r+qrMkU
dxRIYfrooxHaJkN2r3aVvovU9uh1tX8oeGMUA5xoHWw0a9gc10aI7pDfKKJprsH8MGWfJujXwge7
UZ5xNwf7ZpjwK5vxCTI2NB24y3U3eKsS4OQN0cYR2gJCwYJijTAMwt2ks8C1JqkmDTxwbdqwjjhx
adpkCsHVitQ0XWPF5HXgI0h6f8eivNgNHX1NW4N1lWPHBYZTojXuWejKpgXsYA+8kMbqrQlsk2Zo
S+lJG/RQFJ23a5+0Jo53AFdmL6vHqw+fbu+pu1Io6g6i31JvY+MGpxuJgbtGAegRswQHShxekbZS
7UTskX9UFigVonY9CRIJC1o26y62zIsEK21UqjvwW+VBA3gxGzD9s/XNI3sBmVRVH5PEe5TIwuSF
X5ZOpBINJZN6vPKj/KIG9m7qGhX/EzQ7I9WbDY/xRamiYpdXpuPH0M2CvtmFI9vOGtwwccgWDzzc
7SSyTpiUjRMVl9jlneGfcztkDlnCEZkoLiZvrFxOmgIEqlt4qJL2cqPu4q7T1klNL6jsIuh8RXri
PVruFZEH1ynfCQUQwjh/2EsGxaBB1MHSziZ7o7c0QyDhdEVh7UPTZX03sG9zQ4fgPnYW+4fE9NTT
OLK5oVq4IkfsPMXGEkkofztTzQ3M6CfNS+qzbMTg4aDaATJvbW5i716il+mYUVuWizBq2KMyxWfw
KbdYNLQlMZ4meHAMMrmBqHHsp3Lvpc3jGFSsnk26w/jQEfa2s1L/0jCsc9BZ5rDWwlMY3MbWUO3l
3RQdkLFJeMPA7qX2KO1SvXeLqgt28Ml2eSLpN5Y3UgeE4bSa1OE66TP/QP5QQIuiLJ4qBWVNF3hE
AfS4QztfevYCnSao/p07YHCT5hDVUwXuOfecEdh7RmijYwfMQprQpheWFyvDC0fkqQ6jkwKaZKBu
0qQ5y1KiH3IMxtkU9E47aSMhcYO9/nnYvkLyE0SNU2q06vj437TQsG7EVqUcPdBxHQ8WksUw6LWN
5EntvgFLIZvZFXWgcdAH4oN6I6f93t/WYVIx+g8y+MXCXnPufEoItsBDlyS44INVqAXmWQHuttJh
qFCRNuEJv/5bWuPYs6q0ciglm00RyidkX+wWlGqNtrDRVXJ/lqBqDDLV2B3ayTo0mOuwwXE8su8c
Bg6egycSl7Svmq7Uj9+sSY2WqUyWbVTq8aJXAmLVdfDNnY1ENB72CE6nTVJ1b4EII0ZE4PejsHyR
SIKKO7wHcKxltMYxwY79WGGmBC4xv+xBDw64EJo7NTGmTRgj6o24kaPKumfsOqdNqrdMGoylSa/A
HSS6CZPojJUdMcpD0cWWKtb3OqqiJ09XqtXYPOSFv0lrGUq9wSyMXerOTOgp1rUODNV6jgsfsXGT
S/sCwUjiE3w+gupfGYo196VhZhN5DwdHUm4QPlbrvAgJqqdd4WZj3G0GHoexpMunTq6deHdFSZ+h
nZPYBh/Gom7NE4eMroD+ptVxuxukaiehCHEkssmWHfJ9os18tkVeVq1Z8oIVldkuzeiEsO8wb7Pk
dcQciyK5oD/dqJvQy9RHKpbkSrF9JO+xTQ6fjDlUiZODR77EAKbOJYU+pr6RAwf1+pOeF7VbIhqV
y5FsCXb7qcL7sZVIWevCbG0atAdQBScafTtyqwVs73VjK/eS3dDJD97kovsmhFEDje3GTTqDgE3f
YzHNLEE0Xub8eU6s/iZHx0sEMgw2GegDmeCZj3J0klP8Ui1gBHpjaa8Vth7amBIxkOyTISV+ocxJ
Gw5b3p6AwHGBtHMcWbOzIolv0JhOUqFwjJKeyVYCW1kdrnhSCJ+YNoWRQo+Q2+eeCdwKn/UusuQb
FSo8QIUmdxJreCDpnbjPfo2cilqIx3Rvcy8kPv2LRERuZknZjZduhrH09mQxf2HZeve4/KrnMvCT
CeYcugodSNfFJ8tBbdHGN7kDXMhZ7AlIP0z6AjUKIBSRxZuALY5iTrgrK/DxVvDWeqey0LsLr0BR
VTj4DGmTBKV5iCKlQYzUvdrMztdowl4ahnwnO+eByJA2k/01I/fTJeJhxisEr6IUVi8QxPal17Px
ZbItvB9ZHga7Ahnirki/T/QsvkVJcBHnatLVUxNPFeF2QCzifjIcXUGuU3vqtDdHKig82JZrpA1R
YlWeHf2m2XX88RSm7ZNJOelYsfzaEvB3BLIirUeRTsdQCx0iNKOL58vayWjeWD2pSjSSYdl8TsNK
wd15UMH4GfEoHXT7bdKnLyTGym8OSqweNi1BMgoIuPpdgBHYkx12IWdYLrXX2s7vFBXpoa9S5SJL
pd5K4oBm5hYNV1KU3ll4Mrq3wH/VoJU4lZUSCt7FDiLz3KG6d7XOShzdyuOtPO7gNNPmkKd2odOg
WvdSWy2S2Lga0e3eYm5iBIJ4ySEDnG6HYt7U4HBQglgNMlWdek0uhkNcIhQuDO4S3NjOkMffkDdq
CBuaF4Y6N20tB6cE7b+EBdDxe5JmUVJ/k5iTu5JCtJpK/SsPpccFSaQdpC237XkigsJkqMQ4wcgz
69r39ecUGM+ySyPViUhFXOjeFK0TVTylQaOvK4OxWaEr+5RR7aJlmHKD5p0QiVpd8lOsvTUgi5a0
WwqCHdWNm3m2QdNjIHFzhrHaMl3RZhKYsnNJ2Vue/g3j/YjLX5sOIihf/cgA1TZOz5DU1b2kN+yY
TKXdirhSFiOWsLVo6YGyXh4ZAsGCU6CXwlbXs9HtAeGujFad49e4ubNcFK4UxeMyzvtx10TdLs6U
9inUwBPxKFsxhJRKna4AbgR7SWSnKmi3yEuN1dDWFLLyZLllCibGj8LW8bF6bt/v2DbwYYs0D/Cf
Lu/bGCtQXtrMTH6aYv+WUn2QCf0fCddnodf/jYbrgzTsPynG/l8UeiGz+l//o6b6Tee1eIFQE35U
hvEXfgq9dPkvAGCaZsr8H9Z0Fcf2T50X/waNs6WhR8KwCnUOBdj/yLyMv1AmwSyfPQaG8q64/Vvm
JfS/iN4yoGRjDQRnaYj/Rub1blX4Z6k30epijcbkjcpM4NxXZrXUL0JIue5klbEqrbKepqqeZpcE
qoqRn3i50vTQQbt4Bd1WQTdQxcU7PPZR9C2q9HXpZw8Ju58AkhaulG2UpC+yDN9dQ/tqKN2xJk3W
HG+GrtyKWsJePJgnhvhUOOlzAjG5wvEDPXZLY4PK4RL5+lVGr65J66OAWJPSXEStsW7NdENYi8uk
4lFFjLmYpHEPeIk9Q/SmJaMbQ6+avNSFXvVgKCmIZllf/3I9/0U2Nr/tfztLOi9FXNbom/VPZAFS
RahOyRNyqKCusiE7qFMN6FL6KlhN/Wgi/nk5ABBqChsNoQGN+3g5IALh+EHt7UjRE041t6fHMAVu
SZo0FZoSOiUVucmGldDOsYZ7W/bIxJFSl2OzMtTkyfdePS6GhKKOnLJlJT0EdbIc1figaa+5Tfp6
A3uYjr5C9rzSXXXFV2rwj1Svn19B0yhLKSDeSRAfv0JVdmFa5yozGZEfY/QEjLjIoz5psfYDlPQq
ti22VQbaquhQ5tEXwL337LnPl0pDNqnOnn3LfIdU/HJD95GJCDwbS6fENALa+c20X0ORfzPGFjgw
RViRm2jIKkTeahi4hc0Wgr/SLPxJ2SPNsEivFruFooIEnZToqTYKN0eLS7VeLBTFu/aQ72t1+FDw
jAgktolqY+1eF/kMGO3ORnW0vGoTaJEDIjVeKHAWFyXhFYCP5U1ZtWdV0ra0fRnIKVCh/3yj4gz6
/Va1WVHmZUPHRWN+ulXbJm9LSFWlk8KPjlXm5HGXDagS+4J9e3BtIRjCEKwsRbqNyJ5DyK2ThUbU
CuBSJ9PVM20uoKZh/ZLo5bEk03oalZvKz2jDJds0L442EvEReg9omKuqMywqB2/ONrubMn2Rxf46
KYoz/qRNNtKkIxYLSs25EdZ9JBBSFfbKKrJpYWkefM1m28ndWZ5AFQYGA0kEPRe5Sg6tDWXM6EgI
HpVto1T3syIxl8BGS7LMWLxcznz/meR61Dr7Kry2RwulCu9NNzbztSzl2bLv84UUtnhFPTeTlAfJ
vu4LbxNIDeQ1cQYPUAH+1q5sXbsGDNPq0w20t8WQjZe+Y8MTCtoRcN8a+yxGwEMoF5izFY6UBRtC
NvYe0c+CZOW0PCD0i2zvyMK5qqd223DUClVRpnffR3Utp0nKFtU+E9q8TswJIcXSumV0vJi06txU
iWNq2QkdrmOCsNZKKFYKIL9KesLOdRj98sbWyhVvkKvKsmgM5ycNkeKYdU9wyfmuZMeP5cZUstug
BD7XDW8dbT/NM4i0K26z0l+XEPSLfE75kuZhj1t2iuszG4U0vRuwUgSS/ZAl6UnviU7vkn2QyXve
FyusGBC9+FwdsYnxeB5DsjCTKHnWdHtaaL7YVbH5WE2HAVmqvQsUczu1iWvlhDVNdbkFnH2KfPVq
DKInu1b3GlPWOuyoGwtQLL1beRfha7Ap00Ma6ocBs3uodcfJkzK8BhkC0CFZEAn+EPed6hpyfNbA
rkcBM4ZE5V+hw9qYiXeZ8mBvJ/qaLGKGD4DUgnItQcoXQtqx811n/D7UynWq33SZCqsWcLF0PYjX
srpG777vVPm+VPUtVAwnqT3X1LP5Z++q9nHe+zFHDGnMCuIQ6QOVDn4x3VXFrgnI4qKgvGBtWPlS
sO96cUXOzvNg/iAi/ozB6E1SmVlHzOQ9kb/GSX5Do3rLyuL0IV7O2LOZ6M76hGUuMdwp7/EvMb/j
wy/TIu3xz2gXtTI2Y02PobQvw2QyVVHXJAXhprdXQrIvysRCU2X1TpCdIBPeWGj1Ua0Ar5QjPtZ+
m8T1ncnt5hsTE8diOhWTel0jDV9YHSkDuqg2ZRQdEil9Skbzth+iZE3aOsn0tuD888KO5JC8arva
Mz95bOxEIy1BNpC5kjggMVtmRKwjXaWBl/dbUIQJuM8kQoBEMKHWM+OuCLiixYtOlA9GkEVGEpec
kBwLtcfJTW83u0GEnisL39KPBF8fFbMlgYDrh6ckQwKa8PpDkl7tOPpWspHDqfxTYOuiMKGRkTMk
l4EwI9Ikf30rt/jHBPLflJTKOSZ8G4J4gi0neDXp+iHoqcoNjTTr8D7v1bsaH0c59AdPRlUjhemT
6bNvIVfy0CE+iQrjrLt9o5NEObp1meP+CEmLGK2BeWX9rQHvrpvqvWxHbpjz4i0S/OHNbozKra2M
+0iZSYjGIR4hUNIngnSab7pAey9vrKraNgMZEjaacJu2ulmgPiB3t+nyDWF1xaL1yEVJra0wH/2I
ZXMgbjqAGAqv15WadmcHkjt10a2BaS7pmY1AzvHJfOM8z0Ivmg/THnskSNkbgU8HmPauD9tjVBHU
hp40stsXKWEoYhHeQX+Sh3oVB8GVSZ1XFO1DVmqbDJJIkyqu0K6Z99HPotOqDuynzKIlrqX+Bk+i
WKu+trZkxHD4GH3W4M4ytjlQ/UwveN3wtBhF59TRqxk9qpF+ag3diaya9U6sO0NyR9Yn8uTQ3bKu
9dgYa51pWesYMwA7x8ztFyMLEiQATbrYYV0tjMo8pFKy1EdjS3PhpnjQYI/lbL7qoNyaer5RiCeh
LWyo91nK0/+AqnlTBJ4bad0yVcdzEbm1ZBN6Z8ysUDOeGZR3k5k+0uzYlF6+sT3JtYbpCcKt0fL1
PCpexBMUWc0OYr1jNc0q7vK9R+ZjriPqMx5t6yZXG7eeRWfy68xryDElq0jQk7KhSV6sUV3vJMBh
EysNGtdtLR6yunFmYZyeP+EAOVVecaMOxVNIO1jupRv86uu1yuOO67NYiorrpCfEgia0+7gE8xmW
EXc3cr7u2TFSdxzUNt9EpUTQh+fm3W1gJg9sS/EpUykalX6K2+jWZ35Di4n7/hTSWERRv9Bwpo0V
Ufc4l+Yr5Ksp6gckJQyTh9FYzRYKpxXhj6QWV4afXYQ+S466M36VlVFlT/S08SwI/NDoL7Stog4u
sVS8LHlY9ekY1RYWgjYxFkkCVa5p25rRdfA9MHJ8bepd3/r7eRkTPuFcqnWRQuMa8DnsSzSShE75
SvDSS9Jr3pIzTw5aOS8NQaJtLDG4ASfZDkxrIUf9tTQF6+yBipt4nOxm1BI3GbZ5onzHigzYSbkB
n8vbeAB43FyrEQbggUewTA65eeQ6vFg842Wm3eUjZyMgGpKTKdCQ1GVFWNo3RMobXg4s/e0y1JZ6
/kY+8Tn2c9KCucwWsISyduXN4NsETA73cCW2aSuuRhkUb11uEmPvE8FYN+kDoWvCa7c6SAgxDIyq
rY0+ha+EVrleP4BeCCROZu6tag86fM9qhkCtJ4TVBEe+0JrUUWJmdSXSHpe2TUCTIgpw3SBJUW15
w3yK5TUmus0K32Ljuwx2ZxVp5j2Fklj0CTxdUmMZwEJHjK7bnDed0VoM+Gye4Xb6BlDRZXbKypg1
CFE9a9FroewwuVqmscbMlaE+xj9HwYRqKegji0p79EfpJSvV1yYNK3KjFGlrqunV0MqbXL6zxLTM
DfM5NPlN1CAAGVV7qTDjhnMa18hGMOTA36E24R3ja9xCUUxER8WK247dd99WcJhU67idmk1ff4XW
/IgTYBujERVmy8DK0XuC1frUALaTEDVpRd4iuTE/YFKshK/THvf32mCs/ly0z5u6D1sWDoUbERei
gj1af+ck/7Jl8UafkoXuO4m4r7wClgQdwMhAHCiTiUmK75+Ppv72zcgK18idAzpNSNlvaKE6NZke
zlWM3CjGIms1PKDf2RGseEScrM2flVC/H+vw2OvpIa8IYQrLtT2QJ2GOG/bdpHhuAn+4kUXqSHCx
rQALRWeTLShWvT9ujETGXdTf6DTq8e3eJYq41/Nw2UEhB08LTzxEMZR4CKVBEUNFVobyi/36v35F
oDkGlAZ8yeani1eEVWMWCjd1PhDwoKP5nzt42H++uks++ki5S+Zz+cuB5g/yy6VDjyT1vcGBzCEl
2rhehDyIf75ev23oOAQ9eIM7RJ3/+bSh87oxj8PEKpyA8sUbqhNm3MWIb549wyJRpsdUvSNJ4Yt9
9Mf5x/sXI45stieCU2Iu9akREZiDNRVNVzrzhbfq2NFyAxGC7NQZ03aBANz776/ZhyPOn+iXU4kJ
URah38OSKfXTODAWqdMDoqaViNIvHgHxW48ClBJLGaZ105IxAs7n/JdjBXnAxHTgWDnhLKM5DY5l
yK6oLmrusZ5hYJSZ8eTENWMAxvFzhMuw6Mq1Yg133V3hG2spJFhkxOKQtmufkQxUxi9WhX+5tWRB
yUhinIyN0f40hDHtWgl7UjeJkX6QtAb0+FcBCb+tO/NZMGQmPNhG5+SLj2eB5PgqJt6WMx5OF4Ff
bVSs60glTOtbePPnm/hfD0Vfa25NMNd45+D/csIlX8laUbbgnBIQfWvCqJaxcp9UMQqlYfPnY/3W
rJu/1j/H0j49MPRZFZImGkY7UbUONJDD8gj6Xf3iJvq3wwD9UmxOHHgW6xOJc9Q8s2pIB4CC0ixZ
71c1eGcdmdGfv82/3Ab0Z3H6zrerzuvo40WCvxQQ4UA/h5g+Ny/ZGgI2//Mh3pu8H15A8yrGsG+2
FRu4jj89eko3ZoKFv3QIqXqpvM6VULgX7MKk2TCXbGKy4gM1XokicSuzv0Re8Rz0X40d/8PHMPA+
c5NA9/30VWUb7L1PQAUtn4BxHHwo+BGddyXZ45WsNi8p76J2lHdR8j0Xzd4e632LzvXPJ+NfFr4P
b8dPC5+AFMv0P+WxC5TbaVRPCPw2xJcs7Ld208XeFySCf7u8M7GRxCi+NVlKHy8v2QV+lw9zpnTz
XRseFGbDf/4+Xx3g01KHBEFWB/3nAYr6MEtx/nyA92nw57vnl69gfHreyNLBkKBwBEWT9x3pFd0M
JrEkFKq6yA+GP6Gr9Y9BjC3WG+B6mQfNo6ctvZaefsKBABlcHm/rcXyE2I5trB7qx0aXz0qA0c5c
W/l49eePDMuO0/r5M5twKTnpOjoK49PDK7AMGZIW8JlVmDVVHSzzYjr0MdJpQEWLMakbN5s0ulGE
RUqyeifl+Sw8wUhrUgOTGNBpxspUrINhwm0Q+glBLv5Lm6nmdRN311WdH7Qw+kbgSrgw+nCfBuax
EjL+6+FmZMs52sV6rpoKG9mWLs61qp78OW1voYUlTDZIZzDccqqqcVMk8nVT8d9r2ba1c1ob2fOg
6SewL4dppA1V0Sgsl8ieIffYa4/swcybXHZ/64rHSLeaJcNUZ/5x+jC5wjcJURzucTWfdCgxoy1f
CLc4dEK+nZ+1iY/WxDribfuYauZR0aJjVer3uqTdp9RrTc71LeNxA21HMw/GIJ+BrB5VKYMtW6xL
O1r5/JhWE6tSSUnrUM5Nzo1QQx82cVkij/IC7QQjDIuzcHSTnUxePSepfGtlhHYg/VD06Ng0ZBXy
7yv5u6qCDO5i3H3sdZurAepTi2IQ0qPTqXMYQfVSpZPbQg+2+fKTZm+Z1m+adLw0Urqy9X0WZs8d
psoInRnhXI+jFj54fv6GW+IROC8Ov47+cWtMRH5m/YuF7HrAc5P6cLwLMD2q21fSRaT0k/SakE0J
7eoUIIFCXLXsk/oHBjxwNSz/PArSUq/zUxxZB5pk3yereMCCusni/JhgMxSSd2618K43mme5nhvx
/NAm57MR61ek+5q2U8O8LAvZ2MUSsrYG3RZA2XWtP49kjfU4Kk3ZAMlXNNbCqONd0ObdJm3JOh37
e0MFVR6PJBpa0s9n/f/Pf78AfczQzf88/11VL9m3H7+CPub//uf412Zai7sAEQdsYgONGgv835gP
/a95SEVLhD0fk973Ie/f819dAfMhy1B9dCRIYGxZv/6e/2rKXyyoTKTYwoHXJYHvv5n/KvM79Z+F
kPc56llTpsBnlMyfPsdTxaUOQLLIZCzDPVWSOhiu1xDfUnVw3d5jVhK9Uld5a3Y3ueUOffasRr2E
UQ2LIT75aTwNY9EjGS6+Itf//tnmIagCUF2AGfx9GCqnUtHUed0BCaIf6rdt5uhecymDUebmThd5
OApEU1AwAQdN5sEuOwnLIY8fw6DW6eQGOxLiE3LcceT+coUvP8/QryCRT4NzTpUhkFozO6e3JaNi
n9+7v1S06LXpr9DUxmajS7Dew9aGZpYf/UKbjrmotFVBfkApW1i3x4CE2ATxfKcrwxLORI/9EPda
mQgoolOZOhNcH2cYWibb8ajfQHx9tSvjnGjDRavCalvZI5YHKbmocaJc2yoxBX067oMoYk4x+fW5
J5t7aZMDFdWJvAwE6lMy7OJTQRvjTlay3VSYyM3bRmx9bULoC2LIVxPllRbLXR0wuGzCEmsb4k1P
nY0gth5d27EdbPA8YLGFNlmrbXqLDn76AhL8WWvH9pzwJwpQnpT5f+YnDUKORTEHkk3brpjopteq
vpSnjo0u+UsuTtUGIVGkMu2Li2F0/ELSbmIsUpl+1xVdfmqrlyJhl4oOWDkgTKfNrt7lXpg7plKW
pCwiHPLo7m+HolJwrgUYema8DMtrTRef5Ed8PDsCLSviPqRtNyF8M7o0lxcKiEBV6YPz+y+27dur
kCp6IfHYfHE/vUdYfngQwVABEmbLp6EwYKf/8X5S0Qp7jc+g5OehZV/eqrkz9FP+EJi5eapAaSSJ
ditsX72zImWvpKW1lXvwtO/f5l1g2gBuvYojD5phoFx/ccd/rIzf73jobhTHGosWq9VcU/1yx2uD
lqeIgXP8ANX3Tk6aawSs9LhDH+PwqOyId7qQEp5dqgqzkBbn/pk+3puMku/cGjVZZg3uwdSOsrVX
2deFnFfH1LCf+bsGpLqxOsZm8JpPWX1UBgKzp66sln4f40u2NOmYY6X456npwdpu7SjJCNIegptB
IBMl1wGVg3ROvP6gBqF+wRmSTHp+0ukCmZZ3C9u0fJrw54OSGbFdDl686gvRrIjxDsG/buWZzmUa
1VXXDdm5StObcJJt1MPkIwLt+o776Q59poK5ufW/iFrRAUZ/WIxRl5AAKQuZtBWFtqP8uZJOrRDp
tk4sstJHpB0M1OoYPCG8iStSTTTqzqlmGqqLdW4BPhSB7UrTyYspX/zmQEA2Cd+KoR7GQnm2sHnp
XgepTv9WmVp49IIUCklummB+JzcKbfNI+16DjSIJpyuUV/QmYAyHEQ5vIN6C+e6bhPc09BByzand
TwpD6UCP13HWVwsTN5iTFXZ1MEqBORRHmxehYeW/OuRqJfYgIW8DSSzMCs/wlOsoD6y72TggYumZ
rE1jU+QC3WAV3VWNvPaLcqe2LujNwKUdpjIxSk9tAbx+dKuAmjwMqmtTjo9hQC+MunOv4TSDqccM
HaJa2l9hh0TpMpUHAXduRsi4amy9wtbgkiU3ceA/SB55ruGCQGlC1WylgGah3NVxdWMqN1OR4Cmw
ATyTUbAIprZd6iK6Irn8JR+v67RZo633l3WsDGfSqSDbaPcKzQUzVRbz7no/2crFIiJwa8so9gvG
zCR4gurpGAkdK7LMVkGixiRE1xk6p6OQrehaj8+DJTX4szoLHih0xYJCFMWJQmrwgsVaIcELImll
WN600LGwKX6fX4Tsr2E8vfSpbK/qajzH8ShImMn+/kUXDOcy3TznGEY32KimR4FtySzbwBlQm+60
yU8cCCA+5MWodxFbINgYcfGrpaIflLy2N1mZXWhVW2sI9+FabwvvAn1XWipmUj8owfRGW8L63sO+
ZZBAboc4ofEKzu+/2I2nrYeRs+wT0K4qnXfoUs8HI5xphssPSJltez6neX4z5sHsuUcdpMWIanz2
PVTE2xis4ffCS56YTebPoU5sDTnk2r2XhgOsQr2/sTo8gVloHFoGsCeZZvlAKvZtjekPh64tDgyV
8a+at7iRn3DPDielM8RdCnEhmVTSqoaO3UHT3oYdxGej1B7iEp+l30yrMlTLdSn59R2zh/t67M21
ViEzLsoguEy8pGybSXClN9MZChTMqSE/gfXUlngZoAvQ1mL5tLZ2N1nLFGLsMgkJkZ8sNVi1YyFu
Kir6ZcA9dKd5/stgivzZK6FSjUp0Qe2N21Xq7F1OErqrNdXb+5/qyIIv+P5btENe1mu7iYRHCFu1
KkGVmX8R0qlU/TRg7dA12KM842VYhDtCXq/aPLwI6Npnn2BBgsLlblFmgf1ge6dkiG1XLhrP9e1p
l+t2c25qA3anR6Kyhh6GpAbRcWMPYGXo4FdLU5Otw89f6FnRHFqCF2y7HGtZ2TbHf36phRdvujyo
FzZ7wduu9miXxv2jV8vGJuKjAFDEAyR1pXeI8WyvGO53e7buB+bP8lUk8wWFXyC3TVpva9rgWJQr
KWx+mClq+CFEjod942yStLLXYw0LYaAclFIRLwbJLUPQvYLZ8haimfR6pfEAoK+VYxxemr4DWbp4
/1MWtJ5TaHCDWlVfSVFXX0G9Uw5Rh+aIH3/VlNq+DptmG9KPWyLg9VfgtEqnanOxUezorU6FmN/K
+dIq9Qfk6jfFKA/LTNPGx2ICtC28UV8mnkFVIcttvU6rWYmuxDAqLOYkcpo6mVTT6dan/rqOBhK2
Gk1eDy0jFruAd9b/oE2Bkq2vzwE6bKzNGSWPALRR4rEhEj4VVz5cSUi/zXUcAtOExmAPor6OJUeu
G/uapLbrTNVKN7RzXKq+3FyqEX2T8IS3iWyMG2ET+avCt1xTi5SdAg1xiQX3G9rD+DBEnvjfHJ3X
lqRGFkW/iLXw5hUySV8my/cLq6u7C28jIICv10YPMyPNjKSqTIi45px9TiZ7ZL0964tRY7EaJ9zc
OflWTtFE6Lqj2fZqZIUkgH1WU7D8igdLNq8OkHksw7iW5fanZV1Suq++h2Qr/zeNfHv1uh6Mek5P
fma/6FO3XP7/t5FMiYPR9tW7JQNYCPUIP2CoZDRgj9ulHoHMdkCozDRbFBbKniQWnwzjqZ/g7Lba
26pJCnI3x7eiNfbeVY1+5FtOo2Wwp7vJ/uk82JL0oLWe7hrQoGsaVB+IXsd7q43j3aupN3NbL4G3
kP06MTDCHKc7l6VEe9EXDOtQ1NoXNUzzYcm4roOxKS65ZguUZ9sf/v/n//+R3wD08Q0G3u2YPlUq
z3f//2oJzlTYgB84oqbfRsHcyfdVLPhKVTpgje3setflJQmxFC/Ajg3zSBjq/MTbERyy0miiwZi1
uLNWmgouoxi7kgiTalHXYSk35znIuf9bhLVKIf6ZS8h7vJ/M1bxR6QwHsKLvfdJAa0Na9BwwbN5u
ur///5562p2g/ddPHhdJhDJJx3jkDc/rVNY7u88OODybfa866y1rgQ9Wzbi3NpteoM6Ya/oYpqoK
e89vrhNk4LpbJxycdXs19YYDdlHI4pDYvSZ9D9Ikn4oolZgIUaZtRGhkqjXDjJd0hjptGXfNafzd
sq852yFLDzmvdva6DgzaTL7OArz9ofaDIQQU8dzNyPoLHQ9J1gOm6VdrPKhgfRg6vXuWfnrBHj5e
89rdr0XafdVTeXamvWVOb0vT+Wd7JrRE+k4dt23PTexb1YO3egCItY6NtFxeArq6G29je0+bf7Iz
3A/ARCTIkhT/NJhdt1tBkr9oTgYrZk7/6o4a4v//7/Vg5ufU3aoPob7xYeTXvjf7l7w0fgFLnq4B
zL6XsU5jolucHV1oG49++6xTku5GVfzzV72NRvuxKNb5sYfZkbu0yNwq3VKLP2th/rVUm71aDrE1
mW1HaT86Z7FMD8M09Ih+O//mVWVLBj1XF31ilWbAApT3hXuSnEUTdYtsMPMwzbisHbE3Kxubyhru
NhfpmRJFPZgCgYecSohpsMYdvwC5kpvhXFqEvL0UuC4z+xf5ACnjS4L6vJwSsVtlHk/+o6VAG7Ye
HfFMyEZR1/lNDyhNq+GmsqJ8WyTS8al9FgY6vlmRSLzFRcwJuMC2L98LI3WugpYQY2SJdE2YL25h
vVs89Rc+u2mtYndmvVRU8tKTjor8D4hzjIBRPyTLcrMKCTrNMepwXvEl8fdJ02kf1HhH0qziW9Pq
/TxqsURniJAdwaiGrFPbswKaI2+spyuKIzReEtby2i2PeEXsnb1qcNML92izTR9Bax4Z4oUl9qkY
A/bZCrSMoyGYH8b0no9GEsOCoIhtkDg0Jr4/QGGHtn3U4Sn5nUifKw/lH4gJ4Fr0MESbzmwJeLZ+
tEIntKM6J3p2NSxDRC3FHXHDOkRBUtSTctJCfVl+6aVe3CFwawKvWXunc/XOiNvNyCTrGCSdeu5X
QSSg1V1k2cUSVuDZzbeaTT8EGajFTDWPtCLchoMJAeDS5/q0z53dQA+6a8ypifI5eXEbLThqqxGn
HYg6Nxh/wXL3Iqeu/o0Lkm+G3w8zhdkwj01s2mkfAjTLu8EhhVkHCV79ZdaMETHTrw3Y7CxFrtVv
GI0N+pPIeT7mqJjGpQQrwGOJo4ucX4JNwqRQrwbJm3sn+PK4W8IhhxoA+sI/JkZLtkWGYwjkVVRm
lDHl4IFr/TVYgeJ3SGAfCJSzbCMqyAconWt4tMu/YClxoSodW6nx7mzpgUWRD5dM626j7j+bStdQ
MCE4rYr6lpbBLUHc4Ekr3anWSQ69KB5xrTv73HR/Rg4RmIkT2NaBam0xvhrLBJItis98wTZgtwSF
LR056L6WxDbkml1jr+feRVtEbzpdl0qRXPZHucMDRIb6cSm/Nb1gKO3Y80vd6L/0NwT01jFQcxWh
koka5LUxYS08sf16RbhjEjEGLWH0BJaMxiUYe26vPsPs0C7Wb99fsIX3CU5G4cO+Tp3zbDT7pcOt
WFW0UKWMqs4p4wm83D6TQHEXGrQSiM9SWVv93mwKWAmJBgwl6BUPQ2yjPxSlf0Mj/eoEeH5d6IhO
N/bnioHhOPE4W+Q+0Rst+6oxmDQ2yyVN5Xz1OOohtiM/UoB1l+VfAWMOwc18soFpRDpuWaz+w0VY
PeA6isnC0toTU763vLaflrlb42m0dAxWwb8C0fm49E6sizo9NK+eCVwpk+avtMUg1/eIa5KC4zSF
Zo5lJBRsvc/dAp9gmryjvqLUNd3U3aW0mNXavaYlv21SpVFnCf8aEP5Kj1sQaekU4F+Hc11P46Hu
irdGS4IX8KahW+jirpU4NhYXPqZff6sVhI5IYWS4GbOmGQmeHuDp3XqiQuvbUOkeX37BS1JqEUNh
LVY+Mo915REOOI5CyyAI3ODydtPkXkz5egGclYDtmI9I8JGyj8j+vAC9VUpiWeP9T/WrL4D/iZUP
MHUzPf3JmS3sOt1poS9okVf6VxT1K7eBdUlQ/T83nftMUaWbGso323+e6eDMtvpYIRQX0I1CNokp
+5oBNpRPNeJbLJUKu7mJikFsTWwNgQg0U9ghD2vvM8GSxjWb+j8t/s+dSUPFM7mEBgibqEmGLvRm
cDO5N5Y3N8BNTRlktYEEAgbrqEoqdEVy/tOTsMWBAE7FS8Vu7WpCgv0Hp6hBE03NX7bm93RpcR6s
lNguAtSd39bMhfjJI/SX8GuN3Wz1S8QTIiIZ8LFmCWnorKRaQSxU2ZRoOAuA/ts8InEzojJkRdJK
xt/J9RSGgP5mFMn/FJcLTF/sG4rvzAFAfLR0B1keWGsbh8TZks4XQ4EW5PAvYczlodKqMZapdqpM
9oQ9JN9UJHWk7BVD01ofOycp703r7hHZgmzAbK5aUBDQLoiqYKpDHRfNZuPsfJOoj9kBkQe0hLPR
QEChUiQbGeAzhnZVaM4G7nSSH+H41gy+jbwg8qCA0cpZ2mSIXStSn4iRXyLlz0eI1tUhQ1qc0j5j
F12GCEEI38GSfw5gLLBefEsyCkEAmrE7GXDCIOfFHRX6PK818Rfi5Afqa9J2SL//LXmNB32MAASE
rl+dWugzUeK+eCuSVE0Vc2RMxsm2QPZiGSVURZmn0fmozDJHNlnz2/jiUOjUr0B0IwUWBihckMRu
YR9MBgt3r4PUikww9PGZ72qXI8FsCme3JpxlKt9jr7mlNvjlrEQg6Svmwg5p58ibWtySLJZliw0z
BakLmUKeSkHP0rVgCqjvgZuRzL4zOnevN4MfuYRHHs3EORlMASEbMIFk3ZD7eFWLKQ07J6velIE7
QqwEwlQW0K0Mdp3K2nG3ytDQVXcbxME0DBGrmk8d5hIWVCEujIbcG9N7yBEyzE2zjZ2Sob2td2fp
Z/neM+aPJeCC7xo+u3HTtvu0aDle3KXz8p2vb/lJpntd7ULtdGuU+8GgMipHExYlZa0yeCv8zo8N
HOicp23HBQf2u9qeShewFtjY6ZdZTxfbrH41uZDocTR+Agf5fNXbt8xud/XEoNx3X+Ri2LHtQ9IQ
2KJWaOSmWPeZsx1o7DZsU+wU4VIRqQ8QWz5cJ/vWNVT7eS5f68V7kdgZsmZMwoZoqj1N0s5Z+Iad
1TMIXcPdBxCm0pKbzf0Q+wiBfOB7R7uZuDEdDAKFo38jjEt2/WCke+FuZd3/ngG7fJETCEOA+GHh
BtqtlPQOuCBQuFc+VBS/RJEl18jJAejM+bKzOR04/FN6rRmgqekTCuJheJIzpIS66a9+Yb5phDqF
VQfJuFRec6t1qHwjGHBDG1suIA/md8YZB1eed2gZL2JG0eim5MY0k6dFicWdWufp3i9wyfCc6nGp
89do05sVFPKcpbxXzmrslYGgToCInHroiykmS4+//ggaGTi5aviCcQa3CWTxlbL6KggCEzoOFtyl
ExsI/ulrq637bZdf6+kDlT7jQJujXWHXxgFGQg4Hn1q5CaVz7CwGOB10Oea6gn8CoW3hlIHlXL56
Xz3pCPxPKTNdJjHOs1jmx8wvz7mjk5mNVWVPvUkSwKEyMy+E4nRzk/HCksDhSCvFwc87gYEFUKC7
iZoNd7UfGOPvaWdfA+hJzNO4S3iU+l47sAEakAAwJaHfE2fNwu2xgqzh+Endc1PBbQEbYUdi8JuL
0a0NHI0EtW/KATio4JhilzqqETH/xokyEuKFMxOmStFuqDR9COIqhbY4FNXZlv1Xz/dzm63xVDrZ
CUdRe0BVYd7mco2mpS7OkPWRkvdfch6Ws0GyQQibgZder9NQM860kcu7BQlu53WGFTm0l8nIASyg
tzzRXubHclNrE+0KaNLbe4jcHsAjnFpCg8PBxVvPyu9pdp/KdXZwMsif1N1c52724JikgTjqW3OG
B5qDnY4jq/UfECrKXTa1v4VOvtLgWw8UGuG8tHEgb9lof4q+++2VGUCJ2EVDh8VqD7z/z7zwX5Fw
dfTd5eSPCpUUJ7Xbvo6984dq7F7Se3KxT5X7LxHwGyLni2zmm7DsvZ9O78JJdJKBvGtf95JKgV+y
n5tXVjwGtEoP/QqAkVkHCFQl3lexlB7eRfpjp/gHdv++9OYVBpObNA9d4uynpWKsjC/CM/ARdowl
3T+dgmFA/jaSjaINjaRlXtvclz/ezPtUV5vwaXEJd9JfpaBtcZaTuRBBRhdPtpMLLpm6LHRrfs0y
MP5m9sw80XhlBMZzxzk+wRtKFcxzpWX1PnP5IYsl2ynBJSR7eCrLCMzI6zaKzKEv9TfkFsz39e3F
yB/tp6ltunOStCKcKsyPVlG9Sk8+ajV6kY7KVg1DKAPiKgp/wiTW6y9V2bxX4LnCau5INILrNfg5
jsWCtmIEuAUhTsAYTOSfspfvXl4z/q2n7fKzOVemFxB1w80xtSN2BTdGZ2xxkUzsUAxLxKNWgXx2
2rMSGPvbyfgJciK4GLgAioZ1pERcslATw6yz/ipZatreyPSbuAWMi3sJ/i/MZ/ubWmcGnvLNOmlv
Kd9+9P4IZ5u0uHIjDjA/X/JyT/KIHqUDdSmWL+7X4gEAaH4qFDu4htslnIOE076iNK+Qy4DOaP/J
NTm5s7hp+hwXynmXzM/5eZB8VZYi7xDyHUd1AtXXkRAH2xTVstnudQ6wZ2AVwB6fFr0db+Qc4CTn
r5UL4nGR1demNXZ63v9SibYjj1I86gL70GxX/5TOOEEvfye0pxTn82dHfxr6wmWKwXJ5nwi7PioG
5LsA10Yh8/k2MAsnjI2mvLVWdsnmcqlFon0kiBk9S1CDJVp+dlz1YSsSNL2lI8coy+OsZAS85V4s
Zt7FmiHTqHBGVDpsyq9ieuMuT48C8BtckdKT31Lkb+5sl3e9ob9K0/K9F0rB/Hpv/EJ/1DM8wOmE
lrgQfCZVBkZaLXMeo5VlaGaM70TImRFS70em2flhzX7bA/NUuCRltIBdtthCeE1PT5SofKNg8JCZ
or9aLrBJp977097Npfom1imyGIGQjRCAgx+yl8TkxRFdMYV83v6L51V/gdLv175aP4squbjl6jOx
vfjt2WSsGOrSu85m8YnEinHw8CIrRyeToSQOudee7DVvww2/v7OX5C7McbpAVbm3JguAAFNPVGL0
4y2NlqlW5wySoW1I2n9hMSJo2zrWOvw+zaroBEERoR4pdr3Dg4Udo4746M+BC0i7NtTD5Olnd3zz
2laBB1ixs7rA9GUaMFnwKZYmuZNDCvCxlwUysyT2R6QCrIxJuJ/wvna/tz1jYn9aKWhKE54nonkR
r7b20UOThGhQbWUi8rMg+IH/1h7rRXszG9Kuxim9oI1QoNJpEZrKehy0mzWO536ErQhWGFQrQnhQ
wF3ixw0G8o6dX+h6tB61l74mY/JZQTCkYk5+QKJEyuSenyS+Oo2TxaFS1Y3nenI+iWjiLirtORIS
z/+IxTzfwjMqxmdJ4MQQ4lDaPCdtYMI45BDiy70vLcNn6tgv16P25ycOEMk2fBD3lpjDEEXPp43P
v3VvRo5u3CVXLZQWU6y1Ofo9xG8FUZuRhIpN6X+UuvxT9cN76ZPa1gmBzRfQ3OybpPXk3VNT4WPf
TA15AleHKFd4X6q8TJvXMBF3alLc3ZoMe93ZoJfE804dfG/6J4tUx9g0J6o4i02fgoPbFA3WOwt/
ZTCgUjHJjduZRcPO0wb33Aa4mRxpO2zvEBONpaUe065hOlasfF1LywKNmUzDoTuvRXkFCf/QNiRn
6AsUKW+ysBF3iNnxnpaMVtGadm3UhrZKpij1piomiWu3BB9Z5j17SWAcW0YSjCVG0iYU2LW+cCEH
quQyGOYLAoj0XGtsKu0qfQ1oxnYoSdEM/I/GY8lnyMyM8rY45ZU1wcjNBt5fO5p04eFabaqdzjF/
wzBw0DLGuCU0nFD57fzUNeKQzsl99YiVtfo6JhYDaQfj6sDI1w8NayWCIGZ+htiYZoN/F5r3yzXl
D0eDF3FIVtHESCsMauOzYq4cObIp90VxMTz2yjOhcrnJKEl/XTwDsjGjAHexyxhM4Ve1TlenAhak
li36IrgyCG24qtYEiwxjTJyBSbKe82+U3sahw8/mTmbBhaYn+35On0eORFGxXw08wMBSbq2Lq58y
n+qVjWiImM0/uGXOuVmfDQ0Am5P/pBa3sI6BQiVEY6qC0ymnFQNE7R7XTsx0rrz8fT1VkbV2I10H
u5TkSZnJ9zSwL/NaxmgNVh9OtXU5pELhRgaMrNj2+YTEnKu1vIilqveIXPvzPM7ndrXxj9h5cigS
chYX9+B5KUXKMtP7m79JZeFF06v3xE2MiImfStudO4kTVr86WuQfFHAAcb3AYew7vmW8GQ74xNAz
F/NmWtU127Wl86tiM/2e1f1TL2pwuqiNDwWDy31fYM8dgWRGqe4eyjlnRUg8n1OSsQTTequNv5xN
LTs9JbIsDgszrnCWwysVv81F7WKIFu5A0ggioM72LBZMM3+zRntI9eCxdGZxsNarRy+5B3+PTij7
adksCRMQSGptvGdpvxCeffGAbf//n/PaU8WIjCSO4UPrKzoxu5MhrsBIm2p5JiHAPQRN9eJkxXNZ
AlRcFrajbFn2yu+MPaH3WrxeVkbySGNZirUFWouCVTqa/R1xwoI+qCUwmGSOs6g/qKCay6imM6HU
UIhZovLyFvGqCGLp199Oiw0s1Sna15AlTpjWdv1ZCvbApflAR99Pwa2ieTTc9E/WCe5AkocTF/kB
MShiNw5GHrPFTjB6+gjWOpsnklTV2f5Hy70TBhN8RiGt9ty7n0VqQAVLUHnIcXUe57Q6uDYfup4n
cYC/2Qvcl6xmIOR6kLs38VkgG3HUR27yBTkI6ZCvMkmAGgTttIfMl0V0qAD1quFfV/WM0jBl5Clb
RXKvoJj6n4b0W1IxtPUw+iQ9d6AcWUyqnc++9zS8dmXW3cBgnMpqGMiSNfDKlwSB5b+nqnnyZ1vB
EVE0WwO9fOnytjHC3BOgOBPQkaHWaGaA11kP1dLQrsr/7EWfXs0SvmiWEM1b9uNjpdBxBO7fWgB4
8AbxOw1eshZ+BbJS/1wNrn5z9Pp9HbbYSMdX6DOy6cEO0udsYMIh9FH/LMz6XXPMI6yG9hBINr7d
E147ZuStIjAmaf+WzS7r3Q+hIUkBVGfBn8W7uV700gGYibc/G79TINJbnDtDjIw/Ekn+FxB6EZAZ
lrobPruZLtw/1wqg5E4vOatxdePmtn+GzM9OWbWmILMIpIK9iC1lemgchxyNttqno3oa9KQA31Kv
sQcf8RgM5BeNaoApNLPKRAFgOY+NxIa6lIzI/JR6qqyd9BlAZu5z3LMg1s/lkE/njDi3vYXzdpTE
zXrBuR6NsJ1MhBG2+HAbZsdrKyM83w+I4OKuxh3WjLkFsa7XmUnDhp8aJsKGT9Or2xMQSl9vng0k
OhDzGzLHXdgaHVHzg0bbAfE/29tZcJMeR7kFgBRO4saE9PpwbLT81PhfPSvGi1y8kwXUDvZ7Nu9a
cn/cVfupivzJWLKD4sEmqlgci5U9W4ujbRzWas/4DK7mbGAhMAl3YV8frYoM9z7wUcQBxpHDpSOx
gOMKLGtlPsM/5h4oS5jqrWMB1vXNmxDAeQnw3P41OsVROTmJGS5lAE69PnTxCRUFNa2QFRkvc3kt
anOOmSSQc/O2FO7rEoCONIgOcEcH9iXZvsicUEsxI46mbSqrlQLaaAd82JenzFne9DbGMQo/mtSD
ghSlMPH3okFyWBXad2MUWdThgnzwaOmyHgAJ+AUcwawuyhxFRAU4zkkgLWryib2xeTD74ne++o8B
YydGNCnTWgwp5tjeW3u8ibEkel7vEZ/gp2fd+T3PxdPSavpO0fEhLKYd1K0Oif8CeUIfb6tNHZoG
w4Ou6Re9GM9eZrO+Csz6qjnJA0qpu5WlpAG5lF3u+jnyRbeZrofBp7f1sgP0EI1AOw30cuNOeKxq
c9gZW6sqRfkuSV7pN9Nqy0zKVMObtp7FmGGTI5bFB9YuWSEC3c9LyqTR3s86h1U++pEaCCsLzqCZ
pydRDFxjy00aGznAuuZV3RFMpl7BQzRnm6jvcSmCk1t6f3u7QA9nUOjWzMrDqfb0CIGIQBk2frjm
QqcKJDUsYM1G7TAjyUvQ16TWdGp0xuJ5Ca48c4MD0ko0sZp9h6oByDclSyRh+NuNR9J8j3pJtlOJ
bOtI/xslaM2I7bLEXrlIe/Slxhnuyh7XS/vk6NXRH4LfFGdrqNwOznpQIzai6ArTnnvAWPUuxpLC
Wk+LNeBoRPLg68Vp8q9yicnJB/SFQ/Cl+k17tk1OUX6DPqR7GhHlNehguIwIG/PqkXvK054G1zi4
MzLIbA2oG7nHkBCcLcZIjBu1i7CHD9iSPLQByQO155+W1WV8gg4md5YKKVBywrS6a1K2bEtKfVYH
MkNr6Ryt7Ohvtt261/60+GmhF3SHuXAuDHdI6NC40XpU9SGUokeDsSeu6CAaW6eDgNuUl9zP3/ny
gUOkJOmak31XjhsazUxOEuzUyEH6QPuxSxJO3qKtiKUi0ubAcjTZsQyPirkPWJ/nvKR2fanVzRmR
A7jrvzo3bpzHy65HnMk78KsU3od0CHf3U4KIR3pLaRT7VGA8yVRNBZi9+Hba7aA2/fFr5ynvALdN
gqUTLFe5K62HXiueJ7l2mG9y1o42U8hKW8sDI55a134S0bhPTGTJrDnUrEsrjUJaMhE2SEALa9AM
+MB8neCWumTXXHNzyIykKq0A8LqAWDdn9FBmMvHCe+a1cFSxk24a08G9go38DXHoHyuYIpRaM6Ig
IT2gMs70UTB1lEV6ctr87Qf31ZvJxfYsHkCWnocs+x3YSBHyEa/vWkEAm710PBautQdM/GCtdffI
GHxanP4wVDXaHitB6FrCNvg3WmbsNQJ4imuwrfBHOxr9ogxxnvKGrAwjAn3gqgmafbG9rnZPpKLO
SA2YHqxStIBqSiLp8TPbuXhzUzXsvYzTu2e7jj3puTAN1FZbcWr734M1E5JBuxqgoN574wo+YbiU
a/WT97B+hZLxKi8iSx6yDsk0Epe/uDkP7DO/KMyQKCm1m+ymoYIUTNP657kovtNtVsB1VIWEjzi7
ZOjZvAQPZk7fiuyHvU+51vtgzgsm/91HyZhRT0D1OQPj8ZRM8tEKlqiRNhoFcj2O9vSRDHmyR68N
d6xV3EEBrD+LxGtAXbT0Pb+vPpGHBsEdBsa1dNW91b1x38lhCaGWfS0B66hu0WaIFfKqIfgXGnNP
KDMwzNz3niU5K7LPMvsx5ZweleJKn7JvQrvaqPRwBFhe8ocX0TkkecCAsBq0sEPpQmpV+dN3BCZl
rXuo7emx9bUdstuLVul1PDvjnSuDg67cvi7b2LmEAy1ehqrF54WeUKDP4CfW7qRN2+55XN9qIj/D
rFfgTLIMM5lNNssgqcqMPVv6Z2lm/8ZMu6x4WFCieD8NdKCBB2GUIwJju0WrYNLOz1wOO9a+0FO2
IbLe/LGb5+G9tv8hZnoblH4l38FjAekgNPYJLiPtMMjQ0Rbjr0UGlKpzhdS+L3PE76SRTgrrGEq9
EERvCTLeRVNbXhhB7SF28NIMzu8go9TEjnQsFlKqfeLLSFJhO9YURqwkUHzpzT/llKGKS8pPv0rd
YwzZx0QZPgQ0Sn7YBv032YNfYiBBr7FmyouO2FtSYuB5uN8ly6N4ctePtUcnMDPl0moUsMNctFRI
YEln+ZggRTQGbzg5HaorxkAknhrZezIOsYHyCfAMc4iE9cu4zO/jxBoNP4TY35E4fzYGyKzK8cq4
n9HueTNj10W3z8ziQbYX2h1UJaQaPs+VGL+P//fhQlteDDn/qsbaC40CLqo+Dv/Y/r/zqVU7if4m
cimg+d/IK3H0NsHWUBtRNL93VvAYFMZD5sFEagLGd03nnFoi9FgK8gBarV6Rz01Dy4oXktJMPZGy
5KJuNSlmWtYBOgfbOmUQY4v3puSJyAIgSLlvk3JPZXIQ/DwUhxlRK+5nUAEamzn92kl/bYb278QF
vktT/3kgx3Y3Bup9O2rDhTCccltGkPiwstuxPPlh2l22N3z5BHRL+O3dlMzXCBD60rZk3GQa/64D
TddqVu2h56i5tT05x6tHcqdmz7vOGrlYyVBLWvjC0/hQ+OmPmw7fTAvvatThh23aYgC1SajVlnbs
b7pVbKPhpCQOBkNi4hZ7b0aWRLAS10hrfzvGq2qJUTM8QeguiXb1qO65fwBHkF59340TenKk2LR3
JZQkoM9vHol8pnCygy8TQI35RY0oroF48aroxBd4677UPuqGOK2WXF4xkOmGunZnJf2lWDGPztbe
9vgN+ppjte+vTZpuYsuKOCohj0NaXoKBohh82NHsgBi3PT2lAK4WBmCAkRI86QvSGtbPZ53Pfq3d
M27LNA4aGGizwczX6vs3MVjfqMA4WrOAu39o2L/WbI1cdhFJwLmWEyDCKojRqWbO4SxaUDk5qEDU
cnLKRxBmalsRsYIZjOctEyMK6qw46PQhBnjfQ0r5H42pe8+amblFQg8BL+epQXtv22axs6HXcFL2
bwzgmZmuvNaT+91L3MPWDJvY6Y1XnAJUGXCJh7K44yO65zxF1O9Q79r1NTGt/dSRlWbOTE8wk4F8
8VMCeakv1pZRQ1+mn/2aAcub14e8g6tV7tmPVif8PIeVrdtl8M0zcISKxDQmPGPK5er6/aWWxDVq
mGmLmdxMfG55JMaVvFev2hByyGNHbXrskPXHiMY5/rSz6KmeHIzgJt+L7s2IeefeIFSmSR82PXTr
oXwd+uBx9TWKGO7BiQ5qyRD0c22TrAkagdAA16ShDJrx27BW96D8sonmBVn8RBXK1V4RHnZeUj3C
F/mrT8c8AoLJ2LtsN3wdcoDCGE/42Zez6+g3O90xsGZ33wfgXYrs2wWpve+2xmog6Yd4mD70WU+S
fG42u1qwtZLd1bPmL9ObSTvFnDWlcjk1Tv/ZE3NM1lS6X8eGujmm2PMW0pvtaYx9QpIJLTH2xVKB
GUR3jEll+NVton40vhF8541jAx2bKJEo84EUQqEz13o5r827bTVEnBV80FgNntzBnQ6lN4md1fwV
uHuwL9VvhMm9CNUjAPT5B6/6EHU0cQgavdO0qCMd9Ku0zRdS0MGelhQ6rZQfciFHIh8e8x4/B1cC
JCrjPXOmj6nvWduRXDunWnfqCVDfT1O68zLv3TPrn8xev5iRY+8u5UPVqkef3D9OijrGQpREPg8k
/nO+hB7lu2MYUULRFumKQhauVjKMH3BpphuqiCBaJXMP3yO/xG6Pbb1ae1AZCmUUMLhM5PcJ7TD/
+7L3K506FY+oTwkRLjbQOE76sKM6oCSbP6ikMIxxkXUpt+kEk5MLPwAPNi/IJI0fFm8cU3mJUMv+
mA3odi4RE16p7kbOsJNxEUlaFpEjwYM2sOOCSsfY/zurmme3tAlcVUwZJ3KZh2VYiAYbgIu2LRjP
SvtwcTfFttcSekp5bfnFLfP7U99a9jVgmHJ0Zlb/K0jamcuYEVJQR14fUOTbN5Ugs5fDiEiwBsYc
uFQaLg9QRxXrFeDlBK3q6PCCTa2dMycF7eqC1NpJpESUq2t3bBASwCli+4TGJEIG88eSYDnHjVhk
b1PGC6PFLERiiRAN6enO6ymUWwHmptpubcyfZF2OHjMIIO6VppBAWCUz91UEm/j4ie0NAePM7iI/
COJAM81wMmpmr+OfGeNl3Gjdt1WDGq5+XM8uI10YGTHumY3jM4dO52VEhDeUTlv5XGv0StrMJmMs
8v+4Oq/ltpVo235RV6HRiK/MOSlZfkFZtoycM77+DtB17j51XlAirb0lkUT36rXmHPPgwEdYtslI
39f4jY1FnNN6OI+c33fo9d8Y3DBYIk2wiREnAkvu60vQmFSB2rJIhwvmlOQeT+F9JDXuoIropROX
wR0edjsSKS3CYwDVbDVm3pYzg70v8vBHj7hlP8QVYarxeYwnPqZVoG3QW9hHLY+87WjUYpHPkh6h
PmKdEG3KzW2RgYzoMN8xU05gLseFeUkQNq7NOHjrLLLHO4+eDBgFXGHbJGG9JsRj6cwpHF40XEOk
nSxGxRcR0HDGuB2taUXQL4uiFe1CX3YrA5viwkhLbvQwfaSBOefeYGUL7J9RogieTEcaQci9Rmci
lZa4q3YYvuxi61kO+YeJf+hpps+f/YdBfsidThD3n7PPhlNotZBpo2rjuTRs2uh9mMJ6TQZIpBsO
4XvOSQ2IqxIn33cdMhuGlusg6NqTk9ZbEaXRFmLUnCdqL4n45gtydl9IW+BwP65A7K/ASdU034P0
MOZv4dQKRn3WysmIPxoRAco2UCtB1guG7WtB4PDWIB3FaLQj+p5sbVkRwZkWkYA16Ll8oh07FOke
IMaO7+EQGXXVArAzfZpZXVwOpbFJJJt95DigZNDOIIshomseCxRde48DFLMMU+dpKbFBrAGLTmCU
UPUyhHK3QlyhU7tKOBOt9zND/7M0hPWJ6cVFND64f20zVe8N4zUV2auyH81t0iIfCKfxLNrwlmpk
SBRVSCRf2l+HllhllUbQMBtCZ2z/JSVsYa/I7apy9SsOQdrVUhMbIDElkqNwn+IVXUflWh9IBNlW
2AzWfVbOwX0t2dOcMeBipQA+RRPeEoIi2B2jeV7JG+ZYvNDYweQlL35pvfknUXjLI1qkwjOSI78T
2koTtCUZ2yOHfAwpzhw5re1qveiOKE/gkGa/SyzW+6FSa9+Qzw7mb5wTj4YKb1OztS41CmxTtL8K
Ipm7ebZe2TWyZvgunSvQDg8UyIDkxsWYvjJHm6MCmWWWY/VVpbBIdBdtiSqpTlSagHGOiqUcvxyd
Q1eIN4oc0qphmjB+mgXJ1hkxWDTw4oPXFghNTI1UKBoqDc4OYI4CzqZbLaOJOWOUU56ZSegdUypN
fORIgAMB56vhBObSgUVMqLZZLzcAB+Cn1gXSQcA1G0HK51SzMxRNiV2pJrHVGq14mdv8MEVJpaM3
1bX8Fz8Nwih1yRRzmB12mkuAWTH2nBb5aQupwjPeFgJ+zKUe63+EX+bkkRwyFh0+a9NWU7ecbh/9
pTZcoaHoN0UbvLWV9TeIyxsCDG2IEMmLrrpAfmcVMdhMEJi6w7EkPDoGpdgZxjqoGWtYQawx12nO
Wq1/Fh0fHo1vm6L2JL32NAq9uiaCPDE5c03ipvohc0etKzc801K20U21I3s6ysbhFXaJv0TOHyyE
Uz50xg1bzyC5GGPmK+6874i8k72Bb4qzsE5OCs11mqm4D/veuUaxOrq0/3c4Hj4F0jHkRI4eXWLa
IEtnlOVai4P44ktGtkMc3KTwTWMHfTynG45rdDIcWMIWXZW4roJrZrHVxL67Nbuc99WNs3vf4RVp
YKl2HDRpHgUH1CYwp1tSGWOjvPee41A9xffcaM4ewTjHwmvqgg1mfG2NUjDdpz/CqPbAFlvOWVd4
StAJjbI5JkmQH9xMMEHy9SnDode4PgfW1FxnTfSdxna4B3c9zCfKeKdM5AVZ0z049VTIAvqMgDkZ
/iTau1lMvTFcLczpl7hRPw3G4lkC5b5K9k5c/UYX6O9HcziZnituzDC+CmvAUjM/6sxuOZq6e8zj
gijQ0PU3QKYPHoOVHaTsE2hiRJNmgTQL0vMqQHBL8IqBQjGOxnU3iewAZKfWUXL6yQ5JPGhomw6N
jMv8oubL8ysCJf0DSdDn/56vhJFuMeInu+jMKat+KS0sPhMK/mWL8EUiwnkYA0qiWBu2dWeg5W90
f0s/uQYF4Hr7pKmCbQl4Z1ahY1GFY7BKpd7eEBQ6WF/5PpxHTFzi6Fftmvqakl+uBU1SGN/CwaUY
ejutoeYenGEPyGLF/Zx+ofpnrUMAF4vMeh1TuOqems/ftW2+6pn7k7C1uf7Rp3eVMDDQSN4DJ1VM
79DMdn2YNo+wt6033dk+pXyMN8O7giXx/E9yWIunfnQJJdar8QHTYKsXZnawTVSIssrU2/96yLZ3
EaX9XrV6d08rYhFl9jDnC4KOfI/Y50tDKKHG1rjAj86Pauy3nT8gU5PusRWWf2nTxr50SkFyIOYw
Q4V59DKXzECgS+TtKmsRpECZgwwt/mQnZ6jrpDtI8ygnzzxyx/PCDqy7YWLbx/8uQxc7xy5yEHXZ
4Yx2YqVQjtHsMeUZjyxurYu0rZ1bpqQTpFW/C60seStwt8feoB5DryVvAFVIZ+jV1XWS4GLp3Ttp
Ev7S0lq5qxoxPExILPfM+4jHaXjUo5ksjXSoN6Me2Weh51h6MXPUnfMozNQrqPS9P5K71zESSPbg
ZfbxFBNmSQb4ZgKvtrYIb92Zs5SJJDVz3VCd7IgzKj+LiI3QqdIPDGYkE7rmNsboAeo6lJ8hZvFF
nqWsUthMF6MrXfR1NbOrsCZ71fn9RJ0g0Jttvm9hnGNUBVJgYySm9T+6SC5j3YToHMho1zaGdnpe
Gj5E/756PpSMABZhWOwkzbCd6F0XKRRKZDft3twx8M+Oy7TLRPqwag3g1IHU4g3WCDCVjdW/62UV
ooluy71lNOugLdpjqohR+O9ie3yos3L+e8FlOUqiEfmfiz/LU3tXO1fohvfZ0yKPMrbmaATNwCJQ
lZQfZkrPJMSkb5oTmiVyT/hMk0U2/7nF0fIZOS60HCOR6aIYRxqVBCcrrXdY0v2doUrzIOpAOuvn
l4SvLVP8tMuarEXu9Twmy1xngzBhiNRFfR+Tmd5djOmhn+EiwvK+oAgVW7CopCX1kzxG4geZQ669
drvee2NjFwvu5ebOgQ0dSzTDgpBUFSdzPI5elq00QXNWG3Sit80svsKeVsuJmYNkt3lOEkq46Slu
ZcLOihPC+vZbV+bZTg3rnmvTj1wfiyUtHe3hsL4hT3fW6TCJLRA2G//QO38csVYmKHeTXm4aGR8y
bjU8qwl2CdGiOy7pnEIa+zX0QXg0sY0zXBgZFXr6poO6tQfz11A2BBxj0iKfXSx7+DTI7QZpXIuC
gHM9pRJPsfUt7SxFfze/Ds+LryHBacthUxsa5cdsFu5064yiXt8bswfchx6OQB57npRTTXqIb2zi
5vPfYpHgHpiGmA0+St6ZwNAnmGE9JYqClTYVRBE/MzCnmlCLKLR4CxUCf6xE5ZHZVVXv9Eq+xziT
GH6p9MagkYA2bkkqIsJr4kHhEY+zcySiAKJ5MBw1fDfEFtJxrRnPIjVxj2h9vaPUcb1OUTasIl3D
Ihy3DwTkASIz03+gmNsPg88G7k7pOQ8EISLCDo8CVUXf2sSGEzZhXaxKVvd/lz4vrqGdIx8mm7b2
yltPD+QWVZNGPzt0t/U0fVqFpXaN6WVbndKPTplNBJCNpFdrexTDU3Ga+ggYeznso0Il77xRwcHX
RbDBE5DuklIeekWMw8pIG/PohyURI7lHtHQOmtAYjc+46GkQWqpn7mS9VpbfvRV2Fa2sibqyMdSH
JP42J6cYfYfZbUEKkGBrMjZishA2on23obupvkvRvCTpDzUoa1XXRbI3m+g9VBMIiFF/qWQfXhI+
RD68l68pMW4R7dq9L5nuOHEffxjUWGsx1tkGmdzSn6bkqCaHyA2o6ssWwg5Kcx46pUNEct/sjIFk
ZWAr+37iDITcnVU7xyPTZh0mqlFfxbZt3vLSoCfc1xXN25JYTZTglwSR5wUTCb9Lq/2Bu0RAZMS0
0OKIsGJknp6qoJj5e7W+eDKE4sTxidJwcJTS6NpO5mi+VuEAkZpQIsAzaXwqBcnOVWhTKqXD0QDA
teZ2ZKgVNeMldt4xL/bnTCMcPemRiaaxkCfuwtoN3gHTizOFaPdK+jiH6uLejY6+pmFEbQJPH1PP
2Mc7ks7k8vmxl8nUMlxrfpmiMV+M6E/fUvyaNKbJAiyh++CV0xFCsk4AKHVT+HleHp3LGfCAD1U/
/lt8YvAL7YwronEI3xDyU+71NWqcIL8aEtV5rrQFCrDxp4XkQ1cukNP5KDG04LwmSrsDH83E41ta
yTym3wdprN0y0fyRCbKswlfyVIW5RsVYmS96GZ8DnNcIs8A2GFhXbQJKeQGG+AA2ILtNUZCsBQob
lP4YDUzZ/LULhRaLv/I8all6biFG7KpUPTod21FdZfiF8s47klgxZ1g8bcg08jpgJpajQYfJTcr4
zMVEa4XrPsT6n6MxWWAh01fPN9ZzuofSenzwZTodPYtMGsyTKVWardYs2B4GIpcjcNCKU6DGbF4c
aINq9XgaDCqwyPKQTNTF71pnk/c5BDxXqJa1cEMF/JdkKncVRA64ksnGa9A43l4GmVjiOCLkpu8x
QIw1Ruwg/PQhXLzkMJNnr7W9tzmfLLVOSZgPXEQazSNhVujo0SFKujq1y4GLpU+4KsEpLs2VTBLt
MCR0yAtQYANRyKGkJfhc/MdgipdmzX3gJEgtfLeVx+dl0EfO36Q90YRxKZNjGTKnr4S5DYz+BxoO
zGEVUZr9HKkRBQ1aZkeXh4BR4nq0BuCg82VoCKtoaHWaHnQGztH2eIjmll6sootF784S1EQ+k6Er
G329GDSrOhQRWRKg5M64S7JDhtZnUUOc5yYNUnp1Zccmi4LCxO23Tep6uoz5XEb3/g3Yj7vNfWn8
O/vUYMveMuAXs6nxHbiBee6kVd+zaVdZVH/PJWcI6oPZNuU6kwk5TV5DXExPYzCohovWR+iJWYq2
TeM4W4HuVVvM3WPaYYxivJS8yFiOu9YvTiV6gAcScLEs+K6tr9ChVxkxnllJbkNA8VF3UXNyiVfk
LJa8pCw8KwxN/TsFTblJqimgO0UORdiNJ8wuYlt4tbnBAGI/OocFYornM70Zcti0gpVl6cS+Egzd
eN3OqEiqyjzqhxp3cR7Zy6kMq1NNatdGzfSLf7/5EPY/h3kFRL57m0ydGnPkgAM6IgC0M5d4Ankw
6TTNJquKYaXNt4zEyEEwMA9V0gXbUYTlEqmJd+SLEs16vKrKLAJ7gapZmnVLxZfDLqs9tJsNTcFQ
05Fp+NPWKhB943yOT4w9o71fZh+5QaNyCBx1iFLizfg/cvwtC+OiEVK0skmdxAyUvjs45Xa4BROO
/mBwAJ7iYfEm/xxB8HItEmf6z35q7auZ07/Q6FT6GPWuz3uOSBu5iuzGPnu9kR0CTX+bA8ugFGsf
PYKqTdMaL5hoq6tBp1on1OSMOZfm2Iy3sZI0WZVlPqt48YqkKJBl6v9MpxGGk5s8U9W5U7lhaQhG
w+n5VR2cButr9gJNlh9ecX1ZN0lZeiPYnXSZ7DgknkTm8z9PI48DzAR2jaRcjvGDuY7iKj20SUdO
szJz0kPFVgstRbQqgzFOCmoXda66ybrcjBzOznTRtnUZFadoRhtiQfCOdtXuDLui5IFtscq6KoaC
6MdngUaQ5Ww1qdF61XLyPjH9WETsJJztO0LdHWudupl1d+hKb9sGs0BlFQXzytA7jWZbHvWp6m5O
lKd7h1p+ITu/uz0vpVRnX0u/tWS6G6nNzJvi0pXDLfEm79iNNRwqE6WNOxbH0GqOeWRmxypq3btp
9ZvnZtBPJMz++6y2ufEDttlVF3wcJMnyr6Vp82b4urNCC2xs4X/Ge0Xs42oAAIWueYROVLVLh/yq
o94mkHUG7uoJ79MxLyQjc7em+IOeh1xSzx5RPolPup/MLEzL31rZFC29FDNVWUWzk6ryL8+LpaR/
aXxjJLqr2jN0JbSmqKC7RD3cz1ANiDX0SNy586glYu/hSiR6skXrm9tTycAQz3RUks0tfFesRRfG
D2W8JgDjUHhb7IfQghqmpFs9d2imFGVMCR0b8thKRj6RZK+uaDqNUUCaSTAKOMos2otg/kzjgQXc
AAJjbVF2VH5Vk9k6JKdhvlht8smiMLDlhPGxsPNy4xYT5m50GK8jVUNrgm+2BqfeFH3r7rDd3K1a
ekeiatylgfT6UOM9XYTzT1KzCK+0y58ZoLmjqdrgJcRtviz1NNh1XQfIBvHUFskQylzNxsdOq4kM
tqBE+qqSW28Zl85PzLUZuOOm8urk5krr8gRBxd3QbsJOG49hi2grDw0boDIzASupYaxV2XvZlr2/
N83CQVfR5cu0SfIjIjF/1bkEKwvOTouibbpNQeeU2Nj0kqZmd8f2VGxnNAzSIf3sheadFk/9oiZ6
GWGUfFP69p8x3qReJAlAPJedFZqSkCNnLz0pD7J3/0ajqojRKW0cF8ytmO9O4KJRmqWVDFZEQ5U3
o9ZscuUUfCQrAHYx+orOu1iKKEuvmUfcr4h0gF3E0S2ev3pLQ5s2ZRKsng8x2LCiZQF93gZpBQKk
eGVmHAxbC1sTv9MZzzHtdt1d5b1pHGNp5/inFVJYS6Cd9hSwTxtUM8su6IcS2GKXYrONBlHfugai
mPJxehSN+64MyoqG095KTg7qhFlRv1R6ZZ0o14iwV164H4L0xSrzHWFr4W3KpP+q+oANqI7EViZI
BnM5VUctaMpNEJjM4x3iKUmj+IGKFDAFAk0CKcSvyKoJ+zPN7Nbbwfa5oAqwk7G0ehoQ98L3taNl
T/FJBNYZqfvcT53/yhDTicmeshISYcjUqvr1SVcqk31PvMYFUpJxQgsGZ8I2/LOhh8z2XabFqFKb
crwZVqyusUOevKB6qfqlDaV+l4TtRcqUjlXDz8BAyNCF0wstFaUOoPGLNLJAR2otJou71nZMQeeu
FqcWyNK1uMi2eXELL2bBNH/U1jjtzQDXMf/HjkH5nnOtt/p30NKzajnRKMD94vrbyklmzaab9jvJ
3PI46A6bGus0zWRwjWr6OU5gNZ4YqFZ3b4XS/GPqmcHBSijVfaLZdD/5LtuOiPMInTTc03ptJnHH
wDYnatELo7NLttCTU1vpHWAGg7BqF1UOwvh81XN0OTy5bZayP8upYlKIG3tdl05zgjj6HmCAvETz
xaqt62BU2aGEJ6L8fqvsxLxyA/QghuZGJj6+9FDWRMTUpfWn1smoG+I+eBm/WuwcmyTjO4XWTkdp
tWu7Y48p4HCOjRTvpaJHBvOJ5OVJvntN6t+AJIUfS0W/+VhWerLRER1s0gh01tOKnI1ZcG5Z15Ls
lw3dg/gd/nxiPpzrfw/T0ugOBmimf+SzWOvcbcEYFydP4m0Da5m1TfEmdbS3phDjugXSwhtq1EtD
a5yt7rL51jGy5HwuKLq49EERRLhew+JN86eDCCJUYcnLrFi9YPAPb89LPFIQWHGhSLiuxBviIEJ9
b6Kxgy+ArYxg/fpbj/EmdiI2dzIfaLMZ26D36R/BuIIigO1v5WV4My3hlmvCDD3el4KG+zS23cH7
Lvu8O1Rl0/xgQs296vywa4ynReKlL65TnCwt4BxeZdPGi10D5XdZ7Uytq+5JthpsOZ9TRu0z1xTv
lxs+HMJCR7vuXuO422WTAGZXIglwArM+tE7ps++Y45ljF+lcBng4z2q9A6JwzDg2VEMlqh+V33ak
a0PXCTkcL5OERKl0MKZjHHp/6VShGXddSGssmizG6M9kFzhoh9rsIoaD2WslWBbowERkMBuiGhYL
YegnQ8D0SKX1K7PL6WGG6gJm1bhKlP0SKu6/RwkGWSWTfKNBJ/gxZQ9aqPZnZmo0U4ek36ihtj9b
ekOwJ803+mnYVI0PMHjdOh9t9ZJGUA0F4/MjFAMwsMw82zD5VGIs9xUmnlXG+p5B+XkR+KBWz6/C
iEHh86uelh/+3H5tNMiUIzPU78+LEVYoBm1UTPNT7eAkl3kuW1kOQ8qyOVIspo8mnbRbyI7dRjVA
U3ZwquVqBDjQaejE5svkAhigFw0aX+b33kq1jREz/4djlyPRwZLvoBk4ITGyF5EBosHqA3efBpPE
ScOJoOkV81/Rn4npOckJQaehUw4NLTFOUPWIEpYMwzj2uFX8akE8+oRB8oHPWFAMgKgIZdKc45Hq
u2c+v0tgJW/MEgW7gpKCFcL+LrHY3DpK6cL/Q+sxvD8vjG0Nonv5hWyCFG7a38HG8hkKv7ubCk9i
QMf+jmqZ0+VclcUDfJVcDovIj9LfMVpYeux1fC0xE6w41/7uc6t47US7Ri0HIzzxXOhhlrXB23gz
UZ7ZCdlqqGVXk+Z+D3VKsLTtFx8ro6WYQrDqPKyGF7EYQDrk802Sx+Wd45X/1XXUYxUcKPQJ9dY2
i/StjJjcoziQyKhDRIXgKrSpWQ+DwLRQE9dMn9GAADOZfE598AXNiPwj6cANdigH15BXTXJc0Z/H
dvkjxt22VMF3hZr5WFEhmHV1zzT8v886uMvrCzRkDgCidQ3EW4XFRsmBS3N+YVtGtmujOqX35q27
QYuO5eBGqOlthMY9q3RHzgE1x5GR0AZGrLsP5m6ZJKFi99w46hCJi0flvU5EfuiSfvxhaKR31anL
uIPiIhaQmutJG9n70emR+IDwHGP5AQuWzs//1kqw5f3gVq8maknIJulRl6kAmb62Sr9fJBp6gHHM
5auNOWkdNbXcPB92egZDjWhAMFzwEB2m6WYwOF9l0V1D1eXvfV1U21o4yLAJAHoNnPGXqqV5qWMz
XeA/My7piLspQ1Ozyycke6s2HxLS87Qzs2CcIXNftMzr+j6DZDg38pww/fo+6FZygE0EmCy0+Ra/
Ebsu5e1MRXvS3WEELEgvNE0a85cWjV/Up+WjQdXsTvWV5a7YAfBMkRIX9bW2WWDEFBI0qdMbpxGF
Y3lmwRs1BzJgyLgQRzrP/UQss1DndrLS3zXULJ/UDpBA2oO6XT4QUyDz11BeGy4TBRvGwL3KZxlk
6ca/ZN5uO0K1V5pi+uBU8XTqDKIHp/llTe3h2DlAhhQSOuSwrb4pVPmFLQRnYO7vWXqcQ8CYd+VP
dvei0bepMPF+MMRFwCKxyPt1pB9psaTrCTfubSi+HUZgSzgh/QdFAGxq2y7J4xx4g8M8bzetnodn
AEchib05k9L/HpOW+1LRtNg9n/rv+edXedAwUxFgldzU6zfAbEzcTdp0+e9i14C2bcv7Ewm/2T2f
D6xuYEggvzW9icVupAl9HFAvH0er1vdea8gHDNLurf1V6SgEcRDg1Kya8cYrzbTOIRWYVa26ehnI
JLdxwx8deKSVHxjxXs6Q96qpd5i+dtpAaQERxXx4nndmcxh/dAxCqTMk8LHcfckjpDy6+pMrfBW+
1hpvesQGH/b1zpKgv57nVST5xr4d7E3O3JbbDdVc7dIyfDYlSg3ux4gn5lEq0dxjbyvf4VO3v4uR
3Fo9opsgrTw5IqXg42DBhezo1T0vvTbA2UBgywv+Rltg7+ate7bni+i0QlsNtf6Xz6VBOoJObOi/
f8Ehva17DSP4//9ucF8TuICJMqSri9tgT39oeOj756PnpQQZvWM7LNhpcllgh0LLVVnD0ZJVvjIU
rssO5y/ygUodaJvf69gzrs+nnpckD0gfKsHt/J9/sL3mTVrltSpAbzuEOp/FNCcWtcmHM5XtodM6
Y82rO1Fo6X/7aCw/cS/R/Z98a1+aKemoq2SeX+aGJfd2VdwoVukM27rxqFXH6XuSxjuKGT5hQive
Qjt7TJWzydti/Nlbbr3Gqs1gG17fHjbdZsTR+zL1OXu0NxJCN1fXUXZEJb3MQ18dmqRE79gkYpGM
lSdxirKk06v6YzgBJzBiDnf+iEwCjtxfOFaz8a7Koduo6kPTtL3wgWfVMn+ByFIvVcEjkKMMvQE1
MUKfsIwtosq4xZG/LDX1d7A+aP1zNNXtaJs0uACpL5EmG5FCMN9FB6UjnRZadSBJh99J+S46QrKW
qev1iUBdrwo+OVZoWPLNOfO8tVEFKJQg3iqFhzbHUlcbEX0pJsE7FTqA7piMI1pZBTYkVSvCfe5S
bjpo5hhuY+gogCmCZsmPmqpvXt8gaaqDgrBstNUNN0jeezMxEEmwKYhzKt1hwRBZLVFLxnAWZnsa
XTpk783d8kqG4fN/mIH8pEURr8mv/p3N3U+jRZTPiH/ZygpuBwfDdVlTswUBZ+Te/zPQ/zapM5f4
g5nSACmuuqwk2SiFaUx7z3OvoxIRQEzH2WtWvA8NkCUMQItDYqqtA1Nl6VQliJLhRA+zu6aY1/LI
KBdlQbgw3EodHSFB8pPJ0bpFjubKGiAmhhcrooBiJ/vle7RtfPqxSCFm66cxfnrI3xaZJovzWCBV
9o2m2zXYkZMeWygNSCLfjfQ+NSwXIfPcwqAVNlvgXSPad156qtvsVPp1v2yo0xcT4cA5+UnoNCtQ
Ou135RGTQU0NYDf3b61Q7kkjFaNwWoAqHaf8sMCpTTVDx1IbFmGLjTewkZ23xPtKbZsPpHUYDrHz
uamB9QmHkgUfU5cJjX5J9tpPTQMgkXQloBe98NaeUfAdtDaFvIR2XCwDHw2rhUp6sJTxU2hka7t1
tKynCHiwrPcpSo5dHuLQ7BRxyVr8RqYqvouxpdeGdF3ZiBbNxruhFab5PRNFiZyfpVfsaByCNlrc
u/uy06/0YJItw8iFAMm/9/Iw3HelWFWcaVYOOQMYvcCvTQkQkNFzPoMqXTYGyc/9ZNi7kNDO4NvD
N/4ga2rRt0W4n1pYAYbDn9xgDyREGI+CH8lFMsu+8cqYDfYpILSkqNnxqYfIWPkN7VJMR+XYgnvx
7QFwK+PncVGRHId6In5AN2BylXZ/wNj9BMIxglBUzaYoh+tQYJLDIJrMHEuJMms12sOnYwSQEWNS
klE5HxwzfkOwZ6whnrEWdRSuvfnNIWqt6+YfC03EyrUmSpphY0yx3KiubuYhabyyOAQv9LYwsJKl
G0113sErEU0mAOOY9IFbBEHIqG+iiFPpWywYHWfK/8ShSqsx/yY2x9jYvd5eFTpS24CWOBXNN45z
871gocxdtZ0m7yNKMYtWI4NKEyPmYQj1T2Fjo8st8+aHkiDaHgO2CIzv0LZ5pQPx06VRusmGdmcH
3b2AKkxZnBDoic/iIG03vrqckIrJPUmO/T9V0GyjJrLXkrUXVBSfN6P8rp3u24uZQpIZ0i47n0yM
Yiy3oAV+BXb2NZjJDAKZwUhQ15cBaq5zPt8Kjqbk2oQni+ilq/bAgD8mtuWOkIl1a78W9A+uKoLA
7+ugFqDYb/QgN05h6CGcrgYAKgQLsQGwVOkFZBsF76tEp22NOCK0LkkWdU5mRG+QZECwtFV8keBz
CZVV3CCr0zOOABzR1QAUWcV/6hnsYzFHpIsribyrbCTY5r7RRHtoe+s6ZsapkMjgmRHdHJIgF4Y7
hftGt8JZ3j37lSk5gIKiNOjOLdlUizhC+q116YOgIzzv5EF2JTqMscQE6k1duQp0fT1VmXGAfojo
OTpmoMdnNc9lsLOb2zbhurD8Y1zKv4LWzzrri13cJ+JQjY53sLj1aOpM0woDf09np6LsyHuE3y1q
ZMDrfwXwR9Bf7rFsnBBNuvbBJ+mjDOEWop3bOBYcFKOWNrdan4Fn5RWrZbXKdVR8Ro4iTZjwRNr0
D8w1WIXhMit9zNRSB7f7XhcAZZO0fYlL4R4a71pWOK3xiRRLVKWokEwmGG4McnDo7WtSQqQZ/R4N
HOvORt1Ezd5Bj8l/VC5aSZ2BPPWevle1SPaYDHHxB9VJSzL3QkpRuPYcwhqMR+uTAAFZ/Tzp3Guy
GqOzGMTfIWmuBe6zbaERHzH28m+RZR90XtBFefHfou3esmr6UU36RQV42bHoFAbyZyrCmXSq4N64
HLJjSMZV+Tk0oGlarf9RjpZ9kDXetJ7nMdbCtU2oGCfJvRPk4+HuTjmD+EbLdqnN/WE3Oybsa7sP
5ZFb6wWgD6eMpOaQNWIogBCHeH4bjaI/REjCnCiz9uCnCUjsLxbq/wM6BbjgXnhI3YGECh+nSSPK
7NCGYbtJMz5LMW7UYeSc4ZXpJe6tDUaGP5Ov3ZquuEo/188OYXdl5e+sMJMfziwPQaaTIJcOf7pu
yC8VilXEv730np/RtGJZRzOn08Jd5CKMNoMi5l4f30Y5Ii4NTqatIU7MWYN1hUVJN9CLwE8X2gMf
Ht513NC7Icy+XDg+kWjttdmkS03T6TbrebN1dCqPUvTakhBv9GWNuW5xN5+NgvN7Bg7KqnTkIkhG
ujz9pkXYXboGbatBhgINrKU72/ERWa7gs94ni/iLyY7uHSYwbzhNzVdWECKRWsamTrVtkfg/Pa34
k5kDaiawCLTe4ULI6JJpRrxjoLCIxVaIlgav8JO1jv9iy6Tl3gn9HUpd5ORfelT8DIfudzGYKGuw
5Gxo1vaImcdzX4GItZPiL468v5HK7rihcCIwE9g5AxVh17iM993w/3F2ZstxK1mW/ZWyfG5kA47J
0VaZDzEiBs6j9AKTSAoz4JiHr+8FZlq3xKsSq9vsGu1KohRBBOB+/Jy911ZHY6zVkZqJEfJFhf9l
pTwIP2ZNvgBCRJs48dy+V6N4MqALY+Um2ZzuchYA3iYDMcDyPN8irsVBnRY+2dboRnt5k2SIor3S
A8kEjGIr5IAIzEZBZlvdulXjIe/pzroG+TABheBtbTE7MHR4luMmTbCVM7q6iQ1wCB3t07Vth6e2
bqzDoPV7p3HXTi3nc52nqKtqz7myFd3b+SpCJPvaD9oNBvDtQBzNQ8vKVS8ASuHcc1s3lxUy+zmD
8uv0cjf8aEOj3QoLqEOLiqREKdz2njoogVnFGqNz0pR8qcK9iz12xq914VFcrdq0J99CObvazgE0
avo3GSrjSuWBfgW+u5Va6HswJI9Gke5QU1H6TPNjNEMYra30K5Yf7c4ymvYQInZZjYHz1DK226SB
cUsDwUGMZmc+ShPbnxoJToFIHJenxGdQC91YQSYJzHG4ynG15nlrHjku/w8yfCfQUAtCpS12YC2H
Q4UXNQlJ9Zl0umAw5mJM7RoNEXtAqE5MTB6qS6x+5r1TqlPv1ljETbJyH4WJnHc0rsYiSvwidg+c
pXdl5jFcYZTphykpCuV866QBB3mLnuP0SV628SH0XRDpIRxISp7hChvy3YcsdoRXLvg9DNr1TNKM
7ADnRKnlbiWJOky/0JW47IiIBsNi23CpUTejECg6eScm+3vYrKWITYZmKE/SePwk51f8JdtLmrbO
Cxgmdkjytj+8O1AxnH2mlncXsm+kyQitP8yCm87eYS7kUjZuvLNzfZun1nRrmC3KhvjJJgmZbUfb
NQqqHt23M9YBAzQLK0kh6Cznmk/8h/404+PBi6w+CSWzjCXHsMymsCwOr//4G103T+qOFK7rmLru
0kbjz39KfasbB/RP1oHeex+YwKFNL/F7oz/zJueMTiu/ZXH6hpW08GcqrH9pYuDlwAfTLJKDcM8x
uLYH+nD1tNOm2jkO0muO9dhvUSOl95ZI70NvynchumGGVt2OVbxD75jrt1gc9dsOY5fWwKCbMWuT
YgEZQa8kkMbssdft/twVyYCXuBGwH+xoY7cgQTErAYO0iDMoS/ACgYzPCL7zU1jO46bCRUGhZG67
oCqv285o7rgAFuAuEiA0BeirSRSzcIMOZaYX8SmGe7hGP2djnRxiluwRJk2bxKyK0Nr8BiwXDDm8
T5WSkk/XhspWYUPnrNWe+gIyURoby4AX7mbpdVsQbKwNIvWOIYZAiLMgbfk3BD4noe2T0mwuZqeM
9lY0hesos9odevrqaCsNBv/y5f2XYNQfE3SMu//7W1lURDt6Z4+wGpiLtSltNDaJdPv+Le9///2v
upFDjgG5MVYwR1fO8qUqsAAL0Z3nWmHBKDmaGmC6N3IqGG8yZmINEC/V0MhrBP+ramkm1uEg7+gO
Ee5hADsXnH7Svp2ApPMla+BOdDbKfAxsl++tL2WY08HokZKENDK2o1ZklOAdUSSxoKtQ4s19/+IY
zgN6ZGuPVyrZ4uYpIa1Uru812kuT9Dk+ZEgfJDWWx/dfWml8NTGOkY0+Huc8v+1au/Lp1dJH1S7n
llys2RQXvYcUFILYs0EteJgiE2K7oRISDcDsj83k3IhaId2QJD2AnQjO71+KKgNS4TZgTa1IO+d6
SU2styTHUGfd1IMyH2KAip6WzHdzUQgEhbPYhNRSRhS6X0NPDPi2QKCYIRk9YmTU1FbD2olJrsno
eJ9rUOOnic/Cm61roS5S6cmrVpTWdTNduqml7eyu9Y5yRFAw1C3gWtMZOVLb5pE0Gijvqp7O1yN3
5RmPco3K2Q7hBzR1u2MEEnSr2Y2tc8u5TFuGpVi9suO7DpPNlg7MfBq1sLgkUKxifFi/AR0lgNPN
WzwZai2qwTiOpoeXVEzaLd0SxqJ0Q9e0KBMa1cQpFJUxrtPlOWmXp6PYeqFDaHzulE+9KtJVyHjL
rHN1a4EVhJMxE6WwgASYKHlnGwPEdmA5J1GrgoxPxhhgXf1ZGoAvrF5gz4JjfZ2FuAXKonQ3kbOc
YeIMWl/jImSbc4Kg3bE+Cuy2K5IXmryBLltLjNQJ+grGsfFxkuFrww6BOmU6z7OFkhdWvRAVQRlO
eWhlUh+EpyjN6X752hQ3l3HQ4CUtUZIFlcfEZPm9hPWG/DKsJ3UjOapQQqMAlVXF56qZJ1fzLgma
S3m3KjqjoXgJiPtmmH1B0WCdA8tGvpoVX5jD2yc3GEJoRzWGwLTJt7WFJXLi7BksMaamsjie6EWz
jUnh2o95gQBDM95QU0zP0YJL98rcgi04MMCBEdzYI1Zj1OA5Uip0ntKLfuDaFT5zS3XIoUhuBpab
dTNpMD0HXV0n5hz6WGZPbuY1V2Zc2xSrKn3oCEWPtfZYWnl2RlyY7PpG6peaS5tD1l52NF1UvFY5
XJi4wLGkmoS6lAlkm+mYyiT50i0A5yntXGIMDLoa6B2wo6PlEEH3/d0HRErpvEq0J+IGRhhVRzkh
CoIfa3ePqH1PNNw838tHdx/r7Y8+6vObOBury8LQ3VVrmt0lCkZrO7VmfLYHYsh70X8pezof/YBZ
eHTHTY4xcwqc5qkpnmMLyW5ocsaoh6ykPoGAmfWXrd0t0xWt3GPX6K+k4x2DyLiIiVC5CgJLO0yF
rAkUiVZ6YFI7QM26pJZiIjdz6jCGQsP/Vve7vOyWC7qMKk2MaRphCvT/nVcFW+icDFCj2jAcjvXy
xaKDtu56YW+hmbCDupXhM2zL72fo3L7LgYNsIEpFMwDNlAkYQ6AxDzH5GBuNdsF3rfdB7BQnejXV
PreDeR1OqJXo8aO0zvMLi6vwlA8BQNMgGI8MasW/Ymr/58v4v8K38t+5x80//5Nfv5RqqmMahx9+
+c/7Mue//1z+zv/5nl//xj8v4pe6bMof7R+/a/9WXn7L35qP3/TLv8yr//vdbb613375Be67uJ1u
aDhOt29Nl7Xv74KfY/nO/+4f/sfb+79yP6m3f/ztpewKaEO3byFP1c+B3oJM4v86AHxFqkr27fWt
iT7+nX+HgIu/O67pOLpwqVHp/VBE/SsEXMq/62IpQG3XgLygO/zJvzPAhfN3xzQ8S1qugQ3DXOpZ
NIBt9I+/Cf3vNqWYJ6Vt254uxf9TBLj+a4VnOZ7nUTnbvI4jGVB8qPDyUEAC0rzYn5xErtoqfkgT
zhOutsXFFm495ge7Ql/IiAGzvVFGcvXTxfpNlraxBDz/VGNaLj0xnRBoVzKFNuXHGrMwjbTpiyL0
aaGSam9wyojr6KZFxc3GQMR2MSEiI5yZuh1VRor7cmMiIACqYrdMMrTvf35DvyYdu+/vh2tuMEmX
EvPmh0Bq0cgBvZQV+kKqcldkLgVOTMmbGtVBuu533YKP0HVx99mFcP96ISxdkHhuWjofuLO8sZ+K
bWSt06wQQvst0ulyF2DYO1AUUI3oSGK8gfztpTsyOBBHTdJj+uG5DhzCjUvwZVWv3aH8OE0dLaG7
P18R48Ml4QzARFLYOocXw/C4T359Z3ik5iGzZc1i09NMB3ykDZYH9BVBQJ01WPyy4qUZmDsNqBnD
2bvE/zp6HKqRxbmXiPscRlMpsVgQT06tbcjdn9+h6f167XiHwjRsw+Ljcx2+Lrf5T9cuHXo76KgN
aIT0b47bVRsuMAlAXT4eQiV89FBYlKaBLKDJ8T1bmdduAIaH+Kshf6S7ib2xc0kHQBOJ0Q2QPINe
z4PiFjnDWevnzSBjF0Ej86khacdtC1gbCaf9vMjAKz1d99C0ENvljPhLeMh52pwzOjOooEgpp94O
2l7sIgNEuZ66OnUzLcg/XwTjw7P8fhEE7Sz6irYpDP3DRYjJGo5bONd+JQGUBbh18JpRBX5jStXv
WmEtKQOwlqT6gjnIOn7y8vaHz8C2TJ4baTHwExbNueXPf/oMcqKKQjAqmd+jHjxhiiaO89odHP2K
qWu+IWsl2cdZjIzNlZi+OAhHQXPEObxwR2kw8uZw6WSfBMw7H28N3pbOXBC2iGEaxl/OsHnnljVD
v9Sv6X5uSzyoh7BM5i3heL3aTEYpToNVt0chSFkePRI3e/p5O9VGrj8lYYEoFqyk7swHF79lkUHg
huoVEzDcXFUGYKjaTLet/SWVhDSAuDMRgsbmdIwntaHKQ7dhIeMwrNrdZMNedsRxWByhL8ZcPWdR
ffI4Q5w9Nyf5WJjTPpfNA5zT9DCVDlz7JIDTE5fOkabi93HqQKzPgnC1OfF12jWcfOfdmFbWdR9g
6wsLtcy3SOdKEZmiHWmtkzSHJXZWWduZUT0wVUg7RDFcmeiaT1Ay4ShnFcvJFGNb6tMv0QCxL+jL
4IL07OZg5K3Y/vlOMT8s+cuNKm1dGrbLLqZbtvj1TtHqVrZ92zV+pFSyIwN3vGodsYf/TS5LCJ2x
TtSlAuJVTHSkilBaS+F1IuHWWJEMbPkD5iSUXOAoCsDCW3Q6R4SaeDfN9EEN03eXcPg15V9hJvZe
GlrzjL1jTUAXQVBV+MWmkDcp0XyRoTpIyk2E1PZWmI3xr4rpl4LpP4ouvy7jom2WjslfnwlO7pbB
Y7ms7B/XdNUCE4+LOPdTz3zqXTff8SjoZxVYDyZKdG61tt9XJgAMikUOtabHoSjgSTXz4D6a62qb
1XAodEVKk6tN41HG4JcHYCd0mB1jHzeZ2vRQfDaEj2ubyuLDdeaGzMK2ODkkQHhjcbJAUsNCBSvX
ONjPrCB2jtAOe8bj13M7ZnexPgGhQ2K6igLMedilOdJlCzmbxDfLa+IDoipoMB0EzW5aeyUDvaCW
aPukvmdIoK+6KpGHtEGdEdSm84hcbpdGBu1D03O/6Zx1TbeWuNmy+pIoi4jmwmDhANF8Fav+mng1
xjllRm9R3gFH1dZtPHTUt3AMOMgQPyO9s0Xn20/pVtagmv58Qy7tt59KECYsJmJDGzoSRZeOg/nD
/Yh1OZValPlhHfMCybR2aCOvdQnoto8d/8+v9psFyUANpwvDdBAuvC9YP62TzFvdjnQCGrYxLg1m
yflWw6a4cgNwcYEDjnYmFuiCd4oGuwk/qzM+lBnLD2vQDzSW/dw0HGH8+sO6Y0OSTM3LmySzXIzV
4zBZW97ryGSC9rlEEPHnn1d8LB+WVzQcy7HYmtiWxHJBfvqBTaZsODALbLpDnxBehjk9Rcg+6xPZ
Uz0ton4M8WunWMsiBHDriNtgB+QJB6Ft8FwSMzpv9s5g4KZLkWg5Y3sWLRxdJy2uE+VAyNVmxAne
SJavkdi3DI5ZTXUIEgGD4FVpDZ98hMbv9jqbH8plAOHRd/7Q0NUGx6UdkCofN/AaHkC4cVrOwolt
WcdgiZ0RWX3QkqZYuUi3N2Voe5uqAxyMLw/2NP2esDbVGlRd9cniaiyf34eb2eBWdiyP/U7XPxZr
IndSR0RSwSA2b0xNO7uDdsbTAWPOI/DZoQ+68nEmDDtNGtlnr/6hY/x+d2GrWs4lBsAS50OpWMi4
asBNKL+l+XRBV2ptlpbJzJDwV6bsKJdXeo4thhgqTVTyiKCBYdlQkxCnPFL4YmhNn9x+v/usXJC5
juvRG3OsD2+pkmk22wMlWFHQIVBELCUUa34WSvw3/bOc4FvF4VVXj+4FD25BEyELLqLkBi7d2WU2
vckqcweW6jgTM3VEhRnvq8GbzmlHfRgq/dSa88QQXcef1gHzCT4pYT624d8vqkt969rStQ3X+rA+
zY0MelyTyieE2eGcBK0WRscFs8BVnKmLslsMowzK9KQuj1YxIKsRE6kAdUPaHflUqyTTb/58VX/7
njzHFuxsnqO77zvfTw81Em7o6Q1PQO1q7kozXdTbTct8rdBA9bVM4tIwYzive/F6UPZyhGtQWKF4
91vPymidkgEza/KTHfd3a43nCZfJBYMWDrW/rjXKABGWDrL03SJm+RxJvVBFfsh6ip68fiq67DkY
3OqT88dvXlUsx1jDBTghpPhQeeeeWdtzHilOQOphcjLjDK6M6WWmeZvUSSgUR+IGQmacn3wKv1nM
xQJJFMDBDI8gkV9/3IwyWlMa8omOPDkpzbOuQnCcKJ6PRAvOMHnqdEfdtFeMEFZ4OHS4ifjkLM4o
IWrfFdMH8r/YW6FlVW+1lny2IPxmt2OTp9azXM/jhPbh0tTlgCFubGu/wb0VNKSppIZipMihdo1d
wAMM38X3FvGYHhrvPelnyIba+TD2/WnAggMq2r5MS0MeyoKjuEvbbVvmSE4Hzfn256v5mzJAWKbt
Uf7BGzHkh31KY/U2l0hIDL8OsRWjjkLZ2E5luh96WNB/frH3zsqHdZotGFup7TlCeB/v1N7EZ07g
Ye3XMiJ3b5pqnzFvhOrnMircewD7VwS/vzfH52KZgGsMFzI47n9+H/ZvbiGTppQhOCRRlrzv3j89
yMhZkpghJHCNiDbDbOkPvOGtKIfpKuNemmqhPU8T5EzuwOd+wD6uFi5hYbXISNT4OJbM+eP6FU9+
sWcYHuLbq2hfyDT8HpmkyxNzhQITJbAPRewYlEzjesM4umWUkIYXQoi0pLvKBwDxtkbMl9eGyOtS
kJAhTWxyrcJkk+Te95hevwSZi0QYzL1ME86Ny0E3bRg4m9UaC7N+BMhIIYOHaGeNyJqLOL5ICYHa
1i4KJQ40Kyw6c7OfVEUYjat2nu3xYJYz7kYZf1Il/PbKSgsRgaC5575f+Z+uLDiwKsVPUPijWVg7
/o8wUaOw15A6IHDn5T6Zi/STU/h7+fbhtjIty7MdXtakUfhhryijibP9pLBSyHD6jqAKBW4QqLtK
kAtWUdCmjCM4IwaEbCh6yhl34JyEmOyV/dS1xnSIlYs5swEFO0bZo4YtaMOcrV82N3OVV4RoRPKT
SfPvrhTv2KOtuUzIveXA+NOVgi5NkYIMwc8t6t28DbSz2aH9zA0LoGlJmDaS5PmTO/8vbS0eZ9Nh
4ZTUBUx4P3b6sCU7Sy2c+9DbiFqggQSpQ4Mn6k3Pif02Y+q/nCKZb/OKaM3Z4fZv1Rc70+OnUXdK
YrqC7FgoDvXl3ByFmUCjy2GM//kB/d1Oazo2bAsXfcNfa0201WTWMZLz3UDZkJC+OlbVndIMQPTQ
Lbu+pm1wD8D58RRc9LC8L1Ux3vVzd69TRF9gETv8/7wlDi/U3wZl5sdOE7DakVTDIPeL1njKqsY4
gqK+wZ8DRHMqyNrRUVObPR0x0sW+sAk/44ZIfIt8C6I+7uh3X//5HbnLHfLxtqczaS4tc+Fxrvn1
Dgptx8gzxuZ+YJLZWoN83M5jVdy6WhttGsNTFz2SdRLOTCSNmeO+tBU3eCP9LJrq18Lbp7l+lyLk
PLcmrZjJtcURLoTp9x6NqiSucc0HIZEGS3qWbMp1ZLpQtOYALWxPTUF3+8FQDLCLmT3VC5BTtjWx
Nmi4ZwM0fIn7bZu1FpLvebIwpQECT6oZyV2GjCuKumardam1GwWNZQeOzCqPo4DEG8zuusifUJxx
WA8SAJit1kOxAuJTpAMEaL4ApicRKQAEboSAucZy3yDFurILW4NzOCG6WnwP6KFQfNm5uGL0c8Rk
800WznRFRkoBL5jee1rAzC2s4UAokE7eeJX4U5Q/xdqnR8KPTf+lorV0dj9AkIatgwv79eMCgNK0
FkpaHr1RbD1kIZZt4eutY6wN+rAhZZWDuAW3CSBDRNsCSrnZHsOsg0kaEQ7759vnN/XbUlyzDAhu
aDpSv74dl1a/nESa+aKIQ+Lm58cK9xifXBQifr5EE/XiEZD0SdX4m9LI5lanSmVuwIn8w6qHZqEt
SCXNcLBCbevkfAPM4vtkqava8a7atjFXrsbYmql49smiYv/1J7ZoSdE050DhmBzXfv2JCapGuEgo
kR9VU74OWniPlTcQ/BYRqJlNX0gjs3b4PL9ZTQdAfkbiYCfmccwGAnBgAG0i1RA+pXvQyHehHuUE
4ukeExs3Iwd50NhcsCaqKmqJknD0b6EBSc4Kx+J2SjHkNhlSwNxp+scZRZD5YoNqeUeqhIMb+hqZ
MDwdZrD1jJrQudSRlB+Jc0EI+5Od1LnPzGqVsRJc48K8JhMLnWsKED/uCnkDPg1yKnxyWtTVuYkH
9UQrwWxhHKDeQNiTEGclNICuxaEogVqrznz98/30fv/+uhxZ1Lz0B3SBa9RwPtxQ+DAae6Lb72u9
84RfAImpkRxU5BH0nSryFZqiu8ajscmpT2yG3H1hlXtYEdZGloKY1cYdtnVRMz+oZhvQS0XjtpEM
f/Prgh7LITUCbW21AB/BTbg7MdFAKkm52pmBwsdZchqTzdfRRFBcdFdhnFvoKeCV5EaPYJ00432U
BDSrc3DBFJUbJ4brr6NljuivoT5EGWtEk+fXdot3S/tSWZZ2Bp11Echm3g/Op+Mvmx4F99yvF821
bUO4DAN1k9bhh4O6N4s2CEOj9EEHI56PPYXYiI7tTB7bgE98xBxcGoV2Fc85q1mljjphxVh3+vrB
C0iQ8VZ20riPZm8PpzZy7PVYBthjuijwrcFoLsPhCnKzzpGCRvuE/iDBhOiYxHWmtBu9wX5MPZiA
6GdByD1XLf6R8q2krYTMu/C2TqiD9qqzVyb7gOYqYlmUyylW1iflBgg4DXdLpzFZZaW3ycTgLHkt
voQmQkvoIovH6dTp+VdzwJwJd3ndAdcyR4KYgRJdqKhib8igsQbE3btTc19787ztjPSh0rP7sTSv
mUXdejAd1qGqtrhixK1EdRbWuXeV4GfqbSQeeMHNjoxjIGnnQA0/QhIjVnXn7VokPkA5oXfDakHd
lQKsTXFTpdX8prD9ryA19FjcwA6WgXLWg9N+n3XQXSRrbzSniv0mwYU9JM5tIx1oWtirotfaC7RN
ONY/UFG9BPh9iULbp1H2Q7nRjz5s8WCzN62IXCKQmBBBoYkUwW7NqkH6HpL7/Fwp4hWqbyotwm2W
y7ckMO4CbJ/tmA5rQRySFZSC3Lg22Eacpdetbt51NoH3WTZc5wove984D/j/MFQMQJMX0Sz8B1g1
HbgX9820OMQxMiy3fLayIGAIR52+jlv7Du/PIcjlpSW7x1Q5IMq9TtIsoWaWFkznMguA9BjxNnbK
fc8Khos7JnJWDs+hO6FslG8RNcc5LsUDtf62NSL8yTNBhzLx1oFOQLPT05t3dOc17nMYOlqq6FqS
+T41MXu9KdA80VyqtYqsZw5KW2UASayJewojuUb007Aszx1IcoXaENaYzOv9lMz2BWlQhIQKfWNo
1UtDvsaR6JsTpp557XIgWhPt2rgmkattUh0Ju1vTEI5XKhTbEjnVDsZdcz2ArYEDdB7DHmlx66Ag
i8kfduZ400z1QUIKv55s7zyHkEaaKZQXWj4B5EZGsM0hWFMeEPBemoT+mqUfRsYPEzHDWSRTsh1h
jRIElvT4YvXWN3vvaCQjtreietJg+m4ligPkie28aUyRAfcw7iv8BlsOUxinCiL9xuEFUetzpxAX
20jiNpScmGdh161JeQAulHfexo0jf1LTqrMsOA1NtIoHg7NgXr1atTiRq4Y1PbwZRh0KdJjA3Jz6
erv4i924uvTkV5EHMbMwIhEmjjw2rSkak2riNoOxYPYuPj1nH8jiNTSp9ZKZnWYA9g/McVrH6NuE
61yaik8z1LolMxRB1Iw9CyYS6Pp1HC5pGlmy90yQlLRB7H2P9FVNkXVZVg0UTJrvZi1unLB7c2V1
zprxEsn0F4M4Ls1AxNeFYbkLh0fq1F1bJQ+uidk+y86kVnADDl24h/3b74IwBtAJVnyV+1EovjEN
jA9DNvlCkJk1mQR90HQVSUf4HJ0p+Hcv+QR+wDVbYlb4MRBhbmsZXHnuzO8W0SacOlYH1RymJtPZ
sOUJ/tBVJAukXXiLICJra90qD3UXwIZonDV4FVqnRXMyqOtsi0zzNMvw1mn2nZ3G7gX92TOjSrjn
Bs+O17rXmZL2Ts/jq+6CGL5kI6IZb0Wj37cJ4U4WgvhNYdYrNlhrHzQ1vEQ9OMzCLS8wNCOWXG7v
uTk7DvanpgbKKf08aMDVRFug0IRaVN2L4YyLZdg+qVE7U3Lh+3TwhybLpzT31zhEnnVJ+FBaJC9S
o1Ex4IOsIv1mSYKPUGtq4c51AZ1gstq5KjvaQjsb1ndvZGthzf5eC1bkpMmjXd+3wLFoHq3dcobF
mTVfJlOchc4w0ilRHaIBXLVAbUAXY6pvqI36JdQPaxZRRiHdPeqWElBgii0oXCwlJBAe9ah/nvJ4
naVib1t8WoiJ3zzbfhkNj3TE+Jqt6dqSIl9zTntwYNiHD/PEp57hE/XEZQPzCAQCnHotqu/nejjp
KcVPP6evCbYXYbmQ+UvI+obdH0Qf5Yd2ph6oK8KyPPkFGfVdajr3nKTXGNCgEjK27SjcJxItag5P
K6bEK50WdKSTAVHS1qjyl1kHrDdInXSmsrzn6JRs9N7mCU2XdELmBht9QOUbit7v7RRzLT4Cd7nz
lFscZxVtsrzJz32l2BIm7+ABqSzx1bDr1AZpLJwzG3BRWm++gbF4qawOOkp/r5HiDR+Jda7Hp6XN
43bQ2TF0Oz4zHZ32M5rIxMxPTTsePFk8e2F5a9FbW3XxTdT1OrtXbLPEusz7c9CDHWQx4GganFAZ
cC8sV7rEco2/8skmFZkw+x6+cTXcqy5/5PACuyBOTrESWDC0h3LkFMz88MUxYp9FICCvDCKFzWeo
mcXXeHJ3tXIv6AJ9HbxkX3soUXLeuZr0k2TBHxYVOT4ec22e6mkQq2hsCLVvniZN4q4qY0z80Zc5
ZZdJrhMOpStTpXfjQBykpfSD7SaXABwcd9ljSetpMNagnQH0LEifrBzfUiNqe/Fauc4Og+baVQbV
VOxFaJ3M+yRK6SobfFfAGj5c1vNMDojFq4UBhUBP3EFuUOyYcMP3sZn6hWFEZ4sZJo78gzYlMPsa
cVGVhLgZ0AEcXK+se/u+Hs8awUw5WGbbgO1E/sK4qOnNsPwhCjTvcLdXymCnxD3e6GQetbO1H2c4
CpNZX0RL2JMIEfjmUbfYR631hKAeI8FjVGK0ZTwC1nXA8W5pN6GDT6vN78Y+euqYCm4DHqcViQoD
o4jq1lsSNRsh5MLFfMUSe6pmb2OP4UPiEBU9wbVb0Z+ONkmEMRJ0KnHoM8ds+CbMjnD/QM1KyEFC
DO0peJ7WEL/qWDe2aeByepqOQ0GfLcUluleljFZyOGiZc8Q4ZvC9aYttGoSHPrq4vbN9J6Bs2mAw
4SpGuPAL2Nttt+7cQuJ1RSSNkfyr5T0oDXmza2nwCoXb7tHvV+uAUAgjugxk/YQHtMKAwMcYT08c
sm/neQzWmLeqfb8kFxrgmwHAswQbSHHbNq8JXsiuGoeAqDwtT4k7H2UI12tqd4Ni6SUs/nubwTqO
SAgASUhCx9z09QZuInFSghK8Yo/YlUSDJcp96+oYz3xLVIs9kHVZ6BRbKbr3KA4OYN1NKESkCYU2
8YkeyGs8yvA6JSssZKdhY5dElIakFgJofKBFfCkd5LXpbG3BaNIomfis8EPte0L0Ysw8s4PISnJ1
DjpmP9zKFRXC2G01Q19NAD0XdF25Hp0h50kgWD4PUBvjSzkQ1ABIhsK3MhrFujVthA4kPB3HYBOG
yXVdKHxtuSJdXJLKM1JnrSknLlSuD6eluGpLP/eMiZWoR4JDiUMxZgL8vKmF09KQhrtp1+KWJhpO
CHDuW0Ec1Qp2yt4hIK3Cxe2X0wAx39UPToM1LasLRmeZeypVv7JViugnQXyNDNPoZ4xvE2r+RKFt
szhtO+F1W83Oqlu8sdMe/Vt9qrHvVzy2Rdh/tWk8n8hxW/rp7JNeg24EvpTl9KM/mOI1RmIuG9xh
A7ak0XEJ+VwOXX1BhEBoXk6p9lqNwXYOze9h+bXsCesgBWul2uKuyfBwCK24dZJ8R0eNqtp+1Dlj
gid76K3hpoXOva1s7dC12Rev/5Z0FEparR4iMepb1tZdNB+TiffGpAfWEY+HHkdXSTAeXI8YdtCh
uDGdFdUytDKc5Tn+VZrm2/BaRN9gunknJjMdozUdgM+1FbGxhPNrMATUdUO3aQqxtTlteeOMrbWi
fF5sKtZA7YpTFicI/vcUBhlPDx/ICcsLjrji1Ha1tsG0R+kRTpvOhfnk6axgQCQqpd/Tv6a6TMyv
XVbtzGp4zmRwm5j2a2fgp1RavRE1G9No2a+xblKJFFs8xlDWieyZy23upn6ZVFchYsgVgLEvofSq
NcCgUXNgo1rpvpjjF8KPHriclwMg9cFtNg6WmMvErm6BmLCWVzhf2NCLldc11srMkos4kwC8ydbG
rWsg70IhH5kC4mnx1rZTjj0zIizOo+EXhNc9ocIb2jOEZg7bqgnATkXIvhzjsUmsGx3PolDUkY7W
3RFeWuwlyIxtGqeSjVunFyePXs7Jv6YWWTV4JDYODY1eHaWmPUzlfgzcq0r0a6a/EfNEUpQKddWD
Ac2t+VWOJCpO8cHrW3PTl4TtcNTfURRcNCGZbUapPc0E2uDsLze1nX6PBvtuHmDEzi5zDE+9Tml/
gLligjBna9A8kIhDdqgCKO5p5Okb3nnOD3c7mxLqEj7U5XQxbPsUYz9m9qqALqfGuduSWi0hW1LC
rlNIqTvDi247mZJcEHFaaFvnTRKnAXcuJYTHggDqzicPVjGRHODtVvR2YFmiZKbBJK9mp7hDynZw
uuYtMBY6Mq49U8kfndXGmzFBRnzlOZ6ii1JZGzUWx1o1wbnOoKdhErBTeJwaZz1Cbn2h8vkMW2Pr
IU7YgULKeO2Q4tKzTjS9i7WVJHSy8jE6OSNm88Z+mkOeE5UsgIlKHUhhDTLiTxxp7N2WM6i26ofm
zeqsbybMkS1kjGNmxPdY8FAxTuFTEQCNHDqem8XDewd+Odw2cPrXduI8GUV81P43R+ex3DiSRdEv
QgSQ8FsSAD3lJUobhFolwZuESZivn8NZdC96JqokEsh85t5zB/u1EPAjNUZlG0Mt7NQ650db7X9d
lVpBvZAZMbjubw5OrcnxTo2r1IMuGymiev+zJkuWdF2bhMi7hayPDpo2VKx5JVP6VjskS8KoryzZ
/XGiT2Ddt6XrNZc4N5d90+cf0DZBT5efXJfRujYvdo27ara3LXyWjZVTgBj9iOGDR6ld35Evweu3
LJpXThPSXbKz33IoGcTv+h597ZCrt8IaJf3i8s1cN9slBcbEuoMRMxY6tG+MlsNz1YlLZVtTCLUt
3iooENhr7We/GgMsuhCOnWHYFZQdaTvjTiMrqPC/JW1kkMgBrpwxQgRljOAycmpnmrQlS/aI8Syy
+FwoDjM5BAlKJ+B6QO+MDxJhksg51/3iUjHSXrtF+uOk8pe9SYdIqqW+AzmOdzcaPP11IQ5sM5AD
uoVatgRtXAtwMySfT0BD6JrUfZXL8KaPGLoQl5LmhFN6ZNaVRH3nkGdhUuYvJAnMYZ/OHWwPfidb
ZRkG1fzZRWl1JdPyVlSdu0E4J7eZbp+4ZIn2NomlzqrmoHcFygpQi90oflfTgRJC74xW3XzgnkM2
WgaJVxYRZHs4I4o0X5AnZFlC3e46wa3Z9ThsKAJ6GqqAxfQUsD6yI9wv/cnrr3FiT1fb4+xNSxi5
OXPhe1LpRxaPf8Lg45vreadlQguTjPRif9LZFE/EtCMViIjVhKuyWqcxSyhTXSBoXbc+jpzWtOdm
sAzrRWULkCJQl+gKCDpq039GniLFG2kG86xHLopwE5PVmS6oPeL2I2utTcKkp1/zPUGuEmBZgRPm
OWt+1FATxdzFc5DUWQA1rzqm2rSv9VSQHbcCWkrVY1WXNchJci3r3nmpJ3oeXZsCaA4o3TI73nAI
lycSfzdVTEOYu85LyuiICdQ9orZH42ubihEMfWCxrUh0rS0Ki7aGrNjmhzhJmZDpPLO+8ryXZRh3
uphBqoO+n6aZoVpdQJnytBeQhkFukCdTIMdChE35iPSzUsTjCTRRrO1I/qqMf2mW/CdX42kqq3t4
Z5M/6C1SH1ymO0j4cvNVZoJEq/Wj0/ZeczSKxnnzANISco4LqSTXkVZs3Vg8ZxsvNwDdd1+EdAKe
Wyg8x6EnjzKZI5eDq50ANbnGcux7qp7U/Yxl9ppmhOnWRKlpk0sA2IQPJEu4w+GEuhtPmnbIdrhe
yctU85AzH3OupGgzCI27X08DVVAr0FTZwjXVlftYA7RbNpLPOp3S0K2K7snprT2D6OSIzV0Cf9iC
fm5CGZPTrXeJxVjXvGm6CMEnV2euY/QpY/7payQFNutyytOEuRrNMS/efJ3KV+XPTFXviqs59d9W
V2egDNoyz1nUDc4Ts+syYt+WbVLGM7vFiN/IfX93WThv4oGBozYmatsZNaLo/KsxOOxtsxy3kjgo
EqgpapuSYrebLohijX0bt9mlza6KLJFdWuev6HjncIYYsPNaYzcLOnbTN4hHB36RLgxjrb6Zg75E
zWYlmEus/qXMfNThrlARWCX6mZpO2KfHbgrKc2UtiIv7fFPo6SN5O6wJ5z4Y06YmGQ8ImNBpEUyS
gZhdts8t8JZwFIkIupRwxXIenEjk8oP4zKKKrWh0560YKXFB1QycTogLIKgfO/KQHyVbiQQ3RT8v
JrBtRHgMqe9ieMPZzzkPB0on/5kjOMx18OGsP7XDfGBmZJ/NeEPwYPMGFOahAdKCnPwzplZ+8WqM
Kli+rvMwnhKLDM6W4a1hjudGYVyxxWJd0lI/+QmY2FIOBwWhO5gW5MV5Cb/Z8EsvyqyHrMputAAy
IkoYAkKv7i/dtzYPHOZEB6Et83lwAPFmngF7Iakm9iMtsvYx28BYeJ9EeTU8h5KznN0tUqbIRppx
5MQ4slczw7kwXtcVoKTVvOrDQ0OEQ84saJfQtxTuRD+WhCpxnqjKUClYU33yOsIwGOlmGd0tr7df
NHTvpoSE32PBRbLBjHbmIeqSZQNvpof4PR91uPdQ6cKup8Jq0e8Q7+PcqiZfXkQeZkR9HHVZv/tg
CjmUqdPX8r0VyjpbI1IcAx6MqhHY9jjkB9c8ul55E2QdkZO4iU1S2VsyiVS97tZyLPeDS074kHYY
ciz3YaTDdRstinU9Pnvajk0VZEsaZfBC9i5DP7EVxOrsjcVkVGZTzVju8gV9JA3zGgr3PCPcEUzt
7ayaQgrBFzlSCYOLeVfN0IaYo/fCMR+lcUK7/jWXSovAqz7En0VlAf1HEBMZ45o/ZloxHpzS+pU4
C9jRlFR3WDePinGVpil2rX0Is9kPdZOnWhhlu1ukvU8YqEustnvcmPgl9OS9JZwB6m9LZj1U433r
gSUfhXfx8yneDs6ycqLL5IBRi7uNfTWdWEIbYsXHfPL3Ehtx6K3Tp9U72SmvvMhJCedYO1a+S7L2
USXkNYm79zvZ2s7Gp6xxP1pIlWSkNw/CiYEpay3Hnvu2kHGFPt6ENnbnk/XYclEetCxhhBFK3AGd
hnHPlClwt1gPXcJE6xHNrennjPuK01gAZ6NmfRqJsd42wEZ1SyKAr7TiRD++80lSCbjNCYq01y/2
56HfUOrnsbgkwmU2mlIsekMbgHjm4ktXUrS8K/n1ADjr/ogjjDpciXhPjOlHYoDbryvUZKwrta6D
cV6IljguAtPh/Ud2Twj3pMUHh6IpSHwaHQp0/XGcwOjlBjg65AmnoiCTS4/J3/KQzkX2TH7kjAQH
PSkstyabv8Fx/rLc9iK9W53DfYfs5pp/cYxYnUu2KGuHCphMsO/xnsJtC0yOUudmsTJqNrQk+s5h
DwZhp79kU9pfugpYbkvqdse3wzYrcmwt23XEmxOH1G2QtoJUzcBzaTSU0msroH8U1KJ8cmeJ5biN
UiadrjEnR+Xfd2FkhmxZvUzHjF9ml1r24+J0zU70VrZ1eRAZlvjOYaidPlTgvUnzZrbu0JoN4wqA
Or1bKEZuUoqYd/+ypmoGrwjJ1p4Aw3GC3Y0cbThBqx9hrkYkAXfhWDNOV0wQ72inAlXsRqvMV0h9
35275qEnJgqjOKcdZm/qqYep8x5gD1ihrTUHVzgpuCBIOGX2kKTtcjC15IYQqYmIeIQLDP48mlN4
oDARgsyu/+I0q4NyzBk1gyFNU4H3vnIv6LxifB5oBTSvmUOduKTz2lKBYVc4z8aSIYBMN+sgh0fP
5DadRqB6zWpEg6W0bXbHJCU5JdrauYyhatcJhzsbjPXdfCHN4UXvXdpGMpEMx6kBl/Iv6KzFQ7Ib
yjkNMYFJjveVSOLJeE48Vz7IEYCWF1cX22fiJlPgRKWe98GdEzCAmt/hiK+3jgFdxHRQzCFDYjWY
UMbTF7BmXL3XchxY8zRS3469H+g5GMRVGUu0NOzM6ZvsCpRYnhIGK0Yy0BsuI/R2P3Jl57vOGhUR
VGMUxjsat5KwX7dBrM86qhMMDfH1GwdWloHmVju/ac0DhdRWwi2MOqsle1vviE7pOToKxnPaaL9l
bANYU2lkMCd41AGisiMiKuaf1XdNaN3xaC0prCEuyF54x6YcWIPDKpD5eir9xt3oVupy3a3iUV/S
r6qaYGT6bgRyfTxpHHxr3E/H1r0vsie7D3Tng2edu8nr9mKEHAjIFeWozrYtmMzmeda9ZQNEE+t8
w6UYS0T+lSz4pGptZ5b+n977kE7UTjXjBZmnfY7NJ8XwjwB6xr+eD8R80eJuZ5kFEy9geGxjli9q
tfPaUy6bXffDLxAHSsv309J2h6kY33MG7cccSLVXo3BSE1piTaeYSSzwO70lzSPK42PRttfMJu4n
r0wAg6qOYuFzo6GwpAaUp9H027BvCAKpIaKmjH4yTZxzVgJttj7lVf0nuAvAFaciqOZ7V0182zQ8
WzJttkNPRnZmEEanW1/sCbYJ6ObArmhYvcl5d+a0wUocuPVAXrabSsLzGhFN3XJ0LBj/QzMQOWHh
UXXfs2phSgSGh5aPE3UltszMjdepjQUpzf4N4WAoE38Os/yeOw/xBGFEvka2RqXZ1QViBBFlwAf5
4x0/HPoBuzd7IK10Sf4ZzYcKVObGGEYATgbCIwgQPIOQtUjo+Zcokp0Hin+S692gapybwVO3WahJ
t+S3LwT+apu+rkZ4ZdlBzwSbUtlCaH4tF4viQatBhjTaMU39J7ccwanZBYD9NQ5GP764Oa5ahNLL
Fog0afVU7WSNvDQodqFZHQ3hPyM42RK67l778dds/H9ezAr3s4S0neXepWopDagdLm5WXfUmZYBS
s6IoOVloGMi9s86dtn7w5cEhnaebWLPnrrDpKhkZbpbWXDbQvKaUkUw1rUd9kM91y16/Yp/X3RV9
rizeOxN0atz5x0XlUWE2N9rd1zwTZHZbqdiQvXNBevusO/Diy5a1rKh3E3bSjeb2y92+XW+73HND
9mBEk5V083UDVFSR7ujPNB1l/aFW/Tefy2svBc2ZSHFMFUy6zSZsNYMcvZmfJ1NNdu4G1w8b94Gf
vl0FL0C5hwKqH7P7Ac2O8Mw+Kg17a4Gwn3YfzoTp2bOyc8r2x+6pHMHW+bQwNhAfsREs6k6KAr1Z
q6vK7JNIc/Viki4OPy7v5mXL/BAPbLu+qYIVkZILdOVh16UIvvoKqkssycTOzzW7203t3nPk3Om8
1OiIkfEyK+5Dx+EvNOGdwkBpP6dWfBAmzqTK9f51C5h4IcajJUDxDQzkwOhOxyXT3ycTEFEb24/o
iJKwseJTMlJPxG78WqHzHlTsEg9ujFHaZbvS/Pv/j8e730IYmWzuZf9xrJFWgN70X9kiYU534CxR
afiaPfHZZS8yyWwSdZ4WOUSaAp9Z5UwLvCn/Xs2VpqTWTrpmrpE0PdaPVqvvisL9ZFPGgsmJ9zJW
4ExeEwyDYRoLdiXNzlkFibh39YmGXzcpfwj1/ibm2b3B3qHorVCAW0wPR94qg64ZLYKHZhZQT6DQ
/w3ik6vd3fau+otLfziZ9j0t3XtadMZ4pjwRqENMk1TDVvHlzjOESWwnqkImU+mQMWNSanZdK94K
VpQs5uHtX0C1fgKXwf0t8mO62gdi7ZkYS2Yi5beh5Kly6l+RFeD+JyK2cMkey7JsgS1738wx1wGI
Zm7daqX58AiBnq5d9szsiNCDmBektbJ/NWj6E//TfSSAyMeqMWp4GDgZdm3JbGL8NzFBHB0GPbmg
2C2OeTZ3Ue2Uv6ZrdbsqAYAzTXpo3veLq/HTeqzubdsCdor+sKvgOqoHS/2f18+2ZK2gBQp357TG
RzNnb2uSkek3/KY5EzhPL39ZaD1W9sK+TzLZakAro/4gdSqtycUQ5FzaTlg15u+shbhbaxDMUJgk
nUKjyN/VnyDFnBIPTnKTdK8o6N4wkmPb7oBhzZJRC2EuDF6/q1I2oSnqVyabm3HqN0Us5gB4bn30
6dnRaN2y6nXmNWXpduNEA5eKNZaQuHWjNWpn9+I63jnP8Fj+DONLN2j3e87tDdPqDuUTtbS6Y45N
42gheVqIQkIu3MhLphYJf53Q0mKab1qtLiXJ7TIu//L8LvNrgSsVjSCBPvkAzgjDh86E8ceybkhE
BkSGSyvpcviwcg4rr0ADWjcslGzJO6uzoc2fvGp8ce0scsxvyQbjNI8QEjwEOL4PTGoabtZEKd8S
HsMBUCMLI456yyKcCtZx7wwnBsassOke1mJfgH1DjM1nTYxC2OgG7CL2kBWhTWu+fmbuPcHJUqRk
sjrRUhUgPn+UeW5cbWEc0kbs54UeXCWutkHgAhNNknef+FtP4nEv1IjSOZ+AHCfNxJsbv1R+zDLK
uimCa6LmRemCRxUxGtUZDBGkItMCI444qU1l988wrtJdXg4pBxVxrFUK/1Bjaz0NfhytGX5NnVav
0FLW0m7BCg/P7AzGAa9dxkuGEm2UkK0SXbvYKo4sO0/pvoQVmAP2iokSEcvBuRKeYp0LDVGWPBx8
mzRW78pCT1T6lTq3bQnMz2Pnsg4xx2WKYi6pEQQBxXVTiCToXkKySLZOwQ5PyzSH8EiEfEldeEDp
CVqpMPSQ/+mjLCAbxZ12XKtmyGaet6mAFrSu1XccO3v7LuNp/Pe8PbqVjezydSkN0koHeLd5CktR
b7I9nsJ15+bipW70ExPardLn71YXyJb64muYEUCkM6U4Zgp2J0p7aVfE6/44Hr2m/IZRTcHhVG+2
HF9rDhMweyY/i7B+S0t/sTuJzHvIvkxjCDKQKDuj6hqkn2JnWQvfa588KVW+dy0cyzmR86ZwMiSA
3njGkL9bEo3JHQKvFMRV5yxvuuXQijhrd7Ds/qcvErA1TPhbEpNn/9GOOWF9UnNPQgk+UDUEbZu9
DmkfiaK7MP3hmVd5aEKHaFzPYpJnjyFDjCoyvZwEZ0nKO7gomQ9XLvYTZigGNC674FXnpZjybuuP
8nex/HzTi+oyGIhh7AEWt5Qt3PJ54MgpKIkd/0umrO0yNysQkc1vHUHIgWdf4RLbO6TvvBMl5MS6
h8WZc0yIuOhCne45ytKO00Cnrk/LZKt1JJ4sBaK9e/ZHwuCON/ijtPetg0hiGQebIquO+tr6m5Dj
5Yt6sQZunnUp2BgPb6a5hGYFHlUwI8DFyOj4Lig0t/d/2HB1G2H76lhzRMS+8aPjn5WqRx3ooLHJ
uRJQULovNjD41HTyY4KVwhvik3R8e9+TW7Ovzi7lOPedfFTQPgIdxgaJnPNLVhpX7sqgHlDfusyw
U3qqqsovxCHf0sn40NCFUAqWlAjtf2KmrxxYOpLvQ23uOuds6rKI649q9YICptkCRjh1YzEDqD3y
wqqtn/N1ks6ECVJxshux8yXI0Mqtg7Cta0J3nMVPwh0QhLkMPFsN9mLsvlsasEO/T59Kkp03i0io
NV9buV7bXDthBgna3L+Oi/ls5TH6DRlHGpw4nDjuOS0LcA0VtwP7cYC2iEUs7kahF+hAshiaXo1M
pftH/BNDbGzS95Q8FN4gECKtTWm0fXcICRrZOmbyixMR35tJjELptW+5lZI/zRh16zVDssuYfAs+
FS6zltfcSbfgoHfMhcxQlOkP8nKHWl7KyNNAO9ea98+GTOyZ2h04zt/OS50dhPh1CyhtbT2KzXdW
DCbU+x38vm6bxT81hbLXwdyrdIeojjqUjSe2GslMIZm2Qat6pnzIjXWs0Bs/X0lcYUaqfEb7el2c
Bq3nv2gj2ysJvRNzoIPxpnyxIG03WmnQtlZWsNTES9ZafwKCOYUzz0MhWb+nV9ner9M4quOJDbPe
X601vSs+5y9lLg9+Y+3J0YjKeLwIlfwD/uKwL9dBYwAOREtC/EXefSlXfVk9Sxy3eispT+4fyRQU
pRX2q/W69A0yJrcw4TkCxs0S97GDw0rmA8sfxxo5HPWLldOB19DWN8pQkZn7/+RSRwkQ0S0t1rlp
mBrdM0dH9sk2WXppi69ZtvFu6fVjmVg7pmFEC6g+IMPqleI6nP32y06LR9ekNS0X/yefePz1qp9D
gbYdQTWcrWp5SMT6hrZ2IXeqel2QdMpRC2x3LpFeMIgwsDMSARUVLfE81rwbbZLmyPRgMy4DyuUb
8R46Q8iJ7xQaumMTPGXrILMZnUe2KjC1kcIyFGD+ukszewaLvOSmg6ppNfOf0bP5M3JWlLqfeAFL
4LaZXsxx5rJQ49ZC4zAo9SV1rpvWODmaBSvEPzOK2Q5dx4Rc2cEqxDvhDaFPW7TpiuSpJIYB9mfH
B6rMnkjxO3yToeHKOKe2F5Kgl27d5w6/s4uss0+KhzFnMDIMw+tSMPy0sS3cq/UBOJ8mGpspFnom
O7HfrDgsiCqAKWv/iJxd80h4h1Mtj07NtW2PGAbKfOBWLCq0eXPypOVIg9DgPFCBaVxe7bscHSbK
4/zRpeRLlMOHLDBBCI0oodT3aeP6euH8NhX4AEaNIrskRdqwpFqvfRrn9K4Lt+Da/3WlxJURwx2c
XAoSwASRq5dnu3L2o0AOnLNsPsf3rRseGMLFDyx8OC+4vw6LSD9qtqob2Y3RjIZNmojyrcb5V/hM
v7SB/6QVjBPSzrjmvsK8Mcy3fj2ntUs6Xzc8TashwMu4nEpM7hZp4umx28sw9/9l+De3XZRmtoln
IYbumbicveQ74BeP7MVjgMf1Co3fukG7CquOfC59rNuAepBPIjWi2tPniNTLOXWs3bTKD9WJOqjQ
XP0//qBQ3rKDGbBVMfuJ5Z3v2yULUjiBckml65L6x8ptc2c6INQWpOKRZ9TnVhtPlhM71FE5aNLs
OmdocmOLhhMaixl7XmRvJIq6HS4hmrZBP+n+sq9NdMyDWs5suGseuO7FNMRdJmtQM6/V49gU3Rav
mEKJQnpfVxrhnFj8PCt/OSejUYzzfuZ72GorH6vlrF5Q8G6LxING00sVLgsZwqm9Rmn94aXmvGsW
RCW2EVM2orfTi/pL1L4LNjTHY9GiUjFUFo7AGDcDusLGxWsQ++pNq/5yT4pId/WPqrHCsml90nVz
wgkJ7BvygnCSTLuq3nzp9PitAmqKZlzO1JTqj9CDd9JWTDhT3R9G2W3t8v3QVsM0h+9l0pDOTBT2
yyL3DOT5wAqkZDUjkc0q278xQToh8lMhVmIVJ4Y+xmIb7Jy70CCG+RDryFLbxG8DwgyXY7mW/zmq
fKsqcStTHXTlW/OqkZxO5iuealI/KDPaGWldF2/pjSHykDWGhEEhD1cI3tU0P4umI715/izHZQ0S
NnfEzBqfg+jWgNaOhPbV+0/VzM01TGKQX2P2OnGOA2Ulv7jvRNSRLrCSrLuXg/Vr6T0LXlS6kTln
9MHVFUX5AM1hBiXQrC8oN0tMXQFDtfsGPUZ0AeycxVLkOgwuZWb/rRoVbbIUgkqoQdFJaHjhjEE7
xlGvxr+KPc++wAKNkORjMKlowUgcVc9BaWCx3ro6KUcscZ4pgX8wVyTkR2CwRtIBdavXkNCVKZPB
TYfFj7xp57RW/qdWFD8FH8g4a9UhMUz+wIyZ4TRi74Reul8S7pxOT8ZoGf03dg5HfXrJp8ngTKSd
0OpbM1jaJtXXbltlBeCY6XEQqwkrDZFzz9woarDFCdupw2xM8IX2ze+4uAu5rRYxVNiospqssVK5
nC3VQV99JtlT95YBDSUljXfHYccnaTIz7avSg0xfIZS53bLTygHkKKsn0a6HbrAt2lz9RkbEjd4X
fY6Mqy0Bh9N+TcFNTQwCK10e4nLFZ4MQPqCq/0rz+tO5h7yDBbCJKSg/YNE6gQNBniGnBq624jKY
THnQ5vFDxMQEiNrhzzWIfCG6GIFWHdTmU2YV9w/Mei/n5T/aRoSvfetFfORnjZEXEVDWH51c5Pjo
4QaWUpN1Vl3V7bKhQWBlh0BEz066/k0Org3frj7KmhEs7qM3eDzzdh3BhrmVxWzOgEOVvwzKYeeE
7A1KHTUxICF7SJihAA4LR/7QwNHrZFu2RBRajrjV7EYtk8Z31Lu3uBlva5qeXZsgeWx8O5RUNxKa
Pu2YoCtt0rYtOkQTq+l2xeMY1n0/wdtNw9T8FqJa9ukqvqbRfp7mubgrQPn7geNOs4sucV72cao/
Z95gH9p5Zo43nCf2ghssLjqkOYL4iP7Tm0XbGpL9kL3yhiWNW6DDKvJjq8+vRo2M1IiNd5fEr37g
158dbFNsIF6Znu7anrW1pmS8yZR9SNtqly1jtfFmpDdm0pHwZTZvTtHvYS6V4Vz6iA5OyhQXLK7k
4jT6Eqy1w6bULI6dIcN+YpfhGIHIGBjkKDpxIBzsdv1Xkuu3dXGCNGVGnRqPw34Q01eZvIIr+CEc
CuPMPSoDw+7R0pmXpYiHzqNOCjr3AMnKqr9q3jVF8xqxqWqiuVv+4UAnpMTnjBpPJLZc9FwrscLA
XDFS0A65QbcM/yQLpcmnzg7JCfy6+VVYpl/rFS7jKpkKuJZipZu5SFOndSdd3r5xoSqeu6957HG0
QvrdjjFhCfAAlm1rkyXieDyiwC3fao+8BwJWKGGnePQOFrS0U8Veq7iHxhPZBxFQFkAI9Y20/HJv
zA3JvXJYzyYJa83sWyF+4X+uN3n7tUgvKmFn3wHqDkfGxJDPZlZJWs3qEjcZzqN1ojP2fiazM0On
0C8eu5NNCuV1a88MCAgF4VLl+t3ZSWIH8VgB5BwIMp8rQKvSvRBl1oRDrlO8pUo/oRzb6wWygMWv
Dotm/xoxJVNpcT5nd1w+sVwIidKQKWnHbgJdd1El1taXJaQbHENpq9FgJeRFu027IxRAo9iwyIOK
fdKR7U87u8/2quvQolt2W+uGiPIvYTPNtolTW1XYn1in7khtRzOvUJR1rhG1CYIM5kbauHb7Zl4j
iFH2GY/ms7wXh6g4vqamhdaGC551cnVqn8exTw7V/XGxC/1aDFx4hXEPfJ60Kiz1GSGlbwQwsRc8
/tWFJMaHNVuZImXW9u7XbZaPItH67ahKdrJLdmtKs96t84zGS+qXlmDijZ+4fGv+ExUEPloQV2PH
fezOOd6OCq9h0+8xQ91zp+oDlTgdQj9/11a+dXOk6Mwfj3Fvv+J4skKrrJ4Sd7oNFbssRmnEqloD
92zVBV3tR6WGBKjXTaq2vmeY8traV1ia76PW0sJ5Ce5t1rxmfSXYoWR/WdCraKypZyggG86PG2B/
+FCsIWvk/4HuRWuRffYTJp+Z1EWJ/CN+KIbuLW39J1UQhz2aFX6zi3S9S1/8p1pcJDaKhqGvHsik
vOLixVzt6XogFSkGCAc4OvJDNfCBZ6X7I1D5M1JYWGJOabdtWotJr0PqKl8qAzOia0lCyebdIKw9
GigAl2AI6oS+O139/3qDsSDQgIyhDMHKafpS80IEdS4qBkPJvp8aK0ByWVHd3msJHSdG5j4vw3Lz
EcJuIWGU20nU4TTIC7JyjMyZT+W/CoaQIj4hwNfDvjZ1luW8/rqLDbVFolym/8Wjxv3C64Qtm68O
gWxOYFr3QKn4W5tEDWXDxyjwcc4mkxZ6+vsm9rPKsF0TrL3Jh/FHoacttIkK2f0s5/nHb1v4IZWx
X+r2R8+YQyNnsilByt/ZN6Bl3TVKTV1AdwTcINROrHE4WDmEEWa/Pa8lU0H12O/1VKs2mRzfEllB
s6TPMtWDRmtnz+6DSPrDRI94F64/cXk9VbGDZzqNUpIBy4mqmNbYIabOlmBUbJHs6hq7/LB+wqPj
4eCXoxl5nezsWrYCgqujfTji0LTsZWMyYjaNWf0V2Yq0ZVwuqve7k2HOP8ooDj3aKybNw+9c5tRE
JnOntfzBGlKFBQ3ktq5Y4ltGRar06AD+81U4jny280VDvs5f7TtbP+Mmor2uK4+Bp0b2fO2+0Hg4
rDjBIjkrfjA/ecxtw94izGAudDcHcGQTq7K3JRsoIvgeYlk/lrOt793+Hy7bmF83n3CC6OMNpgRC
GJ3bj7MfcR7/J92V56lPXzSdmrnjiHMLQgaSEVeIyeBKLUmwWOQButp/5VLdNIJ3N1k2v0ofFIxu
f2WW+1yjkWehiL6+Wn6rkRbaLk9OfKxseiJVB9i+efAw4m+knn5a7BU3YuzwGEGoV6l5SvIkpOf9
dHzncXQIhxT+YXGSf+tCe8wk1q6rbhsX+cnx3W03F8/E0xE/JB2ab/KWnOnRceQxxt+zuT86TMym
XekjXTN5jpmbBjMZ7uGME2TTj/O9WYyJIe+Xf5YUOuos1LcpuQ0JUUIsjZOtM//HhHsjx+IdRVnB
miH7G9OafceKyNhOD12CsHbJHvC2svFm7JfEgPyqkWsHje2CEN3ydnrlPg8ocyNTgMCVdwUIAlCR
rISEL9NGqOrfFJMp1VY162cr7dAVRLg+jOnGvbEZ/IE5Pz6F1JpkpKOYZ6z+h3/7z9B2rakjhXXu
Ejr7EiOA3BB1+oXP6Gl2mJPHSGKm5lXGjgOg5b6XApm/kZpboEnFG0y2Jzdi0/823WQEiFtIuWiK
QECzgTPe10GXL89kqDOHBxC7IuLyjRczad/Kb+WQGdU0TEDtnmNMdTaeY0ZS5eJejWTSwsWMn5al
vsk1fuApUgHtaxW2NKH3SKutL6h3VSJxGdT9phXsc6d1OBQ6OgMmmznPCdKI+S79SI3m4OjubzEj
dWwVJ6gzoUkZvejOBcFUSz6hPqao+dPvbFjxM3mL2hLUMvldGlCNXGWjfc7S+fWzAkBAY5AF547B
IPSnzlkx87ZjIAkW61I+jhUrTiINpknTGE49qvBVkKXCm249oQl4IvaSYEJe1SXlGDVkc/CG+Tpj
UuSr8usLLaBi9eFqLhbgeWQnTf9pudO/2JY0FGPn8WtftE57nfu4iNJ5xf7XPup2yo5GYxiU+zdy
LrrTjBo971lADh19ov5NtuVv6rHwIjBUN4DyrN/kWJuj+B9z57EcubVm3Vfp0BxqHAAHJqJ1B+kT
6cmknSDIKha893j6f6Gkv1tS+1lH3GCIt0gmmZk4+Mzea584661NB5OAzlUG+JIr7kS8B52SKzzR
eyLvpI1qzRzBCnyLGB2SAktKVYdH12EDPz+0ZWrPRWYde1lb65HTYDn4zrWH/Yr0am8FtASBAy9M
1M6BO1uA6Sr41G3sB+BFfB3hDyfCoY7TYiMTtrla36xlle2aWj23po7VLXuyoPMgX6/xvDAEZ0XI
FLtGI2qpzWdEz4nL5MlSoa5WUnuGXL2LtaZZJQ2Qbl6QCeflpmr4K2nvdviKF/zd/VrG3QmNDYl7
MxGllruqZf1v2DHcs/Kp6AhIyfGwUFcOL8CReS6I4kBisExLaoWub252XQRrMsFnCSaTDy2jfbGb
UF31JvKL2MDn5+NwT501giKWhoZ5y/VBrvKg0Be1aMgsqp3XlIHbwpaRj6diy/o+3KJNBdeBzxRh
lLa0EV6ONOKpgnJeyzD1ZJAgzPykFeGPOB+/kO2fUwOTj58sUYzX56ZrH5I6utiZSaGFa87hel7o
JLcvDPzcyJXmyx3hch9uCiuhLdWbcs2fh+lEIkjTc3b246kcictR02LLQAfK0xwYt/Zy/2v02Atb
/vBshMEqr/AvpqgG+jHachxdEwO4t92dUdWv0D5eQqV6iaW19fM02eJPYR1HyB2uJ2I3ExluVR1w
TxfvdKVAel7ncl1bWEXKOEMkLD/Y6jTg+jSWb31SrS2kSOEYNatyzJ1dp1G0QPrFByY8oMshDhlT
gsoj7H3lsNMGu0KwXqZDdNZktA7K7505fdjsrKss+hK6Vi1oexAISbiWdsm1AQ6TYq/CyzFawbLq
m2ANNcSxeDEEct0V3XsKDZI2oJDGl2hiJMCR+WqOGGlR3lVbFQvjOUfrbiZWx+3WjtYjEPxUgR6m
+xk74gRZ0FhP3j5p43OJBXbF1uxYc3T5QklPeaEh4jLtwJ3DBB8Ckv3wKWeMMAmOU0q13sIO2Rcl
7AKnKJ3VWMM5IofleeoJQ1TK9KVJu+lJR9jDkZGGBKqQ9NyvFcZoG61uXsKILL4w9V6dgw3fYRu3
nuGOrp2s4sdK16uPJLKvYZtGB++zg3aBYxlrKHIZse8l62ZDuQzQ/opUQUyUeckaY88GlZZ/bEtn
2YAwcI1aEhIOyGKdyeict2kCQ4GVXIDXFhzNS9CCGuSJJ+/YJMRVMukWeXbxdZindtsFMwss3TJS
mmIio8eQO1AyoZEIBhUlq6lDlPdRhwtR7HGnk9saOfxO8oleHaIMq+a4JBa91FtjH8mbELI4+pjD
Vi0JBFA67eggzeTeSFr0Ad1+msfkt+LdGIbhocqy/g7RzlzC/7NYPcVI9UOzPhD3dVLpfI4Ir5a5
9JVT4lDzMDrVD1XZrIai/dSBKQ6kIe3slIl+1aXqudIoQBE8cVP0MebjYYhJsiqmk6bSUijT+NT2
txlhE0cGAbdx9ciIAIty7xzTMuXdbihbHKbhqgK9uFJII9sGbKAHTZuWY5M2x1wY3/w+NXaKHgs0
np5xzFEALVLbuOoV1JSXwPTrG8uUYF1qSbcmZQLGS6smjwGS+SyWmBJCJ3sYaIvLBLSFFKTTawO7
VKsceArqOjjkIuUk7e8hXcwlmSzjjInBVVrnPnEZHiZGbYnwdgmbbCj5aKJbD50x7sr2SkBOhjWM
xRXGpI8oGi6G7AaQ6X266lMkPjNdGfqQt7JqBibIv1m2GPrZTPSSMoTZFhqgM5IKjwmU981u32XJ
6aA4c8BSSTZiXTh71QahhXrSX8d5wt7drPtzZsp7WGXeMRUh+VZ+8FZFrIeAutGzTWCxRsvmZ9YG
Q7UayWZdyW0tGUwEZF6whRxfwZNcnbBNDk7TLHWPQY5y7nEH57Hot8JDemkk0bcunW5tWk7HKOec
b8LUJMqUrCmk1NUA5imweUtqijXufRMkI4tb4Gs/AGiVrpkx222pFLciH1KU+MNrlXvRReJX2wwy
q+Ei5Im91m3y6HHPonnWrPKBvpW5qwH2t1azT/gkPcezY583k6J+Qs7JDhkkp8jI9CVEoXqbOu0c
kOBg7tNe4UY9exoqkE41jj2vxdVLPcYVgchWYz67H2xOWC/0jbVfHrns1Z7mLh4H5epkGLLUujp0
cXCmCvPOiXcMwQkcYYTFh5Bim9fX3GGBXQk1ePf65NFvMRQR2wDhQoJYTDv9h0oQexKq7bOuVt0h
EK/NKFKYWn37EuvgFWLVw9rLRN7y6ElUrTk1ernO8BsvUbg1e9OJ6M/yws1y2Z66xhhuMguoZ0B7
BQPleOXQZeKcZVdf9BAaDFaUpCl2x64gAM+j9hG9XT9gQd+jnXI1Zpz6JPJ3NSAd9c2yv+E9Mi6q
ApUAcpzYdX0UXxgwRr2dr2VYOWy9B67UjGRv5JA7RyfEnPr9wZNZdiSCmQ6pKJcpo81nRylAwJH2
trLymMTcfrIutsobEgaMADhDlmJX1V+dIV5YuNt7mVT5SthM2UM5C+MjhF4TiuwCiYs9Fv4Fudn3
xsvEVjPjU9FM/sUav1eaot6UXKyyNtDpfpkzBHkrDpVCzk9KCbyYyD/jGM9vDAe/j6mePBBZR5fm
jB3Goh5xs7ZRYh+/VBPdCwdKS+nUCMIVsAHcO7njuFn8RdhktKPwi7ADKtk5ng7+7Gi1ZYMQhvp3
QTJ5f3ai4hAr3TPrrG4X2sZWjVLH1WYPo4NEnI4tWurJhOQAOnBDUVfyltv+iJthkVU6E8Doe1H3
/cEks31pNba1zT1Ge4Gu9Je0DH6oZtWceqmrdwgP+E8mnWm4r+1myuZeQjpaMLqkXjQrVox6Ou6F
Ar9rVCdx9umWOtLLDgn70pXpIZc1EMAsY4b6qy4y9ItZrNqxCx5GK3vAH4NwFDUzJXm8JcCH8vr3
oSbDvlmQKsitXFWVtxAaO2+GU2fMh+nGtgFGAxfoid1QnsJ5lTrZBBX7NveypjHUY2NfaguUC6Qp
yLnhrbE65/LzvSKghO9/OjllK1FiKU9azX+A1PjgjrSBmGIvM1PRN6y/PzWds0o0ot1rodW7pMcj
1CBxMlGIVq7GAHmszl3I8ZM9ou+EKnSad1fD6JIDtPHROqHz0Z9z7E+TOgtQwDo/toiqu05/8EdL
+0ZpVGhF5xoFrEwVlhiION7bE0mLHyCOZ3Cw37LbJ6TMwZJfdQCGzEpUt2SMnsspW+STCqeMzfzS
LNq3SB9eotbDCZlbj70dSHeakCaY/TeUiJ/goNStYMeyQOEer6NE1Pupj3ak0UoXv7LYNr3+NkQV
lj4rd6kYppVXqI99i8lPlDI/WjajV9Frzdo2/BdtgOWq5wyQtJS1FSHlLPYTRiVxXy+pNmviPRmj
TKkZbaNAseGsFPegK1Ck5l7DOCqt0I+NzuHnB0yp6z4H+a85vv5UtQz04qQLj6mXu0Wi4RlU0GGk
k1etu4EEHFWtCx6lMPexwj7Oiwy0po2GtLFxBrcTew11ys4zQ9Z3Mw9FnXOAc8gsaIiZ0Go6EnUm
xU9mEqHJHMJrWzcClq7COERkr0PS21vD/t6Y3FpQr4DN05yr01cSUwF5V0Sp044TshkXmGVKvm8X
Z+FjkygFiOj4baxa5VoWHJ7e4B3bLnskxHQW5g4GONOwYWt2DUGn+cEUH7Qm+2YTn7nPhA9Chblr
V3e72gE+EHUw8XSfiXxWsdAjAmvrMF0+j7VWosqzh4PZsMIyOv9QB2ivy0YkbqeVPziz26SLn4w2
DzbZQH/SGI47+OLLcFDas2KSS88pmrXRDIxb8/Pg2d01Rh+KM3tbOhGb6RHPLoxCRC3I/X3ydnZB
Kd+9xk8ZVqvqKUB+TR7VRiT4Xm2J4ATBdpAQ6YJFyxkh+xH2iXYoOyCOsnnBL7HqrIYheG+E9aJY
LGGgeuNR9CnqG98uL2nXvQDso0MgptvRuk/LQYeDpiW5p1g9aXyF75pqfoxamgm/Ts2b0bhslzHY
VdExbbtvZt9/ZAmgUCbJ/RW199A13b2nniVsdOgxVYp7W2QmwWVSP7Z9d4hqdPMAZ3sgM61+Tzq3
ZEyNVqFGZkV44cWzuedi2xdraYQgCkWlrSyPIAMMkujyB9W8ZHirlgNuk6iLdca+moIu1bQPNKSf
AtRIn7fOPhtKevI5+DkOlOCjJrcc8bPkeg+sU40sC8TOe5B6z1nTVFujtbt9IlkFCstE+2+TVpHo
nDymA/6W+MkBHShaqjLFwxeTynhTx4k8Ecmg265Mc1uP2boZG7nqGFie+1i/pn1oPJJ5xTq2n465
X1MWTvu0tKyVM4nh2kg732iAERE4IOGy4nedWuE8ASunqiP/UgLvx0UBl6jmJrxA8HTpVaS7+Tif
413XuzZ+MGop33VEsAEOc+37AEFJNJ5ZCDMVqnC2KJ5ZHVmuuZWpmCvK3tK1S2iimkwJ6FVpb8OR
QhXPSHlsozDf6oKHNQrB1LUukyNYD38B2CndQk9ARDPoxRVYWnkdYty1lq89ihZZhxHhfGhDLzxA
v+PuOY46aoRYPaBpbIFrimvX5alLlHycjfnBV2cbV9nOC/xmqxrpQB5t1iBcvlsBGXdNjA7LSsx3
mUd4vqLaBdu9Ghm27008EFMapQdaYd4uavKiWjACZBzvyJHJkMOzFJiLB3PKXFp5dQ9JWd8YbfqR
CpkcTamLvdKLbdez4QS5xALSHEiZKvCf4ewcFkmGQkZ3jm0LX0423jl0uPAQeRC3hz/uRENlryrH
J3x3EtOq0AkjpJHCKVjSXDTWR6uHj4yG2s0UNMuK9dMJS+tNGmp+p6zETSuOSGMQURQZoqusLXZD
UzxlLQFz5uhw4s1h00FefA8xxUPjgaDRDRgqYt26MTDw3dRU39giMElVyZcfk/JuatgGkMXno9rv
EiV10w7c9UBA++iJs1035rcxJmJ4nWvxxELZPxlpUx+6qblizIYO0WsvzAJ3GYOuGI8n83+AvpUp
94PVXwgzO+RltJ9Gp9z6VLxLvIcWHcRBZxvKG6XVXFV0u0gT7S2lSG0s8VgnnXTFGO/1liZG9DqG
98A/prEE39dRZaRDWt9MpAf42FtkGh7mvcKBiaA465YzAqyUM55+ftC1WFnR9DU7I96ZKcC2wYT2
BMg4cGXqc62mjF2ioCd7tgJzUe/zCGS3WonxZPpqhHs5LOkFWR2UJbIoTx+PWMe3WoxczTb98Zzo
arcXPMEGukV8S5JLWcvD088PXlVtvcTsyYnW0mOUTSihIizxeCwJ+ImsfZrit0/HdFzarT8wek+u
2Bu8Qxu1T6pZ60cv7E4jHPadwah2R2TCD9WorW0ykMkyKVg6GzUqnxncciO0Dq1fOO9tW44Ln+8I
rfTgNbOwmA3sZqbTQ2CGWlwQRTGUVJb9PGwGULBGA8pk3rDFsZZkL45J4WpFWjEaho9qYA/HkwUQ
UaHYxCPdL0P2hgGB0R5Si6738xU6Zx1OTu5snQyGjuc7dwPW6mOsiDVu8FdkAyBIcV65lQ3mxFqQ
sqSehcJ0p7dtbTFOxPd5CEI5fOjbzdkU3xlul3jxgxh0H5RkVzPwAnxgADEcJV9ORe4zadZJmygV
IoYVNVgNsXE3c/M+4steBqPhu+Hc/Kt9fnAqEQImUMUmNfBOa2nhr+yhOjhmn/sLiGth4EYpaaWL
DLKPlUC3C61a3VO2lqtZCSqzaT1J4z45/fhoj/TJ7JLNq1Vjvveqdu+hVN62c7hyrcZ3IjnEzdQO
WHpq1ythjzL9K3exyQEVFEO3NCrUY9ybBiRoAjuz6QQuw2EfqxWwbgffw6sq0LYM3DfRwxB4yHDi
2qS4kFaFHZ7Tcgge677tQcCB+q31EeWxg0yXael3On6xc1QsPbVss5VWRk8M/1HcpUn7XKA2OvEj
dprMf+BwizcA3WbBQT6ck+zCgLlcQeTmQoq6qVq1pooE15xdIDKpF3oPYwA5kjuWIaZIY/YEYB7f
qARPg/PzXvpkTnwtA9JkUpykWs0H1bKGFxpdfmC+Djqj2WrRkN4NVkp9wFsrV3ly45ZtT1JYKDj9
CBZPK2C1ziEXOU4s327yEzUAYvZtlTdoMgCuIHDvpvduNLCsdfdJkKgZMN87NuOMyBnRskSImz32
2GsC0sgMHZt4lQXSX7YwJ10v8UltGGAjYKV1Jw/jIZJzIky8Ci+tcyPdXbwVxabuzOrdmfoKB4NK
cIme1+8VoC0bx70loNNEQNuWQQS2yNeHAV+rkO+Y2MEgdvZNnaAwaRMYpaENGVPJXCPJywwQgxXm
K/6zMq7KN0C47V5acFMGQvV0Wg5utdZEM1AiLbdZS7SCy69RBqqywvvSyNmw4LIzERjMfRIA+VKT
5DpmaXEhJ0a9+b6xYYyyIZ+9uPt9Q9c9685KdLdRaUUPCpaJTPMimFxsa5s7gj/tDYL9gZW7dRep
8my06oujKfUVCRP0FDw/Wa1Z+yZHWSo8JzoUNfBOXxIwK4fyNCW68jSL4JaNYX9Vo6WeHKdrV1Em
CQMRAjhh3z6meEyoR7nrjZFyDsOAQ6KOjkMf4TRFDH62VW6Lwq5Q803YyQzc8tM3qWliKWAmvfUV
fuuQ+1AY53CWCGJdV+AGlhgtUFpE3visQRhBFVUrIrj8/OCMzrMn0ASzgVVXmkpSHjdXEtoBGMUM
FUELstlCuuDGLBAuHmhvEnG9fd8Tk4O7KULxgBpCYQ28Lrq43xMvsrfZQD1wVTAhoXliXcTCPXcQ
ELLC3zY6vEOl5fro6AT35gh9Ruu+UCjVj0UAp499k+sbobYy+qJ8I8WAnZ1tgaVrNCpEfE5l39pu
HU4KIOqv1pLJZxiEZEbMqCOr1fudScbQpsgj3Ju1UhLsXnxnzFG7fWwXa7R73dUHU7SWmLa26ECw
/Mda/sTbHx6vvI96qqwHk4txaNuB6zyI9yLJjZvAQbSINMPZIjjSThqwpc7InYNqu7ox6if2rMVx
0sadE0pkWTb3UF/RT4HefEjCh+7sz3C3lONxnDJnpY/C2dNWYqsdzM8xsvSN6vcPVs/Tppklw8IU
Y63VtZ/mPNCpMgAQdkQsgBzBxlmwQJZNmQ7X2jrpWloeOlTSqFmpHAKmbMh9niikv6U4abZVSpUI
cUGwib2EpQHIDXTQSqvUi1EylqZoYEtLik7z0XyFskdQTrN3s9phb7KcPnWAiRZqfc0DDZaSYqK9
EPCu6jq8QZIYd1qRoQXCDUyjehajDxWsLulGJImoAtBUHjhf0sjMh45DGMEY20ckPQu18kA3UXZu
JrXpzqFW9wfRBdcsj74nPtz10bCpUOiYsQiOCAcqdR0hB11JPdynecHkPqq5CaMK0EuDDepgb9FL
9qhJE5Jnp9Tf5GG7I4AUBZ4eJePmJ4cfP1d5bGATsYfDyolmwS1s4oVHjwYQv+RD1kZPUh2cu4M8
lNF8ZVAu1y3bfE1FQCEQr0G+RB8yMFlbYRib9WnYuK0q0K4oYXacrsGq5jMG4cUPsC/RoUGOsjBb
LbgzSxJ468EnqiI+25b06LuCdIPffd2yh/tZ49gaAAFiYlm7qZN+UKoS9dP8X8B7X9q+jnabyeJE
7wVwa0XhfqUmIDFaLJGuStlO0eCxJcK72IXoWTTJWiL2QN06sOtElZ9wlNSuo2u8nOoeakL6oOk5
sRxGc9FAhGKww9c66eGuVctz8aMros9mgJdsGQECI1EdlG7EWs6v4mZmt2F6u/MLpX6VHVI6ZdKh
/ktO08JvM7dNs7WWt9016EMFj3+EeRw1TqjDwFQmd9Jg0DhBbi1FMXlu7jHPrQ1wNORPTq7fWphc
J6a+jR0xs6yYBkfY6TRqhI+sQmrSDPkHK4TsiEKl3CgMRo8hl80hUlW50bqqeMCCvrfT8rMBz/Kt
TE8xR/5dVc0byNXwMgjv3UMJuifo4kXJiwbnUlPvI9D9q66DixBWlcVMAi6CrNT63AqnvFma/h0F
u7irXr0nXCTf6FlprsO8se/d1zhJc2cFSbgQSvaUZ+30hOwA51jenCYlzjdmPfn/TcCK+PdZJ5ak
0TLJeNLJ5nP+lnXCk6eoqm1nO6lhDyyNmQVXMLyPK61clc34Yk8+9GjDf8CpT9U41a8R9fCynYtU
ByPAkaaZLXiRWEDDMAO2qG46AVeFs/1neMc//yW1t/7Hv/D5t7ygrfCD5m+f/uMUfqvyOv/R/Mv8
bf/6ZX/9pn9sv/LzB+PB//KL7nnK//7+JX/5sTz6H7/d6qP5+Msn66wJm/HWctt9+KrbpPn5K/hf
+fyV/9N//Kevnz/lPhZfv/3yDZRpM/800tmzX/74p/33337R5oCsf/7zz//jH+e/8bdfHtlZN/90
bL+FxOr9/gP/9bu+Purmt18UU/3Vtkj/tk3hkCZnzQkf/dfv/yR+VS0SYFQhiJkjIZE3QJZXTfDb
L8L4VQhUDo5tSMI/bIv3Tp23P/9J/5Xl4Bwby5vHEZZj/fL/f7/r78khv79wPB9/fP7nNOa/RaNi
QNJ0ehIS0oVh6KaYf4c/x4wxWzWtPqqT1dRLMj9MVpevefegvDrLim6rkXJZUZE3SGT+9Ez9B4/8
12STf//Af0s28QapkQc1P7BzQdsXIc9gum4Cbf1vHkebAx//LUPl5yM55EDOf6EjCTydk9b+lKQW
kZEiCJxM2AQAFJT2g6JVbqT7z4WtufgHtgrM96HGpltkV+6fD7bZ7sHuoPDJ9uBBiTFtQHQqKJjV
Efph8mNuFSvUSvxY4gBMHHMOy1TnoRy3atud0d2v5RzLkKjbjCACsxpZ27QXVPNbcHdHbYjcOc7H
x/3R9cozGK1XmH4En4Rbs3vHJ5aSEApIcmtr/ksBP6zXorfKCl2zYOnEVAvbEsPI7ozyEow7Cv8G
MnybrshrWSCsP+SW8hyzJxwA88eazlJM7jCrIGWG2eeNKzillI0Bvibnwezr40gCewBWIdINl/je
GxaP4wh0O6OxRhsOL7Jsz7LGuiK9IzBsRCQm9m3/sXb8dVA53HRxk6GKSzW5wEn7+bW2/MlNSuwi
9g4O+8I3oxuulSPv+YdYjiulT1aeADVIdmWRW7dXf1EkTLdh+rRMsXqVBLAaX5mJdwIBsRH7u0Bh
wrZWknpTKMMaMC0I4sDNbPveMoaaVFZ6Zre2yVNL03Vn4iTEuVcONz/AdmxsLFLtQsDDuQnHNMPd
ovlvvRrvttgpcIJTI7HN96zHESkEy991mZYXp0zh8ubHeUBDo33v4b13ts+rG2+t8bHEqas0NNlM
kCfPPESwbpv4o9biH7EevLG6beJiXxvVh9b2ayyeR9+Kb2WIpT5Qjpmju8SREbQryR6XC9MAZdTy
xOH4UaKbAQ9rfqbgTrBAMdy+mJYzrAVpeWhjGFXbAxSnVWpJyogW1Vx+9QySRuwBmSAkgxC/BiZf
adR7LL7mrS+GdcUSq/eDraMdhoS8dATUnb+j1F8OQ3sgmsJVO2Mh0wFkTL8xIosxmr+eSKJqiHYA
esmwPp3hl6vObvZFPZ47Cxj1tFcK+hRqRR8gTki4M34cclHO83caHgpV3rcMyQ65jgAznVYy192U
ZT41EVh8GhOhr4JhbtvjI8z7RcCVIZr6Mr/lorL66B1zV6dsAUiMm4W9mKDI3VJ2w/AIqHctRLfW
zeAGPH2Fzn0tU0SCfYoWCf10lK36vts4nrGzG4gnw6slIvwz4VunZ0e21heWve/zlzatsgbPjQOX
p9Q5UsQw6wzuXTex8uLiQ23s1/5WQrCAGPwAVmrXx9LVVPgLodylk/VYEQll4ZTx4I9PaOzi9AyL
44q62ia7lSsPY/jaZwLrJwji4ZfwUECUHmvhHJmyLMMc2a8B1RqcK6wVpgXOkbpkhw5+BRZui3Mz
B8StZ+ytIoTZMw0w9E9lrX/7+draznoTTS0z9WFbBSpttM/+iboOzFoC2bOMqn3ux7cKI4giEDUV
gKdZ8qLr3g6m3M1/08gCUgnrS6OCbDf9dQm7UMbqNqJvTKie9L7exxEFScR6vBq2rCJWuf3Ua+HG
Lq82ZXOz0oPu0uiYinKOV8QeDNC3rJ7d0O/frPSxIOK0NJA1CV3neJDLsL8xpF8NXvSWkleK+th6
qmvlpcnZVnjd2pTQ7jg+iyb/qK3sEmrWie3yyXCs7xaw0rLwH4rUeorTZm+k+dVXvBdurIuM4DDy
Ald+b5/t2bp78DuOyDIiTDPZllqzwPIFoPhNRhwdFf67ODnEKZdcK7z1MLN8/bsaOw+SI1/v0W6l
xLkSHxr8YL9087XgR6AeFeIrpqr7rEwWLJnHCCM13DIGN8SprmYFTMNzwBESJswvWftIg7d/UX2g
Pb6EVoN1Co039nvbN6HnOEdq1Evhd+t+5tmUmptxqcSiPUA7ZIETOfcIXmksvhsAws12OKc+eCFO
5sk0j1XLs2MnbgFcDCyR89hEoIcjpE6gW5hPHQR9pxrGRwK+PhsmLTQIwBig/WnN4wSQXfbqEdnd
QIOAarTAwGBXCmE8houui6fOWwtwZomlnWi3YCwl1yLsz0o2bud3ZXgpg/DGgAvPeLzTvPbc9tnV
yr4s3SGrO3jLcm4/ZK6aCWQJrXjsHKwyE89DEd1GtliKYz/WMjhOdvKgVdEt4lxrI3mSzfiJ4BAb
W1fUn4oynuPeBj+jsqb+Ek77aGa8dXlN2uS9rIxT6Z9tQ6O/rPeBY91J4b1g8zyBQ2QbAWtgYGrj
bLuk2Ntd8lgIeyVk8+k70TtZMCSyY2ZjncrdrDTcGClAMoflxdxS8fh7eERGEKQ2x1RIki6L2jr/
CBMD2lZ8HYYadxPKZF7pUWWS0tlP0mJzFgYkOU5EEnyZk/mdCuC7I8N9MJRbkTG6j8VbJtF8VPsJ
no6SfKgtXRfNqkIUValLl73hbq5NSkR+eWU99BZU5JDRMOZa/T7Al+v8atXQg5cJHCDf3xqKsWMf
67ZUOU4SuugZVmM8QaWftsnUEXUCxTzAGzKF7wGwyqrGtJgXHy2aq0URILlnAvNGSYOPZmNc5rAo
dsAPXdqtw7Bexd/m1yFQ/Is28mb98Mh3YJv7ewb1/6r5+I87hr/0If+z/uQ//ar/g92H/V82H3Ra
lf/XxmP+ht/7DsP81dJNGgepzVFQqklR/HvbYai/qirFMEW/VAnPlRTmf3Qdhv4rHgGHbkQzpdDN
OTr9j67DoFchiNBwVJYfKPwN8b/pOhw5txX/VpNbOpmGGsBeQzNMQ6UHmWv2P9XkKJHMzG+baq0Z
XerttDD04OeZLY5hYlfJDBKtxdDFb451j3rbsLz6Bh5x3FhO4S1D9M8btYRrn0tgQ8wBzAelgFgC
MaA9RubQ7VmnYniVnr/STEjwTZyAq2+wgKmjyPZajyolKDNtKwIOH+a3IQaqKoxuNeaTJeHCGN89
Ay9E7ddrZg0o/FMqejOrMleqUBuJrLW2IxLxpY35e6vUo/LQFcb4Ix1R0gsd45thRTkDH0NuYGXj
KQEXuQJ8jiChgGnCuALDDkXld4ChLDFpHhkmm3EKUclSN8lsfXAwF1+cMXtRdbwKXoMnKOJyxs+Q
ggEoUjK/kwlycYByHoW2nm2KyGKxG4ZYprWgftQjjSI+bhHQ8AAbyByfUxiTLZMBbsUDWuxyX3JX
71QgVGUNgFfzTJ4s1L65ZcVbNEHU4U7rXHWPREyt7fxtZEVYK+vQ3vSmp6+JNM4XJD6oB24Ns48i
ry+iw1hW6MTF5pkoUEt59QbJpHrLO2TsxcQTEfrGt7SKog1is+Iqet9e+GpGaatgkME/by00YQxo
07N3nDtnG+wX9aY3LmsfxN7UDOx6G1/7JCEw20CqKtcT8Y/c73sQmomRbbqSTOGS9c2qDylcpmB+
hGmaY2R0W2MnhTywVquC0ZlBPVeqzRZTIbzlDmmdSjji2mx8/a3KC/mWlZCFDQaxdwDEzsnujfEY
OzGqGl579UTG3IhnFwPNNlIs+dxKgrlc3Zv9NEo3HIjqEUerFfYr7WmPrV5YrtPbBtqnzD+1Wqdu
60Lmb4OGVJb7e4o/HdJnyG2hGR+U2OH/rAbvlX0w24pRwaK66EwL/qSTRJuai+09r+rklsehvFQa
d40ESxh6IdHRAdlZTvPg9c7GCpPe1XvNP2MOlaBfYsc+qYOS7sa2ZbvHNP+hR5J3UpNG5S5DxMJY
Al7v89T/MenoRBch/K1zTHAbczQ1u6NFIBwy6vO3Es0KW3i9PygZmx6QUvhD4Lz4dBLTcMlYn3Gr
kVq7K5wm39eTMCiqdchoSOyKS5xpci+ZtZ9so+mPpW3qrmlCLG/JeN02kUDGoPThYwduljVShfZL
kQxy8UNk+Qnpu4ldU4WmniRBdczUDuYc6rL+C/mFdeozIzv4SlJei87OttAtge1VUdO+Wl6c3BR0
ny8ggCNlkQWhfRqYiO9zEQ6byWPFtKiBZP2AuzXclH5SrrjN7W1kSs6Jrgq21v9j7jyW7EayLftF
KIPDATgwvVqFVoyYwMggCa01vv4tgGX9GJHVZNesrSxrkEmBgHA/fs7ea5PA/ANWnVx5mgyYkMHR
W9dZQdWsDbVxoh+KHJ0WMHNKt/XfMQZETw6mk53T1WjFO4MB50pY2Ovo8aFPXE9JQY0ZW1b7hjTG
v0OK11NvMO/lQK6yixulECUGB8tpCkEiZFIcB/h0cvsWJ1Q2y10kTNFag+0QqbuIDIcfOhoOGvRB
w9/odWP/BRGniwDPHL8kDJnNlR2Baj+Zfl9/10y7ee/o/R5CVOVvsT/wMskypHdvxw4dXDh9KWmW
bZ9DVc0wqXZVX+2QviGUZxLUfS2AxRDtNjnV19AmxXnLqKA4Bak+kIvVF28I+AC9JWb5PVY4iP0q
zPMV1sr06LoRM7Gk6r5jXbBubbJGdn0ngV2XfCjxnJ2X6owIPeqqiR41PRgMUZvWZ8YYurVG2RkF
iCV1QgNjsD9Z1w3XLl/Ome2iPJaaJPa8GysfKaqBktbjjt6kfoCU2OxCCT47TZ/C0QruWjFNd+M0
UCKFnjlcsompiUrH0TnGfl7yaRD8xFnHQv7rN8lRjKI8ZumMasX8bxorlWv2A38Vdlac9Ry00rwP
nodKia+t5ckdQHDt4IKJJEkLhtkh7RJ9Z3cqPeGoh3GgSFA48jzzU2AK62pMHbhXEz2lOHZC3MYx
oxhwmg1IL53GVpBpHNaqOvN3IWx+mHUmS14oO9ABCMrhNTdDKRBFwuEr7VGQ6l4RhEbsNVCVKiQo
IPOeBnYu6AClFXypTbM7T11t/ywQ+xwr0h1eDDTTRDzY477UNXELSQaNZOlkwzctyjt0eDG+yyIh
MIKBErCvvtERjSaaGaEMddUb31D1yn9JvtfFxIflj+4t4HeUxKKkII9DLT9FTiduyz4jgVORrryR
YY2vyW1chSHRhKWbCB8rEKJt7SUCfwR9sAgurWhJNEa18CCYs249V5rv5FSql9Y2SIKvyWW7uLFD
OFSZqC9lI+OzwPDyKsrK+QLfFAhFyCSZsw1GhSAN6vvSd5IfjWFNe74J65A5DZE/kMOZXtVNnZ0c
jGkY+UvSYdsEsoh0JhhkZHVNEQaDlhwHCBS+IKa7iDDRI86xD1hm1SrDUgMTd5TPhYVIIKxtboVp
oaAgX9W7nkujfl3AhqiwVJLgsR59H8iPgWZoC1tB7PRmiq4Tl1wa1DDCv9EHK3rGLth9D9hMjbXV
5T6G994YmH612s8mdrrbpnIU87cU6FBf6eIKnFHMK6BTP0WmiXotDyBB4C/KUH+R2qRfNaZO0Z+g
1kQj5t7G7uQP66AcSUKuK4HlGDh4ehkNR17MpiJCBoAmx+9YZ4PfMxlLww0fStxtYkVQHis8dK2Y
17NatXJ0v02iConJs+zipi05o+DE7TpenoSuoIhQejMDIZMDjyAEwd2sdkBLWXtOg82ZcfSNnQ1Y
x8mns787vPlvfL9sphCyoo1LdFx6nrhXRBe0E/dJkAkESjDvX3oSStj5gcgUpKbYVonTMccKju1S
AnPqFURuBy/YtaGESQ3WAtPZe9KnxZd4Q4M8JkkiczPpCc2ASbP8h6n4lnk/+UbIFTd45eFCWf7X
iYQeYtc7iIagecK4fG8xbcKB2XgWKm+yvkhAu64VSTT1Q1U8R85T5z9AfFhV1IppsM54qYrhNKof
dXAPxok1jjBrk7AyKwLWedVF9nVY3dXFQ053DHn8e2Agg5LkTjT9UTOhlzLh5Q/p9QcCfvegh1Ym
xkO+KZSpyYtsy6cUMMjsw7Oi4rEsrCdF5OKYYbD2p209vZfOHqXiSvQR/HMte8v1+ktllrNL+BFS
P5JRuBhHLTWHV5SJlLarxBArIBMPNBjk2QYlCfBbht6lMdqHJPYOUVVubQ34JMHHNR74/ocxoNX3
spHeDXC+H00S7hLWbcczhq+8PJwrA8z8AeIat6jjU1OP+sUrQ3riWHE4w9Np2kUUkSvUZ3LYhEaM
q6NIHkM7QmeA4pFD7iw1b+n7QJGilZ14b47XJoSjqe8y7W/pO+frVkXNuofjVVvDiyNbxEkNIPox
ce/b2C4ALDeQg1Q1jrupBE9N0/YqyZV/18Cg3DT9hLt6AsVj5Ym7TTr8wgSLmLtaFc9+mevrHrHF
SmmwglSI+M0bTVhnjdbd+7XX3HY2fPVYZ6tRTkLhWXO/CxrLcM/KbY7qf92aBE5yMsItUCOUIw+U
MO2aLhxo7ydkeVcDggfCq1yGxNl9YfbweYhp39DhR23Td1+oVN+aCcZHnCOiiNAeuAS3kfW7Rt48
wKIdR2ITQ0gXpBWwEpvftI6yIZHBS1OwBlQuO3oYMiJtGXrBI5yjOAfFSi9bItf4qq1cq3fhLLVC
zU2s6EA+aGX2SMtk16wQzQqGTLA+K1dEmzYlxVrMGAVb5o/K8cknbsAi+Ap7BJ28b9OcVhcXQ3VQ
XoT20/XmhBbL2Ou9JPTA1b8OMsffVA4kPjUk2ViQD0mvpKFTpnE95yLH265srC8uNqKbYShVCzhg
qH86WqvurGAMzprTySvb8KyXMJcThCfKrctIwY1otIq/6QAh1v7Um19rMy3OViLghEIZoLcNaOwS
+UXyRG6wuMZjTvOlzbwWEbRN/ppnawQi6Bp1JGf0bh6fiRvZkB9CgG7GwtN49lMPDok3CgaebYbz
XTMswoLQS2wTFw8sbarQnSeW0X1h8JP20otRUbjOt7a0vauispvHnuSOnZMWyQtmgBGzXmtc9FGS
poSPrNrw9kfUm6LmdwMeIBCnUe0NnnXnpcvr6UGDszxr9St1xNoPzJmg8ceasdU5ZfGg2W9Hbr0u
+L53qPHz+trFSf6lmgwCrdxMMyCM5aCjDj2Ny1eiMbF74xIkE8KBmN4GSpPb0qr1ZAvflxThXqdV
fPRI7nzh8FvnSEX6KduYuJm2Q2No68pS2psTh8X3DE0z3siUk05lM19wioaKXqk8e5g0N5UbXfUc
iwthncomKw4ZLYfTyPh8L8aaqVzXljVdBIIbaIrVjXU1OBNfuU+TAIKUKco9ufYmEWmw16oSAZXU
J2drjwnBx4SG7bJg9C9OLW2cAbpYE5AGzWBs5aHWhq84FpmO5n65ggcbPjm5mPaemIa1Brfoh24E
BbzOyUhnFyLyK0snTjoP/OIMrMi6krOAyeGgiPlsYA8ZkbPhOHLiGyON5StsW8K5SEljyuhmnITw
vNmVk12LVo9ulRimE79LO7OUjNeousZ30aBuL8YpotXNJruBs5uccyYJN1B+tC1pQ7Blyc0+TSpw
wBAY5WkaLVrbZpbJp3Kyhrcpduwbqo9p1VH7nv06KthEE8SpSDd2PQkAOycZpvimKYitjiZV34S1
U7mrsjapH4mqqp/CfLQfu5ij5CbufdRF45AXPwsXT3Ph1PWTlw6yA+UqmW9lXql2gYki1S5LzOGl
kWcbzqQBvt2xEV9x6ICmShJ/4lZo6lBMFUM6Up8YbPld5fLWqhH73tSSRz1nzKUbuwrRglvo9vS1
njH2S8mbWemMvveq5wIZrZikYibdU5E6N0NkgMWxoNlHeQ5vED8eoi1OItb8Rxka4AB6VLDAdJvz
kjFbbwU2ZCr24ppfXD9rhFo9CEJOirOUEEgc4Qw3skePnbdquszHrVdKCjh8UTv0L/+9HOP/oSP6
f9Ni/H/Y6lR/bHWSlxP+LrCYf/W/9RVCOf+SLj5xgDCG4/7W6BRK0elEQYFRkDgUHA3/p9GpCeNf
SDF00zVpPfILFf3Jf3c6NeH+i5fC0h0Ly56cf+N/0+r8rD5AqqlLS7cM1zWgd9rS+tjpdLADFKXW
mM80BzFKk2lZWQRYACV9Q3mLnwQJNVnuFxl13/LENC5mZZ4V3utbDcpsWKDn1hCJ7A0pom1REUiH
Na/dM0oshfuCylw8Z8Cw/iyaELMm4n/7s0hzTS5ZmQ6yXOprYX266sInuNwXsJ9rNWb4XGG8CKN7
9VTvbHKInu4Mtk8LuKZOhOqxS/pN3TrQr7BS9pF7gcBiJ219P4ZP1IDN258vb350ny5PCCVB6tqW
aeuu++ny+KTaVIdc9dz3FWVLF1d72ydyJumj5MQkrjpC+fmO0Rt7sf5D89x8p9vlDaaFe5/AlS2J
dpTwxEYPbUGeEtX9JbWSn3XLyYsEPW0nbSzaiSaPSSGIiybebFfXxJKw6skjJkwUtFl7D6+2H0bj
mewKICh//hnFJ4EMj0AYJsQwXmub/1nzPfitRd4A3TQ6huTPnVPedfw81xHJ0ARFyOsObsgG5aXO
0ZDwb9OoLwODJcaTtAGQsu91I3MvoHCtfM+xPbr8+dLkx+79/HYIg2GAaRgwdzghfro0L42qSDnC
e25KHclK6/YXI4VTvdV685yZRfUQiQLhM7AywPsznTypL33kMVscH6O5CMf0o28hsn0zYLjOViYY
Exona83KsBWN4yHiL9kXI55xiXYFifksRgmY50U05MY+3DcF6U50kM3j6Ht3HHjjOYHIXv35R+Vj
//SmKX5Ux5Gorfh4dTU/pd+eAoROwln8KXippWvcuZ7uM2ub/K/mMFI9g61jY3dRCGHGI0ptV1oU
rFUPmkJawLY6Ed0z0HUuyL5gbhtEB5lRcFhuWzRa12UlywdngtcfeteOh6XKYjh5IAbjIcc7itDT
YV4fbyeau35Pdl6ae5AzrPrgtvGDloQmnfHxuxoteUxn/4kYrIcE6xA7j36Z/ABKZeMEVwHtkI1U
7sEJffs7ORGvGDkrPc2/V/1T4XVf+hrrcYNF98pyQlykf76LYh7nfFhOlLC4jTgjmCqhk/30wviN
xskJ3eLL8sBaEgiPDYrePe+znVhYxEDliNnuDPx1xQneucRZbu/8HC35Xy5lXho+XYpyDeVgG5CO
7ZpsJb8/0KjV0DMTlf1sscIcMbAz6teKYRNZ5bmaP/HIgm6RmR4fe8Sg2JmQTmXBY6wiwPtVwHzG
ZRbOsvCXD34eyX2+MseQSrdtm+VXtz9dmeq03kC36z7juSxE4YGwq+jyATmdSrvcld1rZ4d0seaH
jbg8ZHJfYbFQRMQCJsFUPvNIY98mxU9D0DNfKrSObDNVArNPTiqwAlVSzKsaLu9ZmGADe5xfzFoH
ldrC4N6j6afFn7/2Tmuu25jTPA8WGz5Au0wfvYNk7OMz07gdABYQpYp4dqrANaqCTAn6N4dCVXck
Mc8f9/Ak6rA9RdmwBTs+3Al6LSX9EE2Xb2SoQVDnmIZjjpP4/Ikkw9xlGCH85whTtCjsT7gkm40r
WrgTeXyOLHxQ//3b4CBm4/NWNq+E+Ukb6DSi90J0P8+alxiPsg9i2gVo27o2StfZeNEw568R98Nn
Qb4FCZMHMIowfAyr6U5Z6tl1gDeWiZ385T015k/i43tqCENnVzeEbgnmsR/f06CuIhjNXfhiUuPS
fXedXQQg9VhLZv88MyBbnkQdV0pfXC3XlZGcV8G+OfdaVuCL8XdCQOv6dXMtML1951z/eutNhyDU
JD795W7Oms1P12wKxb7AjZRILuc3/LfFsqGq1gfZeM9wQ5qdTgrcKtaM5ExcDUqSSGMglCNY7MoL
KYF8aQ6QsN6iv9bF9S2LcH4C73r7l4v65wrOXsXVSIeZs5CO/vGinIIS0gKM9qJjsd8kmWCXQee4
XpZbQLZEanVw+pZ9k1kmBCsnfqw6pj25k464eOu/bJ/Gf7hNcI3kLO01XAuu6scrKvNqlAREhi8c
TMUjaFX6g0P7Fb8cX3cpaFFNIIbDgYS/nC3BGbNg3UrtYFrJyR5H8zJNTXCV12m4Z/IewSxFMQlc
St+KSOAx9uC7zwWAq1doU8kixhc5HP9yW+fV6OOzpoIWjO8NOFq2aX/6cvzBHDuH1vxLPw2krhA4
pVJqqdHVdSB6NOFSlCKXgYHaSmDGPNewd7bQbPQtxID7pZjKyyw44XC6n6L4Vtls6iJsnb8sq8Y/
F3xTKddWpmujmkYH/PFue35kUZkO3Uvq++NtbGjiEUTOe2xN/ml5AJKAjbVlQxif5jek0TXraOCN
QIqgQjyuctx7E9lybvAuhVdAeM5s+tvEEgGJ0ZntPkbExNLH8+GfBs1FTDJ7qDsTTsh/fc/BeZp8
CFLHDecYn3YIdPuoOxOZv+jO+M5oOb1KvKOa2vRodtF461p+uNfcEW2grshciZQCgpdeQ8e0ryub
QpbIOVZ7N3YvITsfSUcBaVdGZfz3CwGVueVwfnBY/+Tnew61xYOInkUvfmB9F26Y7uOeaWU5hGcz
rtSDEZwK/PdJrL2xj9i0wCk/ls3VJitlTIV9/edbZ3w0W1CyAi80EIMg+sMKz4L68S0wkqZwBpFi
xplBPG0Y2Bxo3Giz7H8+bwi7zoxwTi3jkCA302SDzbiBhhcC91rR63rvJ+MlyGFDoiDBpC6SZC/r
csBFTDJow4RpVafyVEwjY1rRQvo1yd0pEvpWMnyfaIYdlZ7f13FVnP/8w/2nn40hvyV50U22sU8r
XJYEedfEY/qyHDGXdQ3iyiV3iunXqQWBDIxozPODR1H5579c/PP7sg1TYUSA9Oi4tjtf3W+LfugJ
OWlanL4sh8OUFu2OGmQpMxj3RkTdHbG8u5fSAluf6+ZWNeNrHbqco+aqQUeQsyur6S/3ZFEQ/e/6
xGtn2/psq5CImci51j+vTzypuDBh2nuExOBwIigxNNotGpX2VNgUwHO1PeCm2w5DJDZtQmAGSPK9
WZrDbcABZ0uSIoftuSQ0Bx0SGubwjTv66PTxaG49LfxZZoM8Qghhj538K5agX+tuDC1Zegk9MuYA
YPMwXMNZ2SeFW10ilzbSn5+A+fEJLF8YtDWDkxgMKvaUeQf87QkUbVGoGpTRMxZ0mOoEp7MuwBga
+JGIiLruFQ1+S8U3aFCxv8tKO6hpQDSMWLCI2f9aQuB7g7lJDFfNHssbw/Tc+xzMpk3k5dYW6Xtb
abfSdPpDh54D6qbW7lHTyH2ckxdbdgqFCcnXU2ncR2XsHBqU9UcVAWrKpPVDtZO1tZNs9qLOona9
O1Rz+c8c9QD4hVxMSwdZxZbF1MPbYmj6yy0SH7fc+RaZ0ubt5DXlH/7v4y0SmeUEiFz1Z9QJW7C3
xn6p9Zc91BnduUpNFQFUlr7zA0ZeQWk/ZfMJbIig0rVESIdAX/6yNX06Fs1XZfHBQq4R9DB4PT59
uCRT4hrJB87R8+dgxvSERRQ8gIozHltbxFd668hNRb9hHcu0BO5g3EjK/I3pF/rfSuGPLZ9fF2Nx
7jCoujghfXYCRaSHIkmV3vPkDsSReoSnqNLnCLGyIoV4yK2JmrNEceCYTTZEkIlDmlO8u3HzOiXu
2u88zlOd/64Hjb53QrX782su57vx+xfNjeLEZtJI48YJmiP/eIZjZ5L++rysLQbj+/0QEd/TJAEt
oI7azqxoZzdQGuj6rX3bh0Obp3DVqzmRT0m0U27JDF2DTpQylyp5pHtSbpditM5WJEvLfV+Zz9ro
QmfuHLVzGrLcq7ofgTrNFat1Ww6V9ZBr4eHPP92ySH/86aTL8i0ta1Zf6p+LwizlEJao+SO2YmMD
do7ALa94QdoEIYPsunUs8r3OeAwVH+rESmjw831I0V2GTi+LmQ0RVI9oUaxB85OCOHdSGNXJY95Y
BhEdefmXN8b8WFlT9SEsna1olkJISqP107rjGoGJjb/onqckk0iDjJuCrtGV4xQUraHAHZHPgmAP
mC3oWjiGnXkPLjtaF0nsbHWvibBFzSAUOqhAGThaJYogZCX0fuMk/b0liAFyzCzcLyeeVldipYPW
JJ0oqpmr7DCxaiaoJ6TsUB0qY8ugrHvw85kHxvCb2WdwLmSDoMU28iPIenvV29ZrPki+aYJ1aDDS
PUwIdoqBaP/liX7qoS63RyG15Q5J2r+cMT++r05U2FnZDdPzaDIYbgLlbYK4wmQVtXciUiM1fdnu
lvP10lZMcDYjbjdezSzRcFVB1Z3fuaVmi+YQ264Z9L8sQdTr//iqLBzwIDVNxJw0qj9t3xGZFSg7
HOe5txv7ulX93XJE9K+9eHxFW1yclsO9FtWAP2EGgTFOBoxqOYR02waTodzO3Kt6vFSuXT7ZwUiC
nE7vC80IkH7of37VBdvl93i4d4y2xVkTb514OomqQE4bwlDqGs2BesLbKqfxR0nUNnfHHfa+CHeB
YD2J+awts8MWrbBqIQulvoUcuVuKxqXXsXygaTjaN1HinclcvDiSOfqyz2tWC9nPfNcsZxvqILRK
LeAV9b2NFhPFxRCKUI1JdPvlZi+nEN49e8vJnxEYy+/ICeCQe8azjKPhsFzDUNRficozTyb+wp3H
INKtemZHOVA2cjq1Pg0L5pAGTY+CrCXUcwDQcqdGc5DCFy9o4bqxjvEfXhvlO3zmskfbNJxombJd
99l0yjoMaRxJiFkpVoHttA+G3f7IjeinnKsUz4BQxiq17+kEfcniBgw4YkTIXRZIFh8LEZ249BwO
mXkkHKIF79i0dBr7Zw1GztHNw9tfle/cTwglcGrTwh6xdCcbRCplhRmm9KLm+7IlzB3yoBwOcU8F
Peaevmdq10LWxpSiQi85Lg1z2yeSakhKe1fP4mOHdjtWRiqweT2qQb5vgrRGp6FjFMraLmS40KGd
IDPuUMSInVqIWZs6JItNH4rbiBRt34JrFodfFOXLukRBdp4mhc2D4tFBZrU24oyEzsLtUfzZalV1
TPUmjWerQuxjtmkmFCeAAQHuPIRg5lrS5u7hEF9c5gKsA61HIoNJA1UdB9i5l9n3WhCksePXxKBA
ObaQ4FyMCG458aydSm8ZCcoHLCTUB2H1yLkSUdL880Fuuod4423R+CDUcYHz/uokzT/ossLVuu+u
QrI41oOOwi3RFJx0ifpjGfnkIBjA4PkYxwpjN8xzieWAMg87DHgJiJC8AIA6ODe1p3EEsBrAbBTL
G4ALBNR4xAouFSsze3kMRPHqx1iQctO9B1NqHtuCVFiUCV6EbK3smTTHRvptEKC/hsIPV2nd/PRR
v609kZAe7sGGxkYkVyH5Tn5wiGJQ9wFmHbpzYp1albGGSWhsQ+E9+oVBm9vwyO0iTwNyv7+LUPat
l+uvZG4ec+wrZjCIR6bqtQlpaphgLmepfnHDIt0Y89nfEKJBrIec2qyHef+YnfDtT1d/co3xvRJ6
zlgGmXmuk40ZtzAamjG9X3o3jm099XOzI0B8xCA3ii/wHcF9Tdu+t676sDKuQxRmwMcfTJRFEKOw
D/HmN0NyiiEYH8fKRgAHNmFduXpzhaXpWYweqSmtwRkA1TbnhSzaeyYpa9Tx62SePljkPeyZTJqM
09PhSoEI204D5iZkvS+x1qoLWLy1i9oW0Ret1BhVzk5Dwrua3MQ8QtPL9prmvi/3Sa9H7nPYHUPS
7vXW9jeWb+ToQ2a2EKyfbU4o8QqoUXAwyxECKApG06N0qSeCBaq5ncQc8Qf4SO+SPOvzbCUotLfJ
Mx4bLdBOud2GpOt2w0ZLRXciCS/fmu63Xtfu0Ms7LwbaTFwH2xapBFOYS5znzcFiwU3Zq5c/3kjc
ZG1FQFsgHdr1OG2Xfx2QqECrHLJP1cEx8A3+iqoccQ+7rti2fshrweMluAMXXFb7CMFYF6whGVc5
ZwXCFexpQ4TMQ5Frw7FAw4shjhu7vMx2WCBwJ70bIwNZEcCWce1pzr4EyOOWmnOpbAxeCLaQLRmK
fpnjX8f1sbbsFUr1rR5qci/ooh1CBDfQjZjqaX4NIK9f+bdsjvLYCdtDzVSfK6UcshjSbeMmIKBJ
BEcQDCgQ9e7ynwYVfe3rCctozNk6lj/rPDWOS5kFDZaUx256KOkC9GRHXphIsunYxSoMEgIYpVbf
z8lHlaqvemF9y1wimpwpFseREdbGVlrxitPERC2Mg1RvkmyXJcQq/RocuxpxCbG+qfNh2Btd3zF9
4mArfZOb7FQUQXPzStidPC697BjNxDml0Zv2qGfnpWoZRHnqsSfK42bZa0cm0axb4KddrnL5V3EZ
CfhDGnxYDUWMk8n7pO/NY9HrB8NE6t1Qo25TfMyrslVAuwrnyfYJexwSuwIgaL3LMu4OtiZOoowP
Zh2dq3QYL+Rxf5lxahdD/mUYTKf+nyUMbV0bzgL/Tdc/n1w6phNj16fWszFl3Y6GZ7nHrXd2DUJ2
aazfLOcFu3b8VaIToVbn3nfdeOwMguJ0Gji3ae9+6ULR30XzdFcn34051nQutQRmE8jySRKlpcA2
l0rfZGN5jGjZY/NFWac503SYOp5Sn+vaSsOWgSSVB1G68tnTBdy10T+4QSdvc9cdbscONGiaa9dj
Sfwd6sLmQCF/N7AE3yqdZ23LG1bsYkteabNr6aMCturVpSu1w78rGbaZLkqvxz7Ctt6O8wdsAQFA
lzM4FnnqefpKqgJJayCzN/oUGscqwM1DitS8PJhF1Gy7HNGkaJMHN2Rcgxlk2rbtNPtxzOPUgtTt
K5Jj4qCKt61iAaywZ+tDwmWQxFELe5+xD8ATsC5dPpHbYek3GvTQjYd2bFWVjiSP8qHSk/sSheIr
gx3CuD0/vi/hasPw0oDxzWIIocctIwGd9/lueTllnd2LsIN3NdoOC0NdbJebGYhI29PhJ0SlMVaD
M45ne8BYxEYVxhmYfnDIJGbR24xqHb9AWeRrry/GQw7bEfRAWZ5co3ibpwDHKLsZm6LdT6LO9tgZ
XnuydK/DIXkcmpOjzPCbXSRXFbihUzLEbwApc6jFD5ljf8M5M97KJqUZNM4Ty+WDSUSB4Bfj7y7A
iaFmLLDe6BCIozwhu4076jcB2FmUYMvaqY1sCfSQzrE/vk86AcbEWKtNvzVlU7yOdfxzGY+Sa/JC
G9Xex0HEydYrnvEk3DROJk6G3VS7pUijTcwC33XfZNTTbQ5so70fiuRhqTmWW7y8+rnJwcfoGrmH
cGevSxtIs5lYX3O7SwEtOxXsw52KS+PRgzpgfh8r2p4t2CPYAxp2iXkWtmxPSeWiCDZnipySbwS4
JxdBikPnaGSSIGG7imDqtYHOeBBhwM6Oijnbi6W1Zqdgo7qpveo+CA3raajKwxD2bzZAvqswRX5V
ptC7x9jWjsXQEI+J7oNspGCnV/V4JeZdhwhCc9tLM9tqBpNDzE/NjpPNeJqiYzwFJHfCaT70/mRv
M6O+dhXT+aWEQuP/ELTOOc0CYLqNSaO/VMc6qdS3jCvsu2EfNcDGO3qcexxB2+WHhb3MXa7qmzHt
kzNUjO7ka9ErtFN+eWaC5eZMcsFw9jKvMUPr+ohOsqs2zG3o9fMdp/e2CosmfBzt5NxZ9c4LY75A
xz24QNCo6kE4yDz/9SyZIxzaUtL9aU9eFYL0ysvilnpuea/ja4Y/bIC8WUdexXDX0ujAa6ttm6bi
4aFNXaex7h94E8Q56XFFtPGTUSHw89J94xCx24HaIn64eZij1SbXgUrgB+LezbK71k3XFjqqm9av
WKNq9VSR7tHXvv3gpNncBHEvVjMdGwORt+YAIZudiBkptk1LszFyku+IncU67toRZkOGJKXL91k7
9yIQ+h5VArCsCbUX3zfqjQ8t/CnhiJvTsIR0FgvN2zS2PhzrGIleH+TiyuVFvxnMOD16dvI69fyw
RT31Z2esUI0zuMfUz+YJAnK/nDqKqEqoSErIhV0wEekR5rsYQ+OuHhlKLZW3qRfEZTc/KtsLt9gJ
R3rT2UErS2frGV0+m7mnXZhOBFJKTrRpWx59q1xFffjmx2O3WUQKUvtiZVIdVGZ+M+gXnfwB3XhA
XjFu8kY+a1WOdaN9zAGg3yPAPqtUR48v3YSmOEPHpe+9TGsL0gehoJArEbbqq2ZbpN4Wd+C8Sbpm
zdktpTqy36Y1uwsZjsfBeZiZw5spTH4UGr47DgIDNaVpH4kTWY9k3ulazHgni72N7mQFZVf1Chj2
ZwJW45iDjbEqgPG92brXNiHhy7RLIO5fleiPj8tLz3nRPPRJWWCbhTyt9OA2R3995+jG1yB3b3Rg
rTtPL/Yu0sgDJ9YNt3OznF1sDIPoZsN6SwpatOnAlyMjss9F3BP4YaF6iZMr4gjRNGSEGSvRX35p
leYJGob1oxRZdDL18Y0hMG11ogozTAA7bTS/Z6J7AA6QUvVy7rVxXGVWXd0ZKQ2BpURc9sZIJnO7
xOKCmCiilG8g5sOr/1UjWl2Eirm7RdzP0Sbw9WN0TXwnwqoAcIO40THlE22d4Z+bj3KRoTWb0LPm
iKDS28thSi6qcma75bRJ6aZvRTseugqZ0tJFXhoR9TCcfKuGPxi5pIbnlUPLlCNnnQTlfkjpi0G7
v/Z1ZV7jtK0A5boGrV3AHMs7EXO+wU5Z4lQIsAv4RAPeZA6J9SJ9tEPUD8tSHJiBs/V7fmmOqH9t
papiLKy+T1WxY8Tg35hUDV7dwhzM3XXCwXCXEPmzXxYSt1yjCjc2gjVmTxN009rfAmoRorbnU3xR
XvwKigtnuVSW6xGf3gnTJm4G0HTLUHn0qYYyhGmEMahjoVD85fNmrpV4gz0vOhZR4V76Qa37HAq4
74qfNQFFsVnW0Mn4PEiWwGRQJiXQ6Bcf7nFIye4hrljex57IQfQo4qs7xreczZtNI5ypWy23V3Pl
xhsn/TLi96zjqTtjuLr1OknVZl8JjZ0Yv19wsEubKCunpECq2ng7ThfkhMYqQZ15LgrgG5Ph3/aq
fQVhP246e6huJhI2fSYYIVUEB+pk5bAAnFsDvdWfG70fh3VzV9CylY4Lh2JMR0H3aS5lpu2QWnS5
n2tZFRAT2XFE2mzs1jP2Xqhn6yzo9CN2PQljL53+0pRcRgof28yMQpCxmSwMzAtn9//vs6LUrxBi
qTZ4kZ2enKKygTWTB7dhGiS7Cu33Om2M4lh5o7VJysY8eoYW9k+TTONnv554cF3ozZYs3rvamR4U
kVRhi5UqcOLgoDv+u6aD9wXcceuOY3CQVlxuk55lXVMlG2vTTSc7xCRohhxks3FoOUUr60zb+nqk
q0P/pTo3y+xcYLBeNV1PGP38R/pxRXosAnYHbOxfnsl/uivIwf6HufNabhzZuvQT4QS8uQVBT0qk
vOoGIakkeJ8wiaefD+wxf9eZOR1zMzE3FV2mq0iYzJ17r/UttAxcEYs5wx+DGGkkHVtJiT5NZ5sD
HRCYbeVcR5ylduOUm1n7sVQTMwinfgsL6cZqO31lK3ihWvaGde6iPScyXj3cFqLC0wQZwMSB3paG
cqKaHSroYKVt0KBRe42j6MKM6j9uu1c4XKZobu+BBexvHUiAzmscP9kdndKvVBJgzlZ9UvXicpuZ
hoZlH5s6mdbMu//hWvyhrV0eUJtpFJQHhixckT9FBhNZT3lKgtPL7bwwjrG5iYCFogZDtRfNA11N
yK32NTXQy2NV1lexI8D6JkRAWbAFfdTap7hXDkNrLcR09VklA5MRfxJtiNUjrspkkNQ57ckAHfvX
LjTj5BuMmMEKvjiF5EmdidKJHFvwDTohsRGl9X9+Df/QZd++JmFhiFdM21ioFn9oKch+n5TURMPq
AJ/cknUwBVE2tWtwW28s3sYlK+kDlnVGXwMhBTvghJs2hllNLJcTRCAdtoOr/qAyt0/qwGqr5Tou
wg7EalIeUw+cfxnWb2Mjxfo/f3ZtGaz8/SVmFeE9Rj1kAfL4U05pIsDTemNRrfXM3KiNMdVrcRAS
E0twHwXJbS+/dSVKtQIlRzbhrXOvmJV+HvX5nz7Qvw8RGDyrqOWZtHPb/xyvshc7I/b0GH2nYq3p
+z1qlf7JiRFX0zwnh8bNTwWo6NBL3AApIqre2+y/B+kJKpXxHVGL//ki3abef1wkFEoqIjzNdhzt
zxs8a+HSFLDT11GQGJyBVFvnhrbCsbPHyjES26W/3N7WqmBM7bXLrmFsgcDlGw6I7CTKOJGf0HPO
oar6X5sT2YWY9ibAqObcbKXlPkXG9E/TWOvfh52Lp8HiRfY4v3Np/75O97TXtcnE2NXRDnzITG9P
rw2Axe31swooGm4i15b+OQDLfDBIOfPpcctNTewUBtkYsNWizY6Qhl3jKIeAlfE430TFavorcZbC
zGresjnq7r0JX69FcEkad4jI6Rzfvu0wMBCZrfav0aeVZJ+dbXbbXI91ttS425R9wwgfh9hM7RS0
o5Kt8yn5vB3ZR62fT/WI39CCPLYcg2nWOQbA777aT5xy1d5SrkUc6/8w6v9D6XN7sTF8MCNGWcdk
4M9uUJFFSWwgi38B1EQeIqOZxtzpkTduRUgt3pQooUWt/aWiFKTlBUoujD3M2WRTEpjlT1pWr6O6
xNLQkBPRxcrj2BHmM01RfYrFr3pW233bzsQTplQmnDfMvcPEHrWqz4PTHktuz01k9Q9P9N8locs3
Q0Zto/LwlhWLA/Dfnwm3HmbgK2r4YhskkmIk3MTqElcAEeY2KURYyDhlEQ/g3yfBNQLBcSvNiRnQ
gfVi4qyKX7ej7u0G3yrn29jsr25gBUgqTuhg/efP/b8Z3PNhmWojvtB1BtyLfuW/6FMcEXViKtL8
9dZu11QisSp6x6dM5NYjx4wdzZRLCgx+Q7v5tW6ycN93yW+zZb7AocoHcD5tb68q6T8/YF86IijH
+yoNV7ez4OIgzjpNp22F5nmqIdooHeTiwYm/NF2Kx5wQC2Y8jvcPe6Xm/Cm94TthOjKQlpkOm+bt
9//LV6vTuFeJrMxeb1ewjaCldhMK3Mmb9nGtr0M4PQmYnWkpa+MlNGTWSr7mh9RJMOD0R5yc6tL7
a/7qdCGesuLa2IKfXt26kZl0KZZ0csTTlqlI6jTnAasimAurowSrfEqUqJk/I+QNtKhBFkYuvZJb
3wcXHCZ9DnKE5vVYblso+f28H5YhkGY4wHYMh5QweDC3iaeF6TWYJ+9868XdnhDksGJPfzhBy7vS
2w5ZecI4nssJXDvVjygnAQcoGtsmGOhVqWQBkRt90R2MPrQfR0Xom6aTxeG2JiiLvEapbeLamGsr
1sQZVNiPt8c2qVsrEIbc36Z8qosOtxLT4nFOtrfdrCVjyVckJzZWDpX5BfwVFQ+GIiQp7f0ShFRv
burOzG70u9Ygj2dpFPTZ9G7UVCm2J8mXbktnQ1L3iAz46VacZS456CacIgZyz4pbaKc0Nt+FRSBT
pMbfMcycDRT0b5gp59vLpPQSDBBxxGmj+4neYQZ3QtSEtjuRvxC+90LOZ28Z9NpR/2OM+NWXhyA9
atrzYDT18fbaddIQ1FG2d3f7qSkre33rUNx+Wkeje1IJuwEXubPQD+Buz8K1KAFb2o2xAvoZHm5H
Rhh8QRuOKhFScwOq6W3SbMmIVvkg4xdkQZvdyeXcOSaphz6RNL1KKoexjY7/PdCn/j11ZrW6FXvF
lNwZtt1uRtNBgbCE0aTLyVFRou9B52zSusl4z/zccrPTbeiuMrPFlzn/JUpxF2uCqXgHIUY4XClA
d4VH8D8vJ+a/L4Ouq7Exuovo0ARG9vflJJ7xAQym1/0l6M56pmi3c3HWKkCMSqsOtHgMkrbKfRPi
iwfzLqzkcgYminkRWjlyfLIKPOwdg4Cb5NeNX1z4KUy1KU1uU+nbxZ1U97UNDfOvMZSMHsKIBjZj
cRQlk+LdI/37nG1GY3YEA/NWs4KjhTrpaq0fVfW2Aiz+wDXDdQsrD9vxCuD/Pymc/3CKLfuCh7hN
Q37ncaa0/6wVhiafTBuq+6uwR+uYjXR6OgXJn7TV+i+v0TQxywAui/8oimgsZGmzv7VG3eXXhKyK
YzoQYmSQh3S4lWa3e/b/DOH3/6Fj1eXg/n8mg28/Pv9OEl/++F+WVdjeFgI0kwbAItq1dfaUv9B8
7r/wmKGksugKYEDFQfc/Hav6v9hjlnOZqpk66L6lbfA/DKvGvzykxCRF4tbk2Ebt839jWMWG8Eft
uZQWNpg/lUMrkiDH/mO/xkmeipEYL03aJVViFcy2tmp1Y7ib9mIasuMsnvQJ01+Hotaf4vzeSjjt
5JXdrFyokUQXYNyuKc3JrAbJINWDDg7lESLAvh7SQMaiXtVMtle6fO9rA3OAacWbhiYDRWw9kGZh
1bTPNQX+3lcxFm9O2o0cvgfnrIzKtRb9AQ6C8ZY7IGQFfriNp4fTBjuBEZRO4xwJvpp3mjH+1goj
WacpcUSOAC9MGtzZyNn+dHMqV5WiHMJ+JH2FXPecsbyHkBa7FLyYthkJYJPVfQHJCUmoNd0PQn1u
Ehi9FYKaozIDIWh4wVZjr5G82jA4bxuT8BSz+qkVQTNJvZPEv9xldtyuMKYSHAkUV3rFXjfANPDK
evCc5woFYgFXu6DI7x5TQyCZVbNylxHdEoxNtlK0Qu4sctFe67h+GmVysXD5UdGaLwbgiogghHEg
4EmgEZQxIVdklIR8NLGzhZve9Wm27Y3cONdAdgj2ypFk2HG2ggZ8BGX7kDMjeGL6kQSFak8bSxj8
f/r4IM1xuR5LJHwOzshV3yavTwiLJHkxydxneAr8vSn6DFdnhBGJ7ImWE3oOJYpOtdKaD6J46iLl
EKkqvtyaGKimG4K2T/OzJaOPTMZfDlLgo1mHRJrODoYcVs24Ybke+/w1div1ZDj2yh2scEsDW3dq
tPamLv2lL7ZJEieFlpV6aw3RxCTp4HcWE6HChQXDCHhejXYrvyp0lZ+iI62ZpxD10rAmJGbJcW+y
A9g17m79mphAAoXtrBoasOtwXjut11I4mB9R4TAr6pyXgbd1Y0Sx7fdD+sLjWTyj70IoEfWwHpSo
3pklgWEUa+qGaELGZ14cYHtRV0IlgEQluY6LoK/VrBAkohNDovb9t1mrJAmN1n01EwblaPF2Hvh+
QusIBU0jwnnhCVnJQuRuys00tOTEhyXhY6YeWNgV1o1RrRHgJyeRA4DEk/KUc6J7JM3ad/V0fsQe
dEybasNsZwaNZ9zj+bxkmfXLq9csKIDOOzJYnGogE9iJ7yFR234udWJbTGgVRhI/ol+IH5UYhJGw
BlqoThuv4jaqSK0svZ02nRib6GiOZEeWab+aKjt+6guSRJzEtHegPZKnrEUjRxMX/jVQogJkXpuq
X0qruZcazsdlfhjG3jta1attLwSnXm6QfNV+VQ7epirHclulwi9w5XR5YW3sMksC4fU+Jz3qVfm7
qpPftlTEbjQOHSI5XC6acsjn9lkOlgO8F9m5W6t7Br7XObc543B4SEKXOFfDIjHYulZeB/K6AfJl
RYWfIhvzm5TSeIhSJCKRToChPr/MKtp01SYROAeX2esKj11GGI07EpdUC3HuakKzRjkGUzxTRTO8
D4Tjdptu0JDMZ9FwaKuUj0erb6NkD2NvRAj2ol3SmzT0UU0DrZmdPdGhzyEdJZySnVh15GMpavFD
u7q8JLnzrrapjhJLNVeiR0NQ8jauY7d7Q2JlHPNWO9luTbqo8u1kxCM3c8ZsTYzbWgc7VMfjVQOs
c5SkZGNoArY/5C9e3c6os2rGqdpKJf/yKRs5aig6cTye+YI0gojNGKyNHLol1sfe6MiQjmImY0zD
QRBIaz5FojubrIJX16o/eGdz2kAG6HVpE6Tgpd0ZRQ0N1Oro1ATEymTpt03aPWJyxswWuEk7/C7z
aOU6gIX6Vm+3cmpeJdjFoGiq3yWZjaAv2So6YR4kCThoocZk58h6XdFMvkqH3aRLjnROk3Fknpkh
AVrmAE1S4Jey0l85ZfhEjGqgaRlPuCGcAKA1QuVTqNf2ZhKkrWBoI1QNnn8gq2Tg059mAS52oXLN
PVlKaXVyyzY/TIXLODgSu5TYoHuqpjusKPVWYcklfsuyisPth7iHFOsk3lp3ykcuDqcXt+nagxHN
jFvC5T9vP096zfGx8LdBq9jaljbjuyy2aWL9tO1w1WQd71tkBKsx8r4iOOu9pv0Savu7h1NziVXU
6mqreig39XCVClD15pKzw+S5n0I9MDHlEH9gI2Q4pkrngbsdQjYAZt/sm+iKI/eD3ZYvxIp5tDsJ
lclLDxnDOh+WZAU336gh/iu/1ZEnkvUDYXypAQPPdSxx0rjHEVXtYqP7jvVGIPXUGdBBEw8L6x3t
1yPhGvMqxDJ2EhVzLTXKfoCJhkuTZacog3sA4DD5tj7Ga2HF32jA5k2fQfd0R4XbpRNBOnQ1Fzaa
+quFIHHXVcZLZPcVYRHp3u5igjQmtd8a2UC7FhQC5XC5ozVvkrLg7IFIcjbKpiyo6ED6DPq2k8ZF
y43QPiDnWmURV69rtB+3t/FWN/0pH/ahOivAYlt1HxHQPZaCkIHZmYEO2Mom7sof2bfdmdy496rr
joT7aluL3uZqYQKuiyMIp5GLPCNCK80TIeS+DnjzUXfrO1NP8MKKSCNBHUFsphTjYxbW12HItUdz
7imKQriKpMuuQno+uwFeUW3xksUDw/0cBtfomBXRF7C1IiZIdt8bvlZoYNsrDtXuWCprSPrOBLeM
6JdkJ8cWd5osGXDC+No6SkfuLUfolQ6Ocw0+jy3GnUaGcWOLmFEwrK+zXclQ6jIQFeejcb9LZK3d
z00D7Fi1zl7uML3CrAcIb+L3ZLjRzWYiK8K3R5y+Wj44K6WrD22a6fuQXNagH0dtFfZgk8JKeKB6
s3MoWg06BLKyNh1gkNoC0+r44jRTtQ/N2k8jV65jqYy+G0n7qE09AXvOA6M19j4gsewDcjyQprZi
pcds1hi/RxoPflGTeSxNuYUTsstj7B9Dh+AhmoJ+Hp0V+WqI6zsbfBwn7VVhxuR7t1v6KA6C6xZk
3EwOiYpa0E6fHH0ot60ATiGlWPBa/ODlD9kUi0NY6te67veWrGn2p2gn7PkJGsO4qWYgdy2AJyRm
4q4g1WvZwUY/K/K7qbG8q5vuiN36hQScYEhLu5aK8a3QJfJ7tSNnsLVWMflPxyRkWzAiEp4o34K4
cs+aG6XbvBo2CkfPXylSrTVKGujQmce2YOrnglTWdTtU6Qa8lr21DbkzERz7VtKTQ1ETq8YVP9ht
Ob6btHEX2ViOyrYs16y2h1BtrA1R90qJkMox8mujoOJNcpWsWK187lhnzcrcGQz1vrLqh1NOcqeG
YAxt2h5qI59L3DZABpsJ6yy94Q50APykfZhU3kYJFaZeWknIIqtp2KX2eh6K5pKjs3DzedfrLLqq
MxjPmn7Us2QGmM1OA3u7ecSl9VLPVfPcuUQ/zyI5axkoqyU23DsmYPd8I6vaK/LsL42BpFsoGKkn
rhyTbdBhtCT81CMX11JCot55EUdjfsXy9BuQKCEjg8mUD/xLpbfPZT6eM6l2fqpRgFfK+KiGRXVI
QEbbRcuV9MbsmMTONhQo/OhWQALL8y8GXnOAQMcbALPCfesvriI/6RYcHcxfPtbuFG0Jmemh5d63
cHED54JbD0VbXd1LcLgIKggOZAThN0n2TAAQF4tZPcDHaqW7pRNYo6vCoB3otHninKUKcfceHixh
CmvnqugGhexRb5d1frRjs3nRFdY7rcKVoxqD2FGEdGsbaISweFWNgf0XCbYQXf9io0HWUwM4rv6I
aaWmCgV2ySzJnQZf6xT5prYk82lchC2sK+0ttxDZCTi2cadW29pO7uZlEGy7ZAkls3XP4k76Yq6u
LYME4z4iD50am/SR8LOS1XvpEcJiW+RSNB0nG2pyBE+c/0oyZTteeYQ3rNCUYXLXG5uJTXfC0Wxw
BxKS54wQLPWo5AemEVT0Q71XKuulseuH1J2Mr2SILxFNwa2lEsxoZ+od2GeANchX7eZdKGj6GDQ3
VyJQ3tu2zt+Nsp7XquXOK88lAN5zaaTicnmO2vhqg2/nzDQYgdXjVIgKg2iX9oXQUuWuHdMgp9YZ
uj7b57PeHJs2vffIANmhn6WKb+ZyXcQe+c79dDC0BqpETQ5gbrWATpqTURHH7sVtusUZf/ZK9ZVk
33yL0AT1G8zXpQSeXBYj3JPvITl0np2dEei/mBWH5YkbHcwIMvzCpcE1qbjeJH1Rl3jfu3x07uvM
ftVtF9ijgbyqKCGI5uRZIotUdg0xVUHyQNinBYi3+ej6dggSO3sidaRAhV69aIIAR7rX7h1K51cT
MqeSYvTKGl4TfB29D3z1XmsLcVB6iDe1OX0Ms3psm5TsWRPghMXWoZArfk6xTTPAkudYZ7YCU/lm
0FgDMl5PY9oeBvME71zdTF3yQuEOHnQA5O9GHNLpxqboAml8uuSY+rKbnTU5E6o/p1G/7bNkQybs
u+KFw7Uzjrq+ZBfxuoxCRmejHkicnxPJ6ujOhj91mnvnTZ04ajLeT0Pj3d1+ScnUcOXUeRTMZdYC
BuaHeRQrffa6M9P/Yg43ghRZ34xMNLoh/T9vlsl2dGfKBpTpTMhN6N2i+HQNoR85f+gwF4qe4ZcM
yiRUV+aEkjKP2KQSh7EagzHeO+INj/CkA7cvknVdCArrftKuNXLZ0p4PZjWuBCFFhxQ3ApGQWFTi
x8IoYIQ18nWyhieVUHtfSaxoR/65d1W94YSLcGGcqntTK+Uz4cG/IgGIP7sNrawwR4zc3KkKZXAc
ZxySc5eUnklqfpal6UFm7rUKEfhYIU2Jqnzq0r45GIgpeThy4q65nMXwwIyqOxRsernh/phZB/2o
6Zj+sS74uCXJymwrcysqxF4ahMrM6lC1W47w9W8bE8cONMETxgBxuP2gDeGFuKarkVwRaWkBPRKY
WwOF56gTVdDEVyYpnlnSVGFeh1CrHNZdRb2gtcawyiZT+GUaT6cMdeNOQ3UU6EOHa1LDQucl87PO
g7yJ42bGQKCDPbxYnaweYKB6676w0dDVzQGbJTFV1dItGrStLmdlZbbQ8+vEQNuth5BGzfxDvwFY
W+9hiLofrbZgA8ZUqPnEZ8VwXgUqR8caoSFYNOVAhkXrwyH6hu764bZDHXQpKrI6wgKuec9chHmj
lfwZI0UDbk3WC1RsbW/yGHDnIlkfwTnWAVrsilFHkhPNgrMIOsJO1vqwAfxzUg0Q5TRu4xwkgWpW
D9YY7lxGRnoR2cCkeNOKWn3WhmRTLUmcTGg6VG3mcQ7Hbz57uQU/vW+JhIDXQFSZAaCnlvYUkPJt
rKbo5Ola/thqDwq4YTiP7pcYvPcCd5qfmpyfTLsg92FG/lvhAfDiiDTLhGFLPZAJkx9BWQAhUhNK
7cE9GyFHmNaLPxTkT/W0HAOHJFpPyr0rqzsKsy3Glnk16SVBFHlxL2MNmSDJ5NWhahBKlg51PlIk
QUL2G5+ZkGUxPZrFYK7nMf8qxfg5ozFoKAdTmb05Lm73uQUuS0JFb3IfkSXBbG7tIZD2ePJiFHgR
w7D9MC5inNa5zwy2CPqV2Y67jdSPeVbK3BwxqI3OlEye8rVEQ8jxlTaINnHrEJf0R0u+GpWfIx5F
Atsdl0+Flchb1TEhf9VwhyEVdBQ5JiIunl0o5BunNbxDi1owaccfIwsZa+oE0+MfGe39EOaz3zJ9
9/Gi6+tGRfiXyOQQG+4qFi37vorwvbDPdT02m6xtV5re3CkUbit8l55F5nasfCetcGnMKO7KssNL
p1jWtXEQlSUV0XPqjyPkD7tqhXGDw0PZLestgqvBnp9FNV96b4bhZI7DauBwxx4HHCDm5XXsszq6
YGUg/DGbo71rV+einpJdWNi/TI+Hk7q4ijTt1amcbao+JJ4z7/tEDCtCv9PjTCDiUCA0M5xRux/a
6aPLH1X5nLjNutbyeWUaRXScnCIwhuZaFcpz6Yj2EpHUvcoTLBJDOh3TPiU3L7EOE6FVcUG0Y010
lIE8XKQMKiH1c4K1R99ROc5z/B7sARL4lMkVgRlR6vQAvuyMtppCMy0ZsP304Tqxw46zWn/fTtCw
yNShYynKdd7rKONMhJj60pcIaCUQ4xjnv5WU9593XPjzpCBLVsKjo+DKtmscUKQIojKOod6WRogK
3iO+Hu2jZj3OVUQcYssV7ab9NJkeprhoxpWY/TjhgHl9ug4W1Edr6DaSEc6D22rHuZcXugB5UBrq
azSBGHHpEmkjkbBz8x065fNc0aO39e5XkQWTNLeTYUQ/YVruJiKoTNHCnZ9s2klAimkrW8raIude
F5445Fr/TsMA/j04B2NI94UXxSsc+O9hpB2bTNnmif5WmHhHkaNliItaCltiCFM2w7SEjeCqxWM6
yasSo0Eu+edS7vbctVB97ePc5n6lIcekExXHgvAplQWiHxQlgAiCJ4fGTlWyRXmIIddKkSGSJqYQ
sudHofemn2H++i4E3Rov6t5AYHNi7M9Cn8Q6jPiDGFbIo/beRTgR5V50bzbDy5XjZdfI0nelRpKk
K2nE1qP703U1/PEM53fu3Q1N/z0TaIxLHvA95+h7b9afFaKU90J+WiqQR86CDjga741GzqEooqBV
h4H5IV/cim1ga3KiYZZ2fuPl96ME/15zrvIV9TMezfe+UCmj3Xdd4lJ1SRabCvMrzGKWrJL/r5an
WLm0aZ6sLXCylAP9A5nZvF/hk9qi6p9pK9mqIrcYqM9RPvV3rgcO0qp0VubwGrbqe+EpvJyFddTt
QfVbnfexyrdW5R2ynIdk8ORLolLLhll4tAEeJ/ZM8vS0ckB0AyyvHwTyi3yc/RhRZd+pq8qmJ1b2
zjmx+ouVuNRexRhUevkxpuW+NLIFERz9lCN/DBDp4pfMYBgz2aySD5Sg+1ZJnxkovzH4Otcuvxfy
EvmFRquSF/uXmcPaxy9GOk1Fd1srlq5VsqoKqm7HSe7Dnh00RkZMbqPjj/VHWodX2ucjMuw56LaO
w6l9sOa1rSAum5Xwl1WTYNC1j0w8ae0OJ3owYg902bfq6NnMp++I2Yk/YZigCVDvUyEuMnavRssv
FMYyHIaVjn3J3MCcgJsW64emQxY7m3C/x+ogmgfDazKc4uVbRZRnwyOwpliuAsXTsFCWr95kfUuJ
A1QQ7471nQBKF5GsCQuVsFhCAA40L9s7EDFYkS7a8g+rJp9+bPlnGnK31lkkTNpi+aH/0smtHLN0
Z6fKuYCWnqUQrKd8Z5f4s1sy/RxdXBLqiQxzkuceCk3fyJKTIs/txUDoNiNe7ueQvgXm2MJaWh80
HwYnAq+FmBEJ2QlW+Es1zac0z+7ZTl9iB/i7HnL2Jxfelo+qYlxNK14Rk01IxyR/tPwbJyyFilYc
bLIvtzVltp4JCNzNpsKZ4UfIhFdJV3Lf5IbAHOnXhI6Dpz4RRjqy4hArgvCT1Xgyz4VbML+qrvWM
8ypEgq0S3OWHrrnFtg2erRnx6xSkvDh00PI3DEEOsofy2dXZ3xok6Xhz0rVjJHgliGxZ4PnaaNlB
YxW7VM+fXTMoKACy2qDhQjQLM9MvKbHJxn3Og0TQZDJoL8oUmzAiaKTSMYJbFm56JG+BTFRuttpy
a6BnJ/rEBwdwsWpbLJsdnYk0e1Ai8NGC8ekqTqpDZtDrGZTsMBrxgyuLVdxn0UqSuwDBm9+pJHGJ
GlH1+pqibJ7MF7sGWOtlzxh7NV/HnuSSrCAMQIfOSGcKjn1EwD3EFWoIvi5Ckk+jzo4kZHx6eQui
fnisSHLzu8EhqKEkmAcp70ZVGwo2V9yxvs6IPCOtP9nkzdt1dZKpc5UxiSx5+dt5TYTyErbaRS5G
qjljVyXOPWiYJfhCOfLIHWOzPFB4qPiyCmdtV/1vmkkn0PCxH+6GSV4K8TXXgDYGRrBlkn9WSxgO
OtmwIn9RmN9DqZ2SnjqxtfZObaS4utlVjKIDySvWZUnNaDGsME25KyKBXQ97ZmFlz7IvA1cNn0p9
OqHvHIk4WiaiclUtS47Zul9urn/k0NdXQ3awKiq6Jm4ecwOUxsDYOEuIzohgenf1VhsNtl5F41WV
4k3t3a+ICaGbXwZ71MnQ4Hww1qei1tPA5eXrLPHYV17gFOVB8bKFRumd9C67kBVqIH9i1Nc6MczK
DJLBMLwYvfNdlMNjNhTP0t5RF/mu1QWpkCcOdYrAsczsF8xBbSMEiw4Yh/zSkvedp71U+fhoGOGT
rnUHAsoCPYqfhV7sVK9GwoPai9OEj5P5sPzhmiCA0FWeDGeekYDBvQ3zk9KGV62ud4We3Md19EmH
5ZEQrmRljRiEIu41s/KEBxuSXTm7u6Sw4EhaWwPOCnD/rWPuRKyDY1qrMRUKIvs3hskcDRNSDpS+
8ycL/V3s2F/9UOwNj3IbyfFeenSMJs3ZahGNp1SEo9+NQ00ZOV+y+Ql6w6V2CP0pW/7xuabbq+bp
vSSA20+ojRuTGae6BQn4BYkbYp6y2Nos+dKQ1OuQrIo8F+fCc2Q7r+Tp7aulh51nzyQKt6j9qn1h
5GzAU43odGJeV/4qQmoXPGN7U+TtipMv0Aj5OAstwAdDxJuuM3D1GJGZO/ZfxOspT6poxJFx3QW3
bEWD704woFCd7pKM1lerdOQRlNpZGxp0hb1POmEQupDypnETmu/24sRzJsynDUCQ1JOUHd65t71o
aTDwRCUB6o9mA9dkj3JA+F2twNbSkR9JzpZLj8PGLA6vlZUqndg2RPo0h9mpzIud4opjvMwocvuN
meJbOXRvFM9im1QhgAKe2oVAOCtXDfAnCy5XHmLkhu7p2qgxv2dwRgImY2/RL2OOq7Ui6h1HpoBI
KS6uvYgP8h817j8rWNFidgmzex9L+yQM2RM/iK2HUe0Bs47v0VDjXLaPLfQQnGtPWLfuaB6co8o6
l9pXSg5SZvXI4fsjQdJHmZYbTqD7jMVQtdV7mXSXvASKSGMHL296qEv5SHxhQ0P/25kfsro6GkR8
WwM+I8dbR7SYy4jgUmccrmUhcD4DWl7pWvxbmQhsb5T7mgVb7dpftNdYLOLouVvACUO97Wvi5Oaw
xzFKr5fOCOmAGB/Hi8s41i9zCt9e9I8AEUayB+Q6XIrnqNyDTxhT9cUck09HS35m2T1WDtMGDWb5
khEUODXWJ+Q8OAqhuOV5QylTIRzTvryRaSFvehRmh7ajDu/Hk+aUO2k2l3FMTuX0PYT7rLcuU0px
UkTPWd0sQUIPLnNAGpt05kniYoul1HBp9LTaHarXz7SwvmTkvhHVe4aSPZwmIoyhAnQXk0br1gr1
AmiAedZs8a0nxrHF+QQDuPAXl5PjD4x1AuZMJ27DY16QwZXm4y89r9ASwq+w+bsm+5VZ3FOUH6dZ
+aC1iwxinNegKy89Xe5qqN+IjTN8g5gvOWa/mlx9aGP6XtGMwz67Z4zzorLezdKN2ZbJcnTSX5LY
IQ7gh3lYMl2q8B0tMKfjcDeiyvE9SUDNZH2JEW1qMh4T4oG2TYt4tCneqRIrpOFR7tc15Yrikq6h
lf1ME2nT0aCNSi+QEg4ZpMsgAh6SG8MbpXqzB68WDKH1YTYGYULjDpqr488G62ESnZRtYre/a6ld
eyu7J6jwQ8vDD3eOac8mi/iH9n497vADdD66vjGg4bxVKUZsXJ9qQ4ZX2xP7qOrdxuP9rhP7u4/I
ebIKDIKU63CjWlbo5HlQvTMpyXObnlT4/n7VkTavDw59IaOedrZpvUbWJ62xF4ZqS+zTSCxP/zvr
BHbJ6NmZknsSpYatI5kKJmG8mWXLaWjId3EyXbD4rwYgW/Raph05V0Qe9gM4IWc5GiWex5CGUsa9
knK21wY2LWix1sqqIZDy+VRjvEP8sI57UiEjW+tXysT4w9Lj6mDj+i6QfG5p/d8NlmWcpeJQm+fE
IBIh89+oO7Pexrk1O/+VoO/ZILk5BuhciJoly/JQnm4I21XmPG5uTr++H6oOck4aSIDcBMiNYVd9
X1VJIrnfYa1n8agDdp7nCt46oVyruqVbAFG9c0uei5XNtMEVdXOZeSiNdrIuYbPhNCmRi81Vv6vC
+GvIpvHe/D2aUtIQt1Ywx94xBK4W5AZD0LraMUP7LDoCQCYyxDIyjYg9W9UD1GK9ODKn/64V4TBp
6961gy32U5/+Gmu0K43/w+QMj3KBsMbQhprsG2cZzd5kEx629hykBmJeWKf3jVoCY3Lwk26ZgnTQ
GP/A2PbD+ssOGeTYDVAGR10LpAIBKAmOtbqj9xtjUGpTxCIQBjSucntK76kL+1XBYpGnSOnmb45h
70AKdiS2EKSUHVo4VWXbXWPh/KlS3KmiG3F8IdwRWo9MacJlsVzkOUfu2VygaBM9kqkx3GjmdZSk
14ZMuMbIdlEXUvPoiG9ZUNsV1EUxVDvCr986E93zuwFLjRkTLuhiPlvSuhvs4TVPKNJDEgXhn21T
Ugu40UP0PnPJRIE13YPupI9kLB6tomtXr/7MFMRZCAZCXUcvPWDURg5ACWXo7J28pFqn0qeX18Nz
5KBjlTjf/xY1YVO/NV7/CHbqfa6o5kbFg3+Q00aaU9C+iFGcS2N+0hm7jx5rUIZaa1OsvZgyjrrw
AA3uG4Tt0Q45OJOqeXLc/qprhrM2lf5uDtMH6adEI+as7PL5PhHdn7AQL36FwoVXa/pkzErzlTjz
bW529rYfVbueuHLUZcxMtu1VYeHfie91fLBs8nZuRyCXP2nPJdJrr7A/Em8SO6hWyFJoNFLyd1Pt
VevNF7E0+KScPjI5DkhP2qIj8be355+GPm9JfuvD7tpFhbOmQJnot0QwWEOGFDvzViOMKWu8s+3m
x6IMpTyWJ4ZFfABz94SexZ3748R4I+qLRU1Q6atIBaRquKs6Cz9rkiXocOVDNomPPsmNg0zZ+aQV
txjj21W61DuCSmj27D9tEz5m4hu2K0I5SsVV7pd7hXuTsvlHTGYftP2UQNMjEVfvOceghRNymr80
eY/8cEGgdFl91M1hl9Tze+5DvC9yhCwoDvQ27gJNU09ejPpuyRhvdiQdhtsEZtGKxF46drRyElom
frSVaFptvfx/JYuPlYlGcoF9DpjqMIcmFBu0NwOVLePETWV2FA51+B23zUdlz4QF0XRVuK32/AMB
+4T2rs29k1/a9slPDJ5dltMHBPtgLehiSayO7yl5vP2sGekZ2tPPVNJTowt/oyIG0B/WMVNAMx4O
A72cnbjjKS9MfU0l7oJQAtnVaiTN+pwFVguMDpwDRDqIDYghjyQxQa2oSeG6/XIZ6YjMk7c2obLA
U2as/XY2jkJSkHDox0g4GnoG3eORlFgpSpW4kxCj5acW+e6mcwuMo15dqqNvF4goHfE2+e0UGEM5
kv1kn/BF5ruB9un2im5f0j4bNn2W/jHqQt9Lw9y4y0v+55dqEv/4EYkgk+EKl2lcYgXIIls/9rS3
UBJ4cVPIs375cvtOtDyVhgrLudZe7J6gYuIgmqPp9vXxnz/mnIwxKVB76t+EJtl7roEcBHBOqBMy
imgLtpEbc0rUunpxZbqzxcQcQ7KLDLuBpoeWmcDXguHhPAEQk+N3GDNfNhh/B+78EM4U62wjB9fb
qUluzVZrjqlgoX/78s8fQVCmewMQt0fSI2LJBL6KVDO6SoZ4Hk1qt1QOUVd/DDQWm9uvpXZGHXP7
jdu382VBjR1vv4dClozR5cs/f0zwSQfe0D1N1fTpy+IEqmDYxYbfshfiivv7nefQ0I1tG668HNu+
Mn7TBiHjGqOKDebyxVpeRDzlzPG70eT2EvnRQxMrUdGJwgo3U0HecV3V2ym2/tgFU6LKyO7t0af2
Mcfq2C5fHEJ/jmZ8KSXR4zn7LhPl6phwsXjHxk2YB1syyG0kTXio9+OcfIW5/j07LDhgQ711Whhw
35R05uhpK8x6sTvTIXU8OxLEY6vIiF8I0XrMYpEGel58hXN7bqN2Q1N0LKQ8u5n7x+hVezQ6D/M2
/IZwcLfRH7+i+OpM6fMXMxCLEj59GzNvUTusL0p+uRkB3+jFrqDHuo6Zgc66RT5nddF2suIvovvi
wG/tbk2+KzsrZ3GEowHx0lOPy+qZlWkfHEbN1bZaxHDdk0yNyqHZKDOU5wVsDM6PKAEfmO++Y8Do
1QPI2ZKlgFTynsXlKnLtmeXWBmWGdg/qtn6vfG0Lf64AL8bwp/KGZsfYNruagzqO9rTFsuuRLxfp
BDCieCAehPRYP0ba27Oy0EBSGiRc7oq61vakHb+HssgZp2DBshEMOn7loMaZXpUgElDa1FpukoBf
BPYBP5gUVfMtzMlp4WgH1JUp4FmuVl4i7SsNx3TcDnSTG7Mz3bum1p8R1VK5iodhcbLdjLI0yNPB
++a+mER7BoArg2LSYDLxqKYZL78YDrIam9ngxhVo8QSt381UnpWRcdZMvInjWNAHd8O2zoCSkbh8
haEgfxeCiimWVbE14AFCRdbfWzGxD6jVu6HnJn3jeO9WHeNMygvOEPdBepl1+QsbstzhmSRP7JKt
faxrWITyZtvH5PW7b0cGyDX77yZCLuKmzQc3xK4Zuxey18G0LZ6dppz3tlDxE0JMtYGQaanRPCEQ
mjeVfdDM1HsSI01gCJISGWoNs5rwVELl4kOV85I1h4VLBhgvKmTyIATjTkajiKnaNLrgztxFPuVP
r1tnW6nDgAbyimAVk2CvqYObIbsbHWhAk8M0JEr+Os5LlGkswplJESsdr2rN/M6l7l6zgdHkrKWn
amaPE6GkYmAemQ+qntca3p5dG00Ee+ExPjksXlfVMLUPemsdpHTL+9HUG+bk1ECxyo6KVdxz6RfV
phc5g0uNpwphlNUlSRSZ7LEeb0MjTE4OWGMt4f0u0/Sqsvjtdk1M82Leo5nd41p+KHPkzulYFc/G
AmgIOxuhey6hYbIBE1rybYxJ854QId1kRXMfFTmx6rUDHTzLTD1ITWvB8RTa1il6Z6sNHZ+kmXwQ
4/TFwo6cPguWplRjzueR73lwIFYeRLW+XWAL3qZeXihsJXi6VosCGuEmB4I40YA5xxtHpXEi415p
GjMfHZldzbK+avH6KbIc72yFVENDXWnHJvKFFCJQp7YysorNzZxnLkzIG72nLMJFwRg9ZjkpxD4H
8Z64TI9YFgLCc5kWu1LrLcS+qfjVybxkQAOeBc+MAVtGw9676DNCtRm8HlvFcneFJsdJQ6tWVZF3
wDY9Q0TFtec5KVW161V3fUXistbpDka9gpOlGk4oqbUlTv6XVzjkMi4/pTCMDwAkLpXskoBoZpdg
Rwbxt9wVV8L3dMw8O8uxvwKFO4EbQIBrWDNmPQDst79yEAq9UGPKpeAZt25C2y5jaW5UppgOdPXB
sFv/vu3gdHYV/QLTyep0+2Ignfr7h8zM4zd5PodYdtJDb6b22ihaMLmEOZ/JraAS9NQzJpMITmi3
8YHZrSJW3C9DlVZbT7vrZys6TcXI1TBgJ8iSAR3iZMRH0oKzDfu/QIAsfDT75HPi4TaKKsjUWF1S
5QapEmgaBk8+1vHbWCcJRmmYEZkV3PiKEXmPSGBaxBGeON88kThwtgs44lzZVMZTI/y7OWRiUg4W
teSCf5Az80GOlOMYezRVModQUvjOeir1a4Uxw+wcnmQ8qaNMsy521m5aCaw/gfqEp2nJnmtfZBMS
pD448WYhk7NunM98Qn1AGZ/uZqbAh5vbLWnTbk14Fn3T7SFGwtNdjGTgNXtwTXMio7tUgD/SfGfB
qzvgLTwANfwTw75dso3oeJO9xAnMlEB8p+bg0yJ2LPfzFjMiNpCT1Rn1+maDl8Y48gbDvI3GeHv7
pTiT/tWbyxcRF3dh4sd7lVCm26IieWnw4eHIPF2bwFcvisPgRr7lhf3p2v6eODj5EEVMGW8vvrT7
g2FypPb1/Ij4Dj+n3q3zCqFJqje/1FD/KHT9ZjvJ4MavFWWEfcAASDJk9nYk02fV912MEoN2yMI6
GgAtJ/F+wuoxEfa6Bkmx6nPbetdtsbJUKC84X2fwh6N/3w/i2zes/uA3hX9v9j0zXhut5yKjwue1
TvL7qPK6b+lPIPRE3jzFsih2RH7+iREQIsAzSY5oGrUza0UdApgIAQ53NNGnK6djhRh3wGoaclVB
1ETOzuoneTdO4mnEJQHlYHoTckq2QtOtHbpbKh8retFi7FBRNlzz2Xl2k4rw0CHvzl5T+fvb+++M
vqCipbsZE+fkT9zwt6PXS4t821sjKSodakXl209618z3pVF5Z4gCYuWTU7qdMtsh/n0phBAvP8Ab
T4+hkLhuxLyJU84xRJ8XL8/cb+lqv+sdzrjsLeq9OKi7AnJpm1brcSYAtkfOZIQm4FuNwK90Xnrg
xcxusAcyDMM5cN0whx0R9w82LasecoXweOxPExrOlbKnBR+TPaCgQShzc7YioGbkGx+tmTuny92F
COD3lxvKiQd4dkwa7/P2U6u17jbxovJucLujEnWyaYzZXWNbcq+p1CUnXQxw24k+Swsc2MQ3Q1b8
/SbSCvzWuaZTuZAVC6LwjcFBtx0kQnZOyHJTNiEdUl/lx39+p1n5mcu63zVNNOw1FzhJSALYNvYK
ctYH02CeFJJcnmqUaq473iVpzgqr8aKgIkZ77wgr2WbI7vbj+GyiQDiGDQuYRMRiFxXta+lUny5t
6g1R6/QNHrSloRyk3qIKxsUwT2bB9VP/pBsdrvBjW9gWA3C7P45DBabZLV5sjw3AzKJL6WbyNo8x
enN2eRrCzLaaACSVkQYJls0qUVLmhpGOuswh9zDUcrUr9TEOAyT0gECr/M+QsQ3TUqUjtOO7SO9f
K5vZxTzW3c7mgXbWIhI6msFflwQ2/z1DUu42bt9uCpA2MRonnX4nXQdVcbUtURVdQg+/SzuMyZcW
1+d5KssXw1LuBoz6PtHBKrR5P30Id0nXGN5jPw93sp6GYPazD48G/4XdxCO0E+fDoa9xlfvaZkPz
wkzL25AY/+lmeJ6SHtHymNfIBka7+NYShGmWS6mdar/anJEPquf+YuKPcJxMHQu7Iemp488cBubr
UfFSFd1dpWMBtNK6PgPwiK4ZllF2WZ7xGE0wy0C/wyHtjO8JLiAOa0o4VI1vaqnjEDE8sB34wCkT
r2ETG09IluK1FqG9niiaT9HyG8noo2bTNaZ3YdZvZ1uns0X9AaIS1h//wKcYnzd6esPCHBbeW5JR
WKghJZmS2qWtMcSJ4r9cM8VfGOfGp2Nsct00nnvktr6y8+3tXmHECvGb/scB8Ay5CBziWFFh9Jr3
mpAx/mBL8Y7AMP6AJlel/VuXYD6KJrWN5ip/A1QJhaC03H1FsPh9aCZ3iIw/HGk6v23BpdPm/nsc
je+zKb/mthru2U/p+5JEl4PQdW1rK7YGTDPqja0P5VMfokt00kLjlAxJdx84PbS0waTQaOeZLEN2
vOXw7LKvYiZdeoc81z88WoldYyKvH0kLWstQIl0KU8EYJmq2LVFBezNuX9ElCWgLITo8zrCgTPAj
cLo+RV5yl1hy3v09wjg9To59p/RJ/tSq+mQkaK4Zfk57ZRs+o8TWuXMY9Owa5MRcYuUG6Lj7zgrh
IXOHkQ9tAMsZZc7BGPjk7HzQ/oZS/T/zoH+P//27gl+V4MT7H/8fRSubuMj/90b11Z88SlTxr+nK
y//w16ru/LulLyGZzt9k5f9pVDf/3bYsg6gnwmJ0g5sCNzowwy7+j3+zDdztLGh9Fy+6/tfD/g+j
uuX/O+QalyQMdq7Qa3zr/8an/r9y9AjW8F1nCc+zIf2Qpvdf02B0Kx1hpzv2KmS2GRSxC/Lb3jB5
eg7JEfRT68lGZB/I0T78y/tz/UuQ+m+lKq5VUnbyP/7tvwDS/vE3LzZ70nkt3bIXGNa/MF+SioAR
ogttzgdrCKw5e0619NmO5c6Yf2qhH/KiOy/8/7SyXsJBvOr99Kms+R7RFo67Y3HkEgtXyMCPvhiu
rhjuT/LqqejOkxdlWnurGQ5o2yMG+QEjRsp9j2lKUb7/n1+IAUmKf+o/GVmubpDUyBBEGI5t81Hb
fI7/+lIU3HFHD0O2ypbPNNJItyXKy0A582vat8bWUv5XX0q4pS4r9LRAxE8e+w733Xs0dl+DCel1
ZFnlzGjSAjePnL0Is7e0j+uVdMefvlNtgD7f4M9FbO5ryZ02U5GL2sMuyGED5voTzjuJD4WxsUR+
StibUFnxC2MasifI1nQ+ci0ahP4e2XersfPtYNKHj96Pic5ON45HHVLCjXNatl8a6njN7X+F5Y94
s8uHQS+/LXcht7X+qlvIMZGJiCoDhBZ0HdEPVktaAMVLr/k/k15oBLVoJxUO18rRkF1a6QsK8Oze
StW9kl9jxwx9ylkL4BTNA62YSdh1nzwFphOP3UXU/g+3G1EYDCCoDBLcEv6r37fvjbLTo+Yl1+ER
hWtQyKJchzVbndlrjiABh0D2+Z2rRNBZcYF4TT/p7DjWUWHYa+wP+T0JLOwterHqyg72TRctl324
n3F9YobI/EVLPFzEWELwYCTaMHDA2lKsfJMxbU6IaGRl1k7NCwcdW+Fag9LKm3FAhSnXoLHPCrv+
Hn2wukRmxpYzCaedVdCp2hAPo3pEDJRm0yYzqWtMLBH5NG+pOHArOUa+rtL8jYzfmBbfFoHdLkzn
Zn6uky+7Ydfki+jJb1jRuynzccINrxnRSrp0JdbWEEsec1K7a7BbxxezFTut0l+HpJbYlB0fyqz+
xHikZivXe4cZD8m03Qq8I2emF2Ewe7SWUeyfBAgk3iMvC9KxxooZYszXWUd4TggQy7e3ugUeoDKI
FQHdgMlODvNzOXYpDprswWdNnkfRF76U9ynSPkJbD3RG5Bs7lW4w2dO+tn9u4F5bSxTgUONQtdWD
1cqj7bI0GdUeBK+4kN8Yrfxy5h/Q5Vc1jgdlx6SriPgi6+gIk+JghyFexBFnitM81QVFamwSudK6
00/DxM0diSmddMtaufd5WL2Ns4PcYjwQ+FqLCgRChLnUZsfM2k131sZ4mrS6RWmEonAc5+yvLzlq
QFEXPu/aVEWbziD8YbZMNrDzGfktodMlyTWtjo5eTP0+CvVtVzKmGPGo42AjkvzoteodvbpkOjgC
lEnj14SF22oY8088HdTKSmMHW5yZyqJ5dvW3qMNYUkJT0gd5sKrePLVZdteY6NgZHL1Vhns/uo4M
Rhu9N8wNnXVTjAIIcUCZ4ZZ2msjEAVi+57pYW6iHO7dflX5bkM/4BEWdPJ6OeKjUa85ulbQUo5qx
54RC96pXtAt4h4air9jO51sISMOuctqnymnYpKA8SRUqTbuytqJSHnZADWmZZksUdySujBV2DkP0
yBdIGDpVvXMWwpkR93DB6m2DiUCfTrJyL0o4OJymEul5eHTL8IfCBYmpZfzO6zFHg9T4YOEI4VFJ
G62bvt2JSORb9NdYiGxgtqOg5ifhfI2rRQZpvaoLAj8EG+m1n6MlSMKEGCuCrkBOYIkDFNtowzUk
DdvVpyepFeLAXm8jSgnJ2oF3HZoeuBYsIJ7VHUADPtOPIyKqxfNUhx2hETCufO8rM1gJsL5yXg3m
1OPvijqw1og5xMQV7tIC4pYl1b2M6i/Eae9IBMWDHpHvE9khRlEHwwQsh3x+FV1J8lqqu9BGHuyk
/yIIwXx0HO8zTrmt0/AXK6mGUTdWFG2hgNXomQ2nBizuyG3Xl/ckK98lA8o/pjgPuqWRBfZmukSr
eH4MdAGmiGh4q7A48KlUbgfxLDZYtGZvw6wIldBZMbkGS9Lq1aZxRFHvGTufkXh1QlYbQRG1Ts0v
xmOoz5dgdP+lEB6f7VR9jgmS4bhuCdRjMwzn2D4rtjJBV3jtOnSdKjC8XwgPxsABA7Z2YuczNYwX
IiLx7AP2pDUhLyq0CaifmylA/nlsPZu4UH18LCHIIBOCJpZRfbTUv2xM931ev7cOqkGs7WcAgXMY
bo24wVlU6r8Yj/9Ikd83JPjMEY4BN4ypE6zisakQwc4gxbRcgICp7V0GP1OVM3BzT/sZEv8t5akB
e3V+Kvs5PBR1JdA1IBhwNExZ0oSiIcUMOsQ8gQNjDBzW6ZayDua3evcN913pHhlrsUsYLHhX1ZEo
3gFQW1nMbeH8LiLULkCj9IFQbjz4Y/yAg8/bzV5ynkLT3aB4gaEwHNviDvW/jmaG9WLSJK+koi5P
gqZb10NIFNAQuFmGuKDIH/VhxFKOzZqugOWwJr4SFHVpFS0+jIBjizbqmaMSc46F87g/lBkwFcnq
yijYu3i1VbMDGXnCYhmKWktD7SCuKZ+ghSf8wZJdsULs7q06WVVg+kkRMKxUCyaZcnPKCWOdsFao
3bk03AnhXHW1xx5nngGbTzhYoFLW6p6rfQG+T9bONHpB6LlvcnSfSjqWdVGUp55hod+/UK/xWupp
bVsxl4sHWmjI/S3QmDWICBZnUXRoKrKkuyLB/F39iskUW3XTd0arfMhbznvOtotq+umOEGjIQ0Pm
7dhxqMR+MzL3k+V21evdXRPJj0g3ri3qNsbT8WWuJIs+cx5XdWp+R2iLjrznwdCMvB/g9y5mkZ41
ORwwr8ErsIx8K8ruRwvpXNUKpzKhrdFmGDgsmB+wQqsURJQ07u4AeZsmW1m47Z5qn5LRhEcCI7Uw
lsKFgc2enKUxmGZr3JW5e+/YNTVuPN2lAnGch6RYSBfFZPRsCv9Ja2ug83H9UlcuWtgWqU7cvbjK
s4M5tL9Yep+0mgVwad8XMAOGsfs2yETbROa0JuDQCOLSzoi+KT/Yk7orlRBWMKAjw4KJsFfv68em
bgNnICykzYBTp9qnpwpuS9diD38ANsEKw0LAnSY87r0he7TtYVOPU7nrTbzr/GNML9zFctyMto69
wrxX/viKe2raN5XbXNtEUMoQkbdJObAoXYSJ9xhB+FRHJ5cTcicdzjFdPCUVlBscNv1uiuUvief2
KEciTjPSv/IpzvZ66B0E0+6xVpjzrXK9S0Xrr2OPJ0vdMufoVfaG/9t5aptdolH42LbG3o4d2xM0
w56c8NS840nylHoRD2QjjLA+MWHtNGdLsf0qc11tW4wjm9FonmPoRntVj+mdU1TRmhC7+GT6vysP
jrrrq5G5VtwfE8dSR31UYtPyr1nJdTy3VBg0IrocIsQbW3YjUeAaApWvuOFTzd8muOdfU/gje0fu
yqpnHapUvqdC7TWMDlNDjMU8StYnTglMO0oRnsnD0OX1+pmKF/iiXsFVSbjU7BHKSp6hxbfnZ4bu
2qvrOBvCPuSbZRVEXaY+TihHtXvesnCVZkBdXGq9OA1ppexAy3wrqCGykKaWv8R++Y6Zm2Xb+Aqj
0r8kM1tdwPpQQKIvX83Tipi079RO/X0p5haSfhi9i6L+wyCyu+aZ35y0zLkjGPCB825+a2QdVLMO
UaYuCQUmhibwIodZSWdeiorwmnG08pPhLxlweiw3WSX3ZTgOwLiMk64Mj7oPlImlN5/svyc6PMUA
phLUQGJ4wkR4R2rlgjxqjSBSONCJdFqFWgVS0vB5A8GpcTS5A6EjqxlFPQIgx9xHiXia8cqwQhuO
qWF+VJ6J7R6xRkNI6AqrYLNKaMH3jXYTUQ3+xgpxMM5ejdrI/J4GRAQ1Fmpgbd6bgBC7qht2bzQF
90UVn2jyCMm6I/frzQ6ZmZZ5sjcF8uZY1wuoDBR1ty/4CwZ22KVY4qgIDtKdaw/SYtdlNoNae2th
tb1zxneEUNPGxZ2+SpK9r1e/8okonwJezsl2kowmhOzLyXjTaRy2WcgCb56157ZuMN9Z9jbzJx+L
PK4SlXqYwK3iYTKcCATP2BBhY+NuJZBrTDkLBp0yyUtJYwIH0VxsPfw1VpHzOFXtL1k6x6rXvscx
Ng+udo7KHCzV7HyDAPbwsFSI+/tcAXEzCXkoWiZ6VX+fFNNvzbeZIzdo4dSc+Md+aP0j0LI34Ufl
toYAtXaG9pXN131BCxDo1JgjGZWpsotT5rPP4+apkeFvzRRff6qUv9EysAkNMo7bOnJgLw6d5lq1
CO1vPFZl1idLZYJAkUTfSX1+V2H8U01UydWQ/KGP63iMUypUrYRf14/nWs+9lemS8dDLwQ6aAiVK
PjYaXqT6kkJsWU9YSLaqGw0KylmdMg/2uaZD/I/RLyCeKMXJjmrSFkvtjdF1AyqmN7a9EO2hi/Hm
9rDyWH8lWIxSGjbLUeSZqjTekDaGP9js201R4h2gwawvyqh3EU9jqEJb5WSSAsmfVlkv3E1PZ9J2
BPQYE6LlMKqQIvWv0hdXk3sS+398RYYI46GgstedfluIiQa2ay+a7z2LRqsCN/oyopPlYUfIp3DT
W/6rMSXf1ox7F+AFs333RaXsTpvvpm44sPH1HjgGuYVLFjzo98BAxPuFhkVPXBLGGVGZN1CyVbMq
OsPZNP0h13Wem2W/sO5WaK9BROfdd8YHD06Liq9/FpZ0UZ7sE8dUJzWR0tbBjfFzEt8Q8F1R+n92
vhsDqGlUwCrQxC5yILwDAQNGiwGjFGCfS6fHb3bXLSUbmtUG53sX67tC5Vj93d/CBKIiCioPdDfN
qjXsaWPV+jHqZygGLoxAMiMuWe8wvE30HGwXwkZH+s8Gid4nDNmsj7qaaAlUgl3l1zvOH+jVBflm
eQoHtaRiSJKaXUap3otd7HAQ9V75ZHBkOU18zcbhqY+JqFKc2XHrHmuX2KYq8nmj8Oki4ghMl5nz
YLx5PfgBsTjCafCINSHlYeZiQDxOUAqq1zeo+trdPOAlJUTyQhoZqqTYBSWHEWZ2NecUQnfjQYoD
Jv9DvnEQW8SdYJqDdcSCZeWVabLrJlJqurrdK5dSkgK6hVFV0hWW9xkBzWsXETqlw13IyjCvzKfG
gGFTkZtqh9qzgTyUQSESANtvNW5V2Z+Tg47cnwStyN2xRKiPTZNe2iX9qYCsomN7pX0mSkYZffQr
zsWAMMwkuRMgT6BHLTypsDMf+xr3c1PZpwZCVDPU1mMqnP6AzdigzcCy3OZEAyV99IylDdn1Fswk
kBiY+QferCwAnFyv5m6Wp9t/BKmXMZqm0iAUKLfjvi4uspS73jC1JRkiIOIV/UYPk7bWoKu7nn/N
UMOswxSwRt25z4AM/ZPCOqvLklurMMDIW9nOitoXlYzF9e+X0HrpgLIB8FjpJj5QT1jYhTJxKofB
u59NBLujmfcQdI1d5ZN+xrIzPoR9wz7LevYtbDuGb8td6DWPaQI3T2/wv8Xe+OzjKq7UtDFtg3WU
n9xRvgh4U9Ub1jyGXAXul6mS7f1YdWiq1JlUBhpvq8E9bL47Q3dnx5ke+E6Pb87gGM/QNy/1TnVi
IGIi4Gdfp+Fcw0B4mce0XEuYTllz7Vrnp1LxL3uUw7Yl9RLclqQcFFc1NzNyHf1REtLApgLgk/U7
q2FhFUheRXIX6cz0KuL1VjpB4UCKpn0Z4V1uLYqYcKkkPt0QJuNyh5euvrcnJ6O1yOktO3ZeExRK
GtZ5y45J33pA1jZRwjtUDMbW0Ayxs/wBkIVTuzhYNJQD0S4vmP6BVwnBGHF29ZULxAwjD1IlMMxl
VxrcokQC2/reVyzgCoxvRU77atWYjWU4vdcM54O4aNl7mRi/9OmL36lxWsh84zbxxpwQ6GpY9NZJ
ob6IoAMzha5uNRfPZmKjSS/x4rqo04jpEMbGQW7H1hljqh9t8mn8ZM7PjUdtUrdxBmy1fbT75ptF
6TJTtTYAUVm7Tc23pPRtzRpD/ajvc00zCZdBvpc0oMrDci9aOjdXi8kkhuCZCcFkwjZ/l/Unxkrj
4joI0YvSw7HjQo7JZpovZh7XPErJeMv0bYjnk4dz1BE33wyy2kAEQ/GVMEkydQcOELexxcUDYkTb
pgmzB2Hon61CZ5qzWYqt8BFZKlMuPUmR76FZr9W9L0Ik3brF3wWGPp6nOzvFRISyyd6ZqbuWKJbg
FIkXb/R/PL//KgOhOe+pIBuaAfLHMJKDMtTg5+OJpyHou7TobZS447Rqlze5LRyGuzUgjLpXDxUD
uK6rECgX3cI38ry7zOj29dggTgeCDuUCFmvO+H1V1fQKOSLcTpSHQULaTnACLvvVje2k3UogmOLi
Mk9Dk1I7GCVNjHs/01DUPo4HRyPrEiTj2XPgvs0ksozVrymOi6M780Yzh183HhRGB++MYWuPRGbj
0S7dwBk9jYlyl+5k3+262VLnWPRgdFGqo844pAmxW1UenhNWJIE7rIaZ1K8ufSkqer9RNu0Wr8Cu
GM+z7TGQIZUuiZIHpROJ5rK4pO88+o7Xn5x6143j1zCge3DSCcGVpHfM4N0Ky8BPaX0QIbjKY2w+
tHGPFvEx/8nemfS4rWRR+q80es8C5yAXvZFEzVJKOdreEDmZ8xQcguSv74+uArreQ6MKve9FJfwK
dqaSQ8SNe8/5zorCNmEBGsDRgH8ccj5v3RozmQ7RM+L1RKs/GFATeZoiXowUQMkkWmegmdZ2Mse7
5UaC5KMc8Vd2Fr9kIqqgsoorohISr50t/qtzVSId8dtdasag31r3rS58+C8tJaVFFlieny34s5W+
den0EmCUXRjsByoU3qGqkh+4ZcTBHZE+A+vZTG2M9X6qNgaLTto8iC5/apLWPrZzdrddL79XmKk1
Cbm/cz6Npr+maXlru+yolSJoY3+bRAUlrN3vw2y+1LCxLlX5heVh2nlOPIK7SI+4wPIlTJpkHcjk
FJuEMgt4rAuQkDTE3EbFh6F7ivwMyzKkItg9BZdKtS2ZV2H/2RvFztNMVgEsRT6HH3Z0e4mUHG7A
8HCEWpkAGaiapV+3WbJz1lVKeygbUfAR6IubjZwUGmqAO3RgHbSTtHjFNPVUGbiVel6MzrviE/xM
OoQvWqjQsbJYS8et93WL2VUIau4KdutaFAj5C88FT2tSDOoCqyFB85VbqhUh9vXagjWyptVL1iv6
ONu+uFDe19KjM5AnHS4k/javtbOqySfdu2Nnn30KQUgLWOpiVveq+EhU0mzZ6N78qtI4vEiJsr3E
azWALYMiz6DaYF/LuD2+/uH0m1AqFyf4tWi8PTSl8qwnXFYt7h+lNadrn51J2m9kT7OLWhiecMr8
lu68Q8MJDlgvaDZFbA1eyuRpQFJFjuRbVyAzcYwU+KfdEzdCN13YiwE6mp6EQA0RNix3bfI4zWQv
MOBjaSxmK8BnuRe0A0ofzHvFs7z2xTBciqh9g39/pIjk9lVEZjqGsZ6avdQEaBqFkdMBBrNODaPY
6mXKct4/TLW81jVep8ief7pm8dtq/VcpmeMAcgwMweHgT1ZVBFYncoY3XxmvfVwHzHycnUrkQ8vR
rOy6tyljkIg+NVrXM9OaaHymhbR3e3EwGHKszdDGnmuHvIwDuR6x+eQ61QsGSVBv1pcXGy0uv1jt
YELf0uVwURHQvLX0V2MupiM0tcB3hk2Jitpx2nrbxRyTo4yESTSMJHPKX4YAQp5MuNDGAtIykr1V
ZQ/9thOTccG9u+XkpFaTSOJgsuENFd2PuTbQ0+n6IZwdtS9L/WeYWPW55/+A2EqSNGfuOtTADJjd
rRqNeJUoIwvI4/ggObzcGMLyNyAkUG9c8FdOR7TRhzn1F+pr6/AsLVhT0D3QG7VfsFzWMd/omGAE
IN6Z3SN+UCl1eZ0Jd4eg68PF+3oaUZJ1tgWjxol6yov4RcuMOCCH18KjKmtyOu0SAiMiIbsYo6sG
9JQqFkpxkdl7Q+jPGewMKI0kL2sEuOtau+298SHqmIuEYS9J0bTrDTmljJeJZiObAvFmD8eXPZX+
EO8t4y2MlASBrRrPPE6V5506+jxsLznN2CCu01cYgdd6jtHrZdEPran9B1GONsccxotRml56W8sD
WtZUPsii3Hh8Tqf6MQWkjHexeiyT+JGkX1ITYCb76fxsjqBASfNlPjG4HyEkYo2+CB+iwvs9uiuL
i75hP/1duuJGKjvvYjlyoTjZq4gDCFSHbpf5AOVKFzJblsEnauZ7PaEk8zlujJXbHfBo0vetzh2I
UsDt9E6dvM62EwQh30eFnrhFE9iEgBwnqos04oWJO7ioIGc/zKZ5UcbSWygTYlzckQeqcI9zQVS2
Hx7nKbX2DBZusQZbFc/qSqUjTeAoJ0eoH8y9A3SQsKaTHrV7vULcXURRsqmbc10oGViCdpyyggRX
7U6i4ze6jvjmkT6m7MQ+TIAkjW8ZhitHB/Wd4U2uNHOJGEtPAqeg0TrxzkXa76vyxc/w3GqhNQZh
MUFN9LZdnsUU2HtUq0t4FaBur78PFYO4LnlxPPdDr6g13NFoKbZTGqFg0eo8JCjWIn64vuC8gxho
kSiiaSgbhh6KCzb5R57jDzSDv/v+6lf8BmkMzrKy6Co1AJ5J9MNL2lSnusntCxjFajdJ3SM+U36J
HG1yh6ih7yxurFc9zhSuXncz+yEO5lK96ajiNhKvK3uPWo0XWWDz7Hz1OjREfGqauPc5F1/E8qsy
zedcKzDm0HvJJvdHM7GgSZEHszMVu6lGJu/n1AxFxoTfyFIog0N8II/cwb+AZ32OzC0mYAPTfnOk
NU+nhL19LcqOGJiUVGt8DOyNDuEhIyAC4s9BIKfGNcdl4v8gd4aJTx4CkRoTJqdiwRlzoprWjd9C
52zbV6/ovwG+5UHWIzbQu/GX1KanggYUFN0+fENoT+sGCVujeY92FSfXUbeP7siwlbMihitpZFtp
EV2T1OWP+xzpVFyDwSxtGl/1SlnrOZE7Z4wjVAUN+YTay9ACB7BrZwh0KeTBj/Dvjt1DXxrv+HSq
f2Yh/X95FRPS7//1Pz+rHlXF9PgdJX8N9kAH9G+ym8179/4/vksy16bre8G/uyaf7/I96t//XWH1
59/8U2KleeY/hGUJBzGOr5Po56LR+WcciOaJfyyh9pDGdN0B52KRUfgvmZXh/EM3HZ8Groljhq4R
2qx/yawM/R9C50lEiO3Zho69/P9FZvW3nETCuhyXhCswdj4fwITg8leJkED9SIJO0251wsg5cG4G
H65XSFiCFjPfnk5h8bEsZHHBzJuTt4FQXHkoMHUGJmGsfiaiPAyzc2RGjQGzukIKYOjaF88hfcJ/
u7T/F2nWX+VMfz4rb6xt2C51s+noCNn+Xc5UuVbtpIlPfpGoDk3R3dM621nlrbGjB5rRO3u+dUL7
L5GqxpIU+X9EVMtP5d4ZJgFnNgEtCL/++lOzWvcmlQArMP0+WGAzucb6Z52jAdxc5h7brg/gsnVg
9JjRmf0ly60n7+CSo0ugc4C/pFoZLniJ/3wxjL/GuPzrc/FA6S4tX0T4f/tcg2zppfd8LtcIqX2i
oIi0a5ng0W4C2KcBJL4DJIMViX+X//yj/zwUf78kpseYhjA3h69/Sy906EekJVndW4KPGeF3B51i
3B2SB5xCLHghttmwLwK0CaCFkBc0YddsMM6ygBWU7ir+9qbRCTRk/5ls797UPNA2fzTG6cmiD159
z07/wuTpkjKHtKLkVjCt4IxiPltQm+XkLZiDoKTg8ltymHXjBBkPHjWqn6LHntPvdP8lQQuRcRaB
ch6EKC+GWbyQYLXrBFkkcORLt3mw7flk6WJXTO6u1hqEFM4L//yxZiI8NyfOIOADKueLivTAvIca
31OkgIHOEhXfQVdnuAcPRtQ/8uFe7a470FthXEeWo+dOn1HLFj6wXvfEHaNbYmuoY3q93a//fEOM
P9mAf7kjruuaaCZ5SkGk6csq8++vRmrqppH7EX4GJiGgimOOo49yoNsfgPOCYSrCTVbRR1nxhPhQ
v15ijouvtBoqP7C6o70cT1cZs8sXDttoHulpMC0x35HVTW+JtxLIY0bEznSn6UnsjTDA1WDiTbIf
gNHF+7y4FyMbLWp+a22ntLlwfUcNmpwS/2O9HYsfoY0HLlrpKmBI7E4PRhJwztM4v5vJU5Zccg5O
zoNefAJIBzDIrshPlGrbabTNt3l5ABUUy20jDvbC/D/iP5jKs0nai77Ni50hEeIj8ti5UUC445iC
bL0xixvTg51tsS7IBGLnoa8eynIz60ScB6EMmD2GDQvfxg6ZX6xcsTIxQyfH3NqZ8qjXCJimk8zp
bm6r5ginI53Wrcf5tccIuh/5feoIKMwpVRx6H+Emhcmd4SBtIr3ZNckDD11SX808GP1Hpo3F+DrG
T1FygChgI2PB+77qknAz1+eRg6NWQ4MDHyuSo6Hg/W6z4TrJEwMSFA1OtG6/4nqNJP2/PD4Ge9pf
17jl8SG9ka2ITCgEIn99fMYo7s0K/u9WJ2DMfxMKLR+tFThPnBESCx8sZKoMfU1G+4xquoW6lJhM
J6P2kYYFTeRsNzQaByXWnTEiwcZa9d0L8Z0rbXzCurcZmfQZXeAtK2KLDUa90eAlvfy7oQI0raX1
eWsgMHaE1aH1oq1i7Svw+lq4hJxogcXzOubfOk3sqQMmnn+LhtQYDzpnlm1CmN6cLeEU0qIo1xme
qHZLXulg7gr57IS3fNroWOKpm8vonnYf5DLp+tUs72PxpImbj3rL25v5JcvgQASoWptiQ3+xQ5/V
5w8xJ08xbmI86RxcKsKzEbxtAcxvLP9mQVcJb167r5x9kd/n5kXvnuzpzc4ewEWsHTgWwnmzks+u
wUbgpxslUByW8xHZ2rrTgyZx9rHW7hz5Y0TKWIfRf7m91l/je9kpXFeQNCF02vCcWJ2/7fGJh2jL
EUWxZSj4PhaAOwUsqSApLVibi2OGkjI/2kRqarAIHkAw9ZsRAaKpw602punMHOROTXvx0QsDMaXn
manfoWMuFp3+SO/3Mx/CMzYTubYkfQRXfKpkwFxuY8OD5+AFnkVIwUD4XjpFO0pUBGXapmi1+Pqf
H2WKpL/v19RUlrlEJ6NQt9i2//YspyzNdpL46Im7vGGDKIZVr6EnkVoX0+0Fhhn1XwTfL8AyfeK+
VixWYb9Ft4gl3a2Pw5gWpBiz9NfOF24cIgIaG++NcUEwQUKT+BgVdANRcL7UGKqvm544Xi07xJG4
wdQVK4qkVV5qBz91OZhY865OKmMbhX7QZt52Mn+WkS12jlt1QVZeG7cseKM4V8IJWgkoYU1qBE7T
nt1rnlNqlQP6nRzx7uBXe11EzzOpwYBqUT3WiFBHi/xt38Y4xhuV4Y6FlIcaWyc5Fnfocl5HwRmr
iftRyGsKJ8cSw7NeZAEdvhAoiYfxzhq3ZcNfQfhHyBdmLtrTKjm0DeReiS960I7C5dHUHBluDMuH
jW/vszSuPypz6jdEgXDuy2t/5RtZ/KSX6m4yeD56dUHnztfyU1cZkGQTw3mekpHP1GvlSZgf8Cid
m6l76aOTaptqkvHZ8721aSfmLcwd84ZB4MWN3AygPe6nvITOCcAPN5xdd5suXVqfGqq20IZlmmoO
lxVLYqdr7pFFaOvOtndPtaK/qX567Q2gNbOSByj61ip3Zxy1TeQHqPofIquJ1wVvx13I9s0qWjB4
Vn/tFOLouqm6RzE3IOPjzsfOFu/KLM0eYlN/QflpfISMhZAWa4zYo/5oLxNqRuphrQ/rOK2Z2C1/
GnsTplii4rOWttQlXfJdjimaDMKgP3AVTgeOmFBeZyfZmplhn1OPIRCx9d8DM/h1VidgziO3WAtT
NecmNF49bsY27Vs2jCp+n+DdoAd2y0UNPgWdwwSy85iXeHSFC794kb6A/UamAU5fiaNa+l9hM4iD
Lyscwtm2rVN/Z4RwLTMDgtCicYvb8GhATZvyncxMyTuOWIpjKFlCbcvtytl9nY85R8k8F+ne6uIX
WyfQPjYo9MqpZJCUDRukvO4qY1q5s5RlrSonOpAxD5ndYEso/Oqe46ZeMfa5Wk70IXy9Q7ZDsxpf
XbdhP0QbkpRLCCm7Y8yQK6fwQIODXim828wYGf92gFnQR4X+odTJO6nR7oGwaRhGWki5HByzGuQ9
zzirnP0zzNCLZSFDtalBE+o8aBV5N2XUqoBsL3/bV+hKtfQbGovCxEAMXqmsbVp/N31BlolVEnqS
yT1i6WZj5gbOAman6dCf+2IpK/IRbGfFpC3nYTsmlSOP+WjezLxL2KN6woNMC7B6C0RCejaLDU02
dNNkzcZ1xW5mEj1R6sWH5D6d/HgeodcM7SojAf6pIlGw6rurP7D8ZJJ2t2Yz3aQN+TWCpsG4jKKa
ZQEhjH7KqtkIss5nDD4t7E7ttTBVAjpgwHjR085L2TwRtFW7MBweazmJwCg2jaDscavthJA9kvO8
CwsfBROWw6RQMc4OM93mIXyzBMU4kX4GNbnMxh2x1YEksWlfFUOzLqLmzSON5ci8mbajYwSEuPNS
EYeI049t03pOaTjVYfOGpIjKOCJH4puhjROYYfhTFq2+r5R9QpTYQwxYI2iJ1q60XsNKORTTY7zj
LZ22+BvSneoesyRzd3M5WbxZRIh0cz7ChJrzNQg/JoiIh5h+Ti2tFipAPIobA6Md5vtjUw7l1gzB
gmkMTuuuduj1KNLBeARA9B7jFN2rh3kGNBnxApwpyJOhKZBjJK6bKV+7Jj9F8Tw3Vj3vbFSpyKik
pDOPmc7v6Sk6BEgB4N+YzUQAzhK5MvlmTTWLijVxgRKkbLBR9+wPWg5xqHNYx6lGgWIeKhHtbV/7
OQ0d5O+SEl2qliqZXjWSjhQdNt9hRrdEvw3QPaKdBKZ6DEcN6jWuTy8QQr2xbMfAJ0qJe9ZAHegS
QjCgXtbSEcOJbHZZER+SKYt3ZHC9UJKA4RlzjPQ2xsYQ+cDGteaSeVMfRBVouMGupr0qxcmyIHSY
KD/nmY54P5l330s32lyRCAFxjHWnObQSRKQ0hQDvYj6NvfqRT5OzF74WgJgND4tQVeddYPUvDy0k
XLDjTFiKzngOB3Ora0PMs/lFrKS2aYEL6W4YBpyFEIra8ueEqGDbNfZVjI9aHH8yu9mFDqVjjP9/
PWgcIVVuc9mLeC+JqCFJOu+DXApOjgkxwRBTaBxWeJ3a4oLhOTzl1Nu61CMqbZ3gjqgNt4JNw1eL
v5JcijinqT8ueGlaesI9J5jVg8ZDjAaiTNOY7DOPHtY15IigN18K5XeHobDl1iJDrozgkxJnGB7i
YXAvTOvCVrcudkTA9phiBhIjjmQVWf3OZf/l4GkT24gPBs1Bz+QRQbWn7zw7/CUHWgyhrnzmrwY1
2rdu5NpTCjj7mHNZmUdp9DpdHCY4SR5cfICnKU9OqWetPK0BTp97xhEJpHEs0tkgW4A8EjQg8anz
voC1Z7BkoE10Xy41CNCaCtrw8ifqbJyv2q11kkUuSPfa6gIr9/VL6Nbp0anDoz/odTAQDRjMvvYY
hiGa+Ep/joGSII2U4vrnS0a5eo2wT0DmZvY65dVIjwWytzS7ArAOX/786c+XJp2eR13nnZ9fGxsv
1aaspt8uxFU4J4xHgw6X8ong63njN14BiiczEAIwb6AO2us1ytxwSuF2yp/KH+2rmbQk5yH33niV
CJnfmzpYCSKJ4qks4DFx+M2Q3B/nsJkDsymyg2+DWk6y6lJL4UM0Ae5SlCJE7ceWS2gPX3K93ZlZ
VJ3RagBaaKJh5zK8h25dnyp94ETqIyhi7CAf+EUfMBsM+yHq/LUm/YRhPqm2YtISgJDpPbcJAE0q
4T+RJKddRB2fUg0ph15l773PlK9uY+aKNKb2qTKSDeyideKp/LnM4HUrvxl+elF9N6w68MbSvFVR
6Z3QVZ88MqKZYTbqlw4m6g7Ctl0ZtTIuiP/gdbtMba1aCwjISu/wcLrnmmeX36BUR6sXHznXgLBZ
n144uaGBr+ZDEqa4nspppCfmfI1trPZ+JecHUeDCQS4Xrcw2GeAqi+YEeI0kgCijWsrZv50FBBJy
yIQgU61HAI4bh+HAFXA/AR4gqUVth0v8CZWyZDg72fIYxeZ4GnHJC2nIe+bAO24E5ZfSPgq9IGUM
viqZFa24ZAJbeJpav/rppzN78FuyioekJnkla+1HWPbOY4lRGc4xW2Tb9w+ZY8vnvpt4xkNCaBH1
gRqvh6e+sZ7b0l67mD8C0dEx6cPI3qZsBUlcMtZJfKbf8nFq5uhQ0hJbBtQu+asoHmw7ebWEGndk
tGcbf6A7NkGiRJGtL+kNWxFG86pqmITqFpmq8a8sayJmWclemx40jzYjbrFdx/O+pgbbOQy4zFy8
RGhmN82ov7cJdbE+vWEflxjskSmrm99ZPnL06aoqIwqs8KRsrCWzR5xXXhykaW2xjUsO52oLRTtC
N0+WAeWnWg29u+JlX7tRfGmXMcScLKek1tjO6SS2innZAhr+zqBHBmVAqN69NW6xTwtFpjaQpsoT
AKkViU/IugVo8qb5acYIBRvlbOBcYoAR1ts8IOjPYaODwWLeFv5EenMPkXmD80UHzNiNBtRkXMcE
cstgkdiRa3XAyIP10u5+j3jISXta2YO3gwrzYcnppzB/LJyBdQRHjxoquaNlY0Yeie9BYWVrYLpr
WXFGxLpwhOWGcM19a/FXLEOd9a6FeBuTlOsNxy4fftSM7vGdAAbP1GttuA5/v7tFXCtZTwlrVP9B
gSoHNkW9+0nJtwQmeeQlApeAKbVK38jswRHKxTNN87Psu1csD+eyrI9xaX3oCL2S0SHFEDn35DZ3
7iY9r1E/O0mFoqUwOVSQ90j8nzkmIyQE/alP1b1XzRNDUzb9LPxOWgBqtWILhpQRZAM04eVHiymC
AwICXKtBA2hg9I1y+UQLXYPs6Z9UymdjQP5RmvXv+Tu2jJyYC59DbOMcFVX+vOTwIt7tSDvueYJb
Lb+7VqIw871E8/gjnew3N0oZyKEEqcFHAmLaJA71VKp999bIcaN4p/69Apt+UWWB5AVJQBi+mI6z
9+ppbXrZJlNjxZR7fraM8Efi5Z8dxq9VOHvAwrRvoue0NS5bzGbz58KxYsbyIZX9NDr1ppcohYpa
kpCd3WvHcNfAz59UXiWI59SHrZfnvi6HYxsWB43Cn8zfr1Akd+x/t9xL9laN0ZDEEqSONjK33Fgn
2UwGQ9y+JUkbr5SJ1BAh67cDrta3cIw1EXkuMQ2/MvrQs/BRiZbWp/ORWvwUh0O4VgwHt+GDPI1Z
djdUFXhm6K1crURgkuRrAXp4GdVSQJqg15r5I5+qcN3jevSrCzCezqdkwVpOLLfjnYBfrGK7OHhe
+zDPj7mGPH35efU0PXgepZop9zrUHk5P7icpOnenem0QgKz/eO+AuPPALDFE6uzVA09g57+gw3/Q
XPvmRPGzg+SMig0M6izMY8lk146sa9qirSnsl77lNaxL8M+tHhNIOoLuQWVbsnvHRWwj0hieZZzc
jcRDLOcS++WKqyF7/pGZv9ZuvTVdymbggDS/8Zq0hnuqO3tjGYT/9TnlTWy7IErdT9vDkrjQQgl6
fSAPOQdr05xRqS6yAvVudUBtIPS6sblRMzNppOSEg6G4uDOIhRyC9yFtP4yW0tLzWDYmkrUnvcFi
4DIoYD/dUdsuipKJ+9iP/Bq2j28g9tYIVI/+Ep8xwcz3s+qJ2NVntrUK4ybaFNt8VAZKNF8X56GI
36JxeKWc/90Z5FCEg+L3x8arFPTREPUWIx8YmOk243+phkk6n7KbQEa7dhcya+xewbaRRNpm56Ir
0M/L9F3o2reRmCh8NZoYuo+9ImIsgZ5oF6ZoByHNBH1MuZnGBTmvcXGGX9KtfaKd0VPhuK5IWO4i
iEI6okscdq4WFYv546og6TEhiUvWLhjf9P3HyaRPEzKbyQHYVlW8A08t1oX3WpQLgaeaP/5c9NBC
/tfWN8+psABk0aWdHINhyoGTc77GiImaLHL9bdq0ME2x7+kRmR9TNEEcIobGTa27ZwDM5/OkmMw8
GNZo4+G0jGsncY4lMj9WWUiZZSMfJihRhSi/p9Z+R6hO1LW2qnPwZAT4ZJr44cJHwsb0pendzvL1
X6Wd/HKGK0/9sUCBZFcC/uz4Kyn1p7Qc7lmZPNhiOruD9+6USLKNDG8pwx1jmHaIhpt1KEFmzy4l
t5XnV1BpK89qPnusuw4xhAje2mMmwjfAhYgCL5HNA02rlsNqiVg1/upMDtbORLXm1699mHyniF7B
RvGaZO25rXHBezg4vBL5MyBoy23eh5nfMVblD1Araz0Gki8RPbbab6urbw4M+JUYoDFLNXdboVl7
v26+USkgTDxqs/+r9bj92zKRNIp4JWA25ZvIH2FCdlenoEVh4pvbjAPITgSERAW05sVq6JktA5io
MGn/EeiRx/FWyuKtwXdIKdbFQdMTQ0/L/yWq2y9UCy+p0RwT7NbhANEAuHrIbiPGmidtcsnb0IY3
wibOtfYsSDze2DYnYs5fe1cHITTr7rs7sJ2R58q5KfTWjQhq/HxtToOlNOHm2In1oeq44brT5STn
aeuI5leCklWOZv1gN/ppVMhfnRn3Ut5gNhvCQIZMEsfAQ74uE37xjAasCUFASymkVVbTk3FYFhIm
NV5q3SalP04FB0Q7ee5UeB5RAgZZDbA98qXF0QuknE/4VdvuKhIYmxgiRu5ReclmWPIil/7euB3w
JLMAePvQ+wCPhjvRQgDdEqDu9vNvhQEhd9XPWqtJTyYdbZ4I53MFdQ1tRAoTNaDBtDlpt/OTDfOz
ywnlICS02nnCuaXJ9OHXBFebxC60+bQCwUJHUAMMQJLlBXwk4TXV4ziNXy4nW3ae6DF0mWYWY7Np
7Nc8G80HmyPPxrCZZwj5luXutDGS6cXEzrzyfH9th+EekK228UzjGaEWEItcvbe96QZ+lxP3ZA6M
NOUJCmtM27vdD7YgHTAZv8lYfLT1DjWfzqkZlm+XYsqABwJ+oiy3bY/maW6uDTgLc4KfavsnpZF4
rlfhaxjR2tSZjXtgQzOUgFRnSq2VsH5FPAHrOOe/wPj5zBWiY41S+ua0XcfrfuQliFDSTciTGvVa
9e2bAP6yyUMt2kCZhnZUVyxt0kHdn6ig0uQ+k+phqPWb1en4UVMUidHbIohfuXoMcIvQC87fzCiG
JzFXb8sNCweahW3ZrPxECyJUwKPxKUQaSHoViHQek1ARuQZQi5NQtrXHZXQJvdcwvLVTpu8+XL1p
8Abgt8yRwwGOrkUF7888tDyNBKl92pm8qBbwZaPZ3dZEVz0iMYN2AJ8Q9V9fbulhqY2dRI9EQgKr
1ER7HCqqNtsAnl1nZJrN2knAfut7C4VURW+sHZvDKEhTD0eMfxK1sVNAwC++5sF+y/xdUXn0cnQa
16MZHbUsfk6r6kNv9klaPLmYTqWbfYmwOZLxUSMABTxiEqScJKSwJW6/zfwW73xuKs4o31o7EQtX
NESlttOLNaag2Gisk4RCyKuX3At3+Mo6oLl+7T81IcWNX08vsVw1WXXwqEekgovgC3PJS+GxRwhH
rka7kYoKIDmNLbFioQqmrH0HCXnG3akhogVTO91MvOOoSxBV9S0O04aMPolVnOxBMoLa5z7vf+ND
39hj+gxn8CMe5LBczgUTRx8MxCsZhy+dg/xTiHinPEkpp91EYcHwBqeqtT8nHMsWSpdt7LBr9U5C
Bc88WDnmIVcDLW3N+tAgmPljSNSA/64tuj9l4AhBjkcG89Fwjd8phzECas7IOAk651iGFhEx5MZA
kzbngURuikEDjam0Lh0EE5Unh5zcA1R8EbhYwiucio1BDSM2ALd79DzvnBn6ybXcr8EIOUgYmKAH
TOJa/Rz7DJvzAnNUohEVqY+Igwvd/YhGeQY+8e7IVO26kMa7nlg/KCZeUt+QrIcOPlMTF1FME70i
3Woe6Ec2NE/RZHjzrp3kLevRps01vSQXtBm+/U/Pkztyan73si4Zbg6QSxP30Hb6xWd4sgotfwis
iFd/opOvmdgUNMXmNw5ciQjnTbiR5Dz0Lu6UubG/Bju6N21gOxIKjlZGm4qqcOWPJa98VK+saV5C
dJCe6iDmyjDG7mYS2jXjdc2ICptbQXOZh3hFmu5qcPDiE4yoGJEOTyoLkTFr0do3xseplV/9yA7s
2N3bSLAyV3BOCmiZLvYHWqcXSaww7X7obhb9ZFV6+caSqFZB6HZbOlMMRWdohIUVHtFjGZhQo/6W
TjqSeFFUF8+Cs2Cm0d3xFD8F37mpjEAlfFO9dW5O1WvXyDNfXGmwJQzMAE3Wy9yiUgnTJ5liiNNy
3DjYZLYsXeywebz1HMtepj7ntuSj93FW7+bBOtRReJkzdhW3ckPyNoAAY6qOAhZsrWqwU9GB38aZ
zU1WEB/D/N2V9c9oxm8kxHDtGu3KEvtS+uoOxvAXxwOC3bMXK6lvukkomu8kHCr0yVvRoLjFRvQm
Vb7uy8wNpggjNIZQGpPGV9/R75k8bnSIIeukwEEgOqfMCnDN+aesJYgKjNqWMQ4+pqY/piF5831L
cJMJJWvSzac6j32wEuUt0ZpbNE/QSLLxjg75rOdgD7NeMBZmA3JbNnTCMkmVsEOduWmy1ZVILti3
yZ7M009Dl1u6Fd6ljNgGTEZbiTlu9Fi/t6QUrGVccZdLgsojnS45NX8DstXM8vJcip9FEgML9Z3T
lCGm6Pz31gJzwihzO/jZR4mu3SgIVxrRVnR+vhGMiTYipU4oY17CBcm4QvZLiJV0vI2bf3Ql9A4i
0fUNx6ciYAy3g1N5bGrqiWr84erKotgQP/xdosNPKVIt6PXyt2Mo4yAVAnjLTL6yJH1x+2jaThp5
YdKN7klfpZt2JpdoGBBM0KjloST/8DQ4tJD8mXdMB4kEKTXb0bf4sh2MSlYAOpT2wWIJr0I8x9E0
R4Hnkb9gECbZ5Ad2xywYZclNkmy3c072F6qI0CAI5WES6FirGMsO4QK7yrY2CEB4bQbjUZnaj5o0
uHVvxne/U0hlzeMcGWTdptO9H/ULkoF2m0WNdZO1lNiOtEfEsO+pKU8ZZL+TMQ/LgQWmQMyzX+v0
z/s08s7J/2bvzLrbVNat/YvYA6iigFv1vSw3ceIbRhI79H3Prz8PytknWdl7rDW+++9Gw7JkjBAU
Ve875zMFJaOpwBhOUVBHkAXwuw09nxZPwVUZPtlGQ7F1EOMiWnSSxWLa980iMdD+YDSOqiFc2Zqr
0P+RtspZx2Sxfss7T1vDMn+23EZfmlYuziYgdLuDqZ/PeNBUdkSV1cxDMUiuyNn5qnf5NSTE9Nq1
3goV5ogG/krKc8jUlQmtQTJkGf3wE+4JEfFJVdia36Zo+Ez7Kk6L6KEdaACGWPoQLGE1Qy//xchw
gupIYNIGZCoSCaejpRnnvbHzMsqRYfVQ8wWeZAJyJ8Kb0TCn6vXum2MDj3WVv/J1ssoSx/uKkQjA
yzDwz0bvWJGEVwbfBHReaJ/ksGsjiLKQwoRVmqvRIuK2+sAN9YLoPcQVZJ9zL3wmF3htCNQK8Bxq
o/6cpxbFqvfJtp+zPFUIEpuXOBqecnTznD+o6SdlP2mj882JzM9ClDs7QMiBZALgp4kcFBNLQ1bN
eDBstH7mHI/WyedJUfn1IB472vRCdF5UjI+uTgkSgAxK/Xo/Td3W1MLnQI9wV3k/bNk8Nn5YbyEC
0bkcvUeavrBFcsQ1405WXb4rU/umD2otOwAutVZ3C5zwV5uCusDNESdWtsG+DgHDwjw2ORXLcCNu
DgaeZM7a5NBYujwiyxvWDEnFojOb7lgUJmfL/cewaicuo/xaRCphQoelra7j5kuhn7vUe/e7ILwW
Tgf1Iqp+QObA/xG6W9P3UXGOCNDspl+4fFLS1074MN6iqapx7xXGw1gzaUYDSO04Dx9MxBJuKYaL
OzVq77V+j4G2MUlhSH/McI5LG8tVHhfdDr2KsYozigWeM9SnOcbRqQLtueEmx0LaPzoZsbCJaaz6
1geVguPt0KT09GWMOh1a4Sly3a+O32c7P0Ct4Nb6qa/oS3ZW/EmKyHx8wY+ZErTiZmtsQ+U2apqP
ui9TbGHJCzJ8dcQeUqDO8OXB88G4l6qM8OemIxSWIdyEmuOgg4vd5xrJCgDa6nNIGSKZMn0FhjF9
dAyXSMqsWamW7FYXWTPAnF2nBwfA63yV5HvPJkTiR7so2pVgdbucCUdvMeaFPyKF3M9JHkEYa9Z4
8FP96I0B0QPYbw3yAIHmL0SDqqLHGL4hqStcy5GrQKGa37Wp9dpEQJVzl1HBKQw8VE5pPGjYvnRI
p2VayJcJdvvOHZ77oRzWitvy3gaXQNenehg1H+pgL96tlFmCmQbkRtPMWotId5aA3opdVzoT0/ok
+dSlAyKTtHnOcSbvBl+znxGEPgFoIBanFM5hZJKQoWh7oSXIzDo3PztWpF8YoM8OFtelYx2p5yOn
I0Zz5Wfltwz77TKm6bO2pD3LG8s3Gq34wfg6MjLRg8J+zVslj0ZLa7DOCBZtFM4cL1HkFlLMkiQB
zMX+U4SHuehkf+TkotZLc3Gpx0fTYgKF0Rr3stN9csLU3McV4DePLJ4lSp+h242s7p4pnEXopzOb
2+NMgtQHrFlVsLWd2DylPohCZJGj0WlvsqBq7UROdNVQ2VkGs5i5s21MbvENAR1t+eFTVcfg5kW/
9htTbf2p6F4bcPZzjIczp6bhO6mF+1hrzQ2+X/elLX3M35rrb2vfxjKkm+B7w8fcYRXelQHSU6NB
kdWP6EMGsEUayOauhpkeaKSocQd7jjzPQmpnPSaFk61L2yhfshakTEA3YSV8pEKSb/3ohOWtFiCo
vdFsWUuG+imJkIWKqFwKMVRX2ZOvN/bih606+QlXdhVH/tYuIVaOASgsu+dajIjzyq22fSMKhPnu
pJ6JVk1eMFXhulSlcdXKEGgD0Uq6cKtrSbkRkmRxxfnOfCtPL6g/5uXemMOMs2B1SfB5tVPku8lm
hKDYEe5YCMOgsRr/NESf7kjmuFUbMYn3cTDjtzCcMOZxrk8Ec97CDBnpoGEkFJzDtYX8YeJu8khI
wg9PU+Gh84tTk4TWfspzTNlGAlqhm1wuzFWsh/Vn/Fuf+7IVWLUYkAKYq8u8Ip2jxzN31NK7nNZa
p1ZH9kTNZyOWQa06bl0LKPfiNKFV66lsLMsqC/fFADtRE9ZVzZS+ml3T0hx2tw/mv2cOvAit4nth
VN7hR08CzRg20y5NecBT+JQNJIdKVEd6y/SysxHQAam6xlIXx9HToyWSDm/dS+4YKVK8C2cUejA+
lNuJ7qHVo2Ghw0Ij8xPpQL1E/kOqd6Pbl8zfh4QR77FieNssnQXgJeqpjG7hRpOajgQoe3el861J
u+4Zc2Swpz++iHtlAI3RjU0SGPXaQxBnW1SiyS6PXnSYQWstpQphNGR9JUXlPY15nwIW/QInPYQX
vxK6m5A8MXRLs6izU9KIpV4xM9QMyiVkXGyaumnRAFKwzILQ+NJ76AdQam35utzlaIxfaqelBNP6
70Jvb7TXrpo7pWdk6Q2tTvfVTAhaySdghnMMeSSKCyWznRk2+iqgUscqVFBmTCYWGmLV9WH0KNM2
eiQxCkGswWrr/ruULE+4RsmHViiyk9ywIIXZezUIiNkqp3weYld7mQw7vvRV/O48Tt6UPXe2Dyka
xIUBoTxunXpfdh/2SIsKBwnB2/KiKQwRcvRP+FK7bWeOH1kdWlt0GgVgh8y9lf3k3iall4igKJU3
cYbtefLqpRVr7s1JEc+4ZNofSqv0bqSf0SOWw4WwdAbDpqOogSBsqRCveCLeeDroj840vFfCBGAA
ep5/vj/1L0aiXgF5NA9j6BZncyhe69wg78wRn1VESHzQ9PD3hZCfXaCBA5h8Ao27myVTRG/Emi4B
wkGSEztSz6Bpi85fg6t0XuuOvnXleeKoVw5xcSn8AR1H9i0xT26LxCgYq2Q5lUAyu2haztCEZRAH
1RZmw/SgO885JaLFUCb2ngXRd+GMxb43CnkC7qs24xHPcrFPQQlmDFZUb4qvWgYj1jz4Y8gSQ09P
rYEvMzGyH66PnsaI5CFTVD3b1mfGDvhpZRftAQv9Qc7XHgiCTYvnfHT5soS49WX/mFmcYIaicJMG
gNzruekW6TcZ2xokQBtzZgK13p8rLZSzy3amq2pU78xoIsPSZIZdGjQPkxEzsu1ihi4/5dGVMurN
iNgTvM0hVtHXfqDQ4gwxFdGYWave+jsrPAaTnSwjPwK5Cw1oAZ+S+HN5LmwPZRfSof7qpdMVI8gz
XBbQG7r/vfRekrRmLjE8hcr+Wuqs5AojJ6D6UR99gMMWLVjMAuVYviLZ3fWadUv06DWWHp7EIv/U
N9W6obsMds75DFblWUvQ4vcq+t5YFL01bdjIsXdYDMa7ROSn0rZfwLDQ3dP6WyI+RhKP2ZeifqNw
ZRw9synwYjdoWHLva6/F5zGCd0/SWQY2v37nhvbuyQwd2+DuffogQNqX2UD9ivoD6ZpO/KTV7uOk
ObtotiyWIVjfCi8/JiuM5mWIVJO4oh7XoaBCzjpiVw6MUdQkVkXQ/Yhy7dmSCVIxG8JDXGJTKcWP
ttO/leVQgi+Up8aoLnP0VVPbVNSZKmPBph3OZHVZmtWKrjDpxVQsqO/NNL1PVmOeJ+YuS6WjRA7T
n5L0/+8m/Ac3oan+ltb+5SP9yH53Et7f/9NJaMl/WUIJHTugY+HzMf7PSCjNfyG41mcrliNw8dk4
wf7tI3T/xWRJ8Ce2qRxdKawB//YR8lcmZ5OLecxS0pXG/4uP8A83mg0IQ4fVbjmmsI3ZJ6f+6iAB
OTiKTKF9VyNBdFoOqNeeFGEFmgFzZyb5RhiOhoJSM/GVKOs7c/330n9j/he/PFA/d0HhYeGO6hiW
0P9wpXl1/7+74NSQQ0oNbjK+FjBfdvwojGqLjwXuSTrh0E+ydjPhyxlsxkfhNTmBOJm2jlCJIRqh
9mjY/2Aj/Ksr4T937g+qfJnlXLJRZ3M3AyU01X5yYL0SbxAH4BuMOqI4bau9TW5//YfDMn/svx4W
ziJhAREzJUhB/Q9rmG/OQUBuRNm/I+TCrL3wSqRMjLowhg3W9A8ypneVD+MFzEZ5Dp33UbPCVxK5
yN+tJ++nkZj4BP8jf/j5j3/n68/W1f/Yn9mXgZdSN03jDq3/ja/vlbUToNIgJYue7DErmIr4Phj5
jJKC1Mxm3TvxeJx8/xiXU3UuU3xYKMdWY6n/gHVWvibgcGpdpyo20ACkjolRtWu3kymDdWDN+kHb
Fnti+OKVgC2wpgslHmQiT/9wYGe76Z8H1tEtINFcfgL4Ma//9kEMmzJBMtJP4X8+0xqM6Hriuaym
EvTt2Pk716hZ39aq3UcOyVVDtvRTJf/B3fOHd2s+s7i0lS4MWB2MAdYfVx6+FJ+sIZfWi9cc6YgJ
Sg9oIlOEmYmwLo3AYT9EyZ7o2nBTpxuv4sZDeGC8+ofjMRtr/jgejDIWw9A8T+Lb/evxSFTVp4oS
G7dY9VS7RUziV4RhrgjwYrmxd+4i49QmCNUiaHuyjsZtH/mYDI3cffr7fTH/ao6dD4q0kI8yrilL
Wvafw1FLrFvdG66ziGlMorYplzl3M7z2Q3md+29Lt+9eaayjg4PAtumnSJ/Ddj5i0SMEnNDBwX1C
T1L56ZYVAEtK2BM07ZT4NtEhIfn273fY+s+rQmLBYxUjTIZS052v4t9OprZQWcRqCL1kBOLeZ5g7
SpZQ/VSg6C774VSWaNKQDRylBTiyQ+E3Dc9Tqe0tt9Bu/uADfpyZb5RH3K1lNs1qpABPGbV7JH2v
vkKG4nrOEYAnzbiNIsSjd92oDZngAfrwpYuGYhtLEgAK1ynOA+1WZot0v3Oy5NBbNqcRDdPJQQFA
oY08hwKt0Uaf+o9Wq+xTTRo3IgVjEck22QamQ+C62TFvNx9klYe70lJHp+w/poGgKA5mdE1iHGc5
Jdyl1vYK1HuZ/MNRvXuz/3JKGvPNwOZkdKTkTvfHtYFe2gkdhaLRpYyPM0mcJKXADSh6YNO9JD45
xXE5EjPGIe+005iiBESpfurmenVmBnRTzIOOwWLjKCbCTg3OJEiNaGHSUr6N46VsXZLoMZ3tg9kc
0OrHLM21H4149gyiCP0WgykOyU+NW31pO81ioIhIfkhf4ScNeA39De3k6WBaTGgnvBfhuwUsA7Ad
60dfQ83sBIl/kBh+iqj+9PcnnfFXYyBXiSEM00F0T8aKQyn8D6ucFjRmnwalWsjeugZdU1/qhkOB
P69g4upAl6+m725NrLeaHTxuEyRUlWVzhFp5ywuJWTYmQPXv92rGHvx1HDG4PSju4Cw5dJd2x18v
hcJsSYHoTXLoZBVc7Q6Vq4/vAEWfdzJcgpKHNIw3U/ElDhPwb12D/nYQG380/LOq8i+OPWaHzuCE
tuKL5tAFi/UUcwY/wqbp4WVoJr5U1msnW0bdguk5mWHDEWGifTX77otvjTBiPUdcXI/+aJ3ZJioB
nBQaWh3CPiZWrdVLSoSfH85tter490dgnhT+fgQkQ7plK11JDoEubfnHSBrVEf1CV3BTFGaLHC6Z
rTXRLqKHWvd6ucga/Z2YU/cIERn5qwh3KNFeIYIdA3Ksp1Edf4a4hm3L9RgJHCSlHB7y0QzOXkwh
0bLpUJe2v85VIHcgkyY8fWD8LaO4EHpw9UCnnKbAWN3/bpTZm5FK5xDV+pvKwocmCo0jjdCP1JyM
bU+jaB/ZAdMavf5kta6+MszMPbkzVrF2EdFTgAGrI+pj19ErjnxgVa0kY5yl5HGK/MeSFs0h4VRY
FHIcHkpY04u6LNpjisCvjDJ9Rzg7chUrcTZpp33++8Nt/HG458vAJGwIcyxEDYcQtL+ecKCkEAmS
2cAokb4DmMjJmaP5IXA+biNavbuUgNprqDJz248FGZ19E+/S2Jl2/7Aj/3k9cguYQ0tpVZomaJC/
7kjI6RgSGMyZHxxp+MdH1xs/UwZqT6hPQCsnTrIPMyIo2rKgywwJVwXiBwwc69kSlb63A/MfRtA/
Z2vzqeiawDYMJTgb3T9PRVy8kJ6MvFkOM1G1y82vKTeQJRqH4aFrIzyrrdS3Uo72Qmr4LhDZJ8sa
SfYKjK08hq57qfIq3BqWKUgtRYas+rn7NcOfpF3AJiBuFYZibW9L3HwRiTurMb7VuU8p/e8Prynl
fywRmCM5LFK4uEyO8J8sD89KOnQY9L9GV2U3Z/ZOFfVIvKs5HQZCr5ajmoZVldjOciwSf1vaVbEN
W1BN+NFJsmx6TkC7+2wFSDxyO6Yi2x8T+2RXVEyBtNp0v7oN8qv8SqSbfZOy0U5hX9AXoejkJu0l
mYpdGnV4SknWUEFHhdmlqhdaGCnpBj2GlrMYR6c91i3st0nLg5cp0nZj6dLSFspcZUnSoP/SwPoV
78LDLu/YwbDI2txCAxt1J8pW9cWBHhhZtNRV0KvPUy8fR9lGPyKTgsFXBJfOd0VVhvGlwtdraee2
DGgCmPXaajPvEFPCkAwjtLYZhpPID9YUOauz66QuKlBrr7mUse6fl/IsJ85e6ma5Q5tAtkk6Iqzr
4JsjWKrPFSjlqvM3fknxCfD3pUczvy9dkpXV6JLSJX1/AelmWWtGcC1LILw0iNXKEnV07MW1LJKP
llbkSiLTWClD/8TQuCA877HBMfB5ZiAmMrz4QxEsIeUl+7oYP6HdHxetn8f7MjaePDDrJC1JM63O
gaQf7qJMXlUFxaAY1eQhwpJAdkT2rFQe0Ux8NjwZPdh2XiHyMyhxt4Y62XNQF+JwNIwuOMBhFqwJ
srCd2qlX87hC79z5VniDPHr5SnTQ+5oxDR4i1EfrJE2GPW7vVcO+ewpbWmEk8SqnadVl33O6fttK
ZWuZQKVtozLH6ZqFVDvROUM6R74edHgdqeo6guqV7qYpkTCDddBdQSB0lj5wtyRqetD7fQ4XBuqs
Ceqqb4NNqPf0NZX/0UQV4U8NpLXR9LvHNCzax6hu4ccFFPeIkQfTrHUXZKRYxJn5yPB8f7AnC3ic
Q6qAG2k4d6CceUQJrkOSjypD+h9l5p1trsRlktfEvljmrrfN+ksqwXPTcxVwbz/FmUFiMCvvpW5o
i8awgy8IQV9AMUXPqda4nD57stLklrVFe+h1LzvZYSM2hbCyY5w6XwgMnf/WDr61hr/qsaMBC6Ri
1+Ho6eR3cwjyo63J6uSMGFaKIjyVQPfRwMfDqqn2ImrknlYvvYGeJJ1JudXSHbg+HUYhlGzgZhXu
RXeCyeXBpcfW2uNYq2Cl6pW+mqpMHsBX3jRWnMegGg6WTt5N3VhILHVlwXzTnFNZpWu/K8pjOKXd
pm+QGcvcaA8di4Z9RD5j45Om7BMAslWy426WcGbgDYSIBydoA8KXDmwZaHx+yLVO758KQRvctWjT
3fdMxEBwJsSP67EpzUOl+sca+u8q1XQSGH0nusgh2YWVMx5cc7QWepGo1UAQx6Fw302Qg/sE4RUR
Q0ZMasL8j+bsh853j2YLitHNwb43k/OGVUjbYSmzL7mNh9keJGi0+dBIongXJsS79SBs2hi9RSI3
PN+zS4IRqabhbUQp8RiUtylUr1GjjSfOEGQd81ljIBAsEYTTtC2ee08Alg+zszc0L3pQTN9tq/yi
fNd/gVzQG17+0DM41402PDJFJzc9Toetn/ni7BYlDyxhiSyZC6Qwb0aU4+dqBqeiHQ7IQk8eELI6
25aOxLJJpmlTxcDamJCbl/uDLiCIahESGCPo6iVWJNojLKg406fJ3rmE/Z5gB18KIrVQfzBGhlIP
nmI7vwjiKrbU57AtBc6JdvYhlm14scRHYc36cQob67Se0i8ELuO8Fs43UyPAUK/j4hTZ1a4hVmdn
tlV55DrX93FEgktv3kK7DbD0J82msyHFYMQFY0pkR2Bl3Tejb3eO++SgVP6BNJkcXloGU+dtS4eb
UmPwf1UVPCS42J5U0KojXrdTEVffqjYXN9/YFjg9EEQX7pqyRMNgV5wTN2GGZ36gJ/X2uSD4JE39
8bErq29QcaNTr3PTa339a5ga8lPtad7KFFhU6wDFc8NEBPivka4LQj2O0QCCGR7UQ9HE4cWWVYxt
fMCQAOv0GJrEsYg+rPG5JvnZk2O9M331nqTudIQ7jjIvIGx3nD0rrdKTR9MFEdNjCTQSCQq3cKLz
6HnnHn3o2dDijUXg+4LIsIJoSK3ZaJVcs/SjsT7RXkAhae0jQ7wlepA/6TW1yA5Q9NoyCfmRnsKg
lQXt0SJPJXMBJ866jaLOpzX0TzruIxRc8g2+j47/NiX0War+WNPkTxvYFM5TUcTGapjHkZ7YBMfP
n2hnYAwrtZ3T4q6Ywq+qDKe9mYFZh5B1c0Q0opfArRBP15aaxW4o8mijkM0hDXMkgWxlvMj7JHoO
BJB7khJb3bKhIyBK0CyVboaAYIXULDEa+MyWfaiTS/zq05KbC2PjYAByFFO7qTG0PjqR3BXEqCuR
vSdW9JZCJTI5CR5r0UYr0j5fozp0j4Y0vjNkffilDCHbl/EWifpr2wR4EbPQ2dyJqENFpkubeMhQ
9OfUe6qsyH5qVeieGhdzSIgpCL5ksRXINoEDxyOyxhY1ntRXfTGZe25qPqq2lJljH4zYiYgzYnKV
MShbKUDJ2t12Rn6yHSQ/tE5cskUaeCpGYT5Xau1BLju1fvqMXIcOZRB76xwl7Y57DC6eAqR3nTTl
NXYRBhQa+iSEmN0q76LyleyYNyzD4HonuyAfxAdMQgzmQutw2vk5eolw7OXaCtBbiCkmXdDFCtN3
2cFv+IKk6LA7idkRP4ChJWpiQXgMp7i1rcMx2Ek7AgUX1DHJU9q6DMT4GSWxWmC3Kc8VwrhEwU9P
8cz4fZPeEH3b29jg8nEBK+dB5D/TG3JwtaHRjWO6vlMDOMNXtvmA9iGkpfrsk5PUYNV+DOOdRC+L
cACkbhajJU/hki4LqoFfyLCCQdqUu4a52+4+Pmmg3+DF07gaMsJJ4trTH+8Pdpete90hHYIp69LQ
LLpOsQQYbWvIpIzMJpkyTyVKafmpTzgxTLxuy6ll2K7EO3YC4rvIRnrK4Qk8OUGwJULIh+JLYNkU
OkyqaueM1wwlONYfVpK2CTE73RNWbG+ruS5iWL1z0Mz0HExSEEYE18QzIcZA5T7rjF83J3ZveUsn
ioDZCrhxOz26A+I8AoWqVVMQcWQJ7DikK08boMrVwfGwbhtNdtQ6M72qmA6pPoTll0QEy4hwwpXJ
5GEjITq8VONMs4bgvhCDnyzNxnRuEIfxTe4923dPcrBZ6Dtvvj8bfQMYGIGJQwqo4RfN5VsgU+Wx
nXzx2QiQWihzXGNRBuzSmNpTmTj5YkxHcz+q/EXTpHfAehNbjEMLJA4BpF8bMGGuzjSZh31iWvrZ
GDq5Va18N1CAnsX80NMU2Ba6/Rl4hid8NBcW2SduYh4Ie8QDZDA9WddY6xEFgRbqKjy2elFqsJow
99AZJj0yalYh3cBr/H8PhP7hDnEJB/SigxFU0fW3B8y+6NRS+rk6asWhwYg8tlV9zhqjPgdiOQq+
FqWpl8RonaNBvAL6i/KNJAQTPm/55owuKeZIeVFWZ8GzlnnFHrYwa0Q8/8wYBarirhiPzhAwQoK9
XoecrauyiulGhgviOMRNjYW+yojjXA+l5d6oKn2S3EHXSKVQ2GAJ4uMGGf31gFIayX3pWieKXHDv
41Ydh+qNwNElkxqIS230GZ6FeSoj09p7obFNHdTOeQmlLg/f3cgLPnnE42xgBy3icmxPXYKchwMZ
vviRIlVIEs4rYPOhOmwey3FmyoSPHHxnYTg6zN5RKx5kM+enB/Hl/mzQLX9ld73PV6aMXZjP3WVC
y1VpLshBZwzpdo6/0x3xNSrwnwTCJyMF5Pd6AAsowPbsYwxCT/VkMtogTVopzxmPKSwflGscHsvw
n0BdxKdmyH44ljUcwnocbzpoRbu15KVtiukGjTLC2lEMlAvddeZOuFWZr0Pcb3yxypzu2iR+etXI
rcDh7vT7QNnbLBytKyEO2qISRDph7qKAC/egsd0MLAGCdWW1Z82KunPhjuaxq9oDae7hJoJesSMr
rTtVpXGeTEQBVVcZ5xnlK/qNNggdUAx3UbsBkOG6eHsoZUZHN4u9rdVYn1JomL0d4U3wR8JfPZxk
jJwkZcbU4ruaXGStD78WrZ4DmJJrPWtKVBL+wQKLdGWinN8ICaNr5n5nqqcjei1XkbK8fT/o0dFJ
UOjqBkWGYZysFfAnlhSVBUgbcc9uoFmzTI0iWDF99HFAE4pRlXI6kHeEoMdm5tagXD4xSIA2nWCD
V9ycNsKsyqdssvA9tFaOS6TbmAZKfJHngiAXD4zlIL6bnBaYaD3/dcw/ciQ1q9S2MdK1Wv7AVA17
qBsFB0qmEFZlBqJLJ5lwjNX0hLBTuway2I7pDx2T0UMpenVDjT3um3DW1GLyuiUe6CNN6tcBDenO
KakblDKPb3rK2yYHjP40MAvomgql+iT7pzghgrpjy+VgrVGIqMt9wRNQej5oYbEblHgzbL/Zi4BE
GUKzuossxcZ2G7QSyhJHlCSfHaAMuzSn3jO1FYv8qmJS12TT2fFSLhFVp2u3LLAfaK2+QiWQPlZl
7j1ow4eOaPF5nB/c5uj7hosuiie+6T/qNFcvhhGo55oi6MIsFKLi+SnaN3c16mO0vT9tDWCdEEjq
1X1jSrfaY0SYDyILtlTYyrk6bnKiCaSe739AWEpFW/DnE7PxLi0Uj+v93eMcXzTFtX/8uRttjuLW
Stvt/en9JyxS+Ormjf183/wXftnnhwl/FMWDSp0YkIK9qsxTn8E/HN0YCxjxwcuRxs2ykhSPddN+
G604WlEfwursOoTJFacULsuzKEYkvYQSxEHZ3+6/GjztawFl5Hx/Rh0lWBpFkh3uT1H+WsyVZLW9
P/WcOthWs/Hu/jR0DMXogY7EmrfbmlmM7jv6cX9Rd1LtAZjP7v7a/VcuICJTTs/3JwNcc9ol5cPP
dxfUZEcbzN/9qR3QFoElWO3vT9OZB9wnvrG5b6x0uenXQQ4xZ/5QReRxiyp6tbi/WntDclHp+Hr/
sEarxY+JBcHLaBiPJIYyT5XV0/0vvUzHD5ln1/szxfqHmYs3He/bIRWGzpDIht391ZiOJXagBpHs
/GH7XPCCSdTA/VWzHvSjn6M6v7/KIii7irL9+eHwy9VPwYh1Z/7Ln+8f+1VfzsC5+VehZr5iDYkv
99cCuHELzkoDjA0v1onbrUrwJz+/A7tCBqgJoiTur7ZZUu/5/rqf+wFjaDoZOWHC91d9b6oeqJH/
/Dax1emc4BRfzPISqVys89g0z78etJS1LdCKedbanP74/f0pmL9iR9jW52BeBt/f/8fbao0YFMez
WKOUiuSxP96DEetUtp3a339/38qvDQxDiCq4Nre/fuXMK+1fT+vRz9YOS/Nld9/6rw3ct1chkadf
WI4/t/DbexIRVWcoJvdN/dqnuG8deDatE2yB9KWLX//p13uU25R7faI+qdeEpinU9K6ZnrSsB1rj
YVQ6OfeHJFI1dxteCnwQH1qo5DKiDY1N79/vuf90f7i/5f7mX0/vP1VNcFGBRSFz3sj9V3/+O3X/
TwLi4r5qrfX9Pb/twq9N/7aLkSoFwUwJeqv7fv+3f/1r3++blGPw1QxDbfNft31/y69/3cGtO07u
w/03/3UPfvsUPdgFYgNYKPy26d9eN5wBxFcMLM2o83cma/3Z01X6UhfMMcOQelzgNekLyV4kOOQ6
soL51ZzZ0irw4mp7f9pofbXxk1yu72+OJ1Yo5Twpd6sse1EwgPZkuJDNNf+t6K3oBPoVv/P8qtkY
3SVv9E/3P436MbppYbO7vzaSSvTUdcTV8nf3hwFELdHf3dP9WT/T2vrOePi5pan7Irsmuty31OCn
xJcdyePPTQnuWwJQ1f9+gNoaV2ZKCRIVFfskSOYizS1CUspTbsFzWp8yfn6A0hi7veYxpt1f7UIX
vcpcrk+78jwQVfvs5YhZsHSNt4BI1Z051c4uqxWW5aGql0y+8m/DTAymbvlhjdpHUtj1S98bzOXN
ajxmIqnOetl5K4oa6tUrxO3+VllXhwjs7BdF7WHVZ/BxuChn7wuZxJ2XWk8d9lDU+UP+EbaHnHTK
dwXacNHHTfzoMpHfKvoK+9Tq4wdXEvhYtOX41RgxXsy7YnTe18JP/E+230noPIV/8uvIOSkRUJ1u
YQiEmvt83zzFyF02ufkbeTH+KqAVe026yT+ouCFTSfMAFTIhBDDEZr3v0TxXw/l1E0UmdnFK4m8N
gDSHL1BfmaXIc11M/lOYuLPz3iMrfWqJMJgy6yGPJXWfQvOfOnCLeyxR+KLnN9NRCJ4cL4PgNJbn
tPP6x0o/w7zpCLpIMoyXmk6JAukB6p30M6aB2yiZSlVglpBRu7f7r5Ws/Z3h9ub6/rT3af2WVR/M
rk4yFrAG3n9vgr46FKOvaDJkFnPhXnjPsn7D9SD39lh7N5e73AJqZ/a90YqjrZL+dfCgezpu5uzb
ypM3LWDykulF9l2WlGh913wdHFVuMpX6h8Qfppsf+3PCE9swcd+aRua+6gV+J24y8QE9eHMLdTnS
+GMbCd0N+EzldnALZx3XlgMXZ0g90lXrH7bxP+ydx3LkwJpe30V7jIBM2AhJi/KGVUXvNgiyDVzC
I+GeXge8N+ZqRiFFaK9NBdnNZtNUAZl/ft85SkRPrcm4V1QKSozplJxcGV55KL3inuZUd/7XAzeW
7iz6kgnYzx8abGf++SaTw/JYsoIWc65O1dyRGBPDXdgHCc6Vql4eXai4MScyd3PZjQfdNdefj/l5
YLM93P289fNhIudkeOOZ8jWf03n/869+/uIfn+pf7//8ExRL5S52KaD/r//fvz5lRx/mIPP+d2zO
HOp7E9zZqHrCw7rL2Jq80aZMLiH2YlrpafzmmIvBWAXxtqur6C1NWkxXUvqHVnjnzJro3zMwmNcl
bcuHMGamJ7vhUi/vjQNkTRN2E/t50wXYlMbR2RDBfY4U5EZG5K9j1XiggtK7JpJDgqgWiC+XCcHP
QyEXhkFfPXZk1mFqQydu7Ko+TV5HWreJl/i8P/T7vKPS03tMGyeGxWi1Z2cduxyYpTVuThW3wbnp
acVN0XBnDDYJrxkCOdl28yNtiPkPY0HgSrESVlP9XE2ud0rEALCXFxXNZepCuXEQffimsnqg7NGH
rwRw7sBou9/EnwF3Ftc4CdtvxhyHnrPMk1ZEhKu+JrQ4skfdwOF7W4StU4RFqTK5qyuwgV2rwaWP
z/T3V8XYk0NHhrKzwrON5nXnTjaYbvSqK9Fj3y00yfUejm3cgf1jNprS5+YwzYYJ5cQpoI9XvCzl
WcUg5C2X+XQ/8sLzSuN96BfySC7hxw4Y3hz258sgi/5WRBVGN87RK3x48pqJkDZP2QiRy/fMjpYz
OM3JKkFW9ZzdG3b9PDiZeSgWmTG83ba3MNyHfLpEx9EB9/cvf9LvEZC0B8mmiRJ+8KdjIUkJJs7v
vRlzT9e4BgpBU+9BDCXYhSndlMvW/0OFyM3lFI8bwtjeUVTdn4byRVHp/jiWp95T2cL0IBqPRXTj
FBW4NepW66QhmE6Ec8fZY0CgsfuNwHsX9036HgVAmnvrU6OIfpJj9Wcq+/tW2NFjZKLBye3pPpyT
lwB0lgzybpdPwTXn+zw0HBDigRL15sVMRuw4PtsMZn8v0sl3ihzlyvXzFx3mezmWXFqZZ8f8RP2p
OwVmERw9uWF4kbxLBxKZfQliI9zGnWROPpg7hyLOqi6zW5pxbUqnJ5tfe8ZM1rDLZyYEgFNHuVBB
+C2AnRxdc5/a9ZPlaNh/+XCiQMOOcgGGFbmPjFOZByY110GnDgOY9CRwLuzsRF8oY6M8FewsoiWu
HrrN3vKvzLidtT0POORBaIs2HbmU16RLSp5mMZQNsaALzbDbOk7JyynwWSWCGt4U8FDXVFKiTTan
u8r1/kLhqCh7rfyKiPLMS+5gG59gjR+mlq22NXF4nU6Ue/v2rvK6D3AXlMpjbCesWzy+T0m+f++X
4ZuI6g8QReilJpGsDav+mOn9rLre/dPbFtPzf3/g/PAlrlyFiMrYkfv2SGem763Ov2ZILViNHEZ9
QiGuc3ROIyPArRC5W/J30ybVhPAW81xWgS9v2/DJlrAEopglNZPecMVG68BAX0AHps+iZLYnX5dw
JOMabBnNTVX00akZGFdFZPEwv1E5iIZX6zYatDOVY7CcRqTmW3ubbSyfjpacAYOI1ApQHM/K+c3a
nMNYdARqWld7D/Lcmr4kHsYKiPBVUjE5qMjfiowlX9Jc+4LD1pwqhFNHj6PvfxeZLfcj6c9t5bt3
TeHv6mR4dgzrIRxoTsC2RfDBYO6ZBfQTPrhFh135u8x0jqVI9m1g06wklTXHcXpoiS+utGYboOtZ
MZwB+mn5B6cHElWixV6l7kPN3XbF0rfahrbYQoe6OoNHGUwtlhCnRJ47Ve+1af8J8vfeafZm7l4V
TVN4iKD72zj84HkJ+Eq1Jyefz51kfcRrAy+7S9kENNkmZP5EPm4fwwO6o7vyMXjFWcAKPFSe/R4W
VX/Kze6v6tUF3DyIWouSlkKdLAz3VyN5UpK3ybe++J30RXvQZfTbTfgwWu8XB6ndiJ0Q0bshMNbx
tBcSsoKt983oURbHdnuYG0h8rTcYu6owoUZNL7wSh6PhgXe0osI7dgNz+izhtZvUob1xMONBTC9r
6PRpse4RsPXi5Gklr0LwpgkCTM3HNEK0qGfvHWI+jbYRLdzUXsc++yK0/iuPxEei0glMSPEHDmh6
8XQGIcgf/whMw3XyFRnGYzIXJ8WJNIvTbNta3ficAz1NOujemjNxx0DUwQX9uQWtRuYkXvhOCphh
Pss7LcVvVzrDWfhl+9I0LMvc1P1Gk4UhokZoXqDgFcUguHJy5hh+S3kmKScu6YR4Jc8h0ZhxrVed
jNNng5OOMMuTazjmV6sULnPr5ZxQOxM3hb9eu5PQwXSSnEVJS22WEetPWAsFFbC1m4urn8UcTKI9
4I4hwotEZDknNjPsar5UubNgktMBgCrovgFPEMuIq5cJ+GnCvVTd4pVVC9hKQ3WKWq+H8iY7wIz+
e2NzyFgG9l8/rPa1yvDF+Y44+zD3Yrsrb5S20NZIeamjsj3KCE+uUUrn7ORPNQvSN0rLbEzNGlrz
Dxo1GD/jkni8A4DrYKTodoQ3EVdojafKwrFWKCzyNiPDWXhvQwCfU3fdtcxU99TrhXGOpaW3RXdv
zBN7ESRvreUAYuqw/JQMR+7KJa4HVDa5ckBpx6V6RZ4XbN0g+2hskvixwA6agjna17mFwM1wuGKm
8q4d1J/ZSuWOq3G17vRMFRtFD31ab09g6VPjAGaLaJpbYWIAtvt0uncaiAh14tsnaNklx/V6H9b+
0QzYZXUR8hRA2/bRxjXL2W9yTloLtQHbODsEGU+5GtopN5BTG+CDmK3h3vWJsBW4iNJ5LJGa1qxt
C/OmE4LKDeJDA7n6i4zFXzGkz44A/ubY0JlGu7p5mV/e5q5lfJGMzVNp+oDPlNg2sCjOJiUMSClW
vZH8yI+GQpDtd3BOuBTtbdOo9xRqf5lvkiXQtaSPQRGis0hD4KiImHcf44SzalEnE/Aa9I3pUG2x
Jos9R/cYhZe8BRFldWnsjQIj4olguo1Shxyct+HeV+AFev/GbLd6y2gj7+YWb+rsY5kG754RZALV
JmcuovY4c2zNtYSeYoXRKL+rmB9vxlEYYCQ1uurE/KiyP2Ojxm2f/WrNcf5l24AERL8z+sL68LHY
ThlMfQr3zyCHh0vWE5mWZ7sO4qemMVaGwlCPplNSmYRdwCs6OMhZPBrAhh9J78SCYUO4i0D83Ogo
AVzhN3LGIGIWGM87ztIlFUn8GiMN6tNse7/BoRR34KwiImLLkqJNfynd+4Bu53vbsrcp4LMV14N6
M/RAFrouvGs8Dh3afhrWlpYRNUDWlRVxDz5sZnEy23CGoLrstTPqQ2M356EcAwaTv5omz84W9Fh+
yhTjIKOhGarRG2DRNY9zkUArNqKa8+VFfTgMHLVMJhh1426wjfYaeRe7bavHEnlv1mCIjgBf7Rgj
0Acp3fu4mliTcoJxzCIIT7my2j1taXgzAcQJ9hPdzvIceQIRe6gm/yrTMX/Olu0Hrc7bQHB6qzrQ
sDXMpK3Xo7VqSvChDOPTM6f6BNcMLSGMglDH+dDf94JptgTLlDvtU8PK5ZMDShePSA8jxO+f5z6O
j11TPgSapj2lKC5KZPgOMRisPEzdG9jBm2/p9mmq0TDWfXWRlvFKuVue5nEcOdYivJjMAGSLobtB
l0G2EwSnUkCl96MiuQutYTiOAkWCZ/vyZHPfTjLOLVPA4Cgrx2ZrdJy+5xUvGeJ0v6AbJ4eo18tg
HhQZ8bhka7jhafDnU9i7Dvhe59dcA3/oYP88EiNcGDr52kYZum9dGMqZ8dSZUbB1AudCyMnazhOJ
hNlV1l1nzr8ilt2cjHL4ksM72TRJq5/yiudu1K2zwtZPPw+uWyFH3mFmTUEj1O1JLchu1xB3Vltd
e2Chh0pC96ghQepBUn6I7zsy3KvMzW4kj8CLeeTItW3X9z8PbkuNE7MIAQT+Bmr+srGWWrinHNBA
rq1mp6amR6BmFevBKKstQW5+XvR105RDodVkwKyFnJp7zoF9R8cx/C7BwNCPRnPulocpyyX0Jz/a
NrkTPtTuDWxAgl4pMwgxW/oldGoKzaydtg6ZRVB/EeYOG92wKs2XBoVrl2JwS2brtedOWDdpiz4V
w3abC/Hy825EJJB1SDauXcOOPlgJrfOmfmHT4Vw6HOr3BfRB02BnFipOXoqsL5/Ri+ZAFoOQWcVr
Aa79N8DJNB92NTyfM37wd7oY674L2kNvlmfQXmwjG+u+K534BjEmdThKTxiPXgfE2yvLG8q9kcrX
3uh+tfOQ7DsOjRJmnCcn+QYDyY9vJIozKKITE2PSjjwAKCqLzaXrXcbR1RumYsZGih6iUjmNh3bU
1SZuOfKhXLM3DW78rZeI/UyoZRWBd7oGevKuY3sL6Wgut89yxxPkO1WxPOD2NUCIsY/iWhaR1Q2t
YzBTf5rt8Bw4rJAYqDy5qe+BPNTi6AZVDpKesFMQJeLQKmrDks32fZAY5a62CjARIyuYrmrIKo3G
ccwSQiIKCbWWuto3SgXnaP6n7PP/3NGj/PmfGwiux45DeCbFGdty/1MSvYhqCXYertVPyJF28Gvu
kLRTdhBdRA50LuP+v/35tvxJnSc5l2fiOtZV2O/1Ms3Pxy7cBbOuUH+gc+Nc8PLzkOTQOebkYnHa
eIcJaEUDOrx1fsOPeclTNmEdHMjhovLoyYax6PUuuGRS8BuMFSwddI89jSEIuGyQpgWF2k/ct0FF
JJPcF0MFzqhwzAfSSruhcr4GI4LbZO0pWRNAi1PMGSNNbKpoyYa57XAfNQkIKPkZzJj7As3aMEks
hHKR0OuKJ/dqGgMYSG7VH3/ST2p5PdtpK7mZ5bhaaF+QmpwDTtitlbJDeWnrpr3lf1EqRIP9XkYu
+U2pk70jszfGDQBplyz80CEq47JWXnU9PjeTnR57mNw7sQCOPNWN91HFmiPKzM8ScMgX/JY7y6/E
YoloBYSuJXU8r8yuoYjv29VHWxnIbu3kkQFCsxum0V2yX94JGMmmbPOEPDhBdQJeR838YQWZzFpp
J+0+3Y2mcclmo/3NbNlfz3l+rvEWHGmHF+tpInYdYORJA3feDl0gyDB235WTp6eiLfeaididsi3I
/qjRIGcfBHF6ev4suPSsHEBhFFli6h8kDz77nGv58u0rKGo1L49TUQqBeSWpsKQ1OHJtMs1tNN8X
dvDNN4iYb6pjTtx7Z1v7QKBGOw8pNspXFnl4IsPmVIli2tVt5W6r2vwFTzff2G1m7ko1EKQhJsri
Tr3zIh4fk1Lu8Qk9T54zvLdNc+QSlXLMG4fLq3YtIr4mgy+02grIPOeAYSIi8H1b9lcvz+qnqEdC
tSLH194rzSS/yQA5LF9xTm7/zkdA2fBcWkYS4YPp9OldYjhPgZGRG5VOuY77Gj1hPP7+WTfXqis2
nUE2o38Z+Wy7n6JEzLJZBtoEWj2PfCbrozShXcilDVAaap20ZEGj+o4DFFa7kMLKJn5rVD999inP
l3Ccjs3o2idtiuRd1MYS47oz4kbDHwutSyyMLYcgz8Sp4idvHAnN2YQVIbl2m6FROzYJ1YPaK0nf
JC48+cL1+Jd5TmdgzP3A/V0upY2saasPUJD2GYpech2J4WOTe4S2UtC4cmImOcrYJha6iZENZhYi
EhHK+AoDo/9Hq+P/owSe/+9iYkG35b/+j//2j2v6/+Yl5jad9MnXf2QJ8N5X2/33/4IF7d9sx6el
L11ea/YPMeCfUmI3+DfXpkZswx72TI9a8b/DBAz+iuKMh0qUypTne0uR6p80AUOIf8NvTPPfNikT
MjZ3/19wAi56wv9wB3JtKkcO9TdqxAFfCdSD/9iF4muIR1P7JupAvSUJF93gBsy70Jt8hERjYq98
O4pvdZLgJ9T25udDfh5+/vznLUXGAf1Affp5z1s+yT8+DGThurSG5B+f+Ocf2PFQXYMcqq3OGO0k
9YuupPeYKDDGpFJffh6CVdyBAK6UWd5nwfzVqGa6T2lXP3pB/QBrFHaYUR8bOxBrO3Cg2jXNt4wY
YtKOfuR+ARet4J6CzKLdFCwo4neDLJbaIIv+A6oNCHrgX21N7H7qGlQX9XCn08zcy9LYpHL65HWK
LjPJomOrI+Oo01ndVZF5Swqf1EAwbJmyBexK05o1R3HsQkbh4TTx3+NUH4rzENDxMQonvVeRuSbD
Jx8BKhwnKMRc4GsWU36BDiVmMzxZ7j7zodwDj0p3xdhkT7OJK8UfJ8xJBixOxoc1G5trsMxDIoNR
SFkW1sUjA9nSoFLYdjd92ZFJBtSSANnhmk5ZFnBKSRwwIqW+sWPcSJHJLJ8j1otI6EWkQ2IS374O
I1WROhq3AoXeemgI9PuEpAkgVQwZcUCSzCK61uOAdiXd7GbczZkEZ+hi7751AgGP5wCgqI+DYRAA
6aW3nSauqVqxhiNzTdJuenM1eUEq1IhqWdDojMtsEsZc2WGlsTu1X8yesxtd8MVlw2c2JcR9DNBh
9RxvGsPb2xFmhqpoXtpxZnmaDvE6ms27wm6CXef8qrR/6MNpVeTobMNuehtyi4NAQKWFPa87X55d
4aGjXQrXFrk/ZFY0kAiwTZzrGBrgJ1Eyjr8uDL7YVyCPyLCrNAyda5j1K4yxPoUJosF3cnZnML/l
0WvR2qEs6EDpM4Pdhn3/p+myhu1ThMEzPkfF/MuqW0omXvdX0mWWZEhlGXw6mJvXFkFuY74amPmS
RCK7e88lJ5ZO7HIcm73XggYG9pcM1UszOHddQxA/YR+2ghgKZq51W1hL8gRsAktVFewJ5Rrb0COt
4xXvPP0UczToy5YH9yK1M/40m3fcn2g+dRPtB0inQQ4SCNMbC4jU+RKTUEhkAvOh7uo/xhyapy77
Jl7u71yJxyPKHXmorIxCpOsfB4fT/8pIjpbVewdCXFRU8vp1ogvCqW0b7fyK1JdxzlsLIGNePBLF
h10k5Ecxo3aU0bPjI35N01FtmkgfpZFlZHR5iCMREJws3/ya8xFPuddJYyrgfFpuURZ0NMq+8HqN
J6pJJBmHZt82+bWgK7ulReS9son4yBlF/DGOGA25zAzBJpF5cidD7rWF6Xl41/lfZZ6f+g4Vio1b
VdjWvmW3oCybWUeown0LpZeL+u+BlwrPdNZcttEfOJ+8U6H8ivAKhkP7NGidrbDC/qZXhr2naiva
lvBC26ncEhA6B6nVrOQ08q33zVnn8YsvkouxYDkESzekLuPBTcK7PAVY4bP24XdccJY5XClmXkOp
3uDs/5pl/MXlexuENCg4OUH8Kzl9x2e0AXpKHA82na6cB9PM6QdN9gYnHWVzh6mtMAaTNYN69ULD
XJ3jbuAyDkrLC93w2Bj+e2oGdFYCA36ZS4a3bjMkY35x6gDLJBlaJhEy69dgwVvuWIT7RpRMfrun
+MnvBEt1Ps/XmArKSUFkPP28FVbJejLHnIZO/xR7Hd7lZSrZDOET5HjfmsxFWfvIOb3YWCnYpeVf
RuHUn8KAhwzSODdPwaER77Szc+B8cA06ujsRaenIB2THWckB0ozAFb3JXOarlR449HLHedMjA9gz
w+wljhgvuNSdfJyVt3Vw5LFurDEDz/Pa0UO6pa7/blTQzorQfoGbd6plyu4iTMpNA3CKjEV0HIMR
SlqZfLeLUAH4Cbnz5m0EIA4mMIx2bPB2ORj33ezzay7SiEPXD9MG/oDkIlqN1s7mOGtDb4rvM3hv
TE7hpHyULkiOJoMjqOb8xQIxqv0yPmcAZLoAjY8VcZLWT/2jqnIURg4M3Kiytr0f/MHAFj0Xl8Iz
wsPscEQzjuGnB/qVZyJzRcjd/LBaa8Mz4Yrj6r6poH45Nb7NsKzvPRVCsKw6yHf8NLelaj58c6De
USsYqtPBaezfIE6+tZkg2a7lucY7OQ0utXMq+evGqZ/oat/ElGQUgioWDcm9HEyYjbpI9jTOwJV7
bc7sE/JnY71T6HurYPLsbPr/WWviJFHvY1R/hhNnYRqJVlwXe+Lk7g405RndI1kATB6EWbcj1OeA
ITTD8SsMkn0/wa+satpFHtfT5RMFOAyEC+zUGJhHNh2jW7+MblXLyWeg7Heg7HDe/e6lSKLPXGzj
NicyHkW3uSBEC3BzCrgjp4bJXZaqaXDCtgYbOYiKldX0ENnN8QJ87NVoZoA3dXeYlAUMUR0s1T3A
XRos4mmE6bN1R+urZNultPkw6eKzpyVI+Y17jEg8CAJF/cJUYofQml4Z3LgAMYYQ4X7Ahj2MW0K5
S1DKYxNP82Euo2cLntra0nz7Q8vuyVLV1TWjm+6fEoZZxdC+ZML/mzufKrujL8/uV7V7F8wIJRKs
MgwSYEJjH57q8Vp7zvTAtf33HPdfLpRHCKzNH50Gu4ZX9JbNvV53Qj/7TU8dCXrKhs3PboK9QAH9
s+fkumrcN68jju3Vax2mTGWmo66imqMOplmiglYS2WprCsbPw+g3665Tf6fozLSTbyCV4UpZmD4j
2ucr7iTXxgquJCgjm8oQvZa/5px+Zx2yrH4u7zg+erf7kU2XctgFOfPKkc5L5qmzVXwSLmJbTa/o
IKx8V7Z1Dew+vjW2mbOooa4qwvSjp+2ObIZR0lTFKxxTSyNtumK4A3re+aw06m0JwHfsA58vnKda
gA/G5obPNWRjY1ym9OO92ERY1tQABT/K8GAl8Z00uJfJZAdF7s7vobNQ89mYiWNT7O2/tCs4gw4d
TmMM8Tm6M9Ux4xp7Q3UOZ3cT98TFz7YOv5j6tTvdzjytOdYvMVGNur0FtvFQCpZhdkvMfenYM+oL
qLiVu/RZcEzGutX4KqN22rr2dBA5+9JeGP4urcLnYbK/Lb/GwSCvNvemgA6Mq8aHIqlwxVBNGfIN
Uhd695U+wMd/IYcJeNjiT+L6ZkqDKzj3jq6Fh6lDcRmbst4sXz4Rin49dPqbfsS+MNNLF8hPM0ju
2KEYAEKcfZMxV57bPx7zdmjaH8BLADn2D9rbVBg46N4nb+YCax0JW4uhepjFRMSuwTK3663x2iDA
48jFPThTb+zZfp8lCmGp9Ll3jS8qMaN1D1xiP4nylfPAZdCjtmGjHyEFQclWtrtpnK2bp9zF1VvP
ldCJ63PJ7KPAhr5JOYennx3NEerkObo1Iv074r2ppbWPLGku+E/aL8QluR/vG10fqf5A/q9Wlf/A
wTTUwcDyKLiwSDb0nyYXew1EZlWJDv1v+uTJdCcSjUbunJj1ePBs6jqcO+20JglDADelKQZ8X2Qz
sQFl9ZsRXuPg6eBITvil0syZ+DfrxJ0+dDdK5th6T3YeFr3/wCINbDRZRZaWfjZYO1mYz6kOsK71
e2OST6HDwqVy2DPlBpGl5kk7DeorM932DPgO9Pl+9a51l6laEuLpw109emthsW5wRGjgNnowi57u
knoLg9FfOVP6zFXkEXAiR6ZQi0+dUROWl7I8uByGJawagAFAz1As7DeqgJbSx95WeiTh4STcL+W7
TesO18Rc9M7JWD8rxI07lBccxEHLOdv8S7D+VEcY8apX21TTTtTVMbHH12mKFH4noGiBQ46PRV67
cfvklzHUA3mHOzkW1nEem+pkLARV5bkPrUhpe7DBMdhQnVzm6xk7wq6CTYA8a1vl+q87MbokP6JY
BQwAH0vDUpvAp4/CvfO1TmirIxx4dOWgmfbnj6Pls6WRBicPlMuAdqvt2HZEipaHLLGNzdjixhv7
okBTi/QBjSMVHPrGtAZfHEKCpxF1Z92XIyqelCw9iuh1K26s81j8qPxVkVrdN9Z4oCXJlsWrcN52
DQ1m5aFfHnj1z2F5+nlYAnGnPpu+JPOuzTR/SHcpHUTttkxSfcqXh1rnZFSGfsVxy5+5198zlcN1
ZpH9NES/H3G7POAxTjjOpf6UP7On2uGdfhEutM3KvM0O8P+2JoQz21x/EpyqKy/MTznhbm+w9Rp3
9KfHbeQHQDVkJuvBuP7NS7TZmUF1lYSVJ7vGLTXtAk6DeAYFW2Sq8uoAUmU/xTU7Ud6fsTWYzkcz
UjSTg8K+LV+jcdFjlBG44cRn6peyOjNDCA48o669l+y9gRIMy5p7w4zSixTyiaFqvu0gDnAuTNEy
XmrqPQIYz0kIx9BD71q8X5oLY21CmAmSUN1/0meE1Dp1d3C00208ASvTnFxti67c0WskPxkae46W
kyWlo9bcTrDWwU+4l3ld3IMvp74RGenBhWuizfbCaWt5JAXK6Y0ywHvW4ZYk87AeTTHu5/yzaIgQ
dlkQHILEax6Qv/fUrNtjGIHpsVI1HLIK+w4lDJu5AVY6wsOEwG8p+8WNXX33cb3XOYcOilOCe5pW
4h6Xot4KZQ6rqQju0ary307mRbdsLrkqbfKeFxbKuWZTR3iqx9T/KlvSx1FgPQSpKR4CyRE6rUqU
DZTq8E8TA0zMDktph/hQO0cSmz0r/WlHLcZdg1mIt2DTD2HF0m9snWzfFkkPk6qlN06H/4ieC1+O
2/WHijg2IClsGuMXvcxbF7pP3L6pYFaIqA3D2EGneBkwVD1I9qyTOUfMgXCuC8/723JBpHRbGmDX
/zQthx8NdLMxrhitYnwRTuCu0sVelFpddcgEGdzl60gApz3YzW/TCsejZeBHzqNrQcVvX7ojEhgj
OPjl1F9S6zo4NJo5XsXHGPqPQo8WTF4uAhYUyw2LTHCwdR1t5iO94/yYCETok2b/lLqXIaYhORXk
iIaWu/EcX+sooWRG5vw0QIRD7kzrC2RLF0IpZNmIl5PN1zrwuYgils7LN2tiupam2LCajCIcLaCT
V7D7cYB4r5CbAVhJ212APlvDvybIF73XFQfTkZe+DjRkAgnfjBBgdKAQdih/jnuXh7QfmpOlPlWV
jd9ub3IWAkxY2aVzEo1XXyEO89Il4/CWeQU3fbD2bK3fI4/TaTP3N6bPICakNrrmrMt4IiBSy+4l
Lv3iuzQNlA0VTUDsbrxcHYoECrgXE6Tp5gWTd+yzEGvSYx09QJ/2H714eHVcoKOIZndhkZbnyvP1
/UQNintdLl7Jo7KooFNkwn/xbeUcoJF/0+qHxofmFLxxUDMicJOVaV7UjNN2THgpaKOyvhkOFZkR
/VKwhYDkD966bRuLE+aBgIKeR45ngZYEhCT62bPZZrZQthxYPfM87hU3/MesG729F5cRsco+oHaR
hnszY9FVXxW0uTrt3XsE8949eVP3PjOKg0q2A/2yS1E70SNNY++KkmHXQfUmYZFWNtrdifWww7gI
J9ijb3bRY+NCZMVIfSlHr9oTmNDPWcMqLTf8+8GiQc3EYEU6+yMWCH67/Cuh670XVfk9T5nawMaQ
sLaJdJFehmoZJiCMlInBxg1TsZ27OsQhCjn9gjuW0mjodhy40kSnL5puu6U1JKARXIwZtNvGgja0
URX2ZA0+YEWVvd3NTengkkpxsQbWsNFcTejUkV0Pw4A2MufzFzKp6SYS4KcbAiVV5xfXLpgf6YR7
h7Ax/tld/ikw68ztj1brczKlvuVA4XopKl5+HmIumax0yudC1A99n6AQIA1ySZeH2HXp5tZloWkU
+E8X9J3zoV3epY2mL7xW9eXn3Z+HPFL3JnCgpo+jXV14//yAf7zF+X8OxYWDapc9piW6dRWWh2yk
WkR8cb5lVE9vEBsZjNURQvqhm28y1851rC5YB8yb9FW9SO/U4efdKezMW778I9nLUzYX8x6w332c
jbPLaKAxrp576Fw1MWEpaRSXUSZZ7KEzLofwMRlqI92OGAR3Ftk2cmMOIkdKZwvkWtyQJVg3xiOb
RHjukUC2Pvuhoc9FgVM2KyLMc0Omz57lOjQDljdJ8OlzMhH+Lm1XrGuUXeekMgQ950zWZ+v48yeG
wvdtJFCquHt31IAn4IHLW/96CDz2ltSTKXEbRntWE890WCV7UHDV2SxiQvd10JKIpwVBQMrOsL5E
rmajyGpH2jWOFztXM9vJhPUTceOz6nV57uYI6fry7s9DFnecE1vBeKinDP9El5nbXjWYW0xx89OH
dBynxyEiJSlnqipa1s9pwO7avYaLzSWB//msa2gG7vxSek36LIsvtI1Kqxfb4/wRRMG4rdKau7+K
HnuWei+xGyMpLYyrq2P1MuR84Q479RNa5WUalpz8yaOADT1gMzqzswvCVK3yOWguHvjtrRFoSmwZ
E5ROxR/CrC6tfets5mSMvuINPLZmP8dpw1EqsKlZ25SQan5YFSrKZSXXrO0qfHCogrzbdZwdMC0V
mPzmT4MT20cch+Zj3N0ccLGEZZrQrK9JREte5+YliRN517X2SU1t8Gqn3FrG5q0OInFtqA2tMkhp
iQY4ZEzvBs9GApQNr3d3wQkV6qnnx/dk0hZsuWu/WcZ0zYlW7Gz3JFRMSSLuiUGb2WNX+Zr0ibPG
MkRHiV9kRqV4CW4fdQyzoXKyYNeSioGMxmmkMx3mEhUVmar/ydR59UaqrFH0FyGRKV6hc7fdzukF
OYyBIueCX38X1r3SfTjWeDya09Oh6gt7r72VCAoIK6wPWrnEu97iwzbF3raKezdsWwCDzF2DKqU0
6ktC2wpGXuRYyZ1TUG9PxnLWPN5Cvk7IdO0qPWjyp0Zon/gJbmCxUdBn+NlYmh6UAWuEczNoZo8D
CdbeqenJSXSHF+kQ/KDKhe61dX+bxH4ehpFgvJlD0rG8jmEQ026GQrGBj17wa8eX98jm0St0v3z8
jV0IGwjrO8xNDDU2gyyjPKZx+jk5pFx63hyKwSBvsdp5Dp2bBwwIbRPkXt0l+2T5MV3iyHUMZr0J
VYjPx33mII+3RXKjjxGhoya6ViQiJPFFZJmMKnokVt7mXG1frUjdZjTFCVkU3iDhJ3fjHa4TJGmz
9pH5kgIrHpAu9XCNS3/n+nxaohRleYVdoVskgLM6z7bk3FtBFY/mPq9zczOODXmpGekqXmZ9Z0P+
kpLgEkRJxDnfk6o0Y79nV7+ZK+yopMe/mq1zboU5P9aTtsn0OWLr5XF19WV+YLPER4KssDbSxIvN
Cqi22zAmJfhuKHrUujNduaVh2Jh0nbFxCnUu0Y96t7TvM3+6bVHAtb03cw8QjUPtH7gl+SH4XLLr
QBlH6xOdxrysPpYO09aJuGPn27SQRsyadZc7urpktTWQgGTuxGqlL6E/jOCQIFxgeesa4GdipPYo
u+acQ+N4QWveBomKuCNhom//NoliwgFhNJF7qkVUnZdFglurNCvM4lweydyrn+Mm4zX1JSGHpPM9
W+2Y7sbC9DZkzyKrAAmrJsr3obTJ0bbH6tm0i+poxpRzfz+1zeShbqwENXtiBXljls9+NbU3bEp/
/77DoGBfo8W7LdC3bUo/nQ9G5DEOjRMNb0CyGwdyZOukTR5Lrt6/78iGbg6QElE0MKxin6meI3ys
zxRof98MkUFNyBG/rZ1/sYouNXVCCDMH/oO03xLHIuroA5FEcmqq6pDoQtw6G7zQTqCVxJ+0RvqS
MJnYFDMKVEgNzzjIio0PsDloXAkahIOGLYUWurNZHLqyeXATj+QZiskVCvJcYj8vF+OYuS7Rsqwo
2XxRxywsG4MYpE1QUJaQ63YDIKoOKj/06vKetwmp5pHq2PvBr5ArZs8Rg0R32ESbv2/ZsML+gUkS
ul2W7QcoNOEfju/vp8qxkcSntOt/3/rdSIc9+rd9pC+kIU2XNJmqGK5QLu+i5o6ePtupiIg3A+3H
lqyjbtOtEbh9Pr2PRtqeJnce7trIH+5MI9uaBiMSFiJd+Pf7RoVHppK+dRLIWMfOfBz9hRxTNqzg
QuutZV8So3avEPnaHRr1g52wthskEkcrKkmEzRgf4xYMh6R9G5YeuX9OEIzquZONZL740YdZwKO0
YWAOMFtDLIcaQ30Vptj8GxC6Phepl5+03rukOWPfDr5VkFmPsmCHrCfFVtVg4g3NfBryiRWO45wB
G0TDg+LDCu29fM7IDt0wlKeJbIaMnpjZa+tXBjjwAewe8srug5GEf/370kYp2ASQAxOFV4iBcjz2
M+NQ9tPyWhnDxqbDjmoMB1XqF9c2b+5naTM7Eswyxl6/iay6R2qNkKpZkMt6RlhPCXy1jg1DhHj0
WJFYpae9eoyntH3us6vRmfcdaBMS6eSJEppit81ewPyZ/D/Ki4BavyrVToWZQuLicMc9NJFeWC4X
vetMgNgROjUOgCBnJdcVk3vuZnmBP612vYoObSkXunR5Wv0bMXK21LavdSRqnrvkF4rYE8XLYHqK
lXdebyuql7vEnG4W68ASe4ft/oUP/Wec8RvQJnZuK4CvGWYbaowgK2kFc6aOjAufkSQUBLEjD8uz
H2OgKNMeJzk8OK5OMJDJ+1btwG3PtEtMR6Z637fDnloQB/3ERrvYjm0hwtEijEtWF5Du3g6w3RPt
9W2KdrjyjBd36tNd76oX15g/O0M6UHIVNotuwgLtl1+tlkw8z/UVt4H3XXTinktyog4TpBzGLPcV
H0+4fP6WyF3+07XjWFtbWxPo4WXOHq/5RmFiv8nKElun19LDIIFfDQOr0akj1bSzH4Q5vvsamz80
r0ywyCmhmn2zkg6q1dgyb8oKXnnGp/VMHlqkpVZQcqz7mcxQ02oa8ZP6d7F03+hju+2g9wzKMRfW
sWtvM508MJJ8NqOTTdCg4gspnF96YbdE4BDsyzp7ZmuINQ2npdEifCqWN2TXcrNI90RM0w4hxHte
4XFsXMGy23Cv+De0baXyn9lk1zT5PACVgSdsTRKHgFaNEBcx2K9LTd/8prjOSHD/NEokeOUkryMG
EzfzCHBFWpLMduiJ7l20nFnE4WLmCGfpHgCtZUHGmeZPXWDbDEDrzmEYa1L7dkXEOJuJFibJJCJG
z6p5fgAN5wDWuIzxIqk7RkRNWKbR/Zw4yAoJnTGXq6P1xYbwIpu/9mcx+DBGJh672CZje03kEr33
yiTqkCXHsWWuN+pK3cjC3hJGdtXQ75dVt1NL4h/zLPmtY3tXSpJdffuURkT1gs+55Ks4btJXk1qN
ZZnGxXhdesPi4Oq/+7i4TyMYPBYMnqVfPeAMf+sii3dyjejyDCTQJcGfwWyLe39e5fySZt2q82rT
mRgnbc16yxRw2lb/1pnxbtBFoYBnP5SwaFqdhVjbq6JBnhm99bylIv6ySgcu2sFhdIV6NzJWAoIh
GBpNMrGJHzWqVxSp90lELs+3Batr64/MqqJ8ic9qQJrcahczia5eRaJPVLVvkeSGZxulz+hn1geA
me2FDrRwMy6rGlvK2HSPeo5WEKmCYu7Kcop2mgmwSzpP76QPA1U04zZnn/jFg48TPWQ0dAeg1Tjg
Gd6phj2tyJ7d0SRkDZEFmWi/Le6jJsnv+RhCHmopTTPDXGvKTd6Sqwyx8RjX2q1kAHHyxz3Oznu3
hqyJOnGPS4qhAWVHbhU3Hn03dEAkTsm732XJRjTptVR9to1i/1P1j2ZZJpvETwRq6uIwQtUmnZBq
lDBYSQ4f7BDWEFb33BSc6nncJtuYZHSUXMPGHJwffZjuJkZ+6BvMF4G+jQ6yPMy2H3HW57y3O5II
TWK3xvjGLnnTdjAbiANzTwtczSKJP9njm2FqIP2gJJ3kv1VDM7C62rWlBheKEbof5RjjvG1t0dk2
bylSUrcT71X7QsSe2vqLH4dDNlWUsQ7h2zgqhZouc2v0z5IZRT+d57wmqC3yS5Qh5r8c+yTjNjpc
xOi9NhPVGsPt1weDhWdoz+VjIVdrnlPTyVXZBqH8tx0TAceGjmPsHvWBFoqqSc8ulqWe3T+GEFfb
Al7i88g01MghaNmqjTcDAnWvIUYO6R7BTWW87bjvVg5jWAgdA4jVgDGuZwjG1IcB+NFAL2I09fmA
FCvJPhyHCRD6LbdGo8U+9VN3OJrcQT2ZWbfpxSTJ5mknbMru2GwMneqmXyfhhXOeDPySSuPSyIWZ
Edl1dfaqMpx91MobSb/EaYC1lsCw+GAZAm1SY5w0/CNQZgXgYwkyq5o/eySx1EcHqv78hGeSCitZ
jpoRtyAC+L/7jPqY7yjv1K7Odclz0+gG+7icFMNsuFRTUK8NvRuVZ73xoxPhfUcW7sk+r/Jwknl/
ilftKT7KnV75D4YOe96pGBoGKB6z0FAG8ZyDvJZADk8Zt8Dp71d/X7pZRKfBTHV2a4YihDLRSB3v
2D7W6xfKSoC5DpPzuO+arVPV8fnvBzpT3ZC9uggT7SKt1eRIeLRvwRTI/UI72+Kf5ZndWVN5sl0i
PB+Lew+FQDLIh43EHh0goqbJU4Qyy2qiE6Kr/34R2MO3rc8RpLyBpT3H0rZsexi/Il1YYBlWd1q0
oTsJ0baHzvY35qqQsdcvjOX/+ysNcvkR53Pok5BXFE2zqVuf4e66MZrWL3+/IisB7L1dzFyF5pdc
HRTsOxyWWdmXqZPDqltzGAt7O6Rmcu7WL3+/IiGoOESsi1SiJWczrtKz79qYIOr5GGldfIrtu6XF
5c7k7J6hobljPPyWTLFoAjte+IrhS9s1TfY6mkuJNZJpo/z78TQK8+xYuXVebAFEZXAv0miM//tS
uYt2Tu2z1XPYLRxKO7/uFbLt9Yuh/e9X67dpe3F5kU70wUzV/v6E4GQ718rM9gA5H/9+K6sccUpG
Qlr5ERqY//8b/n5Phy+49fveoHxEWkaMqroOLRXQqMnoxGFdg7wh5d5oevZePqrrCk8MIbk9Uo3G
Rk6nd9aX1S08Z1l2P7D6ZbLGrU5O5a+B/SXPE+1NTQ6KoKVzH2pRIQsDkXYzYV/V61YehKfK46TH
xHxjToGISPz2SDEd1kTN48PVXuzF5UGaxL4N7BC1+s1VlguVFf7U38r078vfBpWVfHJi6Y9PiMq5
rfsDqU8z+eeskVAhwJqkhehvhOZ3N0M77wez609/P5WtSz+Su8dZdTND4fVPRDmJUrHWJWy3Jgiw
ovnQXOiErqI/Ssqb0SuTrej6lV3ZBdWw6Cdhtm/CRDbg+QVyidVTC3yzCxhFUea7Ak1CUW2GrP5K
8MbSyjurGDgFoF7KOxWBWo9dZ9d1Fol9wnj2hIt2DwWElun5IcsQJtQuxYqWsqYwydQAylq/EDtF
VBgEruwlTdyztEkGckm0D1hrA0jgTNesfb70pKUaC9N67Gop/E2jM2ZUJXfMgwBEB3FUWRs0G7QC
dQxXOj3UrvUbD+A608HQyO2LPwXjUSfS7i2JrY98xDRgf3TMcv+GVC7m3vjmibhYNouj3kyb+WAp
ojNTxP3ANBJtdgwSuA8ntC1cX4C/XTmgvKmZd5AkqyRz4AiLtO837EkIXtbN5bt3oYfYHVYAbehv
qKnmEAb3CGQEZqYDG3A31pzMhdkxVq4/lGGZIL7ZFSj7d4ngGunWsxxIfu79iLerJx9wl+GaMc7u
uG0lakJo0axjIp9gg+xBwybaRs9MbL5WEEfdlx9lNTARSnCySUIZOanNX7sydrNUG+RRadiSkBPm
3X0ST8e+AQXrDmiaW4XjEsqh1KbQLfFrY0pYo73YavyUAO/JzDDZSeZ1qJR+Fd6wFWVP9ztSuNv1
2G/1Qv7YSZuGHZzsR695igDDQiw/gXaYNhX5OnQ3MU8fF+8g3td/AI/ACVOd5yqLzWsBQUBM82HM
UUEuZI4SaUvAeLZfXOvK24N/uZ1hWtevnT49wCugG/dydlGWdsyRsQWt2bxW5CaBCohRFWVpqBxg
pTG+cyrXukXC2dNTo0CiMmdNf06UvSWZ9ToX6TuqNQtg5JKkM9OZ5V/VDERIFjkyTTKwsXaaCwPF
/pAyO2tMbKEVZ55OrmfgS7JWR3Fns9LjTB5YajdXu65u3c4jVxzyuVWyMq6A9PLg9ubk3qrh1m7J
uKtj80sT7RN32g2CZr9k31QOR0pvvIG6eZM08l89LM8tNcomradbaajA1Rd8b7iNqKCPjdHe5ykT
vjxpbguvGTZJIQ5NzXbSxcjnNEfb1UasbGCN7W98j81qekLqFv2rW/2rggOweuUeGGeWwYxJi/MM
4olrneiuc1qMYbjaRnMl7fWSZyQ1aLq4aStaumkKSw8rlyuoZVk6eUFlFPSxA+yJBPkH5WdD8+PG
M4KdJAnN0Xhekv5YVwJipYE4lKGc3aMnLRoUl10fdKDDQn2SD0wU72jrNhEpoDB1Wicc3qEvTWdN
5HfLYGwTf/TQrhN3GLlbrU5vxwUqvtYwemAsRfc8neI41X6S5TszivecQS2CJu+9Ir9ZsFZUKTKV
yaxg2+EKJl4Wn5fb7nBsZ85utJFnDiMrgFimv7V+g5WDdcfSApnOPMkUKUP5by5vc1JtrTl/zkjO
sDL00JaBkN6ssyf0erjzZgBBKUOwIY6faqdf1ZUloQQxHxFJwLcoPR/lV3wAV2JcUwyrG7yHJ+7o
/GkYWMRSg7N6qT7TqrO36cFWKbyUIX7qS8UQqIvIrS2ROxK1y3RTtz9r5XxNVvVEJdpu5rn76h3z
3XDSa9XccITlB2uiuYrleYzHqw1QEyMm80qWLnm5kFA+Gx9p0WL7Hl+iSb6zK8XN2zPunYsdORpQ
1xdmPt30MNXyijtxCpwfDhyMU5IxOcaL17ZDJiu1M8+OSdgZYp7Sx2PVrABazHL+UL0kNCeggozt
mum9pKl9ZBn30c4CH7wqTm3HWuJ1MhnuFS4J8NTGP3NEFDce8r3rlLc09S1HIAqVggnarB4Z2mzI
nd6VSf2FqFzbD7b76hriAnfmqERJQy24ugv73JkDQW1Y+vsouixL9h4ROFdaCUsfEMa4avZph5W6
WLVq3pEpJf1p6c60m4Jak+V/wxB60A6FrU6iTmiGpXNnusC9BdFXnizRJmUICTCDPAjP+cVO0UJf
V2DV07S+xVfAekt16FeGB4So/zpFTMgAHqZ354dxfVGTcfocO1IVlcL0TUNLWdVzekouYIMRLlNx
+6YuH30yJYk9fNOtQce16t17WnfXVEUVNCvbDaZGmNnVh6YXOf8EyXDBKhxUQelzy9yOO7mqwlvE
Hxenkiuqm6OYMOYF2aVUznUsmIGyUSUqAdG7b5wdAqqQrC4E5g6gpJhcgcFxCbstuYS5/qCujCCD
gV5xbpEIfWjcCHVOhAF3fK3mnMWnal5njwLcoDij6yx1yveqsjdsOXk8lmUEPRMjuuZ62uVEAsUl
I4nI8d44cvgzEfb09DuJLFQnbE2aqXwaeCcEqegpmOdfdGxU9JWAW9OTHRdGCs21b6Ckj0Xy6ScU
3FoprxnTQ1NEj1kED6KU6R2yE2DFsalt3JJbR+/UTVZepYP8J4LrAytGl/0rSfGHuar9IK8pIQ2/
o2y9zMAK3AEz6tyVr5J9g1nKj8ZF6KHVLyQNHooWxVFeja9uUT6zkWfbzriDUhqViXuKBf/wln5X
Z3oyydoJM0/tLVYT+37c2dWFeJ+NKCe1w2PZruyDW3MUe6zLyRMMfSDlDU6C7DYu7jBCQypK6urG
Nt/cZk5OishmTx9/HEuwT+pYHJvexJWHCl5rvSP89xbi1dxvloEOPDWYV2vdAwBEoswj7IiuZ/V7
7daKsjKQIp42bvbld8xsaOVStuF7QgfW41m/6ikf0tjVvINtAOFw8is+jT36My1gORvU+M2pL2KQ
/Zys2Qqp0Rw6VLzo4sj0no3yAu7WrD9KURx1z05DPyZ3OqJUDSpkobznBitig7iP9Va/TA2Pq2Vo
MzsTqm7JCEpzt/1cR+ch+ze47nCubSKbar0/DFquo7TTfl3vOs8NUpWlxTtGngM5EjUaQIrEyUro
4VNWel2z6zPntUA33iQVzjJZw6RutyKumXnAFQ+MMZMI3rleen0kWYsIFs2pvzQ2ItASkJnqyDEh
Y4G+wtcZIDC3w0JByprrj9Un7uRsSTXLDC2J5n/OKae8FQ00b9jqRbX+oLn6zoizK3gVRKWjdfUr
q93EIyyuUn4v63NhOpodzsl48F+7Jiqo6wmuZSQIp/1GN6dXomhZDRBa1/l9Sh1XItnV2jswy9sk
5nmXDqFVtKYh4+MHcinBsbAondncAA/Ks13KimnskleOSe2mScTjaDKpdvLfMvLMsD9pBP8Easje
6bJeM6EYnogvFOVXXUr2sK5y2LEXT81i/wJVACuuqWtnJhPnb3dp07mggW5q1N7exliSCbFRfB2d
+mggIz5yuc5h5tfeTT4optRkUkStwfzeL4M4Jce7ZYA99ZBAoml5bLF2uUsGsNKgnE/jJ2R9hAku
42UY4B8QCW5LBzy6aV+Wpql3nufhHlwoVdZhlIAAwQpzB0Dw10s03qkJx4JnU1Ma+rgxVXWt1tzB
3uW9gcAi8BAx9l4DQ8duDCqbZceThhVyTh65uAWDDyw61dMYz4htvfI2tojrKJm99WX9WQsoJMpH
el5P98ydkfX7zpvjQSla6pztP3AtHNk+Uz8YzBNzzjSPmlAjS4hzMQIEhn6eraKPNrl1D51vxLRD
vCL1NDG37GtGiwVJEhNBcYSEBaycS04bc97bBfYHhP0b2WL2MarpU7bQC7xZ6igr8oiWzng0KNQw
1HzM0QJ0qGcSRHlPgNotkzHCxKYOjWxdflDC0BSY3ABVhmh9KOpL7XvkDDa37VghjIvyj5IMmqBT
xqXyjosZ73R7SkO9VH5QmuJ5JAjknHpUdznR7l5x46xjUnw96TZLLe8Y4eJyuU20ZoAClzjphV3F
azJRMbZg/Y+1M+wSfSLyzQURxX4+ncd1HDihJYCvjt9uqck2FN7epA1kwPZTaWkgzXY5jA4K5KFB
Bok9ETIHS6mxQn5TDF0VeNjUT67Ha4o4k8GO81xiGKkBVa/RXWIAiIPwd1dBSVCNf63t6j639WqL
8/RJb9M+SLDLBQUfKhpU3Qw7vdsDVou35tBjEpfTxpvT65g4Zyuey900gLPFNHBT8lnDh8T/EhD/
rjPoSxZnOaWxFX957AcGXzUh6NDtItwp7GzrTvQqQ2cyfgH7xFPiMZmutAGT1bBSGSDN9AKFkROR
W29yD5KrwWBi0b/Y8ja7PGWzNOsTon59n2nJj+QIxc66PBL6A95uWfXRSF65PmcTI5wPM6va+EaV
IkEo7kZFGGsC/RsYRHpNSTXe89aD8Eneaucu+1VXpClULn1MYBIic55J3idyai6LGL4atfBRXBrF
ZaaB1dfYe2iJhd0RYLansW7seGtZZNmwXU03bcel3TvJk6PI3ZDg/nFnLoxRui8avWLnVklG88EM
D0lagGIVM2Zco62O4kOfuR89Gyy4qCh2qfyR1HmYBRf4m6cmt39L3b7z2uWrtlMcNHNF2gq6OJux
UxjHKzvY15+wBcptTBjm45xOL6MHgs/imuSkgParmGMyfmJTuhQsuVzGwRNqF2ehaSfSOJSzfy4n
/oluZj4BaouCCro4QqP+RxRFvBl1HhNE4AdcBfijvfgligjEyJX9npeJHbqOmDalLnZtpDhu5tXg
1+rv7h8jYOnvPdc9aIp5ipaNW3dmaJ8Y5oflZu+CoRh6gR1kjG+CELOA5nw/O3BfXRCWk0nmuSo/
Mz0hrAIBNr4lpE5zRG8vgn/83N3ZPv2GnnnmPusXoPEm/PaJKOldHbeHFM8MRindCR3pn4fcBSI2
W7cWQWJZEsXf6IGO49z8erZB7TAzJ21c9n5xNu/RS9u4wrqvOu94nQCeBQ6WmDOxiRiqoHPuenIN
9z2iJxxwqcEJwx7NcnvCA+WcXKkQMcJKPcgAdnjSOud1ilfTycFoRe0eUulqi+FC91VFDGDvPqUT
gixSqu6bJKaVXSom8FqJm3nL4z3i2WjvQSOHyzR5t71EuA+bqtilpceuJqGrGusWFVUPME/hu2ee
opEdjBifvCSwpc2XycA9s8j0qVIBYnzi7jW8s9sCj2krpJRlL34bx+320K7eF++dFg7nMSl1uyyD
D12y5tSaNt3Bh2w3pY0KBIPDG8NYPIQ+a39KrR081GkrXErQySNJS3g2OYA5j7WDCIME8SYtbNIu
2u5gRca9hZosqLxx2MTpV0oAwrlNmTFaLNT63AQoxZvbwlOESmAmX3ppTjCf9YDtZyj9pDshzvSo
5/gbJ8RFpm+lmIBo/SpcVxvYMOQooRBa9LSjT9aTsC+tTcZb5SXNqMxmyF5IU1k8xWZ+YNp0UFas
MKOaU8i67+DGqCkdm/6pz3Oks1ayG5irIg75zj0IGGms5iBZ0JEUJi4la2TqLluz3JsSD+bCmHuY
ljezdx5MnZBrv8xvI7vZS0Z1ZF7GcrMSKI+JL8+Oz8HfVDjlrEHVpN7pB1uzKTxdNuWJq6kT+edn
PP7JRcTNYRmEeYhKonJ4Vpm6aq2/mWwTAZhfzew58q/ZSbIziL0QxSIVgQDMGGM/EKOCPzRIcSKp
FK7TRdrsLeOswbKkMTWMHPcIQYV0pBb8ELg9lhr98hQvUb41R1poQu3eignXPgmY1wqFeouH+GCL
Hg1u5t3RN8NQGp9E63j3TpOdNId1faqQGKryrdcYlk8ZHTV7xxxReq1vpQJVIDt3ryvttIxeRuKF
Fuq9ifHGTS+lj6RrGNhx6qm1s5eB7pS3QegtGFpmFWUhL/I3mOEXF9Ibswtew9IBXNqwYYnn+1w3
hm1Wj8PW1SLiOAiDc0REZpAntCDPxnd88bvCOFpkTu2b8aHNoRipjiVjRI1HBZYSLWQQ6D3l1hcP
8d1qqHhsfEj6eI+y4UOM8TupdvqmcA90uZbGpLZph9+oovHj+ENolBKR4WbbPNbcx6jN+ifdoTzy
3crdu5o4i7K+SSvT3gyt/tEuETPkckzCCWjCXjnRe1vrvB5G/GGsvAnlQBrw6sVgKsQVOXioWEtJ
USyio2kzWxzHF1cNFHMCsR8AG8PpKK07gUdgtBnCJgWkHobc9ME04w1exJp34jiuIrtWHgska4QY
VjuE7YzXGmapZWzgSYWDHwCPBv4cxCU+jySi5TCtydqRNfqacNvzUmjV1m36B6Nh51CsnnKk+NxQ
T76PJBNfk9oygc53KVlbTGyZ5nkvymoPjSIQjoWLvtVG50DpqULdZhrRw0cAXjluyNPKwrp3Xger
xOOdecXGK+XBcBDWj3GXbkWUU7XHFnw5JS/jxvcj4+BHekmQYYOeOn+boANdOq9DGQxEW9qc2rqd
cvf4b6NrEpOWYamddJlR0/VLiBoNJVxDLBmwvkFXFaFFp7mmQh5hE+79tgBv1FQme+0CdDValjRP
vxDxZfhVluU4Ne6T046vosjf2gJydQR0OFS+sDceZnojL0I+scTJrgO+1HGcDWaUIRzqqbzxyuGs
0G8fBEvbs1ERNjbZtN4soLc2B3NZbbTIgJLMHnSd1FMB1Wgg9ah7kYM4lj5c4wKEbr+F8dEdqsI8
466Lkbc1jy4Fy4F9C3zjqTLPrHmQwErM3DXazqAu+uQ4C/nZRRSqWBRR1TpUsz7jiqULh3g+TOX0
Fhfmb1GlkIJhMpE0Jppg1pmH9Lo3BsLXsyPxwSNLiOF1yA3tMNYMiJNMv/hjvYelVgKI9BxIEhSN
hdRhRVT+iJVulo9Km++KNrrMGCqevMn81JOVhQqRM3RM39l7I8611beDO37Ul1+ri5lFYJhj8lPf
EyyRHE0Aq6BGPJzSif+tJYgtTINj1ynnO3+mxB2c9kMi57+gi7FH76om3T2n6ijIegHHwYCryJ6Q
7mQP7OT1vekld1mSgpUoIqQt+poLtZ7QFAM3lloh37MT7WpK9Ii8pGMvEeTgOooGCMaOGuRN4kxf
rgW4wxsI8Rx1B+EYCmPgSqv4vsFpD1JtM2sPGXUSs3LeVcrulr2wrB+gFz+tj+y0mbmvVQSYwooI
rymyi98Jew92Di5gF1Gr2vWNKjIDtlkrERQQ4Vh0lE2juoi7Qi3FpdFomIpp1PeecD7h3lEZmcDn
xsbZYQxamPjGQ6glqXnkKI2849y7HegEZiGqdwdU+9Ge3lJ4y2oyIN0pNyAXtK354hKviGwFpkjf
DJ8wxr+stHZ2Sf8VN3jQVdIdXbsl9q0nUS+B8FtqR28YIyYa6dOizKfC/qe75AyN6juHurmrKaio
URmot2RH+xns3zwL21yg9fGHkksiOheLe0oKG3tw9SUj77mrzCOZR09VI+7V+Av1oWWegYC0qK4R
XTCmhVtjMDjVnSjfzLT2vOUq7H1+aFcYd1Su3siRuIUmv54lLduB2rTZYrXetnA7sLHddiKlMEA0
/MGg2Fk3/7DIRgzv/jajlTjUA2X36M9nZdiPccqT6w7eOZmiZKdHeBumwualeNeVnQNIZk3rr4mS
ki1M0WpbbN1U4DWzH6KjtlHHc2pkHat4YfzGfREFmOvJ6TKHhyJ6MAquJoTSHZLujjLFJ/urAbmd
LtkRZQs7MyBxmyKW2a2tGGkyEe5tkNEm/spgsDmYS6AqgfUVdWsOd8bsDET4V2JBcKtyDiZe2kaV
99GaTeDpIL45yjSuxRFqptcT3wCwdUhcK+Qz8L0Y2lNsleVpfdBZKu+jWZuQrEJlqWFqm05aYphy
T5NnLSgrnKtmk56XJ/1lGsdn/hi81PjS2H2944mvtj7vbEfsjAW+siyd79zNN4IQCC6xmpYFg3fe
18XGcvxpVy25CrqUjVAn4lu0v79dG18oN+lbiuUno74NZIwNyZcWI+2+eZA8uJ2mzFOWTdxpPRNK
Ryemus2AEkGdJk3KfylyoZ/0uP5YtZi8gmEliQaI9fnTrnJEFuXM5CLq0qB0vHeLiPKwFtO9mRaw
zwvCtPNWZnsJpwWoPS4CqJJH5hhxmGn0D8go0QwCtKzUGOPOICR87B98lA/DmjsniqHYcLKN4aCj
mTZIA5pWlN99J71XUgLsQCugpLLVRcNzqBqiYCgLRJx8e515VqL6ms2hDVRt89HkaSo60h765Z+J
hA9tEeRUEn2pFsH6+PKRrRBQBFKZcSc5LP0V/1b8xEni/ZuY8q6pOQTJztTD6l/aIx406P0cCtjd
PLkoff7D3pn0Ng5sWfqvFGrdfGAwOC5qo1myLMvzsCFsZ5ozGWRw/vX90a9Q9dBoFND73iTSknKQ
REbcuPec77TksrUl85Gopslu7wyL0y+hb9M+mSN/YT/bSJLnK5qsk3DGNdgijBTKYoqcxGiJJSp2
l/4HmNjW5YKxLSZ+Me0aKAizN698p/gsmrfGKT7GPr6vJF1wkk8JCFLpVwcBEd0VI5UpzNQegqPG
TwEMV+ZvYdQw8i8Te9/mj1lvo+iGkXUoRXAAFbEC4uCt4bWUCG7lu698hBns/5H0/2ZhV30krveZ
OrCugjIsbvpwvhDxdwqzOjloJd/yOLxtcs19XoKyyWn0Sct4QsD30usXnyAFIDqlj8moQcQfoHEN
ntNREOqLq2JP4sTtXHd/dJR9zJMFfCUWjCjND9J+F6iVXs+gGNfU8/a6ZB5eyOQV/AMzBCYwYZER
oYzHequcG8TqAI89863q35wRtwsEo5umFvVaRyAuhThlOGwjVgrEsyWjRhEEJNt6n11lPdbz+BkT
hJU23I7A9Feu7CMyUzP7lGavwGhO7VS/KQMfTNujIrQH1EjxQwoUqACPvvG87EpIrkbfMF0zPUi0
iqG96guws3HbHqyaTPXilzvPkqRKB6H7kn0YlD9hHVbHufZeNCUaa9d+krF38mjnpkn23fbLGIGK
bmt6xXs/mjh8z5aKs7tZaXDDOUEJ7WUsZbjJImc3L+ItDzI6jnnc17WLopPOJTYveycmYnkyaiup
3sucXHqlaD+DSedCLF/RaT/y3zr6urkmzKvyvkCghr4Z9o/e9ABkuZO+TPgUKFw9ChfOknYrTuSN
vIc9d6V0UxtOQdzgMSArIOwTPCjjX928zcytIr6NlSRddKfV9Oa4+dOi1Z0BDI++ntZukn8N+G7W
dvGkkD4ImYYHxy/YZCRJSizK2nfjQ+mlmHjRmzEs+3EtVra8ZPS58D26qLwfZmQN0KuqozvuLD/v
b+KCLj1a3T15NDnyC/tFx6AetBm8JJ0R3uXjs/IKrmXOUlaRLYM/o4XrvLdtLlnW/B2ZmimdLX3x
DTKUCInZgcQ31jb1xKav5UtHlg12H0nhUqPmG+fkzE3IhzylLDUo4qNuRDJJe8OJbwEq10DyvQ3S
UG8dE7uBOkLQU020v1qCZ9a5XYf73sMV74akMRNS+TjH4ScelWzXBPltonjGyCkjzfaEuauiUTf+
mEIxpwYXts1ieUyGYhe0Ayd7FaYMBygDRhO7h+0i2wFeFljpMU/Ds5wisKpx/NoLqCsTFrxlXdDs
rCOqj/wNcYFHd7qmHo4VS5dPn92ttb0OFqpDQYeZBERQMK3lnTNuzE1BN5O00buJGFtdOv3GTwfB
+o2UlcPR8pnRfA1eyTd111Noc7YjVqtDo65S2zrV2nrk6nu2cvDCAyoVd2pMILmoWaT3abddtGpK
ch70Xds1FMzRQrqV7xPcsrXlH6ssGB5cHVxKA7hs9Gt6bpMfq5h/3BkMetWwgYeWdXCs/rFi3QqT
cRGIUpxMvevucm/pLHho9Rwflk5fIfcV2Xp5q6NJVOU4pV+90dm7MZg2huEOq8qa9JaMh+tMD2Yz
BPuIyg/aDCeZrspP/tAkW7g4vgGQRYWXwUdUXdG3jtCI0SP1g/UojWdYvejNXMV01dq4gChWKkQt
zdXIdiKsC/R3TaOA4LWU0IWS6UCEVkziFtjans0IZKrvHGF8eBPjq7nmNIofz1wLYJR8ZYinUvKm
dmh85E1sLpi3gK0ape6qpyG7qjmGQqCxj5Bnue6nEoVZTN6PHSNKs0Y8shPRMJgyNfrkHvFxR0Z2
Y8XRVpYQlipUtDsD5awgqG3bp2reJDA27hIARD5sJRDX8R1skGGTk2yHIa1NLpYOfPTENjqFCoXH
0LX+Ri3d2AYRE1jw70kB4yv8s0PyGPcshc5v5ZLfiY7jUQcfCmIJ4iSHCaju2nlbokU9JIg0cSwY
zBMzfbHq+KlTsXFMcd12HGl7Ss1RiB1iiPg4pgrwioSpIkcUlY16Y1tg3TY2iZleMkEMaWEHL6rq
XoKubzYVfCEM3Oe8gtVE0u/zqEo61JN9IIfFrvUdmZz9KkbWHivrxfb9M/2LgiXotpSU+lFvHrqY
WZNBwscagfQSUoWYAEiRBZ85W4TLMG9ZarW5Gy30Ay5HkSKUb3YgXFJn5MOYEiFhWdbZUN175/Tf
IfT/LayScxbGz1WeOcA6hpcqpaWSOdyZKB0+47S7nzXibbtT657LP+uAL2cGs1Eu1ZeKQmWLIePF
iLNzhMdzTVrxW7oYK4V1Yq26twwmUpMlbrWry51bFI868je4FdK+2BdNuTfgJq6isT/7TLJpg8Tf
pTHdiXDShxnrTN97DxUH161o/RsS2+6yavjS2NC7NqTVYHnbINPuOlG0f7lAUkQG7dmfWTmQA98Z
nzA8uGUkIh/TFrdZ8blY/bKhvxfKfJRVS/tIKoaXpKK5rZsc6CJcQAHHm6rblCEdaNctbq1xODLG
5zWJM54DK7t0ujlJ62A71c9QQ03iZoLG41r3ORKV5agiwMAApsymfg+eGLLb3F7CsoEHlLzaZn1M
h/ZCzNNbbfytPAjuiT37fJWHAYyXhcKRqq/i/CzGZ3cybmWDMROKjlS8I9QsMXO6UNOdm+p6nfjR
X/xb9i6y6/vKsK7LQMstqMdJMfKp6GDSDKgaZlgn28Iwb8oedqZt9/dzWs0rJe5V4BLyg5G5a4Kn
gAMMCEX3aSLTAp0S5E5Edveiat+ngtQKT9FB6acweS9QDq9NAJgorl3rRdUGxeSQHtM5YAA/EyYQ
leUW99k10RleMFnpD52VzC7iceEezqeJAImAhiwaiorZcpYyZhX+l5/49bGbRHDfmxqbmJW966YN
acZn6JGXlzq1uREWbqDC6qKzSW9lhUM73iotoHAarn60m/HSdzRzEPYdekBpNyam/McgiU7E8xAK
5HfP5ug8Tlby4FqmPkRtgtlwjBTECMIXesd/qpFBnZMi6BBNtKdBqQ6NFdSkycjKi2hd88FLk0de
Obx7Hcy2sFXWutAOkSeTKt998ZXiiHy18JyeXJzqm0EsJVjJYTwRTUveBdC9InYfaHFeu0GW76Tf
orkCX7JnsFe9c0jZuHaoL3WQvNXkG9yjuEboHXjPFt0rdhSLQslzctRySOzttnhPJitY9h2yEKsg
ezVpcUzLvyq6xD5YFcf/uFZn2TjBg8WwidkhnmEx0ZyUcIZoQ35GDMwt3VmUAw57VeHPz/HoBevY
rI6NhyYMB2b8zO6THMypVODclx/n1jn5JhKq3x/zpgpuMxm8tww3TqNHZHPqNeI6294pz/wGw6kx
PUjWBntJFqoBeO7BdrQbU78mqYSBFePUCbiNVJR5zwGJY48qYSbR1OUt6Qg/eqo3vYGh31h00xlN
tkFQ78swhK6bYYxf5nsSpgRnRxJOpZVuANWNnpZ7GlPvzr6ty5KcZ6QZFdUE2DixMo34ZBvdBDFy
qXzD/L2gkACAstZ9s+RdHqy48e+i5h2DZLi0zx/nbLqN8jgHm4dCfKCBSCAy8jTvu7YrnDkuTsh6
2iJqRuFQoP8dAvFNPDYNCFpowXSih/RstehjOzf/64rxwxizSxj3dJtReoJ54KQgeqbgw66Fdkru
Qxxs0DZ8mvWEao+UODuT91bhvsZ11e8zvEmQpLAtedHyPsyv1p0BpBvXqDe+DWNMdqVFm0V2rwDa
fyrPfhky9ECir19Ds/rJEnXoJvNZTFm/zlz5JhGJrkdEnq1hE34APCUSyMCDjqaO6ptwBRzkqKzg
T2fU0xoj31DbycIDqFeNnX0agh4hlXGcuMaKvLl6a9X1EcEaeWvjdxmEOwrplXC0u/J9lxA+xMp0
ADRZQmO5KaU4dY7NqLX3QeOksDWQIXcNSm8D82Rr7Oe2/BOYHqxN0unDAO1/hQTD4v8bWv65aZNv
xczNMBrO1Timoqo80hWE32Yye5fufc5Qdp3NqKPlSMbJAsyBVU9eYytATBX2vAOSfe8HKF7m8HsO
XI4XuGHy+L6nlM3mxlunwwCxF05VVN/J+EP4dLZNEjDXIwX2yhvcQ0VhY7lLDnFWfNiRjXeRtCpo
1v3GI35vWy1hdh2deWTQxtG24bMat2ppiS8qCwGVZ9DeGvfDYR5muYpyMhUDJ/Kx4ONyteEot+Mn
E61u24vgRNAkamX4X7Q2q3LDB89nOw3HQpMPA7gwxbkDfgMuPVkmkgKoC68MRh4C+rWDkhuzCZkX
VKHESx7fzxkgudn4a+qevSPfEGP7HfkuWD3E/G12tKaWcmyRixNmK53mfgioKLFy3dUx1j1OK4+B
ZXzgZT6MoHsHWikDqpvA5z0Iae4CHd1XU/pUF/rOpocBYegpiQVZIyn8ZWHkHNHtp+WbtSUaXOnk
T7255C+U4KpMhOwp2gbY4GvtsNLRIHocfetI/+y1D9yLE/gIW8r3HCHUukjMhySuj25B/qgTXGyn
BL+TPtlAhq3aeyx0dOdr9xNx+mPo3aua3YhmrrkDGTWjpNTvvj9dwFRhGjWszdyxpUIyZi8UN5AX
16wJ69Sfyy1IpZmEGXMLCugVWoA/836sC0ZYFLbWrOCGWby7CK2LcM1jStpIL9VLh+HPNoZibc4g
0fgGV35G9Ir2xKfpJTRSXedo+emW4852wE24ysInUz+SXfK36LsJjZFkUJPfmbHkvrOm2yB3V5ET
PMtUAaHQOA6pa3zKtbXvuMGOoE0F4pHrudP31Po/xLUBbBPztNYGM3rLSS96yG64+oGXmn+dPl5m
F+Mx8e46D/9ARJPAwF4fF5NcoIssLena85D1zxZBvtra2hZEJARO6xEgI7aUypLXGAYMh/vklBJh
KFr4PDoqkbQQ5hD3kp2z2gur/SbfHV+upgeVcvPVJY3QbjxUceA9FH7y1oxs7S630ApY1cSBSDFd
QHSQGuW+rdyDNwXY/qryA3+dZibenQcJidbtGYEpS99T/Dar9tmSCOVab94T8DKjc75xBMZfFgXG
eiGM3TBleDSHI66xukQ0HSJO8zmyABbHyowVT27mzLjxvAhWgxmAXfNpw8SBgFxzhAxOB1NMyc6R
zDQozXDAZt2zylV5SIGYmHn5IGai2qpyiLaJmb9gjr9JMRV8WWBRh4xIjcjjDpuN8m/UNP3Od9Cg
R5rJnUwuOCHri+e1yUPv+XeEZdwRE4BpPRXfnKrLU48IexsAOuAwAOgSp881Yvg/Ju5ehVhISOQk
spNQFkgNRGsZN4gzIVn5yXkhkJxUkVunafLeTPLHd0ZFa800GRZ3eVTc6Tg/mcOYr8spWZeBkz3I
jFTGtGbs7TCjwpG1j+3k7AR1tjEyJwSjaNeHpOQMDkNB3XsoHxK3AAlcIjwr6L3R4UE5KbyM8iOZ
0W/4UUgd6+xNaaxRBi4QFbnDzuvdlkXMvUd1U/X4p+DN3MLIOo2ElV1MSW99drHcifGvGaoSeau9
hZ6Bn9FGFMtUuiUnhG7Q+Ok5PYeTiChAPSDrJkcQhAjwDY40sK/i3LmC89vRIP4a5aT3GdrP204g
+cjAe0MtZC4CTWuFh4mBJBEuvI2QmLnwUpsOuoppM1f4KT32goFSmfRL+JKcU+ExDS0FdU8Y5ige
nUYF+yr37jIH0Aj7/5boSJb5iJWDts/asxCkeUUQrcraqy51n/9hApjsIFcfDZWmt0VevhaSja+N
8OxwElq7mGmJyCm+PExqumeFLuoN2dZUeZa6tmDV1yYaiY2VYlPIHYq7cESqNLlMuMkV+lsnAQad
EYIabrtbj/v7ptXfhcBoLZKAJTbkWA3sd+1+2QgnEMjpH6PGE9P5+XNqZd1DmqszYez51Ssa4MJB
QrBiieZPGubd2BjmGWdWQ5PGv7eaobsn/ZTkA6uuDuO0N3VEtDHUp6DQf4wBdnTkNT9+r4tr641f
QFSTq1F/9A28e4Mp/iK+ganYrS0zzTe2vQQH4LHazjw0aPmT5MSjurVXo4pk8c0Zy6LBeGENq3Zo
a37GnMO6a36NMDsWvRjLFftd6a3SfsbbGcd/oy4waMw2d2PaPJaz5506Eoy3fVBd54oVP5+JhfUM
FHoyou9P3pkDb2htGD1gCWbTPTZQWSso/3P4gCZ/O84jd0TYvMbqjyUYBjeWegg8CD81Pkx8FQ9z
Bpmi9Kolgw33E9OTIuzTbUOv0ExwgltMO3X7iqwJbVyMKiJoQnfZTp/rdH4D64z4i8w4PvrF5+RQ
5mXDUUrHWucqepa9E91rvUG3hl2HPtbGNlxopgxaWytANBsKImyFJQ/VNFQY3BA1+OPQHMu2GN6Q
wm5VMCTE6Cb5ZWqdF6hWG09DayXe9lw0VfZQe766hijAlOMqWrbMD73YzB4sooePfTtxUUDJe/h9
bYSzmGEBJ7w2J8mKh83lFxmph1QX8/n3DzauGkCwTRvc+BMbpuPtjEYD4ZikuCqyXCuProJBESpa
k7rEzq8dOvobDo0XMCPvfRrDJIoHe1X6/nfoGhrYCeoP4J5yHdam2gHn/fTyghX0kpilSxtdwBaz
9Pg6D0zeGsyHguZpFljRvhoNsc6cLN859EE61zqZboWYrI/2gsXk1Bg9JwSIY1MOd7vsGfaEgfkB
sA4oU9++DFVuwsZLx91YeXdl/jDg9/aM4JIl7raqzIAFMtrYyvwqxm+rutYd8WiVFwWcReo73+/c
DUsUDGVjG+kWFUW6zJsmmuge8khQvcF34d+jLNnmqZ+9JRrsASmawYhFlTgDAtnZv8I2PkWqEp/8
cRO8HF0YErNuyDq0EFyVxikCGOfLYaOhA9GUJHe4peFcglHqhtpEv0/OVW8zlGsjUJKJB0psbt0H
0PLltRtT80VWf2r0QvvCGvC6V91rH2fqPKbtAd0yqhMSke2G0JQ6qoOtqsxzY9GKYI5BR73I3voi
1TdtIaZ7Sf4R3zDLvUJn6wtqpWCqYZNYTBBcT4H2X3LA4XCwSXyR086+7v8hmjNm5o1Xv2rEp5uT
OS3ZKbPwtY3LDJhfEz0L6X9bpX5VMPK3jfb4PItPmWFkkHLBIRGP7WiOyGWPATUd3tyJOXygrBVg
KTBds7zVZnHfBI95nxVH28IumTtF8yyVTe+fP7uOSE6MsfzUFgFdOK0cGBdzsbJHSVmROs8D8hpI
XdA9QXvuuogVzZdVd+6TNz9xfgxrlhj5UEMxbd/CFDl70OXgGPYYKpM9sg9uB5069/PAJ7OM+ozK
GMHokXgvJJ7qqrz2ZRKzRXlPKpi8v4VYTBxFfi1QllGFGFeL+2yHkeVNVvFTT4WGenJghWKUtm0l
sybhihMarptEuF8jerMVmTCcV/qU5DjzLVUMSTJ86yumR9E2N9mshNI3Q4kxxbDoXZPxEnMj4GP4
Y3VMabiQ6OB8Ik8bL6I3PxN0IGcRWLetS6k+g+Zi0QTa48y4n70hovNKFnqR1ITkIIhJGOYGc7yQ
wJjm26Ca1k3BBK2Z7xTl2caYSaCVqb8D0cDnCnh0LawSCHeX7Oq+HqhNCOJ1cYpvOHr1VMPeSWTo
fEpRf5h6+sEHiJA8LnaZ5rTegX+orRuTpJazwDNGT+HHprWJ8YVxqd/YDxmQIY4qJd82XeGVE3hf
/feMtP9o9xKwX6+2LSE9mPYiRWQlWvfY1w+q1vrVgxAzDu5TOOtHt+4DHDzmvoIFv5ntyxT1/bFx
yvjqmgi0IzyJ4OmrYOc01h0iqYqyku8ffAQzOzgfJa5jl0PsAp3tPNfho5SkJ3ePIWMpnJLtH8N2
w11puDhRQc9inLvxcipss8k+UBeRq6byM/hESllbswIJF1to8MduA7zOed0daI7n20lSKZAP6+9s
2Tpc5kB/EqT2O+UUxLIETOfTxr+306bZurpF2MhlmfqEHXgNxoSuL1xQTDkUabS3vjYPlndbLxms
REEuXoDHQRv2djazC+jBlyKh+cs83r9xR7ImoyF+ybBb0vCyOGKmOGryUQETKnCkYpZB9Mdinoov
IJ7EuSjl7hOEuwwpsVJnnBSYc/21wpqAtICoc8wRMaBTtqDAlp8FxqrRpRvUSvMJHMODju2nCIsl
+hn/kCvv1clGpMg5XeNxBMrYgEfjxQiCQlffmh8veG7znRUmOzIYbgSti4Nl27hVQGXUcftMLDIB
qcWudvvPoAMXSaQE2PEuukZRdo4JxeRsshL+/DD06b6gD1dH1qGu3ZtGNLeY62AWY7lLOSY1miNm
QcziBpVugMJMn1rINOs0aX5iExVnv5w9ovjeCfJNr0cIhCUyC7cGbgIb8Uhq4t0UM1kcmo2zOKl1
Gi8J05rc4QbJCDNysNHbWKCfrklUz3T45Dn62xGkLE9m+Wbnuv6spvA4+yaRYDXQWvCOrUZNV6bD
E6nwlVZLXsa1KQoHsUx0blT1OZFM6AY4SUJ9Q9P+zffNC0PIYyiIbOgC5130FJiN09+QePbgh94D
GejHRnDlkLH40XTxk+dmn6Ed7NiLt0M3fBYp8dbUeA9Qsrfhpwycl2ha7CHDSFwyEjk48t9SV0vd
+xhWANRGCRELIl7QqedClX9Do8Xlgg9XcjmkI+JSAWEkwNzC2VZ+ojGkCVZUW2U6BjRirrwKSUIb
B8dG2faWLj4n4lrvfJ9rW/WOXCIioOh1+pS56RVwec3sK3zBiJqcGc9uB5piN+bk+Acva/HWkBUU
Mqldm1FyJNnnXi52ds1FtKkd466gKVYG47fQZAfWr6Z2EL3XZMm2ubMF2mvz9V8kuuN1o2BfluTB
H+ax/7TSbrvQ08CgV3/rZn6uKSnJlb8VKHJXEWALjdd3VMOtmMCTx0ePcwybI6aLtnikgEsOY5Xj
KuJAm5pxsC0ZV68Z5A7Pdh4jOmXNUbiIoqajJsSEn7lFtrakj8S5QBXcEUIZCYQPVAmRZDCI0KBZ
NWj4kpkmSKfGQ55DOfxtkE1oBVnbmV9rG7VlGF27Jp0Zqo4o1ohm8jrmegGDQkaJbH+RRImOstA6
ziQsbGOfzZouyo/tzqfCb+o/+RIJxeSqLhz9WiWqPGa9xuXVM/BuCnTKEScD24k+i8Bp350wZoZu
BcYTIghq41ipfYJ2c9Uv5gLKnHDT2P05XMQEVEfE/XDpUEjSXAyzGASBh1enbtWjg+99O6EUvYP5
cP29chQ7LXyPn6AaX/Icuwu8FewdVBC9yQAcPWN6NSlSLlGP6gbmprDce5IC6H8ZyjtLq4K6CfU5
CbOnzIn1Lq8LxpIUOnSmWto2E9P60EuAzfkchNKZ27Zpo4vKA9BOQh8G0own1AQ5N8qa0W5EOKmA
3qudS2yZ4mQmD3RsyJMUZXUPRNDaT0aXAKmpQCmj9t64XlsSqktbtvbM9wnS7l/TB0Le1oLMGrCZ
zAzlPo3svY0zfQlLo/vZ5g867+8j+0WUnngdplfu7Jve6aFCNoY4DJHzU6Y+4Ix5o+0SnZvns2qF
f9CWA00Mdgh4NmZwVwf9g5WW9oY8+ILAnMeooosbzqhtC1iY/STB6xjjS8ogmSERvpUSjJCTUkyK
tQ8Kqqpx6sYLT7JNamJ0h+6i9UQYkc7QQQqk8c1orEgcTxReBm3ZWAAD1jKF8pmGBaP6iFaUWQOX
MOQY7cgW/ITnstaV/xy3WPsJk86PAmNrm5W4d3yfoFqjua9duk4MRR/tLnmrTFKgOP06h66fb/CZ
I6cL5/shq18A0z1MPkrodLxtQ7ARzgC1P0jKCQIZ8CIpg7di53QwHdop/WwqRF2Gfma0zAw8QazO
VXYoUVbM8dsk6vwWKS6uCAu4geG9tOo6d7U8OcXEWgdys8M0uvNSXMu4n3MdtaegTM1T1nPnhE2L
g8sz7V3KiBWqkzjqrOWiilB6eensH6JgjJAm8WHKPmH4F4McydgjOgfehlcSjhMaH1ZRuxuKD2vt
eFj4WcinCG+GFz1wLh9OlauumDz7oujoQsfYiibzqUAanoSsBvjNL5Xqv53Rfe5Qyq28qi3Wc0as
IMPUMcBs05vfE9ZAsxIvZfMNouclVzVdD2lvlRt+RtNIQF7Cv9h1zV2DamnMs9c43w8cV2VU3EQe
yiaS5JC2LCK71LmgkcJDb3cvGVN+BDtYvCUNc4aizVGDl6xr6a5NXdyCJP4onOom6ipEP3NLJF/i
YHEdcNoIZFpN3F7isWcGXJ9V6DzUJBHapon2Xydw8yIGpdAIYd2iPGM6QUus7eKrP1v7uCE2JE4i
jGBnTCenPvXBbFvxcAyaWZxSbjHE4U1EnnxZbX0mSedc2xxC1Vg/ChhwaG8zQh6cYO9FIRZ/idwF
fy82DpQaYZFu8DBjwhtNDq/FTdxMp6QlfIOZj9hbw8Q/w/ch0uA2ESkVU8Y5p5wxDfqFSZu4GTbM
HUjFUUyyYs7DSQVWNG+mTWU8yWGEm1flK3emUpWgWDfebGwnr5o20FxrzEbFuoiAQIdpmtMmQ1ph
edQY3cznEfMBt/41bLMzLlD30jfiwA4Y7zudvA5ImsZR3SRzg42WAZbb9O9VjNyhlz4j+oC3UzTX
umezHGb/jByAmzWbSRsd8sfZJxop7t9/Ge1Ig4d1wrtB/nem5MRx2werbiR+05+rg1vkXzhWG7iN
ESuPR9gfNprbgDa3X3cNaTih2OkkMtbSwtbRxhFvFcoS97hxDEPdrL2m+/YjYtsNM0BEx3icRm7Y
bkepgJHQWSSPsj453CuPuoIAR5MpvfX5VBB3IurhI1Ze9YOgl16bCF8TN38dC+xsKAfxCc+cHGaB
SbZhzYlm6Bl9iSwjijhZksA08EFvhiaDbdEBWfDc5z7pmgNO2Yx4Ysa5dtQ5r4HqEVdk5tfkLQ0/
Pxzvat9X50xL2ivWbH6Zr25MhKqWg7NpUTIeqySG2x6ML0KdkaCMrxDBIGG1ccs9xI9YmcgDdexs
9/ujM9JsANRdnK3QtY8DrHquTFReffPptoNx+9+/xKb7nz8yj2Z9kO64/+/H/vt17ligzTVpyzlw
AIkGX/4a7FLGrW75ytvp/fcRh5yEYzMkRO4xrnczpGNuRFPKyGsfQUC5XFSg+S0CCv/ll5TAwX/5
cXn293VRZi08FsByaCXgdlugWWtJRnq7cBxt5L3QbNZ1k01P9siJAHj+gJReoHTVI31Yu/RuWKfD
o8iwyWc2sp1x4aUPbw0ZSAuqWq5cK3lqovxhxloEBkfQ8x+WE4GK3rTsWoYg8meeFQCntJ5O84yL
DoHUdJqKJQjQGxatm1/ckr2NC2Og7aiYBtG6AaWCMYAaL+aoVChcR00Me4CYA09ekJT+VU78nUPf
43Rcbo3G2E+L0G4q0Wr4/gA/hTbzOuy7+TaOk21XLWLn5JFNw9tZ5DG0FRDsjqgMU3e3Y6Xoia68
5jlRabfJjYjpWB18hurQ0FdnPJdYpA20f81kfORueYwL9TTU4rEYgkdzhkykcGmFQ/KG4wSNB0Fy
sUX5LEFfJNNXoWjNOepvUQHkVVC1VHWfuJwyJ/6KsPMYx4YXM6NAKCDAaEAHDepYamr/2AoxUkZA
K2uNV9ceb2EWcwwYxs82FTsjlS+pH5whYetD5ztPQnYrESd42hyS6OA/b92YbNYccYjtIsIYUMBI
pkCtcv/2GRB6IhBQLO5CMwlulv+Jr/MvOpSoEjpOn00atVs85ihlmgmocJw/mPHiDxL1oaC+Auh3
wv7AztB/yJjrY0otcA3KhSOBOUoxFhRXAaFH0rXtw/BTJ5jFc2IMtkBYoAq/9fn8yJSqXhW+BcDG
VXwOVrDJOvVe47meKAo3dcDf3MslCyfG3mE0zp1pjPeYKCRXJoYHIxnV+fcX6l2Zb8rYPUjfKI7V
7Kpzvfzig6g7/WZj//8M8af/OUNcErr9P2SIN59zkv9rhPjy+v+MEJf2PzzfhjogPc/1Hexa//5v
/xkh7sl/BDwibZeAWRfQ0H8liDv/sFzb9wLPpL8vPMvnKU13JiaTXMp/eI7pQBWjNYlg3bL+XwLE
hUkWuaryaVFO/PmPf3clhS1MJmmb9E19U1o2z39/PqDc1//x7+J/2aSWUgb1MEj90aeya4yD4D+2
G5oqeW8FsVadF3+BWi82DQAe1u06hLKMq/H3ibB3H8DO+k8qWiSUjQLy1DPex30tn1mDy1MS4K9w
SnB59mAUp99nBcbDfz7LOBv3xX+9OOw4aSiaqIB3Yf6BK8Mp3fb3fjygnhNRyymTx36fUD5FQzHa
SM86kj4Qmgjkqe78h+4b4dMj/ZRfPuq//FYU0fJoo/1TEZcBymA8Eithg10phY7DLRnkAP3Svz2H
3Y85be/TsqUNSmx2h/lxhUHkgcRjzLDEXWJLTKtHZ4Y43dXGBNQHr3qBpPTAQp1fXECbW38owsfJ
7DE0g0H4WPxt6Xg1Et/9NpP5GgX6n7+JUx7peSpTjff7VDVUFKFo8hl72wL+Dh35Oxnm+k7J8r7V
fc9axEPDMNDr8qX652O/r/h97e+z//Xa38fRBQ37f7nUr/+8UP4NjfUVfHvLFeH+X64frkFTWJZL
d9q2/4/rh8AlnzoFpVRmmDK7jVl0gv9N23k1t41EbfoXoQqhkW4lJjGLlCzJNyg5IeeMX78Pmh7L
45mab7d29waF7j4AJRKh+5w3DGO5kxsY9OXOrCilUcmg01Ht30f+6Ps4rq16/OlKgIVF+awHzPeb
tBj3uZm3z8k8x+1SrdpNFMyeMadgodHq2VaOdjWZFW1gbSdHg8DYgcc/9EW7VR1NOTN5V59Hp90j
DzlQ9G9oBeNxHLv4NsYy44xCgHGSkX5RXOMWncDY6ZboyBnnadKfUfgPvrRjoCL9GzdnHV7qfixg
2OZMQr7UDZp1mq+9BcVQrSY7LR8aRXH2//3Fm8bfb1y0bFRHUGbXNW5g7MjUv9+4iTV2mIzaxcKw
m+jByargYDfBz02aaNW6ysyCxfSi4x77PkBFhJHmF0/wILOV75AJqhJr2HvxpghU7i41cQ5KULdU
hUFrHGTbKdEYtapmzwpS39h2p1TLNnGPsHpYf8x3cYqLxcIdQEVPvt7eZZZJIbdQ/CtUieAKhq+i
fruADNKi3mn1WLklMVCtAOrIOCGX3GktlgdVrd/nVuMzQeRfCPox25Wds4wq0qhMpFmvTv34ucmm
K4qk7VX2e4H9+t/fqa6bJo/q35+HwkYzyzUsV8f32eGKnsd/ex76Zq3lRkTuj+yh994hL/kFFpZ9
T51MHJ0RF/CMpTaLhap/aQbz2Btl8o2q6FvZW6TYikCsIPP7W60x6zNAC7LIc4QBLwSs/Ncw87p7
0NnTycpGdauj4rpCt6/7BBn4WvlW8g2n5ivIeXIjep6tCqvTt9g5DydlUvt7AZ7nq47ezXzOxvUT
JFvxaMvGXHnIQeG0GXKP5Cfck+77mFwCK7qCgKjvB2RoXkgGwYTJ1fjLlGawE/BUvtNbXDN6chJ3
AdwHVlLFj0EJH9tGa997I4KQUlXBSxC6IwW6xL8GzJFBx9X1aQAatbZg2e3VKhEQmvxZ0iFV923v
eKsAztbJqVLU9xwWPOTzxSptte6JBEX9kAxcmrKJF3Jx0gbnYLtB/yS78MW+UxxRXQwv73C6hAsg
0tLcycE2R54uNzqxikcYwSU1SJKeVMzy0Fy28NXumxFQ8DLjqZgiWHLUZvdHGaKGsy7zHOJoI4yl
XyHSJdKDAYuoVD/sNDTCnCh+rlRHf+6ZLv5qOHgApUb0XAK8m0dko048/RqjohIHB+HBwp93KgtL
ccoM+1gHLndXGXuWZbeh/6OYPNfti4tgx12MQMi9GzZiU9it9oTiHE7UdpFSr7G1J8TXxBZLJnI5
86jwVO/kp/VOtuSmzL53lZlcxRye5cN7lnjNQQ7JU1dtjHqADUqunJBA6SkaO3msvsQ2IEekGT1y
uIHzZmnjU+CV2qUUzoSmiUXyvU/sN89EfcIM+vKIya/9yBPlrZ7PU9kAdF1VHbep7xuf4hSy1dw/
Ydq96sl3rFWWPy8BUFRq8blwAGUN/towK3Z6kO1Mq+TOfwyZMvi/D/9nTEyBD8EsFBV+/5h/xv3z
T/kj5v/ycP5bR0Pwwg+/gfCa3VV97SIQTFgreR088Eu656qjYkoaxvg6xPtO8axvY4/Woxar6i0U
5MHP0LRESumvUL9t7d/OqrBYWcvQwiu8swz149/O+m9/gAyVf4DiTfrf/wBeceYKGwT8VapEYy0V
4fnomZ90DSfHvKxHPIZoOh22kaFa6Quk9GZsy0DRp+z0tRwFrKLcTSlm23LUMqwLjI/6LAcTvBb6
NPxUA/2GNW4cQ7NZW6WKoJ5Wh9vKCxSAWFDsbQuBxpGc/ANezfUTiceUqnGiLeRoH0X+YQjSr25Z
V2TkOQAwNPamylWGxx1ZzEBVm70c0yzqejYaaghIcTKcVuwHoyO9Kkddr1PPU1+v5WBihMDiE6Rk
3HivJWP30iWpfbB1UMKyCQ2jXmNL7ixls+8plrXAOHayGY4Gmne+dg1VbDkmVxxgkHcvBUXBLSBu
7HHnU7a+CQEL6+mNHIXU+lXzQqZ/Wdd/4nO9po4P+AmEWP+G9RoLpPpBMRvAujEFRo+p8jfPXoQJ
v3UYW7PdEKqaOkzHLQt9sTJIGD7nLi6WOJ5+60sE7QehvTKPipdB24Az8bISN3JNpbo5OG8mdrDd
OFbfwBpEd76lRE+Qg+u1B69gRal1L8wuPCqNYyzdNp4uky0GZExUdEwAvEE817Sv6Gaslb5CtCqI
n7tUeD+adHosk0h8TjUIuZVrp89+pvRoYRrluXHyYE06LQajyLJCz4tpY82f0g9Uv3zc4QBzOsmh
gjmxLYsq2ahVp54sUkULv+J9SiZlfpCMxrc6su4QXKtn4tS4M9U4eS8m3UUY2eyvVYVSpWuhB6lr
4WmKs+ycthVoZ2VPQjI7yx65gfECCTAbs+XHgAy15vUPikmO/2ypWvDsTSW0J+rrsitXxpfRHTNQ
onnwrJvkBCns+jvZNCzrPKXhg0X15Akcp9jrXfQtKI30ScxdouLXtpWL7HFH+P8ZQEbyFYyleduu
RqNPl0rea5vSHMhuelZ+wSchVhvQC3kDrWxQN3mH+qFsyoEeUWTKUq61kX3tbFBc272ID6PvPNkp
peRmyPc4ZTYnNKnq28YvcQSFQcKkf0Dw0Ifo76z9UDjbtv5WwKI9VkaWrHFsg9k+N/W4/LnpfCac
ulsF7YOuI408mUwR1KIpT3VVjdcKV2EbBQPwRH22ydtEZ2FWja8uxjpuY+bbwJ34QZLi58YWGV3w
8yLcAqZPOYXnnW/59eNI8ejYx+FKtiC0gHf/qwvhDuo6vpv//OOWvmMkx8JiobdAOXQZK/Wwlx8U
zZ8GxYnpUeQ1K92iaqoWfjZ9sjrFfaCKcYH7HN82td+ib8i6YBEoY49KU2UCTKkTZzOhC3SLmUVS
3DDHZ24+zC3acd9m7cVBGIH0XiBU5VJFpoUNHXILrTOMIGnIzDdW5KxlE6QxatdID9tNP2GMgBq+
TWUQ4qdAES0a0RKADabs5MifbdnpAyVlsRwc+8Aetp5bxXhbq+oy7IEi5Q2QnRSnxq98CfcucIgf
o5GeNLIVbw0/xD3vnvwRjm23/jgcXWwQln49PkV2iqp+PBpfFbg4lsjFD3fKfzt8UKlZDg2ckBpX
hK1Z1e4mRaalDdGkBcLQ7kBigmXO1WIzQgk4GlpkLAs7bS4uiRE0AP3oZbCoGAo3rL4EU7BXqjAh
98/MuAznIkATbozcGr+aJY+VIs1encwAHRAAwMf/JFsGkRGfOiEwoKlia+1m4adUHfRl0Rbj51xN
l6IxoUm3QChdaLNLN0inf+uX8QlyyjIevebqQZ7HF8af57mdH5u3ZVDUuPZozs7PMW69s3gwIwfM
XDyErQsX8XOGxx+Irnh6yjE6XVSdUZ58ocDdxjVzKwpN3dm4l68LEPPnyIeYEoyt+hwqHlAr1Ejf
J9/eRXlgU7c2rF3TuvnOzsi0gNQrXjKyOaCk9YCvn2bUAuNPhDLuUT0pXoTVLtXBd69IrKSXtu12
EcbeL34DQALJs20pIDpRAzY/2c5orJE+pVDttOYnM0iNRV1U/UY2qcNMFI2LaS+bWFjtfShYaIcl
8SdRrWRv2/XtWbWaC6hHE+s2Vd3J87Ou3ZcABSD8DDU/FkzMrqm8UxlDxw2oln+18gaDx9R++4hQ
Ox9+fwY5/FcEb5ThqUcapwAvc+cm2vRO/Y3XwDRYjyGl0h0LCOan80Cm5tTfxuZ1GJJmrfpMwGY7
zpeWdLIMmNC7WHS4zeyRfw4e5Sm1uu1WVoaoq3wlCDAod1Ph82r69a5oNQfeWK0/a1qJO5+MUxoF
F1fonBsk6dKzDJZxjSaeZcStax78OOfHAM4H47b6K/ajP5y6qz59jrMm+wI4Y2ErPvToUVyh1Pqv
Ts7LtMzU8aiFArsohK/X6VTYjxDr43uUYqx1OmSO+gO2Y0hx3U+GR+F4hxJp/2uNhj0QtaJ4kE2j
jZsHBRNWLJIVcZV9WDSbmn5NJhg7WU7pO/PARo52ar7JPShp4ucezjmXlkkIpP4+3tfA8yMPQ6N8
biUjGk9NazKbciKoyTJEjsiNM2HibuOPsgv9QNsnlaFiIIjhjSfyh9jAl0F23Qbn/lqJ/HUj32f+
/HDouDDLDJssyOW4F8h300AfSER4vc3MYk2ai+6r9l3RVw55/6G55FGaXrpXOSQ3dcGvZ1H14VFu
K5thLrmbg23tfUFNuAyM8TVFE2gRDi03zdykpM+StFc/sSaCL6qB87MqwEs4GaH2ZqIyrOVV0m2t
DlJ9O1UrYRafmkh8D8g8HVW7yo/jvJF7TjmFG9OuzkFpm0i41uaTGM3qAYmPazdUKVJXLYCnKVWM
o9sJ5xQzUQvMCBmcsonck9JT1OhH6rMqkkAmdtuI5bBSpjyJumWkAzqZmx+r5xqNRr1WlIPsomC7
uV0gFQnhM0h047Zevi2NMww3yccmO8tW98jOVZemtHnDKdE+nnTjxTRzF7k1PSEfWhgvLiCMhV0l
9gNcBOdq1NEyQbEA/H02Ik4kumaRybaKacDS60tc5Ulm36tNUa7k1Z+A5zg0gbL87SZzi5FFAnSR
la1O7un253aGbi1MF4X6Ko7VlR6o+rNsxnb5e1OOaq5vkH8MFmVn9dvYm5Avr1FKb/LaXYZzU/Y1
2sQb96MtO+UGmb6erOc6UMoc2YxB1w9JpPImD0I8Is3w6xgnITxcdeanpkG4mhDwvhes03eTNqH2
JcwAszwlzo/2APmmDhMg7iPqfJ02kpvRs+pkUmS4T4MUfowTLgru9G96pEbQ6/vmqfTB3SM4mlFg
hOjoV3W9xSPeR92GPE5e6uPnuA43+Pkam2T0PFwWBqYwCybLuIoNXrjP5zdipSvOEyhmnLFDJNbr
qYRS2IBCX7e+sgyHcwPCBEAFKh09+utkrk2lP5DumWfloQMWoz1HpJ8vja8fMI4ZX8sEPKfVoQ8G
KHp89Yr0R0TzBCB1XMSGoS3DvBoOQxYMB3/eKzqQwdCoeMPNTTLAfc50c2yY8tIZDCOfpaU5VNI0
zZY8FeK9KBueH3I3RXkOul28LeYB2SU3Y+LFe6qt8T5U80dzxKdJv7fLFMBDrTwOZJU+2RXinDDf
BDVm0Z9wO+2ZgujqVyRpY62JviW5m91DDU3OAWSqreLgBuAWKH1YXg44hYj5XNzcnyB3tQAlK+cp
GEi+YRdrf0vCbJlilfyZ3B0CoJRMj8iF45+tFyhiKtq5V1gNYbmYICSpmle5UacQXU0WC7JlYWW2
SFyV15admdfGIotFtia9G6JLoDvOt8ahSg02BbmyDjFUvm00d31rKaAk702lsrZqy9ep9Mr4qKiA
byKs0D/XXnfIKsfa10FUAnMdQe8BBt+XTD5eSKLeYQvVP5eVGE6ukXxzS9d4icbUgdXbTUsZNUwa
xAb7rdUqbdmLrkfeDYmm+z/bgTloy2Hknl/aSquhQknbbLIL2TzzhO1x+8C8o10o82fkLtoyWI2W
W9kMUvPBRQngWhmJ9RhX5Um3SvHyx0EBpqHAv8RvB6WQtK6orpgfB0UIwtwbQDCacsrxyMvQPdYz
Z5HnrfowQMXbya4wI19wG5XtIKqQt4oEiny6vnJxY2MNETYXuSkjnxJSWIU78if1JY6m4jSRDZCD
mDyyKPO7cWlisLzGM7h/U4ODnD9OhmaDSja9daOb3VtX/dZtW4P3L9Hm3J2WLrxh5v0bvkFx1FUX
lZ6h0Wb5GBOr7Kma9hAm7uXoaJsB2oL70h1AhLB8W/lMwd/MUnkwRFw/TU6RHJrYQN4vGss3XChQ
FuHttbeBRjxTF1rH5D7eSgBE68TPnvMBIadAwfxdzhsNH+TaYPvIps+zy8FEiFbjNbKTTawc1iiz
JVeoKN7FhWNym4PiXL0bbedcMzckDQk5TUy5eMoa/UGEvfZWu5RWKrTeN/rcbCFAmH5vvYCtSbbJ
iEpeFoSETdZnBIKGR9cFbxD6MBfl4QBfkAy2rWif3W4g3wuZyCjYHoGhMK+6bhRIxojoXt5ew1Qa
V3Hblx0yXDVJZPe1b/0Z7lUkhHWobAzJcDNRT13cPydaKzbg+oKrRk34AJjt5OgtlMERMAhzc11s
ogqFimEgfzT4ycmTo/08qsNC2ozTUi78jbinqGTy1JELfz9L7LNIs5VMEciIoezOsYFwm2yNPcAH
lBwNXkQYq9v1pLJeh8wD+AcDJG9+OSUKBBCg7I9tqlCivPWF+b7x0ZKVfVavjefWEsiMeuseebhL
0CEl2WkFwkQD8PP7xIpWahhDbGVmNicm+weAaOiiUGfDgSqG1+x2iniQw1Mt4lND8vQ2Ok0uNB0l
hOuJ+lO2N+c3yG8baxoOVvvZEFF7GwORONwC0l97iftbgIi+m74xbt08nnUp9XEHY2Tcua7RryIt
fJetj/4/mmbRJMq97AwT66QijbXV/J0oGuXE00uc63lTUli9q5ixPQAT9BUE0Fy+kc4aFj/b9dRu
M9aOSeuLs9zIgznTVCDVFCNG8UhZM8LLNA2YqXXYDpNM3Ix+mZ+xBYBKqzvtK3CtZ7mSHsaXZtKi
72D7kzt1bNpTSm7zjiIJNmcoI7+VTMEXpYiCbY/G3OtsVD53AzLtHsJMqib05Zta5F8bJffOYDOT
szzaROMGX17NO0cqrqgCUsmzYeViGcECRtegtHeuzptwSvTmKfMRmo11u/2OuG/aKubV0cWjZibT
8AgljqKJ2RZ39hBgKChMVHVaJbgMQZCbJIir3agr0aZA+r1/n33cmLXvJ1Qn91CmSFBHzpPRdUzt
J31CDoW04z51C8y95C6EMWedVB5CtQz8Y3Q+zdSAyh7JoSzQyXy+XV8ihD7tdGX683qzAD46cX2R
1+Ko+ANyXPjiVvJSLdXmrST/RwKo1i5+ilm92tvP5F0SMn6iXKEy6z+qRoe+WpE9om7gk2VVK/fk
CPJwFmOyC3HqFQ4xxkFBtISMCQdlYYlaNlf6g+xz5wE9bJDvsEvndl45AEti/haZi91OZZVDvakH
WwWvyWnkpgyqH0oH3JWqZWTf4UOAGzWZ7g2m6ubJU5XQnrUr7gDJ+sdbDLLw+lZozuOtyaxGnCqY
1ssSSvM9j1txMgd+k8BDvsFr2qi/42Lqt2NpLt0eOfUYEbmD3MOQOa/nS63fTplYmkEYIzX6K+bW
/rdhGYN8dHAwcvHs2U29aURbQv5CaUfe8i3+5uNtV7ZL8FdAtv4aljf8x/0vQyJOlcKHWce6Uu7I
6xVg1kG77+q8AX8gd/9sx0buIdM5R0F4RpF9dnPVgSyEfrpMRzLnvWE5zp1Rhd2qnQqgtvOiyDZ7
FvIVyOXK7KtDK2PMOSYI2p8xt5riXJmc40bDqg5AOvTt0EynFF7ziNtya8B5BuARlmTwb52Cp/CS
r7W/l++JPIFN1pneUbZSg6mAQPngNigKLiQq2LuPGyFvB/u+6me463wDyYHbXYQ6H9rjeErPayoH
ii6uLPFcVG/b8AtjYPkhTbOkbyx/HY+8w23XNW/zLbTx1Hsqw85WTqwUW1kpwWheEV8IHz2ju8qp
XglpSa9RlwPOrazk0gKQgIgU8VYBcSJZRXcEyvdz0a6rtDHf0lIz1y4Cj40+dkeZZjUc0NkWcjUb
md41UQS5syyq8iv0i9NgUcyeJCJAJPlOppPDKvd3XVhvbmve+K+mHPRLE1ucQWse6qr7BlWt/+Ff
IQyLH62mvFu9mb1YLNsXrZIWp0jxLeYtCu7sBVNwzcFIgXyq/clJK3TuouwhR5s49XigQ2AnrQA1
GDV8FhGIxGFlfSe0NFjr2a3k6ohOW7kByT5ZYc1r29j2KuYzshmVnoON57iTtVtZkc3rL8CG8qsc
H5v4nYlNdyvPZmGlsxZDPVsOpuTu24x1jcxyzfYdAS4N73Vn23Ct03QfJq13VFhu3fJgAfQX35n+
h4hwjqhcwBzyHG0RKUc7xYXz16f8zxHBlCxLfUiewswD7EO+GA06zXlVLKSBJ6N09zziKKkb1AH7
yH3VKPNsqMd1y6ka3Ncmn34kmQvNlZzGo6iMJxmFGWWzgjE/AjfloJibqCQNcEU1roZvyZzOH+gP
WvQ5gTlg1DuHle0em1fnBYno4aGoWHO7kB0i8thQAEr3XnHt4NEGVXn1B8ta+EPfr3zE065MZMNj
WDcoMNGSEYhafEuVKdkjeTReXUXY604L8d+YIxACKq8sfuZTyWgvBGcbVnaykc2yALoACCa4u33a
fIwQFmovdX+UXaHiZCtPT8OlbGLnOZ4zLbm15Gc4qmAFmGSkCua/QMHx+UH+Px+nDFgSBY2+sliD
vxYu6cVxyouXqSUtNeHJyZ8dwaCdzPBMlQSuCFotB+gK3iYmOY/9d9XvGkUDvttGzdHRPHsJpUVF
+xtB5qTUsucg8h1g9iJ5MxL7q+ko3VcIglsF0drgDgWkcISiBhXHXyhW4H6fOuXRGUXzjspfeacK
6NgGa/AHnKC6LZNedyFz6mqGuZnflc8p88atVZPuljl1CHnbdu43Rd1t+Q/chVwT/Yr3RfNcjCiO
4U4yXe2gxxrcMSgbqlqNeWpdLkCmuWc56qS1AGSUAWuMrela1r164Lq7isytEOTrzFc3Lty9jGXx
htP1qFcLBTcYiK2VeIzxGrnF6sL07gYWqg8Btc6rR4HkLtWit1SI8bUTn3yW6S8F1Zx9GCPfL8tW
Fe/qhYoUxvavqMarUmzZ3AbVSDRZZDd5d9woAEehUxwpc0kG+oHaf8m6pHmNNVTo0dKZLpUZO0uB
FtSBOn70oOWIKtkudU+IVQm46TS8hDmyWIAoxYtlaz8mVS2+jZ2/BBpJsUF3AFoEwv/u5NMX3xct
qh3cMyZuCcgLvMFjiB/ma26JBKD95uTeATa9e42ncto3YQRjbu7PmAbftUrYnDJs4CHgkjdq5wG9
Yl2s23h/oS9SPXsJAu0UC96KyM1X8ZBnG3m85pKQdXMEsvxso/WwCGveO6/TvJfYtf/qQLS68wtF
eZF70dz3/zBOflrv4hWcQ1un1ufXm//PH9k79VZXPeSY5lqsA/50mzhwSCMIeck9G7yc06Fedym6
SPe9jxDtGFVnWZE1zCLblhozmls0822SVEFZr+Ww3Pw6Ii0Sa90a4XDfaJR04dGTt58XnXJtGRbj
CbieOMguxGPsjfErQvYlqXqLkPF/nENGZH9FfJyjnPrP0L63sqIpK53YGY/3qt1Ac5yrnLKvQZo1
yRvjILtCL+iPDmI6H5XR2sihNahmhuqh1u6E6r98VJ2VqFsXjpvsjdysT+a8kdXoud+vspQ1CrOS
Ozla282tT4bZva09gKJ/BrYIecUJk+WUMFNLDfLZsu9jYzZWxzu8YLZL7MfmI7bqED0MCm3z0fUR
liDr5k+RBvEwUJVk0xVdfpQJXLnnQLnZNkN6+KN/mMPkYMWgjK+By7glPjkfob8CZPhH/99PLY82
wqrY+2iO5E3Nl0I56as3DijJlQU5uLlpqOZfzabvbk056conNTqocDOaWkHQri0BijjRRW4CUVir
vsQ57aMvcnCsTJsEVYBfcfPhYeGBVp7FZcwIm47+ME3q4aNq32PbcoLqykr4r/6Pcvuv/o9Sv5wf
yv6+1g9964htH1Hc4KY62vPGikvvKFokorwJn9lfXbI/7jIokehsL+WAWiQwvk2tQCPA7L7IPiM2
qr3huyvUg7snKt8li+qngOzyE4j4Lyxt44McqruwWGijI9ayGXdRvknsybuXTYCi5gGS9otsReOI
7WXfHdMRIyI/xionRdwyQEJ037eheUraWfCv0IIvRWM9pkofPI+W7yA4ZhgrXfed1/lIYcQZHugD
XKsZ9a2ZOuYyjvlNzIjwvrFBQsx7KrawmzjBPWWOYk4DClL2/YqVh/cK4sUwH50182R7Vac9uKGM
qlCt24hIuxOoCNPo280Ut+5Jjmg+hSQff+85DCsjwrCo/Yw3gLkRI8Ijd7ae5mSu3XrNgwrNRNQg
KA9o+I1RMpkdqob8qIAuVnjcHDoPJ5u2Fc5as5DNSGzPuG1MONEPsamQIvtbf5POflrAC0VUOxr+
C6KCNljAt8JBFX3nDoc5pa32FtrUcJNaTKX9GIuoPvyeq7b/7gfut3/uAPQN3geh/DaEKAEoIT8e
0Ob9HsnahGMPdyoqV0fN76LnLm+W41zCqFyBgIw6eIuEP2rhF3W2Y6W98wsr/e77423nV88/d/4l
xkP3C6MVt8+ypwYy6JOTQj9L0XyUrdAhj8ZCrH6IYzt9ilDcXpeqyGZvt5RL1eyPSCWSmtKGrQha
FOeVIYG0W3v7PKy8h9rJ+k1pl+JYCQUzT3sYn3jn6ncGciPvZkjdVdNsstX9Y9SOzY/Y0F96ErGv
SosbUuD6zQXXlGSV4K2mq4oCPAP0S6KW3zunobZeISOAtkZ9LmCd7TOhuPdywA8xnjBSxPMjD8u1
mhWkizr0G6jqOxkQD60D/dSKd9g2Rjw6cdvDrK9dRrqiQk5gz+/Vf+zlTqmdA2xk/jUumI+N5tH/
jvOH4iQQlcEnpgy3qNZgEVf23gXDTvWu1lL7W43tVxm33+FYwccoOgx3QwQUyyo1tlRR42M11eRM
sD94jfTsJGOZsuzaRh3fYLYhzBwV7lHNUcZOShtGct09pVRdufP92YTC7J7aXjMXSe+Haznq5Yr/
oOJbci9Hhx69iNKZzong2r4P+hATmcm5FKrV7TUDu+4GHbCxHqqXbqyyjQfTbzWZA4gd9Uvc6NV7
ZZjdkn8m3Ha5Wz15Wn5REON+V82hvu8rz0asRNVOagmR2p0HfHf8HpMvvmCqhSy/OvSL24n4IMtv
+zNIwC/RgAFkQHb+kgOyXqCC93Mv75X84sfIBsm9P0b/d+Oi+czUyjhzj+J5rlAo9eygu45Z/t4Z
Tb+XLSAX7loxOxOvZgZJw3RXpHVrxwvRBqVn6qwIMYJ8Fl2gGdVRclDK5JNsZbDwHoYExZxQoNoU
JZ9d6NtrE/0mnl0dwr0/u9V0mtYI1iVrSMgf3TL6b906PpBLuEDYe/IbnCfIIns9rw6KiMezg24P
/khudVbVhKQ0EHHItzrepIoZiYU8InPi703nx0yOyV5zEeorJLXI3AE1Odz65G6VOXOdFS/ZeVS2
xsHhiCLKXk0ncleF4+eUqYt8p6u9D7tqbjdSu/XPIRQOxIIM9HhXOmrwM/QjSO5pVduvtKL5mmRG
fwhl1ZVCBAqveZas+rlcK0cynEhHHqS0P4Z/O0buys3HMJITJh7m+CK1SdhZ5gKRMP+ua9XobM76
n/K3sIBbUGTWNdjBfxvgaWzf2Wn9c0AvZ1b4/Ou5IW9YONb6UQ8mEg5eoAGYQJakRS4d2vXUcqm0
yHJF19SBgTkW1S4FRFccWyVHwiKvN1GYGlhFadpTNbbDEcmvqz+3sqoanuI1xvPak+wYYgsTU56v
soukBQoFlWrxLiIaXwh8VLJRWcrRQI+1h9FIkIA2Tf8gLOfdb4V6aYavXW7kj1UZa5e0izJScdhk
yzG5odALFy3u010xh0QehN7C705yUHbpGI4tyjodVvIkhigDUojhHnPYIGuLl8TW9GOnsXAf+il/
aUt12pRwTRdytCI/uSjw33iQo6qfvcWitk6DEU4onawEmrQPP79GdN77xeTyCq4jxMnGGS9LWiE9
t+GQnl3H/wwbPtqGOA6BRvkV58u2DHRq7w0+SrSVx8rDUHHxN625bERMma+O4SRGU/jJ8Oqt3/UV
OkyKv1C9qd8P5CMegbaR4poHEE9GPdx09XNXqe4eWS0IjPMAKdt9ECPPzzdbPDRGHq7UvqnfndfY
aikFkbBaOTwuNh0siFvCUXXGRRNF1nsLotQJvsQFypF97Dhb0mTRxVT5d6O6Cr/YGiKB6ND0rLw9
eN5NBoIuM9ONkaLj8KVKJrT2IgVl/VB7khutFwtyUsZjPpM1Ivgzd5Qdsr0cbFxU0/ykstDPY9QE
8blWUYNcyFHclh1EmFgKyuboq8WjjQYiMqot9swDNnv5JE5KhiC43zvxysbOBdeouRP7hIMRWw3C
sbSQ1RMn1CfSgzVn/RLwhpR62mbteNBIPkKcBq2F1NKwmk1hWDZhnH4treZqx50OfNmo16REjQ2i
zt31IwIm6ZXJ6z8iEJ/w78w6I2OTbuD9UBbq05khjqXHEmgXec22yvJVNtW4j2m5trHrgpqHREoF
4OQ3ndqrd6jYAQ/6aPNQqB7jIa0fjbJGCIK8RazgtCFzRjY6IEHYai8JK5pNVuj8FjOeMwtn1VR0
blA0Y9o8x8t+HKVv/R/xOIC/I+4qeHAgbPkUOzg/xTMuMuARsdbHvltWc327wUrkPkpA2WBqkL9o
Drex2gbcy3b87AtEOuduo/LHA2//GiiGNsv/gL+2SCcvXYBEy4BSLloElPd8IS5yjS0H4wEfvr8P
yiV6DCZx6YWQI9DR6aZinySaebGN7kUm+I0YwRAWAuWtn9Tmb/3Yn1Zru9HeUVwqjqOmF+gkWNHn
emKtPUOJRl+8t06rPYsWKwGf1fhORdCJ2y3X7i3Ds5+EG6xu8+SJ5LnqhuGyn6fHCFN3KBqY6bEx
tSWaAeOlK9HvgzB40WbGbwo6TrZuREJafhY4lygA6AoF08c+1waoP6nF177HYacuvO/YrrwZFE1f
pgDSfFfVFvI7gGW01A3XwgrSS4zluKJ4h0bk9ZUH1dFJdeyvAqVauepkrWWz0P4XW+e13LaybdEv
QhVCI70SYCaVg60XlGXJyLkBNPD1d4De9+5Tp+6LSgySZZLo7rXWnHOw0XVa/MYp2D/nKJ+DaVU3
oDwXAO608oyEZZf6IymNov66aaCyiB4ck6fiWrS5/agVw9/784kYJk4QxdXXSST8p/gv7blgXOGe
ZkUM2u2ltIiYk3X6RSR5GhgDKZRoFN0DGxWZXdXcPaGlNTZl2f8cncJ/KVve7SXqf5aLPm/rQSRn
yymaB9GCLSRU1d7rBfklfzdatxANdS8JZn+35NvOaq1eTrt0HvDhtTvMiCLUlV/UwRqA4ghDPc5k
LW1Vg3jskVQv+VBZ8Zvpky1gWFr/1Dalf407cb7dun0hYcXdriK98HZzmZv09NcEgEOFsH8k/JZR
R+8sujl6H8e6LE02X2YTtZkvDfNdpOODYQzO1/rUNt7/LbXmGHXCTpP2dxMt8ZUXIr0MRGhhXrnm
wo+vt7v//dK5Gg3H20RocLFC204XhRWyjd2tTCKOYjo1GWFA6VoXWcU4PNkNJ/e1orrVVrXdgBVu
y+utcFoDpejG9is1nEP0SohXwMTkhoNtd0FfB3Hx9q0L4fFAFU91moa3wwWQCDLW4OAcl95R73OU
/L0/Ucs/98MDUXA9klCTKGhBcBQnxxqSZ2FPP1GfUbKut0a0/idSBKg0b2/R/z0q1kejzNeOt0dv
Ty6JNmxnYRztm8ANQR+irFXXpqmOvpe2vFarou3f+283Iz44J+3vOpFMoGTSMV9CPUcaE3kdG7jh
OQcHrSlDbMDk5kROdQMDq6yE9ae9LH2j/nBw+cqL3nu7/Sz1ok5S15OB5oCAHt36RKm+dVfFv9X1
Z8Ap+sdEHUC50sdPSS8o+wwzPyvfHC+zqBMUwlZzseuM+QmAqoHW0y8FijtFIwcCkSASI27LLy8m
aJCdHhvY5Oih2Vr8jaqSYNQq+9gVxURfadC3kS/9Z5XWhD8SYRqgemvvmGC/jQhgH91U1veynVp4
nqwIHMfr0O8GcbJn03zv/c/b3YMj7YOvd+ixCkyeptXb+RXtpdl+ClxFwd/Zo1Fp8VZPDTKFMR7o
+x6mytaggvvncTMVZeBPCKpZlInAi4fyeLOvpi4haSZy1PB2s8Hsd1H4DTY3+yuHbv0pYze8PXj7
EuntPTOYBO9/Pb5kxBwFthVR6yR16DL5MI/aLNBMSwMgnFfMxPc5PJRH8bHofedy2xhlVcz3uWKg
8H/bZDo46j7De/R3Z7X1Ud2e8fdmvD5a8OhtS/1/fkfRVhi6xqrZ3dpynhoUCLGYoNbVLEPKj2Ku
5BhttpNDQUyr8iSZZ+2TsQqYl/VLuoqabzdLwgCPnqyf2sL8z/v/PmPMPwWmDyLwWRhuX5ze5kTi
C0gSOVLx8LZA3JaKf58j4QhMHOUrLyC0AVTe+tPkaiQQo28aI6Z2+japqvyYG9HL7S/ieIYcPC60
7Jhy379/4O3Rv3+q5v0gIaYPRpLBmXWt3bJbRwx6HkJT3S2JzKdB1qa2f88lnNw7DBP/7axVBeX9
7WenRhC3u7aZ4L9Ux6YvK3UdYK0FvdmhvyXEpt9MtTacDYKB6lRo8Kcw15FOH9/fvvPX71y9l+xr
/3vf//e8Iu5j8qD0X//13Ntv8tef/6/fefvt//WbVnn7tkdH2HZ9caqq2n6thX+4Tfmduc23DWXz
iSrnP+63nTzf9lqS7AY7GTiIYlO6mY9MJ3c7UCvcrsY8no+3e+krPdQCenBs01i9pQdwlGbA1By0
pvtnfLEsaHRGMML/9YzbQej2Q/8+wyg/SncoEZSlWj+cgbcBPUvX1/Xvq3u7cHQJu9FGTfnPS965
Y00vwD7cRCWmyNQ5XmgrKEVp+ldogg9fzf0fVjOAwDXYbWkkd2TL3s2rlp2DkToajMZIGkLp3uJl
BDGOAPt20/TBBDaa9zSPfktsaa92uZGS2jC7buCBMA7hY8TX25fbA7fvCIdlmWotdAhUVrc6KcIT
vks6Ig1v98n1gdt3wlp2lmFmVyKmJ+h2urdFrSk3xOwzUG88GHKyqq+SgM6T8uJ5XydD9piu2VFe
DRmrVPEDsiPxByh5oKMu+u0nWLHjZdzQI7TOhZpop9BaPkwMfANQYbRT1vuc6pN/MSMghRtcJCCi
CeDbtabH8zuXrLlmRgS+Prh+mR2ZbLLass5tZ6Iny9Jr53j2cRQ03QidT55JuE3wAtjvGQ6aS9mq
5PnfZ4yWg3ByiFEDN0TO3x7NkG+NtbmFo9EeYiRjP9sCWSdILLarqkUDSI/+dr8yM1BTJJ7faWoA
MyPyJ7je7c+CcvbvjzfrTWL+/vvHb/f/++ORsVJq/vfHdeK0t8X6r9uwmwMr15YdmZ/etett+vWJ
fLYkyclkw6L+XO+/fXe7zwYrT+BlPe1vD0g/4fBmFN5HB8Zvb5aJdtY4bp8x4hZEckig2ZA4/953
e+D25f+7r/Fbepq3ShQ2UzlNBI0vvWcecB7v01yOBBUPTRSw7o3naMIF8OpI/zDP7bUbSDLH0/cx
ORIVgNGNdy017snN23ZXA9R4rZPud19p9tf61CYGSOlGyUVF5JEwavbtc0bib1At0xj+x51CjfU/
j/cQwijZ/bk86ENKQ9io39PKyTYYfOWdEGnzHhd3bmpWb5VtELqqZe+3execo0chI+jL68+Ubhtv
SSXsD1ZiJYcocouw9SQIsnpZThn/wA8bbFFT1u9jTgyjXq2Ms/VuLk5iS6ziGEfFMzM/JOgTZWmA
t+lMHop1j/+ESf7clb+T1iFBrc4/TNThW2XO87Eiu+5cojfkoDspyRyMbw2Zf5uVReLFeqtptLEM
XbfoL/V6+3bn7WYxywe2+3DyzD37ZIosRpJYmWh7MTjlZhRU2IiPD5b9SJTimx2tPM6memULk1dP
M95tjqpn4RKMCb1272MENAY8l20yvSX2aAYCkDBNOExMcCWI8bXNdpcRwSBxoEDBAB5DejtUgK+6
zNN96qWPuUEipG6nrBUdR43efkS7cp+aGCFJ0du4HnHDFIAt4vxyT7R+epbVhJU0j++KAj6Yrpjw
5v5hqC0kcrYPyWgcXvCco+EpaIzEsf8B5vBKILyzoIvoJD47EgE5/BVp+lxGxBiQZbiNMrvZJIhg
g7nyy2OUmFXowR6rxPDipyNFS42TQDVbkB1iWRYM1gj1fOPgx9OzqqML8f749mrYar6yig32Jajo
GqIKT3POgFmKNavGPJkdk/bCIovARbOrT8mFeNQg1xxF9F+X7xkQHeJRje9xDokCGLcb5QzVsw6+
XwqfRlenxsz1h7w1q1dntH4gqagDZmdHO8q+Pa1C8mW+RDZ6f2/Wm7DMAeeMEQYeVDIbXftVSB18
2iiL/ZJDSYzLXclR71EhKlm5rMpGxFS0lnaO+yxEe0T4W0KsSS/dx55uhjBtAqNl/1JznYdKWs39
XFWPY2U/6IKEPhFlbD8aBtV00/R+E8x1OXNmzIG6KsI7qxwlTh2pENzjqiZkLmiWRw68UI7y9Kel
P+ISPrY+r5lucn52ClzKusBZuhjlm9lDasFCSGYIcbt+nMILxlnoU/d1c+fwTAjos/Xtk1lJOdiR
S74Kp5Yx8sPZrp6iTlys6YWz+59UafcGQap+6b7MCrrORFHmMkZuVTuQmj8Qz1AfNbJYHb15rpIR
HVdcfxil9qIbJCmO2ySe0qMSLlU6jRLw0YDjKzZN2ScfmaGnx9Qj/8bwq8OUqHZHIqBJHiMOa8s+
ZM68I+6FWIoE7joB4P296yBlWSwixzUz2vmDvoRFwT9U6cNWZAC3EvyGSTEecDrfJVzcvKgPUsDx
mtJDjMB8My5ZE2QGkWauOV4ZGzwzin+daTRvEs//soSHswymqmnIP5KPwHuRlBKynXcysjnfI42o
d7Bhc8RhVrql4aGCOlZfxM3JLfpOIrIih4nOyWwIWTYFLWq3N5uNpWOjLpd3GmHlLqKZE0ujJaTn
OjsqD0entOgWcocz6I96bF/dPvrS/BufDcKXzvAgiwmLtnRc5JUNCVyEGezfPUDDB7f2aLL3+PHI
XRwtTUK3kRkjyeoLjuNXrdo3xxAv7bRqxRBsbuyIF7C3aLBQU8UUlfxNkN1l0r4X82GIvJkEeXlq
dGYS9sWT0PbyWj/4+XTlrMYkkhCrlwlvDJ2zs2fJcR/VDiQN3AJebJZbI/E3jOuTwHF75uW+uua1
9Weak32k/xocC1joUvFbBn8jx+EbNtJTLLyv0QSdnlhq0zQwdNrM/DSX4ruSKAOJxe3QzPMf8Efi
r7BZojdwQ7vtCTGOcKzOaJ8Ybj+aA75EZ6EN1ixN6JggPfUS71Q3zwwZcHDbcXsiyvXS+Q2XQkVC
rJh3c9udJztbHSGkci3zC/7JnyCx5KaLm4cszTA+w4d3XfGLfQPiAlWu263ItBiqSWvjPxsPsE9/
xLPlQpzUnlGvPkl0rvWjJnMd94S6Lg7AwrgaL6UW/Yzq5tmsJ3dTV92n01XLzivSX6Xc1gto+nqU
kBtN/VsMP4gbn9vh6Hu01z3avKIgrMWhoY+HMCbo1Gr5LIOxhlgt+2ff1wEcZwhQ+6HgP4jTklgN
gv8b+9spJNHaEHqDmDDCreUllAItiEurfSoVeXZdYWZbA0wmEli1wfs7hQnAJTdxvlK02/vop7PM
etiUJLu5uXPy8QQGhgC75pH/O3fA6OCCoTzmXNp3fDz0VAfqOGwmHU4i2hl/k1vLhwUeQugkR0+O
14dVKreekWdEOtV9EKG1MxEcharpSBxXK9e7Fm+C0xxYHcLb+5JwG6m2yZx/OhrskZZUhY2dP3Zs
FHs7Ibk9nvV7d+nyw+9Ud3/RMPw9UPZvKW0nYoZDsHNsZTkodyawY1A5/YNrTMC8LeR8zXJGhET9
mnoqZPuoA6XeiHj2Ty6Nc8BeXL2kMu27hNhhHflAgC8YVgtHWOoE4PQlYdY5LubhYWoNAuSL+H3k
dz1iP7mH4DiE48AbYFXjWYM/AMXZBxtcGtuZftYWZBwhsTHEcla8NBBYCE9J1z6RlRztm9hWB5Fq
j1j2aApiuKYAWn08KqS2N+4zo+RkN+0Wq/dxeVg2icvmecrgfiosTtqSP+XIFqJvbeISAI29LVsx
EbYkHmV2auPCD3C/TkE0D3f0JrRN79gvS8K6MiDohOQAmMYtgxl8FtwBkzML/ls565deppjpIZjD
TK465OPKGqIdbbCLA22IzWd8tbP+R9KeukZaW5NaDPSU3BQdZSD/RztQy4cjrLBSA9sNAzA3xgmH
NOEuyQErAEqRGMvqLmjN4qtO0xj6+zKGMy/dDA/kQATcT+zKb1h04wP7LglV6PqmDEAxxzBLw0Qs
UlDUaF4LqASBtvAPo4i4y5NfS5Rxflt0wr4lqetpHLP2M89uGAgOU7JnzyANuk//OB3FiseQz+5L
OHD0e83IjUOp9LvOx43IMFTsqETIOWaTbVNjutaju6JBs0ez5jylT6+51SIo7smvReO5EBJ8rf35
caosdx/52iWWrf3Qd4dsFsRAIgoVsnqjobwWhTkHihFdYIfB1TLlZnTtNhC58gnAtPwDfOerrr2l
TnqBnbKGWcvqJPDGgmvUX8ZR83e9nrwh/LcOVrMf9Ljbt07y2SL63dSlzPeCzAcvBzMkASfD4CBi
a++RGBCW2sBvqYujOhQIGdZPGQdyzmfk4VKp3MFoWINH2w9GZn+cqjgYbX1Cw7spFh0m4mD+rurm
YDjVR+YhyXFH9EHCYqUyup2bRg9OVn8XxWPDkXiXZw62Onu+03q33Q7G+Nia2IZGMy42TQIgibkx
hlPqilD5+g7FAv5iIvFCb0TjMyoYA/XSb+cqnncRxA3Njq5WIQhIr5nnu7l6ttDrh8scAeXSvoVd
J4EpGQaUdLqc4bnLgb8W1p8KguOp/Oi17DVPYj2kBEEWYqqHSMiHccWHwBg8WiaCI3e6zl7jcOad
H+Ykd0IRtUsgO4xxBidQjkjRyrWy0F1NMFsUMmZWVNQgbHgeFzFTPOLMdZIc++YdDyGhINYaFTN5
u0o/pEZHkKgTTLpPZe4NyW4qWNdbJZ9lC2nSnrTXacWeEDIMHSjOkQ5PBoIJ8xN0vNpVLUHnOXFD
y7zNa3gZqct/aYFB1Gj2bz8mJCiRiolCoj/0OXDSYnGbhyXRq9Cu8302G+Jumtp91tj5Fjz4EE52
DZEzLsfAk/4SkvD5s/C77aQL8aMV/rGdB1jCZCSGZVRDWfR+aXL4MNLiMymS147jAgRA9WAlBUq2
DGa9QUpEDVwqzmw6E2zR42y+DjMrEVa0O6tpo01MSHTg0ibfF05pbooJwKjZO9kD+YJEOzCPsoZ7
Xzj4otImSATj76Qw81A68t4jwb4llIBWKMEXYgookJLQHrKcKG4gBWoSb6V9VxKDlamfdh49Zp5u
hhXO/IpWxdaK3guSb7dt6T4aEThNsDXRpjY475Uq4mpCxodxtjW5jKxHgigRFxAlSQqVWbXhwIyW
k2bxy7HsbENM+7h1MllufQwRXCAoZNyF+IuKThPW1Tgkl0ESiO5n62XXHPOZhNDJDK0xN05RX129
olqN2LLBfYFuqfVYkf05q6DHTT/i0QYx3mooY/wPI2KKi8WJPC2XdmzSHOeCno7XhU3uoF9FWaNQ
B579PjvHlbew2+HylBDMk6zf2Y1pA6ow9mT1F/D95uYsoXAiLJzi+jLF3SdnEXkwOjXviDlkVl74
5L1nBnGVKg7tgtSbwWIIIZ27yVzFS10etglnsig32ZBWkKM/kkTrPLe5uUtSGNKkxsw7Qt6Wgyzd
DNVQ/uy6+FIse2YqYGp4nHvaLr1Wb43Z0rdWvxy8pmP/XIABjLWObxieuzv619FsXzA5IwHVP23T
4VKqGf345NSS6/UREY5LwVdGoW7GyAXh3JAQ3/8ep+g+9fvqR27pBygKVZg5fRGuukVTw8jcT92h
LEoyJLP3nmSiDQVCsq2EoEmUAoqoMlDXGB1cyoaRRmsQpb+mywSie0s8rb8X7RhgqXQCroiJYx34
Zg0uQBpjX/Ly19puDSh/XMcxvdGtVm7nxeXT4LjmHXDG50qFwKsVQWiLQ4eymTagLLKg9rGczeYZ
LJo4Ki8F38f5exiBJ9YwagKZ47HREoPEOffXQrLEXhON99wwA2HSc6ePsUaazLjC/hwHj9i9sbQf
pjHsFmf+Zu6KvYBsTyg+FKO9bybHevhuo+i3hmPqJRLxm2z533iqPqSW+uHUUY1hnE4JTAS6vCbs
H+TTpPVUCkGUdAEras2BeI+XSLca8pVeaBUB2ia56HkaeVkwbZpRcWD/1kLN29KUZ2wys56avIVu
3j+YQ1/vhO/9QS+MudGt3lBU2nt40I+pXy5beNb3lWVNTLhUFaR5sc+kqe8a4KKMdBo+d0wWGTk1
DZWdq4M+y3mHJktUe8DrDwgBxosp86CL5iU0EAOGhaYfmilz6fcyvOWSqxq07J6ggMkG1BCpZp7N
bGaltOlwmfkR+O5DktDWFaIKMsmLrydSbBhlFwgoMngXmtNsa9N4Kfx43DZCvxOGQckgxKFR/RKw
nqiw9GcWEnP4aI3kviW4e2PoCTmBhvWrKLvsEiUZ76HD+BMWOVVMxmnbq8XJNKfXhqHc+j5QFpAA
zrUV3S0FCyRAZUSR0n1h63uyjdjbutGa7/SjItyXEIHOPKGB1DcK/yvAqrdC2r8FqrfA00HF1jZg
qVqmlzTh0xhX97YhHspy5bUYlc7AQXyxXs+hAmGImgt22yA0/JvGLmrED8Ps9IMzzr9EyV86LcLZ
laXDOiPm0OmWZZfVzgfO+l2X9+W5jDkA9dNnl2LBnyEnW1Y83ClHPRmPunI4BFIGmCXo2hq5bzN6
/sYmJ2PjddbzpK1LQtyDQlNQcR3L6gNXEh6UepzdC+IHMztZcbQ0oJCDloBJynVhvBZeF4G4nxmb
61sfwl9UswPbkT8G7RpKkowXe2jVzilMrjgClLPh00zdap/k5O0SZE2kHIaeKiaeAvzjRovva2P0
wyor79LOJxZbuPMmmdj/sSM8MDnxD1XX/B5TMEIpKdUVYSMnLTKdi2ZS1xiw+Nh1gHKX5gw4JnnI
3fZz8gos2b0TnyLVHfLktbVHK0h94LmejipDuiczBbgNExa567jGOhNVR5cIMG+/1ytmBLa0RrYF
5NMip2Pin6JEPalhZZGMMDQGs842s+/6R5Q+x2rBQY105ALw74klp1haTF0LL4qay1NpTfPBHLi/
HbOnXJuKc9+qX0Qfpqdq6g0UE+UlVnHFUumjMFfgchtWuYX9IOiUzkSk7+Husvrhq033qocDJGZa
lYaTb6gA3FBDFAAGo7GL6hkgZKCBceXTloaZX9WhIRGZmkyuPRyse992XcSS0fvQ0xlofPpoPYXH
piGExFvLziK2kTHOFL9JVt6rbTmcJO2bMK/SDMJkWzKL6pASLC0oxFG+uXruhgiU+kNSDl+5Nm84
hOB4VZO2dymzt1bK6u8uyQCaks16SVMj0PAqGCoxjtjrm60Ac4JVYWsL7vFT1h0WUoxOBU2MLIY5
0RNnyseeoALH3lL66mc4x5MLABszW8T4+KDjtvMtri2Lopo4IvdExP98mJWO8on49VhPtZ3LlT7J
vUb1G6aJT7p4Zj9b60S0RUsDRdWmues0D+mCPl13/XTnzFka5lNyQPa19nsL/9wNX94yQ/GLlmtl
2UQnWm/QXX+5kGnqgiOPiBdQYS090rbF3VizkyQu+QK6SRq2AGkdjYyAi9TrAz0ailDL/MBvB6Ag
Jr3uNEl+KteaTp63HJaWVlSJxKHPJjA+rHyIsAtv16ZCwS9IOPZn6OnZD40t8VqjRWxmcen6zNrA
l0UXZHC21wsVejNrc+Y/x1mUnT0yLr0aej2edbphXCzIop192mMXbdIMRzCfl9JXu1J0L01jpRtG
FW+4slrCg3Qa/d01x1gXdt6mUiBzMoKugk6wlRVpTXj7pyvVArCqVZgsMQw685c+jbz21vhngjPU
JtGZrbcPF0+CHoxpCpBpt2nmpgr8wv9Z6T7viJ7WYRc1r7HnE1vjIjiqB45giY1szRxOegeIGdMT
5HH3nVE2Q4PJDVH0OUBEMTERDhTK2WZ7LsqfHlJrf3y2S/27zUVOiwrawZiqQ1N0Pk3PfBtrWuA6
9U/TGfHROFnAUpDuJllPxBPUiMscrOLSpUJAZaYRY1lQ+DrMUlfT/e+sLlbC/DoW6s37BEOwX7gf
SugfmligRczLgzl276lyOMi39k8n615XlgqhifmmV2SiYqglQyoFVYchFD01QbwW6khzkruU0Q0K
Ue+e7Hxjl+FaojVxqr1u3MVyqcPWaU+FYFVK8+HcZQlDuZpXknpsk/sll/K0pW98IQfvalJclUwQ
p+kOoPou8mlWO3336sSw7oaFNWryUtY45PyhtCgjFt+8LqiM0FaycCIq15oBkm7vhl0Fp2aBQ61r
w3PfizhYJrsMYMo8YcL+Gk9WDUqaTDQyXmBG12Sm+iU5P5EH2JcKUdFLithFeEMxT5jNsZPTSStZ
0B2RALo16j+V1exqa8r2EAzuoQn/TvCNHGPXPDo1GieEj0EqgfMWrvZtjicv2aOpe9eNMj9k05Nu
A5Ob0qHaixiCeFPtakmMZpTq+8bWwzRDAVrGlYWO2t4XOGc5JvACOJbxSTVsHGDc4LK0npqi+kiX
fiAQPvqk8WRunTY/+ENCTTDB74sZph81rQotvbnGyA4Xg/W57bYdbzs4jUhw4bHfWzUKYw1uaWL0
PyrRIdTRx3BBm2Cp7suAT01Z253RMENt4igyItkNgNItgRV5RBk5fLA8CwySe0VW2RyoRHc6b3BQ
IculR6S9yLlkahTNl9Evt6bf7pJ8+WlavoE46YNJQuD2dygC0cpn2gvJsmu/oA1sLM8Bqj0a13Z1
F3vA9wb/u8I7EQxrn1NXTE56g9LJR2npZ82DPlzFYhQH1bbf8HDnDg2MRHJUDD8jz3CPiZwC0BoV
F7oHZnCJ/yAUHzeLupiwjvet1U1bcyRIT9XdXnkv5OsATxbOj9JEEAWrNqRcJ0BXfTU6XeRqaY5m
ySB44oqInDI595bz0kQsedXy3UNY3qL1WOjmAneLy1MjfePJHD3QphGs9iG3wskJGlIkN2bPbj/O
A1NOk7JkWLaav0VLr58k5xIPaYPWcOomc+q3EEC7J93jRYRpNq+KyJwPUq3W/1BxiBjVGPYAHndy
6iPm8DrQkKxzMZcITvi3obpOZ1O2wFpgI9AqYF+0tT9FebW7st5PJs2vlEPo4gz5afFww9Q9R9jO
augxTkhis4UEKcw6LeO+0MlEjZ9EfjN2fHa9wSeDPr5DUcply3JKN7AOxhYitcg5Oniu9mkkVIRk
8GqASJxA0fLKq0NFA26bk4bqYalEr0uqAVPU0B5dGi79eHAs+iBV+mzTZKB8mjdycvNQ7wjpLpgw
g4OdAVuVTJmahsaTlv0qk9kPzFl1wDRcLvEEPiTdlBDlMZxXrEcE6pEVW351NTC/OHbJhl3oYeqo
kDdGDZOmIVV2LdGNaDwQSzRscIS/MODBMZj+HnYVvM2EPaGezrpaP7YczFL426zKAynM1VMX91+F
8uywgQ0fT4Cz6sy5sr8loYueFdRBHsCGvJhxVW3ztKGvVN+LcdXES3bHYtKDnjaC3nUrc9lONgQ6
nMBRniQ5+2XTdsTbLyfhEcW97kkB1cxraSxXuLo0MzK72I6Wdxk8dxt5xRHnWQBkLj73QzujJ2jI
BmkRBbp2+mqb6RwYRjXs7Dx5Bjxwpl4DyFfyUnbp/IsSCmM8BOmU6nqT9eNjBYB8U9n6Y6NxaUdK
7sYJWjz52hGztMytToxNSDOK+OOqAViDxDvnNHRqacupDWq2NCjH5CHhZLjJKwyMvio+i2j6NkrO
W50pXmrCrjJSgMNsmh/Y9HjPsyzdeY4Jt3rUAuiz19Gt3+QKQSETkqABAghYv/7MRnxn2kEOnZoZ
cR9IIH/pVL80KJ38ZGuPctwWEGDP4Ieuhf8YC/+7S9Wq9sw/AKNfM2UGDgV3q8NmslMX0or2i/DR
Kahyhnh9z6kQgrc0lEM4K+MNscRPbQ1csTXvF+JNysgDlvGsJ9AvqQ7e1t9hu8PrCB3+jITM64oP
RLJ7yFGfpKzarJdeiKT1SooSQVZ6/sZI+8R4xQsyM5poNnq//WXYFWb/rMZ0X0cc7oVYMLJMbKaU
d3wUh0CLVjOLkX4gcmKkz7uuxDHrGC+W6bwETudRQNHO24CMBqUOvxGpE1dLTSVaNpeZQflp3QSk
D8vG+gk6GaOCIN3ammsc2sWx1Ko73k09kPSYUNIxVpnG5MuwxF4H6OFRpXvWT3jJly7P3hedS35w
2/vJVvOGQ9YX0bCMsgw8zs5UP8pG1oGXNFrY8+HUIeAFqe77O2RlH8NinHD8EflavBP1y9I3cBpt
MPHoBqdGXWiblKFQPZTi6FTJnTWo9hJpIyV6toLCk+gQ2fzl2MKAm0d2vZ2HrA88YJbI/lkPmO5R
Pt2JMVaBsiv6s+WZ5ChfVgZeTrYHpzJ2Rsc8PpuQLo1NmoSWZbGkc5DZLhPuSgPpLHybP/VbZZWv
pUkrKM0RkcXimlKN6BEnSs9gf07s5CJ90rWtT0UkaJCagpzqlEt6Ltotc4TNGLlowIb3Uiw5l5Mh
0Azxxy+kQKWrhQN59i/OzAmkS2Kwej9RdCHVbqhBGWhM/5FTIBnnEl6OZBCyZgwz6gR56absbrEx
fdwuz9T4Ebk6zhSGEV2VHBObNX2MjAuGmxUK0IfCXy4ZCVcBurvNMi5PRfkSjUo8kRITYnDwAsLb
OX8bydNge6T5UyEWPd2cDPmztNtj2+GorMvxCkh1Wo/5qONT19p0bnU0KOm6hurLgGsSDAkJTgDf
KFz5IJZL9+EQ2qVWaIL05NYlDqbhXCeJvqiFrW1zae0rXx5p9z4w+/8eE+ctiedn0RSvnt4caYV/
u3p9P7UWFjQ3J+enbq2wy8W2t58N183PvtPfd5AA06zbmgoF8uJcNRtjMJJGydSQ1odPX2K9eOnP
iS6HesaMhBCR7Zw2nxIVko0acERgTpKu3W2bsvxKumaPfDX/cOtp3VWq+1y6xAU44GRSqwRtRpct
odHksxY647Tr8IeEDqlDga+z9eDF4HSbxxb9x1UNiTm47EROrY0O2B0SPrmTcweum8azHO8jOfHu
qKQNYr95p3dEN5IZce9bJ/hqbxoJFTNxypyMxLWjfIJ5oTgze/rVUfoYuGnShEvyRHQw/St/BhSc
UcowKrZHyr6hum/QxhSrUqKPDahLZgLNsaWErf7MZJ54M12ppGVfSi3xq1yTSNGYcvQwv2bSgP26
zgMxo/3V7GI3u9LcmAv9G6t50TR5reIbsNV/9G0a76SC9hvhuG9Dld71jRki3Db/h6fzWk5da7bw
E6lKOdxibIxztvGNCoFRzllPf77W+ve52OW9MAZpas6Oo8e46ZDZ26InnwzA+inFEBHAPGOQnWbh
voORp3epb09p9g4gBulkbiGdxoehKO2tNnbvg6XC9ByWm3yJn5OUzm7iUjlU2hZwAio1Q2wj7JsX
O3thpFo3qk9do8IAedngdU9zDoYhcXHAkducRzXEduo6iIT5tgzd6spWs/gm99GFzOWgovtZe0tg
mNZHPDyoc4xikeX1t2OVvMd9eBNT2N2Uan8ezPplYPx7gyjaVijiRvQ/UB0DrR4V7dWi6pyRCQGp
Sl1IZlztQTH7F9VFNZDS+ofD9A4f89ElRzv2lqvanBKMkHako3qX1TjRIdGBMHRqjeunuxga93ZR
PfemD4hGre5qEk56j+21rCsWA8LZ0bjx8vIydcCaimb57XTvykqbDzL+eyX3j6UZXdfRi6enPvTW
EGB3msMoEHxYBZM9yVQ8ewg4QSR4NdlZtkV19UViU2jf3U14DbeYMdnm7aQrxyWBM2fKfyaQj8NE
o2psaGP2EI81dc2VuFTHa9V+09rmruzG6mbl254XgFXj1BMkUeivHItw2VeZjtURGC3zNzdMq13o
mPj8aaHUTLUtM4xHT4cKW4OHB13UlHoNoXDe8lygmNa3pt0DW7WT47B0JU0Lysn53MDTqi4B0O9P
rCIcQl1W0Zw2TwsqX8hvW8HYohroUrWFmDqw0v5Sjx4eQh/eobObbx0gkldVr5kbzQuGqWJyKc3d
jzZ6HISrys3vx6nGyIeUdfske3VHbh2+36Adae2NfvMiZcmoL2+Totq5s/9VxNGvVqZnUmljBqrH
sFJLe13fhVTUO1hFIcnIrmCtMxnTxZ1WE4WNafK+rSxHEg5m7XsniT6d+NnzTSBZZkQvZ2aKLX3q
zGpvlEBWPf8zYfZio9mQRZrwvPZwcaM9CN9SrF4ZNrzlEDHbW5AYPtsLpV4PFs+MggdIo/e49f8w
Exc6EB/xZFybVPDnurjVjesiA2anObcUS6Yqhn8GGsnCKe8rKqlMtZrI1JfWVdcmMMhCr5d4GVSL
efIxLTodoOJXVbCUstlmHmDi0K/u27ze2cXw6EO3ayGjS97zwAjts2N2nx5gBaQsayaZN22LLgil
7aWmQWd2tG0aimn1aXJh6490kHS0HlBgfPfRrAAWCeAxks7PDP0EQgAR48MxLiM92yCBYA5q/yoG
P/yCdDpOQcYUXfcZgVGD8oueNWpdG/Ep7uAeilhvoD/EqXi0q8cE8myDQmvYmXc2lQsPfaONYYO0
s/3+hXI2ffHuyVa/Qy+jVUz9xFoWtBgzSNzCcgu8AgnjpILzhU43Vv5KzzDcBaTMU29hJZhzv5r1
OIBgj9lGp9y2ikLFoM8M0jXC+mrWYUcoL1Ao7P0sfksrzEMXuzAdkF/Ow7gFKIhSAONxW9vN79qS
wUf3bmzqBHoRk75pV9FtBbHQzOV4HQpGkKLwzhv067Yprf1Nr2CCNAXiXB+eMlWxUPcrGYIulleL
dhqIqNS5JU7bOdr8YJJ0Z8uDZ5jxPvWMfTi3JIFeZGzprYIcqrt9mw3vBTkTjRYKIS71EqCdkL+F
AEM7b9ebzpe1kDYhCLMBEQ7OrVO+66jP7oYuHFDd8IzrtC+n637ssSlM6HSGqz8bNc1hl2pCPjTX
XTqaDygjFTpa2lrCtnWRm4AwYwEj3eyqhtmFbPDvK3Non2wAbL6eIPwWgc5tle2Yop2uNMpDojYa
Chi4D79BKi2cEzaDneT0ggfgVgwSOHBKKAUsywymMvkcM3EMvGKjJpSZF1Q1keMYCVogFQfvUzLs
5g4HJ6dX73CvV5z+ry51aZCnEUoGanHX9v11PC5gADsj++jzmD1DyS7pVY/JG/8LGDFlDO8zNpA1
00ZoFf16BtbSHRiawhIrLRELAzPUGK5mbXluSrBE8Plt9BHDko6vtQM2Mw+Tl7Gk4ejSlTIRW07Y
wVFIsoCylYDDqbi6XffuAhi40jgKjO6iJ9rVF7RZOfqV8uqZKtW/vlS4Rz5pTB5BFBrI+KUFaMD4
ombYGDuNj7CuuU5k7uiikGKXyHTn0JubHdQlqrFLHA/9GJq4oEejaxNgaFFs43Rpt5nhP1YD6SMu
r1nOrq26P51Be9+x4NWUytroAKSYbM5AaNxlnnZtzyFg0tLdLjY5Gq2SxjLgmEFrlxlf9bZnrnGD
pMPFm918Uw3VXRZD8Dt29Y1ZwU9PYKlfKRpkcr65Z+SBCe6BVKWzjO4VvrFnhOA+IAEKUPmyb4hA
r5waJFc+KNRgWqy2WsxX9RgJ3KF+VRTzvpNOAN0GygSQAzHYF91QEP4DvQOTWIVGB/K/pe196Lbx
gdTDM0AoshoKNoY5ncEFkUbZt4Xj0pNTzyUtXflp2caLQN36FjL8Cc0Shm7dkTa6PR/LzA6mZDnS
L6D2od6oHY1z13krazsozDhQ/CJg2Jj0dX4xpuxHqYaLa3mHIZ7vVXyzNRvBTLCB9vZ5br6V0fm2
G/u+VbCV3XzW/eqQdtrZc1PomTpsj3NoTeXkNMPvUCGS0LU3nLigioZLVg6/ddtdpVP8ourOviuB
guRZAGVuID9hvjvH8MrP9lesa8emnM+VUwRt3Xwo0YVky67716iKz2OTBalEgyoIsfFiIFYcafw0
84cMzwLSGjO3nBsjCZRhvMyAfX2TrqTIGSSBu4Rnn4JdKZF8F4WbOk2phHbZ1VIqT1bsn+SPnQUF
ZI+pnRQK/hFeaTxAFA3HhJNCIDee9ToPkKwDXGZ8MBgrbfUz4MONOqqf7TId5667GH37uMwOMNv8
T/69+OpPDGp3NgP5iERJv83y2c/08+T0x6Sp/syUHpoCL7ExnqEMP8IE8JhJ6FbkgbwWQyXaJ8VT
pHkn6DOCeh6FvCoIU0mu3ZdiSb81INrFdCSaOveU1txYp8upM/3pnOTn0jOLOno3aqHs5SO0IrxR
DftOq8zAmftjB+dKUbt3Sb6s701s76RHDtDNkmgnvdVb7duZn+GyP8hbDGM5tvQIiU7eSosriacj
0nWBbYNctA5a6Z3irvuV++XQXiEU+Vx0Icy3+f2/5WPBJ2M5o7t6aRC8cdOjVtGzq/SzB0123y/Q
Mo+X2KGphh4uB+IY80BptV1mxYYqwcS3Luc+ic4wv4YUrRjGDatnFFkDmiPA9e0BCTW0W/kSpl3v
o9zbycOTvdBn7fdiHP57nvLAl8X5KmkbwyC/yZLptc3oQ7MZZFPIE5A/VbscsMm4X8r+2UIFb/17
lkhp+mOaNHd1i48QNgoWQBaBrDOwlkMSme8a/+tlSUCFJniYMvMka9j77EBHTne+b/LqsKRmUKQc
5nDMP2vtAuXvCZjVAZAlGLFw57XzrZKUh3bUgqbtPifrB1jYu+MzON1tDGavdO1Znu0SsrBcQItq
jhfINzCHS5t/ni6qQr0TP282W+K/bmBkHDHEkc5FZhK+GhRr0Y0iiasz5NPkT+W/0Y8CX2SzuFbN
P8nP1BjfihH8eZIiespVyu2FLTxrERp2anQeo/lMWLphNOfTV1CRDY11ZeTiqEg+WhBsLSl6QeC3
PN07Ae8KIEa6mLp5WJTp3Jjvc1l/xtGGVUEFrlO/Y326QMkf6Drfr6QBwOvdPAGfXKI7Lfa30YS1
GrNgGrJ7yAK2hsJehrl50GxY0bQg5HzI16O9EoQfo2n8WjHo1KV+9KN/h4oC1L3ueF+NTssq7MJz
OXa/cmetoknncqd0/1ZEb/tLrmhXMzR8Q8Rl5Wihp5X12EOJvK422hQXWSgkZMop/ZWHuB4UDozX
5+uSNa13MnnIY1kw98MT6a3DrCfEPwnE5S5TI5xxhCI3ppm/AsI9p014lgfssJlL9GMYD3+uxp4R
sfhaKdWHaBwv7ZIHScvAit+XN01JJ2ueMQ5l4M7Kqc+ezbj4EBdQKQYuJD7UN2K5DXO86NQkNnmW
oTkG7trjqxhMIhDA3Tj532Bv5hnOF+xoy7wSvcatmDCjRb05b4/eshcDJ1eYJNVTElIcZlHFJMmt
d1MaDMUebY+jysO1R85tmBFrx+9mBi1IZ2KdQs43W71azmo/np3sOrfrr3SeyXm5H02zAiWzr5Hx
uW+66cJ8a0DpGCdZJJiw29nPv1UWnWEncv65o6AW3ZtNdDZxopScAhMMlQyNSAUKi9iY/VFWX1Pq
36I8q2mMGot1kA3SzP5puNM1UMf8K2brTGp38kmUHFhjKf9a/XIWCynmQX4mahLI/0/XhfFqa+PH
6l3EuA2te1j9jaq91Jn/VWF/xClQH4217pcJpaPsL/ke+i03Wuzt/JCZ+AEOumE6rn8qKyOX5jMh
BGD0FVsclGoWgCl5a51P6J9PIAoPqBg+lT0pvB4G8KRiiJs72WJJoZ6HfLoU+X4x1aM3+cwmcLpT
eOX6wrqJd1aS/nupSRRCsuKvrQY+iv6RvE9Osy+2ajaalwS0XKTFq4+wNdpZ7q/YsuTLcuof2aMV
j0+Wdq7VL5Io7xGCxHOkQ3sLFf8Gtb/b0IQijiUQ7+awkGJH5RYduJ6L40hBo3ZBfySdcVjvHAUy
5jJwKmwSH0na+T1EcDVnpy08OubAz6Qtn4O2miA5Y7JWlHqfHSALtT8e5eYhbLyUIZWwOH8ql+mc
xtxZVk/EEf1G15WXxfZP64tyaKFeAt9x5frAj9k98pJsORKIJ1VLuASgUevSrCY8K3606KYe+4sB
y4Os31B/V4n2rpMraYX/imD8mRY8YsL+qRprWpqbeZqPsVyDHAX5jpQiypBo27rqbuRi//te3f9T
XfYNf6qq6k4+xvc0bZMk6mO0YJt5Om6dQWab3DNB82LznauBlg9fb0pvXruehJ5V8CLcS+ssF6P7
NIR7Aj8tq5UOPAIqHqp+VLzsjeGUTdOEX2Ij1Fi8mfMSMeonQYTs1joNz67zqarN23+nVT4lm+CR
NHpGpiEzAl0hz0Lerg79bTEnu9LTzo7JHu8OYld1sEeZWV9Hmv3IpwdWwQbpowA6va+01M5iuCQ6
BCilkfhmg8OFmNfRqN1TzvjSor1YLR9Znbb9FrOXNclJcf8/0BJTJYfTyNI7i963WGRf//ckupi8
OgGh11/cquD4wZU2Ks4ph0wo7xOIYOK92A45O70+P8XgA2Tb1D5Rm5b+2dQ7Qx7Sfy/R9Gxq40nW
cb1rTf/yq9c+S5gOsh9k+2d8UjGm377yqoRmQIy7OnIqt8x2w+yj6ActW86yrVOV8C5XbttSv0lV
BEydeyqXp1zsczRNb0U7fQ1/yNxApQPSdABTEH/QO9rIak1mcVCG6t70USYmRFoYbmmS8MFaqj8q
gD9GupegVQ4d4m9kDjbWJ7fW55vRzutmwimnOata/GnXI5ViQJgL3wyiJkh0nPpkkVF691fybVq0
0HjVzq2ininoF1n+3hBFhHjqsnHgQzd2Q4LpX0DIYTrtbmdq613M58VzweE0j450erXoLte9wySi
rSYQ9MEqAttvtos5P6ZO+yvOi8nmwO/piGboYHV2gK7rMcfZasc58W46BiZk1+hJfZBUAawf6mje
XUNusn5nr8Vfhf2BNtVR9s2/+7SUuxzSI3kBtoLzOPxMSvc50ovTVXBekijIaiksUkIkyfAzo0XJ
iyyUUUncOWRPOmhhMf5KIaKg416CWBX+TzH1IzbOsOLnWbUB6pinjmGVJBjU5QiT4llffnodBDN0
IGsw2Mc41zlBAlfZjwTqOhtgdTH/cy+ym1vDP3TFTjylUUHbSyjLJza6JCg4AXEGPeo2htm9MS9w
kjhQYjZf+x7b6mc1OWIe5r5907R4NRVkWJcJU9Lo1Qm+CYyV+NZlSM/TJm/xsA3yg6pC84qXxRsk
DWZEzg0ysk8z2thiHA38c5jOuwhEpx86B4da34aB+/sGZEYcGtcJ4Nuk6eFtqzctaZ5UsxHMPDs8
bz0lqwTSDpLxHvKqolZOJQkkXf4zmPajm1i/XnVtEPihhrFPQCGKIfRMC9Ft588Pyz8lV06e8Rm3
xVYr4cDy52PdGYSUMSEYprfqHhU4Nr1CO7ots5j/GuDUdEmXm4VL1bI6iCeARNpRrmjMKMKrb2HP
juyRSkWPghbSwDQ9v1ugXwBk8dd71a9C3Yj3IPhxB04P8AGmBM2GQGE9xvJGwh35UrleuUYmE7ZG
bsPvA0Yl2UEcF6x/L2s7h/7fQC80tL7DMf0o3Wv5q8xOA4NboHq2rhWTLLvBr/aZZz93rkOrN15f
j8imx7GnkYbSEueyJVN3s3+/y54NJTwynHBebvOxPK5LgrOXxw5zOnQ7MBSG7DylfGD0NfBR+pYr
d1kd+Wn0A1AiSsjoDsrdMv4TiOdZ91OIXzX8/lmCvDzyqXTirEY9e0YNYeMYzBmxvHZaQMc/XeRN
bUNJeHDexWU2NQ5tag4ZSRC7SPbmGsXl0wMk96C4MRdihQ1SqI4Gnd8nb+tu9z3EFOQMhkVzQCTp
n/top7MasUOt4R4E4I38/wy8ta+iWzngszndxDNkKx0fu5pHl3Qkd26AS+7l33LaRzJN1x3PBe0v
Q/Vv0h79BBJcNmggwQ4CAt9VvpMQTPxBXrpvXR04KbOh5sRIP3crt1FY/qkHMunPzo33NCnQGtQG
V9Bf1Bm6j0T/ybr7xmPNeLBRdeuYw7ecAzkT8lPT21+5AjZ9zpEYly95KrL/1kewNOMxdBVSQmdn
whMxV7B4y7ORnST7Bnzhj4H2L37f8MWQLSMMjnTPmfsRbyT+zPbyYAaPJreCB5d4AFD53l9aBgHI
WLAe8tNojOsM8TOJ0yWLUivyegoPmULfzrKDNvkX5qe+v6f7d92Brg17497D043ueDTaiKx2pP2A
mzDSv6q6RnT+XnWUrcRDsl/W/c/aLHG6Z5BtJ7tO1smpKGHxn7wHyqBH2hRX0LrGTCwQXdRJQJP5
Wckgga2FWzV7FO8pQaHE9WU2ISQChFvtj5J7i4eVwslwBYr6KPZxbv0dmO6dmFYJuIdkj+bmQaxu
qdSn1NcC5tau1UFF2IjA2bbvcubfke0g3PhXB5EPbFuoWkEcwVG0aVWVofx/gVViL08jI1gSBCtI
QVjs9rLKYNtDHI6TsCZC+rGa+8+q7+7UdthFPfk6PlSMgRg2NzVfRLHGHJIvp/hx+jooyd9ov2BT
2p8QXDSeOVQKrNdMXjwjRh7DyLccO5wyegZBTT1NQVd3RtqmTceHvEDl3gfJlFlkuRXqHlQ90EUV
SP7wK5/iTAiaABSecKSa6x1cTElstp+aHogtBBJ9VLQUUGj3JNbHVp3vJH2Wy2Ky6eBTXTR1VsIP
30fPexNjL4bIaqenOQawgTFTVCY5LP9OjBtEA39gkN5gi6f+jrkcw4u4x9bzv7zha4iwU+znHuDJ
oGo/YfnZAyEMk/QlazEe/IUE8maebxbNe5egeDVLC25PAQirFc6bJJueb7OY1ElhtCWsel/TdEne
FVg0PFrMEqYRcAQdrzEWgHGSdB/i0/OAnJg/o2sPIo6oUCLFNZ0pkvEGGjpmnbRAHu2ctoGm0ocB
mloCkxmtP6Mwrhmk3ivu9EWNrm8o8bn1b6ra185i7MWe/GdXIMp/VTTYdTlxYm9qzWY9tXuVETbZ
7focAvtk+TmdCJLfeXr9K6G4/OSj5RvAwtwMjb1dwNFLXapT0dHM8eA5VVEXZ8rHJp6BwjYlaMog
zoifYG/qtslwDWyOg/e3GgugPg9xG8m85pppr5ZFMY5wZByWKf6t641sL3HUo+MGBH2068tH8TBQ
yB4GfTgzLBMUiN5a5kGefpW6Dwwn0nSczzBqMjS43FN7/mvx0MiW/NpGe8q2lmtXd5Yd7XrF7W5c
/GdF6ohFlLfFFH/Kebc02nHJ1G912omjXZCQWo2epja7nLl0MRWShUk2Kw6ujB3ITUrQF81OUjHx
M3LCYBp9HzO0q/9nguRAJpVy9vtr8UryQNe1GJIFWZ7sUZ/tk4Ru8nw8C3ta/kolFozKac7YJO1Z
awEvZdFZlyA39Os9CMtdPkiltr8kIVXz6EURTILErxJQj7m+U3R3J2VvOk6nbCoCMLEnLbSZS8kf
6cLt9GXed/haj42uONO5S3a9b9IJMy7yzxSn6jvV60wVz2F7A7N9h/Ni7R3QBj7XgNeKUH2Rr5Ci
vBTwU/Whn+sviZOZZQ4Wyz0B/iQd6h7lyiRGZkA4gIIvGopDSfme4ucLQLTAwwXZuCBI/bZpraAP
TgpqtL8Wj0etwXpXM3O3KY63v5VvXMrhIt2GPPKkni/5AiSafyr7pmefMHvyYqSnsbtXB+Vkxofu
r3G9N7lOqfYZWvulgQ7kg2JnuvTERhHDrsx/ajhIqNh/FuV2xDZIxdAxkm/dfI4jboh/DtG89koU
Pz+Yxn689RT9JO+VD/YIUG3qoVJG7GqGcv3bzHRu5M6kKVGS0sg1WF6892MUC3l9cXC+7GM6Ta+e
jd+bLy4tFbmTObJRpiBkZeNlCEhocn6j78mK7vMqu9HL4RwtrDxrZKvdk+XOoNPp0uo/dk/tAKFg
HnvJY5fKpuNXP5X7kLPnK22GXbm7N2bvuvUJrwvlJAtujtNDoXjbFOMpf6JO6HUBBRDvDwsIs1DK
leyYEFci16QSisI9w4Sz/7H+u6sO/vw2U/KAC/G9BBHcsvenhZIlUX3OjhoAA8Ak9Sqvy58kUk7w
ALwzYgVt4bQBGof7Z2gWPPFR2k8M7Wuee5YHY6Z14I3uKamOUzR9ykqqjvMAqdpWFlxuIfXcj3r6
S/N/72wW49yqAEwS8L0E/SACH/S8upbnNPLk5U7lk9UifxqBZfYtWZ8KbDkNaAiTu/NcFZOqjGo/
F+V0VbgUY1zKlLlHaZuN8L/F7RhLtJkecS1WjUtRzXYPPfGt7Cx5gmA3cYXdval6B+lmNROwjSKA
OCxYWuoOPQWcQd02Q/UA5cVRr7KAkjxh4F4zjIOkkcCQj3iY9zHOqSBjBiQEXZNNLVWPMyh05oOZ
ATv7WgRIIvmTGpfUDxlGXssVgC+28F4xihWTo0sS+V9MastM30D7u/FP/8WqELTtGTbayVfL7jRd
NTDgMUqYSVkwnTNHvGdHh/7y5bSfQ0I+sQxg9EbtXBY3jBz+SslcXndHxokLIk26a1L5iafxCM54
U7YDKp6ZlCzodXDsiuouZnxj6K87goFyGI/yduqiB/O2dVQ4zeqDmJE4Tp4gWqAdTt+g5+RgGaN7
3YwvTArj5YffZJz2hqJciykcCNqAXsVHyrYadzNxl9K9WezopQKJ81+07vuk1nn90IJtYypQivw0
wC8JwuybHrdEMeR1PcfLA/D0H9lwGQF2Q0O9GbQ7sSXymjKoWCN32zhknEQYYwVflTbeynkSCwzz
7ln19Cskl55TzuKcE8aWTNtH865iQ8sulY3t+MPDHClbzdO+ppQIeT6Lvas65xBTjqiI6Zwfk7aU
vGrFLCd852X5OnyK1RCzmXM1kKArfOFqjvz2jdmnjWx3+bfDW6Zw/k6HF9mhS1sex1v5ZqVj48sm
FruiasVvlgKLHm6NOUOLOlsNvdRRpNPKDBYDWu67MhqB6WvH1m9/GyZJxnJ4kxUxZ+PNg41fjhq+
WFXfrGL6km+RT0pYPzH+bpU/+QwxMLb7v9/IFck7NIMhyPle9+0fOfhjmtzoRn4v97C+NUoejRkm
SHaFuMLZ1s+QS1mq+isLtdZrBv1nBBiMbbBs/xOPUPf49QZgT5Qmu9VmhA+a2n5J3anBQ8k+7Vpw
j9Z5dsOzuGBUec9HOXByHEJDP4dXtbEw5ZvegvI4SacDZoc+/E2uC83/lR722vUAdPnmewnIrMCe
rS/ZdnbubpQseo34f7UEHaoQ4FLQl9/Ja21E6n9ZuyMNM7LK8CnHtLDMIK7cn7q/+6+n7FbLZa6i
YM6L12SCSKg+aEX1Je+WjHS1EZ16bdbKAfHYs0W9ynPVnRuiE83hleUb/OjUfLYwjRd1/R7Z0Dfp
aeBTgKR5DbhzAcqEwxqjbWlFj705vQ0AqKsq2pSqAfuk+uDHr6ZHD53oZbK0cxQqr5kV9AS64gSK
kJ1UKwnql0xbF28c7YtADMT4pzgWz/3KiKeQXDjSa4vlE89aA9laP+/lfSnh9+jD08CkCAP/D3TD
tr2Um4lY5Pezpt+DegeDT94mHyof4Hjpz1De1FI6ov5dE22Rfr55NXXwpfj0YEQY4UalMnxvtmUA
kuq68r37kCDdm6KvpXD/VKQ0RpvQkkJzWlffmn0701CpPYhK6vrABMMr4kLYuuUYkaUizXdsJvu6
75M7+RNgs5QJnUNShNTfumcsE2GGc5hUCpr9TQsngUGODBMtWXf64aI4IxfeSoIvL+ZmRdsDNhus
fGU3JyaRyMHIosz5Ux6OXIOflrdzixCtvCkl/e2m9s22UDzlfuVNJGcHZ0Lb20jfNbqKsjyyZhFD
AA6GGn7n74jqI1lIsyAD6Ll3Xek+20kNIIXPtMz2A6gHk3ZUYxoezhInb60mZ21Gkny6yN1PU/zq
xAw+cYVypdbCgvUMXScR+HrsLrRZJ3Vo91aOGuxQ/NlddSoJi109fAhVwPLct/hiYdqG4bDbqxU8
Y5l6lDpyZtH9ovU4MHWkhvARUXARC//vELo/GPTVOsuB7SnQAAJg7hs6AkSPMPzUcx9Mhqrk/8UX
ydl2XAb4VcTTGBaJ/RVcMqbOc57TVaiI7fim0B0/pEXvd9QehvgWZ3AnPaMQ9BVRUB7ISdWbR7hx
YL/7dY2HSuBfNAXk+ErDQdzGaLGEyoyekAOtxBqZL89xyaxr2P2KWzM8egweEjpR87iWmNZyKw2u
GlwdOh9vklKprKu0OStals1RslJJHtpiflS0Ziv5mZR2pRlKq/7RZlDaza5q5MkUChjdWAaV1wFT
SKBV626luCLz122mvEqvJmcYq/X1938lYpm+aJ3fCjZTGnnSN5TCjW3rL0lI9ZJasLQQpDAiP2tQ
i6FGqkmLQX4nFyvpi+R+mn89ROOvNOt04A3S5LXNLwDgn2v3Up6u/pPG7Z9EJ8Jl7howNSQHQaEY
0E+4pXG1Fo0oqkgvRzrThTZDeNLeLRXfJTP1jbt2jdY+MMT3SWlRD6YIQ6lF+sMYHXoaYfWZhrti
vfqqIJAhFJJ3yOaSrrKQbRIPQRK3XSEykGihs1QxbiFlGzXLAynXdTqjY/l0O1kDgG73RT5BGjKy
FikclbZGWZhHUGf5nzyeRW33TdrvpDy+rq00fLwBQPdQfqw5Hs/N9JfPbvyV+5RWogZGoxSCqYjZ
lIyYyfD+1oKfXedX42y8SA65Jo3L5L5M6WUtMvR1/y6FhgQ6JqfynuXD5RMl+Z+y8MZuun0X0wml
gC/toyhR39O8hB+kuzWr6EbKVvLEZMU84SxEioYnu69twIcm+5Q1q2flVQdqK48zyccdfdS9TtdU
Oq1jmwdKS7VK+BditMUgtO6VxzRXvpeByp7RPq2PHBD7a58wSPpf3CrALszDzp+VvTjLhSNqZ8m3
M77J4ZaXGOwPMtU5SJYrYY6c3lBBs4UwWBpWqcumj5ZfJJHhOD+LV3RzykjLd6+qnxGNe+j7oKZU
j+vxWw1FpN4tnv0loQET4jQEsVaZ1Lq/dSV+i5l9lhCzn5aXqWUYs1eu4Ym8X7s8Eh36ULqm1W8s
dyF9wdqRZgzD5PZBvt7Q/nlwc+zvwPrA7tFdAHPeqm5zG/odI7bdRRr80QQqNz5Kp0WsRml3P9BG
i9/WLW3rzP6DVAll58nJkvJipcxQQnQQ7RDTUILMw6OvDp8C4/A9hHead3k6TQzii/Mif0Vrl6ys
fJX/N+t4lxfTrfxuxY6BJYgc+Jy5FoEtybehfwAsmPEy/7Q+MTm4U/0SRtN3k0U7s3D3JUxumtAg
fMqHSpGyTJxXb4ZgBCMjlyavy8FphiO413djN9nzSbrxcrjkF4LFkarGcum9dIMK9ZucsVKjR8+1
IAtxku+te/06qjxGWQAYC0BOPlfeIDmLgKoyUbsasn9mE8DvoIbfcuXx7D11MGot1N5l8eUZaaC/
ruW75UOsMmOGw+dNIG/EyUlxeKxKxK0bRgE9Gt01j60IpATlsEPWdgfUMdmCiAp5mlQgW/Zu5fdP
VZVtXSMBW6KfM1pzPnYtSx8iPzsUpF6MkN3Ss4D/VwdimJyZmzt7oI9BeOd0+SZ6AWlvnSNl2caW
w5ihy35qT1K5igwGlTZmPu2JBgDTAqORZDx3X82aMRHqh1JmX2+g0dvruldRWSZWZkNBXkSbxDF2
eRTdNj16p8cYrGHIgZ7EdGJKu/HfT5ivXxlP/dd8d4Z3eSTye9kW8jOFBXRxyqfIlkdA0Xtu6SI6
lAoHUccR6bQ7wdPIthK0n5hvIdhsa+VZ/r/XgLcQNTEf9GM+N119y1DFihEUcyO2X0yItxgPHaAe
8bgN3HmKW72ZhXOSrqi8Jj0T6Y7aivGsccCWYoCZuV4b+1VhPMKYfiM+V2zAmg03annQQAbyt7Jf
ktj+67PhZnGnvQCvZBu4VspwcX8r+3bJrFfIzqDY4I4x6hoAxIEVqrpwD5fKTTKwqOL0vGWX5fk+
SsuDb5542J/iB0rxM3KIGFeKtjCdbpfCvEoKbyeOTVJw+UI5LHIGWgbjepaN6TdZYel4yE95i+d7
1w2dEDneAtgTBABdEgEL3EgVWLot8UihrrCvROStpBAhu1caZpoUKuPlpzGNx3h8ZbabhjpegV9J
C0hqmWZvPzUhzBUSJBOySuNi0IiRjL+ht99ixT7JRYopQO6AfWJdLcrwaOeoEE7Kq6yk3KVvu3+2
pR5Ud32A8vYy8embWLDi/O/PVfPNgPVZfJBdjYA7H4thhNmp+Kuj8M3O3Oe5rmCalCbXuAYNDswq
y4ioGH0TOZridkKrA0VHIFJdQIhB//OWAFWQRZXrlO0+ynZ0d5Zif8qDG+bnzFM+rDTdMuOE6Er1
jd0Vm0vOwlD59EpPbUPBcm3FrUZOXKXbclznq4G8B7hcsAI3KHZCD7FrHOtOXLfUbF0B5JT9BGT2
H3gDbs9tHc0PAhJj3uMo8KRoSo9twwwqmDD2Rt8jiFIZV4pNG4WIQ4CnJlL1XfEu1kl3JNSwnqX+
IDmmOL6MaVSvS957Mw/E40y686k3a/1HKikS/AJj36TJ9LEWa/iTUSvETMMvxZMuyXdM70l7RDEc
4oWzGmpf/zOQsgpa1FyuoD07SUwmqysWkh4XuuL+nV/r5w6GFGD488EEO8fzthkfM/6Pq/NacltZ
sugXIQLevJIAfZPt3QtCR2rBFVzB4+tnFc/cmYmJG0dXarFbNEBVVubea5vwSJjPqav0XubRP08z
gAVMDdSISl2xLNcYWOONekfv65IadXRJv4mX9D6bUsqmuwqqiDmSJOuz6qWrmibwqY29NdlNcXVW
0wTMY7+njFK7KauXzPqrVjV1H3X+9NG5z+qNvX946pJcrVSJWNTQbK1x8Q/VvThTz/w/mxvxHG92
T+AIYgJdO6m7UFUp9wWOgZ56aGMFR6afDPSOjuO9KpH3fftjBVLaYH3cG73+KxXcOVr/1wjS5yUg
nJWPTZ00lPTd7PCkyjpSzS/1uZhrykDl33InDdxj7dg79SPVf2VnIZ+lOQKwgotTvaudbz/4Zh3e
7z4Pn22JxY4zhPqU1Mu8X1+sVThF4TL9JFa3y4vp/q3q2yduWL31nhZMJeraUzdIqTylRkm0Bgs+
t5SWvwSN93ovGLN2o36i6hFmuX8EkHUf2ag78j4Vd4hbAJgLcZiPRn1OoAf+USPTtqsfPUfgCwyO
k6tR5TMHoYYK2CnVY7Sx+L0e1Kimd+2vkY69QWB8TreKUyqVg3LM6H+lbJlTpM4/mY92apifJt5o
05K7IUFUijx0HqurBnUuU3s/DEneyulPzBZKvjBnq5qQQZX1UoNHs/+MbK8uS8/EYqbyVLDT3drZ
21bdk1Z3H0Wb/5F+/HX/WS5XPNYR2Jwr9hLKKPZhv26ulUNsT7W8OGA09bH5JxhWNH2ctXQzqi3n
jIny16r0v3H60ZCDxCCzp05ULywhSVnrtV0WqdmlmqGrl38fTAbDZzdFao1Wf1RVxes46nf5yZqO
rJHrhg/6l6T/rlZrsYp3YQL9+3e3b7HrQpg4K1nMfUZmJ3TaeudF/UBVDigJHqOal5hTnLrt1AKk
bke17QJdp8dUvqoBqHpcDUKutNFS0MpUG4lSkFt9HWmZf1JnBvV96sSI6vVQNC1JwnzyaunLpukr
IH/AR1HJMVRN/gKwcAR/wpaof9TNqGorX+xaIX+7c44NHtYZn4NaMQY8AuoCVVq+vjjYJjF6DYyv
/15MVD2hNLAORNe87B7+IzNSr6ZMrac+de8jy6yCveStRPbM92XWkXI7jPl1XvKf/2zpeeJ/zXzd
sA2CsuSzNZWEXXM+S9e/qtRQz9ITL8nQvKjdhcbSgSbcXt0e6mHEzv0gvGfPUQ9Ua4cviBgITIT5
dAFULdGJh5atTomw1HrTLH7YTaz/Q4NnmrFtRu43dYuZiRD0PQpplmke6yfpfflS/5J6IubkHAq0
AbYbAJx4+XdRpehK6q+SsehUtw8zMt1++qiN5S+t8S/eb07g3+pUqMq+IIP0MuS3PqAFqj6nOO1u
nQUlVK3DJq4LrnI9RnkvByjYvBLOGHMxct64F0UyG48QDndqwqhWCvVhkUn2Dn5YPRnMZ/c6yPaN
Pw7IoSF5rhBjKMGGrPurLQmzC9gLYxWX586P6nJU/92lTuoiVxewp8FkSbSwb8niogJRD7hLfqtB
qZKg0NOQU2pfbFQfNV6x0aQpysX1n7aDjFdiOfJIfeSqbh294Tj08+4+lf7WkvJTzbvVbqQ0j8ml
tszP+9OyxfKrb/Kzi+1cOAOCW94h4Kd/NgZcMWaFaqNXc9pKdcDpLYulaKKGm2XDoAUaJYz7Sz7w
UMNeOQ1aBTr39awlmnc0Y+0R6LEZ9kkMHLPWoDSOrb1tzPbHSZ3q0TVg4Of6sWzq+EpsFB4AjcQK
r/KjwYMjBa4RlivSG7v+pSPrefKk2FW5lJHnk4RsBzIPh0Iv99lkkyxhLvtuQtOWVFN+1GKpAaUe
NvNaJU/g5LnSpscUtRndGR908M62kuZUI403kcguuja9ppbx4zSGdmxsAc8Q+VpUp83JJovsOMeF
og5bwI260t/NqFBm84xy71MOV5MXsIF5RPwKcRZRPsbHskSNaE5N+mRM3Sb34K4TOoxRDHRp6mBT
i8VowwbnSWvAMVmf3Zsdz/bZaGZUXINzy4Wm4OHBTlj9cxmPzs4qETnqMnLyxgQWkTtbDnyAWjee
ViF975+N0pSh4QUwA/GF4MEnkFYz63cxSmuzJv1XLnBPT956SIfJ4JSKL4SDfwwD6NbN1q2TdHhc
InV2tSqRIDiIkLDI+WFBnFIbIhy79o+AgiWaBZKbzntNAGMItEvfYDodEU2PodUBrymnctrIZhnB
hPpM0L38ZC0Ma127riJXS93tQkgtgTSsKz3+UHdK3iwjCHsLunwl3iC8gDKrrFspxmORLfYmIAca
DrT/bATWxOPk78EVV6yEBqR5jJaTYW4dyjd9XP6x/PlCWhWAvNTKI1O+aQy1syI7D14zb5EcXYD6
vxlQCDeDP/HNMPo1xz1MbfankinpVkP5AvRWqM5/FXqtty8KX1LG4YOC02SwGiy8vtJ+0xNcnmun
Qa/G2z7oH4A3KOPmoA+nTB82wLR3XVa/x8r8YoEDaVtyKrgVrABKVOwP4rLG+DA1nfWB5FsVWJLi
kKWT3DEnD4Aq52OB2XnFn7uO2lONEXvS6fUIDfl+nhwLi4tGwC5IF4yNhn3sVnM+AY1llRbYuU1c
aMAIfqVjb1yxbdOUWZLkOHAHJMEYjvYvwpTdXY8pULndTxRr0fxPMqwXn31sk9kD2rBGIgQz54Mu
HUBidXPxPWTbsbPou3hgMS3jHI6OsxI6UXUnzxBipxWQ/2JW5E0OzzJS5H0vZofSHAO6uF5vNMv9
XFZxM+rZPhVJGwG6wRbSNoSiABg3RjNMR3fazIn1ShQxyGZOyVmMaTMlhGPKZwBVTKoqhp+0JQ9T
5um7UcctkTTJVuaIMw2w+mtbORHpZOAkOqT1chrJCZaHsSzrg26U1capshk/77Pu2sY+45nhLKH5
yLMYexB3pr4s+5lSazUmnFI16OZhHPJ9bIzLBvDIP+tfUy6fYGlJj/BsElKgR8+QNEQ/7TBsc6nB
ZjaVWM2apl1jcbl4Vb6fEpVwWKBEynTzfcIOqYymOrblk1x51Z7VeRvG7bdisbutLcjUJaCixS+7
xIwVf2lrjbtweamDCunK2mo7nYhv66luF9J/UsJeyhksQptjTZTTtfSQ68czhKRAomXMDGwAKmxA
b6oSwKdhhNXcOLsJaWXaC6TmFnk0qDV3lfFl0yg/xc4YjQI+wAJkNFyd5NUY1gXZu1lu7WxhlO+t
/jZwzDMKkfroxx3m22za1aNBZBHACWOCFmuNRBn4ONC4HIpEDi95qDuBypad843bzhA3iYWwm2Dc
WH4bhI1n0GsuvBo1Op4TJx9KeL9/gxh71ECcUyneLeEkB1EMiA0WwAtjspzS0gunVCboxPynBue5
JSFPDjlEx0XQPW8Gmw85C7buVJHOeWXLNDaux3RR4GPbGPIlDfTrpBr5KdQdlLwr/uIcz8ugm8w0
qhB69xR2rvHutvjDC/Z9OgJx2njc4ARRmJX9HbQ6pEhH3qayejcm1AMkwWiimCKQLi+uNvrgplNA
zm77F/Qx9P4m+Cbn0Ap77eoxMmcLTt4YQQbbIu6RPZIaTQjQEoBfRxz/YFS/Hc3bMVfTeudJk1x/
nselpgFMAnfjYHE3/9YxyciDC4qr44QQO8Z+ZcfPcpMJ71gS3AAhqEZOQo2/nJtrgxbo1fVcFnh/
PiBFJFozh96euygAbRtcXlC2x9HQdnKw3+gCSq7auQcKd2rz+cV4yLs6EhSVlAJBvgd0+zvteIYT
NAu7opQNLC8KHONhEBrDLhp4USaeXLc/+BbhrN7yaIpT32XZjpeNkc8cvgbXIY6u0r+7uI/ypUEm
xmjPnZN/wAM1kazey2QwT00pzNNgW8W2dXQGasV8agaf5WaEWOaQ6a4BHpi56cDU1vQNgKcEwtr5
jt+cKt86WPM67bEaP9UGbspZAwHkgjRks7QAv+rOSqYTCHYO65spTYYjpX+wMeeWVOpsaE/3nwN4
u9gQ5Ayt0eo+yEj5rGyQjDbW53Ywvgw9WcO1BNyrG2DVMUrpYvisJwYJzM1GIlFhyYkaM2WXMbbu
AsnxtLIIO3qd3VrbTYU8A6PAKEQSm5MZ+z7uXycYh9tUiGcxCKCf6pfUMtsTDB6sekX709qUo1AX
bk6HE8UsL2OX28e6XbtToLfdqZPFjaRFSJkcgIYcIPxQMNsfcUzV2mmu8gYIrzw6qBU2IMYZKJsI
tUwo+JHYtJwRyth6EsW6tX3OE2vbWnvPbQ+mh53f0AFUlMRkI94pZXTvdEiXSyFOWa486lO9nSI+
ZTrL6l0syrTeaZb+Mq1jHlFOsxPOE1N9azAYqVeYel2r7jm/xTXrVQFKJ6ipFY2C5aGpT2C369NY
O7SRKK7EQnBGMc3Wxky9rWnCd5wrsgDrqiCEpjx70wDxjBLRWoffjsX1RgLFxUa11Ej2wqmAD1x7
XDqx/S587AW0pXepRW5SoF0RyCDZnXdrF4fTaryWPuFSFRFuNcoAdZWMjcexq6FVKp2uiPSmZKAw
rvBJjU0/myHrBAVHWm8anLHLUoxRgZtlq9tglca/iaKKkV+S7nC7Xi0LyCRg9FIMLQaH+730lrAH
/XbhP2z0BXJi2gkwwh1z2sReNjZl7DbVCE+pVW9x8kPL7y/5CPaq0s6WJeD2zh1UvbzADxNfpLX8
ztcVE8NQf7qUJ17n77TcUrQz9qE0Ma3Q67JoIXOCBdC5IAQ2AMrm35qAijIavMla92O4XNmBpfMe
2d+ZwSc0BMFVOrMdeZL2nUIx2ss21ihMBDFQzeCSFEA+ZZmeypxgRv1dCmzum4Xb7mSOJWyUuR6B
Gpr0R7f3r+rqr5r7o5yBz9vLJ66++29FXnjAcNQD/v2G+/dmRotvsnmaXKR5Gn0vkVKum6mjPu8K
MQP6NvaMqpgOayC9ravQLpYZvBrT/JCQP8D9z3swE8rZVbKjOKc2KAZ7C2hg2rY9ERnB0G07yMQp
W8NS5Uuk6/3DkCf0tGakMY3oBzIlaTTm3b6nE2qqlTVwCVmiuEet40xRPlV/x8x7ys0yPidpuifw
DnqlH/8US/C4Bn/6HsdjXOjePlkXFKbAGubevrGLa5uquqRd8Nr46KUkiqZsbQ49mz1RbOmhT5i8
05sXkbkCL6m9E1tBZ1S7cUSpUk29Q25U9in03NssiRn1TfvpR20AxcfJp4C6kkpHmNY5Ef5XRwrZ
Bp9qd/KrYGtrsbeX/ltCN2TbM2fcjMREHgaNVJ0Ug409MQMGwU9c9eodlhG/SUU+BnaaD4dkXU7E
HgdJCXd7plmkjK2hsdrOZdVYvKrFuFQI9FF4rme33Q9L0Jw9w2kjtZYviZFuiR3Tt+VgsMKHGsjL
bd0yLcQJNWzjhWlyYoNSEo+dT07FAO5HkOlnGeLZk4aARiV//Ea7TfCrcAsdsqmjgQy2eHSS5057
LTqC6UbNCi0lAzO12iTpY73QeLo4fhBObQWcupewyNuSxOXR35aN/a6boLnKSl5dQ38Gi06yV8nG
v9rNCevPR7lMb23Zf8ZTCT20zE4F+c0sMcjx4wUNhD3Lm9lS2q/qtA0F0YKYv/5oZr5siCap6r9G
NodemtuRLmMY+GKru3UeGuN0MUBqb+KaTioosMe5cSnWWqLXCpS4KFK2Qh/kdsnXt8ZLeS90BUUr
1OGiSYOodeXenbP+ZBbJzeP8h9JK45jWJMvWqeN/Mn09BuRJhYEuNrUWXK1+7iPGcb+1qU/JRAbD
vprOURuzEMsHCvKGiE4klqEmBn87rxnNQjpzu0Q7VFROh771/xJK0oh4JVZVo0xFSNtwPUi3/ez0
Idj6kxHmtnEO8vpl6nwEIgIMudk9NBZRgvM8PnaT/RRU662B/bWJPeI3ENLQx4g6wyYipANPQY8F
0bRzRG1wkHrbwGFCiOTvSzHfSM4+tUv/Ik3n0w2KSz+CQIO3wtbfnivH4l/0jacRrqhp5Ezfx4dF
4OokwlDry7OrOw8IAqEcylaGSe4/0t3ckHU3PlrW8JXQu9s2dC3r2KEIgN1Mx8KMBo33PhbIQovM
rS5A9Uf9KSOwy8z5uJnddLH8XeVEIgFtMzdGSRdgbLrzqn975P1mor7IWlyl6du7KUi6Dbvk4cNc
EIhmVjFwo0JOc4Nj2ixZ5PbjGJKUY9J/TEEnFSP/uOsPjyTqEOr1Z5gn81Rr5Kt2Xv1Zuu7W8EE/
dsuLVukMybnXM0mUkCSQYygStiQaz5s1Hx7R7Ud2DXQTR+yjr/lHgKZl1E3D2XCRM47yrBcYfioR
P5KsO/Kyg52WuVFBm3tjeIYW1gm5IJ7ZGuFqNR+V0z11lkSMQOxHVS4V44cm1AW1XMv1veOH7DAA
ES2RUqt6fw0jf+lseW1z969pfwQ9BT5HjEeAZYeg8tvIx4EPK/tia06wGyShkUVivLK63tbFBXBG
t0yVYKOT3zIHzRyDFs6TstjA9QeZOG4/mkNs08roG5D08U5m3ZmSys0hggNsaRm3IyIhkjBEDiM3
OcWhWbJYtaRMbPoUwNZMMeCyJJo2L8non2cHTGVqYwpKLrK3OE1kyw69KHo9Ddqg9Iyn++cV5zV1
F8Pkstmb6lBYBe1nq7EXmd2NtKiDFGwefS9DeEDbzAFyZpCotdGLle6WJW5dFX97pKmvjXjvXOQp
RX00MP3sOe10p//9RaMP9n/+eP+LxtF3dT46h2GaqmrX5/1A0iMhAdtlMlXjvfn3axk98vMqRUZ/
U/2WGKaYbVD1iNIOOtu8BPJ0/8Wvxr0FxP+gucFTq+fLwebTp6lNE7y1a3QUp85b6q880G+uXr62
9oiuz3dPeQZsy8Bk8oh5NGU9WU5F5eNY64no0uw0IIw3B3bvxWVUwHQMLAs7bv2RZEADJ0IVqUAC
IFJMsmDZ0Lv2hj2poofV0gTwVArq2vzWUp4HmNPfXLbJSbp6pHU1iT8ePMwxrY5gQcUpfsYrVnEm
oXwCAJdtSQJ4zPtef7HsK6oWch2mGu7t1Hzllk7S6JLsyeorjnWe+kSubIAFz/tlmAHxY0Scervj
ZCsA9nnRAtdxIoxq242VQI1oPulB/1qV9Y0UIVwPbXLQ56rfjq2m7+N+APRrZw+rnVcRtGQGTtyx
mxwd3uoa4ghs/Ye64ehL+CdmM2hhQptl0/YD9b3zE5tlF+FZhfuVwVbT4yegeDJM5+ZGbYZ5OzHz
ENyLsyEv0FOl0S2PyyzM4/pBZX+oPAHPrx+bGlYa9FHTi598U3syWHLRPzwOSbuvZ9fYzOXyzmRP
EpCVPAQ9p8wlltWm9o3fCD6+pfNZGtSEiH95gsNlGnIM3xz/82qv926kyQq1QTDtmVeUW5i72gpP
vLWc36vDNMxfkr+W5TwIjVwj/GeRgfSeYmB+0ZIfCKRvlX/pJvpMZkBLzK2qYzB3Z6DR4lA4EVhW
4mEG3rYpp2eiTVgVbdDrWRXp5pvv1OeyhULutHShGmfV9uqHl05/TTtYzqq7TCRacOn8/mVpmWR0
kA3HxH+5x6SlWX/WGFNvezgSdZ9W2yZGwKCyiERPbRF01svs1LsAztTRUrV+m2jREie7YpKPTt6f
cqPcMZvViISgCQgVjXufgE1tHr9cm1lk1hk/EqH15v7+TlLDv+YScmS5fTiy6pFO4X2WL02SnKxA
Xw+e60vakNNF1+TeGabPhZnNzuqTp2TQ4+2s0SedAWNunKYpLo4J5TsrjCtlvTwRmUHmbdGQKtP3
60FgS44afnIkQTZuxiGeduZazxc2/icSQer90IoLBO007CvgRX5LFLweO68JXfqtrnNy0UrWIQ2h
M5ULuGgvqAhtD1Y6vy6xLwjRHXj/5Q/NZhESkWmutn9dUmr/PC3pyC2S/CGDhLtYg3tMBitZVoNJ
XLA98JbH+a+qXpwIDTOppswIa+jebcLKRB5RseuCdd4szug/+GyrrNsTMgD1x9YsmmHPyYZOyPJw
f8T964UnOMw3JfmUPFgPZxWtTVI4gZgAunVutLCbtWzlINE6D97ya2yJ9zQr0364/wJV0fn3d2Wn
0heJ89rcv0ZO5YLvSF7/32PLlVJx9Du8dZWrLeH9r2XWt+fFEiAT/aFDPsePn4bg2679X6SNcq3k
oNNnYiUfTPW7+x8RCHcXl3zH+5/uX4d64ROjTRMCcw04V24Q2uqrn+/+/TO5cpc6TZzjYjjmwxLg
rVkTzpvLaD4MZkILOPNagxahT0r2/34RHA9Qk6I0o/sX79+cMTHxqONOjPlc0iUUAskotNOkfnJS
xnIJqf/do14JRJDqIffv5caZdnFKMkQ52MFDQWt0q+e2H3r1wCvMdQ4wtfqbkYv2JGV3vP+FtWbx
Q+8g3DBn+Xj/0v37g8D+raVVcrj/6f71NiYNhvwXI7x/U1NP9o7oSCLv/+fH2uZ0BLRQXNsVaCvL
eHqB8EuWwzTU51EFs/T2AoaYv8wQjYMo7qdnVvD2KKuBM3gm4pBTcnnR4uVQaCxzhJu122FyXsl5
3mdScOrTGQ3Uef0MeYWSuwFt7MimwqmHChfdx87OYUsA23jSOyl3SYx9CrCoBuZ5RYKe1cCUR6iX
RdodWugjmxg1ytY3xNdKFOpkd+Ry0Lwi52nbaEz/V0FykJk+qUKyEFQpYxF8ubH36OcsLMxTZDac
aZ0fW8KQAN93u2ReA2JGxrDzcaW1VcxNkl2Yd0+K6Tz7JR2NgNZDRcFOssfDoPbkgqD61dQZ4HCS
4Z561pmMAClJIrInSK5tTpNPF8aLvWuTDLsgzm6m5lyLYdxN7QrnRyQPpkvsjma99DGRWUVreVt0
KJ8x4VG4QjAmdzHNCbcF+q1hWSX5nBHPsUyo6odkvXVFwXdJH95B13+YJUwrA4hOhmPLHlDqF/7H
mBFvanjNsRzE3pqrQ5A+LUIch0kTB9+JD66rJ9vGWfCsMAruHevqVf1h6PtPK/WvXutPRHF3J4IU
dZZp1kGG7W8eYliRy0sprI+k9ajz+Tg5fKE94Pkm8yNjQErjHut2hbyQuQMT4FsxA/NZBecohP70
vssDEPxqpG/T3YdHs/EQwFiyOQVFfN62RfJNB4TQmscbQ5Y3zWsgRnvvQB66CF4Pgpaaw3rXs5Y5
yQJzvb31bnvJml+WgIo3k8swZaHv9cPBy7UHEppkWLbJY2X+ymMSaoiYTwmc99i4ZyijKvc36IBA
zTR2N7FJ1mZmLO/a1L7ByhTkwjAhagdtxDaqh5jvOQg31W+PKzK11AC2HF0Qz9mPXzokSFJKEdJG
hmA9/qSLiQuXDVDWfND4BDk16PCbbT9isz7VKSekYKQPZ+HSCRtM8DwRBEkB2NSM1ijCRjRs/R+v
cbRN0iorZ2Wjzlj3VjuHdZW1xwF0WcscVE5sm6mjmtlBT/t52U3rsK8Y7FxcjU7Q6LwvNjN6WwNQ
MXaXXkuf/CE7mh52WNxI86IQvab+TnjNzexFWE8LFJXyyOgLrsFH7VkF+r32liTljvHoeQRAsvHp
S+2CgRzQsmdW2HEkJjDlYy5bZtJkiRavRiWfyVxTjaJ3XzTZjtMvOtZO49jpExFRrBUdujTUF+Ot
l84Lga47aY2nuCoZBQDJzclFa6V5YYIShNxzzPU15PGkeIr1VEK7JT2bgqGRB79t8b/4JG/I/tHL
G1xJ6KhZTPddM73PbdxhPZk/jUyGPh8ieoJl5xUjk/B56/kBSA4b9t/QfwuYvxBj06tH0jgoSe0h
bqyHBKy4Z5R/nb69TK7dcLaFEgtVMxuLYWtYuNINl+Z45zdEn8XY7mlQEUTnmAXT9qK4mHYLjqX2
nI1Bf+9c26Dr29W7+np/KyfzI+7HPSjd9gjAh7FA/Y1jBrJ4Y7yCxa0O0+uEZBe3AQhRlf5gWyuc
bbd6L6i0dZ/m/ZzX0GzYguvhgi1W0Lmh9nQGH+aseOro4ObuctQE60i6pHjoFGG+rtuXVZKlxFgO
QxW5w063skE7Hn7/94kZlg+l8EQAOGNEmsJt2+8ClebXt9dcT8KC3D+42yDGW9t/dv3gNWeyy0S3
vUHPJwXstrbdlf2Q/g20yn3huy/tDJWnWckiaJM/epo/9pJJQ2AwNvSJz1JXr17SHitJJMsY1+cd
HWCI7W9B6aIE8No32hLoPemjQATn/3cMIwgbSGmdiHEJM2359PHR0Ed/JEgU/w4BiRswjRRkRDfk
sR8WPdxL55mLCqkEaSt5bm9WRyf1G9Y5nVQaKoH9kRk9ATRdSv+MHOLJGL8c2bchgZOkFHqZlBvP
oO1Z0fkGz7S826Rcpzi9Ov6pweAXh1knGTUMi1YQ0ESdtfsxHfPQMbJd4AUPNWPJjZe0b1SFR89i
FGu9KyHSkhBO7LqeH5Gkx6xVPpp6/R24XNiD+4hE+7212j/LisNMW8Whg6fhonjdW8ZzNyAVKL/9
vOTC7+ff9PEehiSqvfybAu88TN5xSvLIdSY2bJF4W1DYLx7CoFXkL45XCAzNTOOK5Tz1YB9bu8MQ
WbJYFtMNRtK3EA96U7zOxj+urJGIjOUxcRqCdAwAHO1u8OjPI5O9icTeu/AfIn4CsA972TVN9ukb
Fa73BHoxht2A442T/GJYenC8hZdgEurU58PH0MtLnQtEkmRU+l51NlBYuIn2lQbmO+mUX07O5aEp
7DnR7xvI2B/BPHaoEPg05lT/3XT658C5BdE1LJNiU0IvISfjIkgQL82ZedVyQVtxIswZE/9LVYwk
tvTDO01eAFLZu02PZlvm5kvu5F8tWg0iOvGoM2GXuXiypf5cmzgSUkqWpoOtA5a4JjY5X7/jhjEn
T+w4QBmePPO3FjNny5j1pDZFkSNfSAdaIr/8biQ7ZgcavmZrIaaKCmrvLs1OeCUJKr086M7wCQib
wZG1fE9uz8mqEs+xKXs61/Rl2cK2I+oNjsUM03UuK1pJR3O4rq0X5cW5oPVnGDToDCDrVUt4Z7sw
XCdDatdnprZ15zGC7OxsaTgb52p4W2bjGmjs0p7knXX7gahnfqMX5WmwjPepcF9FG+Pwc86UJ1Gx
jjdGSvU1SS4Z3UCfkWbsvEgtcNnntFsy569UyA9m0tLCA5S9nRr7ceHeNSu69MRnkDj6lyDTPux0
PFMgxieZ3gpdy8mtXUJtFB8z7MNN5eq7Oe4uHipxVGbUlROn4m5w30yHW6tcGN+ugYo1Lp33pAJJ
VgsG05h8vulDHyUAcKuo5NFa67eVdtfc1M1hasCa2/JkpzqLvfOe53kRGuZ4HV0ASngoKKxQNTUL
LIIs7UNIN+/Nyjm9S5fPnhy2dKxPK9vF3GUsj0k0TiLf0Z4+477uNmIONBXAjjEKNS89F3/KBwRX
gxVymgT9RTRmnd4wdcVEkmE26LXDnU1LbSkgdpKkdKT/j7LkM/chBK9EIyhrhjUroUHtvXt8B32M
AKsIvBHZLWdk0moIsROT+wAZia2P1hzXIY2P4mE18Kvrfv7dYFOObSZx3E1L8myb68lq6l+F5nKH
MVtuKhwQZvBU6v5POc8+507EDACjqF2n/I2xy9+UWkDtOD2ZJT6neY3iOrBeS0AicVcfM39CIIFa
W+pc7FqyL7N+R7/gieTjdVOtuN7ssdj2Sf5nnVsmisvP1H8M5hjqXHg4B1bv6HbHPHceddusQtiw
dcT4DW6aA6EjRrKyXXuKmroIbnlHB4H/hYneHiz9SmSYCJtFxVdVpRdZzs9sWJ+p5X7ErXvJZX8e
qv57tBsksrisnJHKbKi/c4e31UocfIBoR2yLCBy7KmgsKOGSm5LbsSzPrsmpXxfGG/T+aKzyW+rV
qMcEDm+q4HmpXry1RGShBsz+zOlHHy/CmjQQj9uutwZWCU53lTdyRC8nPMA/hFu+O459SGoSqXxE
gXg+HvUuVlEYqtvr2EfbEUzgBBhGq3zueuOSLWD7pti7rXK5te3QXOxZ+9LZqcmZvKY5l9k6CvYi
5JhcgF95Zz3orUu8CFkf8zD+xEPw7mtplMv0GC/Vn8xauLeB6A5s7Zj8Nx6LRaSrLC+t7feDX1Bg
Bw/0Jc8LcJecyAQKlxkGvs7AhxC9JuZWBkZyjb0Hpku/Ud5SOzHVbP/QYNxWXn+ZS/FoaPObZY7f
7KykBR8y06Rdu+JPRSzhpegndV+cAnDRiqIZ03bSaqfc+vXEjCIBCaybB68rv6VbwCoraDMybvA0
2Pd1Me/GitA3rX+hUH0S7foeJO01WOKDX8wAUPqdWLKeRXA8o/OLEBRetGayUOhRSelm+YGr6tuK
231cFPomN9aocHj56B9plktiU5ml641N30P12eTRCFgW6kyeoDIhcyieRW7wepM35IU5jTeyygC4
PhpDylEDy1As+qNr0B203ZnGI7khQe5HjYHVw6Ht6HovhAJuCHyA4dod9VH80XKQz9IM+GcYakwr
Ifcl7TyiP9+I/UIoxifiWx7mMRH1KsVcokgiTeiUaelrjBIBIOU59awXeyoPThOPkK/Xa9JblBOS
KCAttomVZC6XiUU7j9SnsefuyNeSaxyWi8nh15pfyIhwaEvZ+8X6L6LObDlOJErDT5QR7CS3BbWq
tK/WDWG5JZJ9h4Snnw/NRMyNw22rrVIVJOf8q3W005nKZjJt7aiaHIJQgHpnjt7fNzEVPinjSN94
RqYqwzLimI/GZh3fFAf+Qts9zEbf4desOpFthBL8jAvWJTjkXM8fD4xqIDb0UAe2eU8V2MHOtitW
pe6Ou4lBFhaeUerWNeQzuAG3UzV/2GP9z60GOFXPvidLhyN7XaGoGrLP6OmRA5TwZnbuxjfbA6os
8wlFBOWfMAAxQYzlpz99BhR4kacGwUb5F/KP2LkfxgcwgmMSjAfqG548Ihg5tgxgRsIoWRhZU7L5
zhDTQ4uGJqKQ8zSDz9mjfHFVn9Pb+15KZ58GdnHAh1vvpGDLSgEFHazzuz5ozo07PqfasffW8o9l
iH1PUiJTIwdggqkUckcUqiKazI6zsrzrTbKylaSoWZsERPeoIDvo8zh7ahdo91Hf11Wxn5fpH31q
zPXM5Sw+dLs6eHvIi190+jqBlB57S94leQJlNNNAuJgnVJXYq5tHYQFoLqb8rhRB+j3Wm52TXJJ0
fUYiYxFu0zBgkgXWJK/pIr6UJuNtsr/zgj7HGAWJphuSLg53V/HMAKoEo1e2s5MJKKvIPnXtDEef
eAayTplP6PsZJtRAYrlJheMfq0ErEJf1Y12n73ZBwVJxxmSEMNWb9jjW+QfPvEPSxS9KgQGX7UiA
7uT/C9zpmZ6hQw+n3yZPYyXKw3adOBXXSL7E9Jvi8BhXSGPRx3+T1XpYWRUL1T4YZNPtCBD7JoAv
oiie51g87uKpPjtr9kGVEI2H6CKIiUUgif5vGmtOk2KN0P/xaG5VG/lz8NhXzk/p5c+KI283La/t
FgdpF5e1V+eVjl2vrsCJfBLHhmY/UFGz/SVhd7SbKvO03SCuwodhTbrA9v7DvU9YLkt0m8rbPzU9
2Gdcl+fGcN2dM+g/guiLPP4e/cXbDROPFGc+Dng4WYMRLDRm8gnNjjSxLjFcU9sRkNRmKTjtvCFA
xulOQlp0hfIHHF9c89uzaozTF49MOaY6924oPAK+ypOxkgZdkWGnE2c/tcNrMUfxYH9b27MhkVDV
cbo8bGfnJNbnNub1xAJ9ZtOy2lILd2bj//RkfTKXGgW7prc1Hi4kXfF8Y1vd+RMKnKndXKlw5fVX
uch717sYIqVtvjVjRBtc4ebYvBNjZDRqPS4TMOEyMVuNPUE2SS7/Os0JTvl1yq3+ULC1B9hjrIoY
u4bYEGrYQc20RampIgY6L/uDX8yXnho/jgN97Iv+RSZzhCvpH1Wu+EZfOrl3l9g8G37541Xwt3n7
twjy7NbHk6q2FNSVlf4mrcTzyLHIsc/YNRby75KHSU+cfTw/j4jUyyx9EBLhcD1QEq6mfq/ia2MI
hNaAlscmXiAXaxMRRfZC6NMps3LFiYgLu5jojioqFORmMr1PpWCbbcaLl2BtHMYvY26/2oAulDSv
fxxf28TfR+ZsNiFE2zlAw5G0zbH2yubQQE6HWeFOJ1k5NLEhrfAVVQKoLMkvGG+qbVsZmhsza0+y
0LfS888BkrLBlRXOiuyO/p8D5B/02oITt7aXndcU18HIrvW63C10U3LBDB8+IZx5ZRM35GDppp7M
aeghtFV2v2SfjKLxzqV7YbtQ5iz4sf0Y77rz4Zt+2LbZo0cOuzHVEhK/smB7944qt36glqdGRhXt
LOPyqPcL4NjZToJnS84vgz9aO2IEizPBXGjjLFqDyg7JSqfR8Wcu83H33FePuVHw6OPEAsXl/qTa
1EQzXEyU9DJAQIk76KAnCkpm9HeGATdRj5eqdavQ5QibmQoTjfKXKjzC6Fljo8yoj145Rz5aGyub
aTYb/Y/CDB5HnLxYuB+bzdYcJMRlF9ySQgT3AoRrv4g022dPq/KoX2zjNEqC4cLzEV+E68ehUdMc
aCR8SMiEHaq9CBce25rUSpl9y/7DK2KsTEIn9Hr5j8Bqh0D4z5WHmbStZiqgluxKPoKOMo+ViOzJ
TePrZgfo+6NYfP9s1FuS+54UuOGWwOp9KTtYsNZ60HmNfWhxPmpimCOG4jursFDFMO5lLtkXbj38
5454NHXbyx0F6CSFz62+X1HNozT+b6iDBQk6YRwu+/C69WvScz2fbbc/NTXjVFKs8aFH4jqDvwFo
9VaowWMsKz7PncFE5hRvyNm1MvcmED/t7Xxb8zKv833dA+/ZDCRDOZ64OL+c4aUbuw8nK56RVSA7
w9cW6XQa7rYuF1d6cTi6nC6/LOfEJoX2kVqgmx4d66EtJyQo1AvKmsZcsz2SarWNFBK11uuUbo5k
O3L9BJFZee7xU+6QRb0Q6ke2bRfmiNa64n2UXRp1tm3ue8mHZ+ngDTZQspfyic35gEWjUk/Md9QV
C8Ph4uXGGZuO6H/aPtaxvPccwUMHv90Ah1FN+auNz3I/YRpLWMJGbPQKzN8ulrNOUubPvEDf5kyP
QNt7pEcB5V+o94ypTCJIvshHeRBBS6hwTEHZ7Lo8qgR/0kYYwavtkfW8k0l6ag01sIDOcShGEIvE
zEMrlW6oxvGFDBMZUQle7AOzSa5KFhGRX09lEb+u6DhCev6Cgyv0/Sgc45rwbFSbdj/IjGshXf8a
cBBwl63vbtabb0tOnQPFCYcFy+TJ3oZ47XD/AgR52Dt6f553pV0zI2oBVmSK46LMl2BO97NA9QQG
mkWW60FDZSntuBL4wHeBOAItvnEl4+mkaWsDBsaA+Lwpe8liTlWRJMNJiJr1J9ePGhVH0UyEHznm
MxUV/NQaIEZVBuXbVZtgTjEtnmFYKCVD2r4HDohoX8xZUJPX1Yojw+H8nqZPGCjcHAn+GQPNsl2B
mIkug8Pv3V3W3ZVGwjS+7sfONy5Nav2g2xzPvRuA8kl2Mp1iqRBZmDsY8JI64CbngjAHvCX1Ul1Y
pK6yiP2dS5XyAS3i3m3o0F6yUobkm5gRrdLHwi768+Bb19Xuq0NOP7Ur4yNKVKqlsGgls/e3mf0m
nLrxrIANd50BvtM4rh9lvVGAJhnREsTN0aBtmID5IVwq6yPhjeaF0CiOOv0ZK09oTbTDpBmepy6d
CQXCLRK7pBxssv7S875Aiw7x2v2hPCdcbRrJEBEBD+VPIvGnkxlsub88tbcbTgQ+CCZvmKosdmkT
gC0gHDbLCLdg3AxYWqZ6h+7zwFl/I33IHXNctuWkvZFz/DzULTUIMvgujfGZLq5qH/hEyzvJbWHi
jXMJxu3S07iC8uPviLh4VjCX7oMTsWQYRcvKYXjA38C7H6/miTXiRtp0E0+5K88anWao/AD5puRB
ldPeZ0sC96BekLwiHSjShvt7sA/FsHSnQWLja3txsiWhGKR37grSVHdNboakqvBBDwxhFLy99uhi
F1v/nRdOnPYLyMHF7URVs23C0BEFYjfdjdPQoYc43QvnAbTZ08Shth2ApnQK/+in+g9NyQmf8UTK
nWeABaUC/Uc+baI9mxeCzQ6IjgGUTzA75PnKw4RrYqCNNFeZB3Rd0lDusDPPFgbGwlr2xPwnj5Xx
YcXyp+4t2nhXj/3CQFirF8e5JSvrupgoFoxBP8V45nJduydhgio4C9IM37PmEwHiHwT+mwcsN5gE
vXK3Nld7QFmp0tWIYvrr0XqoO/II3N0aC0LqjW/6NhmrIdkN7eJfaaeCmvWntCThuGjzI07SnuIf
c2/5TrVTPlz/RDi8CBCcaoxqEVr2CHf2DfFUj/4I2ilNzY7nv5Fuv4RGWaRMcnykk7DIlLsfi8Bn
t9PJ3l0rvTOb9RnV0C63ITXiOn5UzoqyrEbaTlI+tqARiS5FWDabf29E0iBRvOrbY7GgRGIMjUwI
wmPsZ09IOyLE+5Hni2JH9MeL785B2Fcz2kVzfUDuSeFvyvZPG9WD3Vgv9mQ+OXCHpAF+Y1WkLk3N
Z6cZblZlw13zjLmUNNDPoyoewKv+tJ2E5dMlecQOmwEBqvlW7DgccWMi3VqqG8dI35SZIajyhkta
qZ+WHCEAX3hpTxGePprfOl3+M+QYZgNw71it9Bsy6tlTSzhyRdf3FFO8K2vsCjGOuEtQz1fbTeYj
IcIvRvnh4BeondwOLYU8KR/IVlQa2SvquhStlXqtREfJNEFxjLqFJM6gp7rCit/82Q2YuKlUROW7
eJ9KGBr3fvbRz/Fwkwjx37xUV9z2NaS5daImfY48opojN/aJ+y8ZY0AII3ByJoRV0ezs4klmDg6F
v+jQot+yOJXG4p1dIPKekvM9Vio7lIif/MBBRd2QTb8qYt1WLUJdM+DTF00lbjUhNuZ+KDV6N88A
C3Anqh+1/UQYJcJgMnQuNMZAuxgxUTMVecF+e9aKfAaY4dLg87Unw9yjVsFLGc+Mb1Wgafj0kEUX
R3qj68VkTVLz1Wnz8WA5OIZ608Bru16EYZYn6BOAUTwsIJ71eZ2BcWoVUyxSgfvKgGSfOMOg2U0O
Zg+/PHrbtSoL9TaODGSBI/LDJLW45IP57JVEj8/OSSSFvmiwyr13Z/RzEw3wM+GK1TJtAp/ZkuBZ
QT9nI7mT7SKyeTIY/TTeYiJ1jjaHtUDdnzWgEwNm/+mBSeGpX0bGiZSoBAU3AfYFvNv0zEumISKC
mrhYC4XhC0M/zdIjHQHpRHQhaFI/OvgJspZ+3FXgxHf0rUOZK7QcWgM9A/b2NvRx/Y90SgNZ8/Jv
7tj9ghGlQC+MtzW10avZ/KQW3tqdhxeNiTQMmplPEG7eMgB0yYKCPvopNJ48GlcnVlgqcBCl79pa
1iB2zbAVh9N8m1UThcCgG+aantZ05J9LVmauHmdjr3pxMTz/bweuZ5JDcHUq6xyrqr31Uk52qXp8
UQB2UZOhgLJwhYxNHu+ly3PeiLOTqseGtdo4GZbxGLsxioZEuJiPV4aMfrPn/P5SYqGBMpcYNbx1
foCsmtlGcfC42y+/X/L7u9rS9YUCGMSZXNzb3wWN939fhQKMGRQseV/hnkhnxdQWtjooTllM2ryR
rjKSPcpJZyhfhE9VG6KeCabJI5YuNy9t876UkxOpztdRI40nWUFo2h0ZyfSjor7W/yrhBDf1cuXk
Y6VwCXLuhyEqXRQ1BDWC8LVuu/M1piUEkIiWVqZrPBwuPymdXk2a3Da9T31v0d14Wx1DX60RsGd7
ybLkQcpivtEwBXXFQCV954SIh2A746yw8L2aZREA3PlB5FZUZw+x/e3gvpSOl4Zej+nSnSUGgWnC
CqJfh6WFQTU2yztaJRfr0pmTL5zbSdPII8D8PBf7lt9fg/yhVgP/hujPRYdFgO3epmbO/BYIPfZE
JuPmLZdv5XXz1ZLLh9cE6tyJERJUM8imFoqIzGg3T1eL0W3EqupuyYbpw2T4y3OF18qpbAO6XhJu
ZagpasYBnArKdUjWb5D3iStELoe8iR8Iij2snvs0epQzkBj5uKYTW9XsdCys4suN5+RoOGrAgZTx
bKBFNhgzE+UQ0J0N/swu5B+mgRNcZ4jM8QLfaqKrsLw6qAICfRsIhxFtVvdiVH/J7KsuaJnLy+/v
5GBJiFW/SY+ZO994rhPg39vsRv/7W8PD5Mk2irp7u1J//8bE4P9/X2R1NhIrlxSK30v396r9/cL/
/890Th5bghoOv9fu/1/hAXalYuf69xIX3P9e2O12qS8jjQmbhdA4ylEcf/8Md9rVTNYfUaJeLBkh
WIf5pbSp4mUefbVaLlu3Nlv6wrM+atOJ4t28ol2iPuXZChtCqmqxkklMBXvEScTz5FnkI6hI9UIh
WZzCNLruHsahx4eu/jYCVJwfuGLsqLvQaqgkmGaxT2mFroV2L7OxqNDL9F75Wx1xsf40jRjBsCAe
1hU5ejGGXXWfjMtylwT40lxOgkgZNTmz4HhL9b4MCOoGonEykSkkQ3f2LD+5XG0q2nNGs6GST3k2
/PHn58Is2INWkv4qS+2oPYZ8VTaFci2d1G7iPytpjadNTycl3CH1NPRmLi21knjiFuNSbqTN2CnY
fZdbIXcuDKjJYh1IE3oNxrjFYYcoVHcHT5cV/cdPppDf3EoW1xXBJPjCbrwRP1Eb20+V6Zc0CY11
JOfgZNGVQ5A5o7xgivRcSEAUBExcYBTzjHV/oowdvqlkCoMLCCHK94kdx4+fFvwsKuaGlF+TKkUD
zeo4r5Ar1QrqLHv7MNsD5AJ627AVKt5JUsV22hcHAsCNY7ccqjTN74MlYEujzimuGjQzxUsxVH+X
Yiwf5/wEBkXKBJrjG28yvsu2nZgO8bb4XoZTEUxh4p+49iX/l7WUSC/6vRyWChTdJACvkeahKSEy
sNikp1ZXNoymce7Hedr7jnebVz0QTyyZ9KogqicIOWcyGBmm6TRTWIFVCRHYskAK1G538un9mPuU
B0Gc33Lz/2BOQhEdZ+96HdZdm/2RK0ctEKwXsA2NAf4HWS8F1ggeflPFvoSvkzOnyxq8AUa6hwu6
ADXau8moH8fARjpmLPRYcUQR5vUdk81gd4jGk0nepUljhE53NE3v1ZP/RqO/t3LGFGrs5G7oyfQe
cZU69nIuKpra04FADkDsnlhKcTR97DsaFMnz8UmPFIQeymc99n+kUdZHLkwyfyH64AaQ3COCQpqT
js9+ar9l5uBGXt99xTnbQxlw6Rq+bO5AmukD/yttrXaDkQ6nxGOMntu7epnzvQVQc7LUX46+LZse
gxNvAKIuWIyEYun8hgqD5OSTXGiGiR9jHJgZe2x7uPIovcc4q7bmyoiwAHnKvcKJehM5XwdeTzrb
UF/yQlaX3/9ckUbz2sfN1wYRIzzrQjqcdfGKxbpMnkNmWdDRYEP4fr6Uy75x6CUWuXsszLTAYDSj
hul5dTOz2MVhJDrh0CF1YbjXk1ZHvdQIqVBkYMxlZ+brtHBOGM4QtQ0rLyZHpJZ6wWkgvcX4qW3Q
ZsvKDmaZw+XjfM6OU53e6sEPEO6lzDWJ++EQunHoGhIVg0Bg2TP52eUEeke43BTWDSMBpyBmWdIj
fr+D0/kk88PQiEUPl9zDwsayOQanzid9pmlQ+xediBz8swRVBFsJj89FMSXivsaqtAxyPisj04eg
99NDxe1wVDZAQfPiugkwM85VI88S6ujqsOowZAypy+zfzfJslsbnWE73ab/OL4UQf/Il/bSCIeZB
SL5JYTX3LsMJkyA0uFD1Xdd5b1buP/FQg/2AOYoK32Q2ZexkJ2a4xvSgonEpX9AunjNUxK9JgjAj
0ekRJPDdaYv61Lqc416g8KVNvr+ryF+AKsRU5aRDmLX4BlVPhM+MQW5e2PPVz4gXA6Ufq2bWbma/
lHmGDCnWofQ2w5FCUvvyiWsKgsUMcFB0HW7z+p7Al0vWytPked7WfGVHknrdXGLAXb7ccrwj1KK5
cVt+XNcfn4M6pY+7m18CVbOgOFNziCvPPuKpZP8iL4ejbLavPUEyAENEmSV+T6qirh4V2uHEb+6N
rD+Uq2hoS0h+yornPaG2R0aIZ9ty0Q4EJNAoRmgR9D+UrgVkPKbP+bRetD3qfbZmwDbKQsURdBRR
47gSqzx4TU/eus4vS8ZgYncukZB4uSBWXyBBMl5F8NciSYRDqHtrkwyZrgsVTYeg17stbidCRYQc
zZtcsFUW+ZTgUY2WAm0bsTq4lfwsPbn29Mfs8ckIW8N5FyXJH86LzPNqi/R9CXrjxmzigaS/p8rq
VmQl02M5ueauEAa6gmXAtMOgP+SExy6sLS4JfzwGzUMXew/KacHXSaXz1uwbcx/StRQrg5z2jj0/
Wo34a2dJZOG/Xnp1pwhSNpaeKAeTtcNxxlesr97qQTbVSBLz6Wetgo90Hu6SrD+3lKQHVXfTrsOd
n3FjjRglcAkR3oC0HR6O/YM4vkdM3F3o+Pmys936x7JOY9BfYiu/y1yieFZIgWhMCKlf6tsyHqxo
WaPAm1SUbopNwngohVuP0m4YUmtEXe5oPVfL+hiT4pKVf1cIy8r2uoMdo9eNSZPO7vMgniKwuWue
gCuoBie9xLEb1pa/55FLVMPoRLlcvlarvtdpfFMpq9iPk0/dinFnxEt/KsVyjzaVoDPV7MQ8XX3M
0Ezx0HFkY2QIhxLJMkWVpgeyqC1iK1KMiU7gPrJxitHk7VjaD7ucAKRUfm3n4g2AdPMne2+ZaJJ9
P3YULTGn1g7GraXH/ZqNj4UhCbvEF15lvJHKnd+qAl+SLPJX3FzXMhV6H4/LP+Kr/piWdZ0zuE2R
mU8JFHVEQ96H2xLVYhHlo3vjoITbE9MrjJ05UeGR59ZBEyfPsQaOkWOXhHsgqcE85ZRXhXF5Vw1e
SYRhcgv495YyXaRUZ5KHNt4b9V4uzib/KkKry18VyFsIbHKtqs1ROXVRXY9vJaA5jnh7h6f6Lu+T
fYCj1O6aD+TQUBcc3HsQysOUe+o8myZ8c3GyasgKJPCjBw0X59CDk9fd4Wv4ZqxsMUzPBUwnUHHl
mnhOyAIbbb63O9oTPFd2j7y+i5mXLL4wTJjyG8qQKsf653a42WsO32kcyDVPYns3kEb6K4ACqnTS
O52hW0S+RBxUj4ROdbN5t8AAC1Pdd9OIjQg54n4loZ0wRPOQZZsHp6uSfaLbEh+BqfZY6HHscZQw
15lYdKkkAI3Ky11OyzVIfx/VveGcPcj1zGAnXGvmOCQvHB+G+WCrzr5J23Q8VJKiHsM2fU7y1YDD
h8qrlIn3uUrJpe555EgwG9wt+2RGRSFQsxfyLOsRxaVbMJ+b1h3PRyQMMSoCAfAFCsPtlNKopWuB
sid90wZKUdHh8GFa3s0+x2eAm9Dq2/umvjcqne5jp0TblwWosICczf60BIqfoTIfEgMlpj/FEAo+
TL7DBByQOT2Miww9jfODyEsujbUOx0V8N0BB+4ZOvrZVPjUUMOMlh0NECuSH6evnMXNO9ZaG0fYc
w1Zi/cxl8TMnXf1FsHi6W2pxV4taQ6Zclj7LwqD4JNOBgR3GYDfgZB3LPbQuCDvaSrajMPUM46bp
12Y/ZlMEWYww03kegsS+jGy12RyDIsVO6JaFFxaQYamJPm4hhg9d+67XBB0Z8+/J4e9T37x3Ld7Z
akmj3vKv2rcB6IsZTe7CfkaWAIN8KmsoX5AeqGW25U75+1YUH3axnqcGMBjnBgvWr4JQqfeVbIKj
9sTVCqzsnA4/meN5N0jFzbOq5WPcxNlBDrhs1FwepDbPmGbi/Wo2eYQGgBjfpY6QIyAEEAXpj/Zz
GxT0C9f5wTaSL1tZz22tGefQZD+7JVFQZidQ3/6mCbVBDnGdI0e2S4gYboehzrs7rbPblG2otn1N
aZ9Dt59JMgBcz7KmV88UXFaBRPEkF5J+TPetXgxC3VJHhHmH6zVOBVjReBcnU3YotY2IvpNIVE+4
Pdki+YZhOdltGHQIvOPXdgu07oV4ozCx3IEov1XxJt1AxVJAExK8MW205qEqApQkMNKomDrWvkzB
5vWRx1Qa1Tz+mUtTXuH2rQgEOi3caBQnXk274flgdfFpyN0ft3zRloAiIEmxA7ME3seUz8YXJPUL
gMiHX5FhlWybFnF/Ye5+WIlBAyEDeKuafU42RWixr+2swrRD0i//2ANqQ9oWDiYfdD95iCnS8Yvg
OXIm+yjLyFLScYvqkCXI6IaHtUzPZe88p6J5N6Vy0AoppOsZSBAVfQ72B4v0urV1DhnrjEf7CxYH
hBsssUO0ICK5ZAmHeQWRuzTQy7L6U+W82QG5PEZ3zchAWP3yj2HQ3NtPCKHY2hg91LuBkvki0mNH
aikBLAGZPWVzdu0fe4TzL2oIp9r2uE/XFktloyMiEU5zieTD8WIH5BN7QB0YDw4eBFTE5cPYSRVN
g33TVdmT8pZHEqKearyaO1f0H2XKTqARig7OZUmt5GAa1m60SeZKCRXytpKKwXnepqVM0wKaVDj0
EpENexkgom5i89JXx74127Ar25uBel2qRz96DorYd3Gwp8Q/df5+VCTZp3YNGQakOKbFezfyPBOW
w4Q8sUj7RGzz3KFe5W+hfiGuPECgUH5S7PBfG0y3CNjwbw+Be4rbNy75qF6N+oYNTbI9JiShIIMW
tMXE6rUpgM82hyDj/PhMZe7t9npo4WbjldOF3Y7U+qoi0BZJczoweHDNfiaz+EZUGCEW947Ccv8o
hLCnTsc+8VCggMzI4AHzKW+DINT6uUZVeRzzGbtLXn8UiOachulwYQzHHOtlh7GVWykA1SWq7CNn
wftiTtmj3TSfCEFk1/xdfIyPEykiqrnWDmLg3MYClXNbDejJzfi4pKo5mMK1du2cJlFDEkAQ2Jc5
NR+g2MgGXIHYMcpjLJVdjeSf7AjNKDX0gOiu9kCVfVC5Mjto04NqwjLbuuu3Q4XOacBEN/n6iJP+
27HEm1IW09UUM5NYE5EQTvmu5ufcmnH2dapEedPtTSpzQvLzvn0XCrUl+h95+5u2RnJH5u6rUs7N
1Jb/MjxtiG4OZqfxSrYh1YH0zPB6u8x/38K4cFtYHK/lapFXFkwIXle0uOxwMPNt1LlPxUQeQ9BR
QFZQswIQ026YEqwt0YjhlM3FGViT53mMorSDUoO0U4c4BzsjEPaRgiVUdE38J4977ODVwiKN7QS7
OVBChs2Ba4lrDjGN7j7pJjHh15P3GhA6JMTx1kRktlcLpg70EFBoGoXpIuaDMbRPMoNdnIjYgdtL
mx0S/P+CLMG93CVXksV+Opnc5ZRKYUJH0LQSWHZQExRDp93ItXsoQVGvGKTKKK3cfwjk+sPiSpqN
j6JdcWE7Q3MwkuvvJayn6bWxx2smOOabyQd6A1ceIW/mEqXaZndqGLcw0LT6ocfvJAXbVjtXlypQ
r11l/hvtGMFvjWVvRJCMk5JVyW9FZBuoyQT+aJjY5pE58VLh4qSLzY7IHflKE7XpPR1O9a/Sx/O1
THxjO2cNdzM0OYNXwQDl+7Ie8ju1QPsnlV+HHj2saYuOL+Do6YuiwIOJA80o0yos4iex0onOmoy6
F6c3Kskf4Jc+LM0Z61xJrEeDtoTKYwR1QCJidlnOAlTWw7rcrpgiToX+M5XOwxrbcZjMsTq4o38D
5YsE1/OeV822NTNLsHzXJ3CE/TSw7jpwp0jYSCnWn86MyEQJMvnc9lH4ub/nUnL2ZCitUV/U827I
6ru50B9ztfm50JEJu9kDibZ7k0TgSEm2a6ux7yyWpNHwq3tti44kn2iefubae2yt5cWw7XMa+68u
cfelY5CJJy+5JW4STD0Hd3DsXZ6HMg9SRlUr7GYSRwkHRZY12snBnvQ/2Uu8gD+Gtl60nb4wn/Pj
2sllXPO/3cDh0IrhJZiGczICtgX+1ypJkZ2r+sulC7qUwcoEz3vad9ZbafLZ9jkUco9t8oRYEbsx
2FcM8jl1JJQZoo/KkeR3JuLWOpsWTzZvZXp0G+0eeuHySWFx9KT7t5gn49gQUInogLog/wGDxNUk
rnmfzqxDKQKRucxNQhPqW95I97q0AhSHPfLolHgBUZnOMc68ZiGbVWDRvLgq/c+37f8KZaxHcBgr
ynzCarR4Gk2PoO66tcPEQovpx7j6fBrSRZ4YZ8/AIVEU41dgIVGMa14RUDRw9/rP0rideYCQEufG
B0svCmMoxjmhjVM24ePGVV1GLEO8nkDcV3FmMNat+VPvlfmLoPPSX2aCM87zbHg3oBncdOHEjH2N
6+ZTLuNwTt1qeTBRUsUqKPaFCv55yefU2rAmOxef7bmY0RX3MxFmpu+Eqzf/BN6hrxqkp6K8IPcC
aVvsMgTlwHgWr7TRBPFLvEoaQPSDbZbZs12zH8Utpva1LPhoiMgAHDCqvZwIj1E5/bINOH6BgYbt
+D1RCZoUv8/PbuFAJWpVMtaysCBmMvduAIyZ9OtPgvljSBYK00KeYWhxXJcpuYd06WKWfpn9JZ5B
nc0CUAJ7eU5Ake9ht6qtG/JAyejxWor+4vbZMrnJq9K6qauGzgrA5VW2dx1JlrHHmN6/EbLPI0uR
G2u5TNdQQSR7+ThD7T9rWsZIusjMMGqApd6SN9Dlxqky+pu4L6vbIEZps9SGG1UCyG7Ox+ZCCWlI
QjTKHZuBlsiSsC3x0/plAXI4vXtavgRuS5IVNW/YiNIvI55xLU0VKQBcVbIrESv1dnLUDZrMILnM
2q8pTamPedtuZj77BxEgayBkJ0nLCelKm1E8mT9kieKCbm5E+U3Lsur3ROtuEhCz4JRoD5qV8qoy
2zytYedW2TW3jDeJsG7nN2XKU8QaIq/KTlPul9FgV2QPDu778us6Smp8+BCcq4MyB7sl0cwsVqDs
xt7zA5DEvj3pErtM7TOYLjg+jQIJvj/v0SK72M2zF2zbrM0d3qS2OhOV8NQEZHkkPQFpBM69m/bM
XB8DrsPHI5Ip5bD7acHJUHFpzD9xAItTsMjZAXWD3A27/+HqvHYjR6Jl+0UE6M2ryjuVvHshZFpM
MkkmTdJ+/VnUXNwDnBdhelrTo64qkjtjR6xIY3Ho+spfw7DG81fnpxBW6b7F7YNNWxQQI+1z24kC
wGubAs51dmx1mCXHjrP/S6Hgk0C0P5YlqpLs4CyS0kaNW7AFc5yvRpGFN2YevzvGwPtZhe9JRM5C
F40glx/PCBjmh1C2uw778pI2wQm0nY8ej6TC7KyfJIbBR09uhtRFy2zYpkaKgzNmw1/bwLHJA5vR
PSs8gutx+j5RwZaZ/b3qnbNdzyecEu997tCkVnigqHky4SrmxtTi7JTk2gGpPczdNOzi9uBmAqdR
/z4FuFTcMB42Hksrz+AlknVF3+kcdJskme49tw5XAyEABOB93WgSJl7/gq/+ewYwzomBPG5goOCx
9GMoSJ2t7pzwSCtNzro1PYdJS66Cx02ZWhKvW3RkCervSvrE4iQzN1koWRZIiEMt0/JJjuUbkJ+N
hT3rgAHjGDRecN/3T2NPcXshoztM98C0Ncy+aGp3ZdqVV9aDl1Y1b3GMIqJaWWwKPT+FFWGvufGm
G8Qhtuvj6B/ciTECE/I+xXyzWvbFWKu9LgvhmY4QPxK8epT/XvqW8IAj1IoiZnkCu/AVRGo69q49
rWwDXzLjGy0npfDWUxfaLIvqfduk4txk0ynxjfGY+aAkHYNtjeeZe7sjjFIpA/55hDMsibJToaaW
ogk+idg7rVXk1qRTSjwMZr5jC/Ogh/mNj9a4tzLrmDR2uXM0h4jCzayLdlhJCJzMNzJgvQ+H5lvX
OGNNh8GhLB8sTEtHon35HqMmcDF7WVQmYAaR1JzEZnhJe6S2aW5hd4DPkIH90sJt7VxYCnDZWjaM
TB41hrqyHwnjwfLixO2k6z6H/eW5i0MNK16KBgNxZ6kACE3ikTVr6ClduE7dKmxY+Va4oANKTp3J
ECxpCvfkDl9DRspfIt6x1XTv86bdi4I/0W0voUtvE+vLjA8DxpM+wCoRoMDuNb7gDQb2LbNPdapq
Uj9RLN8Kd+Rj7FAUDAki3aacK5FRxmORINUPmJu4M7+Hen6vPL/dFTr8NQA4wX121TazgpMoeFyz
P1vDeIOFXZDJ9L6qlGBMGIGTLWtxHlyTpl9UCfAYUHE7Fme4TgN0O3cutqPkZwXOFdyWOTS1MWvu
GzRoAgg2sns/LycJgfsAP++9GKD2R9qnDVS5p7xB/sWHzUmzg3hMGIpejrQ41kHmnCj/cbwMNIaW
3042iavto0DrApmnZp5atxM37ZZW8l1UVgTtKl5LHGL+qRqiRQaj7wcKEwRF6SJFTrvKL/G8Qi7n
ZogtL2tppUnSQ5to8Z35TOKdd9vFiQvEJTrNiYmLOCgX3h3U8ZjGwMiexE2mybSx6iA5xvyM2mf7
259IY5UmmAcXHyOnKXkyselUWf2po1DSfo7xPMDP6XQ7tg2IHNr5dqotWPUZFUO+J5b9MfWmYHyq
WdMKEgFluDfm/l5mENnbwH6fzG7e1DH3dDKsW49BkGwCqoUc3feIzBvdCMlL3dUgja3ugdEV2Em2
QJcGioBirq+hl4wv0n7i3fZ5GaITD9iVO8c1bHUeqhPJtc5WEJdScNoEWtc6osQg8/EFBBFTt9/C
Auh4CthkmTetdJ6U4MPt9TY0ph6c3gRgrXZBboLF+4JtdTcZ/u/kFsaxDWQG5YafKafPnSOg8M6e
FX74Kt03dR9vhJfZKwMBeeIzsvaUWJShutj2VfuVTubaWQ6/+cDRovXEU91GdCx6+JiYV7YYoDRq
qWGxCbXWoyGcbUrwF1uTAV+B/XYFtuM8hd2XAVqJGKS/DnpQOm3S7eORu2OKfbFtWeVGpfHb6eoi
YOTv8NZeE+WM626MYC2WxV0IfA12In1THJajcbLXiaypQ6ZFgi1NHe0sQmVpozNOsuJnxkrTTeZw
lWm4qjNZb9EzvsI4VKvU5ozbaBQpJ88crIZb2ZGGJtnVHSXMGoYjzSqq7r8CqqNOjevcTaE/rABH
bQiT8JQxuPw4MXzR1ntsLAgapE1MoNgdFEqRkxLvzJ2dTOU2s/0TFLKrigEeFlEHlw5uQhjqnT14
9qqIQUXAUwXz1rW8iln+VM2+2nAfvtfKuC52Wz/hKekOCIWjn/xDhy00rA3Lex7KhlGUZVY5ROLo
oYBSh802kfyvhQVCT2gEA6F9t75LUZ73Jff82Qt/LDyBYNyCHT1QmPEiIO1FjHuYRTBhjgDAZkBD
RGIOJ+XRIszmFzzejM1fRq+T8NIzf4eBoHOYcSGts9QJDtmEBcpNwSb4xcUEJ7wnbXDXxb55Kuzw
GdMsIQ534DpEAHOzo1TOmSglp2P6/upeYeZPWONHwVkX1XmwXH/dg38kmEbS1q9KuAaoOCooJl4E
69aL2GGSmh9jTiYZdd+11x9rnIxRthwpk868reYE5VkNnynYgRdPctgpbAjSguKQkYjqOsRFaw6K
bKrXjhv420tciyGfi33VkPtH9vAXKQrSGzRuboKLubLB8yIY0NnxmteFwHpCK41u6hhDQMaTbhdF
42ZswrdhlOOG4/x9UjNIRnHzMHrNJ8dlqE92wHxf3YYGAB7RqqcwCnhDM9I24tEqFc5Dw9xGgBJ4
c9HeSxoM3B4LR0B/gGvxBhddfZ1xcq9bgcaO7fOxNAOuSHf8hZlDBeFMy7BHygPz++K+wMSWVdua
XiwnY6XVOtAYdHex5h5kD9AwK02eIiu6+FYY7HsR7KNhfuxBoKLah2RpRfvT4nxHDGqsrYRFLbvx
I+MIcsmCDOmY+e7QedUBRNIVg/SwGaoQfDlchTrltjYX7RmxYrgR0XytKzdbN7P7G43qKV6Cy+gC
xQLhubam99X048qa8tehk++BJ/wbcS5i3pHQSH87eyKas3TAu8alEcaLOczPRGHldhyXAV0hyLsC
G0ZiP9gTDKDUq36A3YdslLqNNpo7phLouEtws22Hc+fzBmB3fA1qDrlWf3DZFqGc8GF8HUW/twfp
raYc1zybZyrh+WH6sGFC8ChYpqPDTOS1BoxuVOYDalfjs5sNhsOY29RWimlHeJ1NCjW4qJ+nsfqw
LdHuqJ9zV9R+9jdxSZCkdpzq1KOGxby9G4C3XyIKnFWniTCNQ8+NnUe7aCJ8QdDeN3bYwnhk+cXa
9jPnlWyl99rUW1MgELgh0VJdAjBXFfEAJYkuzk3FQaMHzl3cVb3xq43c3EyVqffKFc/a97sTph+U
3PhkBN7GSCM2oZM3EBuv7wln0pDREMfZ6YXlOCyvBfN8QLVQmHjyMAcuAXlyTZZNmTw+EjpAMYmS
ujvEPF9ushz6siU9dKSk2aql/SifQEhkbKOTxObQkV8dq99yJQRYak16MFzzKvqZm1gjs92i74at
x2nka8wxd8+ErW/iWy9w9M5FcuDobM17bbQPmP15eHUxjoGJBhnAwqu4CSDLMTf6Ng++se1OeZtY
tNW2P0MxX716EpwC3qSo1CWy8f8b+V3kyVsWHZSz8ljCzfpk9SFas3nrxmwQJH3w25zuF0edW1Jf
c2bvJCeZPquwsDnVqmRwNQIy2U7nHwPRPvTAVusYwIPfVc9S9a9548xby8Xna1QvlY/RzMk/jBGY
i1u96gAdeh67PWRIM4I4V7kId6qK8IOp/Zxp/FaUeSNzjKPchOO1zWfKaUGNayuAWCoQwJeAaBZr
wqOpeApxiJCJxlaEfMG99BOpjtP5OGqO7jwDyxDIc8g+yzh3nfXrR90G4GKBhFU9ZQEfeLbCGwSx
79AnH4RBu1Dxm7EgyWQ7HSa7p5dloAeFODP+uJi/eOSm7pr00glry2SVGu+d2Axj/VpOEC2KvH/F
swOVLN7hK91LvoWJtoMHRU0RK1Cc/NIP2Kbllb+JOp4AccZnLrfkzI/NMtj2Hb5NJdumxXIbeFeo
Amsd7qwqOusUKJsRWucPfOdqZYe00SS1JD8z88kuFwcEyQ7uE82Hwo6ekjxZsYTE2Rl3d7KM7sPR
NvdW+R7HIyXxxqPPqqrKUfGlrL4cJxs5MuMdGEYrW3Wtx/zRD59dOTLL+NNDx/JFVhFBFjn+s4Pu
wcRP1Fsmafo0rW6HgXfZ4sSzCgLvF08aHATUxVLWsDGs5GL5fbkps+CObgYPGcQ8yjCBK0haCDHY
4QJNSn9aZeTQYFMep0IxRcbu0fWjXT6DJJfYBljH/cK0em/j+IwWywkGJ8vMgQcCJqFBDiZzjMCm
4zO1XK+mdI1dYDZftiu3dBKt/egx7Ea1CoryeVhCsp5XcrX5ajfG5IZl+5P7XKQ97WVgAF5L92FM
1dFg6LixZ+vDTFP30DiSigkbPdcjnOvWL4SE6WSq6Uoro3LdUw6G1GHfpMbJc/BeoKm81hko+lqX
3LC+2gQRHDL61ZQP/cz9IyWgemOoifx9DyZRYB5JxbuT6Rdf1WtFNbcseXAHTHY32Ug7VxoixPdX
Iz0FxWgz6kz5XpkXMC9XUXnv49RSkOk1ZEDVkxq9L3IAn4bFSJcTZwY4B1C/Xd7UrEueEiuCabQV
irMGwIXPXOUp8K6GSGNaPNk9rSEtsaVssqxr0if7oMR43mTkVJyFlFKVxDI84kc6SZ6EIkQ2uQHS
OYA9NtdPtkU5mi2pjMjwVMx++Uzub3l53kwuuMMgA8SyeYmE1OjiOr6oUP7qXtubzo0TLm1vq16N
DIOPkXZs6CCO9zbM6oqZI8TuVM7Oj4cURNMmSQmreE+gzhvC+Omc4UifUY87F/2cTPEmrtLbyGex
OQc34KiDv/cQHNqd8PRw0u/92HjcndHSURSxH8m7cMofWmkiGmCTt2u5cTQ6T17QhmXNtzn36NUk
9MHqrWdkRMQnZz5XXr8TMTpjELKMxFFjFfPaZklzUye9WucWwmPCR0F1BOID/+LVPQPC2HBaqa82
ZYS5iyeC1y5zj21dbX0s3F3BMoh9GyZjPbL6ML/m+B/QH8ajSNekBH6AFzw5FAdtm6Y6YFhcpYML
JMzfF3OOBiDqW0ohiJlbzb0j/MOiOqQ+HP2SEbPuultWZXzQOoYNUfwLtHuZ9NJ/UXaHkPOpE65c
s760uMJVYlMApoP90N1ag387zc6uMRhWQBbcUAqHeaalUaRSt8pX18KaSJLGQPL7+G6WPgcbPLEY
lGFle85RLBphoPd9gEfPtqgeSRdrUlnzTgeW/W8SWDvtgGCt3IxF+u7n8xXyx6b1sbpaUcVlAvGy
5vTCTsm/6TXnC4/diCWZVQBD8Gh0sOvp19TE8tc4JB8ITN44+AKJeg4POVzx0gXKtlyEsTFfDZPu
K2QUM+6OQIgjfGPjvmNRlyf2lTmp55k+eESuonMdc53Ni78iReR1a/wK2IisxD5y3L7ChgO+1z02
EWMTavzP0FR6MzvsL1tk/I309Uab0zW0MdaNGeckMkir2El+eot+hXlcpbBFUvxL9oS/iSXoFY7L
qq3py+jHDg7vXY8tlNoTixMHeAk3NVl1z7/ObBTssya5LlRHgZMuPzLXo8fc/hJN/BzHJ+YoKoMj
UIc0FzkmQhzg9LmwTq3kBXDFw2gGPJMNHK6x6TxPcX+w1G/P+8HOhrueMRcfud3uu2oxRvuzu0Wk
ZzmapD2Ga0mFS6cvTmvTbuGD2pJi/Ob/xK6ffseIRcSQ9c6xdimn6KpkT23XisLqYdM7/F9l1a5o
EUn2Xce7EyiOkFV8GhYrFCFMHAo0vNMmtbMQaSksvFhLcNdECbMzCeYtjO7NnhGtTj5Fx5BIfyAt
D77zi8l/71cJ9jb+B0YEiadzALYvdQNgoyzoDGkLPsEjMDSRevIk0pJl70AZWLkDdLYBOy9dj3SL
8E+UPr4sKa1anNRff1cdHeI0aregCFgZS8VKFz/fHrvP2WjoyXFC65kk47jNCMZOMQVFeSXuxjGy
VmU3M7fTkLeKh+JrQKtaJwV6GbWYa6tZXF0LwNiAM3HTWviszap6I89hHkN2KeZIqVjHqLpxO1Fe
0P5nh7KVtlUflTnYB/YvAosWKAEc4RP7CD+ncrfxj4Uw24u2W32k22sXYIq92DF8g7I1lyDJ8rs5
JMPV8qHd921aHlujLo///dM7A7Q49pw+oNPwb/++8JNo9HvHX1dGBebthQ82Z7HZh/aXGy+qNPL3
jp5bcMPKeDBispE9jdqXIKCKZq4alhvoqkPlTzwAeH4uMd+HgfXTSubCeDPb9i0xnOSXuA4C+ZyQ
8JTy3m7BYZmtQ2CYMdLNtXwpOZSts6jp7sxaF7uEvxa6E59wSDoxf93M21GYCIUhtVgPaESQuc5s
bG32eAor/f++ZFKOp79/l/Qn1pDh8e/3MhU+Kszsu//z7X+/6XVleBTN+X//lJDH+ok4NXHxKWrJ
6GlufNgbSpajJ6Z5mGT//4vV+SBmwnLvOrlz6vvQ/u+Lv/yyzWWOV5TzHorsazFQkfX37/++NxmS
EK09jN5EX9m4sLr7qSHZaDh3kcEWJa6mQwg7YdeVwBbBhY68pTNwqzbk4AbRUHAu4tFfwMmN6UCw
bJb38+wd0zr3j9q0vyKXT16KQ+UoOLBi9IPTeVQNCllOdmRd0VnsgZ+i0AU7/RIhoOesPP79k/Vf
oiBaB4Ca9sCn2qOwnPY4kS84/v2yaHS+R54FMla0x2H5jjri3h3M9H9lQTvyTBasK5TkcTHiWwlj
cnY5q8fJv59iMh1YyAR5JLs9De0vxffxadZ6uYYoAXP4QSJ1qVUL+y5MwTzDroBO1Lb1pifQSh6p
M46zKQyQrq1jHP/7suz7tZ2aN9D042Mx5MZ/X+qkRSQoOkynBJ3Q99jM/H2LXL7FXCxbM328keNB
5iYFyWD0Z9dbAasRu6KbDjNyy9GjoF2NjjqVAxTGrjsb5m9lWs0xLQyWdD7mLWsMjrjkePZqvOmx
lTTnlvvsoTTKrSL2f8TlhprA8lxNn+SK++0k/qpWNP6W2WKdE92wehFsS9AMjDHiSZLlF8sM2Rwf
wGGnZE7oPYgJ9PixzSvtn9DTBlD8YD/9vl67vuWsq0ESpQxQTE1rfkJaw6PqtZ/MueaFQquoRXgX
o/jgThGu0JWiU8oRKanwrY7VBDbFoTCiAilEI0W6koOHFRs/8tp1/SUhQg9ua29cEyRHlQOXsKYG
4aIxb0ZNKXrrIcKx3z8Fqk5PJnXIK4EvxwpXqlE8HWsooQt9MsS+h52UCHmXP9Kta8wLgdMft5XV
cRygnA8pNxxW/IgUbfxTcVQe/AHodYV/y22oWFP6GXnpzDwCshs2TYwNdS1osoQzPY8bFT+nkfee
FfFelfVb7Zxq6jlGX0Kron6j5GDHUd3Ywim76bN/IuYIB4mx5LALGyL6KId6ryvvOFbEKpySgNfo
xucCaHvSpva5MDL2R1F8qNoS4BCZyu6J+1xvInR1w13n2D9sKrs1k/yOBbLgWi27FSSR58CCO0+U
hp+QlUPV0DuZMHk2LJ7qMFhbZUkPtn6MkugTaLfcBHV6RSNJyLS8F2kY02+XrioDzKUedpEsuqWP
bJfyrmND8O497O5CJUelo1vh0CeLoZBpQa2jfoAHrAjVVdpfNyK/rx19G/bOr+AWh14Pss5MUa6g
clPpbu6xe1awxEPll6skKh6msvd2Wk3b1ksfWn8RpItwkzrxJRsre22HRx4Ut13dPhoq6m/sFsRd
Yd8TcHixfe8xXArnli4ANEIGRNKDPallHqP4Ig0qQwRt53MCx6+CIExMbDOEXzmHSSgqblW8+kvr
OSbpAIlTlMSyJt1Dgox/VQRC1rVZGDEV5eFbVdSvkZG9AuXCkki1L0ODtpxHiK886fLvjPeRtZTz
hhMcoW1gwLehFd+MNuz70Q3vs4E/rNQYm5wevhDsYmMjl6fmWBGAdzwEN7wQbVLcV0H/zdDt3Jiv
lnSwkFNnmQym3Em0iNgEMzFlPGJ7ym/c/FuxQ5JS/A6ziA6FarfaiJ9mBZW3cDcdK9gL8QIFBe6Q
1+U+0MErdWhsDRIOF23MmDIhBobDT5fNFD1EyJOxulowIXFtk3NI43s2PjUHFfLsymAJ75OhMYAq
McBZDk2J3qFOsNs3RXwb25q6W/yNO8dlTxCyPMtgjPUCTMCY+ewUDbbSOOlYMhpN/04vFp8Be+WX
Loyx1N0UQ3bFvA/C1Pw0NSgZHdnfIsX21WCyAxcys+D03LeIClQkGvCtlAtv3FL9uE5nbEz6sSuf
OxNApgJWV/lumx0kXP/YdArUZcFZs3EeiG/jgMzhR7vMe1JP2zAkghjO/Re+9DPm9WEpEyURBXwx
LxIPCCFolxYXcl14MIjn9rubzW82GMlG6Aith2UfW2am7InDHOvTFStx/qFnaWGLVqycInlrYNh2
I7WJle1iFiym96n3H1xUWg4nxbHPcExGccEANEQYEcccH/Ksv5Vq8+MQxLcNx/KYpOohLjSInzna
SP40FmDzRzkiXRdzMSD7hfc4DmH6DdWVVOiwzqPyy+bpydvAC9pYzD2exZNCmi9+OJNWC6wXUbcb
Uye3Oqqeesvwt1KdBydKdl0DRQfj1Sb1W44WGNuabjcrhd5bsb9EpE7Tkd2ifXAJzLhJ++BPj2an
T34uf3D34bopMHvq4ZkdwaHMoGaM1l1eT80qXRCZbhHQIDk7e6dXnwEUCN9LtpOzT+zhUuo5uYOI
D/DPDgAPIR3Bwyd3RWEtY5xw3auTsEqows2YZMe6XOqwx3gvrXDcyghnQDGwnwWIRkMYvFCIr5e5
hcelS5AF/lDjoAnaVW5jSZyz+RjEGA2rFMiGSQxqEOkLJlPITVOcHXFh7M3Wvm/lFYBU80yAeXwE
ugE2J5y5W0MaUYMQGOVpDQUf5JheuQUeAfxVmxcLRypnOwjYdV7fl2lUXKOKg6ajG2hq3ZoKHLrV
pyhk+Vn2h15xUw+qhAZxctektqLr35fmg2VHsNIkp+tIWee5Fxira+A3TlSZ18xJcLuGAjmLZLyK
u4f4k7zxSeeU0XiFx0s3x2hKvJlFYq4y5xGLA1uZnFkw1sG5ZJaIl10/rSZ49rNyWFn0JhDkYB60
DNKYMRCDcfhIUnc8N1UFerJhQ8PLtivIbePbwJ2Cb4DtV/4E1M08gx9n45sNe3ROAA1uTGN9fx4Y
7OH02gxizrRtKJEL+RFcZaIDlIiWrl12d7locXPGHReXlW16f+ru/v59kNAYU9ka2S/q7shkt2vh
Y2LKBZGShML4bWxcAWind1MZivth+YIYfRY1neh244e3y7BRTmV6bySkJXmAMUstv6yWLxzZG7bP
9BKPPaXK9hSp7d/vdpaM15puaw6GfB+XN9ageGxRK/3k1Ff5fTRjc/AoovVTDk3IeD4a2JRyiebo
3IzbOEgy34+4UK1DEdvHWvTPXRJQfkJeaM1C48Hjmtjb02gsvpsAL0e2DucanUTTt8D95TlWICBJ
UsHabJKXZvGLd4NPSemahUJ42yiF9S0Vx+i5gfzOhOW+VT1x86hYmkG88GxV/1roUJuYjNKaTcTw
bNvQal3j6e8XA50sI3viVVPJep+Z1vjcQDKN8J48/v0q18k2GL14J1xMh40MRhz0rsDH4t1mUehc
xVyVz5Vr/PPqorn8/WruIpuOr0rsHFs8uG6vnrkquKOa6EGNyNSz7Uwuzqt+3P39rjlOq9kcgnVg
qBQad6ie+bT0O4UxE/9bVT2bcZge0sl3Fos1CUif8cfD5nmUFgQSCN/VcxGOE58K1iFTFsAqxGX4
0sqsPvVJS1xkCC9sp+SV4yWYcSFvTdl4RC+srR3ivpceD9qRk5PlcG8fmYG+fR8v2qnLS/UBsOcI
bJUlSFHKq1fO8WbKI4QBdzjVOpjOddM50EFCmljm5h1kCyHJ1F/VAy0FJRWf+96bDHxq+slQuXGn
uGAdvruOjfAlV2CUJKergQDBniMeWENK6m80VVgs5KfHwqFmNR5e4ZbjFgwz5i4++3hydhOJBFZS
6HswZcjWON9tPnQbIhAc6xbHQsJKf1clgUOXKsYKELIYdJOcBQL2ltqN6oNOwq3W6QYro400HCeb
VDC3BoAHpra/KyvW+a0TxhtupLTq3ipRvtq2dJFGwkc2mQyCpcPTxIKaAaNA7bDKX+Q8NmtqAu9F
QOzTpH6xWPok7Xr4kZQ2Dyz0+ibjstRiGTwhZ5ac76KA2CjP1Bi6IUMLjy31G8/TlV53d0MFxgv4
P4y3uCPL2GPeiheDsEUavR31m3T0o1Hx4a6hhtHxJs59cBu7NeBd9h1uP5K/OClFliDmRLawi78l
9y/P5WqKBhbwk0P+tWkVywbHA2vqGhvuKjxHounR5Rijx2HxuMBV6rHnctKxb4txCCBSIkAKT23E
wB7BDy4k3D+TyoBNF7H9szz/wR79e8tQYER972sI4bSJ2Fhn8DegK1iHXIkey4W2dsvTkGLMZme8
g4WN94PnfbMhRoYuOjhsibULBwuQ2Eg2GFAb72XqfogQDmSlLHwUxJqshFNymZaCCoj6UTIUFi4E
BY5t+1wxnRsxm6Mg6k3uNvigHXZfc27d4QNg5RM1rBdJhw5pAJmT7IWtKsY16d+3zUKyIJ/c0F6I
ZIV4r+NgA8QJ8Go1RsSQiMl6pgGuBDNaiigUVtNvziybO+G1AWAqHA6IQQzMMnF7dpn1d11lfHwN
TY2JyyEqlwafN6yBKSfsAHiktmtu+ykTJeol/qT7ROZyjTT8JWY/2tiYxpkAIL6r4o5B/knWYDid
COmpUsOdF0U3mKzUZqpNDpgRuZASFFUHMMfU1ncd229xEgw7IyfvRbky64hhXvVFMZ7KlPYxn2eR
CGjPpcTgQTu42mnkVOs+1WhN7l3ldr9mFH+10vgBNSCmxT0pWFsXVn+Rg/mWecxPU2JQwWvfdiVs
XRR1AaMN0X4EC5wOw95p3GHj5N/znOUrdKp1FA6/Yt5kMPFXubgMvB0HfiC0sOKzatN9JZq3SITD
IeTzDlbyNuR/daML2rSwiM9N+t708XMWec9d21ibrKyuuK9vx3j8YZXR7BvfZkuZfqXchg4jLYmp
wu0W5zj1eZVQR3V9NdPkGfLEZrY71r/RGwDS7eh1p1ZxtwntgdpXZ83Dxd1xe4HvvQlIJ+0Rj59o
2GtNDvnSUcZbR6wiARaCSR0oQz4GN8GLzOhmZyuIfo0zMi2s9JYoDpjpiSOtdu+AogGRYG415wxD
gM9trrD7FXEHJLJwlVeA4IJs5qk3sylADFi7TkX5UcEDMmFAUdjCOcDu66BgMiu8u3jh1sgpuNoJ
0RCH9x4ovH2KxEgVSJxicmc5nsLDX0969vjghq/zQPIbn/61coEo2jgMENMn5jBQWRsQL7jSMnPL
VYEdGrXsY7YG5lr3StnTq6ZPJBlw8KDJEMrAc8+Ordk4kCEGVRkrL0W28kKBmdaoAB9LTmnwi5sJ
gUZmV0VWYB/yX5WUBIRYFIhwEy3OkIFh5OxyW/KEU7SrFgj/1MydCo0xI0fs3nJAvUwlKeVK+Bna
UP5qJtWb8L2rlNOjSjXU3jh7nqbCW0sVvLk8E6Z2fs7aedFiBooEAnZtTWreB2bwOA+Ko0y6+MOx
M3YzlTCerE6NrV9IKpK8pUNYpA1VAXjZYc+pauOSKEGmdEnmYwpgkqTQsqQVxE9+2aygf/s+kuFM
KbplfrFaK9tEgUtLsOPV4z4UBlgG7ylI42jtDyGsc1ASU2pBPyzCQ94nWB+Y3AsLfA4YU3zgmH+8
gB0js8GKdiRcEY75GPfhE5uH2yKaaBDLowOyLT/u1O0sw34uevEvN+t4Q6psZgGvjeEuj9x7xlC0
NqkRI8t/tqbvxvnB4/mVZsk1GFu06Lkg6WNQVc+chm7+4TTC34bkCzH7W+QFYV/puXyUmH64lZzj
0rjaXnzKcv3uSfos/Z4jWVJ8jD5KU+Xa6x6wMDNjv+VpjbUscXHWGf6F0hPUjYpA9ZzV5ylR424J
sG2q28DnlckX1o0/Of8o6VnqaQZ+bIOWbthsK6gxODi7CFiK7rYwhFj1LcGRAiY3gKv3IOVKQ2kQ
hIl5DnZAM6Ku/M57+a+x+Dgk1ishs3VBhTlMAaYXB8lThuG4cgb1ATsAaXBsHjNXHNzuLsUaxcYH
r5APe0S3/G2sNnmaCrCorFieZEiiI4/IoFvYVhFDQtouC+mdwkZ+ceNd+yYLZKrjj3aDSMTZ6Ai9
+SIjPe4rXT22Zvfk992KIP1T7zyY1TxSQkX4PrKKZxpjjontfRkiPI2aJ4TREiKtW/pY/e7SxBz0
hzxYQ5A9a4304zqHlsf2npXrqadGnGe4vQt8gEIDXpS+vtEMDRWGAq5yfe05NO0GmH9xycU5puZ1
Dr12TbCP9kDxIWt9dik54wmJQmrZr7qzz2GZNChIi8zvdtxoBA0ov6rk8RFVFE0o17P3TYHZbskx
tAMKK+Q2bp4omJbDDGO7+QJaA8O3Zmd+m0YJ7Na9HIbPiJIiznnYCtQE3nMWYI4N0J1jsSuymYXw
8GG13HMVtgg7ArFGaNNuL5PLj8C51eAWVtMSciu8tkAHSt+Dbh5PvhHdY6d6lPjeNlEkqC71qeam
rCvPQsx53AuV+Vtbbv8/HJ3HdqtIFEW/iLWKDFNlyZYsOUi2JyxbegaKnCm+vjc97fCeLVHFDefs
syUFCx9afPbN+oZLhYitkcg7z/9pmS6S3CLKi1+9tw4hC6NkV8RA3bXvlU33b5jimVDVgeNqmN8h
NC12MryN+W13uQ0Dy2Ki3iQMndsaDl4VyD23EJCU4NMPZbyuY+4JpUH2siPBCr0owb16yVpU6J8M
52sk3p6JRspXBu6imKks2iOIBcVrkaxUoKEGbbqDmnsjG0WKN1D98Ki82walXdPrP0wPp8Zmamp9
qrK/m2G9R0XwEhv6RiTxd8p8w+sgtEqfmWwyAA380VtkPkEPx8mloJpi495xd+fSAv3qGdfC7n8y
xY2tZZIOoH0Qi4v/lZF4Ut8iERzRu1/JnaaMlfqNoeYDIbzupA9nRFU4VfWvKhCTmQUhHfUESt0E
KVeNTbqyhI3YjfSRKQjWaWVucaehs9XKLev39f97ljRnMsd9IszpC9zKU9jiN1aV8wOVdR05/tUL
+3eHU+zWIkXR9ABnA65wAqgjucJEIYnes/9eGGseAa5svZzBbwM2gdjzBX4+tOi2fPZ7oNJ2INeo
KwQDb5fhNbYGvnXEciS7lfJQhm13aNyLncb+qsq1b0Lyhh2jnnicnlTVTEBHAFIbYXspE/eX6fqL
aXnjaprqi7LLY5Amb7YDTF5ExBGqq1DBSneFsyJH8+qmdBuQy/2QKSyKSfg5uDqdyvvWCQVaMbSN
YL5wP5mIUfBUf+Olwyvemj9miAxB8xCJSezuXdQtRUhvkzBFd2zjWsum3BEAFaOwIrDLqbDhMkte
qwnlmAdQI7YBF7slw1TTHb7Trt6rjOrEC5ovq42A1Zv/4sn4gJ7prO0M1kdkvTa+esdbutVF/wFc
sTuyTiCmHOlb10QfRU26gqaje6gudkWwa8G0sfO9VWScCeu4lsO4s+NZ8dn4/sojEm7Mfka//ETI
lIHp0J6QWjxapueHFl8Rmnd6hTYVCKYD9uQlZjuPZbnsEAVA+DtO2FMXjcFt4wQZSo8620mLiB8Q
fIwacsS3/ZebRL8dMoZlb6clcXtot1T47CbElujsNAfr1HUMzx3pgrwdSSytCB9TESi94hOwI946
nBzL+W9z3PDbpzxx8hhLDGS2sWFdk9kMGdKIjJqIVmJhVvUHPrB9r4xoW+sJ+seEoGxZ/RtDDP/m
UKLFIzIXQCCBFPuqRd7FB4Qp9bVNIspfONMlD33uVV9lOmd7SjwJDvQ/esP0kCTpnw/uAb+9+26w
m+pgq2PfszcGBH+KANyLRX2ZovBQGeEOWtWScKujJqFO1nXNZsd2voWa9nGSvybTUG6lGz3EhHSL
zRzFSHkdm8hBMZfaK6vzn0ILXiYhJW9uELxTqFOSCr2EOUDsQr6bdC8gWzeJV8gFKSHDqV2R/Xyw
6+Y5FBQ0EC/0rWkyW+W9GBMNAEKQhLc61V/MuAIZ1LnfkECjJy8b+Ak9pIvl8M+rynvlFAqkfrSC
jMYCDZTlqu8SnnXZrGFIfYlwSLZ1oyMuiifEhpLLQZo5jeyUr6LSqA8ipDzpoFcIvAR2Q9InQEyy
fcgXa+aB/0unobVJM2yYptkdbSTs2YDFt2Wkjj3PeY/FD8Quh/9FrYcuwNPQo+lzoSIUBduNbiQR
oideynMn65Qynxe4rFGnr7qkZrTXtW8oki6+NT4N+a5rsEcMWevzn0TemSK0TFhMgdgL61QclKN9
+oOw0PkR+RUEX0YNJGUsRkZf5gdzvzmTHGSwtLpm73kojcrD2JQskGU6bovA6J5785hp6Gza0Ys2
EX73ehJ8uJKS3jMP3djQccMfcZ1bj+UZv1JIJKyeRXif6ZNJcxYrvZPY03BlpL2PDT2xbrII0WeV
T2nnlQ9zsF/pXasXC70kWwOWuo7PQk5pcu+E/kEL8Q3rOsrsVkI4gc5vzL1MuNK1vyBDcBLXTyzd
il3BNzPU08vgjs6qHd+tuEMexEHxJvE0mFgOxXCycNUfglE9a8bkgBay3nAXMrXvNFSlTELsEB6K
ytHC2u4WEQT5w1chIQJrUpyCQsFrC+XNibxtAd4F3TLQpN4GQSIrZzVS8TA1Sh6Oa9ZbVu9lOyGl
wIkZueqpTnqcwjGEGXMyN2PHnM1y27fJ5/FIouGq1by0I7Nnn0dOO9fdn0HbBOHf8Bm637NZSsng
PNgZcUfvVT2aYhZX9sCY1W54dk3/xVM++UF+BupIVncAOMvRFfRvHls6zcBQW6tj7+juQW+Tci9a
QCNFl6x3flMHpMTOE3iQU4zMq5XI2eUG9p1xOCSeuzaa/gqZurOwmvQDBlPykpr4x9W9cbqerjas
11WtbQIli2fmOT9mJ/C7NuApgpqwwaF/om3lhh2I0R3EW1ExE3C6Ti1oIMklYvNJw6gWI1FkM9EC
1g4OVqZw77mLM1O71D54nmBK2Q5J/9zTyYgcWUQLPoKp+BV4D3V/7cHF5qDzoZEspREaFBTZTdZZ
SPYMCUMK+yTRkP4XQtXzNOpPRpfsrUQhE0LhBF3MZi6LftpDHrzXOvT+0uHsTms9ZkfJvK2m4hoO
yrPIbE5gbpbFOmd49qxDHlpNErdRz+V2rIfwPRfwO1Rl7Znf5FvdbmFBRTYApbBE2u+TbYmsvkT/
sCQxC7XtvPpAOBd3x8LCIq76v6SJzxXu9WWvXCQySfLeetR+cbJPLKxVhdsWmwoXpcCQuRYQpxjr
4TMjnyyvnibCUkbmDXYww8CaD90w77XUnljNrULXupQInjfSwwdAflYUfrvMt5s0/ukTFplAJ058
o09BlgT7rGKvHbL8HNB9rKRWI20c0lUesjatuQDFxHNmiBwYk10/eFsYwnkg/a7W0tgYGlKxMNio
lPMRwhzg6rFwT4/HCGECDCcFPIh01aJ9sp3pNx4yk7JvpfvpG7pz2FRtvZGJ8eHgvmCmk9ztCLvv
UAFSNU0OnwPVbe3M33bZfvJLe9yqNQmSwrtYgfE9+fmHNdynRv00Mu0OZVr8jETkjRIfP9wGaYxH
VF3dmjfRV+16z2JQX7GJGxDVAoYuwJ20b+KRsdpdIj2HaqvNtV7X3ZKM3YA/7+LHaxK6Oci4Yll2
AP3lwLwSi9db3ssbKWHIKbwtK7sPjZ8WGD2JxBMlFL8FYndNPzWRdsKKsqajQsNVewL1+6IIVbQj
QHhaSO4Ht9W/2P+OXDHAJSaa82XC4DTqjHAJYexVqtHkrYMgoEuqXzdBg9yr7lMz4XVavc3B791N
0g5z7ghqEi5Y0iPqaqdDYFpPwjkYmc7fySmlrBmfBDIKxu0BvHmHc5EX1nMw3EuN0FnC8Oaano2x
Jf+RQfkVERm9cNC2chgwimWFxbiyn7bVgDSXGRe737b9Gm2QMwYC8KVpGz9qaAhyZnw6hd1CeIZa
cQ+15Pocdds96zHJf94cGuvwlJtxtGlmQoHIX8cio22IpVhWtccUN3ykvv6oMAUtrDHjBdvY2NHa
GlUDsDUUWvhz6lnewpZDL988abyWlXsrgDZQ6yXsH0eeJsOfR8JFw6IrCz5DgzuN3ysJa0WlPniL
+pwxYkf9F/CG7OmS8LkuQoUpzzCd/dioZ6sA4mgdR4nLTEdWttBFInaqrbjLMmDNMqGow7zKP5qm
p5YVqYgilI+eMze+JOllKc5X1BgYDhDVUGouhZVc2OhNa41KZ9map8HXejZxJc7GTtx3oe/na1dC
qC8d/YgfkYzaomeDYTrPBAgWW7d0TnHBYwvZx9iXTs/XIua4yorlz8g6v4wZ7ZWCwkzzw2CHXhsg
hi7+mtHxXhoc4YvIfFUp5VPIXHvC57bJc0J7MfG0mvXO44PM2CgfPlsbFvQTZfWcnRk78uxTbiCZ
/EnGZCskboeK2Jl+XHFT98uBVEG6DzYZJSeKWd0xj829q3RjMzjNmx5qB68Xa1BDqxHmhp2+ujjS
ER3JX1OS5STt8jVMcN2MbmYsc3wr5dDyfJTkIxGZbk6PjnQ10E+oQtI+2vZ+sVUqJwWx6v/MmlvS
SSWwAJ5Yu8JAKcnmNisus2aw9309fEpZ3kCOfVtJ9RW6W6mw1RaN/maliYXHsT0mEtoKAIBTFGFA
axT9VRMMGxkZ9ip8U6my1napEMrp4VmvwQoHyZcMKqqtjrcUkT2U+T7y4mIC0oeM+Hf02MpXk3kp
a4OKNWlJh0jTS+FT/Df4tFYYBniXs8Rf2cheMdMxjmMa/7BHrLsV617U+ukqCNKHdMqf0timjoHx
QPDScT21DSzSojJkJ3QhCnJEM7wi+K05RWkHqQhtPfDyiBZcsioRTREvEMEtW5tpOWxqdsIvXWOB
cCxtiolaP3Wtczb5M7EuCEbRDMvSED+dUSTUm/oWDgNpZ0P3YGvyOpblBTQHOGb5pvOm2gS4bJlI
A3U0EyM60HQjgcIjkKK04r29bBUqJHNQM0DPO1RJzo/U5/h10b/ptO8tgUnBrCHiRwfhnSasNMMM
xaIzOBA4K52Psu7lVm/Kj6kp90ODosonB4WaMit47FPKEMKEtpjTIcSM3bMBn5yFWTMZ0zr0MEmb
wiRz0sk4a3qnPaWaPOhenG4GJDPLBK7FWvB3rbQg+RiYjO4LmV8ZL9Q7X9/bDgMD9upkPhBpaUba
R9sIRqyWzexLtz6dqrpaoSXYz3HjpswHyw7H2Zg3yQJJ3RebjXNET1NTQ7LlETXdXvm/vsTAabsw
83DaTI1Rsl1FjKaU0dHFe2CzyvSvnWc4xciEa4y4EISf/Rt0w8KtZryJ5xEg9JpUj3TlWWTZ1yAK
c9yw62jkptaZ4FsmzCqEwNOucwSvisa8ZMpl3NrIkSUBcOcACJ/gXxK9sOtrJ1rq0agvrCw8qtBm
fzfynPVYWlLNjzFnZPOFgviaE/H/BomGXpsTG7Jl0yEt9o0KKxASEpvrLUPLnpq8hfys/hxBHpTk
eSp2nQR+OrFfnkeoM2vdswLO+Gacb+emc1pYRN2ed4RNlAgWdWgUCHs8pJN9/V526uYKUJ+RwFfd
csszICIPy8i+ov69njzYd+E19Ic3ImoecAhnE7WpL92QF0ol7mbX3jwbwUKgG39jhi3fHvRgyf4D
MmJDdWmHTCOdBiZgFWZLrgemhByst1K4SGQopaOIMNaIqRCdAMvUgE1TEXzXVXMnfPIAbGbf5Jii
SRMstLeGiwomB6gOTPdDdkPEvYjdfmtRajJbEgiHmTe30y9c1g9J+FfLJponcg8mCr2IBpeSN1qh
X/IAJHo4xes0HG9pKAF/RaJapPcqrN+sQX3YpX6UhMQsro3bkngN1sXSjZfC7V4HG5Sw2e9ZTexy
L9tNzXhwIiSbyn34SXwVnftRZFyboUAeanIQ5IMREd+2z8KgylvaE9oPmJVJ7/LWADwJRS+EjvT/
PyBLHdqaLj+1lDJksjcjSNBRpc+iRyKqWRYau9xF6Ma8WSE9jk0YoLirWVbxrrAnEpaK9GIirkst
Vjah9Rn2uK+a9LXCQsDyYNmzYeh0+cxgHpeUOz7HSXsKSKqry2gHq3ivyebFD4290TLWx8cwyZtk
zWDEwDnN+AhlgeJgHpewkU9IVANHUt0iLb4G03hu3M1UDfukLM/eOGwKu9hHsVzFM+LCDJ/rDr4j
WXP0WVoUf48TRXmPYBDlCe7f5Bs8x/vghGdA+dhMdkGknxM3vMhuSzmObGVoX023O3ih91H0zL1K
vB1G8RF1BdmxJUwwjoSjMM64NTGPfrJVNSi2SZZLuyL2IEq5DRqSZhpngI9bj9u0lae+ryEbT0yt
xLegqo2Y/sACPbgQHeXI7Qu+ipNayHth/zNTQVIvQ6Csrx+WB2+2MpOOrF98zswPZV5QzkqMcFlm
RrtZz0sDiutMQoWDrbDsUIy0PeDKMb3yBDwnLsa84L0qkw8BHjJKzXNE2JOjZ99VByYTGDqmGWtf
sdwdVPrZ2F96nt3Z15PtFqizSrhxdY7jLOvWgjsQB3AYCVM7MxPwsJut7c9Lg4qHWr6WPKUccbXI
jeITsOXOUtlzNnCrxJa6MzZ+Twhy1VR9gvtINpxC7gCqFNeetRJ1nmHtA7xn5e6qd8MTsbBQIHP8
HnXE56DGUzqV5rZDdLhI7FkfrB8HA5i/Kv+5ZA0rYb1pif/ad+YrjiCm8mn3qHBzK/AdYQGBHm7L
YsrFBUjUVZ9T10uGFoRiLWOXxLRkm2a6WLOwO9R+/a+2tD9ccTuaZ9DhqQt8z9aec4fuotMLc+EF
3YkpIi0OEX0I+HHCIFCQab/yk+GzmaOrw9D6yxMM/Z5C1Dc8oUxE8j0TCzz+uM6G3KUCdHZNRrcP
02YByy8pFQzx6IXtp1oW3jbXaW3jmiQBphuFln1UQ7fiYScbt4j3nT8ewsTFDjECh9cJo3SKGVqi
2OyWOE8YJ8TUB3Z0Nxr9n7RwRnYyuSLp3Bipz5u7hooocMa1U71n5X+0ivqNQuIny2S7cwS7fhhV
BKokn+YENzzPEN+W4ycqlZdU29UG7VKZDGea5x9N0xu6cMV0332WjMyxq1kLpuLhIkinrZ2Y1GUW
cDtAFIWFYpm6fD/n/BkR946poouZ+tt8cL/Swb44nfgqWVCtMCGHmnXqveYv6Qk+LJAH57a6+4m5
L3kIRfcXE9/H/Tae8u/qXW9ooUPWe3ZXvKf+eGuV9evG8au0xVtOyiCFOAEdbnUlevrJNfGk+1Dp
QnIEeltbO3QqoZUfJNNpl/kr00LYzvn0R3v3anrWsGSq7gtnyw6DnPWtBBzYQ6hYzr81ObPp1isF
W/LoyUqmE4uck5FVa9q6AxrYGbv1qGvqBbwqA/HsdMI28uillgenDEBEyrrLVMRNTlvXyp5HXlkK
PzZf6noU4502EQEsZb2ec3GkkMWWw+SfJw8eQAGAyQJwUkwvfmO+S935joMk4TJSD1w4zWKsUaUZ
OCBobg7NMAF2BwEjG56rsYRFTHhfzlwWUfabEwm0eTj3xm4bDt2F5PYekmuxZfTy7vFlTkb+OjCh
xy1NXKCF/l/2+Qo5b4sMx6EYdH04MTFtZjiMK0Ixk7XTZb+YetZV2m/pcAlEdRe8VtYs4XzeFFn2
MhY/KE/j3qk2funJdWxx7h0vvOpG+pIUGrYkG9PpBJMEjxZp6tNLyJaYTds78EUOMXwjJ61vRMr9
dcS80iiRQK5Pa7eliZfoyRZNS530g1oS3m7cGUg2IkKozA/yO2aNFT2V085FUHAwTOKyGYuN2aG0
ddzXKRcW+OrFlE0L0RMQExPNQz1MX0GdxCAt+pfrwlnadXlR8INWZc0T7fHdI6hdGbzdVzkYQ7is
xtqJive4CY9y8o99vyee7Jb13dYo+vMQjk9hle3QqtUEZ20lOrW0C37or0rdipbBSBCEF35rWswm
AYZhhXFiERGhpVqxhiaxt7SeYDuNjShUYEzMHPUSzQhxcdtYI2HBUPp6ZIc0yX4A1NjiVJJJx5yh
2nao+2one9Y9V18OGdEGPk00VmHY4cwS2+qfU8ijVetHM2HAOA3608j91LnmOmnBdyH607odkm1E
9KQWpwlrpqKCat4631riIUaAVFuU0VPetAA1ddQITXcbar7NSuaIXI6AnGnnqO8XifFqeThvc5kd
zKbFpnfpudcm8m0Xhhf9zWdQFd0l6plnU81fx2Q4yloj4duCRhN+D751CJzyPcjtpxKYwEoYE3Jb
QPwVbcnzwGJ35bflufD0n0ZD0lixSuusHktQcZxYHlkCH60APJFZ/PJ5+W+wHnlqXkvHbbap5r5T
hue17yxdOvtFPGJ+l/V+tFizW5gwtaYrF22X8YD2oMkUKn/qm5IPXbcxDORkxquI9N8YK75Q/S3n
VluAn+Xf+5jz58QsXPj5wsisq0V1p7UskmnfFx19ZV+IN7bTu5jtLdkin9aIqDskAWRy7c8Yu3PH
u2JN0ABhCqRlGIzNMY8t+qyFquk/T2P/bg8T3oQ02BRY7SxfQicH4OfypVjl/1uuVRyeB4ypcfTL
JN9c+Ar6SEeVy9ruDw/Ye6iRrwq7k/BzyPKxt7IqyHEC8GBoIyMoO2xi0Jpry754glKUUgByX4e4
D0i2JUl19ZG4LKOjmHiNa0aAYQgAB/OcN5xhF4ERnznlbz/5FxsDEDdQ1aFqOafxP+RKyVI02lG5
4ykicUiPN50+rkNt/KOGKvddyLRcvxKSeevs+C5qZ9sJfzu2rDI1cwUxe3yvQ/vMn6OtgwJwcuqE
hxC1tNBN8txscjx00Z6Dp0aUX5rFJCorMO317XtZIEnW7eKnbvtda8J6CDvKj4ZUczhMAm/AWdr1
SfC63dim98hbCyu580xqACt+Rs6YvIpN3FJIGNpetR4ebd/YtCPZOYwX3NG/TxkFjfPIY9iJs4Iz
0Vkkpnn57ETg1wTo/VCURxhhZ08GVwEyrfWnN7uz1boz5KtVVUDS3R2NIJmFWfhNYsMn2egEp3hL
DzVd6Vmw8VjksH3S3nUxPfCoYV0rd0yqgMj2/SWL472oKEISn1ImxbnZsMxoAK6H7jNbhxN+SXnI
ZPBhkK66FIohGlwpBON30YV/jY97v413YKFYuxC6WeLlebfheAURSga2JGsavEMKYch0n6rOvIii
65hbEiDiaaRJ1SSyFYzmU705lmZE8cdyS4J0XXSsSHiSvTX3dQaREIO350yHkhzCSUPm4OjDuEdh
jaUoR6klB/OkKfPa2bliQ45NJ9CRq+pne+qpzp1TH5CqgbjaHdTDZ36wCkmEdOZMMeGOxxKU3IB/
QnjVDa/AtZjKS5nSoBMp+g+81nkckKq2hJyhBcmo7TGYIctmczrUS7/Rtk3nPyM7XYJgITcqYh+Q
8toX6jDRTaJUxJFuds2mdoej0Xwn4Zxla+qXlFTNVhfMWad1HbzhL4dc2zGpshWuJ5dQhFDzzHVk
lvqi9kkAlvW5j6NzXZvM66moqEzuLp51Yzb1NC5R1YA2iPZ5J7r+bJNMn+j+1QjXpO29GXFADgyU
uym+qtJ/x/6NF4XWTW/GsxYUF9NPtz2saGBjsRZ/BPG1dtOLVTRXK+v+UhIysJ3FOnBE3uT7NAlh
dbwNjTw3g1xXFr10RCIFqepnwIgJNi/ew/OBw2INEAWRXpkFDz37VwoQz8XA1HasWEhnKX4H+Rv3
0cbR5GdWkhzREziw8covp6t/y3JatgOkiqQW19B2zhyJmbDD5DeudBSvLlw1/yyIzVw1ZYimoeg+
wRcwL9aNW1WF72aaboUYNrHhPxorY36RjMeCAY9vBS9pZnz2CM6AOq1TP964gELRZ7PonY2Ntewe
kzasILkoEhrwZ6H3Bfjv93TPVn1t9PxH5N+ZRxJd6NLR1hTazL5mCcgaw+QfxpcN+jY0VpE+LmVz
plabdiGdMsnVL6MXvHphgjC9JLBPNF+Dbu9RVfCqqSn27CZ7HgbzkMIMhIftf5iajz+dsxpXeB5E
fi+c6WqrSwkUIXDHQ2BZ7noWTkqz+osxHKXKv+ep+AWp+YuVe4Or5VOhNcAwyDOJiPHDrquPinud
3O3vsQ0ulhYxLonYGFoECDlDdNd0RaID8JXu3S27X74fxE3tEl4g5vIABnNbZEzWEMZFItvoXs+b
fqC57JWz5a3+rE9gQeK/sHbKhW2G16bfUzZuY72Bqc5Sgs9yDn4Y8nVhiL+I5sioJHCfeXJn3soG
LMdo1uFysq2dGTwRSPLrGiTdEIQbyeDH84MbsVIHzBhLbkcMNqj6dCE+ycRkVueII3MMJik6s9z2
Nxb9dXS6ddOBLBYv8PBfHEFBVVJB1keyRj8n0tnnhopGgD1YbN/6nNJqrD8q0h5aET+nCbZg/dMo
1dpE4BtDONRRywrPof+VZ9NQv6jYngPGbcUA2Md0dhIsaZO1nwTc/Vnu3lEu4wgXEkB7cYnwK/EG
RO4zt9yeDmYvbPNl/uEqcdJrb5MVxr6X6Tmx/ENGldtSShosCEnkTM5YdzSMOnJtWxTOeh8znsi0
K7QmuXwfuSKAqRyMzvpnxdNz49Z3t/cZZ/mXbuboJs27ruiF7bkeLPJlpRIUPXP/xLiBWSKJiVDx
v7BbsFVqTnGziqOU1qWY98gplVtdk775GDy4QYnOc2lmJBawt3srPgtslyLhSnIDAsI89NVxjB0+
VEhY4To2pbt2KNrxQzKoT+Ierne/5b47dQ4dsAGFOOhhJHvaDFNt0VYxV6ihZtdSmQvTMLAkDLtB
yTNRDI+mxjbRDiCoQ/vJh9oQn1I4tks2mAEL4eIMXBCbcpvBHLL/PBSQg0AP1SQ/Ko0U1FFK5N6H
iVk17LdNug+uXN2PH2bEu597AaLb+FQEw0fT6E9yYqqeo+HEhzRiGe8Qo1QxsT2R+rM9D0XsyK+T
ndxIfOWVc2aOzES/PrJpYngcfNQ8HlMdfUJ0BkbVBMcwpABoNa5iBWzNm1XqM72RjgzS96/ElfHk
tuojbBiMBw7SM72Az5G9WfiP6zDqFpPnMRPE3XL3fZSuOm98CrZ/vV4cvUFyu82/T5h++A2HN3EQ
zesx21nVYYbhO9uN0S2jo1mVYL8ZPIlDG9V4eGlmlkjHicQ0GMgyEI5n93xcIYsf63jnVNolEdaf
M978uv6WLRpeXFRQoV2a+KkfydcRP2WPlaHMOeMpQDSFH82xIB13/Rs7ms+4sUsGZqQsOWI8ekby
Ql49582dw+iwa4T5d0DLgp1sQ9Il06S4UFtyBrC7DdfSR1LRjyzzNYTnRjz+FIw2eyN9CqfT4Clk
x0PXbyiJz21RsLCusL5bDLRGfrTc8nleSSpPuMNw81/FaGUsWt0javwTK6RGaJ+DN1ScKDQCkd2f
tAKE3BR+aAmuQbSvf4bOdrlU337FfSLh9YFQ8yGHEeXdRDnrTgyThj0PuYoVcebnJm8BHtaweKgw
mT0HNwyFb8EgdMou+d3r7GTc+LfJlL2QbfDrYWTDa3WbPKzdffNMfNWHmzBYIfOvXQp0olbrXOfz
P8KBXTQxJHzh4iQJ2/zXogyfwHww2kagPFXeTc9PtER81F0RbQh/QfEN4gu4JnkIEyQYKIEkoSfP
foz+aEBkKkcSuPqGxXtS78zZ3R5ERrFt7sZgscxKmE7iLl2CQrb5qM0nf8p3qTmvJoyVO02INYFC
Lgjs+sYUjZF7NOdZv37T2uhTcWFnjrduCkJwfEmngykzdhhf4xBvljYz+3Y+WMRNhNYRc/UO9MZt
8OngSeUCWVcBwqKHHybcbXy7jaB8YhdhBJy6YrrJrPwobKqDrraaJUYa2OY8itmYr3sYkSuWm6+M
UTYiBg2RkaXGuA6dezLE267UbrFW0x6y2HeqP+nrfy0PKyOLa647nwpMTGiIeSFBXFKvf1h286rk
NhrjUx2qJcmwHygsvn3oBsYrwVx3XGINzXS9RF/34ZrF2u0qDfNvCzRjSh/CL3EGNcjT0ualNoPX
PlevQnUnV6Usx/2Iu5q0nRHbpl84/0Cjf5tIyi1YMboF5db3ij0pC38WUx5H4OubhfC+c00YPA2a
d28L6kAoJFAWeSdQT0B61V7dwjuB0LgY5qvEF8XdZONH6Wjj9PwpJXnPESRisV+klMpvdh78EoG7
QTLmhOFXFOI0M/jIRwJEYRHLk+X6/NnktSATAMwfGwfdhk1Qxz1gWX/8YDTEgHWhcvExYfjLe/dP
s1W0itLpbmrnAd86h1piaGKmOadFjrzdFm6C4UVp7bJs2YDC4T3CrP4oO//egGpaueLLy5g1+XB9
2lnDi1+H0GVm3jqSrdq6y9i6oSx/jgeS49x6bjHHcOEUHBdVo7RgRg7UI9rbg8/62LvXqnnw82+z
mbwkRKe2YZn9eab3l9PkyxaFa9ajIXCqfmNjlaYCtW9sGxg9r9Glf3saEyTU/UQM6+Ylt+vveuKp
H0hxnS3hK10GaxejHGbenLRU8HWVg8w5gFRYzdd6qTOAZf3a8D81ZX1XjXitB5wj+j+riJ6LpH1J
y/5h0wCsMqd5IA7aw4daYZJfBU31jYeEdJ8+4Hl6i7EEM7/DzmTWiEBhM5Kze8EijzbT7DCYJp/S
e5fY+Ak4J1+uTYlP4ifyPPeSp8Y3ADuUEf1P3HdPAulF6RloWnmx8hYOkREijAhMvkpPeT9x072V
VnBSenzxDEE+KwlcNcFsoICWiCDQjPTtuE5l95ob7p/ltW+j6+9jy37nL/9NWPmhHmOXT+qUqZE4
HJnspNAyeSPbgEq/g1vd57H9YrKkhkZh/SiZfOvLIgpPPZbtBa6It0jFL5kGiEuYwbmLxx0rO3SO
S5MFMlvW4eE3zakS7nZATgubnRuShzPmR1Zh8McoW00/hj6PsyvCWiyORKQ+ZWohWcSYQLLzPg8x
UGWkizt05VUFSkRWt3Go+HId88u33job2irbl4XJZb3MdOdRvWWe9hN4E4+dZ4AhC9S+IroCEVQ1
YW4qS0pOprex0f6l3XSLJ3atnXo2+znVUZ/Tb4kBNgq+jC5wPx1YCRCrWWm8+5cUWAlgsgFUtM9R
ysFrVIh6dO0WZqzkINDRrrvAq5MiI6eynfcxgc/jBeXYy7n4qAPYZpUF4ur6s9Ozq1f8x9yZLEdu
rFn6VWS5bqgcDsdUVroLxjwxIjiTGxiTZGKeZzx9f8irui2prNVd1pveyJSZHGJAONzPf853yELN
U+MjjY7D0vXES9zyhYmuE4bLIuoZ2Q4mXrGPItIUg87ykDmw5lLT+ZqK29xUP+oK17Q3h6VApbGs
+od6IgzpMF3tk4qqGzy3tIoEAyq9JWwaVWLa3rCF8Em32NpDgdWIKiVZfQJ8Klami/pvtti5krif
q7TmaSV1WnjHuZvCG/KZoDVT8OBnHE/BO+oM7/E6J9K5IYE2g+1H3CPEijD5ci1N9HH52otdJtfK
yIZV4VG95W7aMt/rtbxjD4cS3PMUfUnzQnh1w/TFIXzI1L/HfMFpAXy9vZTsxOp4fu2NbJmHd7oq
vFWeyk+jDS5axAAI79Yaj/0hICCIbNy90LZ+sMVLY2kYM2vkMZNQ6cDi31QT3iKc8bw+VdTzmqo4
vWmd/IUxz34U7JJ6ZfToojphTXU/kQnNmop9hnsdFEPAcqAUK7X0Ty+ejVitReTK/nQkrkwrQqsj
2Pgy2f5D3Xqv7pyCIoWDccDD+mvRTJlrwBpzLo9AdvcMceZ+JhIh1haIZLXCtHgSkMk5/bLRjgbr
zc4RLqJkW6pjFIkeLSRifGYzm0VBPzc24ZS8gCtn0hKUiHBdoqYuIDuzM+io6bPrW14O4kCTx/rH
usBSc8OLBNS9Z2iZ21Tt2mGxIiRymmxaGCOvY44aZY+GRYZycMofSitvnYnQrwsd1eqNqxaFJ+rP
8fyRIlvZQnvrLfWjw79UK7S1KZ3zaKVkrE9sNxSMc5usx2sJMSilN8rWag7Mk9hJBS7FqEHRM5Eg
8usd9M5aKn/ieh7YPYVkPBdEXx80USxTX6PR2XqeBHj8wniLJb2kVXAVnvkg9PDRbNoGiGf44WcS
JxN0mpRAfergdm0QeZ1Uu598XH2CdJ7TV4+DmcBhHcO1J5yvgXt8leKRHzOPzx1JCfKWOkMGboeM
4e6o8zZpRg2hmN+A5KhYSnSod/pVqGyHqeFicUe4QYghqVdfxWDgtXOgChp1cirYFGOawNVYoEdL
yy3Xdh0x7RKc5HscmKt64FOgpYhKA1pPFlYMTdhrR+DGF3WZc8yp/bPvh7xYQM6pWjGfcu6OoonP
GMDfrIqNhELenoduFB27xXoMbbnM0RhNrmDuDdF3bcg/YsZ9sOOi2+g26WMuoKnUHnEK9jdhPATv
sLQZNOWrylbtk5AjnLIG+rYL199WGR31XOYawWnY/2qLtY7hfi32mUVBQuGAR8CRUNVlemvGz83E
+RnwuP2gaPhBzJtmsG96xaXKwG1U9zpH3VU3UEKpRJ6s/AQNINAAowiKf8hJh/ENXW7xgb0lCrio
yCgjqXku6CvVi2bTTZUGErvjVfWadWPB2tQNdJJqhm17OIxXyYBZt8n9ZDmzK4ld9axVtQ0MpAuu
pggZGbp0NoLSJ9Q/CouLrH12JwZWuKLWhWNUuwKnVVNK3HpBcRgyNueBZ3vrWjrTg5aqFPzjLUZu
5pWSvVNt0fNVOqxDhSU2k1VulIXkE9sESNJDojtiGZdGu5wa0t1g5dBMpkjbNdETPIEYOC9Aeo+n
4TZfgdmjf12cqdWPsau9t6Jpl6aYP7lZyK8mCe/nAcxc/c7rumJlOMZLpyn0fPZxuFeoCSW3uywT
w7wJg4DbVBI9IrZ+6KqH32d4T9Uk4LRzQFEvOj0Iy7Cuzm0f3kEcvQ8DsHxJ6L+l7sXLaciVIS1S
RgyYibyIBe3C5lSEC0/tYsvnU5GHwwK08T01sysSAft0dJ7JmAPTQI0OcQZWTkwAFN/DyLB9kHm/
tge8HfiV6dxjk7cEZ3YkY7iV6JR9iQXZbEq1lDzDatpD/62Cj1TKkxxCYgTB9Mwlf8GOcKOXw73j
oU5rcyuupJOR4xhUasIsGoY+PdP3+FNfglFnR1xD6dWHcgFks1yWJbuCcEDG6n84NExH+LmUENmG
oQ+Q0ohXrhICgcaVX1oRSpawloafbjyGQu3JaKIgRxqdK0yCGsN9LRva02zIDfgp+HCP0ntJOs27
z/sZH2c0eNs0VuiwB7sxe2vqIOSWt2qkc+wttmSqSveJMtBh/HzTWvldoI1vJvt8NWGngVeEBhF/
z2N8i8IBHh+Y+KblY+Vqdz1UgzDTz2KavpMuG7rqe1k2IE79ifHqnHn20osu3aMPjIKDfvKGNpox
9WgRgqFcjN/LlDRqCz9wdop03q6RN8MkXhMjYqxn9B84F7eTm2+90LktjR4CYACfPc/1lT8yS0o7
WrPI3L2NJjcoYp+0BgrQdKHCclrtOinZffqMLzkqZ1jMNJB91JyjNKesd71GOC3syvfJtyfYhJDM
XTYqOWft0WPLgUuPxSAj6Msu+2VIkD3hUK8UYHHo+Op28rlbB2raIGTOuOswZzzQHuMmXV4Vbjby
DYCUcuHLRWcVXzhXKVQa0JVrJ/4OdJE0jv1MUrOgSj27jL1/5D1jBwZubRVOIDwsIvI31WC+zqIv
d7sdMaDLkPL4gevDJ9hPqQMOfFRfbuHe1bV9a2Tz+12qs+g5o3h6fRnHE1fSfDJw1UK0rFRyVqNl
9hK47bt6iUTzODoRd3qHBUx3g9dwIGTjeeZn3DJ3sZS9vKcXCZIq7X/sPdNPCaSANChnmEHdBbzO
Y9Be7JBMFEivg6Hj1eNtRs2glmqRXWsdnRTFe9pNg7wTnbOitWdb6sV3p7OwKmjpadI/UevZXVit
t4zo4OjBaY9T8OhM7po811PS1R9mzI6KpHQJ0X3bhOIp8YmhEWE5U/VCA1ONrUrS93bjEI1lJRdH
WuUSdzuEzhVFnyGUV4sbVM7H0p7ot45/VJm8Dx2aD6hH+kx8BwgiJ0KPzm50ZW5GyYZZN1Y4ippm
lyZwueQJyA1xC0i2FH5d4SDcOG60q0E2tNjlM+I3Wi3fm14ea+3VKVu6G4KUAHMx0WVTbsqMAG9S
bI2gf6FGdy8SBlTRwhTul+uQt6zrS1ZzJ+jiO993LQ7L91qKybD01VH4w4ZTFrmugYy3IYbnibY3
YE6I2LqLJob7q+9evXKJ6+8BCBEHgWKVRuV3b0yusSP3gUvKOJCUgo7GwpbULJL8emCavdI0+GRB
2bUrmfuPPR9f0+meEYu24/Smk9p3sdIYCpncsFzaSLQPGGezQElWvrceqoBt/tSCRtDSJ47Nn61W
TThF5QMfCl6qEepBMXiXOPnSo2zbx9hMUdO571Q6MY1gnU3Zp/+z6k3A2x6zkZ2ISymJasqnsU+X
NthW5CaA8lMERLgj/tGxNWvhF0+JIIgQsEboAMc0KHOReappH2UN+66mY2V2Cz+uf6iSVGWZIwho
Rjk7KrkfUSNLoqZB4oJDmEo+fF1q7GBDRyu/mM4614rZm/2aY+SOZmq8uhPBV9vAc9JpMAiGbtMP
0GIjAcqHDMUmD+nFwvR+mjA4uNH43QDOS6sAE44odjEpAVwfkLjNir6njohnkJqvc3il1clq0Sj3
qYKKNVlORG7rjzKAzKnF1WGoRnvnGnex5r7rhnuX1Oo9KftghXPT1VWyBnkLzJANem3GwB9G5DWI
SrsAx92Snom9FcefDeBxDatACEpixne9OcpVcGDIdePY1V0ecpMFJ4I/2O7ay5SRYy6M9hwN3fuQ
jPXR68pL5scgpssAS1HOxIh6Q4TEQNgxoQTNwYsxi2YUEQYeir5yIbfIdUn4E5C3etJnUoYiGcvN
3vWcD8vIji1kHZUQw2sKnGYu4Dc0lgXfgZPYdZ48nYkOLTgUrC08U4JsGSFMBj2rezc+Nx1J2iZ2
Dj5jiX3ey3Xi1uGmqwigxM09HlN73XfI3kBpIoSOD5ssBTfySi5dNpqMotFLlSg4t6DekQIFMEqS
CqRrd7KtVC1H93YqgQhEhbhrIhTESSmIK5yiTZNzkvGSz9KBmRBvTBR/UVAbNQlizk2rnX2jmJZe
OiGqefgCRiQTgGZvSd9Du622sEQ6iNy+thNYvNzaxICebdxAPOVJ+TXKZjuCRGB+W1hghaUyMQ5h
0XBJ1UsL0DM99ZU9H4tHr1hyDPUF8+QI9O8izvwnOhfuimaOUhOpXA4euNDqvUozg9GP+aMlTiDS
njd4whlaVx+Jm3z2nYOd3w52pW45N7F3IfmGhWgkS9X7zcHzX82qOln0D1cF66nJJneBSexV2BM0
Rx0tGOmcbQDrZoQSaQAEIBd51o5klIKXQruL/OHJTJhLdqO7EiXtZPBQrXl/v1zEo5ctPTwX+Lv4
IGK+OibdwK/3rUM5+ZDy7GPAVnRB0NfGcupxVK38c2Gad3aG8wQZ4wdtMosA0dhn/VbufAf0tQ/p
84kCWcUUxyq+R6LGomo53c3WLItzFWO/8z29XZk414IweWui7qRJ1pwyhVuWGrif8SIgr/XXARWB
rB4kKD3m7BFD30sM75YiMRYd7rGQUyCYmvpTbelfelOcA+LoB2FAIhgq/9IR3nWB4GN78GoAKdVX
JJKXwnrlYr848xNifr7mtMLJHbBAWt/bSL8YbmiDCwUR1qwZmVyT2iqtxwHxfj6eEd/BaxVB6tcm
HxyNW3AycXkR28pfFwM3E10cYoEcTOIUKqmi+43Yjkg7Z0FdkbvuYGgweppdBQcJpeAmd2DEuYAX
FN50t6yf8mAoluVzY47ZNg0qBQrZ3jY+3aKjKJ7gRtKd1ZMXiHgXOiwiq3ikYcYcqmOO+D30SO5a
iiBT4VcAPNzvrMlnEq/fMlwfwW1P2PhQcHpUC6EZq94vs6VWqisnjccmBIpByWa+hiGpWyW7+eQB
2shEzN27oNT9SHM8L+l4bChNHSmvRD3Aspwgs1jui9GTbY2qA4/6HRWfPLqJ9gDwmGFg1lBgaxNm
L1gxE6UZhDCs97ozP6An3VPqmVzGEOs0pA+z0feNpIHHtg3yAf6M1URA0tSlHLkjsM9rKJWJXh38
LhZlqAvsF/S+ounL/FaHZ7cck+I9sPk0tRXesTynhHMY0w3tgoAACo5XmjQWjfcjKOOtPoz5ivg4
hyNMgHiuLFjEHH4keq3AOX1jWkzfgp76PcRfTTSEyEbieOi3KxEymxcI1ynMXA4KZClpmlOLIo8f
wpRDoKnGr4Z+6kXMFKMXIE/qlPK6IonpRHApT7Wp4KZRaTO2/SIlCcgpq28POgk4drHc5WJlrFta
tkjugYqx5tEarpdXOdC6OwdtnRgHIyNLirHxSeIw6ntrowZee/ILQQ4Guqy1BNOyQ2qzvdLInGI5
szEZYDnPgvZB4revWXQXP7lVaVphKQ5fQfB8GSN4mZH8kWT/MpqpzUB02jQhsfskNTbVlMlHLJsz
Yzd3hThKjQNAGfJuYS29I4dwlkwOH/wWd1Q+m0VpOHFWQWe5ezPA82zi3rApCEgnQzxZmtEwLaWX
IQ4ADXij5t5bbXg3SBgGYca9DrYZM8J6eg0GmpNKBufzoS0GhDP6S+ArK04HHaFSv+YDDPKED76Z
flRme3Ib4iJxTj9xCPHPgfdLWBFuDdsCJHeA1YBtSMMCsIWEVtJiSwKW1IaPjGc4OSb+5oHOCswA
4lEGcw2Tj2jLrOM+wfVmuzieJ8Glg633xYeqgVLBOaLFHzqVw44lyAVENd1x6lv4TfFBV5i/5lZp
rgRX5w1cvhKDCePbfReSXmUs5xgDtnVyphQioCaqA4GQdhk62b3nMjPWanWnaXPVnQGjBSDUR6C3
p06rxM5r2FGXFghYgC6XBruw1A14H0G39Q21xTjgsgMrnoRmXhq7O5YOHuAKed+v9duija+mDd96
4OTb5jGwoTb/sjv/ocqNewZ6K9+O3EWX1q96++qSsTcaPgxFUl966DhUqwXmTaIxXI6KtLph4xZS
zh1/klLnhlZ+70VGsYvFZJ58LqY56z2hNJzYS/yVaWqVGdwlMO7ZbG36XbUyCy6ZqLCfxjB/i3vI
cCFzWtywXEhFPx462z70AD2MqN8nncEShxCXWvDpGjBdpoVvPpvkXTz3wY8aKCS/yq6cEY5V+FV0
5SaPrhUQkwWFaXtNcQgbUQtniYadufM9h8/LGJ1AfYika1nmB7H+BLIzpaDjyEDPwodKDfb3wuzf
DBE/UHcZsWHlplA3GGm6TiMmwVGWJLynaq6rc5d0L4PfHaA74kOwCA/1zWOXNE+1CF578ESkNLK1
TbTUCnS5cil8a2CKaCb4V2SDdykM0BQIjGZlmCR0nYtWZUuAkdxv/bpbiqDYZDnrSOkYdxLAstbR
OtIwMgRpIGcKFULfwG1+pbkduxZMBQuG2NkqldVGYJcnOcZM16B90qqCZ+NT2RzzQxq7WNhAIaZz
61BEZjYnYWlYwFAUS23oM9jgiptMPEQF5WQL6TP8a8gUj5yvcZdiNUFYqpzphTJm2K4or42h1zsH
8LSImdeEpgc8yqluC1E3gJX64tmNn8BH7HKrORqp0y85YAPTdJ0f0Pfuyw4pWfOZ7SWzRRYbP+NA
rqWV7YKZjoR89g2wZ024mQR3YXZAwwqjT7htI2/Ywh1bijRkBlswZKnS8MkJ7Efr6jre8zCatIh4
oDZz/dDqzV7D8HjOTLHhsi2XFqHNBeF78PHYt1M3+ih8GBW12gaMfhZ6w1ZpcunFbGOxlplB3tNA
jSu0ZG+Iynk2exw5rpqdqCV5O7J0Qtd2WC8ac56jSqCkec35VDr2OmRjTt4Ua2VIDlOGDKsqRYxC
C/S9bIqVrCtrLSnGI7esU40ELE+pO3qj+mUd9aC+pTgomdTrsKRzRZLRJg0YYscpCCIeDG5XXVHE
V5b/1awoGoN5H+tN+9DWwxd8kE/O/y33m+TeHyEo+X51opYyFxlpgsCYll0B2cHRHD4ShsWgtg3Y
K5jgMae62pg2zk4/Mq5h50Ht4MuVkT4aUR6+xuEwX8XWxuHeu3GqsnqIzHaVjf6+mc6BTfldSOJg
FQcypoArYodc0Z5XiRgVwq4M1mqkZTbKHz2ppxMQJrNlJOfnTbbRNOjeuZ//iKXcdMxb7416fNJr
Itg6jpCFSYocs41NvYCThJTHrL0MktoYZSh9mDz2ljjafaX2fmKfjQE7Tx0VJAxG8wgTatmNsc5S
zBmG6XakS2tf5NaLH0tOZGa61sw0XZey+phQqQ8+IfbDz/+j6oh7ncFYAZA8e3t+NVIrXc7osRFI
JavaecxQZNDSZu451M/iqGlTe9+a7N3Q9LeOHxxHAWRtEJW+1NAUsAYDvMI6a63axmXoWNr3oY9m
3UrT5eYXbqxgzWGYsYoDEMIsygcrqdNln8bTDsX0qgmLD4Kjr0YMF4KuOKat47Sx2umAkdek/Xnz
7Zd/+8d//NvH8O/+V37Jk9HPs/of/8GfP/KCbg8/aP7yx39svvLb9/Sr/vld//qqP3/PPx5IleXp
337JKfyo8jr/0fz1q+ZH86+fy2///dEt35v3P/1hlQH9G6/tVzXefYFiaH4+Bp7H/JX/t//4y9fP
n/JAVO63bx95y3CQn+aHefbt93/aff72TTedny/UP1+n+ef//o/zK/Hbt1OevX/k/+Ubvt7r5rdv
9q/K1A3HtR3XdBBuHX5U//X7vwhlKtd0HcvFOGnb337J8qoJfvumjF9tyzBMshyuQw+B7n77pYZF
8fs/SYMfJG0JzZ9v/PafT/xPb+D/ekN/ydr0kodZU//2TZry2y/FP9/o+ZnZEs4F1y1/b0hXKN3l
QRQf73dh5vPl+v8YNGdkxDx2N4ksD6UAfhmx92tgYTHn7u6Te20cFjSkGeUm7Sk8uHXxiLCtYGTR
2hvLf8aeCg5Elii5fBW70+LdT0529dL0UHvuoRTr8CZmT/3ColsNo1LkPI74zT4ySgCcnYx2yYc7
HCIT6xQUUiLfxTK476PhSuhMUZkjwKyxNZEUZBePtr1n2+mTtTKmXVStG+c2L11c6qtWX0/TMUUq
4dYOZK9Ve5XsgV2VDgTw9iaeTtYcnE5uytVBI64ffYXdEo2aA/lCD9H7nUX6psE4iB58gzDe2nzJ
tH14nU3tEOlYAJ7nHCGGiBx1cUGre8r64hjMu6LHgCELgflXxzxA+O7fqWo5MqD4gRuccDp8XLoR
g40Lx3Aro616w8qAKB2sOSwtfQZKmA+w1C3zzV23RUldzAtcfrR+eGjz7UZkHAr2KBO0ZyO1sGNd
1Uu1DdfuPcspbaDvclHt/HodnYuD2M7JAG1L9rrbFEe8d2bLRn0JscAUBW0iayrNI+5ZhLB4PIDN
q0f7OwXccqC3cR8m9553IRMcygdl4u9cad7aSndsX614ob6TwsVzxPgMQzYRkAAF/MZuaSpZjpTT
cg4luu8ubLL+0LIIJr9rIJBmUO1RL0/ZdCu9VWut4dYP43rcJ9UOG0ItWbyXjDIImfXOwoAgdF98
qh+jeaN/pKfxNrnkQXHs1NmdOJhL5X85FPctPTu9enmXr6NamcsiNp7Gdh9wZJuiH25R9ythpof/
/iL4/7K+/XF5+9+upv8fLoKMKP5uEXxos7AO3/+4Cv78jn+ugrr+K8sc83JlSdMxlWJB+89V0JTK
YV20lCnAfRv6v1ZBw/7VVAJ5QGfb6bosdv9aBQ3xq1RCSayeyrSEqez/ziqo80z+tAjCUXKQoHXd
Nl3LtAWP4Y+LYGVqThCWGOaGqM42vXLGg8DRGIR83n2O9qvMPFtR5+8dp+JQjC8iDU3nSCnAE6Xn
xq4uOGL/4dX7faX+48qsi//ymHjC0hS2xJuoLH1euP+wMMs6pAat5eDnZM2jDlMJiS3A0i6GZIPr
qSRv28IudobhOg2+ZA5Jrc/fPwZuTX9+WZTi9cAlrTNCAA72l5dlCqDXinlW6gdhvGT3wwSCkyyT
Axe9mJxezZAeH4n9+fe/V//5gv/xrqQri+fOrzdtg0mO/pe7EmJNVuQO4pgTGw95kdc7KlwlSTdY
O8IOO2qsyh8J7pdTzhF1T5kDTvdSovy5AgoA4u+jlisIdrlNvU1pnWSF/nLD/WRszz5+fgyc3mmQ
9XBu4+SWAt5onQXGBbArYrTtiqegpnlBJdEbButyX6vPuG7UNnGGYF1yEKX2nUMmBBRjazlpfY59
OtlqIS5xFaWrPmzdjZ5rPaOepuSYbFSLiFjA2u5082l0wKKWuQ1C46kCiHyDyFTstYy3M4OuBvJR
vOEd2LSM3C8oyQxLKma+lj1cmNpvUwrIMxmANPHf9LJfuG3x6Qkv2piBf1CTFd1FGDO3IyKnHJ9C
5dr70FV3AocYJFnums65K+HchK2Y1lQ9JGvLwNw31RPmUb2+pw6WY5CFZmor/1QHnX+Sms+xXrgX
hh3BImjyVZeOzOD7DlO5xniyxKOxwNYSXEuD+6IGrnQtgHs+QMpv9+jlpCjd1D///XXimn+5QCWI
R8fk2SjcR6wvLBB//Iwkyg/Y2JNL8kPrXLQiv7U15xhhGQVuexgCkR2hQjzrWvXMaGe8Qmi/6pVB
H3zojyQROH3quQeOFJrEVWcSxnZce9N0L9wnNdNaywjqQ1f3xSIu8HwXBuzgoqObQvhGtCSYmh8d
Gn2XSd2us8Rvj37IqUhENcnFEs5OStSLi8RZ4wtHeTSuQxZ/JFEZbkRHnrzzttEIxER6bkSpngx2
uu5uDN/4MUyaeaB0+icz8bsjRvtoZ12zqWJcSw1lKdqNkYfbbDCJT1JhGfvRXTdeewPaFwRNYhJN
frCz1NlmXX1K9cvkaeUrLdGADOEYbzWSuFdDz3eJQvlr9Lwnhhi/5npxDcu4xvQHgKDuvI2i+Fv4
UGVBfBFhHNn6ZBHSTAFOInOwwkC2MO4aAT8xUYXzGsbtNaRE7gbiKoWehlavmUXg1DrZUGtceZ/i
O/8/LJWSHetfLwTbxj5rOhbLuCEN0/rzhZCb9Ti0yvqg2eQajlq8bH0xzcB61kUXYq5uIXDoxnin
lH72/NE6qw2zvQmMQK+zlunuvtAkNAajeeOztLYGiNAYecDck2lZ1iyzm7ylN4lG+GRiDgro3WTX
Q+VO10673sFmJuz+qtx6m0NfWpHup1N0iq9D1JCN1JvPCc4FlY/aaxvq65iit5UFY3SvUry2bYCn
su9ybVON4aPw1Qxpt2EYJGyyQOL4eAoLr+FKFlCQxmkw90nyONrSuHdMxKRWvYah9M6GrBsgskl/
Cr2BHtfUWA7gvA7gLZ8Nvz3YE5mKqIj6K0mpQVc2CWabItQWe6Urx/vGCZk+aPr0blFXHxAiNWM/
eMWGIteW6a01Zr1LqrIfzIwcq8qfOiO8poYnDyMtOezK6S6hgmeXkVinqrcbztQX3OfIJtRLwL4y
mRTtmomaIT1P+zutGg6pi68ssdQ6yHpw5Bkfh0yC6tITYPsYPHwMWwpsRcqjpGqdko1F2oh3pMSI
qGIDVEpUO5Jt/iIVojsDAf3BYjGt62p6z1pYlUBitu2wA6h+F1mWtu+4D1R0tm1S5LShypyLni60
pHEZBkJXiYf61Ynyk6837JANHCAIKc2uGJ3V6B6t1DTPrlmKi/Ka8pSCnKFHYKeyWMcPlWNc8urw
qup2pdv9Jh2uPZito4ldUMeHgvt+uDVEGG/rTC39qCLbzGN96NIpvi366bHO6umh6TqGj3gQJFkv
nmO5L/s85w2ihgYJflGMvr/BGX/tAxD5FdiobUwbgMqKclcU3Qxlp6rQSrIdfp9l4FgHkx7a1myC
C5x1vGqk4Ih5b0PZZifuB7eGJ7JFjdmp6rB/6iExq4Jo4Groh01R08SVm5QBlqPz2hncFOvObY5l
R52HF2KHkDG5LyUOKen7m76evheQCR7rgeFw0EOFmfzk7AhZ3ghz7StMq+0AEJSEM7m5NlwxBwZw
b8XZcwFFBKRORvTVGVpaIuJDQf58CYUL3oa7ryDhnYl76+fJZIiI8jvl+gYt0y535SCSW8SxcTn1
mUm3lxKXqvFewXRhVxeMl/LEoUOIEawRVk9jJ5ztpL70PFdniyxXF0XtruwIt3omZssxK0sC/bjQ
9e6pU1ir26agvTgzr2GkpbdaWAPJMh5SQWDWG12QTIDQh6GF2Is9c1Mk0TYzimJv2tZnrjBnQShT
EVCyvGBd1/Fs84DXWCKbXdDIXRr4R7q4/bVftOdY4ruu+JQs3MYAnxgDbQOCugu8r84tmj25ggtb
MDLpOqx3FWlggDld0pqBN5cuHJpIJZeNlRzpL/2haZZ3EEmYrLoA+xNlrgAUUNSMyf8wIqkuyupn
wEg/50meLZ8e2DK7EtaNKERszWvsTu8t0ZFNRzsRExHy/FWvP+NOOzGkiTd5R0apzbDjDql7C8uA
2lUzii6R0T1ZjFdQW9HgXD9ZtSYZRX10pw0a631BofBxMol22OVtb/B0cpeiiLnkTld0syief6DN
9URMJ8qEZkZZ9LdmXi97z3FBVppP2Uhr5ci7c+eGsjxrClApTlNNZDUvdibWTTikJGjS9IJdrVu7
BQndssU60hifjSWppTA7Sl0sjJKe9Yjq+lyTH+nMcNxnbd/RkW41G61ogD4o+xbKEFNV62A49GTx
1DZDxE6iG57Tltls3Q0Ho4WPJQxN3xSQ39fW5NZ7nKr0hWJjhP6uo7BIM31pzC8CKuFjX39kfi5O
Rc3lBLYzexlc81VWkXek1GmJLpPsALA8th4wE4iDmzEGtsnUNmJvAwdCeSzcOXco0GlFuyotsAGU
aW0UFpmbCnohdVQAgSBpgd0QRGqTN7sS3oICT6AUqf7SZjMSIJjh10XhHRniLqrMyFa4TjP2ogWO
uRkgqCL5lLGSbyxB4gBp80Qm1xjZVRfUNcAG2ruZT0oQs/UVAPPIbFUDNTGhM3cQ2UIBxMNS3m5w
KgBoxLBvZFnlF9JrTN1QuIhvkaWwEtjYcCZmYGewZija3dDmAvoZTvcillp5wPzBT4y1ck0R3WsS
imQlBIEAo+D2p7kvk5+uQzz4t1q79yIPnnrDAKjlQUKF19auSoI10QZUfUL+xcHCArmzldOvuOm5
UXEJA6c9jwaZLX9c85gqdFqRPRW68WiyJJ2dXNlrHRrXWkSbVEXJm8eCuBmUxQ6PAlBnrMpTp0Mi
HMywWbZlJU6ucu9HWdgnORd3ZJH2GFZKHp0GcT3QcSe1xSWd/xN04nPIQ8SV0YQdCO5vU5TdQ+tq
r2NruyeN4zCmruDLb1QJ/aFO73u9/j5VEI0YcIQbwwSQh21LW1Sd3CVODaUrcMNdk649vy/WBDu6
lRxwhbBb33ixwYTF2WDIzW/Tycxv82bALDO5tzGJJdBxuvV97EnX1IX35ffW04QjLO9d3KUOXPGf
/2FQsNb6rt4XgRXurbY80Xow7RXlizd1TT9QQp8x/Z/nusMuwpTrMSkHRitQ17ChMo5KArpIRyKX
3Pzzx9gsd0YhB6Q6vz4zVqjPphwIWUxyExGNiGlCqki+0CSR3bKBd9reWXdhwgye/cpKZK5kZFJZ
x4LlJDIYZ3MRfA94d6bR9g+V5h1LKLUbhyFYJ7uOZk/mACSjthTiRcyS/OwQ1wUW7CZ2OdSLbl8o
16eWjvGfNH8a+8bSPgBDVYsBTM7c0/fZ12FyTTOt3hsxbx93MbJCiV1vMUo/uQidzbtTsomTQiuO
Uw8rXKuTp6isT/H/pO5Mluw2tiz7K/kDkDngAByYxu37aBgdJzAySKF19P3X5wKfLFOk7En2rGpQ
pcE1UQ2JwAXc/Zyz99oa8x96k/lQG76+dijwqGQ5BRiECXooQW23YEO30OgwT+5oRMoBTIvI2c1D
hJ1c2myTBU/wXs+PCjNdxd1OybK65lROa+zVRM+5miGHSUiSnww9gDbGcwUv80kTerHJIM5tLDxv
aIS6/tkKoByjXSlxPmHKUrJ6RaQ7vXUkdWxTBNG7JLJ7/gg90Ps9Ug4E341FPpcDfnsGQowHMCk2
TljNN6920I7aIv3Ggg2EVGBEzolozbHh84YyWBvsAVVrOd5s04OYHbn6sU78deCnCCcQ2G/SAGdj
FpXFpeusi0JmjW/L7ra6rH8HijadbLO8lxmwEdNlaN637bxSbv0R5/2S2Ug/NIi44X3E8LElp0mq
jpjLoPviFED/s9B4mlI/f7D7ej0BY1r7dhPdXHs6BQh3XpOoOGbA+C9WUByw28dHgaCe47ctd15b
kX9Mt5RW59CcshG9v5U58auHgh++mPlsWyh1+1acLMlApuCJXtvmrNcNwc8PUdesTZ8OUpkkO2QA
PSo3/HYptpGwjp0HdyaLbHwwZtgpPT4w6gm0n4Gwv7ZwEg5BFgVbSAfhc67rjzDU5TdsodtM7afR
zJ94ycd1N5fm+ofa23LaLbAWb4/eTJ8quziNb2QcGBc7hgBnQzFO7eyR5FHrEOCJuKuDRh1zYbAG
y3jvwJDZUWSyzCJ92RJ9Ou/RodUc7HAQp0FnXykY1rycikOvS1IVeUAXqvV72efBySMCCx6lv3NN
k0Pd9ESOlzwDSzChByOtRs7rAPuKJS2FMOVHUFAu3JzNTY9AOLEP6ACOtrfXnI12iRFA11YE59Y9
aVBGl30lDjc9orI4y2HCbx1Y9TrmgV7XuL1XcHSbLdcCzKmuOpTX2VOTdwiMcU3Q3oLBpxx5JBKM
InjBy/sVcdZlqbszbcKNTRDXe8JbxEY0hKg2G+JqrNS6gdXCh6r0LRrYxmdCqNoougR9Q8cb+hcg
nTE85Fb4QWB4dCBapOZ3jr5L6B+PpVK7olkg7JOLuixNw30Z9/JYTsljWhr+sWqmaRvP6iq8tvy0
QPJEdWWaHF10xkS9r/LNjK/9XEpUCcTAbwVRY6vBoeE/9PlTJOVl9OxXrzfkuWtFeQoqZFiNttO9
7piT9MT7OYxIkdNUzwYS1FNvLcGRo5XcY+NZ10Xw5BntC3pUe40cO9zIOIUg5ZfvpIaIXTMIXMgw
jlZkdSfbHsDzvUeQIFNdBkRF6268iuDfSpDQBisJNkeiL6ksvavVI2WKmmLY4eLQZ5dG0x0oaW4A
erlj70zNFm0hL5TJ/DLplHMIw/lJR80xCoCaGS2JE7EX3qqZgHCdz2/15DC1MPWHKYhVr5Sa19qe
67U3SnWbCJbElbDMnayFA5nrr4YBdSMhCdxGqHqI+8R7COv2PCzMwdqXz5z6qnXecJ7hMH4qKXYU
TeNzoyuLKRKmwTStjz82J+wwHE9kFh5hVhxVaGX3dW9PD4VlbJzU/ZYxin4g4A55a8OEpTbQQ3Wz
Z+4q8r8ka2sIvNoi64N/XukggNYNxhvltLPLa6CHFKRfCZep0YB5uus/WaQhbhJivs+jw9B4shlL
oSdkQP+9mstm0/lTv2XbSk5+e+19RFwuDeudFQNk0VQUa7Ae8t5MyugQevI9novhCGiXt5oKECeW
WV78tEPc2QQT2EWOhcKAFafy6CpgtD8N9vytB0d7posF6QsE28WHs4F4PXhoAjJ7EAfsWug4py43
nX2ZakhssXnGPmIcQ9m9ZzlWiDBUDl2RS+lUySEozc9tODzaTpNe3ch7z2eN/nExOHQTtl2w3Tys
UyYubtN9J4uUgXhR7adkJk50cDhCpNN8Jt7v1EU5ZLvlUnQzPphI+Yhvkdd66KCDp7M4CoFywA+a
/ljEIn8dqGtk3kPGDmiOyLTIT7Xd+vRyhPOFpieRedbBZN/5hESaQBaDWbwK7PKtSyFQvbF3iQ8L
DQcMuF5d7ZyZn3JggHhdtc8S7N5t2juHflBIX5PpvfBU+dIk2r1LMsiBmeymdZEzVJP3ZeR7e9jz
M6F6NZeYGdEVNTGBxQhwRdMlp6hvSEvLHPdst717LpLf3dLd26EVXUsGBKvEdhHnQO/60cDaDqYj
VjFHlw0ynGwzB/hfmXqj/4PJ4BnGY5mhBcdoG+MIDMZtCznxUjQgIKxouOkUjA+JKe6W54a4TT37
J8Mt/VNFhb6NnPRiacu9ujY8Uhu5yaaI+x21FV7jmY6P1WrrGhXteyDQwM8TrEO7qy8NnXl8QhKa
Yh2Vm8bEfhnYZBEPfjTDNh4wUuWaRARc6Ze6y2GTNGmFv1nB98RzjQJV0XGzwK8NfXzwmzJcDVlY
3HJVFbc+su56w9KcXTtj17fuxfFK45KMZKYlNiHQtGCLyJ3vYwNWkVWZ2Q4bANg0ZyuaPNsYgwjW
lmG/eG7PwzMGBRktn8OahmpCsa6U+zxRYF8SAKEXEaUnX1SATtPBPrVaHXq9vPqeO537HMiNnofq
qQ/TWzygdJwDN351c9pKUzERjRVhEkVt32Edru+xgXv7tHQmmOD5Cid43GTJd6pLhLpC3+oAFAix
hd6rAKJG7vDitIQLQZtpDSLrojh2kVeWVk+1sIa19Ew0/gvVIM0G9drF/PEqwJoJWlWc6cd7h87K
EC2Gclq5vvncIBS6E2aanbLSgyxcp3Ibgfhnjt4wUsaAsco60lpqZ5Enj/qzNg33sYjetCuDM3Ko
Fx1gFJMu3d8CvxoEB4E0WJKG+Bqq4lnOhbNKBmJuEp7m44DIHq8eYcypxIwoApTt0MXaLqoeu4Ym
NLS1cO9azbqG3v06+DW4Yqc8+Lzcp4koY4H3Zsib+EW0w+99OV2nyCGi5FIaMr6vl48xLj56GZg7
3zCis6kPM0EylzhyfU5waQeyM9rZFe+oHqEvVlb5BomPDlriOHt1aoXjXCqidy7l/B2uEupNkEwO
r/mG1ijDf7+5xwbsnxa1FqeGyxzoTVHPNANwiO9rC2K7RzLWXqVhfqtA0ygUtoe50eZRW81r1dv+
miDSjHWrKF6UUe1KwlYp3ZP0xEo2PhZw3IqpWmgp5mcmXSUShvrRymT4CCzmVlAoENk8PpMD095b
c2YD8wURMObFkzM7H/YIzakHWg+2BrjXgIh6g7eOLXg6drV4TDvl7emqwheBFq3UeBPpbKIpwtpS
w5586GsgsyohwsheEl28+RT5zJAyb232M603ox/hltnNVdNHXsVLBxxUd7RPGvhJTVxVq1hW1ROs
r5Nd+vHjEJLyJhPChHsnutrTfUI//s4oIrXTTivuB/zYTe+SXjdZxtqGTrdxYlhipSy6Vbd07nJF
p9tGyn5qy7JbmQNYhYRYiYvwkbz5WRefvE6oh6bLNe0wt6V5I+1zUVpPKWnRz6pqodxxCpVQ1NlQ
tP0pnyaiWBWKcj0la2+YzRPVCnhqU53qPLW3oqvI0+gSTtCtLc5x4zW4b6EmJY4HrEZkz2Zb9YeY
ELBswt3l2QR/RZR0CCfnieKl21H6XnInOQDPDHi7BF3BfMi3QEh2wIyAGHXp1XFdWHMppgaW+Usx
q4BVzDnA0A7uJiv9ETnJZCgKgc6lYuWLDiBb03drUXcc+dRzCDsF2yZhvyIN3gcqnk1Ydz7tlrtW
N/k5mEkPzAnglHX5iHaUOA8z/Ox5MMyHjAU5Dga8TvqKK+sMCrmq5a2AOQgOIxxxTh6HzA83tF3E
nS7D3TyLdFvaIxp12ginOI6+95vl0wp7uRo97kV2TicQN11ZfMzhdMaWFIZIZ1RanolzuTk5uABf
fGRpRIqfBqObShpEzkByD2FOxzyIHks3eU+KEqRp+NgHPudxDkPrErx/NeeUJD7HA/0twCzVwW0t
otg7LqkqvcrCnUdiHuSd7FQ7J9L5YH6YSgP7jzmY4oGA6/EyL+MU4poV2dLKISuE+iOEjHsY8gLd
4GB/Ll25eJ2avVSonNQA2dSmyYgOEAJXOZyi4n4RNmcpdLol+A1y2/Ncl9O6Nwe0SIjYRYGDEFc2
D7p1UwwfdiOPFwLlS0fIIZoecoJkj5VWO+bBHw1U8Kmv9/HASY/BCMZuT6CGxXGzjOhYBPJ10xvr
0Ht3gFPiECfBZk6G6YwQX8Hx8NOtjzKI4MK7so+NrWkHr0ZlnVnOv5FfCWylQsYNFgIuRXKt0B5m
Bkd31pGrrobgNAWYxgSC1XHKhwNclXUqznX9BYcxHonQbze2wniXubx/bCfcHbZ8M+22MXUsJnZ0
pZHVAICKi4NDFuddU1xEUjhrnsrhZAFSMBbUdLfE0It63VmtvIthTwIlYYltaK07pR/eMaq9s2qY
1VnbMotT5u+4Te8IPzQvbQgkOn2KeG62ZY1GaJg7VMaCMU5Dw950MYdbZcJwJOe7noKbzjz0rTG2
7Ga6DT1heDWxwK4uP4VIn1rnqYtQ8ldg9vo+/6C9JVA3u+8t6X5e4SQ7H6dVlrQ01EByOhVTQc96
ARRMM1er516yPeqceRFjBX7viQSIJiMiZpyGz1NHwpZZ+2pnaG9Niol9xrPktkl9TCpeQcMvrHXS
9+BeKGDPvvism1KeUi1uI5O9eI71rYqGdyevd7m0xNac43ernyE6N+G16Ax7T5THxlWR2EuP3aOT
XogfCRhywsi2ECQRWwNkwQXzP474CuN4G9Uxbr8fWSFVBsqMRPt7v/DYiNCAo9FkGCAtG5aNxRCA
Vvy6DZ8SP9IbkEoXd+yIqXKJsDEDbAVUBQEUbYseWCcOJg/ECb7A2uFYsi+M6S3qloabOW47ctx3
oiYckq64B+yj4surT22uux0jH9D82bhxRpLZe+0iJtcGSZ6d/XsyEQgtiyx87mn9YpPHPDGZO9jK
IoydkyO6mf5t9W7oQh6nFON0NDik2URVdpzL8B78v0CIaDv6Ec1yfTUraT2kOaAZWS7eifbWt/7Z
sDFaeEB2eGkSGl6QE2XiCYQA0aWronw7pMG5XyJRaKttKAcYXWfrhoy8K9k1Nq9kSgbfbPZb18T7
iAB6apX/sBz7zUKZJ8NLnzvpfHIy1EFsZ4AMSbnBv1ffi5LoGG8gY0lgh27mCApXrUnGDec7t5mu
fmkFl6lR8VMc7EiY7bZN8jjEfbx163XTjCEDiBApQkjG5chLOfqyPNQQQ8owPNsu3AK8YuFjVT0Q
8UhkR+49tal+03b7xOaOvN8OGXcK5I4TLrBUD+9T0uH0xq26Cgnt5Y3tL1i4Qbrt8Wh4zPVBbJtZ
vJ4l+KCZ1XHlLjUtoPox/p23Dwi64Vxr3gteWEiWutX3yQTxvGXH2TJCRcKoBAV9Ez+6CeArc3Cv
RY19uqfrjq+mTta6iOjrdiHGiAK0fOwgHx/dIebAEr3ZTosPx3XGXWKm1PlQnieTUUQZtSTBZKTD
V+mxQD+LmnNBjMU1hhxKijUUSJ9wT/b+wRWffNfF8oaTb/ap4/AfP3hRx10O+SpIvlhRg9RU/6BB
4eIxU0eNafr9hgV92EZV+5FqF+itWiUvajCn+8Kovg0ZIwR48lvPx846D4hiQYa5fkCyWF7uh3Ja
YdHFlN2Ar/KgIK09mATRaxDYL0Mo52M4Ve+z8tBFKDjRMF6/MA6ns+euRC8U+Qg4jGeNnjagwkHb
/5nvfeRtCttLEzora9QjQVKLrRXb0NWkxr3D8Wttxt6DWuePVyPCwSJ8JOMqRxcxsOeBR5qrC7NX
5pBfvXAU+6LtV2VYOrc81TaFpnVQafaa90Leux1GPnJpvsqMZmdP0KLLskdY0fw1xLbmSEhCOJhf
PLNteTILZjMi+zoERntKgxQxabBMZy3jjI/ZIG8HzUXhIqhpFSNYzC0E62DYisex2ppVQ1w4htIz
erRpE6FqW8cjsRRWuejkrfnBlavAmrcdcaWMr4khmJQtDpHnH2BbK14Qn/Zsipkl6sDECvOhSgN1
cpRjHce0/cYevchWKbV84T5bMiMfDmXgnbGsOanHyDMBNcEoIHkYSZKF8ZiEu4WBXSQzlBWVfAuz
ILrzLJo8aTbf54v7HfPJXWAln2LplWtjPvodaDNwI3eEDjlnUqs/NNFzpKvWydmrOACOLwnshSB0
Lp4Ziw0hKSN74AIzLhiw1ODEkSg8Aboezsp3P1mMDuGpRHfKFO3WZ525M/pwgEuFStYL5bFPhUG3
1w4+hUVNHI7+UildPahSjLeqYHt38eC+5FGM3QRaSzc5+T0h5ISLpQU8rDi4d+tCPEPEe2ujNPum
svEGnWM46BZRs18E9CZRIhx//N2PD+CpNo6LiMFjOWgitUakFEje2pPbm/XenNz0klVNtKta37hO
Lv5ASSeAepLolZ4GCfMIvc6Izj2UZDbhmUN2EtR5dOh0Oz/zX1D7FdPtx6+GOHqeWiA6tENPg6fF
M3/cq8pr6xoWkOYhAYN00wth1bMBOMAlgFbUmnrP3IAQOj/sX7IE1v7ojl+LwMW6nU7VvfLxGWej
XpVVsGSLRP3XYvmIUcSsbbAbp9Ky+3urIsxZWC42Jm0wBrJyYp8G9TyWYbRHBIGhqU+jp2AaT2UT
58ehx1/ONIS/jUiTAGFW6U2vKK1mlJZ4dDNrNecGOJk0URPtxQBSjlPIi8I7aKAjOY4yPgMZIFuG
QJdD6dcljvoueO2oolbtmMkjSEjOeAx8USe4xz5kzMIczblVwvkosix8S8oZeWiD3rCVU/jG8sKY
vTPpGLW+XtlFEhwn57PXqQiR/mifAo/98ccvY/y2a2eKq4Mravcxjd2THVCC1XXyJN3EvjfA2kJb
Sd5svxA7OirGZnBHgrWWP4NYz684q6AEtsw5FY0r0Sf6LUhMgunhla6UMrM310vCdSaz9AjjR4q8
4J9YK0LuhueRkL5rWytqHrREb7HCa9qETbAuiw7sLXmj63bwHnxh1W8pZvvEMwG+yQnxHmgmSnXr
mOQc6keeiZMzDCZ5dSA3YU736i2f0gkxETtGSE3jRvW1HxWeqpHljEG4c297+O0saDzr2Zic+8gg
6NaZLCD9HolhQwGwtvXR7IfltEtHaLhOBsVYNzvUYhezaZg+xO5yf7H7Bjahs2Dp7wJRGlfVifre
Xz50agMw8GbNpsV8rafdAJJ8ZKJgjjceTMbuM/6LholnLppo6w0yxSYHFd0cxSmCKd7h+D5PklCk
0RK33qpHmCdlB4QxS18Nqxa32l0sbGUb7SIrPk+xwemvByJZRvSZYyvN7//10SjvNgE/q2vyHtEA
rRFy0YiVxyrxrD1jVYYW2r9FlR+fZKHOROJpXz12hitOZAfgmyDPZmsP9AakjfetEfO75zKcpLBY
RZyT0g1UhrVZsyeHddNvVSjN248PS8FUMdzqCWVodxgXuBp7wSqn9tvBih2ulc98sE4atDTMG1Nf
FudMoO/yKJhMX+vrULjOnsjohoErcqx+VwcID8iMnbcg3axbNk8U4yY17lTcIxkGRWHL24+PuXOf
h0RojvPJLg9fuQ/Z1UmC4ua1cwFI1KwhJ0DOIWF4UOkHq3R7Gz5hzfodlErIuTFpj+48P0qaenc2
AuZtrV2iblresJLhiFGEJqFCUXz4oXf9w+H0hyj8F8PVL7/8P7JW/f9qPVjsT/jU/o396q5om+FL
/pP1YPk//uU8sPzfsLHapu8qSAO2VGiIhx/+K9P/zffZQT1y0RW6SYd/84f/yjDVb4uilKkaXWbX
wbTwP9YDw3J/84US0ndtS0rpe/Z/4j2Qy6X9SWXvmWjcle8tJZaSuAqcX1T2jaGGLuk0S1WjyQY1
OupbgIKqrN+F7CXAERhoLnQRnw3Fu+/bhbCeeTIyaQajH6dP1Yn0ykGGganDMh+sWeFN72S7DL9P
zNiHENlTYabPHrHhNqo60rn3qkpq65Snkf59ynqatua48Dgi1X4SDfZGBBSpVaygEWF8Nsqm/+SX
naMuuvHqeuWZcokdR8Ya7/NgiUcbPIcMZ8ZsqPMsxrj11vZ6u9gO/bBEIg46dMD1RQrqtBMXDxP3
nOK9KxTjTDCSgB4JRFZ3XQzJaUOOrMZYXKQdsTUhdCRqMf3RVZ7xVgtEtncmRGps7xS8yZv0pq64
BYVdiM1ct3awKUE2LDVjnQJBdBAqAfMGfA9yqcZn6aXkdqYR7ycn9tgn7LgaM/I1QK0AF03ShFgQ
x4h3NopjMgmMiql83iRk+HKnvZcha8bhtRB+c3boJbHbt17kU7v5sl+YALjPiAzI3/2e6EJ0NEYy
A8zgNp5o28TlZ5C3KvsS06TLzoPTh+WXwWuy5lgFk5d/d6rSHcaVZJZkEnCeqmp6Sf2BJPOVj74x
+5R7dkpYRJRRL8ohkESl575dTlvZVQmqeyNE1FcCDzTftR0p630wUZWRkUkbapsPjhnt9ZxX437i
GKdugSFrcu/TOW/bl2xoig+QdVi9/c4FmZXlPHN40aroJTajdh+MFXXdXI6o8mxEiGAXFGO2tc/c
g2+zYM52Sds8DXedY1Zbp3fDJ/KowBfjzw5fw8Z2vxlq1t/nsCJjkC8i1ht+4CK7MT2H8uQaFua1
wrHUlfM9GaKDHtBwwbSM4QRaCUFtcCuXZqutSuxpQIxoUZhg9+BhhDTkTcRBV0QFUKAUcypv6022
/0mE4HPexsrs7Scr93N+Ph8K4qu2bQMkzWi4nLIJERlsErwYpcCtH6d6q6zI63dB4Eb62EnX8V4A
LQSAlKs804juqU1z0cbqQza0uI9FqPPkOXPMeTxo9AZYEHQ4fe8G15TBXWON+UxzNzTSYJ/roS5/
T8IyhtxhS/pllm9kzUGmQHzXJGI5z/NkEXpVjHb1xZgKeA1yFs1m7ohro2nWtq34htO9zIiZHpvk
bDQ9mkQLplsHBKkbm5MemkbvCKDHyF3WXeFVq6pscVuTbBTI3QQs24FWE7a44zu6f0/unHTAa2fy
104Nnb1i76lEIeQ1mwmyB+GvJcE7II1nAhg5AHzGH9NpvOGlARiFfDxnnSVF883vyyj7oMevBeds
G4/ynapznTz0bVjVpwBuYUK/Nyjnd6PWBpJvJJdLPwozNRAdCubhYBHP7b0LOsgRknUEsmVwZ4eG
Nh60qbF5T06M0NokMn4Pw7b8XA7OoI9JmNMNbKtysNYwJxsCBrJU74MpBbpIQEvolXRtLe0hrLQm
1ayngsPClhFkSMhxkqCt8L18CI6iiQN09YFBQwQnflmiRYpE8VQJEZGELev+yc+9wrinEYQ8WbXg
8igsYo3fgaOUD9wJDYbbMNfeTlFhBbuhsYjyq7sIW9Lg8cJuRidQPZ39YtJQ2yYdYS+aAn2xFaIZ
YMqFmxKJHBfdtvM7b/7StFMZDEdHFX0VfCjQSUCgamnlKaX0OJdYeZ+coZ9sEzDpNLezwSQ4gHmM
jmWqHyn37O45jzOjPtftMLTbOMwDfgKzrhnkxzPJ3IMlNe2ugrnhbDDiBJBcIZWKSzxTd0pkKF1r
ch4IDLA845FB4/iU0UtjDYwmd/HKxSmR2pPEETyYbqkvUVNPLkGIanzvwZwCvzRE3J6DonZeRWPa
n4Qdlg9GHahyRUBm5R9N1DJk2do5gRecXWnfao+YQuDjwDpxZCExXlUpS+ue7xE9pkK1T/JcU7G6
451xZ7XpBsXCjZJhwMxX1CK6DBDBiZOsqiH9l0fu//aZ7N/Z5v8fNHqaPvbIf3/cuv9Sdl/+6/p9
+K9dF+fffzl28b/+4fh0nN98x/KR7vm2g2H9f89dtvjNw7qJ8UyaWPwkB57/OXf9Jk3c6L7vmBQp
yluMPCxYi/HdwEPqYt2A/+FgyGdE/R+du345dSmfCQ7md+FatpCS35RT2Z/slYQaTXg6ciR4ZOle
BLLhFaSI6JGVHARM5/GZEBV7q2iFqpEG+p/u2R8n+Z/snT97Kz2WPd8jdoZTHzbZ5S78/OerOorm
XPrFRWXZd29YBL7wgI4ikfM2q7L0E9hBjoSx8cIiB+LdGuWrrYavIZDYtaWmZ2khdDWXj6kjNnWo
jTfD7ZLDP1zncvr8Xyfmj+vk6IwFVQprOSzzNf75Po1oyuGsBdWlYcSDkbup1BbRYXImhAcAyOwz
+c3tqxm2rwt4ohprB4+XF+/+/jqsv1wHHmBzcXZx5BYcyX+5X8x/Za/QnVykRzrvnOb5fd/hxLMK
B/gB6YDRDBOsc7vxokz1Naed8CS0B/TKDxlIKTBdEU7Ewh93fejHD4Eyz0np3fuWfUz9QJ9LNdn7
v79o+2e4AjfPIcbOFg6TGsVf8peLHtuhFVDuvIuJZyyiAdwPG+W1kHg7/7VT+Jn8uhW7PJth9MFs
3P3wMPZDRoRHVaRrsUHb6R5MwgCqJGrOLkYICKDJ4rHD6EV24XNBJMcFGhagQymHMwZryD+gfVdj
3bWvRUib3ABO9bX0o0tPeMoHpx/ErtFtRqd55CVheFJMiBEChWbAvsEFzFfeoOUF2Hb6UNYDu3PI
2Ojvb425/Og/PVfcGo+748ql7MH6/fNzpbwxsGWtgoudDfFa9iI7+pEDy7gVw6auDAyVWorzkLdv
HKbzezFEwa7p6IZ41BOXBgXU6u8v6a+PGEUYzxe+chdmhzKXV/ZPS4KJ1Y3+UxBeZ8TopzJAvzRN
N6LM8Ew5Tfwp6cL4E/2xkjQe0pEFh53oHp8NBwVedshcNC8csm2e6dwFD3Mcwcdh/l1+FqourlUz
/tM9/Msatlywh+2Ry6XN4PyyhiHATa2+TKLrkj28cwPHOTU1A2zbASbhmwn45oTE1WAE8FwXfXDy
/eB7UTXOphGGdVT4ZO9+aEWQCTwnBiekaOraLVGn3smIzee/v78/TNs/feWetCHqgBmRjo2xf3G8
/+n+thbh5M0wonDTYHA84M1Kc2QVMzkWvMkE0Iz2wNgyeRBJThBhOzQXCSk/om+/x2kd8YMx4J57
BoCzuvz91VnLzfr16sAMSLYd2rnYxH++OqZ+bj0HMrqOfY8ZE3wy4oCCiZBOgCg5mGvWfoKS2o6B
8tVm2KA4bFAsXGzRE+NCJby3hs7bi6Bd22hsTyF59gTbQHmvBOSOam7TLXUcckbMzFA4qm6TlOEb
IaTWncVhci8nx/sHa6z9M0WAFYh7bktr6W8AXqCj8fNPJcoGZWPrxlda0EiWC1FciILZtZ50jmra
lhnpa8qLTRBkqU0leY+u0TiZ7vyYk9fcGMF0ZNXAQ48wS9U/BsoAcGcpi1NMlERahRclaxu/IkyQ
Eh76KRPY9nOyGrDylBuCIiguG58ZEhY5gkkRe9dwmCOp5MFhdFoGvjxNzLtyKwgPrrSOgiEOKj3z
H3aQBVfxyxfMSIlTBysyEU3+r4tx4DWVkKRcXBtGrVuaiOuc5XnXV126Qb6NIKi3JsZKJROgYX5H
Pn43eU6HRVvGB6L3yBoRo3nuJ0K0sRbM9F1gkrWOiwiuJX08afS07zJbXH007dhe2uwjQ9Nrgj1G
mB3ec1IC5Wa61sb2sno/mdX3LtTGhrk5rjITMwcJXte/f6zlXx9rvCs8zixrS5vrV4t8Kr2otkOV
XoeJYXHsITyn/2mTxBc+zN34llmluoaaoEl0Yg3Nz6EksSujk8SQZ5UZpY+KUcXr1FOoQtv6MSxH
eTTnSeywGPUAUTUpVIDMNtmsFjiDRE5DfwVA1b7O+ulz0gPihcS3Mq25f7RNCI4UPscZV/mTHpxq
Nc3pN4uY482PE01fDv/xMunzWtucC5RrOuzJvyyTA4El1CIyvhJ4QUBqWeb0A+JTOjAMhwjyXIzJ
qskch+m5vKeLHq+Krv4UjO0ldwE3xF6tLwPNwHXbyr0d1OmLoemCJO3o/MMzav3lGeVSecY5AXNu
Ft5flkgEi3OUGcSGBSQiU0fSqBhb93GEztt0E5kI4HGxS3wyUJvukb8wK+7zR6JEw52eow8w57s5
QHUeR7PLFrZYA6X5Umiw9jSO2OEjDNWVas7enJXojUvj/PcP3I9d8qd11Dfp8ihWG5t2JEjyn1cc
2mf53DIBvEqvvqUSVrDuw7eaL+Fo9jLd1uZz7HfDdZn/+6lQGwOewDa3WnIrKNNXYT7ax0RhidGB
YMpB8is1Z/JPD4Xz62qwXKbiw6Xnyo1e9tY/bUbwHERPlhOEXG/X0VnZMevYe/VYkyNAVd46VfAw
+M65LA0K0zx8AHDvHt26unfIUt1NjVmfjbow/mHB/uu5yDdZAZbCybJ5aH+9rtHOK1w6QXYt8plC
pDX7a9AkAFw9+WxDzkYojNXBdxBSezp78kCikourOZUsNLkxq41/uFPWX05qvulKVwjXJX/dsX/A
c/50p2BCB5lbd/qK4dHdKjJDsokwXhlHzknkCDigMbks9J1aFXYGu48wGgMGAWDH6eQQU73Bvxvu
wjiuN35ec+/Q8xOmEWPbK0JErFNuroW5SUtlHet8HO7+/ol0lyfu5yfyvyk7ryW5kWTbfhHMoAII
vKbWmaVZfIE12WxoIKDF15+F5LF7yWJbl52XnOKwZzoLIiLcfe+1bY78FJuCg7jkF/n9VmcQOuxK
2AlR2rNtpxH4O3zrWqfOD0WhtyG5Ag2ABdMwynWagVPPXpcE/IqJe4si1GZICYut3WI7j8x8bTfe
l9Yrm0PbCrkdo7TZ19jQ0bwz0WXYpa+kX8VHBEXjNvbrU9f0WBAyoR/KpLi2o+wOUWY/ajHygcYp
IJybcb0qWaRWVe02JKmaB6kyHVhjeWZ+/UpqbrPRTX0ik30AnT4MJCG1FrFRiL4YEWf9qqjJsKG1
qK0d4o0Q4trQwcDeUzIQ59xVsApc75a2ifHak+ctAvUyONJfJUbtLB0BVjS32/Jr74MARqbYVGV1
CoFW/t8fJo771N7SYCsW7Hi/34umjHUN1FN6cYoeg3cUvyVTtBrbQdHk0lAnvLQ1zAekodE2GQmu
1rSJ6lK9dUSeQ9ZYZiSHXSfJfkUZNCxds0hOjHE53zjAOKIi27cS5aKpweH87+fI/LfniOJAlx5t
A3bSD9WcNMOsIueAWWECIqSkyds6KkQPDijCVQDHS6zsuJWxJ9bQmlS+z0RCzhIP4JrRFNgzt3uQ
q2CflpO11/qvgx72L3SPHfaZfSHzA+xUF+0ruix6jcTRWqX7ycvw5yEcuRWNaotr79Bmuf+Sv7zN
pVm2TJC7lB3GQA406CffSmefKyRrI0jfa72qLj6XFS1Lv827URARNHM1UntFxdavRJc95XGwL0LL
2KdVk31Shhn6n0szHU72a4+2iMsz+qEO4zWSMSKB7NIYEJ30pZtT6PCfONoIHPBja4lq4rsas0cH
RWGbAjGN40LbdTkzd1NvGJglOYlKFrqOjiMa1U29L+P+ZhSYAW3DurqO2ruU5LsydsKtywkQ/2Xu
7YIU14Sl2+m3mlFM3hHxM0l0g4PHc0Vt4OGB0eRrlaGiLPNF62rFU+dX6gnREoHcdmkeIrfyDzKF
Pc2K4x6l5n1NvEHtZZzqazPm2RZjMP09j1YIynEJuQs3RRl9s1EjLZwx7nc+beX1LKFdsqKhB8GH
hU8TqBOpHfTen1065sdU64OdiAJ/Zwv1d5ehrslV5r3VqgXNmgfpPiA/qIOq+5TExAzQ7KIi0bLu
cTTGvY7B0WygJ9FhRcjbm18RJX5pq2ElPf4R4YnqZeKyCk2ssKz3D47T169j/Gwq6axqC9a5KeP8
sa/DA5xRnVa25u28vrLXsJKzw0BXYtkNeb9KqyDZErp2tTyP+FRTssszXu+Y+Hxydvq3J5v3klYe
5SlVpvhQXk6NUwWBkWb4JtlzEg0Nr5fsjeSEHsLbZG6C3xuWPYot56HJsYf0NNvwrxwr4N9xWvsb
vBy91xv4oUku/mTx+NAKYtuxJNuPR0mm02TwPny7oqCAzeDmYpsbx6U21B4Rr0QlOgSqEJn6UKou
O4K/2dmxvXWd1NrSGSIBioNfqnP6qMWqDDR/20XjYx00Yufgnlpmoq8ORpijGjIfU8N9+e9vbXgf
2m73rz0PyemIMBo2P5YPDYxho8zd8ZwinyIamxqu7Uk9T6HWrbxBWitoOCYZXE70Leva58aIL3g4
8x1yJ1AxVps9RzJVm4H1fjMhF3+gyfq1KMzxNEwQLUKzr69T3+3tgvZDIj1xhZB8MlsCKF0/G/Hq
G+piO/hGSdm8qgDMep+rZJ+kqjsZiiQicPF2JGCtdDN6IkJET+RRk2wjEGUnAJH7nsbcrUE4ePaU
x8BET7CY8OGkbbgeXGRKmBMn4HZgUha02Hq+B0OeeuYP/PyIzW7dpmm4HZn1bkbgKgc4MUjy+OnS
CIgzPY/WdqZpKrt6MIRznMB5QSsKcR8QQr/0XTJLXCcEzxtq1SabOoapILw2cZUeoknaL+SfBQs1
q6HmPs79QyX9t24YCqgOPBxMwr77WZQgDHe6je3m40o61CFRpaatcAaEiR5e3hZEdG7Z+I+fWDbE
Nuh0GASjabCcGBur68ub1RoFPlLji0Tit2gL7bsV2beY+TeNLMThrua8R3S7TqKB0QqIr9l6wnnp
tLY6NfhXNGzyRGTRq0lx+i6zwJ6OTk0FYtT5zR9N5L/EqqVjfw6Rh+4HQ6qj8HsymURYMZGxgEDV
0+sEY2J/h8xNPiLDyUMpV7cvtdtG+4ihGXyHSa6VRtLe3vAG94hDozoFPjQTow4x+Oe+ex7oYC6y
rEc953DTqklg/Jw/UPjQe3sNEAu9Gk0l91Dk6Ee4UONtzcVN2/aGf2oQJS97GpTLtsOCiPcXd50p
8YSTsvfm3EwvsF64DP6OJFXvhJG0InjCB92Oynhh6sxnEQ3G04Sy13K1Y9qayQ3vZvDMMBxXXjjG
R+g6Arxf6aEfYFUPokqu7giLNkDYynQ4WfOFxmMo+bj/ZJSoM5lpC6sNn0p0HE969yoSnOP//X7f
ex6/HI15venFWWI+ERj01z9utZKmqunmPquSSS0ZkdDqOHRtRjOClAKWc6FD0dhU0ThuBQkxdCi+
UBuzR81jVEPBy5vWZJ3LnaKBsmIXoGpLGzR2CulI7o/fkjk8qPSyv/Ni+Ir3Y+l/meJSe7WqBIu4
IAijHDeJeOnQOSwYGEN6dxBL/vevafy5irF22brB6c1mpnRvkvxy6OGtzareG+xzVNUZfq9ob0Ul
t9SVF0qt8pqKTd6B+oumTlx10fY7eCHpZ9/iw7lmvtj041hj2T8d+ccWwDMqUgcs5blgVnDNg/zB
nb0ErA/NpiIGYNGkaBEIOic+HOEEOGQYdnkROyu9xyVXKP7hTLbjLm2tTx4E58/vxhyOG8qghwat
Ieft65crxCtZO2ZhijM6EJqz0Yx2QBP4eP/IUPano0FqeZ3E684w0y02wLd6itM1zaWnMO3wTHeO
+eIE2RYzbLaI4X0sxwjc1whiY8MSsmGdukRBUx5pwBJTjOmJxxy754BGkECIcpPVxotHHMUKRyam
s7j6x8vMh1CWijPDpF0qMfobmIOYfEzrr7AlDiLx1PRs9dHFlpN7bUbtH4bELlKYrF1OIplOvVWe
bOn3OycLfCAQwQ/EH+KYW+Dm0X7tAK47BysGc2yvDQvNfCn79JgPQEW5GfGiRVewFXPCKyqutW+P
1QFRZbAae2P6pHNyPwL8/jJKj3M5FQbjTzoTH2ojk1dA5ZOtncfBsa4laBByTmp/Kxun3eKL/oFB
9EdooWwJi+qHTPJsV39lDdzZExIEATdrgVz5C4efMfYbspoQfORe+MOOWpI2ZDIeC9MdjmAD3nDG
xGtJ8oRB1fokIuNCHkS4M/3IXccZph26Ccl59Nlsa8s4BHlFGkbDaSknns/0x2CTu4G3Vd30XpNf
+zKVxA0JYV4NhyCCJnUIwjIK8vEiIGgq10gkrxt5ZXhj6+lRRc4Xms7DciIUiyC7EZt+UVvn0syg
aI8OntweG3ua2OVy8ksYl4V6BePo7UnOO6dmf4lxRFm6cyGMT2wTwmQ2k4CAaiTDvsGfvTCrcfxe
9XOXgpepCb1H5s5POv8f50qgVMIpeXMEAiSUMzMDc7gmYQPTR985pNti0iAMmXdZrCcFVrtv7OfR
/Gw9+NiaZT3wAB4zGmQMTofl42jVjpsy4OxGbCMNHHyt0MFmGmWo0XkuMZOf7x/u0IVL1WaQ9DQf
MZxfr2sJWTZo0WcB6C33pqVtshLiajhBMQrj5Dv/3pipoXuSOOmWegotZNDgsgamZu0CpD3LSbMh
hk9TvM9FA7Wk5nyQ2+Wj7ijotZ12gS1UFAAYEqy2pHWazgoV2vTZkjgvK78/8p5HmWfMBOh/merm
yDLov6fFRdQT025SSTYOjs9sQAIO+0JfiSlqdo4RYEOySG5o02HjwybkcFYnr5/sEh8LfAk6iTvh
IE1wWasZBP2+CIpYNwYj04qLGZbJmqRnbRGkndqkjA3O+rh3qFu3BRZ4bcjtjclhZmVvc1sniAm9
ykp3atw3bfyPmSb6Ic1KUh8i5EhIT5ODXUTIaBAY9Jr+NbQGYy1wnC8lHOCb6tG4xt6pT+iP4tmE
rl+BR6ztrtkY1Jpmm5wdJr5ELpHwpoX0EMiaXMZZRJUQg1+vapBho6WCDXYs0qLiwjy0sagXowGy
qZzmNOoxumbV4L3JwMhhxIpHHU7rYciVtaHhKZadkISgoLXSJs7fIZ1GOWnmvrMyAWI4PJSWV207
FNWPXkdUb0x5GfneDzIQ/TdEjvpGi65F4hibqM+Nd2H327J0qhdkhQOLRWpt9HmDMOcPgtTRpWLE
hTDBcQxXo7MwVKld7x9RYWhX+AU4B92h3A3NY9LFpGgQlrlROUzn2WXnyBH4G2ayTUdpPutEl6bQ
cd80EWb+rA/p5dVfdLAxayNnGp44uESA0z4Tav8Yk120uB+rAozv69wJoL60pkGzSbPfelAZblVS
VWg4WtBn1odUIy+Lo727L+102QT4IMAi/ZWUA25DOxz3HYnZJBQn/pWN/FA54bXrw4hUl8b9pEH8
caLHQ2pA2RaCCnfeKu7dk192alTmmqBKLS9E1pULr5LqYOZinSd+DlSRRIPMJdgQBjssv2b66pdm
unbD3qLUat/LMciIn4ntxRgr6y0Z6SSGaV1u6TlabwMw8wW+zEvg1Rugg5u8nUrgtoXaaXFdncb/
91MOjX+nBRCrif0D80A44DEOx+c89ZPrZNW7vJ85dN6QbOBNcSbsJSnYtreLI0CZn7y3f5zu5iuC
yJv6GnWDeW+p/3JF2kR0AO6M8sKmFt5abzwmoKb89myVsnuo4vIxCmFBkWq1Ba323e5ad//JV/gw
t5lvikF3XMc3hjTJuPcmfvkKlRuO+IgVnTNV5echMyCrkj6XAFmKMuDdOOS6tQEejtdsGhdOS8qn
laUlvadxpch3/4ITsvnkUPexc3//VibRI0i/vXvj4ff1zIiELjxzwAQ7DVvHqcYnpcICyhC2M3we
+5oHuYz8ekVveYRgMWYoNKejKIYcUkf3iGYlXys5bxLwKTZWFDi7IHQgqlrlX4T/Jg/0A1r852a0
1dz/dTv8VPHffu4Cv0qk7D8vKhAEbuhdpGXQGvr96weVV05TneeXYQze6wiaEEG/Jki2bGc3jzWr
5bdhZn5pfeteoDmTF5qk8NQKqI9L30dt6RkVrR0nka/g5vsd0lVr1YejfO0aLVrXbRvuxvmPpYbT
Cxv7eZhpojiA+n2BJxIvjrPniN5esDqKpwGQZDcUBRUCJSDTgWiDLaldNUgMT6UbvNq9Kt+jsefY
RaLivJhc8lYfNvefxtgdgHIE1vr//OxRv+kWVGwG28yzPggXGoAuEyuYuvRaCVx3LA5+5z/20zkc
iYn2k2aHXMvZVDIl0A0HHk0KI033fWKYF6nEU9fYw2fvwx/7OjM1xmvoPHSTdv+93PjlfQjkqCCr
tfUlAX8NXGPU+deAUA6czlkpOoOY5H2PwZvw1oayT4F0AySsboxca1Dv/32F/uVBwuMxP+ucGDhn
fVwyJyMN6OprgLHsqNzkqjeY6PQ5kutiXNV6MRAhQ5FidCEU77EBnlBY5mmsKLN8bXwdzT7GjFSn
2ao1mvrql3+nEUZYQGk8JvZwIZrpRxEG8T7rdFQCKX6HVATmxZf2AOqEMYvrZOFVL8JT2ufBCUEW
SBagzEZodesM4cllQIRQhF53GAZgxZk9mA9WXe4wvyV7MMeATTooCaojC360DM4UGj7m/75M90He
b4cxE5Q202fmL2LWwXxoUY6KDKOOI9il1k52705nXR+/44vSjwETp0PnEoDJ+5fHhwJ17kmPjbfO
JTItzdQVoIb9ST30UY8FFBrJoWPSdLRIU8an8+H9D2GTQ1brMFWFI5105hVR28otRfSyLtVLwt6z
bvzv8HDIkm9wumJzC9dJUxt72x52WdhmpxKlMe9x2+4yEwhzknTjDhn1W0lY+AEGqfHJVbT+qKRN
3kUu4t3VIzlR/v6tJzyOKAOoUXpyR3dDmjlLPPsDwNdtxqR05g7V604dGtPkcJNpkEBmkVYsqxrY
ESVnYA7uoS+8RzqZ+kMcTPhjEaUESVQ81m31LTZ15wBSfBNg3kFmAncoGYK/rFQ8cphr1ng88H+X
4IF87AjrdqTxNPJ4BUQ0Sds8QlgIPlGZGB9GY9wq05xfLMdzAYz9kRQykO+Ktyd0Lz2hAcfBqowT
s8mrjSnmMGoVx7XaB1/hdcf7nLj9HsSJfcHb+lfTxS6oTo5oKmPWJLPysybXx5E6X85hfG2ggkL9
Y6NM+P2OMKzDiURo2uWnhPXnQljXJOvC0rx22tS8kL6r76ZJvdVBSpN0VtXeP4LWcE6R+3nh88fe
xoTCoYVnOVT8aIHnv/9lgYwzv5GFO1iXFOXojvZC0Ttfa4ugk3w0BDBIuMkkX6yKThkbOBTdognS
f4hFDrDEx9OCCPd69d/v/4coMCnRCBnYz5j2k+LCpGJe1H/5TpYfxLXt5QbpzIa2K7yg2VmxwqUa
+a9G7TsPLbiha53rUOh8tKLM4fJ0+C59RvYpKIUTVeqj6sfqoSZOcNH44bQvSb+ESW3InYunbUpT
PMVFzqw/KVfMm9xz3qTJqQM8rQLcPkFfAyNq3G0QdsB+St/Zhoy9qXLxMswtYWOWUuZl9KXBDo/i
jgPCwshkv2VhLrahm3istWDuCbikqZGXyNSiQv3QgkM8BVuLAcCPxnWPKhb2+9gISRElk0/OXfdo
nt8WUqbrc5+PRQtPHo/d7xcyx0oaTLy9F5FNt3bwHgSO5ZOvV3PvQiyJJz0YkWHulDF9b1iVVjXs
xUMmm+CTxcj+4720Zi2rpNEAp5LX8sNjZlqBXXqNEBdMKd2hh4K9SC0x0L4qh5VqHXmhE6ST6VGq
TZKE4ZHSHyZnqUP8KbR4hnck4NSC6YSqB74Xvd0jyYHG0ilSgs4yD1AXZyho+dXU9hvlT8HZZlSF
AoDbJOrqwacbuzCn7gX7U/2Q5wxzMrvGjc9ZyqSlNoLoOuphEV57pvqQoBwihtuJ3qB3rpWbf3En
79TWjb0dashDsRYVKy+NxN5uiP/97zfAmp/wDzeO0koy4Dc5xHvuh8sV9jRWJOq0i0WVtZh9LpEH
7sSO/6lqPWN4YGjLuLHm6W9BNKwzsPTSYTp0RUTV3SSzfHmC7udqh0k0r1bAsCTJ26963r+DPPha
dRJbATKelZSwExw6VfRyd14a39zQeYvyAvbfFhvfK3IftHR29ck7/lEEyTsuXOSPKJ+wwtqs1b8/
mppBqSZN6V9QE5N0Ce4iCXpza4bie2AYD5M5wllNyZX2gsDk78NwocVnUXTmsWUHM/qOipc9bQ1j
keSE1N/T58uXeCiWdPTlgvohXExizu6opufJzFET0obsZJOvtUQ92bH2IxPhVvNpYVEV9tuY9tom
z72O5Hkaj/99R//lBXAEUgKbczEJY7wLv/++iZKidSYnuaZ1f21zczzH0mXgGMvHcKpep8yXZxWp
DAFgdlBymFXvUHEsIzplzJhWcDY7sCdzyB2DoKGqzjKf4YZ4u+3OX7F67yUdgjMBBvGCIfq4rNp2
OKH4JeJhbB5FaIAMNTP03waycc5XwEkCbc4d1NGApPmT3kgQWuDTbnOewyKr9fJL5b+m7A+v1XxZ
JBCEiePysfAm6znvqEIwxpefDKj/PLegDqVOdGyefuRn9yfnl9Ufg6QkZLP12ZGYT3VigN3lF+mp
sn5AtbJvvVOuox6jrxY71W7oAF1lURUdQ6e52IF8mvxgeAHaf/Bd668mNKxjjln+albTzbJLknYl
FIOmyvoFUQmQi5ux2RUGoX1+AfIDjFlrVN96KCQ3J65e0zr/5pMTnqTALxnEtivEQJ8pQ2lA//HC
Q2o0XdTzlpSuO8fS/brlhcqJwBsNybWz9Gbraul33+3FaxibNSKGiiwwPU4u0u5iZCFi3NhDhj5e
T4K3NI37Za8oZ4DH5UubiJQjONl8D+SXXIlkvBY4FsteWS9qwt1sZ2ynUUOrXJPFobdjlzki6P1O
dcVFewuzDsYN5etWSyP70uZjuheUqkABfSyzY5k8wWZjbNJMbIm1jPau9RoXjJVJ6wa8Y1rOqzJ5
rpehDxXWTlV9BWxaX70qIC58BF6hIu07B/n4OhqgQBwBnlmfdPFAL53wjeCfAPkcezU/ADLcuFog
NpEuhxvnRoMcMyvcWam9Zs0bvpY/VKGrf8wXb/ZiqM1EuPkhDcrjhNn8POS6upDE/j6JToNuLKtd
AenroUkwOJmUXWryD0L+PQtdmefYhD34bfeS6ZFJ5FoHt00P81szuScUku3VRhG2p8Gz1pQGRb+O
CDvuWT7HLFHnLL4RTOK8dqGQ17hJXwP4huy/zpuuDQzIm6E4d4Tc7Qe/VO+BloakS3TjrQ2bRR/l
/qUnxp4uWkOUdVvUV5EMTxkDW8IimBf9/zvU5G6+l8Soa642gSaKyc/RXBT8DrONqu27c68FPwyl
+7eSaGm7L619wlllwRlD37WDWT+ykxIsqK/qsYU89Z7XKvyrAAQoIdzANkHRs3D7GD5f6o27rCQh
WqLWI+PM21aDg8OLEcQbi/pOTmySaOHUEVsZ9fuiCSPrCemqeCpMttBcneDCjl9Yp2kIAwza3v/Y
k2o0MAt7JO2b8SPiIYzc5CZVdqgu7kisZuSGPLuFjsm/HQgmpXn9rY+0baJlzZuWAuKoYqVvXW9V
lkX4cP8IzrCH5Q3yexosfW/a1wWYYBnE8cHHgLyIOyvYl6Zvre4dR6yc5lIw4DsESpjbqXTKjSU3
Qxk576ooxVabaZMyU+FDQxyAyKq/CqJ3HrJk8K9OOvNPwl3fgokB5FU+ATfINvyVtjImvXpyhg5U
aGWf0EM9uUgA/45jmNwyi98mFTvrvuvqYwpqBGXewDikiH5gAu6eXfjzTyjIrNJP/7dR4tTMGXmz
24ulRvA0XJ8Xw1InmOGzvGGKoAtHxpLp+d6qCJC1yW46w4O8DQRHrZrcAWDl6MMpcJWNDKCI96iu
I1KDxmhYe709XsI5kwEIfHPVJJTHflBXI9Fi1IzCXiF9w+wKZwolGW4nN3KvCbnn8aSpowlSGva5
aLVXg0Mlv6xtUdhG37wBYG7jjS4Wk8I9t8V4LkqQ68VY9NdgqOLNLz8xX1yaVeLD0OIKUD0d6WGv
MLNoX5Jm1vKaM7nftiANT0zpmEytA8YenNr6J6U7X9BD7xMnrq/N0M75hzdOMeNfVfDk1H6zRoIh
jgEDjIWYN7/a3TddLo53CUlaJJBahL90rJ60IN/nxQj1bElaCLVj8dRWFtqY/uVeSli0lVfJKMi9
1/uDyshHBJ+bftF5IpZtSqZYm2srQX7XyU4GnFq0VrfBvIAwdrpVRR9D/KILqPNE3+4f8CkGM2wu
Ztnpe6cdn+UM7LW8ZhHNgu/AfWDMEu4cyBGLijXrJvQs3U2IGJZUweMqUqaz7dB4wuZ/18KcuBJ6
/V+T/KJ3ajzmLrF5ra79rWnZ96Gsm8cpUqsUlO+SCC0ispjCPLidtUO3O9DHMdytntQBDdmoPoVm
wI3q5JLa0dnGyD+eo6xgjQ9053vBgw3eg057AOBHho4i2LGIVq1uRl80IycgAkvpntnRDDYPb6lE
WG1rlXyOOBktWF7rr6z9G+GgvJ2HNAVO+zXpOuN+1Ar5Ekw4l6xr5nbaLW5NLGwKvwvbwg1r5LBP
WlAQZTLKLV7C5uiD5IDg5Ji7JHCa86jQKIvJGTnUeH8pmkycHqPpkJIKeUkLD7hl0SZfktp54Aww
/cDasM1RLa9EULpnd540NXeZYn5WQ9U8BlPJ4hki6i0h0q6SeT4B2/959CqwCb12cDGfIyEqEQ8L
/b2R2s3zrHATzD52psLdM96C+Gro5gW34yFzzPR8F4LZMVOawj/iu21hLOF2VJ6IH109MU8N84Le
j4ZtUleIkF3furilsi+KOc/PTqaE5a1mTyTnxOTh7pMszTBfJiTefQ061tT0obNC8RS0RXz11Ekz
xZl9dQwobVYSWSlHyRm51QvGViFtGctRxrpSRr3XY/aLAhzcWcTNYzx1lzaqiSGIYiRI/DfaCNGt
SVZlZsmbqA3B4SCL/4YpslClQyM1ahwsdcZjR2n8hDTQPHoBWAUtjtQ+hWO3AoNtr8ZmbHcGa+0r
1PNpQQjmAHCsP7tm5J+0iIaervz6fVThC64N8+hnKTprN4rl1nAtEwqs6a2ES13PI1f9XSi1RRlr
vRc8MytUp9nZCttp8bMML+fQ0QjPzaJvkvJ4/yC4KQQm0bMRlJV2TupG2yE4f77/abJH//DzfxvB
KF2XPfA8UsWmaxlryWMSD09+JoL3oiXJAAYUM//ZbxZG9I6zwIQ0hyplGVvFo4u97EGTzCw6jVGs
yNvyUSNZqixBUZEjQjJUMXjXfv4Q4zOciAxrJ44lzhs7m0jYV0Ovtb3RQagRXeh8Yjh0Z7n4b8Um
sVBzc3weHHnogT5Mm2uyQ6yuVO2l8Lqzzh18dTPTXxS2HRz1EWovwjtAjIYT8IZz4nRoCq8tF1Q/
6S/vemcZx6qkKpUxOof7H6O6eCWiynoJhvIpSOz8e1FkT0VgxivZTRDREM+vQ7gtWyHh6GVLjkf6
pnRGkyDtsHtq0sF+SIjnAvtMHzJIFLsMya33pxbky0YNfvL8s3+mpHpG5jz9pXKYwKoR76MDLb4W
1Y6UD/9o8PaNC06gRBRkA4xIrQpPVHjghIv8uYt6DVq6o7/7QFWKvMq+C34LjVRV6XvGjyqenjRW
ja996tO0DbrhlQMG5pfOHHYJ5PVFXFrOIziQBddRe0YjFLyMoLPrInYf9TaMH/67kPwpH/7tdkEd
YORq2pTPhIJ9nEZJXx+AgjmY5Rr8qlUUMS6fFaLeDClf1FUMdJgChrgUIxyIhlDQwTaGZrU7lJpf
8iGp8J/B4sSnpt4AERHJ7jndpQRPvgts4rFIOVBrwmbwfseqO0rE0orgENkss0kViPMkcRYKBgYN
iObaOkF/ZL78j6m39pr3VxymxJ5uiQfe2grG7LtHlZnLvSx8+VwJLb1MadQvNFA0F71S8QJKcbxF
+k7SQq5bLwhkzXWbuBfDRw8Nes89W3PqtACmAxSnDTcNA9gT7xIIbOk/WJz1H/wJuzFinb0oRH0F
Y1Nfs+4U2MMDB4O4tUbOAMgJqjF8itw5711NJMFPWfdsh418RBCxyIfiK1JJuWWkEaxy9B7LsDTE
0W60lNEeUHj7QczEe5J+m1s5f8CvqpfYMI1NNVaoUdP+Wzi+SVkARK6J6VOkLvUqM3bhAPMP2UWF
7pCw7XXTGbilCqW9SmbTS9P2s6dOVowC2QOuvdP6m6bupnlHaA9lV2xhuzArmoeCrqh+MO/q+HJW
ve0dIZ49L/iWNrXzfYybW+w7xSnvbGZsKsjovU/4Hpm0Fk8xXfid1xotqkmO+7XmmcQ0o/oGDgS5
esiqbc2tAG3Sj1dVj3sYJg93WWzjVh3bZmzvTKO2L0TCdYs67pF5BT63PK/W0onjfdj35btdXOwk
WU2l+aaY7W5IaB1+CojqMQDmJXL4yAazeLJ+032FAgCWZArpMvduJPW5m6HospNrIHCzGvEcBWG6
8MpkZ2jB8JqUWnlhF/nn/qe4JJeYfZgoUtcdiPazSG+db9n9g16BxECpjZuw7oqNTxzMVmNA/05H
YSusyX72wLWUSWkdgD4T1MyI96+qnPY+PMXXTqvifdu46WYcwKqjpTf2atLfPXLLgBW24hUdzKIv
pv6GKeOrUbTZ6p5RSyy6vuB1Sy4e0KwneMIoVk9DmZwYEfenrDfdG1Rt96ZVjbeIRGZvAU51jOLD
7Gzmcly5tj8cIjFZfAm1sofafa/MalvoHVrCyDRuQdK362H+KU4xbwcqNG9FlrTrIrD6ZdOX1ZaI
R+NkIqNYFo07bfwuSh773CK/rPbP1jwLInSYUNZm+OJ63MSsMTPWbo6NmjGOx0oF49FUCQznMFMr
zKD+ETy6fzSzKViGQ0qGmBrrYz0VyKXiWgRbUj29RUaij4nwyPDK964M9S/UTDx9frK3x8y6MkOb
DnprFpuB3OZTppAguMlEoyXKv2smOpy4jbTHZqCt4BdEe1kDj//cuqCPby0J62r2PL8LFJP9gf2l
9IFCw9z2lLWHzOgwNQ2nZUrht+daF6ihMvkaE2bQEiqbRqj1lVOg59P6aasYnV3Zcliqpzra9gla
0FHT6+PYSHlA8V4vtcrSXv0AGNzPjkbXn4asHnf+fVmcP+4/6fpw5JlSu2h+9kovd45UDj5MuRne
QpBZtUxKj1LPssDm2jwIjfXqTCMM5wbbTTyDMH3oH0ipfJCN3NDB+OFGNBU8kFkvkhxEzuD2zHuK
+hhir+s8h37V3KJO/2oHpNy1bbevh2qmYzvvshlJhCHJB3KA+T1VwxffqdWly8t2H6Z+tbB19UTa
SfrSlnTb7bEbVp3CXJS4grjwDp8x5Ghh0XpN1f9wdl7LkSNZtv0imEGL19BaUiT5AiMrs+BQDi2/
fhaQPdPV1WPTdu9LGINkMkPB/fg5e68t16701FPdRVeHbM3fT3F+nnTp42WQ51BQ+/hFt0oEPELL
j5g/aCYTPHuO2DJ3Wchnjdw6ymDRv1dYG36HKupliPEhBw871bX2dIMHGF1AhrobNhybzyRiGBrk
jhmLFrQ8M//wUpfsKz8Mjlo6Mgbu4ltjKPYOmaxxM0O4sIJ5Qj2W1Z523g3Aa3mQYXeZp3xq1n1b
XuhvrEmH2k061Pmm7R+VMV1pTMeYl5eyBEbh/zE3ajDy0cqyi6bfzOUvH2BGqaZGsnnUPpKUCYST
a+I7tbnmIpigJHd5m7nwRlD46uTjJRaO9tqTByGjId0MpM7siD5StryDKpRuhE70107CcKONFMGf
uRUs6wpJKhG7FzH1vZJIgkoL0c6VOd04EQ4vzdSssw2J7N+rQVAPqo+XSv5K6aMdMTvCp7dj+9DU
/aITrnLMMQhDHdMyYC8k/uVuO6lO4iXw++IAxkw5Bhpr0JDbw0qk9q9CdfVXBB3G2ffdX3KynNO6
u+exNV6NVPtsS7h9wLiVVWrULDlVFh8FK9/m92ee+d3AZyYIbg0ZWaFBih66rRQtNdnLTWu3r5EW
f0Qqh3Q8uHKRmnn8DIPyj8hQh7OJJHRRM0g92AI99zhYVrRMotBaDWm2iM2cys5w5J0uBhCa1FZh
ytBurIlYMV2cSYwABRknWo9g2Qt/gHf8sNMw3aYQcNd6VYBc7+rqy6nH756C5wHlrDhaSop0XCiP
KtbUhzZFouaqviyIRbgl5kBwBsHUxyLSOG3wZl5zhdBDtqSV7NVgX1qMHGxnpKdOXMTJVas/m4zI
U2G1KPsza0/7g0GqnrnfutMt4YvVS7Wzxd0fwnf6hiN5Rt1H56Vv8ytvx8QBqXmYQJCjsnOGPjn5
dXzug8D8ar+twS3ulclIRC05GOB9+UrdbIc2MN6MkOUW9aRRGoed6ArrOIwXTXGta6zr9c6htqBj
SxSyIDn9DAFbKWPr4nkj3Q1H0+sNHd5mLYeKiFLQn4uscfvVOIwjCpPOBvlsjCsM4/5SoqNZzH2/
MI6+xt4EB++S/EPhp4ZoB1ptGUsRn1NJqaNiQTxrBFXntP2PtBMaim4//Gmb4yozRbPXFcdgtTfU
XUhts0r1d6NKHRD6TkUuX2Ry2OUoF0b9L08g4RwmA041DrQ8LJQGVm09Z4NMQ0LelZXhqXhT6oXp
UkPo1I/TjSRj63ddZCJ7PYABZNpBd1I2NEaZiTgrYe8zO+fUG7YtFApt2PSl/LSKQABAL4ZbMrEx
tBITTac26jXOtB9kcnM0FFq/LHNnA09Q21eu8UTwN1KzGcNOs/3rvMKzzLo7tc7qPU7iJXBle7JD
x8ypQVhKW8hVJDyCIiddakjKAVFXzprqRzslOMVOyRgs6Gz+6AYn/4il6gLDVOXRPeH9xkYWdPEJ
e367MRq4/bo/aU00V3xjInt0rdiEMAPYNIO9qfBaGY2NKCWtfzhKtwogb3wRfOMua1BnO6cOPyyf
rgnbsYMhMPnRuj7PL01yXuis6e5lwik6AOy5VWx93DqlgeXUb6Kb0rscGMcakStVN1avdN/HasPE
IrNvnIx/mjp8999Lal72ZHZPV0WgD+pXr7/QpJ8ureIDk1S3GyVaUh7ntuIXD0lesm0mI4H1OG5V
Q/HuwlEvnUv+osHDXoYWkZg2hviLwv92tOC7rAGm3icK7D4nCRuomigWbmir20Lr2KanGz47xRKc
Pgl4Vg3WwLX+jDO3XbmKVcB69MeFdNzgBca7u05NFH6UqyQWg7g/2m5CpujgP0cF2p9rjDu8TdVD
Rc4BGArOUcCmdZxvFBGR9l4G1UoYFpFdUjnPN1Yj+B+UwP7EL9qyiCMraICqopVjFVfrj3LqoOZW
/uaGA2cIQkBPjAbWJfSgu9SaljC3IP+ww/Epy+6IntrZD0PBY5sqNW1MlqWeqEd7KsDLWcZvaC9k
SKx9na4urblLP46EylSSRFBtS/uNziqkivUc7zvf9EINN+UU+BwPonrKohOkWgBMSWh8z2XAOPoE
yctx3MW6uze9n7ZBI0hGd3s6XEXtSBxtxhUj6keS69ojSex8q7eqBEpurMid59jG6feMAS2txuRN
cztSbGh+QClmgF0+VVca2yLPGIbRMFrQ1FWJspHZqxg+5/9DSZTq2Wa3KI/zR5FFPLVRkZwX6JA2
cX8O01jc+DQFN3QW4W6Ywr5Rdbd7fbTela5uTqLnZjTwrpQl2HDbj5pTJ4dmwxuQbp2Y1zVpvJOC
h5IY0uwlLFX9gWdsxwOyb8IOzmT6lncmjNUiRg2wBylQ3nHWEl8F8GaM250+fb4AolQXEerPZurd
z+g4OxnkLSaoBRKpWE1bTNI19sks2z9SDz5MoRikz5QudoqpuBymVzsr9IwztkS0pTLNUGT1qip0
lrs8q76J3N1F4iAFAmcOVflwN9Wg3KO36xdO3Xl3TT1qhiSVahKwpLkf4HbV+3Fdlxwv4tretBz/
fpQuSbdN7yDZJqljGc3qyVyk6d6CImRhT7ihMBbPLHmlpE0fOqiVXZ35KPNHmz/up2xFldDRm6nR
zhH0ukNtX05lhfTL4exVKDVKkW54JcDLaVF1LyWOVbXrTsNcX1mxRt08ygVEtvohIj5DPJTXKmiY
7nm08Jr/+apmVrPQ69GqNglb79qkEYk6IviMKTo25EP0e83XgxdUke868rXvVCv6BU1a/TbExNdH
PtOHWCWUvXYd+Vr4OGpbb2x+BVW5sDXZLTpSHHfkKtX+ydQks3VlQiPzNh6wWbhY43uyjorBdg5V
9APdnL+f75i8uP93+8eeBsH/0v2ZECgG0rbJA+1qf2fDmcwIKgAp3XWkotqg2I4nrYrFVtxG7FAF
4Z9W1W1KJr97IVodTJhQD3ntl0vHrLBsg7rYtNVOyXz1W5o7I07EuybopKaJslV92rcjYugb5z7z
JpklLjhdnV23ZLc0wvZlCE1vqxGaxqEvXhOd2ryQPtItTCk/7Kow17owC3fpa+2tNX3vIKwKyIg9
FZ7qC2qQbmnkrrzHObUbgwb1257o0vUIzL4P8qUWk0BLzb0YeyvezfEAZim7C6LlrW93z3gwgo9e
tfINbDtzm5eDvrN6bVjO7fGyOYsCA8zIOHzrpJZ5di1MfZ6b5du2GyiqDUu/98VX2MfZf1KJ/i/v
jOPYk8RdRX2ozyrSv+gWsiaJsaAwJ9ZExCyRXNDViPjqyMNm42wqd1XHZYrssiNfR36kujWBH7uv
RBm1DeYkQjJ4nVZDQc3LB8d4bfSmgnUbX0yz1NADZzvV7MyV2hjNeqCXjjxqaSfyrMnUfUHXf2pK
AunG/4St0bR/U5LaBjAohDoqwkUY9n8TJzRJRYMd5hhJxtPJxy27eFsEIY1TG2Ne2xdyJQWikiIO
9q1Zj2e30I5DIaIlFHL9XPk/KTYjkrmJHGoazr2cDMYFDFx7m8puF/UMhSIC4Qw0v4e89d9KLsPj
qIGM1HB/b+269S+lfkuJgrhEuechyqIOL2w/WeZh7e7mdcUqXzRLdC9l3m6yfKyfTGvz0YAJYWST
mA/ioNk4n6PfMR5KtLsWdfJFcbmuycZedbnXrVp1fE34zX2UlO1Wjen5zZVm20f5TmVHWLigU2Ak
u82P+SsV7eSUh4MeTGqk4AnHwe5ZBEv8Vls+D+F9GI1fSduEVyVZdG5I1PWhpuVx7oLWXtt+uCFV
3D8Z5Gyt4qjs9xGECz48qCbsHoMlbkhjpQBG2ZDN7i0rNTpnjGF+Wmq0jcdna7ZoH4YRgXYyXJjc
irVOFtqlZEy1z7SGlTvtehw3ZCtjLLKOoI1YhePiFOn4FevQOCq+xPQWKS+ORqSQaYRTal57dTLD
20IK3Bm8MvvOTOQGWou9NVLXWXU6LYKhA/meubgd/u8lTp+kX/+6xIGI49OP/Ic4LkRT/PwvF9LY
OUA5qhEr5DDCTU697dDSMgqJXkvsdd6o2SVh/huHTn7MgIJbpfWD+apPqnMZrjoVJ5cf6cU6GNPv
PCRnQJfdrwEM0MlpUnfz//5osQ3C8AUjhKx3hj795dFWugCsL6LhakSwvlO3Cp9jufOIuJIuXYg2
Nu4BAeYLmdjLMW48lofCYEJLEa6ruy5BaEHcSnUwOZvgp11Go6fhqZTigP80/P94tDY2T6wsDoMe
5++i8DC18oYIFu06mrEkw6pOCFwujHMUF9oLUvycdL3IQnYR33g+aMJRIXG5lEO18P17kyoe/Czt
AhHTZmTMUUJmyWdkeZ++m7KcpXb/H+RgjJP//eNgI183MJu5oAH+buHoxiElt8dWr3Ac3htftk+v
kv6hscjX4XkGKyjxArZOWZ2g09dQAqme7ZgY8vCATcD4oYvw6qcGajUzKZ6KZrbbwQD9QK9/gYAH
1XcJEyMYiTSY2+Zkfsld68vw1hREnBnEjREP8VIVUXQy4pdYh6ArqrR5I6KQjmNax9/YPo5VTjsn
dvdSeMWpiwbvlmn5tlLi9ug02XoIa48MwYT1OW3b8OQV76VfRDSUyZuBJ9qhUCEoaTYtMn479Gxf
WAUQR5ljolzRuX1AFm7f5WhMbnE4D2HsY/MqULVMZ5mcYchGGsR8ahQBQ5yGRz0ohx8YEQgLW46p
icPd8a5zG6vu4xshleRYTqFTCckSF9sFqmlgVf4WZFBA0M8q+pJt6KiP0guAGlnOO03JVeG0eH5l
6e1M26vPjC85gubeSXfhevYcyG6diQhzPmcWVM4ydw7e3Cv1leboZ0N7HGyaUa2lMAPQICDQoHrz
bGVX+lb/aFL2ujZmItRMTQzzsxmS5OpKKIOYKL9IQ2CQImjILVy3CA9FyOYzqkpzkLqesaIlnG7R
NW29yneWXo2CMDeJPR048t8EY6O0TIb/JLOe1Lj/umBN/jADlvssWP+7XReHVzOWpTNebSd5OHDq
z+1QrGrAJksf8Mqa0x6LkKHCBXBQRXWvKPVIyxDy1+Cl6kIywXr9D6sSuu1/e1A2Q100xBaGI8f8
uxmRIQB5wLkwrqWpvoB4vmq0ih8knGSPkkzSDfiXZtX2McLJpv0wh8a8qETW7XotiM6T7KTUyntC
I1I4uvpNTPrSAyl1Zxn9Rj1CpncZ6ctaEfE3LQ6GeG3Djpm0X0rUvVqVR2RVW9MPrNJXlRS4PQOa
ldGwxbbemm5kvXJBZZ3IF+ZdUool7rRlndeSBZNasdQI/0rp+IOPCTdKS3Ba2WtH1297KN+M5Fw9
uuChy48uigIgW+W+iWCAIlvIXY0oYWs/lmPwaJybcBFzM1fqnn1Y/RlVDcOZOEOwMlF8LDgYK7KP
1dWYhQ9s11NKNTBdUu6REquwGea7IMAMdhOB5trVtnOjiQ8bQXQ4J5FVC3zJCCgQNw7MxSLMglsf
cSxIO+BbKn7nb18zf3GxP1y2CcF85tCUNZt0TkxsDY0LDX985LoyMAP5a4AfK+qBh07u7qaYWgDV
dDNXJChnj0HuiKudNh8MsLO9oXXcU7tmV6v9z8m0xVg+Dh4+lPGdE70GdXLJEVYh3YwulumJg6un
HfmCnnFTW+8Pk6Txw3yvJTFPogdd2CZReqH+UaSkZjoVyJWSS2jXcRWvRN/527oDweH7Gj20LPx0
ccdHelofYjh7v9sekNGRYnoMk/LiWttB9mqZuXFwyESjB+yV5CrCFmnhOL4BaL6NtCN49dxo5dfL
duxscAGsaEmXE4YxkoS8CUaXDyu4oRMzqRKcGGtmMdbFShRutPdqz9zFSk/O/cAcVpgl9SRu6zs4
3PXQ2Ej8A54XJ2waWmFrrkOHoFF9GhcEIdKovrlabpSv5wdEXmh3GHjxc+pZV9mbKHtyW+rrFtH1
3mx68Q4xdm2ScoN7fcDKG5RkwSCWfLEiuG9pE9CtZplDYUdDJ62AeOIhME/ssEc4SScnqftb2LX+
WvaAvRtnapmKI81fjsQTW9GykBWURlxeNauO1zHpoyBsSKo1ivRIGHxwUKH3gIHyjr8QikWPniPy
A7Tx2c44GA0ZgWmIRSy6pFNGTuBHZ5+inwqkkj9jsLHrfnD2TdC6q1ISzsnBaydFPT066hStIP2m
hTZ6rCFrHAirA50iwSWRJYb3JTTaaUx7iEuwT/OH29KAo3Zr4Dv+F373loFIGd96JmWLXuC8FNZY
bwuTvg4kmyD1iFFpgz67lC0zQqN/hoxV167f6FcvivWrP31FxuZX1SKEpoZazxPJeTbZ8GHET207
+85IidJ06JkU5KPuAk+L115rAfYUMR26XOE/6Z2RWYCziHr0OmHDaFRpkuiIQ58xSYq+rparfAKR
zFMgfRI4JFnlLhWK5IK5ufZT5Gj4FCMojwazryCqhwvh8w1CImHuiumlr9rhK1GLaJ2pyXfQyoiE
O24I5wmPJd7LZdWpIXbg+q3y9PBadiYsKlXNlzAlkRyQzQYfoezWg1NYS+E6xaGTxXPWHc83rVDf
GwHvL7LHSxkNzDTtrNnqlc+KkfXpalZZjw2xS42e/9lbVnAe09I+e3X+gVCcAXrtlmsSWqb1KBTn
aQQt+/zUOU5AWhINHli3zl12kcSFCOd2vhvT4lMmS7XKs38N8Qo1fmG8E42hbYEwjeSWBjQkR7QV
082s8q4+p/PVV0v4Fciq6k+pRhdyxkx00anEhBA5FgPquL4W2i6kOr34aUWhRP+EyYnyokTtP3pA
ogf8bwkeSlO0Tz/PqyfQBr3KyYsl0bC4e7pK/HFc+JcYIJwb1gXIHJbtUGCvyjqNdjSj7nvZYgOw
zGepBMt0gKXK+IUVIyv789zchDWybMvB29emGW+MHNBxU3OCGlM7ORKNRdrTWJN6bLj+Wkvqm5va
xVlrIW3CSXmFajOSXD6sDKsctyRYY0UZjW7tpUG6Mhy9OmrTTV2G6l6m5s4KnOZF6/NiMYYMYUVF
73ggBMyPwn2KPXFVTf0vy9c/fK0JjllI3enVwZeYlvuu8dszGuCFOS33tQG/qtKIJ/tt6DDaR4Bo
BTu1hQyVMQ2kPsnROLbbQ7JiC+kOcwOVK+KzVbr0CmL93iUcKucBSNkJ5o8Bim1IGPI2QvzcZCqX
SyxDG3U5u1iKls1d9F0NfcQejrzP2iZ2QFPMAwqEoXT5Q7Qwlc3aYyUV1As7qO7wOhF2dS9KI5Zt
3rVPjIjJHuEPCWZ0baYctPrsZkSGIg9EkQSZbf7Uz/w2XNDqJTbeB4SzszByTOJHlg40iUr3NaWb
sKv1rL+CkgcQmbrK1vWzgmiB4mAmJBaZI1HgoqyP2Ew7sTQAtWziyfJEZOQ2Tvz6EAQ2G3ZeCMJg
sTxvQtPH2IcodBUXeb3yC0InZV6n51C2nNrHQ6ko9VckCMxsqXk2GuM1lqNuuMw3VWqEdIuXIiM9
M/SH7JyQ/HpmNXeXZWh2APzVbP1btQaDHKt1gBB+utHNwlmneBgW8zR8wgOvO+GRG+mBym4GPAdg
OeNNTzgSzWWoV3qn/wnTiHJnRFGc4L5wtXbJM6s+CrVcz/iAMFRhCFRrDeQjaV/js7Nab9fSV3iH
UMIQcrI6afDRDN6GTdlV7S4oZQMGgu41fRd/1Zu7QQ1bjoLen43Ou4+X6itKRxiAUP6xOetC7OoQ
gih+k8YJkD21kLLcOAlBBQ7BipRZZhqmhSNSJt9pNLRbSw7qMiDzbK12YXQCWLFs0CdsDLBK20bT
4wO93mLJOxXvaoKmVnPgSGHAf8+r/rOsEdhxwp+rMMK82iuO9YONsnl2CXg2jabAZbOOjCdICnT/
3egvlbrMdkLXymPaq/THbeCJfDIXKqDog6d7twpvjrMYVe+pyQjPCSdbmoygb6DxMQQCsi/SwvtR
kn5nGHRNJxVvafvOrcwnbo4eaQuTFdzQpHP0YpNEX/saeMT2hDhpCt1toZ8qARjbSZflOgxMm7qg
WPwD6WF+ImZM9v7wY6xQ+NMLZ3A0HbA7Eb9X1AUvmTZt6QO9rBg7gzLJTg09rLcBLFeAU4a+yGyn
vXhDS0CtYf909SKEiNfCtGY5IkrB2jcUp8sgDiI2l0cQVx89HILx5lAxLeeL2BzVzyiOm2WA/ulZ
uf01H7Jhr+kEcSCxN3GLjhfe9PolxdF3UAcKB91YBY2D+kEhuzQ5lhZUpKRwGNdR4xWWvqSPF94s
1ONPgrUC5FKsjOhli7b3L/nIqX9pIxq/AqcuaDvLYjUPRRyEtFMH5y4IIdMKFIOi0r/M0e2PjmS6
UCeUI4g5o609lP4idcwAqjQ3ndWZa9yj/SJnKztlshc7U5QG9CRDOaokXWypwu7MAbL96E1ufaVh
t6ZJkKyrui0WWu1UR9RZ9q607c0scYpzH6VyHN88Q4oXpdP+qLVKw5XNcVM6XU2yhh2trd4pt8zQ
/VNQDd/zytFPet6wGw5xSGns2cfZxOQQ6EGmZsDubyXWeOjNrL7X7ZZOQ7SK6sZ6bywuNJrkw6JW
zGhfszGtPEgVJybmvxzV79ZZOxg7RSXTAYpRtJMJfZpcU1m1zWJ8IQAjoeaJml++8fSxy65I99Cv
QRAceuI4f0Wdv0eTy/aqWvWpQaZ5940iWZhdnhzmu0kRy6MN6yn17Q8ckcVbr/vjurFTeQr6RGfy
zpY71i2+D6jgqW43C21o+ofvKWQgqcYbidElRFGMAZSrzY0jWKTjBlCdzuPxUW+7Id5WGXsvIsiD
Fyalw+QkTNu4WkeKSRyHrFp6MgAm5lJqLqrUYhdZsXFFrdffjFZWeyfWP8Wk65xvxpzYJ7vMTvMC
ZlJVNZZZrI18rM6DisIV7OtS6zz9noagWauQXSSumosTMs8mYVpFfAy1peFJR4R3/hoiPjhNVf/R
Wa61UCMWtUytxnXm9kzN+2F4zF+Bjlf+ofWyoJydkso2zoPr/YLC7j2h56NAb7u9FzTDWnOC4bMj
hry2NettaLlMi8ypDyVzxjJs9NN8LHV15YZFoN5qgxnsOJ4GR7ju0dHONH+rx7pxoceDVatTPebw
Wb8ny0a+qlZwiXFxf3VjrS8rawBfZg34zMCtQEdslU81O9nQJZ9cX2elSrLfNyPZPEtVxuWaRYcK
I0vb/Thk2otVNh+DPmrn0PLVa9cBkWgs49yl8RkvjbGf77XTt/SmMZnrZKBLXJfs1pJUC0Oo+ivL
ORrHyhBHNemSixu499kRVDXmtfcqdB9uZ+x6FohF07ITZMw29zOaq5rukpZxggt0QdjSLWdfWWPZ
2tK0Je9tbQK7KeNmRQy4g2ncUiHwjukdcURxsGIz3LQWc1rJTKVqqpZISFNLtl5UINus0YTpBdOV
rHMuQxoOSIkHE0zWAADM6aBtV7V28oxSRf5svIyuzNcGsj3wmEZ4pZSnbTC9n7UbKndDTQ6pQoiV
G3vOAvsMQYek9GA45MAzRnQjo9QjlUQfUZADYmoLQ7+WWYULvWn/yCVkQGZ3SCxcQ6NcizFcMeRI
N3bcxqeApr2JgWeeiUMkXiJjoTdXsDV7kRMeUgPr6thr2sdYhp+hT/p5EAzaw6WY4BJov8G9Yq2C
OH5uHPOqDZzyvbQKOC5Q40sQMUsbzOPS0QMiqsMhgcAOAVRX3eiBgTMnNxxT27zbMnsaOSyjTGBN
EUrSLo0wN/9IxKLQrfzJZCxc2R9CNvl7OPTiqlvyV4eMUqSMGDllojlFSntF+K3vKddaTlaV/cic
ghZY3HnbTmTo/4tW2Yk2VZbz/2lZFmFQqieiLdORdTqk6FxqB61SoMLLHRMW5ybPl6mT+pf5Jq/Z
WwiO3ZgtrjPV7m81zTHETAqnV07dDyXmwMp2gF1h/FVXFpegg1vInDNZbF4ed1DaDbbi4TOEfBlo
IbpjmSDlRA4PQsK2noUl+01Q4WUdUKnNztkqx1+VO8mlLw0EqkGm/hinr0Rmjz+iOLhCN39Dadf+
vjBsJB381jKwPOWZgWZASmnWa50pz8LpY6wPoAqnjlezA6kVXhi4bGMnxYQaWOklxTGKP0N4NDGc
nAgGStCAAeelKRtCW+cioxZ6NWWYRMAkEQr5UaG+BX75Afs7px3et6e60H6l5PZuIidGLO5XyllR
y0n0QkGshomaH6B58UhKabzmpLO1TfxKmSbXnV279LoN5Tz/q/kGJmG4UFCcTFfbz7pS0KWjJAfk
wO4wn0THNE343O9EGD9x/ZQ/yeu7ZwYNlawC91n6ojy6qeqcJPx3Ludx0RBO++JkiQt8FesjIa/T
ET28VYFqXRJm+ALP+6vrhoe64lLPx9J+wAnfz43yEV7cCjuAtbR14owNt86XrjR/5A3rbIdA6DG4
pwQfOrNr7ENgHAup2d8tvORlUXoImIgf3Rv5ezPK6iY0bCdBQvVBOFOFrpHvzTf2PrHr7C/fGOLc
WIJ2iDfzb/bTr4uIAImUFAwxlFvNogc+dsYA7WlwDrrX7f+5GleMQVZBxnpHoCsuZL3zV4UcAqKp
YnE0PD/EvE+9f4TSPa7GSZmFE9q5AZOt1pJos9Vckc61qV5H1V7Libeef2W+yQdOVZGjL1WX9yvz
ciwBsPjURTv6AlZ1EZ7b8IUKyzhJp2HE7Kl3LIfqvRoYUcjMCPfZ5KEO3Ey70zB6M3zEtPO3Epmy
XObZl5NSukIzUxGk3PyyeM7ks8bGE6vldO7mHyKrT1DGY4bV285b8OEOty6y1t+bEgf0mC1TrtvG
3LcqvkJa5mwXBNMypeVu6gtq3Q6WokyVTWuO2RNyk3cJwSQ0UxzCfFMJx+YaNaivjd0wasNbq6fO
YrCN+jR/SFijMcNp2ktj0cY1gV7Ha2BZ/oocznzL5Dt8T8b64JQBskv2dbA+DElz9lzq2ASnj2Ji
Ve2o3yapNgHu5caqK2M9/zRpIQPrDfO8JlD3zNS0N7ft2w0aqGIjKFHfYqaHK35D7Fpe7CbESqTa
ZnUYNLVY5DEf5983JJMu+ozw5/kuMWmPUFWcHYpbKsyAwahMhFipXO1btItEuqAcULD6XDCb7EvR
RRVKAfbeiMUjs9msyR2wDlpgbkZTad7cCtujQF+1TghMOjo1pkPTz/099cQ7kSj6NVQAdSE3HbAK
2N1DKZwXJPU5ViEmm9Q4F6WK34MwJ8mRA+0haIe0Ps73paKwDSZexxlb93dJYBV+vhSMdg+1GWeH
zOl0BNHpkq6OkPCuDYmohr/RWjZq/PnLrGpopbA7Nms6ct86acsHYEAp2m4EVov5ftpp6e9v2uxq
8QQL+sf9f/76P39n/t7vf52gql33dsVsXinkIZxuJFmih/kutmj+2HwfuLv3jy8ZGPLdf/7q/PPf
35y/jKanN3+llla6UmuUqgnd95h3sZUHdXoCv7+anu5f7k4/AGf33z/9n7vzr8AK4i8wxYRPBID4
99+a/4ywvYG4AaZJxq6C3d1ZVnoQRKbHi798OT/9+f58k09PsmtLfglVfHqYv8lAFYaZo2urvz2R
+e78jP/2Ms0/IMGx2aAqv9PozQ9thay8z/ssgW763/f9XiFFQe13yVQr4a6cPis0W5aMN5e9l3e7
Mh2qcWn0XrMes/xnP9q/gB+GC1irqQ/VKaSprhvFh+e7W4YnF+lBoROJdbCj4NKkxkpKQ1I3mB+O
zQSplDphphm1HHkaTpoxLk66N0f3+xVjRJftl0MYBfmHMzgoO72bkusfodS+Wnd8FHr4LBhnrgEn
fpj5SCT9C1TTX4yYXww92EtX9MtEKzk3VQyqEEauyroIaTNJmqbEdghshHr9ojv6M/O75RjA7sq8
5Fsa+ZsUbbVxM3Wl6tpbjqJs0Sils0zlNCczvrzafnOT2l5E8RFX6c4ov4xcgxqT/kz8J3LdHhyM
c3dEsPai8EnwycPwYaol9R8I9GvqmaReorM5SQRpiaVuEs/aBA1hATT9vklXMPBckTlXZDejUi/p
BzbzSxWrW1cpUVQbEQ9MtJvaNjS0u5W6qErnFkEDKQrFORlatSsSp1n1sBcwz/i7ttSQ0VrpCVPG
lnj3ZoXG7zMGM5nJpNlZuXiUKQ2nKkM9l3+QEDOOn1T6mOSd/lErRbBIOwe4s7GZKv09eI9Li47W
IbeKfZ1RE1xCOvqmIdcD/OilEjhbV+sWrorGyAIFrzfBLRjtAweDh5L/CvqOH4aNv3Cl/qwmF0hj
P4KoPZEVttMatG5oGcQrEwBeEzNlrif+BKLQAR/IkqinL6RNXsFbiK2edEZe0zRXnlOFI2r9xZ6Y
/MI5wfI8RHX2yzD0t8ZghqlvXaveY5s5W1ZZrNx3ZTsIVOxBqWYrvT/6yXhXzejFQyfOgwd6lNGA
9OjwrvM++ERH1OA0XBA8xczNa5EouXeCGQ/0xotdmNw57uSLtJafsdl+p/B0a9URm7z6rkR/pBl3
Ur1MbLw6cVY6onWt0P+LsTNbcttqr/atpHyOBMDGtFNxDjiTTXazZ0knKKnVwjxuzFf/P0A7sSWn
Pv/lMotTkxQJ7OF913rWJgxNCtOhRhUrJYY3Mx4tbwjX7lCCauCwrnpwaIW9Y1u/cafoc2In9qpH
UbSKUkp0db6fooDeG8z13s0J67HFdnLVRroJX9v45KsGj1PMRDwkTDq8HK5dL8p3wiEcaHanxd4Z
lKW185BaKaXepzo41zFghxRQMi2Q6I4hYmNFTygFNg26qarBEjlgcyTMBdlJ3N1BV69QUKd3TN5H
Jpsm4FhOAosykeO/e+5Yowwy6RomwFNel/EpLaOJSIh5iDNjL5gQCFIuKgNrz3KREW8ZCwcxOCDm
5yd9XF3u/csTlnERSVy0TSVJE5NZVqflAmVFdVJJcbT0vNkvw+IypS0D/583l2vLfcuj/9fNYhz9
P6aSP//ODNnTNLiy13/e9+cf6y3wI1WIQ+XAbyxbqzzV88Vy00oyjOrLncvt5aKNwuqEJmSVtU58
1AbkSatonq3HGoHKapmzP27HQzFrg5mBljv/fKSxe2JaC/vul/s/Xmy5c7SIDPvLi3081LbCob4Q
kAU5v+PHnQMrewZnp1i3fV2eJvr4f7lY7lP/+4AggQBVaLNTeTOtce2Gb+GXsgvwfIfffYvCUiTl
+MlBAA50ktYcNMD6ldCA3t9BWwkPwCGGSwXpf1uJmuA5t/3au8adZ6W0uYiN2jjWaB5Z/PorUzXD
fjEdk1MCW72CRK1FHhWiaRYdV5pJiuio17cF6uaVkKMHcKe8r4dO7iYxWEctGeyrU2q7EYoBoIgE
TSu6B0jv1s2H6GVm8ywBuLAGigvCdJ18W56HHlnd5b78QSfcORiZfB78mMSZkT19rdfFHsXdeFvR
EwKakL6UYYWQvAmpDXFBnKER1vZVldUhHZCeqjS6NJ+ypv6KZrin4Vy9yJD+V+drzU0ChRxAiBi2
UTabyB2T1bRfpijrtXZdwbY7lWYDuDvWxnPlOIeySbeWpakLG5D4amsqupZs/4omIyu3nNpzQXt0
jD9pyl7DoMN1R1UJdWfmUSa2431nRf0xil9VilEFE1V4MVPX2YK3IyRtLt3ajRtvcZbg8py3MxRc
jEsv6fbN9fUkASjcOs3zEFB24gR8iGSF/9xp3LVuVVBNZ806+USyqL3XTH72xLyZ8e38gHIvWoHY
Z8PU2LcuRYWtgu6+00U4PYrKTGAjxlchkcX41I0pxE0c+Z1x0Au7BnYve9IMxu4a1oPYwMUke6qJ
uhOuNRo4SbdaCtZpGnwPwiq7lQV5JbEkhsiwaWdquveQ+I8+paYfnRl/mRAFv5IfAHuJmJuNW4XV
WuLZfHJ04we1Df8chnp5jwprG8UQIsg2o5vB5uYuj57R04Jj0eSwMTDD7cfEpRk88XE7+EzHXrO1
1VSN066dUx5TaNFbZ+yRElLCWyWyVqcZynoSnDJgREkw8PpbrRu0vR1Lb13Cedh1eg1NLttSwa7b
igU7krcd7qdxTwmv3zRT805477BzHw1oFtdwMr6ZGLe2Cz9TJBjOAj9nHaKIt4tLZv0kaUZ232ya
iRF0kgsJj1UWguXAP1xrs2Mgd7apZ7jfc8d7MoAVBIZ8HXNI4KWfo2uZwL5nJZNfLpqNObrDFRXu
91ZHcmcMY7ai/e5RvS7EfoxHFN8hLaww6k81UwsEH6Pf13P6q9ffx15Cz3Q2lviFd98LV7sLe1QQ
mabvnQAy+qAK4zQ4Wb+3+tMcn3Mpgty8LNdMe+D0pFy1gbO9NgjHvVSq9S/LNYXs+xxL1poxgBzR
Kfpl84Vr423RWyPYeqQXH6YRk67HwvSjsCUylhmFrWkrSWVqq6WldSRIrdr67kghcHhr+6l9Kdz2
US+m+KLD59hSry+uoRUV19J/KDQnBwDOPYkFxqT1gBZoBsTeYrYhuFUFYMSV5coKqb4rVYqDaWFi
yNXgrOwpzO7xB+U+PyN7zaONtvIcBX16LcHOzML8YP/nTeLIKDJ5DYMeB+nGIiJu05T2rScj7+CI
wjxnsWeeJ6+mPlbn2W6R7tU6Qwy8+UNJWlcSI21t+oD1YRfodAjbV81Unr8WrE0/otBap9YhGEmg
rDJ/s9Fo78C/UviwrfaYAlmqfFNiwC7kSjXlpatcn9wR+qg9dshV6oj6YGrpl45l7WnMhnqlMirO
/L6MhTrNWsQOO1/Y01afGQZux9AE7fNkZZV+NuKA7kvNYnrSTUQ2OcJsw5uIx9IdZ105cJdG/Gwb
So23IqvyK50KDze2KwmlxC/ZBZW+56+wQHd82J5FHBo4nlKCylkpr5V7h4CuHa1vDW04RWOHIt/a
zo1oH6Fm3CPVpFk3W62Jf/zjwucXsu3SP5lJVRCNTTbL0Oj9tjMG+zEFhyWw9EgU71lrdE8qwa9k
I3My8vprTL77TmssFGUqNVfs8YJLmVnBxqyd9mBW7IWww8lTPPTdYzCN+VHqMyBlvjk6tbsLhphy
ekNg44TC9HW5VuC9eEWrxffW24y1EDa3Wd9zjLWktW0NOdFVqTKICY1v4MHyBONnbl2s0stw0MNb
E2Ht4XA0w9si5BOl3qQ2KZ2jbxTrzRH2SmsT/N11qyErre89Zi/T+T7A40WAIJx7WT7bZkBEUIhs
paJcsInMHtAHoqPN0Ci1ZxlBwl0E+WdiTHoEf55NEp28qkziRCgdN5nYg33tdkDfg72ddnRj9ZJI
eVV3DYsDVBNu6ZwDcnr3zKrk08/uykSCTx2CQh3ISc1v5KDo6VRFSkdsGraDYWUbw6rlxitD68Zh
VT86qXHWClXDaawAhiDeGhM4hXbZPA001G5KaxyuGpuL1VhlVy1u/bdcIcl9ViWS/IX3hA1jJSpr
uConyV7TprPW4yCbu6wKLXrE878tTvLHRvpPoABh3TDz1DWmzLo1qzunYCeM2Kr8bAaPyoWU11ph
do1FutJaB+SxiqH2lUNyBErirYMRPYjuMP0YL/Tbm0MTW3LrpI5+U+nwtAyMhjstHu60mMEob6Wz
I4cdVcNsYKDqzQLGp7c2nxlVHe6t2CkvkD7G61jHGUJxrd9pWVgQpBKUr0GHl5VQ9xaFCsxFysWM
OH2X7bvAatE9hGqjMdlmYaTNcD0YWIk82732A5uT/VS3wrwPqAzOxgW+FXqfReqGj2EVuGeihoZV
Vo/4vIEmbMFizsi3giYg5nA3r7KTYVesgeblgiYYfCPTdFAjuo9ysR8JPIDxiE2/5I2/lOWubnUE
W7MClubRcKPLzrvWzedlyZInSFhkbKFTMF3/6NvpV07Nb4v5r9LQs6ZBdLI7aqyrCPfrCpJ9tKsK
uOQaDe9d2oHQ+ciKDDvULzmmGkpen0Ewf+iwKdS7a9U5lGYhNkds0I+6IMYy9xyq7y5I9t4Xl3C+
WK4p9A5rn0TLjT57+4Rp9TvPoKLSaMxQ1tyAjdAyrR2fZvy2U/gr9Vk2RQzCm55/qvGVPE8DuvnJ
N1+1aECzXIUnRhHS10o53A11SrsfDjkBtO0GMzteLsaT87wpikpK/SanAgG9XEQN5wWSrZXuZBUR
nIF4JnvrMgdQxlM/fhEDJ3kdCXEXBco4sHPMVhphfyuBd+81i22KpJO+0+nTbRbBujt7Z5zUv1++
3W62WxLefAKaUl2U6tfoBJsHvol0PZIVczF9507MDramtK61MI0bzvJ+H8xlyMJxwA/R4ubb0Yx3
uzNOy7t6FlohU6/AT8wfoshsuMQywRs835R+Y69KyDdIZigIi5QeGOHn4rkVuD7z2BXf6s7bT4sW
RwTgdbpZbZS/NaKCkVenxgMa95h6BhrYWnXxTQa7Z6/1BIe2RqXD0sFrfSeacNpqjk1qM90l5Xfi
Wem2unGTq4a+bypTOFg1CjlkDlq4G0rWD2GjXpkWL72fpjurbbqNMXfvGk+gB5aoz/gUy7dOmNK3
Ab7IOMTWQzjXiWsLFJuTPwTkD5yJ9Ltbkr56u8VnA0pitcB7Wr8t995sU+Drji6qKnuQ0DSyi0p/
a0Pp3aMmaE8pPCCyBvsLruwvWoPXOFUIDCI3erbnTmbSFtNJLScswpF85QAGyRHcPVda5aGK1aI9
jb4GGngvN6gQh7PWNDrTBYQgH/Ehzt7zx5+jbsKg6wfnaJ6vwiRrjk4x0Ws1jXJr9rLdDTNKMh7m
koCoTkEzMTY2VXH0LepCKWS5DB0woM1wwzaEbZwm3hfGDazNOdNlZtCNhA8yfPqqROaO71+5YIW7
rHnKZYSmCWsxHRoTvwyN62MwF/MRBpHY2tjGSdU6YFQfd66X5/46diVijiR8j0IgYhr20M2C6Uso
BUMYAkTlNwXBu7Yi9hdA55Cwd0pDqyF5HJdfH5Rfp5FGxlT098lUoslL+vK1s8R3Rt8wju/T0GGa
9YpsPY1lf99GhlhlA3JGZzBeGtP3cWiDnUikTA+Fy1I+GqYEcSZZWYjM56E/uoHA+mrYtbzLZj7y
rKdF9bRONDYKzfRV+P3nOC/rR80LHy2JVaRWY/ZaJNauFtQnza5pN37kX/vAg/rhhwQnyhRqXFfU
jwkD4c3ofTYg7q80QruQOMbTOoYEeEZe/KxPBPxsfC1Qz41rfJtPq6fO6Nt9VmXFYZbNAhW4sRTz
REkF4kXPqI+pltx5Y0iGu7br3WtnRPiUvA2eKbrvDX6lOGdek27zLXgAAUtCpKN74hGrTPYYauYu
bP1kI32GaEuV6n6o1aEU+FUcx7wECUEnyFvTfRZb47qSUX3QUyc+SYzYy+bbrdNpzaYqvhjF7Kwp
MpqtmV2vC2lPOwzCVaM/m3PjVGhTdxDzqnWZNOqp2BnM/MfCHaxtzz7lsUsHYM38RrqGeKLwGWHd
Cg227rwkg+bellY6nPyyfVmiE5cLSxGG5yv/YUkjau00QmqnNetRT5nNs2kUKy3UCcFG6XlbZ9Ag
gBmM1D0bsbJDdttlyX65Naij02FHNM3acuoC1AUOo1VElW9HWJl7kMhN12Swfp2yUnuotXc4tyER
pRThS0+7BnF9qKyw33pjsmtY151jdhYMh0Pq4Yh0ntK5LU9WZbHusRcjNU7inSN0GM3Ay1dtD+RW
sCxjWIEwQHViOwZef+yJYdiksWe/mE6D6aKVXXJAi2RBlzCtu445dGVaZrke6jDga0DJslxUVkn+
oJ2tgSp6pyiigqqVoH+NvINVbUzOh7xMgup0yiczTpqrDIGo4TRlBrMCZ1Ux/32lj7gmIGUHg4xJ
bx5J2pJTa0znOZslhKxYulhN7FFJTlgOeBaVC/a3tB9Qgnz40BFjxCcaiaAG54tYEbmjNeYtUNx0
XUA9UOuW+R1CvfMZ/pknNo5p2wfY0NG2HPvwaCUVkko/jUm/87a9333FwvZgV7q6tQliTSiWbm16
UJ41yUOlOUf4Zvk1H8V752Ubx2lCAMDxRYC06E0c2/MULAcKKoVfzLml+PiqDsaXStSqVZV9plRz
j8Z0QDth2GcvnwYQLfU30dvyMWMb7kmCs0s/8nAeBNmdRvF/A5ix3vjzhkXF3zrTDm8HwJdRrKZP
af3a+y6OMMTHEQMhiQz+QWmngq3EGb5qXo+bvnPKDQZ6auNeVT0WNbYTvqwsdf1TgUJ2Myh93YT8
2pNnAiyJrI20pNpSzVtbfe5uEz8Lt1jlMYiwTHI729gxyaCWEMU6NFCX6oMpd61bcvxDhthWtu1s
SKpY2VQPKYogCgJRgyc7FcA0hg4SbGTUWzpVIVEf6CFwB8pVLOp7vit5qnSkpLLGMUdrYUJPJCE/
YPk9WGQamppGAlgMSUlSQwDDUV/6nh7FWDIY9/NNgG3/YOf8e6KMQ8a8bjGfs5rz/pYqkCbh5FD9
tom6Q8FjTq8+pWxBUms/obtCepZKYmQmyiHruDarNYdfvTMlrA4svv/acmYsvtyfbXA02IVlI/80
lv9+9u2a5FiYMcGyd2GV3yKb0vZOTOc40ZsHOCvGrngw8C2sS18nSBT+LO4CV3unGP9smXH+RHpL
fHWB5Cy3Ah0KW2UlzmpxHuTpdOeP6R5bK6LVHKi/74xQHpinvlqIYUTqDAcP5hPSxvwi9cn8nkes
d/1sgwBDJ1ht8M+5TyMHlpL+4gvjVWgAQ+mOfAqbzj5nmdORyxogatKNY5P11pXWr70Sy7Y09Xdt
HGi4TG0HN49Xn4Vml+sUf+m5nWxsMoxiTCNXS3ThE8AudRPm6oeZs8ydol7ehPboXLXRhpvYD9E3
CpevPt0/Wz0qJEgnq6dMNIZ2/qWjvBUcl50bFN/iGGvNwfOC7EJdfh+0rMX5R6D2mbckMr2lkF98
XPiJfWhrt0YKRTm1cAlYGevopS05UM2gfGR5pq1Yz37HQDqQoRXJHVYAb0cmHAj4yn+20nA7+1Av
aECtlZ1Ecjt4AXCOudg8Vpp8M6LvcV5ty1R/MPWmvncHyup6iDGDMLxIr3GYUKXSQhOdR++ph6Dv
sQG2DqVDMKPHQGp8ebMmuxeD9ki9oFtlRlxfyqmpL8s1EcKxalwHucKgVds68ORlrPpDg4e/Wlmx
lR/NfMCEk691Y4zefBwfFAucg8mEezPgDXv410e193eqgysQSWBI18GgSvkLHJe1ot9Mlg71HKPv
CnFOvGLH3AKw4AIQHcskPGFXByEWARndvs1Ggf+lEJsPoX9BWsLabf1PMgKdFJYA1JwJXZJnI5X5
YqZpcmkMeU3Tmp6dO3loZHP7cRhbCC+MKiGqQ7y7BC19aDm7LngWg0oPFikHuxbjyqZmIbNqaoPs
XeHfVVBtj6x0nMc6524KMaNeqTPe/dVgeDssFhZqFLShekqCE8vdJ0+a4lRUIb1lKI+Gbr3KaGi2
4TCw0ZsDISfrNgI7FNuC5LCEvqwCgXv264I5c71QpvLeOASj/c1HdkyGApszlm/xnZURSZB8o6tp
XZ3ZvcFaI9wgORo3pNLMGjezfqop4506klD5sH5wTCSW06DALQaPu9rCY+82vF+4ayf4h6yLvHKF
MADHmoXMKI88DjhN+yeYByPor/ZZ4GAsvtD0wG3yHPMX5sVEQwivCtAghRfDaMf2KLxQ32GFoq5i
hUgmyjI6uJpbHpCWwVoZ40uUipFVczZ3lzZeC2dbQ1KwXaqhuVmUG7erSR10ovZeU3e1brRHIw3T
ddh6F81ujFdQM4I07EjdeFX2RVEdRP9su/61EG208VLnqDPNbCgFdI8mupR7yrbrOC1h+td6v1rq
hJ3a5HVdUs0FHaZF1SWyavNWRU229QnX9YCsm1TNLxoAVM8f2QLQBKc3L4ONE5ZiT3Fyok5EdMxc
D5BdO5w+jmQyVuhlhaX+7Lt6tk/HKdtO881Butl+JhRZkY81lyVBSC0RLbX7iZjuva3r/kuQ27C+
Ifvt2DL0xyYlAGqBYy0XIrFoSEh4tw7UouWTN3gUtjINi/0SdFCW1Q841flDTX2ZeZ8F9NDOpR87
EGsS1bWXaUrjHcJIuXOycdwYTh3vzSjFyeV4bx9yVtKf1mTMFkeEHVSDzPj7VEGXHWrCDvJ6tpQG
UbyqOtXcc6ReaaE3N1BCQnwL6jlgG4Yu/KYoSrXuSzt76NP+fhwM9ZBETFP1XFSYgfGRCLwbeiAa
0vXw6CQt+v7MNJ+DKDhq6KZXdDa0jcRPRDlpPdIcuIFqQzMgnc56AgIrHN90YvpYtzvFLra/+p10
bkp7+JE2YcpIoYjKQNL/LYoOtpe+zHyvE4BO/cwh+4omrtzGVpC9BNH4Hd2v/+4jQHXH8EriYzLc
YwxIts1UepdGs9+oI2IC86fPRcHeDLDsH9eKKMquxYT6y4OvR2+kPDSLCm/MHnAsjPea9Dcd6/81
1F0KWvOF8GO5TiOX2CJZYgir4LpV5oBNQh9wzjbmiY6Le1m6RXXRWUcjtms2Jp5+rIrCv50GVG7d
iCC3RPIOcDF5jwfpH4qwuaUqO+DPTb6zX/+8rAiKHNAmOhRKRvRPkrmqVJGYFCh3C8FFIrey00Nc
i+YxUFl9NtP626RNPSrWnCpgkVrUcaHVhlX1QA5L+aCZkM4ZrMvL4E8PzAl4xEP/a2Cm7/6chLNc
qHG4rY0+uu3ayr2XI0Beqp8H+iiAnSXAf0dm9cGqJIYXYEErnW3PbuFCDplnrJF9wO0bDkbu608R
kqCHqqq3ut1+Jn9ldqtZiAhl4FBUoEBZx2/A0tJL1qkLhRjt+HFitOEPxFI2NiNKUJU20a+l5/VF
RuYlD3E4+D1JDuEMDqVepo6VzmkSxu/6jMWwgxywaBycprlCXTX5vYNN8xCNoj5zjBDF5ot1X6Wo
SnX7ZYgbHT8ALG2KZxQ4Xf1bmtnyQUCeDGYYlOaM3dlsjSe8a/x2cCWv1eTHt93E+dWCWsoDJ3uQ
vnZ0rY1BOeydkBvFar5MNg0Y9Ys5vKiuy5/ZdgLBwMen+QHrkgA0cU4F6IZcALZLPmGUS+XYwApZ
AcNBFGMDpiI4fU+8T7Pp1UidgxzcFYO0uQ1QG2wESSnnBjnATnRGAydoHs0GFCfCYlFSOfknaJPb
fqB0HEFaXQpfQktbpGjJJ3i47tqcHQwOZW6yUYaLGTi0rcIGWZ3xGZ+IcwxnhACoI5LkkDjbtf9s
UA+/W8AJXgeXAjfdmrYDwuVAW9t6Rx5hlOl3eSCBBWIn9NysuSv16VWDXn5ZCLD9mGmr5amDquXK
toaIo2vkLSZh4RI2+4NjgrsK6JyuhxwT48dvF5JJSsn2xc4wDHqBKc51AhSDpS07X+c66ChFK5K5
aQPY0WuXQ9B2dfUutB+t1c/h0EZ0i7AMK65FCFXVDwOdTNOjaot2LlRFfQ/jotzZnTbLy4Sx6ZRZ
vTYB+FCVf9J8X+CiZvFZBHyxhQh+RCX6fM2dGRFjFiKPdikLDUN4LdLo2sByv6lN6jNxhVBwZhba
M7MwaiPaoRSrF+JBY6tk75o5GdDN9V8v64y/ITtckv9sAU3G9BxHt+dMhL9Qe/zKUySiZeIuzGJ5
CqziWfMHj3aNwaq+oTUXz50lkVFjklNs38vWRZGP2zOpXnpsd5/7sH76h88k/hbE4FH4lKB5bMuW
EL9+SWwts3bsphwsNdzvYrOEl5ZWe5WatPbWPEUuF2mw9YM2utUDYe2zAeoBQLXxNlHIvIHZLRaj
vDgImIAfDaSxMd7lZDMewJtCsBDquGC0rUXgBJ3Bsb24nVts8T6ysoNJvJ683j4D3IYfPCYPY5PP
Ue6df0kCOrqdTnMl7t85RLyL4bA2tJiMLkZcrUbf9s5OI2m+QdyrDfR/YsDr1GpI+Z3Rsa5ma7U3
Dmt5BrjnbIRAqeWgQ8ZpvCgRtMdWF1/jJB5vpR7ukzn5pfRlfG5CGNizZmSB0Vtoy6QZH03fPULH
KvEEvrCO8wHqjyR/eR42IloVa7OFvJGW1brQHvTI6Z6bfDQv/kjSrmzIR4lHMmGn9qsWhvU1GPQH
qPrlpk86HAqBA3Oym/ZDB6gZgHR41KziQSuMifaoxO6KLmYFQskCEgbSyfOSbVm1IQ4EaIJ1TT0q
dS9LF8aL4XAYI3ssexO2BFmQFyL2RhZ3uAdN42lgGeuvqLncst50cHxH9lpvrOhTR3Fx4xRg76je
jaIIH3MXsWA1kg+oV/4+aEJSd5A94WcSyZB9CjAHNRndqFjV6W7Sp/pzW2skJmTlDgGCzY/4Pz7J
qlfGP3Ga/rZRIl+UPiJ4OEOaFumOP59RUxAprQCFdUUyFawB5iAQ9TuNdmtW0Nzt01XXNy0UCeq6
SyCn6UC0do291EskLxXU/DKbEKxrn2jcJ6BpnGQfVkAvVWCbh399ri2f5qdahSeg4gjdYW9ncL79
eqqJxBelKrKrOzo2hgpDHlWaiNmu1T3aEsRRlimTvNA63gyahQ8a85OdhC+5l35dVlUGhUUtiPOb
xAaBJlodcKGlsqMOq4y0n+5TaZZsd/XQ2laW9O60qbhIO4guNE77jUjZKcH4QKQhGCMXU9zUq+Dc
CwlhdUQbm0/Ngd6lhYuP3OQCX0/pap9jLEmt2++WyUnVXnOn/PgR5wD4OD26GDX7ruXCQnh6TAP5
yRBggfHAM3DPypAFWClmauVybbmviwtj+w/f8K/8IVOnkObYFseC4/39eCgryw9cyuJXzQPCGUW9
xfJnUntdUepQ3VAcDGM7zo3YhhFY9G336HiZugsdFHdIQZCSkE95YxWcs1YerkMwRY8TRYwT9BD8
7Ck439Fwk6PmrjXqntfloqUzSVZGeStdnzi8Md8OtWGemrK8+17pbnXvyvq09HMpSZxY2tT3G88Z
7mqPYDI/Lw9Lf7Eog4OsBtCBqeveu3nTUkzx0jdF6FlTib2qKBA2edyfW93uzlpQNP/ElPqVuYi4
0IK6aBBoDVvOXuaKv0xQQJ0yM0A9fWW1bixeu7kQJVASiL7CFjOzc5RbrdXosW7E7r5OvPJ+KfMK
n4D4zKj1gxT/gB819F/nKD4XH0q4nmG6hgHJ6+fT3G9aLfF61V+F63t3rpLdiee9aWnwNs7xJMtF
WLV4jChaLYlWhMn5WycuKJpTuc03RBo9OC6tMxPTszGPdbjQ5SlqKWLmef1U5Y3DYiXvN1SSvAuT
eLXX9PaZhom5WSRcRTadI3YCT4uNpeutvVhgdSzb8MUtZ0+X+TgPlWlvl02Z1bJewjOR7RdSyHIB
snEdZVjJ84rOUj97zbJhhjzVWnJYbqI1KA9mA880upB+MDzTGsDvVVItplQo/nJzYRZYDoLK2GIm
ymO24yE6bMIKPG0HDlvfakFj7PLsWy+r/D7K6MJxQys0ROVcCeaeiynMfF9SBaB+skPCo26sRaLS
28a9PvsBF+Ue1XprU5rOUnACPtvaVAkMBNUGEuFD0FXqAfLfFtfBJabssLeH+sGZw+862YIWnXBW
+bhOafNIqho4gjcjKH3iCbSXPmEngYadTaqF3NJtCdH41+OCM88Dfx15OYBcata2cGxd2PqvXDKV
EY2dRcV4hYcDpyUcLqNjfu5rv99IE823Fbm37PWWognVZrlTFnXapb/D/FdcHFSMGx33+7FH6rsL
g+fUIOvEaZAnO03zTnmzwGo09XdQRJ6jgfbuIoTKIqLt7PQxXwIe7ArtZqZibJyef53Dc7ZIHvFw
aFZyQyxucrNca+Kk2GsxukOrlKxc6Dl1VEIPI/3tdVnBE6CS+y3Eo76LM367JSzjQQkYZcjTdMAI
HJue8LDmlJ75ta3piLaCGrR1Fh29bcAoT2E0fOV3YlPa2BfOXXU3UVHtg3AgdUYL19FclsPn6J6W
X+I/3ob/DN4L1tFjUOTqv/+L229EYdfsDptfbv73/r24/Zq9q/+a/+p/n/XfP9/kj/540c3X5utP
N3AURmz22/d6fHhXbdosb8fbz8/8/33w396XV3kay/fff3sr2ryZXy2gGfzbHw8dv//+m2SC+Y+/
vvwfj82f//ff9nyEXL2Pv/7F+1fV/P6bZv47adqStTVf9YxOnnsX/fsfDzmU+lziJFi46MAxeSgv
6ib8/TdL/ju5Ibp0ddexDDS4oClV0f7xkGCJLl0GN8MzePi3//lsP33zf/4S/5a3VEyivFG//2b+
PNrbiJBd1zIM8JYmHEHyvX4eVbvaLWQmEwytRbCGJ7FyzTfiHzYRmUgWwwn+Gp9uMPONuAaU2qR/
Ne1vXUdAhWSVH92jXVxZ43XKDzUr6gXIp79E4xvJTf8wBcz01T/P3799VOeX4O5AaU2YlOmwcrov
ag5h+NLZxDoJC2HZ2Siif3g70/4/35AwaKrvbIsow//83aSjnxF7gjZ7/l6anvIKvY35Oqmy68k8
52c9w4J0iOoEJ+9bXd7TYiTH5izDs0pfUVaM1VtG0A4V+kkZmJmQqxor6qijX61e+ui1JwNOmmc/
YgvBi+Tmi9mQ3YghrAq3w/AyAigcQ+iXpDe9JTzDsN/6+s0J7kkVRPWAEshkUxGee5zl02za4Dlt
+WKGlO7PVfoaFfXaaxNYoWjz34bsnjbhyDJnwkf/WMHeiTaT8wZImSbem4kfk/A2x3zLnWs/vBTj
8toTNeeKkv4Av7jx3/h0yfAWILio32rEB6FLY4KxSrvwHaTiJWthlZ5BosP3D9bEp2/L7s0YCEHk
dVKrBMduoIm8KScaRcWL472Y0T21yC1YlU0SvWnBueU+TEL9maQF/4fdvJDioE1nHkwR33s9Nrry
JWTx2zg3kO1XcfTm6fWKO10An3a0BbKW5tWa45KVAbzgl2Am8QXnnB+DEHDw0RzWAT70c+0B9SN0
3dBeNLVrEV6hXIcjBTL5m9HE+/mZ2UAILQ28/IbkhXh868vzfG7M32NHxGt44B2paZCh/FKnr/Nf
WP6LHx4oQqwE9OxVA6qUnFHa+jeDFUm8Qy8jGHuN9KMzG46CfoKCa8y/JicOzsgO/Hvnb0zwOcoi
XpFutgbXtRe1uR6ygbgvABL8j7Hek4Suezd182aHgOwpIvP5decbUs+IM1qTV52PyRtW1KkofY8U
Po34nrdH8ccL83WJt5r0Ip5c8pTint++bt/mtw4daHHWS8QRP38ungU+e61V/Gb+yonOfHr+DRyZ
HDhNeSaflUEigl6WYuTq2MO0L4l/w5oCzgJcnhUvHqsnczliOBf41bjH7OOVuskjgVfC/Icp3/y5
2PIxZHhQHQwd5BnlKUbyvxZbBP6Z1FVkEf0/6s5kuXEkScNPhLbADlzmAICrKFEiJaWSF5hyw77v
ePr5gtkzU1VWU2ZzHLMutVKiSCAiEO7h/i+qVQRJofnLm+aeQlBiCXojPZdQ8nyx23HU7/HXwQp1
JD+hBdKwfrU2pJhBHxdZDAiJYIZC55blNwNm6B9Cxr+35T9uw38+wv6+TteEYO2qGgdD/S/XGWuc
ynvQON5o0VlAz667zf1Fbm3wTNjuDFBN//yJqLr8zXbqIppqGMQmFP3/sp32cEanidUEHfCoOhDa
SqrGSwFWHhVDTIvTYi8TJXIDKIgoNlsF8MTSV5xLb15UcsdiuY9EF1Kcgsu3UELTEUcf+pvdYZNt
BNVykX/Fv+gr5REGL4V/f3XCwZd6sDtelCkP+j4Ppr4IVgzJ9UUP5HtjGownmulRy/WqqfAL18Tv
EiXJ7oY8HQf60u/y62r1KMedqkp6Yd0wwvYJCnMw2wo0bxAW4aXvb2pX+PwZL8jDm2bn8rIUvJZ7
RyCWwA2iw4DMjF/ABI9dhDUi03Nwbc6cwp+jT3lLcjwi/dJzktVL04vSK59jq5c2/zQTrsZR9vKi
TfNksjRwavFIDH2LXy0CWgC6Mf1preJDGCPyIohZ84UZlqPbrvf5ZihTbsthgMSQB+x8U9/LOMcv
4rQMxHCTP5CXxfir3HbRnEz7wq9bhRvXAF5ekvbG3DE5csBo8VZIFcvrEb3YyssmFdmGLUL5eAGY
8Q9H3QwFm6PIg3rhxrguNbMPK9NIFxb+wIV3wx9K3llpXJhFq9vJ0bBcv0b7mndG+saTg8LlMagN
98KrXOsxpWU+zAVnHPnEVWgYoXHg0Wne2DXvPhbogTEKVenH1AXlXYHrpzlcBHJECQXKWiKceJPj
ruu0cm20wnc6qGV57VzMfYGCEs0FXk9tf58gjAT9TuGJ4YLkz+W/50bZ9NLkeLnVs/OKRKipfLqV
6Vnr9xDuYrwrf0yi2TDPctZQ/8XZ7dTEmvw/qoeUnVnQ3AnzLT9HLkFkNb1AfiNfvbJYYpf7Yp3K
gepo1ccpajvTiRlu2Qj5jkFk1jCr8rARhBjsq1iAyl+o7U6rbnJsZPqSEVMET5s8HU7cJ6uESZit
G/0KovSFB0sujiJl7XJJmaoHIS5wEqmpy2C+b5/C9EboG5uddCSuWCVo+IfA+SNaS1og3/i+xTGp
X4zuJi947OTkoBaDLw4LysYsmR1uhZmMJZNX6dAPeDTZjOQVcrEogyGSjdtzfuPcKH8iLztyL6hg
B6jn+CVNHzk9+EQJbtMufbl5yZUG3+Z+n/PQbCp6bQqSw2qMzo1+gS0L5WJnjqgQsfHKz6oLKsas
xSFhWhlVp84D+UTJldN2WF7aF+yp5HYEkM/nrpWJP2A6KFPyXJN9NNF2KmictzfFuaFmxJ/1nrwr
vHaDCuAbz7pgp2BeFCP0cufMlWTh4gH70oeLvAD5nrXIwcF0npHcpMZRwsybNGtbJ9wP5J9xy/Bn
qt8hnjwzbCUP32gi7ZLcGByeDHkTuXxQpp0MN5mK0DJPgbyXgaUqf13kLGGmkr/BesZSEOCDfyzf
SW5KclEjsMniuVQGahwlmzP7VSitV7cZtC45mPJquXz5i1Y8OtovgXes/IWMaywjHZw3C2otrlwV
hMFgAG7eticZ7uQOxeLqFKhdJBVMAOtIDqWi3ShQ+sSggZeYih7IZ2dYLzObhjO2yPGQfBGlSlv4
Gc+cHN3QrTf0lwI59nJqJNiELRggkLxVOV88Fagl3p8dGWmL+xKSc95iMC83VK6rAxyHGO5GIEYF
vpeBx4YL9rScRyDwVByYhmbHKuDmasPwHK3bOci0K8+JjqAYEFt5UfIPhwnIwO/FlFKt5DwEYODV
VMDAqjIyuNyIHGsZwCQUczXRXMv1QN4kFgB41hcBQ5s7IEUZbRkv5BqT8UMjM+RXcldcrWcjDEqF
VYrtqRWBBV0fo+6jaRiCSsBMw06OtSuHiCmQY4G94H0TdNkA5cgn1G9aSiisDodxroi6kJqC+/OT
6QEjs5Phkw+8TwcDJbdOokRLf0huezJ0/Q4aA+mqDMpS61TGmfv+ys9kqJyhuMioLqNR3N547mS8
ZjPjT5UctSN0GyxVhs6wRuaXZ4JHmc1v6U5yD5R+8fKt+UU03/jKusQa/f5QyJ/XLDreFgldhoZL
jPRgsnIkYlJvnTL/neVj8kHVSa4lopf8ZJkmoH/hy2UuQ7S8EbmvZQMiN+xjMobzYXJ2mDCMRjy5
cfxzRvR3xz3HIk/UqBEJQ78flf9Q+Jyjep1AdM4ezU3PAMwrQ4JMRLhHQXTswFrwPMvhlGmaXFME
W/kt48cdF5yEl+i6GicZvuTzfH+2l1wGZ56v3+HUVXkn5kv+uT6uN/ngyr2jiT4xzyxw7+AxdYBS
mNws25pchXK7b9DSk/HWpGsgI23OntGyL074BJLIzhc5KvKHDY8Xq4iaH5gZ9qk1D/55oHTZovjL
QZzWJXg5E4MZHQjon7NqLdZKQ0Q2nYo42sr7J8CxdmTQ7eEHj7R/gEpZN5NaaStzWRlF5T5EO/S+
/uX3gmzvvjcxwOy2gAiglUHwI4TIB1JuejLFYFxtHCdYNP98E9RH//Yu4L0Cs4JLa/zldK+NM2xr
C+KEXFjMNpeaqF9L8AM2a13IlR0POzmiJBzyLhW55di3hf1Xpi28REZ9XkamUv9Q7Av66/eVQWYo
453dkoSwf8uEhrMDH6Mtg8fhQz4hZqffN5c1upadRAp0O3IM+fLJusl5ngrmmbGR/8kdU+Z/fJA2
G4G9kIbzpJFByEgrfyMjJOtLbto0ie95BlujwVqRP5Jx5r4Hs3nmGX47UKS+yXcoiYIANjcyM5BJ
4NCJbRmyv1kXmYve75qXyWSSbIZVx3ekNxwQ2o1chDLcyNgoY+h9pH4/nDJN0Wy6VDi2sdfJBEe3
UJJjj/gdMOXClUGyL4pAZhQyjsgAIOMGJSkoKz9aFDgb88ZGJI8NBAkQDjhvsJC4P/kMKinJMP+5
9iatoPpxTh7dcMOhQr4z+4tMTLDskzs8O43ctm3jfj2qPAQgxIGGLs+JfpExUO6/NeGHyyXZwXDc
K/ST3MX5846etRAXopK8R5PR54dKcpWRWM4lKu7IPbNXEDn5eDZOOf1yr+RP/nnZ/t2iFZor1yzt
Ldo0f370sgm8eEiTW2457EX8T0Y4GTH4VBkC/vnj/u4A7QgK5oZjgEPlJP3nz8N9IUJb6ffnyXUW
UX9hxbPU5BRwrJE5ZI//to7cZ9Md8R2t6BrLoXeqM4kUKY086jHKzORC+P/F2P3zRf7dmNgChTMK
mIJd6S/XCLNJN2iqohFnXGSe3kfoIOW+zCCYfsbl/nH/p+r1a4X0cfHnYvWf693/8Zh8b6uu+tX/
46v+H5XBNdmq/t/r4G9Z+5mUP/9YBr//xe86uCH+Jft3tGYtFhEtPHbb32VwjQo5hWcLeVaDPr5u
UMP5dxXc1P4loTJUyAEg6IZt/aEKbvwLAgkdSt5Rt8iZ/k9VcPnU/E9As4XJu1Cd16j0Gi4Hyr8g
CJoRUjb26uCmwmoXKtr3pmpBoi4bCJzf/zAof1PpUXX3L/HTBtyLsISNfqhKm9USQlat/pBoUI5v
8hwaYGCVSfeSJ3CGe81BVStxX5w46valy77miAX5I0DAKE6Z+BRJ79fSxht0lllfKzX7W+zYkDXx
FBzS9w7Y12dk2GPcgkMrsPThMNUhKvMS465j5KQlExCw2im2ZT1q+6FUi3cBQW3s062YqM9NlWbg
ZPVfX1yHqGHZ016vhfZel/DMsNQ8lLCJA9r2zjEsFuTVsxQHATP87FPlaxtb6bPa9r/sFduedWqz
HYlEtF+w7vL1SbyBOan2MLkwjB9E/ThkNhQV0A1HVIbnrYH9gdmM6mvc6lR23dqljjOt+8ZecYpX
1H4/LxB5x6pRLxl2rISG3VjDRUJkuDvcvTyzPH+k+7+e1rESXpulEzyxKqOJaTyrWYItKNMTdJFd
QKmYNDjuhFzXpOyEYPCMElC+yGrYcqSzPR17DsNo7OjK4d4eQ3IpP2iTBcNlnaed2dbDEc59HmYn
G/kGIGPKFclP44RHrrtvzfJtHsbkkCF+6OdGdYAfnu/USXtFIFFcC9L2QLlSElTewLmp14F+ew+D
oXgDFsUGOk/DyQrD5ZCanb3nFAI2E5dUKcJQroR2G7Qi/WnxqmLxcxCbZnCjE0IckKKEQONBd5Hb
yqJhoxXJfqzi9bmmpEkVDyyfA3z4FR+kvoZ9AoruoR6oDKcTcldWI4b3riu/QqkZH7LBGcDmYxXd
uNZ+Gqfp0k1ZfZnS0dorxjHuyvo4NOHiIzRkHoQtPiozM05dIko8Zkz7qalNSWCq96j96l6VruNr
3QANVI1sp5UPdKWLcwdf8tyni32uUYL3LIzpt1OLhzB4KPHgVqGyz1oDpIwxgYvnC8yx45CUC42W
//pRMoIONMeSdCLLKaNr5fJWw50haauTDz4B2Ru92od59n2uEnTU8cR1onbv9P2hMDM1UFLwLmrs
XLuk+m5kUAHdPBs3llph2NSr6R47RR69LO2DgVj0NJjmsAVxejNt5TexMWyUnwiZAv/NqT+iH6t4
CkzSExUT5N7cNsEoyjBPkO4f0zV09w6aKA/98BqtWULJT09OxqCLLbX/t9gJr2AbpvckRYcOYmlg
LIL+c1JRr9aWRd/yfLRIYJrqgYMsCgeOu7wk+NS8FDC5EbdUQYX32iNycE2JIyGFWeR5ygrzDiVS
qPigCHocx/DZmhpYnmWy+g3a6c46F6C+0oM507KOcZvFquor5quUddAwMx1t8VSYRX5sIp644DAs
jOxX2w8QQ6CoFAOQycgV2TYuxAWfFYFgOeZN9Ke63nTIOD3IuL3fpWEYFIP20Mbdt0Ypkg3Ks1ca
oQvJXaTsUEIEsE/x0Ermr4ix8NSPDT2oxlyfMdR4LWy92WoattYrouzXtVH2iYUFbuYEoFuUYG0i
EKqqjgfsf3+5/yxtzSagYR3tMsWAoo5CJsldUV1md35RdIyes2TIkaAN01M1JD+535d8FBk+yWZC
3W/aWk0G/Dmr8u3ouun2rvle59EDnNsEBrV6TQH2vfZxsWPn6XZ61iESQrv3uTXESbPKXVfPMSfy
NvPLqupP2Dx3p0kLuxNasjZ06F2HUPsDuGv6QfKLDmW5W7t5s4YlioOjpb0VbHrzYHwZxxgbUdf8
gLiSPmS8eiNGx/4snWXeNDneuxDyqG85dXOop+YCMTR9sgfV8qs+BIDf5gvcGORs6mbcxOD9sZ+Z
mqtqpGdkhpKnVbGjDRSqE+7vrp92M2YIBWTFUUNBEHHejd2UAw02g9y46N8HBz8mFG1cz9SbER+n
xAway0YrtzNLCqNa/FaNPcZ7nfs1i2oC34o8H3pS+6orv+DKOewnQ0cQdCxbzjaj3/c2ldRxXh8V
kb1AUI7x3CoprCTm6xIP01Exbe3Ztc0Yx2YqQJXc02MwPs/rgldsqpvbgsLLuJrfc2GO7+YwFQ/j
DEJYtdfpvehBg2mLMIIcwsfGzXIknIXymWta/ppEbS8p+WKnR4CAUEl4RcWJVmOxxqj4VdUVoS5s
b0v3OIQhtBWtdzehkRav7YLykYEB6PcZKTMznOdfydzsmlRHWFPM39tpvhHXzNccy+qdka/qvlDL
5CoiVECq0aHLnjvvDmQKv6pz5bosK93D0VWe0hVd/gU06rHuMOsoOxH7mKYhC5JkX8aKTtXMM/c0
wsD90swVnTioAQYUmAf8AMuD0kNVwXmz+pzQ0RgK9Tb2OpSVsDnFGr+qzAp47Fwq0I0SWaXln/CL
nd1E2xs0ugOkNs9e7l8mHcXiSdgouDsINGSIg1KvGRosPPkCRHX1LRyRAlgp6g4vmxcwsMhZ+VoN
5Hw22iqoWrd+hKkJF2/IbqqWV2wLEVJd6vLdNlMblO/e1Bbj0XULE+V/vkvGOX/UkoNgg8k4Cj1w
pEYdVK9DD9Hq+jBZCPvlRacei4a1t7qAQRu1U55dHOLuBDe9oKI6q1DlEK8C1jeoj2laPneV/YTk
dHKxcpEdTLf9gqZX9gPy8DFUM+udUoeXdcrHNCva5o4JMtKy91NIpvtoTroNcdJfONUfZgPFujAb
k20+l+bWKfFCqm0gnRE7ZzIX47GqAFi4qo4wjAlnKZ+7+lwhm7uCIwmiDi7/wmhr87yNoRgkCm65
IIYOZoIqCn257mA1SAvC7l53vNOKsEGnXsW44MrdYbKut01/0iYDYXNlbXehg8Bmo9CGXrrM/Ilx
X71Sz4NJPcRifr5/sdPsfdQ1nlNVjanbR+7jOGgQdea2e8zmhyQkPLZq3R4ta2y+5ACHS6PQv+bF
dKvs8iNBNJt1aGZbFmSFsy9SfXe9vmQoW+T7ppKQlVlQWRGQVO0mlwZ5kAQs6/v9X4CHX9YUouy8
IpgE7di+aQkCRDH+meVkvg+l3tK3K5qn1M3co9moFTyAVtq9DFdYkLJWVGrfMJ/agNlQJbUA+rud
72JklHYVAowe5ljNq6KW0aZy4/IcY5mwaxzbQVlBQQW3t5KgmqL8pdE0GAjYN3/r6ukJ0KtD2oa0
w6oY1tMalZ96CzxbjOOED2BlwP8X+qOdj9UGcsKTmFZEayc9fu/dZDlysKbKvmTTRYWpB7xxDCrA
wWdDLxUyN6wL18wSJ1041Vbp6uUJ8/OPobOwOzLGC9Te6QJYvNxUs9Ijr677Kmv01eqwwVkhzABG
iasrXPmkjPJz3gC5Q011AeLQ5Gc5sGccstGe1+uM5HBA1yQ25tPaLtR5s3q32g4yoqt9yqO1C5Jy
njaYf+jPMLoebWNxDneQ3G+knD5HZAXWuokbFBGm/qjE7nRWFWt9aaGi9ksju4Rm9m5gv+2NxXSM
KnXYuiuADNwc2dJAHjzWxKtNWJbjI8YK8QM6HZV0JrlJDBWslzY9Z41UdyuWYKlc42zq5sbB1uHI
ZGJWBogbVtweFrSFXoMOtUvtv42OvpznqHxOoENftf5SlqTlbWfYu7nNHgazXn7xki1SE8k3FXQm
VXON5hEmX9t4TBYY0qPuQcnoAmGVLY9HNx7dRF2OYVRUh3xwl00RIQzbYXHnx3lTfKm1Tt9GRYjT
TF4kqAr2v4xRLTE3WBDpITw5WVSea6spz/CLynNhzqgTOcvxf34UuznmMYjmR2ZrHFF9M45r2xYH
xIp+axvdBY5qTUQbBem2IGmN6aFA8tWv0Hz8KC0ECvIU7cehuMSF+pzRd/vQZT7Ux8wO3uWwofXH
Fs1ljmhwdfsq2nalJl0aayRiRvKDvo3NS1FE20WjAF0ahnqtG0qUSDJOPz+Sbv3WgiR9KZswPhZ6
iqxwlrQfNTxEiKNrhFyCQlO4Lha/MzAWjOHNXSKmbJtg7uuNaA77qJB17wAa/aHS86/VggfxrKPM
V+L4iar22Rn1GSF5MDFT4ab7qWpWkkrE+ib5AMRzN17a+pWEFsPk1mVD7IAEZahi+LpRT7uhg2Qe
aa8QW50dfm/WI0JJMVU/aSaRNbgjWuOgk/+SCog5e12Qe/GQj7H8RKvVQwl9yh+XEFm0bPg22svr
KI/OIRsZLYejBWzuJxYiO9XIp28YuAn66fWKSmACntaMIcaGvXLBYEwN6kZbkbMxa5RPjOEMEdAQ
+8EReMGE6MjYWmVTlR1XSpjlulfTFpzyooYc3ddp03ZqvMvDeUPa9sIzZZwLqplGWqN5HabrXk+M
j3rKNHgmPMnoRiVIr6rKLsdU1f3tI6U+0CS/5h2GAGJF/tGapO2pJuOFMJ7F1FUXygLGTsn02Esd
w9fWKN4pK2Kb9rhs8q4vn5JhyF4o3xEibKPyEjT2n4fEPA694zyklhaTm4ZfzTQsPlfwNGxuPwhW
vKcDZzwy5oM2lFstWlXyKvTssiqpd7ED6gsUob4RUXJQE51Up06GXQRR5qnFCO5oR1bzhsTEntNt
+jINLZIdNQrQQ7wAjuvj5a2ZMlM2rteDaheowfZJDVsMcn41a4G1fk5Wu/qlMIGlG1cstOaAM7ri
xfnwkK6q68F/c5Anq1QvRLDNHyLlA+TgIc+F8O2Ftp6S6jFaZSqt31+z3n5xGitEVZqTJPRnVGBE
xDkr+qEMwwtHGCNDrqYzqycF8Yauc47GY5/1BW5DKE1Orj37Y5GEwTQhpaOlw9Zs1UfsasAIzrW6
qTXjC3yuo04JaGfEHGxaSxsCm516TynlrQ5n+yFHzcyS3KUcQCDwK6VWAVyGK7ZQfAPy981KIO6W
ddfuRK++hA5ggpXWdZFhDBxm066y1HPIXuVV6usKYMSvppOpuih7pVgZZ/HydXhCWukViQUczMxN
4SC9lC0/tTIJt24e1eyISgDvyjksQzQFLSJ3fmt8JsaS+Y0wYn/ukTPBBu6o63G4CbXsaYYzesBB
pAUaR9dUR3uxAJYHPcyuxjFA6gcNcaYqneYoSCdr9fQ+JdBngQ71e7+03zpTMIKrzYfjY71YBcop
ufio1/yarIBJuij2G1QIaBTUIPK7p1560WqDdrbmag5W5IB1ZGeDNq5pKGj6Ai7Tjbx8gr2Qk935
BZHGq6l5IL7IXLhSg7tutz3WR+gT1hYq0fKL4aIKXU2te8DY1YbBBsO9xrOt1tCotevT3LlvAGfY
gkf7c6rplrjaVwUNar8e421huKdsjVDpF+2xqCPcmszwOZlBd47uAVJCdijKES65GI4h51vP0Jpx
WyvNFoW9KljqVPGrzWD0P9o++RSLgZSH2r6lyXR2ZvsVmb7rpMInNdzmOoNH98aAY8+nZS5UFO3E
J79nw1/Nw4xto2/gwOoXjX5IIwi3Oopi3jTvYb7hHWx2dBIy58OmnIJV3S8IByW5tUkFAtmOZkuJ
7FDP02VqmtuaOOcSya94qa8uyd2p7Y0TzSa2B3jkfY35YX9CWz9DZ0W5mphyz539adbTD23V3lGN
ALwT/5z76GfJivGGdHqCT9rSno73QxhtJg4ovmMWGYiCHBdcTFFtdTU2kNperYodK3bMzNdCkT6I
qpu3otbf4tFaj+5ktxsVlzQeFydBQKmTFQ6NIx1tSDFjjIvrFarssBbYFQRsFhxxYPk41jD6U19d
s+Ubwi4tbbYB3GdCqB+XuNnNBkNb6NK9coJFUkPrmUMau12LsEnZlfgufksdEcJdtH+h6PboNvnR
dtxXahQYPCqD9BRNB3+q28UjFgHigZW74LKgQpNBf+G7VOY9DmX0a5otBC2KuPdJ9dd0ioKuaXAp
zajQtPlXFNnYWeL4iyPyFztFwn8QGUgL4MbYXr9gIfoJ8RzD2A4irK4Yu2XJfoG+AQGyAtxME+dj
Xa3rmgyPMVS5oFyM2zTgk4586VAr7Aep+gkxo3qaSuNVEYZ20qAvoDJDm63B8yruzIZmG/SGhbZe
rgNx1Y32OaN0z9JM9A2ExCv+FkkwJYB+tKRxNpIU4LfQCjdabnwdDe3DKIsyWNOEibKTbVoqoddY
gPzautvntTY8siNUq5tv9ZZ2azbaXjMk+1xyowbR+XarS2bzcAnV7hFnIvrOSoVQrfVmTmuLuqL5
M9Prn63+nCPbmaFAuNejB3PRftS2DV6jVxzPXtCqWYqTXoDU1oZmeBHdEtHTszBDt4ESq+3oZbPN
rj+u6NYZFOOSBG8E7NcF1UC8DJR+V+gdsqIzjgAF4LHOLpa9VUQv+Yy2Ux4PZZDmZUAVuTo3Thgs
cxgekHfUHgoYMhutcfHcWoQnC6FI+Gno+gvqorBgdlm6I9PlBKQdK3d8rDp7vSbloNHbdT10aeob
Ct+BpYICKWFwENIZKJpinVfRNKSyOzkHayIhtUsA2Z3h1X0oyU8krtXc3gb9kYoUhzhTZ6QbgS8a
Un9OgVsDilQ2cCcoOROFtqCaHWp5oUCpReQcm3qD+YilqJaWBFnxjuywC5jQeVFiQCzjsODnE0/d
dlFzsVfMwjOj8bvAee7kLI353CZfdPo4Bx6iPcLmutfp7vrgJoitdRVur2Zo0e9oEd8ypq8hmFu/
467xKEPzuwIW4PccC/TB1P057kYETMY+GM1cBZYNT1Vx160ameUmt5HoQL/jSSzOtnZspM5EdR7b
bZHmx6RD1hcBXkT7ck/V21+9Nr5mvYKiEZGFLP9nnE8/nazvfYKL5dOzuA7S+KgFxg6jluZnRxGA
ZHir5n2xV81pa1s81e1cZDujk7xc7bMN+/DUTJfFFT/d3vgFQ/GlnpdfWoKLg2LZNPVxgGrtWj2Z
Skm9aF1CEB/KunFmJFrcRXuw2qIiIRteOiU5NGY+eJNi4zFH4ct3xKwSTYzPOY/LrU2yOmlAeOe1
XHcxkKKypKA8W4q6pduDVQhisE4LGLCzUifQ4UN6opw0P8yK3aDWJ+rs2IHQ+PDVKEK+Yg0D/Hx0
wGnuDgOBDqifjtaKVrYSwQfDTUvrbZ2XGwSRPsNUILhSxZ8h+bCXJ93e6Ab32LtIG9cUhwEKkFU1
FHN7OO1eNEIusxHxmUCx475j7pGKy4OB417t47/Obj6nzraMrYpDlP3KUrRQG4bYX9iBWGFC6Jmp
SfDenkUd7tW4x7Mg63mohwoh/QnjithIJYBB/jAqIu1JgsvRS/RWl/RDK/PtVErJ5bWYH9YB/T0t
VNxzY6DUXeJxxlGefk6oRZvI7k49cuWh08KOSl0bxBMO25Y2fRmjSX1u9PGrcLKdgBD3pS7SFF07
ypaROrRfFA4y5xXNudjqBh7+ST0aCGc9uotAOQbPZXLY6EGLG9yOuvYMrAwTQa37RqcmDLSy30Ip
xwosjL+lqM5ac7p48Gvf+6V8wI756Myi/ToV+vcqx5LElZNO+Qt+CXpzZXaN3SU+LN1MwaOr4xf4
OJtEqO9m2tgng6xoY06/VPEl05JNS2E2sCJO2COGybCeP4ts2a2o7h76Psw3VSwGaGlePzTaU0It
CSzmeEnM2g1WtUMmoDMj+i1UOKlCiZ2Qn9Utrhso8SnTEYiA69TjiL1xzMRCSgk/nSjXnE2OIDUR
oDhEZC0PiIs/xA3Q3rBCG7gacLkoeyTRo1nzBk0rcdPRkENApULTkp8NGCwSqmXfq3m216nxeqGZ
iIfcHgk2+ozFG2Tm125SURMpn5G5mB6T1C0e8E3cm4sx7RSkEnc9Ry/fgs28ISV+7MPYBvwal6c1
paiiGHgRGcb8jnK87eVhXT0YRedwvnXGLemlKU9GHFgRtThikwBbIH5c1WamzeY2m6GSMRG/IDRC
trwOSyJztM8dVW5kqThcZjNT0rXhYVbf0EgbqYFP7KOhhfFerNPWUe1rR/vj01YpU6fLoGN5zCFa
y+NtWLgInhrKbrKRPYj7RsVmwP5hYIu7HTFoBGdkijME2p1mFh12q0t31SXPfElm9XD/Z6XqKBCk
01ebrKnubTTwsbHI+tl54Qy3tRflM6GZ+dIJ4yOjGDSHlGztMn9EryirLe0JHqo5h+pOH/VHJx+s
oyom4VNGagOOf6YYlmOksM85HRjKziGKKprID2aBwC5k7zXTyitS0evjhPKuR+mYBkX7VADY7Ktm
Olit2/pNjE4LUmba6fsa28NTg0pn71B5hd3Zb8DoQYcfjZ0G8v6UJ8Vj5NTF0WIevbtrgkmhNs5X
Aw0wvA56vS5fdFi4uiU9BNsUy0EzLjj19WtglMsucxv7GuszvGBdleKZgs2vpzOJwo2dcYgoyjD3
kyR5MoyR8/XYGGyAZcXBcnEeRIPQfprWVOloru9Md/rAK3a4rMhs7cREwzDKkp0yW+ZDrSXreURC
98khC6ep91LWZf6QDjihJG6Cj7yoUr8t55L+Akr+hHPENKV2iQqS1B2RtNDqCHWTKN+oKFl/teMF
wo00Ra1a+6gqGsInGHwJ+zmGxMz7vvdD7fiKghpigUMB2vGgZkP7CRaqciiE2CwT4SPtEbajIS14
DqzvmElYG4xwlte4a4HPWkDDFStdz+Bv6X6L966ydA6TceT39djte6mUNh/NuUMDWwEO1Z1d5v7R
XkOO5TqGNJg5YTvZuBD1wDfqMcGqrs2rK5mmhdV49lqFe5GBPR2dm0ZT3LWRMqaHUvBRvhDUuuoI
t6BRbddtMoevjbHUD1i2o+e1qOyqiJE1RqIdxyo8t4k5bloVPMMcZYfe7JElc7DQDKu3TIce1yX0
amb6vRfhmoeyaeE5oWGdCIwPk7lcNnM/4qA+aJt4NZdtY2XpU4e+99YoFeB4A44Fa/W0uss2U+1v
Y6TguTmByluU7bzStnam4VfUlAVQjhEJKd3KvX52iyfdWZhbJL13ORlbsLR0iHPqDNO69A+s1mAR
Lc1FTvD+XMWUaW08feMOMtBCZKPyZvsirbDuXGBSkfqAqhs9RdQGQhu04JI0e2mUNnoakQobtBWp
UWfvziGHyvHbEtpHFJNuCjSQArHfJ8N2qzOajhvdwoKOApbX47K5RQSx8UAOu6VzrmsHLKTOcbnI
PtF9KrxGijUMnfZUUgPyHJPDUCvnWEOEN0hT96EoMT5TsXglJy4R8vMm2p1PUVu5mzU3WFvWqB+T
Hh/yxXa6Lc7XX4h84PY6gpLTLrtw5mQ4ZsoPM41bPxtdE8x/9oBUxptd14Fuj9q5ZBO3HEwU4sXo
fWS+9s0ETsGWlcTRjedzT6mbTpSPzBVWcgiQhp2BEWyVfVnzc0XhO5gsGgtZqhzRRBfI/bsHlB20
X5GroeNGbxHHg1QVy3bU2sCdDf3ZSJdtkW3Eynt6Zl0AJQEtIQoOupU1koehLzk1pFitqdrohk7Z
Vi2x+ySPrIEaRs9TwdoJMR59XXK1e9FX+jrQtFFMpTqyJovzZEksZVpDTYgFZWQFqMiPikLTmrNV
/SdH57UcJxKF4SeiitSE2yFMVrCybihJtsiZhoan32/2xrXJXnsGus/5I67v6oKooQ09QYJeIa3q
Ql9KHc1NYURFBp2/dea+Bo4kY8/D25K+Z6bOzsClRWA+TdQdld4wbpB0Ti++DG+KjMW0g7xUjLFi
HSMcxFlYGy7DGOngvt/zpbMfVmb+11tslDtJdkQc8QKqtB1LKONVCfvBdh3mPpPynSVziA64/dDW
mFLJ2Z3Pa47BcK1I3iJDw4xh+K5WYxsx/UP/HF4dgJ+sObg+QW86rSheqT4qSTaw1xGlAz4aab6x
PhTk/wrWgWRR8rrIhqR1LmGqKzYaf24oWb71sUjktzuXU6w5Kg/kODiMnYiNUlJ8g37MqDDR6Sjt
fCL2yM/bwXkkh4kv0efgxdO02Q9arX326f9VRcgfnEadxp+MXGEK7piCsxr1ikUM8aH1m0uzJsT1
jhbm3poc//9/aMjxiNtVflJ/A13FgruDGJen4gY7gGUce37iZt80pOwc0UoS3wNXyP/jLnUYfiXJ
SU1mM7QlnM+gJvT5lUZ5QGto94nLmu1JVwTwokhWkNtIwU3c2WQ0Nr+z2z0TeCPeC5oKFzE8OpPD
TkwUPJiggcPJpMJUL1JjB1xVXlismMGcjRwcPgOrXWa4FPXRTV1kjS05R5p8KFJ8bZ5Ko5yCerFR
NrBQ0x5kaVlfhFBO/LMHzfklRvfcj/Z6FokVSwDbZ38qSUhp7P488FQ+GZ+50NCFtvrLSmXvq9UY
e26l5Y+5TZ/64FYXv0dhKl2qPdrMD4vNFHFmpVR4bt0nKYjB5jjWg3H7AdJmCIQxl+FqFiuTBf3m
pDg5hFCBhdUVPmQ5OxFtkE3X1wDS+ucAgETgBWWBc1FxwN7WgaZskU/MLjYmqF379i1qc3bK2lp/
rHRiHqx0e0n5BnDbOEQ8tANBf67d7BjAsMn3mhEyJXh4vPCHtIbuMujMNcI240nM0Kgzb3q4KHc5
Q4yq8/9/JeFP49rXvm23I+BKHvJ2G5F0zBJCioM1IdU5GCcVb5JJuWYwMlftW1hDvGYkLoGyhVPt
VnRuJ/mrtyZdNPuUqnhTSuQ+Jcx//Km+lPVAcYa3/SNc1IwXN9mXpLlc9B7W2NbyFznQzqQXxs1w
HHkOKGliCuvHJnhcUshh8UkjJPRvWTgbPTRvvpIm7tiVFYWOpl1hgLBKtAOsbpi1ZZnHvU7uj8YF
kNerdjfp67ybz/PSWu/kKR4rAyJgLTqCp4zMeW7ol0TIQ6AFK0fcpKgXCspRgoako9geKE2bBtrO
Z4A3cHgO/hJj/0z7NdJjKZBDLAZtR6234XJQw3OaUCYqe/+guzwl+ByrEDnWxTWlOtt6y/hQ6Fxb
Hsp2OHBYSxlXNzefTmBU7Mn26GCQEDXlWZNs1qMxZx9r69SHoez0q58arySL08jiFk/0yCD1v7Vv
9iilAr2tyzvbfKsN0yTudlfWSU/QX/bVWiV/0dfjQS3uv6ruLMY2elQ0Ly7dRTs07fJKunN1QlSN
r5tq2ONQVxYWq/FY3FeUZTxSzEJrVY2jJsubY16d3YpGj8nuXHx1t1Rp8vWOw61JcnHaH5IWB55p
ZjE+TBEKfWp5+iyd/gP7Ov/4LNaQUSckS01kdQAzk8cfV65E8vsAYUjEGngbMg6JZ/O7PTpcDoCi
OzlwfgJzwdyeGrKYKTJMSH7xa1YGBwnXSZRS7fGIl9Mtchu+jPPwvsjlulPdWhxMvPz52jw2ckkC
3SbljTgyd2dmCqjB8kngL2abWolG3uV9+ZCuFan3es736vPVmR0F3d12Uzgm6Q3AiOGmv7iuTjVV
ckHmEzDnSH7+Ohd7VWe/ouNuEgz82agPd5bt/iOvprzXXxyOeZqOuGSbDPhkgl/fCQM5ZNEe1mJP
0DWBMx5okXLGhR4xwI5cTQcs+Emeexd76K94XXbukp48ixeZfJS0HIbzaI+h2tAnbrrSLpzQbCNN
OX2stqE/8xHtm40jLc3S7TKr+mI3yL4co/5qKXU+A38vEUQvnS+c0YO+pJBqy6+idOU45dtwV2gt
aQ6DukVctwBvNqBAIg20A0z4Fbx61KR2CQJpaYdqURGKNz+eml0xV1RDoZkOtLJApCvmsJHZFhrp
LSCOrtUel1oz2cWlh/czWw6cwbA7LgwqlCyjxL/nZVGfUMSc1MkcO/D21Txb1CS8SMjUOYV0LGhJ
3DmZwjZcuX+8pGXv85bXagRngpwZ/3QtJ7CwIKI837t6U/WRbzRCmJ5HwUBTvsmJT3aURdRW6YNu
vpWZ5R1zbWDiRzxHoOefmmgmnHFuGq6WHrL/uHQvlta+apuJr+2GQ0/jvWe0Q1SRWBihQJzflKG+
csJkgdSWIfL4gjTep91Q8D9EOzeoqodbUvu6twFoBReZaj26I/UH4kXVySrqAlOzRZTdMj7Jonh1
dNwpsNXzvrPTHQlqbVgkcDCzP7+myfwuGGRDlt8RgLVE6FyWGrUyfjyvdwYqVKbCHpWKRnz8Blen
3N9lnCT+p6UPG4cek6R36jtvdl7bonzTlsV9vJFoHddDmHR+JGyrRZU77up8886Iud7IEU17IjyL
smerVQi3CmdfUa52V9buDZMjSDnt6Z6y4cTEwt5qDygcSd5/rDQajiuZR0tvD8eVkJEy1daYGYty
PC1dd9D4BUAqOqv/f+BFFdes9f5ZaqrjSizDaXCPmPPGobybyDJp3ULcMRIZ6HzsV3dsp6ipxJ0p
S3ox0v4ewZh1Qk0yHUsTsg36/9QW00viFMVdN9GKXHR3XeYdPH02I6fJrlWBLIadsGsEh9r44VPQ
2I19tt9MdD4+DfFO2U3kR/ptwAzLycElhGls0UgD18Rv3tfecbSUf2e241/pDQ+iN2cANVjctCg5
7gqkYaOp56h6ZY0oTrGdP4pVrcHarziVKdYIqr68VyNVIQkcc2m0G0EFVRYsJlhyVmxMsGSLFfX8
Nie3Urw8A0zL8jP6QpK6GDvG9tHxtWPpDiMHk/m5+fYcuety7aeGdagnCYMy2PnqQm7l0sA5R0dX
3TO0aZwM8ZymTyKVfTwUm4agik41pUpANjM55d4tguLdqCgi8awWj1J7l8Acp4X8qzDJk26E5LxK
dpSeMNjoyfdm8K2gSv1cuWR3jAz/xDgcWo/wUbaNmEr3OirIBLttHKRS5w+6NYor/k74Z/cmAymI
ykZgEmXrSFYLmbKs+OPBHTd65cmi0kr6mMqGZ9XlTo9yC3ufkS07ozatc/akjepN5UWcNCTeHCsa
Mw68DTlNG4wdRe2tD+PqnuSIwSxz6zGCUaKbac019tx+DMqJVF7pTnTt1O2TEqnJ4ALN3umP4ML5
fpycbscOgV5ms62oz6jqBP7fapq7sEEUh64093RgQGvgLWDA0wgacbEpzU1rAtW7zOSCAHjLqqJ5
Ai5IOVcGpyKRm1KzoCopLONl7UgJdcAwUVP7BIUuiQ7xZtP0CAP3Z/P0R6JFuRQ2BRU3ZRznCAoi
WSGfAKd8QbNyLwp0/mQ06bvcqj9MBspgNjBIDSIucSCjA4gYI7pQr0EzRebgutBWYs7d8Vzqsx5x
gZxVmvpHs9AZChLtj41S/MR6PkaL2FQgrfw+syFmPKWN0ZAl1d7skMHoN3oxbYs3w5j6kPAiRSQu
v7upplOFf1XZ2d5TdRJOprVxUuFA3cgKGgwdDjaZE1Q+7d8aJp7c/ZFhzFtCvWcByUttCZJb+YqH
nivYDGnw8ac+hwt74OD64q6mvKhYRs5trzjWLQhSo4z70YTG8p0e7lW/4bU+YXNVi2ED1CVztc8R
YRa82cQ5mmXvblI+OJ7xNGuoSM3kU3ecEnR0NsKlz6znrtkCJqMl3m47fp3nWoxE6EfTM2M/LfC/
JqWgxBHz0XUPOVM5+rTCuJY5+zNqE91XwymtWuvJ3Rr9YPEcctLKkKbcCbn2CIC+bu+OtTAtgVAV
RElWDfPTCO4SIGkNGXHdkFt6TzHIWzPYmKSrbSWW+8FU5xnBPDglZXSFaX44fUUdqjbUkdYsFM8I
Cuxgob4mZ5r5FJofjSlZTzK5n3PDoVqU4syRsdjlbSJdkw7lDO2bX47vamXISad0eHF8PvppoNrT
TegMtikxztStqtVo2qfCh38Z6Fow+9KnPpcIZDcfos0Q9X4c7cjg1Q5qt+4iBcyoDK/DKV885kmT
sPHQ8g6Zt1vpQdohYi4Oqdm8DO4yXjey+mfMBCdE8wgip+OmdUlk6sUfx/vuRtMI7RxGtPoc1hVh
tbMwOPJPEaFkHls7187kqmOxuK88Eh6Qf5bs+x7tgUROddDotN75LVkQKjd/N5NIojkBVDGZb+O2
d4xd0yNDNGiE1BGBx6vy3ptqgG6u9s6aAMICrRfVzdC+dJD15R179MMtH8F5wnNgxSN1T/Q0IdzS
iDUPC/t9cxRfEQLznbKfFeG8gbOKi8lJgkEDhn+j9qMnJVQqXR56nB07DYKapk8qGJyUugJ3RCuo
M/gMqNXHioEasfhezvWrkbovjKPkeaLyIaXD/k0bMPLKnG9umHCz1nRfkAqz0wvza4MIjzd/g9Xp
yv2cVdfVbAjl2zoRY39ryPoaqN+gdE/OXR8or7QOrlc8ERkuwjzRx5jRKLsl+Rd3pAqfLd2iSWBs
7qW2PGxb+9l2dLDn9MPuyOxfpjQDkWtNtOku2kcA1D2FA6N4ynAunTD7mPuE1lgkdFA81PwJ8H0o
vFYUZIJSnL2uRXrJmi6eqVW+BydqT+B/jwZjsuGPyI0lVHnFgc4djZZzK1APM3udaB+cCFFajtKS
3sHMFo3UZLsIhKDhGAET4YXc++fKXN7p/Bb0HJZRsW3iJFrxvU3EVriN97KhXXmmBYxEry1lJifZ
mSQ9/Fz2W6KGHcC/uNvcjRnT8O+l+EcvI6CIiHKRglG6K47v2br3dovuPBW5a4PrDcu+H4xnml2o
EZlYrYgD3XmD9ag0TwVoiNrAp901WKxmvL1ij/akjEuHbVrMS0GJ64pgx6EfWVBSdkt7bTLyRW55
6V2BocNoT4x9DDjkrtW3aMlckiKT1JV5N1CP4VItc8K3b136d2EgFMhJfz1jv/pZSt2MHXnLh5NN
FlM48D0Y/CJDC0ZQmskWTQ4BAj64BwVSBHZ0BEMLmlva9dXwyNAcgEgCzxgOOMvkI9HoyMCBAESa
AEsnXB7aLLi/naTlE8IkNHjOZWSTD/DnY3Nr8mdrJh6mstOXdaCjqPfSv/V0HAuaLWBAvKL5amRF
+NPCdrcy9diJ915m4sMwCEfBQ6VHmXxVRLcygLCilHYV+H7m7SaK6YLOhc1YWqiIadxPGa9fjezj
Mg1pVHh9GmY9x6XsXYU2G2bEycjuBPPIjOLbtPkPk3pmCM60u0Qu34qCJW4XN9Kn9MfJhbs3ELzu
tsnPwtYpsMLfucr19mxR1zplPkRnTd4ueIWfiFN1k0ikiIJ0wtzoKY60gnKcvF52zOBzYFoT0W+C
EWzo6ZDzp4Pnml9+oSLXwr3DbFRr1vOyLuwmgGC7ut4YlNSzpVP9MTWJz+PtnaXd/EFF+NbrVbaz
HAITqH6fwq9VDeDVuv+M2B+d9zAGDRtO9DD1nTpD9GItRxKlUSm5p0Uz6wl/6uskmrNpiavhYYb5
vIkBH1BP3usKt6Epp1+S9yNCGL269UjQYSFBdrD8JvOraZr0D2xnAqI+tQyprrTz06LwCQkMphBE
7q9RJIe5a98cMAvBe7mjy5XhptAbyoCxpMCXO//Klj1+4/IiJNIq1hOEF9Evy3ZaSupQtRSaFxaR
kFv60kzeFp75GOvbq7uusaqWU9MD4/Hhom6xDsMtSdhc0NqMLbn4FhkFm08qj+qiDeFCVOR8qiQG
zc5tbG6+cSY8dKJ4cYrh75h1PW1b6PiWPFIINrtkT3/BHr7NPAxje1xt6ITusXTnv6Z0ZFTDRZnp
J9LY+35dUXCR/ItofepR4CK/obbwNeMUsPwCPscY39wZhKOCdHG8HFVAgehrwaaI16YIGtNKkGWC
6q49BXgD40i0KfdJjC2N9DAvYd2iGVo2lkVpnLT6e7KGibdN+2a7BSifCAuoUcMjPADkujEoFmUa
rv+nhLkNx2R6cD3t6faNbNnmnjdrfpp+ZT1MMYs68MWKJpekPtZq81wVjI9izI19KcqzglgLdFrA
yBLie0qaR1en1gJvSHooN4g3ms/ujdLjPRB/oCRV9OFsM9L2vj1PaeXvSG4EYAdzWEV7qNd9mg1J
jOfgbvE6iq2nnPhFUBVRmtGA94erDFOHP89ofOcwNdZqZ23sL7BRv5YzHid5y4xQ3QVAGyWKC3UC
d3j1N9ohenGdl/S13Rj4fUAMtbzVYvPiKrUj187GOJnRMxhwBr2CDbfsOw8mJxXTfhq1YzNyIVtF
pqJ+nEHgyuyXxQ9EBA3NjiIZF76t+NKb+klOhv0Cn0Kd7pEeZvGMb/KhhJmIK59KlIISv8yauo+1
ON/atPlCFX2ADQBnO+UurRtIyzJIY0sMyc73xV/LHZjNFAkYoHfE7aJq2rmIuUMDH3xAk9JT27r3
uMAVFwLPKCvmd2eBSElfs3a9+YRhNK4H3MOSo9ruPDvMsg2zXWEbPKjZehgcJMCWXAoyyWe5L+bs
igawOSBijmtH3ZpuMT4RJJJs3sGBmI0zrQOZ4QFeZxQHPSIxqc90z67qL+vfcvALMFhyro+bw8jV
WyweVU0cG9nQr5ZmWoShGOuBrHGOD97IXKbWfVvnH430SGLTs+rIc2KwHDYUb9QtKG59tabEg9SS
SG/0ib1uNcL/4+d1Sz1RTdscUN1+4oM9unRsHWfqsyDFkqupd5SApBzDZg3YV9CEFiqZQEyA8O9Q
DvUYO/M97OkLKOuHZWn+qWWn12vEcCmiCXO8RVCYY3+ZeN56AGdMiRkpKZb5OiYJsL9mo+Ns5O8s
nPw0TB5h+1hVDsxCXn5udU3sx2b5m/eJiXzBP2b1hLhHnyK3tHlUh+eVQ3m2hUQMjLK+LH0zFDSu
EvTkHcF77cAiNuiUrI8KSu7S5OmHt83Umi5d/oClkv2KNj0sOg+LT2qrGqeKhM50ico09mXpHdFh
khVmB35lgz6U1tmqTH3XjyUfkYYaqk/1IzYy/txaxgWV5E+Dzg3Q4O9Djf0HkAdlWzltcepoL8yh
OxLrSUBR9MGbuvbhCDTSHjWvhcqvWdIXF7N1nk0HFYMDRMvbMZ4dPcWcV1s3+U+woT65Vtv217rF
rFFIO3SNc62qN3NQX9paWZ+kgrjAFi5UcGMYoSO1NtAkYgFMgVhnx+tiAGs5t5AStv+br2aM+9WN
lxIfeQIKEQ1wxjtVlC+rp0lUNS7NG65xN+vpabWQv2ud/dSO+mvmTyZd1XV/0iVHr3vzabEZYVBV
H1712fNJvPeJYPkhbifUBkJj+s5+0av7MnVI/6/Y+hkuCYzCJXZvD1G+9CZNSIm/X2onC70873fV
JMcAo38eNa5xFFPjhhYxTSAQ2b4WxqXZUDhoVU+eeqUvkaZ6jZY1oEI7T9t9XjBUMS2dzIRvTKXT
kVrH6Q9yBrw7Xs7TLD067EAZHCF3+YQ0yUox980gAr2zDHGpVsLT2QkMKigWc/y2OvuOQi7wAaKY
d9k2pFxTdFaToxUXXvGKguP24a3TQehmuu+1KQnKjDggVKh/aoxh56kwDvaGRtPK/MfpZuVjuHF3
7H76sbaNb7ub6cbw6yLQb3ZiOzeuLZSfhth853MFibxGU1rsp64U17w0nxcJ+Eb788NYG/2dBBzY
SnefM2v8JHAFu8F3u4iPkK4F/Ng7U6XiQFqOB+SfkmzR/+Uawo5audCyWU5QMTkhJI35RN3VyNe9
rgm7BvJA2evB8vhATewRg78yKhuWG7kG/5w6Jx5r1Paq2pbzIN5XzwFoKnntE90vSHAwvX2SgNfd
+DQMC2+G5fyzPSdl3OhQmeEyl25hRSMaWBBLRo3tLu2EyT4Ms2M248GgDyDspJHG09b/WunwaS3U
B8zG9pXrtAcmt6fHd4HSzTn9AGTRTo7maGFro1n1cLaHJOk0NDBydtHQd5cM4H+ibSLZufZVfta+
PZ7Am/FApx01hHCQeyxlWUDWvLfLh6Q9KsxTkQMl3qREbK38hD0Ax2PVtF4klH0isPvNx/qZ58QD
Lll/XunIgeRaYIrWex9iBfRfK6/+lPogaSzCtfcx515ysT0K0co1vgE5g2axmf5BJZaEKeTnTXXY
RCnSw7scA0RR8r/2FNB2WeJIwO4ddkV2yCofLjV1/LhWbjC1+kwikD6flCtw4fqG3BFvEE3mJkJZ
jGOABJqVSUyR1hGbKHsaQw0MtcRooBUTetSJ9cRkzTMha4YLpZ0Hi+WcptuoRHUfWoAJyEngwRX9
CvMC76Onjv2wpSaNxZ+lquxHV1v/ED02hmjQZ1w7YVaKpyrJPnWKwf3R6Y52ujChdcbJ0+2f3tj+
+jbZbMonj+obZYAHimhte28qKdIeO/qM16fV9m7n+3FdiYGSvXWuarRpCgRtKWbE4YAAh81CoNP6
0oo20THWgBzihApNVcK3be6D7HoHvLr1Tk31+7/y01ZmcwVR/8sT4AY0z0z8ctnKookm0Zfyy3Xa
M+E44B6ol4Mhy2EJ7BYDHU+dzY6LTZ9tuUiuG8ECjY9OkblDXa1S3yN/fSEqz4nMnA3J0dVfzV+g
oDQjD9KKrsSBd2k2eIPasgjTFFa4PIHFKVTJZLBQnniszc2NnEp7r4Rtn5h0MVD33ES6Jeg/NxcB
6d5rOLG0v4nXaHh+LInmmj5t4W85so95JkIZTV1pAHg6DUSrPJSzfhgqarQtW/4l98aJVO6+bkhc
xJypoNesPwhzwVRh7MIKJXJPysqLaYgDxTH9roUUisYZ1H7A6h/iTVG7pWK2tzPUoIBNrH7P+PuI
uM0KJzJabXlzKGvz/5f+ZtDpglULs1ERW2X5OpbFM8I85DltQRUwfHpAniqHaUXvX5UZxLfQoZi0
3g/TNILarWPBq0depAG3wuBVD4WWF2cv/26A+MIGVWbYp415RcEPQ1scE7P/KdDN3AN+SABPlnYX
yYA0SkW0/q0Kg7ED06hEvzIDv+X9QEwfWSF1lROnkgxvQ7vFIl9EsBoGzcErGjmzT21W8LGNdWQb
rky/4P+oy7Ib7CibAvyRAHeU1nSEA+lfsFhu2N/0RLXU10OX2tehxeDRTTToogDMvGreu4rJ2atx
JTcv4A/2Je2UHi63Hrqy7u6xomcxxOkLhnVr72h9Gomtf+Z4ocWVBZR0zQ/PhFLNWBYOhn2PXorC
dSqfW7Whe2Li8vGu2htxt6aviNzgUQosdUtMyY9yCgUzE4sf8lyrQZw/VMfOa1VU0fsWJhDtQMDL
vrSzBPGOdTawFRJlKPp4ae2z1JoIQvRW673He+BHDH3VDlh1DZHTINa2ktcGFvmwED+bz0i7c51G
cCSEZUwT1mVp2QMw4hfYoPf43oE9YOoBkEgFKKs2cjQNs1DCwOVjtUT5ckoHHAdpXv+jKhqT7koR
B+XP101Un7mNmN7PuuVkQiCteqculZH8yGlD+PjQJatLH5eLGNP0DrdmonASWL7yTXuYjWw7qrb7
gDJagXd/FfnT11rQoQVQECi2k2Ae2/2a58ORYNiNFI2zLh+NnsgbH2dBQKvTELgF7Xpthkk6n0eE
zigGt7KONwcMuE1Btvv+OCYboLuRT0GWSztijCcJ0FZEA0lRnFkSgMQ7NvRXZ9mMM0rXWjcpMZDQ
2nBMhHo2qP/7MvVOQ2vN1PSZex5teVw1vt+KUehBDstxTZQ4r8SFEJP9WnqGc2agCLOqcQ71tJoE
K41rlEtEmEWWKpL5aNi1VMsVPz+SGqGdmtHSTuTaQDDTFh/SPUsdylb0PHtgO8mwks83FMet5Zww
NeHHaiYTJwMSPYOEPqy4WA5qzSjHNLfxMHYekEXmq8O4gqDd1rNohjoKJkmqe4sTFlGo/GUE387Y
UfUzLpPv0ijKeNiQEhGVuKE+AIgK9WHQzvBNMNg+URMk4nw6U+eeEXb+5MkqWMwo5V6nzdtbTmuE
bK4ElE8bwVoFHkPDTsT9mLunL8zs5XHGVD1VbN2W0fX72cBnoYMGR10tqVs1bXWPCRP/bJakP727
wKjAt3nVs6pr6w+luofCzNO3tUnNS9nimfr/b5PB8Pa+37UwDvxbwarJRFVWx4ljB5m11l6zbiYf
trDnc245pwxl3Elm9PFqGYqHlr2gbmlEbhMrnDEVX7dGo6LO+iX/Io8ncbSMZIu7pH1XCMfILx2/
cs3OQ4BBLt/ZWdf71UjvJgCUkzmwtpibnGKj2/fTpL+4MJ1BvVknyu25jJMGX39Ay05LMLwYw8lA
kbWu6xx0DFAY3wx9V7kUgdc2AjRJaw8KQiec51R/bGbM9brMQksZ2ln11XPZQoFMNg4oSS9UoCTr
WqldMXm5bEjnba6mV49oSQXV5kCBtAvCo9pP6mvv01PAukS12TqYp5Ede1XEGbo4WD06nQAYmvTO
1AeEAp9TP4z3eqslKAudl7J/y72PlQjU2ntOwSU2sBG3YUJoMeCxKNrOYzqQxu1613HID7aRx137
odr6oM8bcp36zDyyp5+Y4e15SYi3LHL8dv4a9DipRuZBl28zL4mTeYA529dqCeqadCvEEcvo7zBG
vXSIADblhU6GJoS2Mc5e3fCfDSi+UZIaoPqjouOjtLDyqAH3NxyBejPGlajPiejO9DWZzhSJuSYV
wZuLUjs/GdWdMdGcDuHq9tgiaxgLNVnnccZRgFQAAOrS4GFrtzSs+ROZhRN4/ZsPAtYTwIHQ/NQj
4lYE8S/3VoHeqbtb8m9voo/O1A59wwoI/akRaWWsH5oHzJR60ErjQYkVO18bgx8fFn0DKBw+MsGb
uGZdRCRj7ZgQxPASkhUK8ZxOjook76IZxkvn+2dWD2wZX1rv/OG7D8XkRrP9pqvtpPdTUC0S/9T6
AGFPiN30Ymionm3CIod77TUtzCeZvghBldKsIqfeJdp3R+reAetBk7+Z63tKvI+bLuCjrBEa+0IP
189OZfUX1UMTtl2UTL81Vk1UzsQgBOuwoKpSYVnSqkT5s1DfrvdU9YQ1YMxJwnEmv8vXXlwD9VZ5
JeigKrDiF58e3IZddrt0QtuweQHrfYqmCu2x30uiTbt4Aw6pPNYLeeI7Dqa5Y+VW52IYQiJpAhiI
N4IDdzPybU0f9pOFkqB5gM3BsU0QaxeXeOOZgJT+gc+NohRGZSY933/qDKLM6rMBlEa+BHwS0HuG
7oN4TWeJeuuC6UsKRN82XfI1hOwU5e19bddXtX3KJUaFGGgCkTvJ0zof4+bEWt0dC1ecFFiYmzAq
Y0wFALsisNxvBDJsSNA3aniL8ScBavG5hufmqbL5epAF1qj97GTvlsMnCo4IV1mcqeSlM+f9TJTX
tFDdy8JpOzGhZZvxZUM9d7fmku1f3jpn06h2qbjC6GurQCRRh+aMuXTIeO/5vazLk4QB8tKa+e0G
2dFml1J1Y0ZWk1wystAKi9QPMOTSseMuO3X5GZfZwbGYv9Q7qvNDyvRPeAazjnVskWzMznfaP5XG
1yS2/VSTHU0pkP9sTv9Gkf+1eGab4kfcwqS7E2FvghXNmb46/XwrwzA4aiQflfPE8hsShRFUV4Wi
pCVghsSunYFxBIYRbuE48MDpyV3TE4twyXmWSseFvC/2C8a2tIg0PKam/yhH+VE1bEaABNDZh3VZ
j1b+OlU/KL53OHx1COG8u9cpzZtmTj4MEbf+oJzm01sWPi+6+Byb5xrNCl3xJHXdV8Mr8WEHVB93
ujjpSFST5sFru71RrVAt11478YIEZXnBAhHMpgrqZ7uDW1+HaM7bICFUfnSOXkUj8aG5AaOqRLH/
fqPB0/KiwVCi3tTFdUz2MMlIXk+lKk8uSvja574bgcH4vWWYpXsslvmMxPQLGWqeT9cFCUK9xDOU
9rzdis4uqP/2TUOdi0Q8C9bXv5mVFlT7GplDg6/S4Ps4eMg+C45FDaOxNLGtj4di8KN+/bnRgdP8
0U+U3OBA8pc1NMBFXVLpfUZ2NMKIN0MMnTHkZjhl20EUb3iRe5tgazBzJfv9Ys6RkmxShKDbw78c
NsIHlE39O+mhzGkJIVzKUBdnDXt1R6aeIinetq8LWcgWm/MIZwHyAGSMGdSJqgUzJ8Ln8o7wkpMr
7weqT7Qqu7r9USsvE25ac70nlwevgiRYef8fR+e15Kq1RdEvooocXoVAoBxap8ML1ZGcM1/vgR98
y7fKx+6WYO8V5hwTnaTTQEPSmn2XMUyUY7skHqO0YrfP2QiHtOOkHwHRxFXJAe+2g8rYAuxF6hS/
VEC2zjZAjMQN1zsrHr7v1s1E40CNA3lrVdhA3QogSgAcQbJYj929iMpbDPaPm9oeY5QECvKr9NJP
nCRBu6fMtS0cMaFC9jaTzIjFKmFb/m2akxtu5p1Ic4MEAaF+A/HsUiFsRUyy1dZ4a4tJHUboQH+f
J8XG/LoJ2dZDSiK685Y39LND4KjITBOk2TL1FYYJ9g2d3cS/0vSyoicSdNks19iAuAUwvbah+jMc
nrSJJVOFpDSTvsWA/07xWkuJW1TZRm1xjXQYfmt2oPjWk2CinbgB9dnoCkRTzq0iusEwoCnZLmHg
Zm1gIwKBfb9qYJhfzMzsS3IiWYypEtwUASzWz+pNwBh+KpXWN1E7d6nkm8hHRulVxCWzyIchfJAl
ZQtNhRNfP1nmI4+BX/Oe31dzuD5fG5IKLUV4QpJgK8UlYm6QhI1ctcuqy9pHuUY+ZHRq1q3WKrPq
R29C64NkbwS6V8aoQPLcA0KyYUS/awB2pamakw/5CLN+T49MLvUpx3ZAS8xXfFGuWnkS19U9oHPJ
ZZNBC67dBo7xiZd6bvcsbfu8xROVbQW5RKUyULfSoMnozRLw6XX0KgpviLUMrNB9satnPyvYjwGO
Zf/PBOwl7M59/R2038r4GjfM757GJD4Qq5G9yO6Ftr2LyL4tMcNH85c6W/x/r7H+tAExOa9pOTRY
qcaXRv8aRSSOJbMP8Z7xO6q8qVHLPP0gL+VD0q7FuB9bJs5afmiVC5q5lUbl5MG1qZKbufLByQg3
Ywfi17aIqmMaGDtK+30Re5UmvsX6T6yrdmcH5s1szzqCpMKwUK9NsD5H25TrfSLx1rBiSWcCdiOK
/b72lI4BdWoDsttX5VPuDqgqvdDMENUzMoOxaX6rxUkqet+AvqJnmSv15KlQAFlwuEEZNOq5rbCg
xglE2M4Jed1Sg4Q+jvsoN84Qw94jGTpHamFf+eoz5tAr1XRGdHPKGThjRRfMyE3T+daq8l5ggKNN
+2byAybDlYK2Kji3KnFx5R9J8Ta7pUPWvMntrwraJ2S+OZBaqmlvmVy4kzLerjl+KqCwhpwyCF/9
vjiEy7OWIC/HJDpzjZNvYelbaTB8haw5w2QgggSAU90co92s7UQ5pf15qxvqJuQHDNgIGlaZa0wI
5qbXMOWcQg+2biehh5xoNh3J5BDO29ypE8yIjVt2jcQ9Vvpg3B2ep2+rAccQKj79jyvOf7Tih6In
eqyO6UGszi3G1VRi8Yaoh5SXUwv+TPEZM3mqE2XfLG+j/pKpP2OASFEAtgP3DtxbCUPVWG5FYd5G
krknkyyQQPhRiQLPF3arwhON+svIKITFyo9Aqkuq5cx+EAGPDNQAJzx1jI0WdmCVbQQWLPoc7sj5
lAsGORu4cfVYIo1IOEGEyszpEBnqx0I3RsUEn4hzXRcJv5JxGo4bqDDUw5T41F2Y/tKouZhJeJjm
9A01FdUpxE6Vml81XlSyculWZ+od0H7IR4TkH2/FVjbrY4keStGb2xKFDD8zZN1MEgJpaxn033X7
CJaUsVD5AIWLLFRBXYBYTxbII4iOprrsa73Z4cgkCqvRIr+cZh/bT6dggViIu5OPNCq7uZQ8AWJh
cmmizM28GrrqXGlHOKZOmFMQBmb4FSfixWBSwIrKBz66a9S3zjpbETF53EsG3X5JiWFVAncgK5zB
1NysK3c9/6SWelaHiM+qvY4FZd1a2yhct9MtgDvhe1mFUgkz457F3EGqgm2mRDtt9sgsdKo1pWAt
LISWffsaT1jaSckMSHIDdBg8LApRioMCifNLwAVdqfJLVhQPUKeOSPOXE+2R87iTurfVB9Bl8n5S
fbG00HvysyRp7BmzZ2owkYTesUBcKcZLMgwvAVCgtd8Uob+2dinqjMuhnKiI1pgmryDQ3lfl6MIg
nyJw3I7FZTAUV1OXTYewusvekvVH7a7gzFgrR9D7amBvFYno/VMRsVc0Bl2ufln6+6oIkYZP3VAO
2rpbDD9mhe6TQMXKuGkLXu0Zrxo657ciTzjLZ9tkghfriEBol9pThdU2SPS9Qpg9tralO2dgHlP9
OsyQalntW8JrBSsDe43L8bOUB0sod7LZvLYsolScfC2wJqwGRZX7jNydQNQ8GXpwwjk8C6dFGB7j
VBCZFdBngEJfClcFlxvVrVcSQd6HeKaYYsfBR4ONxMj7jSyjnjf4roFv/DRQgCHkbEew3m0d76cW
dBTpGHHjSth/zPgdYOUxZL7XLn4/slZUr217b5rbin+BMCyoV0M5LzRIqBYyKOzTGliiO8kEOS7E
CcSivxaFi17CWDedIqADBsiUrsBWmUUUKmwxWf5ZKvqbHklWBtZYRKUrqiVIIgR0iWF6nNDORDVB
GVdQSVdBZ88rKY5dXszvJkt+PkubiHeg4mxgGOTKcrgdk3+lpO1Ckrnk6BloFOUShJEbnbrd7BL9
dZB2ZlicjA4oK65985hSqljVDQvr2H9yjyartwDHI97OEB1qzSnH59mh1gn736Yi/Ihag98Wg+eP
KEwYu0CA0qtLDKL7yQlTt2i+c/TOQx8RGVc5bXVDfuubyrpDRdU2gkTYAC3eZFATEGaNyZ6O0bEY
yPblJe4qYG0o4OetNuWI8kiHaJqrJHqsK6HS77G1HGpusjbOXUocoHQ2W5g3Cn70yhIZxr0LodTX
g2O8+l7F8YzEAGiEuafyirUAOgWWbKKLWvVdZzgsCmcJx8IUlpSE1pXNLithqUSadVAE8TAYMkUe
depyD6W9AnFKZJMTM1hhTOh20ZXFm7ppWqcFayxHwtbgN0O9xqK5cEmIHKEBh4Ar5+5OmyDXOmAv
f5b1TSzOdlOlL3J4BRKRNmxbziWYiED/wLuBTBDSRVa99hMKkHtfhgedDRSrHruoD62J9RBXfZa6
dYwX4jVQOpp1w1a11s3XQkYF5Bu6DfLXvMs/QcR+TOpBp6PLisCTcf4YteqNIWRvRp9VaXwutHpD
UXgWe1ijhCLGnKXclzinKmZpsHc6/WpBVeN5i6wIYw0vylxwd58N8a8SQk8gVDX00cAUueS2FmUS
Z66p38P2keY4sSuGy4bLDjLJf3UBGMp3Gn2Ulj825QWYCkF0ISN8BlQjU57+Mkgc+k5lfoaS6AMX
2uRAPbMWr8W2DLep0NtSs67bTJvhFMglP20I8/DIwpUoJwewgmU5oXgFBsc+E8pKpHsRSwJWU642
NFsSd0HMD7u6N8G4Wp9ZPL8scuf2eO6qNOhPaTEcVYEaTNeaYwnE0x7VAYhSLz6U5kcbhsSFDLAP
ZLhRyjjVjiVKgztUkDesUWvPoBY2bO3JYFvHLNo+BipBYIL1TDW1Bz/LuhiaHsOZIA19rRq9oeML
1mdFpZGJwCq2+CV6JRG31WrJyo0oPcKzYrpPXnqLTjFS0t0Uqo+0qmO/xhIdI8Bw5iQvNnFqql4b
yY+paccLusvCQc8VMoOEbZWoIScqGk6EPCM6jo1VlKLT5vkPXIWBszz/jOuSyZDCiEVhg5awvQ2Q
K1yIdzmbSnIOh0ndST0TunwwmUcqaHTGbQUD1OsRrPoL6yY1V8ytZc2vGb/gibHdv3bVE+TNNk+F
eJ+yiGGJv/aCOKprq/7uS2Q8Ma5rNZyjEwSsf8WIebEz6/4gJAyNYbv6qt66xkLbZ2Sx+UyYUu56
NQEFVLZbXadnsDrFwVZ+mWJ98sDJ4FkfhsKLeXK01sLcYL2yb7gPBVAfURKfjPP/ETiBFIo0CMha
fYlItMtfJOJv0T4wxTQxM0xo3wqj+6rqkekb0ZBFaTzpEnoHSLVbMQJ14nggJKkNpp2BjEYVh53c
xf1ldTNUmYgLA7I6XAT9zkF+T6cB2HMJPLgXORPzUf2TEKWfgcYregAbn7M/ABbRGct8ZpEvJQvo
2HH6Rf/d79EvRnYRKP1umjBoSZmk3BhxfwVRc+t0o/rOQDhD2PK1Xsr9IaO2GZKIfZIWOTN3ePlT
AtT1RovGNp+TqwnMa5QUedMG740GsGg31/xUzciUu1zXNXoQejrI+E27nePoVzIEFlMLdlo5WioH
IoU1Cr9SgOuh4DcFlYscgNx4i/FrCSFRvSQa1ORFKOheEwg+TZ8wpJULW4/DZPsZKRQvo0p7bgwA
Xkk4WfTymqdobhewFt9l2lqeNAi/SL3pT9nWbIwgeKvGhDsJ7gzAdf1N1GYuSIxcHA03XQs5dJSY
cQxislEWR7ta2G60afsbRdZa+AxcK9PsVKIsbFnxsP+ZYzc1Bb5DZeARIuC+Xh4mWrb1uagHS/UW
FUBdLln1rtGD5yjA4tLCbG9G+iEOBVDVjCUkLf6HJtzYq3h6+5jl8lLH34b8Jk2U/HbBJSQ0J2nW
p52yZPJmRkY1oOcESw0Us0l9tWQEHawV8bSmdGr6i2qN+XmWjFNWtXvZSjn98OOWFTnZKRTyzRCj
ygGFiFC3S3s3qaQFPz735hTpEiOHdNjoBcY/lAhjF32CA+fAmsbyKHdvAwTxQBm/MqX2zJibr5ZD
bnZSwBWR3MrGXxgqWq3h9otyEup6pwATUbRsP/cLGmEIazoSWOWiRDVD01uetlusd/syfnaJuZfk
3kkRvYZD5jaGAr/iq9EVSJMSoqbEkZBtwQ4wZIH/7K8GcLaRq71ZYCuldUvOBXwZOypBFHJBe9iO
HOp1V2Xgm4QPRje4pGe34l6rsxn9Pdd2+cQ44iIgB4VLwAxrcUEs7lp8L2Pri/44B1OiiyV+rK9J
/Sb9gSnqR7FOL3iwrGTEV7NL0WkvFfaFT8O8SA3SVWtPwgNLiXwTFv2rHqU7SFL4euqtMbyGy+zJ
Lcjk4Jtp2ksalF4dG4dGIjjEmZvaxkjkxm3AR8tmCyZomuK/0pVDHIk7q03dgZAA3brqXbeT5We9
/KXy54TecwRLVdFEBsyPAwbWUj3bGJ7P0nteUT2cBct0FOmfimlmAve+fkwFc5bK/NeKFGX9qdlp
mCCVndh/psxdoDEyBmffmhLLkA4kWSfXhSGDEtFZgBxMGifi8Fsw/4vKH2gI5OjcThNSLvqLmMYv
btAdp+1eUl/SCBAOcqqRjxvbHQ4/6z4wtkkJohwQiffFRGJqvFeSjWx+GPmuSHxdczLLjoOb0vyb
zKPOQxWt2O2fwlz8CpIYWTY0KwnZ7CHZcOchzp2QqqGA3mjG0zWTjkt/AclCWGhhV4SezwqQ+v4m
q9p1VJ6mtY0J8V2nvoYHK4NZDCvmhmJz1VOYvW5bwX3Ap6KlCooOxKTzdErzZRuHgW3oD7M8yzlx
7v2yVzuoN2lxKsDdzxL8F56oSXn0XsGIMY1q4FAI7xSE04Xs14g7aM2yYMSGxg6O10BMTjTatDyA
4XkvGaKgISNvKIoZchh2FQn+YqG+QQamKgZPO/JzwQfmcZnLxcMew+Yp36YqrQklfv6dqK9Ei9AL
gjnr4J+4+mghkXB4mXqttYf0I0GnlCmvuOV3Ci1Gi0h505Cv16HXthYgo8wXh25Xsr1YZnydGmNW
yoCc5kY6Tn25och2QvXYz0w0TOm+pKZrjf1vRRNfIGbKcAbse5i9A/MkKJz2xK45RSA5Hdr8HcbC
MqJIMvdILjDVrQo9ZPA2sylMInZZIqiD/mn1DL9dNcPRWX0Cq1lHR/1d6i8las+xA05CvMuIwiup
tiaLuzw7oXoyNfwFEe8IqdKltwTXKCbtIeFBbjZBO7Ir2pG5AsWXIc+5NG+xTkYELiwiBTZ8WnG4
o4Y2ppMkMHVZHmf2A/eyfjWqu4zMEgilLSjvDXivRsH+hMDMDBBR+0LSHgHfs/n9l7CpA1TlsKqG
GPyTcIBOLQTpmDcKsav4KVDhZT1hq8GHgN6py7g4kW9OA858lhkWSvZSOuvSZ5195LwiYrBDZmTL
ckn0iWTXQD5IYBFGfvZTn73XkuZa1C9TCVKEoVAio+qqgc5kVFzmtxjidWEmIaaRw/p2E2QNNGJe
Jw0jDLSIJllDLKRHaop8OSVdSHOoo/ayzCrtgHXqEuPc0S8tYnhU8wfcP5d7hrkzCKMYv1wlom99
DvLwI9X1FVhw1Kb72JhemkzaJbCd6C42TRe8DQmp0Ol01qvoZ5CjVyNZ02aY7/AhjhYlVaSgJ5qN
/m8CRxznJBaBJQkOxgSINzBqbjFF2uhTuyU76BZgsBWX69AqTl+oH5DNb91KxaSii85GaLoEU7I4
v5s9DrrAImVRRqSC2y7Z6Mznh3o6zlZCrTMW/6+KhkbAj8Q1aFbUpvgIsu7ZI24E9PKaIsyR5M9B
Kr8GuMhZl52LnA6ROzUP+5Uxz34p3kfKhyy96lV41T+l7tZgPgvan0w4BEr0pbbivpVjLMfm+yhM
rrysR2X6nkyE/fDJcIC/tz3DJmpag6d5tfmyDhmAygd5g/gtvRa4uNnfMvRvaGiGyMQmVO7DON72
IYIdi2F6VVk8wrofWuquB/ZpiZVfN2xk1HVR8i5KGQrj+XUkuLNvy7swGp7IW1cony00Ck3u6VjM
wzJ9Sj2oHgVqVDn6MdztAjyBbi5ULBtxU/6Mx1aH02tnjjzYfZAjvK3ILDfZLcf+EoGyru4N9jy5
QcHfR5fcivgTnV9FoKLqg7B65/Deysn0giZvb1W9XR9fRpXekSZHHISrLi345RS7Eh0+AsEgNuyS
szBkp4Xh4lBW2kswsyOavygMJfpjgm3fGZ9gUhF0VuDqQmnOhtVszo0wEJVEMm7QbXiG4M5FK5mx
QjnEXyrnuY4eXuK2F3G3hOovKoICKz0KPGm5RJatBE5Yn5RkL7bvmWXexHhnEaauXqhnY+mwNDo8
XclLgPGXxwgtQcQxu5TfV943d46e5A5tURIfet3YCflfV0je+lIM8WtUPTQcOwVQqzBXOO4vCFXh
W2izA9hIg6J4yvNLU7ssQJCxGZJnpJCft5jH9RqvE5zInruTJL1OxGqzhc2LlcjgIlFcjkaQqKyz
cLOSW6AAoLkl/zi8cawLQNaxwpALTTGPbBE2obijci1QC5NV8GAxrB95BIjfFP7JP1btAjdwCIIQ
e1umzksfFiLQTXxEcMJGWvaRQzR/iSI/M1kDtMXQX4Y7YmGEN8GS9BJ75eqa6IWnc9sZDaC8JmdJ
2Rq3Llft74xNYGSKvizxzWC6dfCti7VvRpVNeoCflZip+pEhKHd9n/l5ipwS0qsmhVuJUYnF4ocb
hUHBWHnE+2VdvI3xo3t8HtKJVgFN6PRMUc9vUZNmjR0Em/yq/BWfM3r8S4kaE8CIsI/92W9fpieG
0yUllBySxbZ+ZypgIWce7PfwrXzhdVsVx1fLr6+gdzdYWmZMinfkxHiy1ewlRLcwcpPzPV4yOAND
joRomEl9y5id4Flim0gtObM4m6SvOCgZnRvDnzBslY+R5W29XWxrj1Cgf1GPEreQjOWZoDPb+qXh
sCC0IzFl8sFyBAjJT35FUod5jsavEF5hn7PalWZHrU/6g8xUyi6+ti7dTxU366ZxKiyiOMtRByyn
CTnwDLR9U/zNb1AJ0Cnju6AMXbDDF46lvOerc8Vj7ot2ONzgxi1ME/Ebzy5F0IZageeeH21YCObh
B+RHwXPeL27NijDbk1HXZfxMqA4x3rlBtRXKB54a5AF4OMfwmImOJXm0pM447NXwIJiHPDpw+1Wz
T1EcdsyNPaE6oBJCB9PDN9qX0Or4AiHDc22+lW53wiQhB5vW+MHka/ySB4ditoQyNnpsThijsN+D
hFcvZ4l1eniqja/GZHI6HfQeHtG2hofjo3aVtPOsPNkqh9mL2D6UytXqJzHcCKOX8EFqsepp5rHX
Lmnph+mlrfkRJjTrMHP6S9Bye5yeWsib8Combq55HaoAwBhUbQG/qP7o+btSvgvTKYdWryMDlr6D
zBX+qs6VRWB8ThtuojsnEQJpxmwY+CgGYxvFOio2ti3pt4RSEQiQ6TxRFrTqk2agYzJtnCj8UJy0
GgfWToOqvGN7YOYnQuRDPMjQmhYb/43KGAypprQLUgIR6VDdNHNxb9fyUWPLGT+lwElSD02n2u3q
zJVbH6rNWL9wUPB4BxgieM5ICmJxwcQs/AKTHUQoeHjsSVNxC+XF7O0u8Q1pNz/G3J6Xw/gqM5KP
UKacNcEZVRKbBoTYW+sj5azFa4AHTXnhESmqA99u2/GHT8Gwa0o4liy7OGk9vTotvC5hcNJQUO/y
xuchRoXGOPyWvUaoExK/adZfSSEB8XUh6s60tV2tcapGn5p40qeDUR7a1hOFvUkkarbnVJdMO9lS
+8yrtnGdSxSkscwPfiExoo07L+Rm5UD21V0dfi+GLRHzrFa3xdiaFe6srT5jetnJxAOlflH+Zcpe
kfdgdgIopsul7hwVZMkfHwXfIfdk7ZipPWlbwqvhtvD1dP50RvtboUiKdqpFZQYONtoxQyzkyyhf
p7MtgjVotrRfrHGFYictTtX8MMkmZTvt/CYEDOkkoDA4hRJWAc6A0Rul3ImSk4VsgK2/sBW+LzYH
7SuBHwllKAgUxHol20i7Gh4t5Yz1QzmotqzdWGlvgeVa9UakGkpxRm3qC8bD8JLBxx5O2LdYePME
BN/Dx0L+RwoFyyYxqy82FSo9GVIaiwsEurji7JVxpMLyZK6yHxCqE6YmuaDeGtohxAxaQYQXNuxL
+sBXJbcH/lyA2JKCftPozFO2qG/0V+Ev5kZZfFARFPBONwBk2WXciOWDt4ZfnVyaYcdcv4AbmvEN
/qsUN/lYMX5vCiQ5a49cT6RK6Wz0djl/A/0yIZ+btYQDeJBPl5ybBi8sGyuUCi/dqPsdIzwOO1K+
tBp102Oa6AtF2m6mQgD05dsqKBmEu0EgBPohfCywBXbG4MnNqUZ0hPlIRMH8LOQdK7e435ucwbwg
GZwCYjdJrtw20mlmlBaL545DRp0fKstMzZkYyauYbryk3DUtx8cW8EF6HbfvCl3hJg0PRJbLb/nk
chDLgZ+H2wyJ4XQFc8Y2pRbBAdwWtjJsrZo980SrtpkPEF9qyTtdh68N5SDi7T4SNMt7OCPDnbbG
4tQ5DjEGE5vxuHq2FkcCuEucUylCZ+XEdvHOZdEtooUAiIPEZktodz3s4vfJsmfrNMZUeB5SzoCU
TnWLUqUTbaXC/bkNDQ8kTwV+hACL1JX7TfjCfK3+loiue/KOUcDxyYJQrE1O0q3SHJXo0vLgMNjO
79ZnMdt9hUQGt9yFTKl0PQ9svWHET7qdh1pNSLwIWbx17kAuYwisbJBidfhJlKNO0Jm8r0SPX62M
nFR1SlgE7PJ/R2nLzzfDgGNV8xEik3wIzVm9atjHwKGwqCRmUuNu3zafacxqwqeFQsyKi0d9I3qG
eok7E1xQp74V5bdYb4fmTtTMwD/SOONPS+YN9YnD68RrwdfW+jw8RJFkn9F5QX7GJoKsv3Y9beGa
iOMh5atertAiZpUhFCmEm/4opA+dX7O3WaywjisbPw32LDJ0egge/cC8qNYeqDxz287JDY+DWiO4
QHhlYD/lKG/dhA1+tenwy27Y1U1nToOJoUuPrfsOXJAlKNauo4xkoNtrkKWE4HU2PIR46uy2yu9C
WkGMpfsy/OHLgx7wXTZbs9vN1qdp+C1odhXCQ+O1NcFI40MpDlF3ZIyViEwuQSghLfNSBAWN8WDy
pjw5LsYLN3OO7yP2yovyr9S+c+NrbrwRR3BbMeLmX9qD/kL+AcQFIqrplyi6DLT3bgMbp/H0YF+b
u4EFN7U6So3lhB2TpefItZBntop8HPvGRmac4fAOccViL2uhMWBnQhe+bOgFSt4VFDDaWiXKywE/
Fkca+tQa+ApHJNZX6mPZTt8oqftLdTZuKwbS19+UfUesUjLa2YIwEkbDXTB44B1IYHRQ1CUGAK9r
aFJ/oP/bZuKFArUfmP9gCd8wKy6qX4qS2PjGWsGtw5sv5FuyzlLLT6vL0oK+pWFwDZ3MKbAqzsgO
MfjEemv3ZHJciLpge871lTJoJ2Pc5d6mokfc2FmPNHnCgIps+Q0SnD4yFTyA92i476QTdoWQgcmw
bbKtVuwbxAvFeFTJ0kDIQZza2J2q6CJNdyFB91txrhMjgmvUoEaSjwmalJcFGfwCszc0XB4z6qqS
FhIIczkdsPYQY8t7wXHHS1edefyMkc7SAx0GoAadGNyrXdicIpGMypUnwUNnPHmy9uVUsAqAJrWW
rzxWUbGjoKUCiK860/831doM+/RIciQHB//LuIVShpdcVlilPcdxT5YGCxlfxyyIc9twlHV9yHzZ
VvDwhFCYyNvl9DnCFAXqI6VOyUIg/rb6LXgBUpHCn+nM7VBfl/wxjzBnxatQEZeArAYOLc0tK2ZR
2MRkMjXB5EeW6IdVvO+X3guh004Voco0p2gDkdiiG6kdnbWq3on3Nc1j1n65tMdkRKpAKEz/Rko4
VZlBXPhLbKLBGi/CiAwv81XGLkxJFMmz14k2mE5ayfgEbWUFpTHYEhiJkoHHOAw54UTuLs9cKdab
RRWQVb+0FfEYGo5gq9iKBqHdAhptOoR+uML43NbXub7MU0+fcSrKLwJpON7R2UW3hpO9LD6UZnGK
+TPDvo3Ws/hoOXln8qcSUh4EyUT9gkBG+tDaDpx15Zoln/MgOSLygtHXGIpVoBLSPuGrz6gzYK9h
P0oNjhVelvq8cPqrw1tndJCJVL8lPkqr2WWN0mnKZuwsCDe0W0gsYLIwaVJwPTba1cygBvEgGBMz
58zYjD0BhssxY+LDircZmGQLANFDt1dRwG3V+hL37LJ++JC7lLN8ecbyd9GQOhESbl1/qhBc2iq1
82Fk9gWNjzqO765l9hleW/FVkbFifT2L7KpqwApYMH636omJfTB8DJW26SxGe9cJ2FRWv4nKB9lY
6N3vS/QP0YdLIOI9Q3UMcVL3puE1U2vGnaEGDGSNCVdpdyIq1L4jfGwmS0ErF83vaxKkNJMIBXW8
99Kk71i4NRKOH1O1qPfx0g9R74YqjYGccDpLZuGFFhsXYWpzdl9jQb7ZRB1ociZ2PVKWCTe7aG2F
dOKYwdaH6IqkenYtTl2zuWsY0LJ7/GsLdkPdIHtGzqmkL2CuqD1QuaUC2yk4H0oNKaBmRVnbodRQ
xgUmYzHU7wRyL0LCdRUINOMzy1ECtO1U20V6lu4FiKis/qvjpPPohcfY7P/FUF1CSwtQgWi3YMav
oAUPEi5ChMAC23kdzlqNulu3TPRVsvHa/s/guc9IkoTfQFVOpZ56gcl3EIojJkdaiLh9LZFSlH3O
StaUYGlJV7XoMBoqTjAx3ur0wcnj6qlxKhGfhI/Z70v1HdfbQDc0uJpi+dncnKte/W6E8EYSrGPp
wU7qGBjEC93ParBaZiVyAKFg9fhXdrjRg7I7iGb4kktpYqt3Cm21hoK7COTwtgaDsVm0rr2V/+mt
8TWQaZoUijvM2QEzti/V3W8XaJjJaSMqVl9FYdjjHGFPkGk15X2bJe+VGCqsXtZQwfIYDAoqm8ok
yHc6yhIkgeZn4szUqnJBKZRCnZStnzoXvpKKwX1Jihf6Dfw9VleC6wpRu5g6YX9ltw/IrmW/sMa0
3SdjPmo4drfZqZjSuxiMCQvw5ABmA89nS9HQkTAgVwz8QKar7mAIbi8AD5M0VWfeysCGIGi08Wst
NHE6Z0rfAJHCH15Hq8Z716TNIYWcVlC74rVnDYlfd4vEUUR/Ps/I7km5GoYJSBCfoyS/iGp0y0rj
NZ2gCPb4CEA+HPo8vytif1jVwRTJtSmRoJ6EWNybgyWyjqglbwqjHzTpsMoBBDIihLDWEHmDs+bI
BvBMNglmaw4XsKKkI5vK4EfjSWPIVhNDpQV8+qWh8/TnB6HQz7LV/+oN778hvE3BvZ7XOre7yglY
8ZBRP5zzRUv2pNTvMxPp9tTz+2WOxhi0SPS/qdEOHZxfwRhvLRTnjTlxqhTDQSJxI0VOnPLl9axu
C0a7y3KpWA4lkrJrG+MLoCAWFgJrIHWhcCpT7DSM9dMg++qN4DXl1N1ECLj4EV0ori+A80/SIvDe
6IUPEYD9YblX2tDVpNivLFJaIpC0DAbDu9YjY+3/GHmeAnU69bP5wEeqdN0NcDpZFwKIt4DeUqbH
5zHyHIWGjtLDM9luisBvFcbMSral/VisCzTbhykxvm7UXdNxxa7TsZh8g4o5Y3fvq31dstU08lMT
abt0ODTz4KV5e1EUnJSa9Yyl4FQnb8qKglzX/gpqY8xfeRd7sfLSKNiwOyYUOe3awKAsOabIJk1o
cTPFmE4g+Rpym6A/60l8JCuqpJy5DXnOzDFDIfQ2JV/p+LEkA7zxY6F8w92EE7VsWla+UJ68sSMo
aWGuxYYQnxaK1IJ1ej5pTkUBEreIRqnEB+xScjURTmTiLwnsBENavcoSuFLU+rNCO9byuUixsK2m
CM8S252MNSMgNGIy0WklzMeXVrd7MbEDobDFeS+R5hb/GOF702J7olPmMHMFpGZQB9nKtIBMkFdL
pd1zzIZp6UzjW2N+KOYH6DOixh0zelTpO6EHjHpG+iwUmUN+bNsYoaG6bfvw2MQcMF3mZ+C1w+4i
r7GWKnCioN0lueYWIMjKnlmlSJJZo0OMhQxAsoM0WKyCSWkjuJVQNFeGYq0C7eEF6Co4KPM3TK6N
9mz77lwqoRtrH0WBGrm1GP3+gcEkcyfawTV0iDpBw6k4clDxqiFkB401AQhq5/84Oo/lyI0sin4R
IuDNluW9LxZ7g6CF90gkgK/XgRY9I820RDYLyHzm3nP3Zf9SXe+gpSyX0xnO4X08+tvEGLd63xGL
Ikh7y+nq2MnpW1P6nxpwaVYQ+6Id2Z3mxIUN6DZUEHNKz54SkHnoE6es7VmnrGJiZAO8hFKwiJeS
MRJYQ2FYL5NaDCMBiSxmX99UTmB2w3MZDDgowA7kzoImkkELCJRZ4DUznXq3wB84i1Omq5Y6r/in
ifwqs+HY+SaYHOess2hvW6zZkjGIbOg1BDJ0X2w4Nc+IkNZBEq7KPGcjQScLaupsMtyMXP7tzJaH
vD9H1dECMPfmReoqENg/fPVYE6bNGX3WR3IoLWVXsf6wMve3QhKkjO6VAsTHuK/qDpAvsGsHHNEE
9RVrdtpp6f8ptnwnjGinjfrNDsctFtS9g9KSuBOo7qS0KADgHe2cwyDVC8jCbr8O1K8mPPhVsJS+
csxXXsctXKwhll70Pjt6mbFKxvo02oy02dl4mncdohr+Kbzvzt6HmP37HkgPJM9HjnElQJoTIVM2
SLoBrLZxoGnnNL29h9m/2BtjAvolPwpZo0G+eSNUiVZ+YfVjiqHxs8XagKMwacONIV3myj+Cqa4t
l+yHj3rYbpTcnFt+8ae2yIaj4D606ZKq9ESP19KJtAo6feZ0tqM+DFsD72Ku+ZoMpNQ/tXGPQzTM
2soAoqauLQAlFqi1uNHfa1m+hGiOlqx25GESEvzqEzTMur6HdkmguuSKFHfbcoizApkVoqxG/lWP
3YtFEaX5ynauTWiso14hfSI5jGygIfuAoXNuGcvJqvOvNXNZK0O15OA+9spX2X203XAYk+qWd+NL
1aODII0J/z2szeRb9OeWhNOgfyq0cXHFFAkvPzjm7KCPPEHxLeaH2wdU6Vk0d8LyCs+MNU7QsT9q
9nCvgOiSJ98mixQIWaNdeF+XqKEOArdDymtohca32/uMHEt4MdGX2jZvVdQsgyC6tLpHLi1Jj5Yt
TyniddbINEMS2xt5wg+dKAaUgsdeSW/t6D1zNbhZjME1BnXQfjaZ5vypAg+pk1BV5UCEGSFB5y6x
KKsQg7xbJoy7DloJljAUjfbYFCz6Y7IQ2csXqQ0kPzp0yIozX3w7EY88HNc5Kx6HfoKvOg2FAA1Y
/bWfhMzjDdryVdbO06uj99qtlmVg/NQNypy4KF4hkgHCyZd9XR8gXJJPbHtHy6vPg6XPInbwaom2
yhl31bREcLjD/foDEYSqOmvL0j7C1j3RhHGiu/u6KPaOOeks6gATXntyzWWLJTlLbe/NEvhrEJNs
QtYXhHkluAvaonlCl31yea1SDBtm/4AB9V4SS1eI9KHse1kf3Sp5NKW2zgrJU4qarNa+y3QWhv06
KUzEIG1zK/2r74sfCiQUjd3CnD5uUtQxT/do24obyqavwTwgSjzLotpaWvLS+SGBaUVIuKqmjg06
1dof/V0y8LAN6g/42LUSROj7j5LUkQqwU9KxQ4ujnT6lRFgoZctOoy0Ib1WqHQuhzRIpVrLuj2HT
/g4iP5mpsszt6n8pJdIx5qNBy+w57Q3SlOa2T/tfO58QXM7GNFvwCKO2+g/NaU65lh/MAfEmHL9h
QLlefBA1d9JBOizHBO+Um+2pKwLdeLfHktgrl5ml0q3cYqo6/F0RiD18JDgQ6az19qQrLgsmm1Lh
AILIEKTaukb5UrNPLaNkshHx5k32puRfFsMF0v8K7H5QeOBh/Yhu2Sg7SRXRlO/g5oFGPpOUSQ2u
uAApRoNggFdWS78IXyCsGwLEquUWnFjLGRhyGsA3WTbLGnuNyjg1Q8XQRGyo3GfFZErBTjcYHVYb
GCYwS+x0Hkz4lhZKY/NHMCylwqfbM4OlCBv8DjwYzIMWJYQF2rKEoIndkbmEAsQlGXryxZCRqeFa
glgKCe/rMZjjrVmXMCN1DT1CgUT3PUqQLPDNucEHVEHyZYdVFpckGQVr0f2U9TCXTMtLQGQt+qzO
I3a+YhvItsnw3Nk4pBD0SYY0z8nJj6kaZb0D67GRTUBP5sN2q7CYsG52cvRt5mJEHFOhoNMQPDjk
wSWFs1GKi8CKlXSPvjgpUHnqGKCt8s9hqlejj7UaC2UUXtIpJKTHsj20q5jrZcD525qIwVkrIzHz
DTDEMASwTXa9ijyVUPgptxTClRvhNaNBVPOn2TgzheVYpbdzsirYBvYoOd2FHQSnOO7WSsUITbZb
yt6FfxRoPROOlekN8GEhN3BSVYyUXCPz0c5+jODBnApp3oLqvB/YfzPXjcuL093Kst+SD7Js6zVn
HH0VP4SOKeMkUSRYoMbiH5NrWzaMh/V2YVeIyuBGROw1HFie2u+AO3ck5Ioj0bQuyCUMz2ZfYq1K
djgYyGrKXP5LiqdRbSLd3gdmt0XXrX/gbFuaxc/0ZeQ0LsVWUiPgz049TCAdDKLPAJcA7reQOVSO
LAfeYf3Nlfgmmz36xrcMW3P9NSB4UgOGx9a3yCn0upQNyMXPeEDeE++GWmMsD6APIDz2mwntqifb
zv5ulHMrVvxOI35A/ve6dzNf690vdpFK+8Ifm0QfAhtcEp/Iy9UbQF9X4EycicuiJKeOGy5rogNh
ZYcQUwV2znrjBawiK3FM3P4BwAkZS3lgeMx0MXC0HXnJqHaQKFxVpVmDNaeG/WyKnwZxUrZ1mItZ
4t0Vp9Ed/y+70/STd9wU2WtAQquZ1yrqAK57SL4cXAkLR8zs8WTzSnroPG3kB0wgKaYlAoo8GuYq
kv16eG/YP1ErsCx6FBPNO/0Dnc5S6FECiUJYS6oss3F6VSTLEBQgmVLcaMxCrWoNMIXxq4Yo2zjC
v0vgpOmTIkp4c4GUDHcnosp1l6KULZ8eBrvIeimo9rE9s36HWMNVUqNJSsZ9iMNkxMkvILg1WK6b
UAONwUODJwCuC7/Vmgehu5wOFGJWFwY6j0qVKxdxCfNVAWnAUE+h7zEdZevHgRbWeMqls6YNJ4uo
ph/d+4gUO+lvO9Dsggl2gcVvhKYggPtYKEKVcKDcQmmu7+l8TNXeNBUDBMbdDSA8t+9nKpMmgQZv
LNj6BFAtK9xXyDwHfZ3ChLFR55h8vZwArYJ9h6ySrQsLzRUAL7DDBkxGQWXNihAzDqZkX3lWyEJ7
ltQXG+ZrNNBA4qLlfGQMBqgtWY4qS1FEuRoCCo+7OmRMiNwWOecyDIEpRIwFMUUQ7VXAMxjAZHW4
UuwYXW4CWK5kPRA8zAT/rw8FvYmYtHnrqGFqkKybhsgoScRJhIJAah+Dmx64MRY0jascY4lv5kt9
xwCNNRnNyLJkGTMG4xzQOzHCJXxc86iQWwuzwsB3MwzQ+gDVyDDZpImxKvkjJBa7McRLXFoXUkAP
pHRVbCH8EDpZKueTpjQq4x20pqXlTf/bRPCEo1UaK4ltypPmbnLskn69bTXMiAFRFkVGboiEgqKS
nYU8FkkxTExiatm1wZPE1LIYQU5r6xyNq9C6OTnncxNtA/qINeEpeK2rN36TNaiLNqxgjCpz2skV
+NArZJBl2KIv4qYPZbSBlT2temPn2YjfNGFn0F2cSQrMGWra/xpmzLz5RXpvsHTV2YR/njH/Q9Q/
zM0M/3v0J8BkykosFfW3Sui+nPvA2Agw4DL/rmHk8JK1pBlY+UdXXUAZ/u88Qh1jA7pUTfpwalFi
yJHnY5OB74z/RcnZxb5ihnXopNvmn0KPFY73QLmoI2JfbmAES7sBw1CQXHL3mbRnS/kJfCCmSGAs
h3yyp8j4fcBHFHblLbu9EbepfsmaZxRdZPjS618iw9P6w2lfpfEcGdgarF1rhSil6B0UpKt+FPTk
HZqqnpVKhvxbirMlDlq06qmnvOhrQKMNvNF08HCs1P4U+Gew4xjI3yL00DZqQ/0N0Lu8Iawy0rMq
bqP+SuNf24QansHOg1F6EXR+/T0MSZddklQ8aA+NMFkJm8RBelpCftDY2HbuL02bma2DrMAK1868
mCcIYWzU/bbBllNubZKIRxwbt/Ar1rIfi2o/wwHcsjRy4X043T3qoMgM1dIYdAQAAPDSbOWTyzGw
bxgQFmQjVx7WsBAUjJNgHjHKg3fuyXWxFIA+HkRpHqWgsBERJ5RgcvZQ/XqGhXCpeqxsEzaJTDro
pAUfg8eIUU8u5vg1KYQBhoNx4L3Srbc6enbDq2sA2sFkyejmHCycecekO71nLo3saWQWpj0wzLnK
ziuWdrWo5F9k/2Og3DUsaqf6zmF64yLsRTQDMhspJupyRIejKNGdillWUH10FtJXaz6ZrePkOIIu
kvoCQKQ7LhOVeTvFSUYIEVeGT6SqPADV5JvZ58G9L7+4chX7nQQ3HvV/aQAE4qpFP6NxU1HEm92v
ZUCGN298nMZ4z5pLV/yVA0Txk+tuUnfeMH7xH30XLBMLMzFXb7PmD5IOF1Hvgyk+NfTAzADqZ1ah
vApWaI16j8NnsQjim9t+ZohjABRJzJutTEBCUV1sHcfkgzqU9rrUnhaL+7a45NQkKSWoJ94L6oHQ
mBXKgHbly2WJbSPFJsDozbYuvI6yORP1iY4CJE58S4CRjOqzKCi1UTDh/gkkam7vXMh/UmOPne28
+mQVlxFFmxvA/2AW3mSUnDpbXBwKYEOCYpIy8pacE5tVdYXQxv6wEIcXXkcuLTJJ64tI+hmwiJZ3
N02ZR4Z3t/nkG8IYbvuvXFl52WeFCq023nvvJwJFUbASCaNvJlLzNj6b7bGeusdiL8RZOJfA3HjG
MYzP/GcSLoNim5gntPm9ggBHARSOrNCkS8dwzcODJt6ZbFFmyWKPqjFG6hn3G4xAzPjGRaMOG1P4
J1fQirZyHaM1dSSuyUI5Tia/sdn0TvaY/lYRyW4MK3bcqCfpROnV1zKsOXWHAxAGIOlkT4RXWfKS
jlheIS1p8bDXI3erx2gzTHvbJ/ugJ3Zu+Gfr2qoCCUEw1lJIWi3NIGZUIzlR24N4Bv6nEk6ggQED
0wJQ3dJAKCbmyvUFm2K6ncJFnhmfoeYfAYV/B2hA/ZBJt9Neo0i7sOv5NNN61U+WLPyworWX3LBl
KjYRs02VgZMrgL15xS46NrUJeSk6OZIUjrBBMdp/6LV2RaqPC6J/VwOdzJJhCf933SWPyNBZU0IU
KmIGnPnKkPGVqM7tIJWtMYWLBv0uoazK3W6RTID2utgP6dSscdxMeTG9+1FwqdkRpjsx7B1RkauE
XUPGr8YM7qSbXjryqyU2s8ZGJ6b7KzI+1xnjq1T/VhCySdJ44SJM8zVttNaOL3Fb2dscYJYfZ6sx
sTY+JY4NcxJABnp0Zwv4XgndTVy3G4OppaOH68AnxQXsYEjJpxM1UjDUBpFjtDgsFZPVkxzXsevf
LBsnnpE9dL1X3nSrc7A+b4KWBWku5WOs2EwGbP1JEbt0Bl9Sz/WHPfFgw5LBnc8TgPCIfSc73EnM
xeHYL+RskAKpSI3Mlsgm6jLtpySJ09KnHqV6NRJKln4pjLbbTbmumc9UJQ2qm6GYe1u0Ky2q2MIp
kFGMI9/kJkYpU7AynHUqDPaxOJhZ+dmo3XoEmz45LrNpYTTxtaRFOzx4XwKi3kCU1FvQEFVs2OeE
Wtch44FLYDzVBoWFD6+RFhyo/hxk+h5740VqEjbVX5d0x8RgzdiH6l8HpY6StwSbqSrZvzHnITXd
T4XSTfmxwXmM5EdVgD56nSTiyUqEwVH2X261S56Zq9wtxHk+6rW6Lk94mT4zbCNFRno3+VesAlkL
4JSwGu279yB12R3fdBWxWGAW4ffHWtOOJt87XJ+jdOS5sdVzyJ6wi6GLlDddjF+VCM8YPj7LlxMN
1KKs+/NJJQHS0/bbO9T9fc85ZmTQRems2ffsTHe4NlD2Hesh3Wjtt78JtLDSVd4b1T2bVXq16ANR
CixsO91ZHhZLe2WNzOmL7jLaxgmu5N424v3A8q+BA9sIskLVbcWUP4/GvV+Pq6LLrlB5bMJwMwLO
VSVgWKP1tygOX77L2lQITPY6M+McXHtGK+fk+gI3yqLs64VB7IXnrAwY0ykimjR2Dy1a3kgJVj1p
ukQOAxn3iZ6ASC0L1qK4DDjYQWyc1ZYoUHLpBRcPmVrAwtu3Uv3TkqXHfBOH9mh85z7gp5zJlGBh
UGjtOg4ohJ27ADdSJ19RN2xGVDqxCZYzshdG0S6n3jAE+uKOD5spq8U2ly9kDdpeDcuzkWvvbjLO
xvhhd8o2ZrvuQrYaAsT4xts8US+G8xkDCQMDflLxmDRcksA5liAo1nbmnRAxObfSM3E2MwAn8Bvj
0dyKoIqYTBcADNnZQRrTPu5NwHxwGx5w+c+3hy2wXXSQ2iJsxXpsUBGaGtPDT3M89ehHCSVCnh3C
OG08ebH86AIn9AhWZU3EpYoYqRt9NKwIoNuIOMgQS0Ymlq5CGUUh0XevOPWQhpD5F6cYaIB6GlRa
MWh2BM95xpAJHooNabFec2vr6xwyaMhLX7r6OeaXYdtn33LPaYt6H/SWnigI2Fkgv2wnuASUuLAn
t0Dr/sXk3LVltMnYMAhhrnWl3A/QBPQJ/arkm9SgPXOGceNHzr6oflqkvE1pYddIt43n4UXASq7a
B7c39tYrPNtBedT5BZLtQloC9Hbj4oY4JUr9s0LVXID761PrOQ7ae6Qq/4I+PQfNuAAh57yKITla
TbJKBQpIUrksmwEdxvJMC7a5Vb/TSJohzKJNhNyLpr+DCObc9WJBN8T/yl8AUgFQRtYMLiEES/l5
dDaj++lzIOXBymyvJAAX+gHvyVdBwmC1b+Raq7dRBDCNx3FvyvuYc2ivQZhGyVQV+RwpoAn8a1C9
x/F3CEjN4lebTdP4CPkYCpdhH24LWgTPPOvZpkbqSvuaLYrmCipqJNbP/BbYH8u7ZvwNZfQW1ec4
/qz7G6PX/qXlpzH7YAXSU9yb19ZZM3uj5yu7l+OtMm0jtI3ibpV2U4DqqbyZ4x/U4Z/Ev8l61ck/
GsYNbvs09HdRgzmkwMMn0io/YJo4zn4wXCF7/UmIPJDTtzsQuWP+ptV3WyI++9ABPRX6j2teNR5b
FOiTtWyJbL1CrpFdxhiY1b0WH1TZZnQnrRt3GcUV7kJH/UWCwLq0a9LFOI0sUA4meBFlSllZPvnD
d9EeEh23GZqkransnPxqO/gvDy2Jefk5qbDWYrqp6ZYKz8fm9IdXYjHWGxjyRwLlZgaU8KThzeUX
amzKXih47cuCFqnkJ13Zw9hoxi/R7Oruw5HbgMKv4Yhg8Kewwpa71N/2wxF0RoWQi01kcmixwuJJ
1f96wY9qvOnpO6jpESlhtHfaQ9EeNS/AGhu9Ge5v5LrbFDcT9a8Pgsc3LTarE8t1RoYh63nSe5Cl
VzBR+/AK6WX6eHm8C30TBuhJQUcmaLHKDPr9nvpOxbhqflsu++53rd7wnUlvJ+pdCXjaAU3yDPKf
1v0cIRN38l1lltfmRI69TGVfC3YDZyTR8S+9BSzNtj84cp15S4UcejKzxSY0roF7pKBPsXBbDrCH
b6f4p9H2gbMwm68EwrB29qujOS6wbZYhySac4PeiZOTd/lrunyHuZXYl0yksHgzsNf8n1W8tVTTr
Rd4Bl8mr419ThaWS/plZh4C2ufbB+Q1fhXno2xOz4dSC2TKDQVpbmDIfvDRjjHvjrolDo0O5x9Q7
se+uckDivvXHf6G1z9wdwqu8ZapKbs7JZmzrvtO9BNpnjKW55o3rGbDnKQKdkwf6ijkXY56TKT4H
dvNZnyxcTAUtSCLWJm9an8zM7Hfqt6dzgm8eyCZDiuHsFYeBsx6qe9SBx//Kmq8IUsx0uR0Vjj//
6aEiJjkItUy06LJD2i9D+6fv3z39N9b/bOcmeLx6Ru66S34N9uySzM2IFvmrk4C7yrldI/Iq33V/
r0CbsecROmwc78qkiMbKGJ5dE3TLuvVPXbsR9TEdd05zabWjax/t+pGlZ6d5jxFkeZbx5mA90bx7
k5wBvivWyU9W/EXKwajhzMj//ADsgPtyoY5E0Ic1RukwnAD/HEL7t0q3ZLSrSEjVc6KcB/0O5JkW
gW11jzPuwUevYjiBf6Dxkejls9LvZnCosVlr6RLT1tCgCzrYEuHRMwz+POPGAMXGOCjIMcq/dKZN
JoZKk5mbyo6SqRLc3N+mOfcB9oPimTEo5RJwvdvgHcv4XzMeDLg12nta/ZteMDym6uR904Cnan9M
FCUGi8G+Jwy7g/xNpLfA2Jr6oaqWY3dk09ZjMtdvEaYB1796xTZLzt6AsGdei3eiQMCDI4zbaSw6
TX3nULRrG80/sfjwmdcKXAb9sZvABZgoW4H4ux9LcCjQelK/sOeJEtjEOFtPEu1fgYtKGSHDeRix
1Q3+K6QhCPQIzSXRRlPuMm0qodONc80U+5Hn4ZeSVN9DmiwExY42NL8Olebc614J7r+3UmeG4bJc
bMj9HQmQY0mvnnub8rgXzbPLJLr7QIU4EoAZdx13TogIOdoZoVeeTZZ2GTuLjJDOqs0Oml6CotIA
tWsBIliA2nwilZKwQCjjOeR7E7XuhF5T5G9SlYiI4HU7RmgtCrNBkO5jo2DL8gflg21YmE6oA3Lj
cSDZaPN7Y605jHyEWTDGNfFgxGZMKxdbypyXL1vZbbGh0Pd3KRNk9OorRVRn2xDzWBrz/xeexG2g
AqwrVp/hcswQ4DptGDLhsHnQRvh4uFkhi49iWXfqNiVGhdGufVbdknVUCXRmHOityn7VWu5whONq
qhD7rZiBcTugzk8V9Otox/lhWHNfhPqSiOZ5X0TtshUciHpEA1WO3m+mtfoygWpW6CxxY2XjDloE
jqWZiyiDAqHaWCbNcOAdvvadscvUkIDGtGFerSh7kyKKZWlGNUiXTl4mFwObDIc+jHy16uSH3srN
XXJKGpIsXYa6XVVNZJ/gQ2Dxbofhs1Dws9QTG9fK855qo9i5CVrJIuAImT5vKP0bl3BuhEvcF7Ii
adz7cRiWqzkAOQu0XAUAl597tJEx0CWl4buV7K9nDi1b30JedvqB+wF6BYkmytugYYJha7+LKnNY
t7X5V7tuTuTTj5mlE6WjVGaiU8PNSPT5MpUlqu+aETuJbYBro1pfMunM1aepge0c0SEIS9+FWnGt
ZF1eNR5w1srgYnF3Sav8tmDbEOXT7NiSNNuu4Io3aTq7IoFtoIDuRck6C1tcEZWd3nNUQU39GjEE
hYalrchG5NTUjHmIvnQ2NEW1ItZoMeQOoV4yXrKMdBGcTFO/6V4nI5o5vJOry8bW/kqdCYNwKvyI
jAX4ym6DL3jAqKx3ys1SvBMYlhzDIrlruZcf3ayqSMjsVn753o6IKh0X5GiUmflGkMc1dK5yiGAK
+Kout3FE6RPiAIbsv28MvGKpEyMkD7lqU7HT6uGQTNoHtfPRm5b1ylTo4L2SlPeMkTfeF3YzEOmJ
gqpCfeE3MTycHlN2H/HGmkx3igrNhFEDueNfTH0Q2vshc+OTEOOH26T5cnSjlaqYxrwFUIgv3kg3
Xu7Zq1AQTJW5AekuaDnfhoLfYjc9NdFogFoGBmcO1Ox6lp3XEdGRi9JX8UU7wavP8EEBM3JQ1cTq
pWtGpPTjtWdqt0pLlsmWUD7MxD9RePm7vpBAWFrcI1mksMZoNSZ8YM6kcxocAARjAVpL9xyHusrZ
OmRiUYMEZzhsCPObYsdTrc6UKIHOn0zeatu8kC+DNyBJD11ms8uIsRGE3VXL43lqsmKy7FhfRjUm
9AQpuW5iWil9E8OsSqxLQfvU+m9lL9u51OBhoMed1x7jLmmOYmb0NmJjvfisDZm+5QWhEqZS455B
5Q85P5iR2ILYqCOLI2cU5hKRi9yUAa/KzjlLlXVc0SZZnQfFha1REqOot0UNVq3ylzrjOqTSfAxm
mrNOYKMsSpsdWdj1s4YwDmIQo0XdWbgovFMvkMg37gAmH2kVIO1u0w05Otp4fEUhGV0KmPQlk5Vb
nNkPnrQVJdsfk2eAq6PJeLSTT+D7BhaE4gTw6mXFDetjV1AJaD8+hBmrwJdBBs8GbdUl8fmM43ho
eIHCTaorkilR8FfpGLiaga1kjwQB9JSYmXS+qmgvaYaFOM4k9Djv4mUw3RQfCxZzCw53BIopmdIL
UTnPuA33vqHsmLspDqe0V5SvTpp3kEJXgYmuSfy51DUdcH5Frig/XFuAz2tU7zuF7bsyRbwtDBZf
CrMJ1ELBqcm4RTT9HOnddmD1CdjiEXNmz2xMQIFtLIqWjYA7BHtdhgyTBrQthMjzI6uxN7JKS9vk
DsWfNBJ7/HYN9ZOUis9M+5aMkeLBJroesgMpw/VCr/u/6T2V3VDxNxUUZvfQ2JGxiQyIAoIQl5Is
upnrWGcn4FZ30o7w6BQ+vA3ctoYEieODdQTHyZthIg5uYkNd1WP+nKDzEJbReqtqv0gUojmCTp97
0bSeQm82hkzGrZFNKRKNmwVt2ustyl1L/4ngPiPwgZI+sfPizHylY52eW6SYvXmUY7r1kuE7LIRO
XAvzvc6ftqmpR+5CFlhLqKkcvZiFksEhiWhL9U4lx6PIWeVzST8Mos5Kc8qk4o1f1l6Fv45esax+
s445bRCW9lI2Oza4qLgbl4080ke78i+D7mRrhOwONyTZltliaJyWw5C1d5dW8Pvys12pbCFJLvUi
mFKx3ZwiVL2wuQ6taQGeV9u738JGCqF9IbcVe48VTGtgBZk4nKCffcn2sXl1WE9YtDPrPCBgOrV0
XI4z0ufyfhlcMpKy0KvXfkfnThKdMc8z8KYjctch/qMh4+7c+SPbT9/gp6noxi1y1HCvyUWLr113
cCU5LZlipYk3jaUkJMkGv1x1Nnt+jnrbGm9W7z+VUZt1BoepCAkCFDYi66LA82cN3FMDHmqH99g3
zA9XHS+FYur0xu1+0ItXRf5H3HdoRkLcuMrF9USwBDbPj4yt7sAe3BXOd6B5ywL87KaM1RQ96L3z
063VYmWSYeby8nAnoNrl0/FruGHoXZTMpizFvBXE+FMh3rD2dzEOEE2Hfoq3K1duWQ68wGzqn6qZ
IDtdfc4GW841ysZYsZEZQTUryPpKMmuVurVkeAN9tsewnzqvyNFBHWGHQS5798YYty5jBp8567zx
4nuUueRsReWrQTc+b/5Hi9S4ibW5WmTfAzauQMag00O2MNLVfoXi3VUvWekFNafuUByY9irm3AXo
En42Ir6aKo+l56HvFta81UWMeermK9KdVc7Di4GDkvPyOzhVsBlaMHKsxyc+s48vKmE0arEF4Yek
xCc78aYUPEDzvUM4AHuQ2LLwYHQpwaye7pHDYuzzrvnsWnFM4wez3d8w6NaR0m1If1tbqGpc9aZV
GGb6VrI8tip8x+LXiv+8xGDwJVgpFXi0k2lq4JEKKpz0ldn2AwkFTwafRWzgdEyLglc1xi+eAJ/V
M/KzOmBbHR4esAzqVigsaxPVgO09LDElAGhmVdSFwzag/G0EDXml82kYbn3oLdQqcdA+LOLgiSBg
dIOxbt1S5EGUkRq+E9YB7CA33ZRCnEJTGUoohY5iME32vp3pH8slTcCY0NpLc14MtoWLBkusi8Js
nqXJyfKZXMaZavB/tsoss/TDaHZodlRC/swElVHJRR7HNPmse0m9IVfXHH7BTmGRCIyIcBs6TmQk
vlnVpLgE2opqH7ySYZA877EbNSBsVQ1ODpUcRd3EUu8OT9Osrmm54tpfqLX8dVK42sGxHQGxdDY6
zLYTaz23dtZIUniVtPP/f0cx/WvGIj778fB0ZEHX1FZc3gbe+QzJQe+D2wcxztZGfcnR+wx07tmK
qfgbc9rRy7kqKoy5g2w2yF94YK3ukAIu1kivcUt0DrGPjVpR9FuTY6Mxhpz66ywUtHdBI5qZppaP
sKS0i0qdxNK0vFcNmCANd04pCB+0lZh0Hh0HlJJAz3CI/cwyTGVFG99t2lZ0OF/ZQLsd/nmWI5e1
AfAwpJtsyHaaDFiwanJ7aztVDyUqd5fkgG8aRfRbswyxrneoumubWaaHDCOSewjdWAxKeVdHHoWx
tcHBjhJpugmExMa9Vwwd0F11XNJ8jjQV8ttnPB+EqJYqjoJQQe4HczjH+SWCq293LhPUeNm4WYyW
PWEzHXWIYAFqOPajTdSn1+O4ycloapzsJKdgGz8V7w1nFH9sNC9C54M0h3dE01Q47EUBAJylqn6b
waRgb+x9ooaPOGQ22AcVwukCMz+kH3a8UlkadJ9vQ4cYxw9uZqK8Kz4O8SgwEcRpbIkr0/m2Aqop
RBhIkVrAmr0P+4QhxaxJg3jlYsBUWmsXQH9kAIG6snY9721IJkeOnq/VZoSdVt5JWZ6pxvhZNDSj
ZNYw07G3bi5Wbi+BFiZCmwso0SjUUZq6KG/QN+aQABIFWxz077tWEMPJLqLlLnppEyKNeDEEyjrJ
Cb5zUZWYjzLxsMcH4TKGBIzay/EWXTHsykbk26ysOIQ5K/pmD6ISvoIe4ccewmyHD4UA2Hpj8hAP
MROIOgHPSjqVwERhhetuTH96g4o4sLEfDPk2SuVvTmzlzKt00qSTU1KmN02vjXliPNFafbRReW8f
2YmqZKLVwN4fQmRNDolTDCuX0kFabXgECNLhXRFj/SV9GODvrx9txeA2Ned64wCbjpOJAc0twEwZ
vt1XbuVveu0sh9h6lOi3xlj5cWrk05YoVrmO0mJUufFLIgeyiBO6lB9awbSV8HewEbUi1/8xdl67
sStpln6Vg309rA4GXcSgqy6URmmklEvZG0KW3ns+/XxU1XSj62IwwEGeLS9l0vxmrW81rUtMSYcg
S0xUFjbJ68og8yKjmu7h0zLqNlivWbraBPLk5tBgB9O+spuxXR3iOjzTroM/DaLwGFj21itjCTcY
G0FgsRWJthgFIWaRHsYko6hue9vESTM4agN/beLpIR3Gyp50x7RcQZYwKoIsOxUgdunXEFhfhFt0
W38JSqxxGM4pNYfVPXZWeMVNXgRIFXqPZaNd2y1CWtBE6bQI1RxGM12uiHWAKzyKZhf1yNw05Po6
8+XOTEM4Vi2JTz6Y4UUch5cUY0+7b1wErgYUk5auZSginDpOez8bzU2JrM+wCD2gcmO4lX3Fqmfm
W131XfA9tOIjI2vJbF0sAfBP4nQ+m8o8A4+lZchDLEUmmi+nPlU9qDM3whif4qhqRtiChjMTHSvn
uy6lqiailGVUqHcWxwmlsrE3CMoWIyzhhHour6KPLgif6eb4G6KWDoP7aCuKfWWjjjFMApLDhHvf
sNBcim1gknIyBfysAUUbCwgOekZ+hhof0rY6xcZ8uwjxmmDkd6AZiLsk3EfGTVWSmZfnziEOunOt
Od8r1WVXJGWvCmWxxfY8BDPjKC7yEtltmkRUGhpIpJMjaqjMkT+TjKkq8XbcGZ81WXetYd/NS7yr
kuEDDkOsA9zWK6t2uSTkeNgkqQiebBsqe04sylqSyVIEHw8yCyM0/eFttGgNsBolkzmsvOUnabxt
cU+an6+M/TdpZTCRsrbfDPq+arlGtJVNiIN49gJuQY71TioRrufqaAfxMRu7Dy4xONYSTBnMDna4
IXcI6j59v78qAi9YeU1/y2sRdsazJgjcwTjMkhQSI/ZJQDfZMjikhA/ikS4pSFFmNDdBKbfTEquR
lY9Tn9+1DQaTSFhYV80XPxS0Xopfpk3KbVWNZ48wI+baXF0mDpayaN4wfFZrMjA/UV6e6xZ275Rj
cYgk0WazpMqJFZPtdPA2Rl8G6/a7LIpby1B7xzMQ7xTEvkDru1NobRZ3QLMSvo16jkyMIfXoNof6
2Y7kfGglNuF8AMkA1hUqhIgYQw93rZfunLLCWFhRkXfZ4okdsWQT6uCguF4blv+hbQZEegzuDWs3
RfKMkuKH4Au1mQZ49V5DTqCNDjsk2+TCYXBiBLS4vh6hM5WPHZ798zx+eipgZycYDSdLcMjIZrZv
w5fYjjA2ldnMgJlRd2uO5DcTJwb0JGEq0we33KvAXmQedA6BfKsq5bTKO/0aTi2VWATzNhVqG2ws
koIRD1JKlMSoWBMw1AEUFhNhUjdi6AJ2/Nlbrn0hW/Nj6OMaOdliFGT0XrnOkxkEd0y1rgkNPmaR
zf2aawxD5nULRmm0uC05XfVT93LF9PmtcTICIrjCm2y80xpW19JDotZG6fFOE8Kw2z4MOWF9GHCi
C1f1+6lEJtQ0rEdMl2swFeoyQ1wBeIA0qcBO+ih+VsLwIQ+SBEVwG94Cupk0jW9Cwx4Odbqwb/rV
7EwfRpy/OMyJlO3slUIuOON97VGjMzQ1n2TUfSTCe3KjcAU/cETzxAmoKqA+EZpq8h365SmWgDPg
R78LYnPxFo9XyI3WzFTfU2QODYKnFoujtBNiZytNKU3lMndBvvYVl2FRug+DMd84hAjQQIOkdpd7
nXVJIdfDNInsbY4mp3GIQ6iJHQCFf/Db+E3S+CNlNQmYGthOaVeqjSIsrM+QuGZ+kpFyFn2PMnn0
GvdH+ZyDdO1NjqE/Lx67TmE1p/qWPeCZroULUaWaLI3lgTQT+BX5shPF+8d2H9Ko6WLgcOSlWabZ
RpfWGT8sngR0YfkM8wDvViwJcooG6xDzSm9HF5xkiEVRxQurkGTFKcL81jrwNBeNDGluP+OM0wzx
g55hswsfWVupRbEl13QZPCu5keJnzLon18/uc5LlZS/vQBHHJ2sg9sTw4LsWE0jUpJ7vrdBn3hMs
03f4s+FhnrhFAZbV6yrzn+0xe/ZjhKSTzwhwAe1lQQIlM6xfKgKdUg/4B25nLr+GbvBVUGHGMZKP
eYzfAb5bfvc2z2mNzp99DMmwC4UMVI1F2PNNz0lJxshzvLxuWvlkukBGtA5Zk7ePFvsZp4AK3rcF
ItaS5J+KOdLGrpNprUv2J7lNzVM6MN3rrqiXX/BjmtznhlAPXF8Bmx+cFsRc15eJB1Lbmmc2xMmr
UzEU9JR32xclGgsjkOvQ3PUd5M5MF8GpalRzQRUud4WFXiuJcdPnyJLRTyK8Jpcs2vUEjPFScnz6
VmXtm5wR5YTCGvYm+0l3UoAubSz0yF/hIJFIPFGqGvmFSGBUpeNkIW099Ah+GVqiXY6xKjI45amt
170CFV70Ul/4ZVuzMUu4o0fbqmC7rHsNwU6yE7YyvtyyoVSQRjIKmB4VEblo44W5xSA5hmkHPWr6
KhF85sX0IZdsrsEA7Te7D5wrX/3kCpS8qVynrEkzwgN3cTmdC4n7shtRqOkU5lxue0xASiaQu0rx
HewiDzdohOb6e1Di4ABcNQOWJ6YH1DsGWmPkajp4kJQ8mbRbP2tffDdLN6nNAiE3CJCfOUDrsHiF
UfBSFD2Yqo45Ac9KaYQUsF2weOluFREFTNiwRmU1KJda4n6e2TesMkJ9A0ftdG8BpFQACzvn3mpS
d2t7LEcNoO8p99CVmeKvE6ehtsxtqYjgcakw3bp+QsRPEE17NhKcDNW8Y4T8mnouuDD8Zt5YwoMz
WYma+ZfvDwfLyQ2KSjbi/dydGlqEIaF1bI2RXD8PBFQKUwVSBmaQaE3IXLWKjQ4DZSuXzXJPMved
3bnPVcAMzDQA2/mTSwawWR3qftx3Lihg+K75evzJgshbIer3KehMTFusGI1Ho5zb64ZMbKyi42Vj
GTsGc7fG1DarmhkitnvyAYksW9kG0G4L0zlnormR3nDvaQtKl48e2JvMrRXN7cHKkE4WrLa2ahFt
5B1ukdlmbuHENTs9RZI5yGEP4dcCwLTSBl4TJqimJ2m01gX5lm4lmHCPxrpmfXw0W0Y7BaqEqjo0
E4mZ6dgv7S1nZ4buI4oH6gcnI6x6gIShiZrKqoIpBNQsy2SJMnqnVFiY5G0ywINQnLOc07SkiEw9
1WORTe7qwrfv3Ha8cALyR90EpTSzUMJyPBS/BHeRSEo3w34vh5fkeu6mzJJ8bdV+shlSPAsDIBfD
kv2tg+N8im6HyZE7R5Ky6DBkZJbkip1JTDG1rka12TrGXWyWOwUFbcCqfgin/Mlss36fusWV6wOe
sQyHpB7TIqpiFBsCNAgbmVhrBZXxziTvp8mgFiq3/DBCDUaq8h8V0BkmAjzZSU0WbsuhEI0TzFLp
QWqPvjobvEso3M/eE4Rfo+ssB4w0SAwmzwdY30XTxonn3UAjTFiTHFY5BoRICxTU8EatxeiTgrlF
9I3lg0v1GkmzQUBeassXOvK3Mp5HMJ3o0+eKLU82EC373ozcJ+SLjQiOuC1mbDSIapxfEgdoXei8
j/HVOHGbtMLhBo4v64HgpmtsGK5a4CDrA8BWPXvN+cWZKo9YqOqJAGZ3hSrvvrDTu8EgS0aE5lvj
lnfkVjGl4Anjls08lh2tz8QB8hCwYJ0sS25/eXrm8iNypvuwQbre2vn9NNoPzjT3jL9g0Qyu+dg5
6Z4Cnr11j6OyQlnMj439azpzCPvoRghIwdU131Wdfqj7Z4NMS9edr0gmkReM7mBaADjrFNPd1pv7
XcayNXSI8Kxd7CclxEhpTgcmTQFbenKDmS7SjZLF07kkiQRMxRZD3SiBUMwjkuHysp/h6cmLlm2b
5ffcMYncJiu3G6fLAkBajHyb3GdeEIAwNQaJdNg3nJQzSEYzew1ZHvnpd6Drfd7Fp4pLcfOTaO7f
Xseso2c3VRsH2Xctg7cUrlRdrBOW5ZdUbQ1lEoqNwtiIxLmLouzNz4JntoBwP3p2uxqtk78NaOh7
NbMvY0qGPCzgR7jXPhF6hb7VhuT6iaXOkhsXnWZNnTrmV3PxOJZ4IQXM6bp4bAbXRqUMR1UTTWIR
He0rYktYk7dW8Zbi3SmogZx2QK84Xscw9zPkSibKo4A5TAKgNZf8X4EjjqsLJ3uvo9u06xnQYWbF
ANNRs5PTuo6w/JCpx9z202ytHZH1ISc4MqC5gwgdheZKLhemSjG7RAHE95+Lac2w5UKA4l9mgRbk
84ambqA1remsg8heYWK1NhGj4kxrUAMshMtolxNrC5OXUbnb0VYytmIHxe4bJipKQnuAFEldaH+Q
ELPqWQUKGmjMTuuqMFc2WpcsWTkVW6JyDj9bhzFwri/Hee4uppRRHjkN/Yqa5naIsX0lJJZTAcKa
DAmRRayQGpVDfpMDgMxYPPeXtdbctN1dZbyUmGSb3sPiEW1LQslSwHZJR4NeJqclkV0jlB0FzZNK
Dx0+Oa5tVzQsLa9xcB0gP+jzd+GdHaaj6ZKZqjKCiSLuc+ikBY4R8zvIBbxjVT2rtrMoXwq9da0C
uyg8T7836a99VDI6SDZLruoS7ufi+hWAWyYDkS484JgBJtCAjM4+7SdcM/kVs2ec1dWVct4QoGWO
ckmFRRsZcGmLCSKxGvzwOiGaGjfvcsnG5wD0AZnk1LyYZfsqfS6LiePdyNZ6KWINNd+kMwJuUkop
VqHFaDUtI3bdRvrY2dbWNfJ1m7cPraCHsSawgLa/KOcvHQlqEhthRT6uXpdx4TxKwtBk3YSvdoFJ
1O1AIrDMNe6bDNnOmPbz1eygFO5dt0O1ZLeHjAxRcC/weEj7poXU3IZ7y3gP4q4/Wz2gmWagxxmf
udmIbnp05zi4+31AGT4deyo53zMe03QMT8IbsNEg7b8JFDjLPhuv2JJUx9mExuTlfn5VDOy6JtUn
t2yP9UXjBeJSGbVD7AAUjtnDvaziJ7ush3ujVda6tyZvH/Q9SZ6jc4qcUqFGKksCHngVGMakh7JE
+8OJcsD9M71pTypeWms4eEFXPC7vJ6xisBDjuv7iFw6TL3+axRXb/n7vEfNpxap4sZvw3mgs+65o
MyxufPbvu+fEdUk6qdQm6ju2X21Z0XjG4S5zEJQ3jA8eF1RKk2fkQ1qddwgEZ4jlzsmLaxfkLVXe
ya6Nacu+u3gO5/zeMj11y7arehzgef6+m4kNc/4S10/eeNXKkqF6/Z3rx6Of74YCg+7oUaA3IwJ5
TOEavupSj025s6GvhmfVG3Jbom56KAr44o3ltRz5m3AM7S85lgxrVavuI43IJB+ZsLVNFNx4LUD1
obPqC6GH+qqdkfvUhMU9RkPirBROjAevRXHgNubb0NjxiXEbIQX25H5LZnTtrdCOuFNJrW/ipr51
JIg0fvJzHQG7Fr5qr1r8WnU60KgF9fQSlfNn6YTVLdO//r7KphvNHdf2WE/PwWUDFwRy12RdzYaC
NWZ29yn5V2tlOC9lheA3y7HGzWWdXCoLvY6FeoFGyGiO0GUuIhAUuwlR+YNBVqIHjyw0y2LfyHbk
2IF7VCRteRm7wcOy4Nh5dqivp7B79ay2OVZYW+ExjQcgbaET8JFWGqeOK3nCcPF6StKWeMvxMDWp
RBUV4RDKjLd0HnjL5Z4BGwz1TJDe1Bq+XN0RxdIBT7hJMkDlDfUvyQoAv38fMg+J0Jxk6pLe99oV
HPLCl8PRjft5G8wKND5H0O1oy88AWNv7iOQPSKB9smKCC5misqTzfOsU4bEaOVuZRzX9xvXLlONE
2ldFWSIDccVWCYIK07p6HX0yA+QIFX2GATpxrwoLwLx1NBIGICT8kmHeAsKAZ2wOH655aedUhxdz
5G1nVtwbYbvt5dDzco6eBp8WX4bTgBkqat/tqOP0V8l0DF0YyPBR4tUM1U1cuGXd7C04b96ybA8Z
Yc1BcdImOnVKbWA4BpSAml351rSXxG5JqcrMaFfqEJFQ10ceSjZ0roMwEcjMst5Ql9+3Qx5cjy5Y
bJVSAmf1dOCu4R68BABb6LXTKyo//HJlBPm7kRrE2PwuWlmf8xITUtMC/HVVyshRyNXArPpqmriP
F0NbHS24kSrzZ8pCQasiDQRiBdgK7mf7apQ0XJN59OCs4Y260fy7VxKBnZvAWyK5qS08dQAikT8z
HKMKSNrXDgw9Al3m0UA9jTq8nzrYT03nFZuQvSUrYdGuYmFCLkfmW46Z+SAthIMBx8OnkPlN6sRr
Y0IubTvGcB1DW2ENi1i7mYyRcVaFiIYmZ8u3jQ+VvbVK172ivceEa0hvU/Fy7FM72rdqaF6kBXtD
YLJwuELAEHLSa7UAatzF2g67IPfop4O+pT5xomrHUAWZiSXiS3eK1a4abba1vajL0xSCTzKBnIH7
qNns/j7gpoAINeco797Y1yDsZzd9gwWKW2o6QRhrUyRby0PTslE3ZpTlKF/UwZoAWhPid12kSDqj
rj+yM6OPLOOaYMdeXNsiuuvKwd7FXpdcw/psL8KqLra/b9pGklxfzDZEKIuT5GIGOLnoNBlYtEwH
c08SW2g0ZyyE1a1ysP2ZKsU/xtF669nmLVHd+Je8tj62y4OoUkhQQu6iKnMOSpn+HglK/AUpACtX
nU73Es3B5dBYX61wPpM6q45auy1GEi1I2ckTapJmH1LJroERtWdC3odLWbYtSz4o3XbhBtcuSoWL
xjXMGy0teFMpYSidjqdTNkowF2rbjI76zn1Eo4mcjE2toaAGrU9y1WzNW/mEmiliCP4paSMHo3GP
rsyK09DRz+rRotYecHEB3HCuWtiYUU2z05no5JIxZz6lG0KIXfGoh0Ua6EKRLmi0D7UbdZsoLDDv
GMgRcwMxoAGcr6v1sXAC+6kkz6nPOQJzf4IOE+PTmH2mW6EEXtUNOGOLGllT0Ii7zl80I4TdCmNb
uBkTJic20caRDhWaybHFCXVMKr3tcn9YLmsXufBcNtZ2cgyMPjmKPuX7ZrQ9ErnP0+gQszNnZrHj
cPpoYcGcRsl01W0yEPsJNz5lF4TP626fFKp70KVZ3vquohEMqeOT4EATEB7dlEVTcRmUjTiVtGUP
WZnzpYRXoVqcLtTgyWMr/fGoDJLkWohevw+sEEhVYVqrGMdfBcxiSyAZB2icAK5J+TJf5Nj6d21n
Hh077h8W6FEXWh0KL8vftfGx4yJ7XTIrYT/Y5w+qIs0kj4ZbLrjHGfPktWlXErcdkxxyuVLtusfZ
N8BJLQ/8PehUwnxaEy9tcROKaeW4yMh1ZLF8KyphXWXLQxvFjxO+pMtOhH4HX5r3/X40HjKAXbF/
R5eXLw7XMwM3oP3QAE6/D7/v//1XK+e3qaP6/rf3/75piSWESHYEbOvaZ/FbVTFJj5T2WTKpUwOB
FndrvCukuRn7oYc1zBWgyGloSN6VWFAkCgqf00ep8nZ2Ayz9sx+extxAjj4nZrpR6ZKg0IjwZMId
PP3+iydAH82mAf/DxSOmBDvWlhYH9sIO8/QIVV/NPmrb2wYUu7A/GYKRmdMsZ88v3Gl5YK08b1WA
RyLq8+46ZR5bBZQ9dVdDUM1jfTMnnb7JHRTTsfa4RsrqbONi2wX9c+2aw8Gok+HA3FyAfEqd114o
qsBO+zA9Yu/aS/0X1+R5HkrRgpsI71CNUQovr+Dvv9rlzd9/1ZJRDtsaUIX8neVihyy6YC9kOYOq
5iFNEnzDM369CP1F4CQV36cVN78PIEPx2Db2cRJibwV+ucM46gD5D9oDpMEydayrenmIq7q+FJLV
luPkPzq2x33jlDHIHPljx2V7/O+HEpfrTsUmKc616sXCOEVqB32A4BMua7QxrJG7Rn9q0ZBjwQ0F
m+jPGAXyyWNAxk1g2S9q0mo1ZtewxL8RNqpDkqPxCJmV8RjN2C6jENBxNtQPi8Kmo5EdDb879pNw
rn8fWK9EG3uuoKrMQfYBr9glLKFjiy0hHOYE6XJfWqMqmTCTTUw7kEkUs9v+pPRcdYMhyFV+vvVQ
TRxQwagrlrcHldH/yrq4Kev+FGMm4JzmapqM+J6mYWJI49ygMobHZqCusNPQf5hQca5ky3TASqnH
heGky+mjzonOWQWRggi5471ivnofuKCIMrsBSdRxSwO2YRSEhMy4Wk/MSwj1Eg7EU8N6mftJHes0
1Sjg6dRwWII/811S17ygfI6FVXLeUOfUEAwzJAhb1vaHVsG3H7GEGzRZazOH9uuB8FoTEUSraClz
L05CF+T12ok4DwkKj55Bkz+9VahhVvg6opMLIuMY1eKeL3yOezXt5QRJ32eRgyJlk3oZ5KeGsVQN
qXXjw8zc5M0Vu1FCu0OGHiXMyixyASl6AsdFaN4zKVmbpfcV64qeptfW7ZiQ2+QnTUroRuAQxmcx
bQktfRcXRD1kY01bJaxrZp9kAC0HBWSfnA1ogIm05yXzTflpxwyUBna4cT/6O2us5HWeqoc4eoi+
/dk2Njpvxy2YpuhJ8Gts8lmQzk1e2qZsY82Vw0HH5B8K50totaTmLaa3PDwHiXzpnZztdirPhYI+
FRKNehiX2GBXFoe2w1yUSXHjRXRtdk6OCFVdeBkntAzZjAF3YqUmkbBs+qYC6KHIiIy1XV8rjSC7
iZSAnNXRDGf9WUhc9KImLxGAZI4FjHFIaLvmyc9SeaokorzZ97fxckmSDO00inBErRiD8BDBXpL5
WxpaIU4xrda9243XaFEKalL0pHO4wx0gNkNolPsRBJARWUtgQju9pIbYGkZlPgR+v9ChChoVHMkn
hIV3IDGzXWF2kGG6IDoPvYcSo4p2g68Yd/dpux1ML3q0zFfh9vIhr4v4EQzwsYI6fFG2pFwj6JzO
4WQjRQ+Gn9mC2o9qTR7YxCGx0eD7eeWp8jq/u9RdOK2tFLaZ1gWziyi0zjPdNMAm1kLlIOQ5C1GJ
5hWjaqdgv278DOW1Hcrmpk0NvHPpcjGhOruMIhHfq6FgcBmKFJsIlBgU7uMhjLrxEhlWzDRAB0/S
h/0A5DnYNoN3M7LeuId28eqbRv8pxdLU0q87y7hg9uWzbjrGodSBm9ZInW2PBgdsPDGpujQKXPs9
6S79+E2AaP/Pe+vvLbQ0sNMNA97bVLnFTZMnDQkJvrH5fTOb0vImezZBAm4CovGo/EymlsYt2RI5
KAcneMlJG1Kzjxe0cy8bO2v2pcLGjfeKgAIqEBoMGIYyUPFJLA9oQqatWdPqYWEEumtD56jZPt7H
meHcF96dQubG7HvEkWFXbEpkJXc6I6EQQiQiFNSQCMqa4k7U81M6GMOZ69a3GMGA9E4Y7HJhBQ+e
cTETNs2Zb+ffunz0LHxdg91ah2Q0KPyWonNcOJT6Yjbgd0GUNm79IkAlOeKe9ELzOSt8Nrp5e+tV
sKOKXBg7o0CZUlsCPXCGhtNsS/Oy96e7eOq8K6VewgDpspzI/vGahIxTdyRChYaYuSA5Ptb0UcXD
OzpE72Hus62G9bo1Pdvfpk2YPHNJP5Jl6HyMNWEingOYYmJbgo6lQviFNPC5cL0MFzUBxcGQT/eB
0eyRjufriBbysiZn8BzWKLmCYWi2OJq5Os8NVqthpD+LLt6VAP5ow2A+MeJl1xp5hHCGEY4ksxe7
1nUw1kVEv0IFRYeAPU9BPjWaAXsxyIaV14npBUxRNFn1VR6HDYg5BJdVHKNhiWDaAsWVAEyk/hRN
a+9VPTYbL1XVxgjAkSzA+mud4f/Jojeyxi61DQwBGxA9OmzxyI6vEc6SSz3Kce0UTwWSPbghRDhU
TQNBSFnDxjN6vQtcuo55wq81uknNeQ5tyeYfDOPsl69mqLJPBKAlY6KIUb8ubgXHwF6rxVZYu/ei
RK6APrPZhUYor8cM6r4bhPYNmhG5dhwboUobP9L6GsDi7OraKDjbZe0QeNQU4dWg4888Y6E/luBw
mfyCEWpoSD2VPvAEFyfPbqrNn7/+4x//+R+f4/8OvotbmkRcCM0//pO3P3nu6ygI23978x+X38Xp
Pftufr/qvz7rf37NP85Fxn//z0+5jj7roil+2n//rOW3+a/vy0//12+3fm/f/8cbm5zhx3TXfdfT
/XfTpe3v78DfsXzm/+8H//r+/S7nqfz++59PEgra5bsFUZH/+deH9l9//+PJ3+fpn0/T8u3/9bHl
ifj7n03618N72r9/FfW/f9H3e9P+/Y+hvL+5WnimdoVta2kq9eev4fv3Q1r8zZSOZQHY40FbnvPn
r7wgF+Xvf0z7b7bN6aUt00K1aJnun7+aovv9kPU305GWqbVQpi2F/vN///j/8SL+94v6V95lt7gA
24bvK6X956/yn6/28uc5y9GkTce0+abCUUotH/98v2ectnz+//JsCimINA61hn9u7fSjCCnfm2e6
NOpJuKKTA7cUFO6pHZd23SbIhNRXqA0oe+aFvZiSbsZOXlcZG7rR2ugk1ZfcLVZpyFIN9TNaW0pi
kEMB7FY3v6TKonYbCGxK0TMypYqhPZNjNbjEmMSRxPqARNrkmHdR9tIPfDkQXBmiejCAmfeXlj4b
yn/N3a/ZprZs6ma5r3jn5U+wCvMzX9gixO+wBEc7D/3PrPiEkgdUtPsgtBoixKyfsjsRqNGZ4cfv
x+j3H8fB2zNdxbXue3BEQf8BhYZexfrM6wYqSMB8WTMT5ZKOJFXnfKcYWGxfFOs+1Wc19kSMWNkM
q5PfcYDW4ybvy681tlAVEkZR86zOeIH0ymWcO4bT3soVpInkgxoEIIbAMymC8qubwzfhk248d42i
Mlxk7EhVrWDYxKEzQmxNPsKOHDQssLBATPbSNRLPKntzXfiStRd+ZCVeFN+Kb2TVUxdg2BFNtSqc
+dNHnV6yXGehwWK8tetzVbLqGzLwC2mP6j+L34zI/vl9DyK6T6N4rfokA1YuXlCWwdDo7wOKlKny
i8susxkuQHmruvSEYBD1QnhyOs+CH0CYTBtXe7tuKfxMxuwD8YBuKF4ydvo7W98XDngKz0IqCpPb
qQP6nYTRmnadi7L2vwj/QGFGAJoQ/q1XfHIAzxd1Zp/V3L2Q2r6XKXlwcTw80kAqyPav6EpGLodk
UFh6+PA0P7JDODoolvSSDLhy0adMerwPgOiutq1M6xPbEaYxQ8uNZWcymLs0rWHPjA/6lp/u8z6Z
j75XLP0asDt2INB1mU2dpownzDfs23qGYFwjjTDMegXU5n6AlTE4M8SaojnoSbBybsqPdDnuWXfg
KsQnvi0KFkJecu/GsXdcWpBMk9A9L6TlqpPwrBgCreyArW8S6L3pwMKPyx8c5IuXJKg3jme/9g7g
wECbr6lJXF+WFxLCP/yysu/tWwZPDwJ5Ft0j++d4xqw0MycSC+w7RApkLo62Wl/VtcKd3pBgV0EW
cgihdRoyNjNO0RWcd6Xd57GNUnRByV1cfsVGNCLfo2XYSRF+SRMjbGHP+7aJX8dQ+Uic/X3k4oIx
kmxv2v498gRCuMhvKhMOYVjDuefzimflHpMVu796Uy3KIZHGxZ7ZfmCGw7VHojBiTnZN4QMTgum6
IQ6CXycor3jd68X0Zlw2AdbkBr9m5Ovo0M8V8vceD16EVNH3I4BF9LS86jaItUXt048MqtlJl+LF
nNNip1SSr/w++xoiJu5GU6hjh/E3DHTwOJAaB7DAXme2F+x6tC6mb5Px7UAC9tqe4KkKNZflACIa
QBSEcbEg1rN1FzRn1kgDSzGOBiww9fKCoH71HnJRkofsOUeA4SOc9gcXydhaAOTA7PjmAevs4huS
kdkVG1x08R1Thc3FK3NPepm3yUlf9UTs26LRixAptvO0HYwMANkINCwEbIde/SwZ0IzF4ozCK8j2
fHq0qoboFLv/iIKiXzsGFzEVB+aWfmJJvtjbVMuEvY24OioEmXZkO1ABxh3V0L2tMJlYVONki1kO
X6d3nSXdNUJJVI6+cNixV3e5B2usNb0LW2ZfosdPnZsV41m8/tR3HMogym0/f4z7EoGmau8UGWbC
QdHoaW+NLq7fo0PvXczsZJPZU7rpaZEbGSFUkPaP0RB/biL9sYcuAqMM7KRBamHiBraRewRmi13D
y5/cEDiGG7EXTarotcmdt6ZdEvecsVq1ZZeyRaBe1Gl0x54sW7sh8tZS992uTJmkdxO8KYhb/oXA
74LJAbWP5A61Nb6LbLwUBPW1GC2oyiSmkLFUEApDzQio1MWqsqWz7lKOUQgf2fjkCTs4DECtzWL5
PAbbLC3N29BBLd1IEpRUGdzW0CCt2DoMyBEuZlf9eD0qTztVTN8yl4226stLh6NIiBv2gg9VlX+6
jMEkwlKjLXckKDGVCElWTiJ/nQ7tDIEFgAnyKoiAiow/Mp5unFozK7btDijicBWUub+Oy+AYllO+
dYdVnWQef1FxSIevUrIDAggEi11cqTDeB0MyPRSNfolHQ609MBHAZMZt0kXyfp4AY8Y9fao7ucV9
EoitKBmgkNnN3bA9TWJ4dE3GmiHU9rG0rFUUQMpxW9TPqdPse3wOOIL8jcJWxg2NYrd6sKOCmaHA
A2p5sjlOXfKmtZPvalH/1AErR9RDKycbMR9g7uKX0YhREVtVCl5hojb9iKMXHtgrAEWwkBB/xQO8
t63Rmvlh+D/MnceO9MqVdZ+IQpAMuml6n5X1lZ8QZem9CZJP34sl9Y/b+tUCGj3pgSDp3jJZNBEn
ztl7bYmgQ2ORQ3S77S02StuOTg8058kESO5QvZ9FBGEE5vJr63BumIxii1dOPzBi2zeldjOiZjtq
9heNyGT5WyQQh6IN2C2Gcu6Y+ag5vGloFtED1HzUAitZucElR2nSCpzqEfA0RBsEg0ny5/WDrldX
0ZDmpa1keDfm7jXR64s1w9h7K+rJmDL/pLOlvwGB0vIikzONndECRu/rjP8hbSWhmpZ9tenjyIPx
WG8mBnNjEWKvJukuNYxlCcEGA0khP4dG6Vv8s6K89Fl5jwIP2mTITDKKoUAZtEMKYq/rTZc12gYN
EFkMzbRSPelKdv+cyHBa1br3MtU4scv7uqnYhIdolRrjGekBYnXV0KvCxvBoJRRxONgzd0BUiDe3
7fsj8gFtqR9czs0ExxKgGcJi25c+2A4tCCHPAQWGYV5gjmgkqVtB1iM5eWXIjI2o1ZgBMVwmopGh
PZbKZDvAsRg4jGKpcn5ysbObEOisaioyweih+5SNK2D8xML2OPmgqYiTFTu7DhWdpgaQHKyvbXFW
caj2ukNPqzWhlLhfccxtCjpWFesyIGMNcknGoWUdo55wjwiDHisTVpHYP/hEnFyzQb908bTnRSOW
yP+JC7RiWfGKSA7ZqXU/KAWUuMfnF6XG12Tp5E635gp4+j6y6m8X4MnQkcja0dtZ61LSvcmIU6SM
7Ts4eG0SI6GRjMd6ma00XVvQTaOIyD489zcUK1LbCrZewpi1cKJnBX6RioMhs1+69zWs4qHm72/A
laBFCjTzTabpZy0eaq/fMQz90pnOAL4pFFUQSXhC/+OM1l0YZg+YyLe9QbSrG3EPwhRrQaBnOyUf
gxwTlQnchWW4jpcxajSFWhX5FcyqtDbXY+9tSsIzk8D49pKnvjgWg7MqaepikeTJT6S7Rq2M/RMN
XRyW4QpscLDODfKUtCa9oOB4ynDgTnw1AiL3ubsicn91tJyYPZqXKMI/pJuclO/svPRSBuPV8Yik
Ct8su8Yh1F+7zLn0JQDS2E0ea5esoonQIVp2+IVA0uX0DRkG/zh+e1+LdgfGtIK34qOZqcLskKXi
7HR2fxn0AdQWW/VBbysLZW9/0sO+o/auTkaKSyGp7HdMWdmZm7nq7JSMKFU/EAOGRdVicbXs8sW7
y53aPwQuxncrB6uih6C56uapbEL7jPZawQUuxDYJX5sAhjusRI113CDqrq+PdtjdesfYaHpHA4x7
jJyICosGCpBv98GXnALCePSWDecOr6Gq4h2j696fla82fTrShshQtnCe40UjCU2Zz+jLicSDfEbn
bemaIx5L6NE+S4wVcspyg4GaPRAf9IO5bVjKGLSHlBo4OdC/22yNmOR9mMUZTRGALOZD5Wsu4yd7
5QdoM7M289a8NI+FaeRbCf5M0r1njQfsyJh9Kefijwe+WcmWZplJUHStICr3Jf3oyD6IlH6a0SUf
hY+kQ7f7a9h0HhttRE+5Z1wrCR6t0w4fO5Cp+cAV6wgDZUjpJNp5oIBphgZfDzCeGRddOMZolEMz
L0uM1fsQPv1+bYasfvF7JfoKabCebyIt+pj8+lUVRJyG0QeDSHaKki18ZpQ1HA9/v6dPSd+evzaz
LdLAR4xIdmUvShw7F6ENy8jTgWgq67PM79PcmW617h8sWKSHCPQ4XlO49+mI7hkVj3QMsbb15MPC
qLPMx76jed8gvldyPHatWobzkcCvghY4xnDpBemTvgBnkbraXTpIROJlWINLOtcZ9rmmSZj3BdOj
pM91U5k8ZR43QRhYhFrtXWpZf52ItDes1nwscUx7bbkUSToSC9SuiWbhR7U5LlYqWxFon5wXCJcZ
04/f82aH3mKaD1We8fP/rjsuhScVMoUHjIZSiAGaI3lm+g64Rq0jG3U8IAtze60aFQLv6oSuKOEc
uu3CbriM1iES4bSPu+KevFY1uvWZhmmYt97JSuuzqTi6kwvJccf37SVRLsWhdox93fGejLrvbNKq
JkEAgxwoTXO8FApFZ8hMasswNAChSx4VwsYwDl7sUcDVtU8Wg2AaBDSj7Xg6DBMLZincvRdxcYLx
5luckH3MoN7eJMc2ZVyGdYA4lDT+iGhrsvnep7QsCs97CILiXBjNl4q/9BaVcDm3TnrDuFrKeSsy
HhkObyRiO6cQCchIO2rJvk1asODRaWw+gq+w+1W2Bv0UHZKGpKFAJdpzqTNMTL/PN8ORapFUPXpB
7sUq9GdMcyL5SmdduOGVEu3B9HkrcGg/pJw+aLtcppzOA34JxMYBnwld/uyqcy9GzASyfcq7dx+u
L9S2DukVni2OBxjZaVmA22LnnleIWOf/GWgJhWttuGbdYm5axJF9AbVGYO3593UgVCpmkJl+4HLa
GzDDFhEUnihnaSKIgg818mdQApmZsJbz3zVfa8in+yy0P2FZoZclwZc8UWbJmezpt4afIY67znfG
haMbzyLuIGBIeRknnWAdx9pncETH+DmlcJkfzvm5RNfDySlo7wgwzoN8My+IWjxdgiTG9BKhAUOj
CJKOVTigd4SQskHZRN85aM9MqlJymJIPQYHz94/jk/XeMA2BU+I94CZeZ3ORxApLwyJfaqM7rNK2
JzLXwmPucAqLJd2hcl4QSPHWmPJkdY7ot2PJxor4MSLMAmM8EZHLmTsv2HBC5NRawFpYji+oMJzf
a6OZLHWGfKnizAHRwpr7ezuwwUO1ix5kZ75XLh9rvhEotB50RdxBEqxRFHvLQkeE06PQbh3n5bdl
Fmf8uN/rO84ds0nNLiGZbDKAFgPBVjHunDTLDhgO13lMtFsCLb6+pdGcgmwb6L1dIOqFNzlrC0cy
cwwNEqhLtSKS3gYHjEaOAe3JGXiI7aGeNo2nPQAP+fsC+btwY9inJOs/4e2yIgz41PrNfPt/t4DB
Jq3HA0Lz+6Wmw13BjXJHObqTuMf3oxmMK81XyUE2HIwK0B+LQibVigTgYMdy3rAv05ecl6Mh9DdW
UTNvDGmZSYe8wX3FUrvIrb5Z1QNcEb9/L8vmMYGJsPxLA/gfLda/tlRNGsT/1FDFbSIdR7eFmFu4
87//S0PVrp2mDMB5bjTJUzPGOwV5wAGfkPjrmYRv5+1nxAMn8asQSIPwZW4apqX/MH8yLYfzmQQv
8yIw31vppV8uieXjYcirOwDe+4qHMOp4KkttPbczvRLwluLNR0V0iU3j3vAX//5P8v7VX2ShyzI9
g9g5jxb2X/8iqdnYki1hwRG2L5nKqN/pjFnRR+uQGT90L3ZCM1EZzv7f/17jX/1iA7O0x+IidESl
//UXGzkRORyCuJR1Be0mYEmwGMk7l5a4cK21L5JleV5F4PFd9HnL77p4AXH4w3IdDvzeq0n5MIqj
HTVPYQffzci+5VzcdLzNYRCRO1rAl3L2jAo+5poB78k+LuzLv/9DTNr1/98z4ejStnQbVZvU/+kP
MWMpRDgSmKkMXrz5k8/rn0qGW0Pqtht/lH195ZnfVxGvr5OwhFXUHfYY0dij9EBCsYj4WA1tXWeo
N3FxmZf4hBW4M+n9zovcqH9OmG1UAdfEGfkG8z8LISlZTec6pjHdP4Cvaclq6/leYm/++P1L/0dj
ov/NBOivA6D/dt70f3BMZDK7YZz234yJAHsFuFDe/zojmr/j7zMiw/2bLVA2ucDAGNAI5z8nRIbx
N9PRdctlWXAtmIU8Vv8YEEn5N0N3bOlYoOoQ05qMbf4xIJL63wzmQiw8UpqudGz7fzIh4lP95cl1
+EmeEKbDIFSYhkSz+V9fwUyVHSSOjnRV23xzhXefRMBKOMSc/nJB/tWyyV/0z78KYb7tmgy8mG8B
Ep9Xg78snNWIM7RTiryBBkwGOX+d+oLW3K10D1pfUX7SVvvpRh/soci/FTlvWRJjjIkt+npedUcc
8zlk4L2IQ91Z6pn+HEzaNhzqjNdq38IGGesBCkY5W/GvIyE8qyL2MSIL3LKMZe2m8uj8eFcVoE6y
HBoNSn9pIuYeuc1xP/ZzMhuqJfVXiEacRqlfm88DsSO+QOBTuJ+YUdfTQNGbiYfEFLcRlAzihkva
jO3eNl0SJpPuK2IhqnqSHMuUSL/YjR4a2/w0+wHTvInRMYeNSsfK3gW63DUGWzkDYnsJH+cxpR2O
0dIVy9TWH5QRjNjX1Ete9dvIpfuqfAvlp0U1lA77lvSVokteKTF/Et+6Nh7pMTE22soizcRNS6TK
CrLaEEzLQdf2eSzp5BXi1MXjfdGU72aQHZR2hObDySNjhpDY0VXo5Go4x9JwvhRNpEl90Aw1l6ZI
aVHoq2r2ZIzzUOb3O+g7nFOlP2Xzh6pNJgWRHr2FxQaiFWmBkSQlvs4WKEmu01jT2zPflTNJNsl9
psXME830rUzpktrnxDK6LeHhmN+K7JvGAfw0Tdy1fUYvFrBGbw8vigbCNoimVzQu+qpIi8+6z57A
Ja6wpJEDTjwLIEhcp0xet4jHOcM4CS6+SgVwXRKyZRm6LxtiA6qYpKehRBxP6K9ndwwsPcCAreY/
1/QnzAxLMwNb2tNEHfFLAKIAllyN46PmtS91hkWSSRphz5mnNiQfY8U9zOp1fNUoMeSkfjj27acm
s9cJ9rouJq8Om+nKZDDPzLT9qGtvUWTUh2ZhqpVT1/zOem3oin9s0mlLR7TLmIsR18/jjdTZes30
iBQCsCXNpSWtYDuibwOT7CDCqlpEcwkaoYZaVV55YNrY0x8jRQ1wDkNKhwZO8tUI0SzuZAbYB1Hp
l9Egg+EAX5bYkT2dnmTr5Cfu4oBKk5FoaV3HkZliB3+WDiZ1YTBEeydtgEFgv2rsP1qdv/QMUxpu
jkFYtCaMYxqPy2xIt1ZIL75J2oLAPvHj1O5Fr5ofy2n+DBEgMwIhoa+VdLL0fiGrktz3cCgx9oYH
yT80JO60UhZ/cE98FQMvdpK7B9HwP4zM8nkktnhbGVTnLSGvWolwy3pq50FIoyW3qquuzQiOwhft
F8iWC5y141Cl0TnrMb3FaFBiy0TBo0cwuTkoN0B1OSOnWy1A9F3DJAtddxXTqFfq3kIgazJ+zD2H
k00PIG2s1Tstt3LV1uW416hi1sopH82Y5AoC2VIvyXaioCRN4jBf2r7/bSTY4EyFFCTAgTlGf7o2
Ogf0AtQA4EMbMMX6PoymTAfa0Hy4vf5YkNU7xqregq29sebdCmY5pgSjyrjNoGU4JQxzi9DfwRO9
Ksve6tMfX6g3ryOA02ymm1LpHbQ2hoA305PnsaSPWJLGFGjDnADsDwvDbhBEF9hOSmvLtG3bDNHa
zyByIrEPFwpQnE2dgQKNqtwKqj+6ctqNEUP5rkaeUo5sC6Y6wGQ4zHMkJUhHa6Fp5R1NzqE8thom
UMfrdn7OGcdG2b1iqHwW+jkr7Dn5qGYGQ+tiN/nnzp97Gt4y9t8sBOBRat3F/dYOh1s3VM8ciU6l
7B9zNHIc77ZKH9cMPtei744+IeStvm4cd19Pw9pug5UyaRb43V1S+O+RUx5ST25GQ65K4UN0EOvB
QhUr7I0Qw0fV5vjHM2unD/ER8MrOc71nCjRG5zsX+EMMD4/RfMeA2dUAa3C0weUksPIPK30CYo+H
YYvuOcAjVF1z1n6W3vDYQetSLhte3Dsb065nuCVxwQ5w9dj8QLdNv3vchp62I+Ka5muMcarOr02h
YxD2DyQrt4G57fXgbKXRFu/dCZrfgpTzB1Qm24IRoCEwHBftkIIUEZ8wi1ZtosPbbcj+Mb9IhCFS
geAbd27mjJl9bXlNqhiNd7wb1UQLGaI9C/WlEGAWtLL+MnoXgbT3lrXvzMgYIS0N8i3MZLh2RG8v
jJzsRSt/b9tmZ2rI98GwXmw//5oNDELz7pqifAVj/1Rpwz3Q5xeYJ89BWe7Zh6TpvPatZ+5+N5Jy
tiTXpfFsXPwW2TpJpbAZomcjGhimNuoL/gc4lGJlO8ZjDUICe2cP57NV8TlKtPsJExEs3g9d725p
+DjUNN1g2NRMUfLCvYVefWhD/kPihACMH6Kyaox5+BgCHzXEIZfpV2hnWNzzM/TM+3q6GFV6aZAs
pLmNzct6CuvpDslqUYLpLa1N5ERH+ydS5cGyY8IGI+9V79o/vXGJnWpDsDLy4qJ9MSbr2A80y7EW
5jZTOAZKE1l6tTUjbaNT6QTvlWO9cy7itou1Y6I/bKvdiO2usd1N3XgPuVER5T3nqUr11Ln9VpsM
iJjBKXbbN3cGAg6T/pRPLwyQ37Qh/zYHcm2yOV7WXxLdcm/VwOHjiH4D8jIW2WTjhpJxVfIY0kto
1c6r9Xuza+40ThlKljfXuWBifwiU9+HGuMf1pAEonN7gZa+ySu79fDpKzeIm5/qN7XIL53wTSOdk
+DPHmym9XXgfeuWdvjyZ3UITj44U5g5YYKRNb60hzrah1nCAUG328dqq0YG741fohydhad92AjiP
mGZAPfJmUAT1Y+CSMzaCDxrltgjT9eg6j9APxSJqcNkE8T4ss12a9zti5TZFQxYFva1E0PsdDKgn
pX3O9eDFCyTd0PI21f0W193vtAEGfP4YZMGrL1gGwXUeU73cDEl+qCr7GAXN2aHZ1pDY1wn7uQ5v
WfDGbGeBb+jUj/4fzwmOUUOSRwyrRRC+PjrbMBheUTydkImQIW2bL5JkW7LGl5ZpXIrI3dnEcJEp
2mxt1pjEm6u+ujvWSXJzofBWCtu8S4MYjbdJhh7j7Tce84A3TjzrGVIpJyMnRWf6hu+aPQzwpnuW
hvOqT+bOMMig0fWjFP0eoDUOp4LvZEQTzFRPx13lXXc/dOO5sPR1H0UHCDMIA4KDHBGYm2obl9HJ
Kxd5suXo+BAY7jnwAWhMAbuKC3usdu9R2q+17J2Iur0BLM0ym41yzc0UNIf59cztFpWYQTlOconW
Xx1DsR2InVcVWLvtR8xCyzrwL30+vDoi2KpS+wTiAL2wkHdSlVtQDTjn2DCpKFy4Xp4+nsmgXum2
tRVM+BrNutHuOZdTQlwFMJfhBcyuwcU0rOmA4/JFp63cG+adMkuQyvpmiIiPHVHiSrWWNDAcz3jQ
50GERmgvbiy0lohMtX0g6K7q6qYdJ2zqE8dsMvU8XDgOee4GjWaihYmiJv/XT01gbexlDvSyHvpA
CEJwIvzgTQrYft54qSEjFFPxhOMOdXJ/UKa5SpMGn429FaZ1rQe+mzy2FFaaE9QXQ2W4H7J1OUtC
xQHLwRo+H4vFZQKfhgx4HcPRm0MkPbIDO2881CyAvuGRwn5uErWNBAbT2j9JxwUx2R7m/zZsAlIG
ZBGTIm8Rj2WXbSIWxL4QZ/LMiJA1mZgVJ7d2CHxp1jXPbwemmwj1ZQc+WWuyw/zPx3JJRspqyNJD
FulAdiy8Q+R5cBdcKgYtCUlMZEet1CpFrVpZiJKxS2chmT1AY/p+5Rc+SIBhW8eSNK5iQ99+50vn
4oc2/svoNmgpcROk+wZUEcybUb9pNPQrsDvBoZft2a6cp1TT7ngkNxWVSWDTFCvLrSIdzzNI4bIK
zlpy5Q7RF8vTDgMYggE9bdB+xKf5pzRp8zYqIkgQCpVym1bdrunBJpnOLoSOahMDT4QH8aEVKkiv
nBVljKDSDdi/c0q5V1fvySYw1AYsPoCLexduWEkADmUeivP+qkJ1VIL5tu2tai46uHfM7NOqkdVG
khjEgE9vRx6kbG0ids6pN+ffOTkgx+Z77DE67xubJZIDWDPr49A0R5F3a1ISyU1YlbNLVoHwKAH4
8tiYQ7ZBBLXCpk6vd13I4laV7U6byC5rvWWaRwi+dDYkf9/6Xw4NdssMjzNibOIwwTU0I3Pp3rV8
PzSHTULMaljl63EgA7IlpYAdvptPwYV78cf0KST8wuvELgxHWJIWeOgUBni578KJc/qAQYAQx5SM
kAAiS4i9JGiwJZR7iJDXzrDPhof3RkJWS6O9btdrqdxFZw5HMDvLYeqZbzEEaq1tTaCFpYWoYcaT
8M1lUwG0MIgJ9qg2m/Mc8pRqxjIlDULjxYedjQ6c3FaNIt7U9lb0JIl71YeX1jMAXb7mDu8F2PgS
hATxJ0N07FCZSLA1wtHuLEmprfPYYylqQ3Wan2cHEpPgE3pds26KYGeSbIDkAniVtSJHxK2DzQhX
xoy9hUF+rNGPZ29w95lR45UGN6FtmCHvEl8xEcevUDr37mifbRbMmYtv1KTzWmoTds61A25hgUuL
kn2jebc8z9kVEfg49IY7C7VclCGgSve9XuyhcR1QK23zxsLeYe5pGG38wNn6nbm3IcdwlFg1QI68
EvAvpx/ZD+tJhGuDZ2tez3SOuIocVGyrGx1TsF9/xCUCR705JA7dfi4E3ZqNkbao/Qig8FycoDnu
PJE+l4V+Hqc3u88OeRjuQgDX848KnXE3sAePYcM6SexfIrYlWsLQDnY2DPbUfEpDYPeshQxzj7Xe
YqhhDm35y0hGZzopN7OcXiBicRRujn7SPvqth6Ulcx4Hh+j4gOlVo923GjkM0PkKiPpFE59al0LR
kGa/D1OP00XECzGWOzuvj2kt32B03vul/YRqA3LaWHyj1vCXVqSfrM7+kmhQurJ6KKREnZQZ/Woa
54rWx2/XxAAh8v7t9985OsHEoyaBJyEgTQa0s9BgignuPxP6ZaXIzLEzrWEI7j5bOo5eV5lPgfYD
cQ4ViytpD+kEQBgmXNUhy4EH19p9rnCSCGIPgIuwQHj3NGh+JoKHoKFExcxxd11ClifUAxFHKXKY
0CpMfNJ6a3nTU17ApyP5cKsTz4IRwHuOLQ1hXKgdzcQGzO3RtavazgA9ys8Z+v5aQ4FQ0gMaIup8
Z0MnFp75Rq4A6p9GR2Ur/mBx+ZHa/MuB1IGOYOKFz+t7VkFwOjSnRSeNCeExZv+qYWkTwX0QsjI1
BKiMGbxbYptLD/77wJSAQEbGMFr7XmsMaPWnSOd7IzCybKQIxlwoEstaAaOUeUjLu9cvjuNuC9tA
GhiW09KcTlkKx1dnIfOJYrkikgJN4d3j8WUvM9Pv0OD+M2+91+30u4g13sGJnlFqZz9mr23qkL9k
qrlQaRHuAab9VFV37X8jfDRIzEjXMFJojDTt3ntkrHylBmR0yuUNQPWuYbK9OBVu8krjo6rWRD7g
8+E5vynzzRv7K5OMe6jn3503XCvTg7PQMQB0ALKhudgWon1vPS6kRn+FxpD/EEhw18xuvQBpgTBb
nkY9umTJRZiixKhvBButeM/95r60WmiVcfDZ2lO9qQUURrD1FEyolMS0qLjajYY5TiSfxDa2zLOj
Ax3dfAfajCuv+Cw14g8YNu3WdhJkexpbToyWhBMCpi6U5/xxdAkXCjHAJLqniIYZF0oGm1kpS3pL
Ga01FW7scfQXlnohXclY6jZaHKNEeH7zRxoZdQnlrYqDHxXg3xas50unym+99jgmmrdv2uSp1qwc
A+mZzINoW5gjnYWecUfiD2BIdftFC6qUxpcH0QbUaBy+jyY+G/S9CMIBASEWKo+EQm2Htv5wo+mT
lIZ85WH6VEFgruMts2xEsUlGECAfOwhGfa4wHgr7DnlLdcQzTFCsqR9r2yZsu81Xow+UzhwjUIbl
ymydm5ZR4zSe3IMA5F2wpoUfdMTluApZQhF/VRHH5j6wHjO/508eaL9VQbymNfwxWtqbC2iTfKPl
hE986c6XVOTafRSiBq9TSvuWS9ZSJ63gf4RRCzIEYwqtEwygSJaRv83n3xqOqC1CbK+bpnLuSfDg
qRWtAa2Ub1cB2aqBGnd5yCFwsvUZ4Mh43nWqF9sonYN+zQdwpOGgxtWUYhIaS41EEjNmT3WtHtAA
hVRFXy3Tgv3vrW18BZFeOHs75FxTVeW3VubfpdFfy4K8e73kMrRx8BqZnb43ay0DVpHg/MZzbk8z
j2SgVRkQGmLU8acgmjqjzhkC1tJ5VcqMcg7ejL9NoGXrypVw4XTnkhn08lmZB5yw8DvapWjSc9o2
/QIGUZ/W09XPYudgdAM+gfg9Q1O8nQiiWQVumy2H3hCLQeiEqxtg/u1bGMo3Cwj0onaTo8l7HMiI
o1KK4Gj+LV3LikCGwVtclzuyyy4aXLylpMBamh05slF+tr3yVIbgobOqbtb+jx+Xw0JInfTcIv5j
eRzby9brUPb01xSB7o6sS6i+5MLoxyyllIj4YbHF0qcYN+TzVuLVZO+OsusI2KjfSsXdFToLkRHw
cEl9fjyKEEFTS8txyllYwBfTgcQmg3KSm952u75PP4OaFQoG2rbvB8goeLCnktjlrl61YfbdifIb
cTpXouuKZTKt05y3eJT1BtLRTJsV+JFlvitazBEEArHE+X9oc7CRtZyKhi6BOuBeBbkeF6dJza3V
mrdiim2QkO19MY9NRtoxaqyWU+LJlVNwlR1vflKb4hB33sXvqR3MfPgOXQdBrBAIzkCF41VuCA+g
H9bGPZu/DTnEHGiY86ttNzqNlYUblMtU6TZQthaTeN//6VOXFY/XR07iMqQkawbq6hTuvZXALIsE
rx1MOvw95nDjfiQbWDqIamTwxNmeumNOAPTHGFL4MKfG5vvRA4PStYa+9Kv+OaK3v68bunRqaTkh
8NTMaqGnOd+eb1CrjVhU6sHhADN8zGMvku+4YLHwdrWF2swbIuCj0l77Dq5dzeSsErDPL9yx3gim
Uk0Uy1evVw/NGL4o0/U3xOBQvEoYYEX44AWiXBHuFB0ygmWo5+DBoU59T3wokXH9oEt+vKNsChAb
h3I1fbYGm7dv599NiYmyAkg8Sh4U0Hx0JEbnecqY/5AYEwO7pGQpaH85MisWieY+F4G9ibEddYpF
en5M5DBeLcOWHNt4kA2T29+2AtV6GV46LXmwRwe+nNAWnQd0vcUpiKS6gatqXOHCil0WZ/eT9gE8
GFYrmTdk3MnhYFkClmmUFeu0k+DdUAxjBxhXckpnAcQDDt8aPXnxLFsgMRCbXjSAoIvQR38uJnQb
Vd+9pC7IDbtmzh3UzYdvDBhxGJnuOs25tWUgTlwicYoi51kG5h+l6K4mXgYnJQPXA580W0cjUkXI
CTCDYSRsEhDVNEfWVtbQSgXYucJ1mmzg7ww3T6FObBjMraK5LVrqxqUDMn3T+6xcadDdzZxS0wh1
OiJeSspUQLZKnc2qT4Yl2ph8pSExD5kJNKdLX8TUm3d59uAg+aXjREpNHnmr3OS0hGdWHmrxaTlR
dzI9gpLQ9FHDh82yCkD2Dm67YlKZbSoFpS/oO848uACYuqoVfctF1ubxTRJR0A5ozYNZSmIgBlrJ
Tj0A4yFnuK3egYScZcSQwDKQVVdwIxFIDU+EStBRbut+p4v2Phw5Jms9waXhkHOMjTjBF3644dkZ
cKCqW4wgaRlOrodyyCIBi3PHNPMkensHAQ2lbuHobEiAUQY0Tzh/+VUWkjRt6DeTLe2dUMGdYcmr
XUnCOdDtxl4IsLs2H1RelEsyz5f1JHr6Vz5aaGdXjn507BEl4zOGFrAgD2U6lanxFhgmpmQ8YWoq
pz0OLG4RRzGVPrY9vbGxbPfESgIk9MZ2a7bv8URisNkxSpQatK2ovyAPZlrkey5xhxw5URlR/OXm
E5FsIR1IJwW7nJRyNzRsGIalHbWnkHbPMngsBhK98bfN+kdqjgWOAm1pcFYofHI/+qCY3wQCJYZX
6qBRVW9aGt2NZU8hV4aEUA0aGYXto+UpfR/2j25BSEKiiWeohQBtKa6XfjLhY9btjdlJUgsV+Uka
altFNxUexrs+g6ZD38q20nkHPY3B3yvpEYTti1krA2Uo3Q8/S1ji4aTYKUE9NdgbCWhiI6oO0wMB
gV5Sc2LE/IaQLeYQFyTFOpMTdMhxnmVTlE70UVXN1okp4UCBCZIR/WxPC3ymxOgrlzWoF4jvwgEA
B76V0u99YgsMsvHyWbeN/WuD0PXFn0pnpTSADYSynTVm6YhQGubX1asIbfOYzVHGYFHZGJBGbVwO
ZpDCvXPcnIBxTyRMonmSLaeLLrFWeveV2GTyZPCFVgTqAYyU9a6xw3eLK2vLJNkVnrRJLsje+7h1
t1U9nNl6wl2Z7TvTo2K1SQ9m+TD3GIvWg4D2rGKCN5vIQC40FUfNpT3pFMz/yNIhF5bIeNsZXmB/
0xkOeHemuGVOEDCMKqkGStqoIq7WqNoJfPW+QUezxSYk/7TVB9kDCBaLec4VaHvTUIgBbaoluz8a
JTVaI9pjajQ3Ji/Ffsh+9Lh9ZTqdzDdDLI3c+FN2erBhhsghvS0+Ru9cKyY2A9mVayBAdzpUnlOw
Txo3PJDzc2oiSlfwV9joaAe2pQg2vmY9ty5G1Ng4QB0VG1OmwAK7ODnZtbvs11mZ5Oeas93awVKr
Ix4uqHtAalErGHm0h416X1cSg6ugSgiz9jaU8UdOYMFCGyudTra5LdA1r5wJ7iMQFCa9ZBvMILyF
o/iCoMB0Yui5uyg9vH1WOj1H5NUjYwBymkHSrRy5VH20ZR56r1X5sPYMKNtasjMiuhoSu9R6BOm0
iivBjNJH5Yh/yrEgvvK3wBz1R1hbnGwM0ujttHSOKPOJyqh6/LANVRDZ2VpZiVWM3wtOijz7U3wf
OObVc6D0dA2hfaby9lblPIQhTWfEVymJDtopKsEDR5J3wR3qNaIDEnhSUS1RXhzEkNbLyUDMKYLP
/2DvPJZkR84s/SpjswcNgAMOxzYiEDoyUqsNLCW01nj6/kByplllJNu6tzOLMtLq1r15Q8D9F+d8
J05m3YvlGK7d4plrVHqm2o065MomAGnqxC9TaxCbqA0OJLjhxSSrxBMxJo4KosU2GKCHZO00b+GJ
vfVdBn175lBXiBhdzsR10nBc9hAk/Y6sLuZjF7fqT11A8TGqOuGVoxAH/MADaB/omW8UCELsTGga
S8g29PG0lanpzHsUEGdfYlrIyK7GgROQGSrRiebo9xG8sioP2ysg9WFfBUVIzxuxiqjHE2FUawxJ
9bp22CGyUMCkALApa84WoZtgaZj11yVO0Cb2AmS8m8HJb1xmGF7OjNWK9SdziUKIWloMveb/VWH9
pEEI2zkMC6pxAIPdM/VwVQimu+NPSyquLAj8l3DUrK0LZ7tWmUSK3bhM+tloME+CPB0TrQH6m4Wn
bqM+CnSv1iDA2mxydqbBeHZq7HlTQuRtRjV5eAxYK1nmEvYVerUMkNsTKCF97gqe82XOBQDNMbul
e8Yrm1unqjZ3fZbbZAL6OJjGW9ZqkxfAisgdGFJY4uIR2yVeUejSLTTfuqXkG5PyzTbG29QOHplG
IihqCCmHe0gAOm5M8jipmmciYyjhLoOd37kB1PvE0eOzaZZ7v6lm1pICzjbK1aU6LnBmrfw2VLjl
3W47FIp9akueaDKV74lGyhdTjE+fWXKeY4lUmvmNaYe7PHcXKfHipB9dSMUJka2JWcAEJtR4MzJe
hUJ8sd3iCenymZSK/sbGtzdYhcAdh00iIWNw6XsLn72FPuugectLZM7jfY+Q15TkrhBa82kQoLcA
noNCYddN9nacn6VsHimaxdZ+d1Dgx+Z8o0KiLHI9eUlTtEVwrc+WQbwVOKktmQtyU5bdTxSQzJnF
40eP1Ki3jAoQ/2IB0hyQWEiABIeiy/5ro7tR5AEbqfu+9Ejf+AqFcRvP7o7K3E5fkU2OW7szEckY
ebv0Mm9jhc/WgUlF9CM2vRovBs/GvUBCtcosCIdS8syh2tpUAFz3bCIIlV1AiSMCeS68B9Ol2DF6
pGa91ax9I8uPKQQS5h78nhxGfRlo7hqoMRoqqvascMhboNFeE4nq8U4Ht059SoLxgNTdvQYdZVaC
G6rpCftzVfxldQ1c/Mm8Rlny2M215k1w1QiAddBjMVkDJ9szSVb2KbdKPBTuSc+FsxEahNYO2cDa
UupmjKtrH2tU2wGq4NT5LuKq2tc5W52wT+rdLKKvCrw7UbQaHD3s4+YyYSpgfZoCIl9mufWudBma
kAvA0Db0DxhxEGQ1NQso3/9sUvc1mNFsmU5/F0eqwpID9laVwB5CwqTJwIKT6950c3MfKL6TVU+u
W5d7szG96F2K7UP0lHR2B0IcAquN+VvPqBRVemtpDh4nDp9qsfxkMvRUWzpbQ0eqhbDjIDFB18RX
FKbFXzc0nuYh3DF3IMcyxe/dy+IHf1sPezOUR2OamJl7rugrr68xHkyBIIiW5E+bcTQloIACRxJN
21A8zbO7R84Xe7LOfwfTPRaq+mrG+BXXsoe1PMMTsMkJadmqFAp+PAX1Hg0grJaAxL38uYyQ6prd
cChz6zC77MaGYrpoOi5W1vQWUilqZhKsVZ36u77SjLXUMoKFLHWYZp3thEtmez2eYc1x1LPaoPfH
my44q9di0u7LqvWSImHPC6uSbI98i9KChJvaZ5QYivcxi/uNVQbPaR+elmSI85AlPw5Aj006+TZm
kOBJtJEJWzcuCZuQD2b1g/IyP3J47oHT7Mt4uG/KkFMz9GEYg5QPLSv2MgfJEE0hjEQVAkDLLS9l
0VWC6vLqxH2yLXkrDPKKQHC122RhzEMG5L3O+l3d6k+t+hxzRz8Ghq57NttQ6fx2cCwZfECoIVr1
ALk5Wsfgg/bCmE822zEh2SrVEh2WouJzitxi9BKo5b++C1M5rIw6VeuhCmNGqM5qtAktKt0NAVSo
xnimtnXwlmnhG9rtXRqW1llahlzea7mdYOzF5gfzwQlKv44pJK0JV4jd13IwS+6gqean1m99zpvv
I5Az5VB70oYZG7pvCf3pDmZntCH1CWcyyQg5Nx4MAERXkbB/WZjeSptlFVo/bUWCZCySA0MQouEI
mx6ji5bAn88NftQcRQaZUqAE2pYhD5OLZYYxUvtxj0cq2c8FqhPbQbrAtByzd+rpncK+0OW3guVU
Jc1vN+Ar1XQ2+57yjvlvBB5JJ6SuovHQ3vw0bdAYxgTLuOOjRANIu3o1GMWJQD2T7X61G/+HnCT8
zG8jFD3C58oHgt8BNZJKR8mtToXQSCOjCKXyYAIQFFvdmfE3laRVLC7oqCf6yP/xU7yQ9uzV+sRt
QO81OzcI+KkQqTiFTj+rd8XG7xoB4zZZVnYaIQiG6+UWz782uTj1U0z8Rq+xpcVxO8XHSQfC6Prj
Fv0U2HzFbp3o+uWnTb3zldUSkw0LiS6ijgzaLwK5UEO2YjVTFrS+ebFawjF1F5aMRkDgCv/wCu8l
UJkOMV/A8jKzLbZP2G9DB/KK4/Mj+aZ6OiBDMHbGK5zWrVZN931OvFStkcMjgLHEDR8LRi+w9jry
DlYMuzweUZsWkbb2KQ1Xom5f6InKVccwP8Yt3QSJgbaErh876j4fXQ84x4eCfUzqWU+0R8cNDk1r
bSb1fdrqSCcqXm2C5Wrw0Y9FPjlsCJT2lgatcTTczayV/Vpp/idbd+GRAEAATQN6X1FaGNEXwDJr
45vOPTOKM30Ho04DDdiQv3Bc7dGC/VJoAgwxMQ+EipVVCz2Uj10P2QHnXtUsID1fsNuezyJAROUu
YQdOSYRTm+7GcQw3nTJQzkRBwhwcJd8gZg54VId8tU4t/iSIHpX0UtKZWXWkuz6N1jQJTB3joFkP
eYqxkEMB7dKCXeH3k3cEgfaJQvMhcZ33sEFA5cTVaysRhsq+wjJJtEgb2uso5wr3qa8IwZ3plQ+J
YlOR9qQmdLhS8FGRNW6QcSNn/4AR/Ulvta+YpQvof5CmJol4AQnmSHN5lRWtYDvld0yH2o1eztwO
aJ6D71oyfylbPKcYQt4am6kP/rKWMZ65G0tg+32gbhuCbDxnCZ90Y+3ZRm+Z2dgLG7+x2RBM10KK
57KbKMXusIFyjPo6H/RQEIDLRKBrxW87u69d7G6AInA0KuaEcHqZWhk1nmvUffosTDpRZ98PiiOz
7Ah9wxxEfBjS4jj/tiYEiWh1HnFMn0yi0RuRIoDKSkQTLip0CNeVZNbL9EHDNcmnElp3vTUZGyeZ
PmSfPCEwIm488cqaiGzlEEBO2oqZoLQblxw7qT5CjdrIn42Dv0QVMODLpHNJ0hH+0kVLX2TmvgMs
e6otQlHo0qeUnSdDohd0TGQSSPRzUEWIeMtenJ5xI30TZJZ2xtbofg5ztZ0yQQpc74KobBd0xG+J
xNTTS/8NjN+GSMK17OJ7sy7YB+Gx8gZVnYiYuQvm1F2zRb5RCEAyAwObEMXO14yzqePZzKQ60xK2
K7MyXpKheMXQ+jqAkEUL9WmX9p2yo1UpqTGm5V8SZvA51+1zYCPiYb9+8itUZ2bJ06FK0rVnBsM8
xty2OpG+uqi/lTQOWOLuSMO6hCX242L5O+hxeJry9AhRE1lX3GytiKW2zrg+oARQTO7aCt1GjVdx
7FipI/4gKljvuPToCbMif2Hb9Ehy6cmOiTllXLGnTaWiDMN7XaMMx5CAgEXeqn6OkdMnN+ARLh0k
Od8KvoRCpxN8yw5nAoCjx6wBZDyx+4Jj/OlMFXJIPXgedNj9jTXdROP4AkGf/DCbGc/kmgfL7MNN
YwgASbdyEdgkPS+qyrCPBZX5IPVi0/SwZiFkrKWIXmqtenXmXK4OXIifGQiT9RSgZfexxAd5/2YO
4bR2BYsOyDBgrN1sndXRcz7Yp2roZxYQDk6JZiHC48tNj0ZOAJ89T/vU1g8+LzOEBshIn6aERtgo
27daTl9lUX7Annfw5HJpQkOcutu8EfhLh4+8o35s4FP4eUTDefLJtgYkkqBk6f33NmBbWDUnEJeo
0PmAVYQEXftKFPQ9I0ZFJYlVMt5siuKyDu6L1HwNAiq+RKebHyr70DvTY6vLi7KBE9UtPhAzNSxU
XufQDQ5RWtxnc3Ia6Epc/RG47Zbd12VwarpqfyeN8kuzmnsLMcfIgDwc7pjMvhQ9yz45jjsaH2Oq
rpatzjUAQpkP17CNPxkQVYaDJMd5qIz2JjcArDNaJ/nmfo5jcjCa3oVoxXTMCKlA+19JxkbgjCgL
/JyDvzYfJuTYmpFdUZRQRObylbXpDRrMO4fIZ2yZN9FA+lFDEoIKbARMSEUlAIO+w1yMbNleudxK
RsZmwr+Y9oVnBjPp8osx3gS2W7QOe8qjZ0SsBAblnPQxxI11E6Re1Ab7OY1+Zs16ryN57qPfLjdu
emPxr8V8pSd7ftOSeNdZy5KXC5P1NPjyFtk4VuGaqrEZ2GM240cJCdX760se4K7NdPtdEx2y1iBr
L9UIBCZOr//VrOmiB+02y/Vdq18mn2Ju7iLk/wXWhahMH3ATm7PzEdGW8EmTLM4ibMm7hKFVGtQa
fBkNBb9CHAkhABgcZ59hXW5NCBC0kIgex5Ys2zIko0YyqAroZigZ+GPFO4JaZMucG8rkG7u0ZFPL
JYgugXmIz/tlmb+sspgD6PERtDdFQc6XCKnIu8/wcMX450PZAfNV1X7rbXjyI+NGgQ4CRgS5g336
1FuHvLPvXYcbosjw4GM5Yuk2Fvc9ZCGxzUL1Tvao59QYH/Nw/hGthU7aIpkwyl6mUH43lsGuYWZH
vTiP5zDg65hyU5a1F2csbpVg+lUAmCm1EfhApYBfkHjEqIBuhL7DCtzHNJKHAaZNP5WQZ43HySRZ
q054Whly6G3w61uk9CjrrWUPRIbUpsk7LCIYdziE7EvYBbcAURtoUxCQ63Wb11yUnebju8mvwk/I
qa5KBpyEQBkaUOQOggF4vPvMrM5tYPCNpMhCqR4jlrQIR3doGCh2y5WS6a+/pEhnzIsqm9yuCH/H
PMFbK+trN4bjpmnsap128S+prIgcnocq+S4R5WZW/NC58xdrue2gk4mTSZhwfBAlt0lewkbNdTrm
Gek56i2vEBiYzL1mvDqMcZUx78qsJrlPHiy3P4IPRrK5WJ/hiYmkMndaXby4WX0JwARKoplXqMXo
CZ0KSZFJ5Rq311h1SIHx1K2ckSdJ6A5ixGTXSxi9xbKvzxWb9+jFD50neqU7wR+bWmAJC4fgaoT5
PvgsdkS2tI5OOD/2oXhug3lvzE8Dmmjk9xeCM+5JPATvkZk/bT8+42fBPwULHKWfczdoV8znF7sK
zvhF5Hr5UwJ7DYb0pOzxvXOAYsmGgTEq0asOx6EqMJVbetiuZro4FLNLZlWDUi+1GTRY1GV5lJ7Q
0BrMTzRXfbtsbA+jW/LdYUUeNe26lEO4aSeWF8CyLo5QBCQETbJdfP2uwbFjW/3WKNrHyBIlj9v8
5Jr2R6hsDyT4okvL+H7LoYTYkd9YveNgB/MpLZ11NxeIhwR/Z2I+NzZDIDhzzXfXJCxew24fNuOz
qpczB7kmjML0aQiLgwU0hycVlwtJHWctHD2Sqc9ZG26JNEdxVZdccbCKVm4efysrfwRqsGnZDgMr
cNc0HbyVREExf3xumjc3jk950T0yhXopRYlGrCjerSym5CPhU0vsWzxlrzmplHr0w9gmNpuvxhk/
8tw5U0SdyUdiqow6O6uSM9S1m6RKwMBI/8keMbLXHSkeivvddYjGo+AkBm2+Mpg+OgweVkVPcHvM
nKD0UdzTnRPfReaa3r6mnd9z9TNUKbXboQjfHPBRG1Fpj13HO0JwXr0ebb/wOndLNhbCEBeAHfOh
th52I5cTGou7ipChdTsSlkYbjs2yGZ+s1jqnCFC2jonDWiISsNkn8S4DRBtoR42pMZleRwc599/L
X28sg6epG3+MUnAAQuCMlsKtI2Flha6oFmHHULUpwTG/o0IqTpbJJVS32Ft0neeXwTzq9lk7qOwA
RxuWHLHhW2kQAV1hbwgWl5KW9jeZjnbMSnv/qDOcO8SsPHsp8lOQOhVMLcU8RY5PgUL7rgR2AEa2
aqt3sbGzk6d8BM82doSywfKBgpTc9PA/iE9fh7ri+QY5smnGq6kRak6CDabW+wBH34ZZ+n3TF5+9
w/hUNkwLevoqFp+baunSoA2vIh7WlfYGSA7Va8A2DQLNB+EHtzXj/lh2d6hpbT8etwgkXE8nOjAO
D2PT092HIJr0hHdYVDPBcO5ATKrWkCJrqXEdosTyKB8qa8y8YfA/xx7DGtMjjQCREkRTq8+eww5R
VWwKGEC7PDb83UuqR5Cjp5g31+1JjglC/+wmGEwhpheIDvVz6ZOb5xNYssXvuMzDuCrK+B4F0zUh
fY3rghFPpw9yMw82SamWc0fmSLkScjyb7hkRoL42cv/Um9SH+jROIDmo1jrGJJgHEMI46a+dd8xx
BViXxH6VBS+IJlytKxiioWGZuyzPzpJfGlHrUOi0v6Fwrss/s8HpP7usGoJCzyHW0x3SRgB7vLS1
eU4dN0G3p+65Vy70JHSoitVcgxrRHOV7alAcWqrsNn0Wbo3W2sp2MFZ5sBQ2hDhL0RyFO+9ik0W/
OW1Ra6EmNjnjq1IeajJl2P4ch0Z/tejSQrs/o5jVu+R7Ktk2dyWIwTYLUBDRedMrgZNnlZORBzuY
fAr2SFam5DJIhvIr8zGsmMGn8q3vIDOPtFRfhHSs0jJ+zHoiiaMQgUxAVNd4KjR26oUxn7vEOcdh
vzX99G75sei0PwvwMiJrr5jMUEc1JJETPr8a2HzYlVo3xm6Yu4z9Zp5sisn6IirlopVQf6MjOrx0
bdWUamaqv7aBdVqq5tr81ebwyYmqLzdgo0bQuY9edPk71pr5E5WJxqrsrmSAvQdaDXraWjNh2kd2
z/quT/H2or8yRYJDLmqvGtN1fAndyvKJgrICpiH6U8wENijB4MfNl1l1u5j8lbSA9BobuAarEONp
BTPENc3zPIrbCsVdYxSfPMLrME0P7qBfWJ9eCbw/ak35YGZLlVWjl+/G+TIyUSosUDj9nZ/RhoV8
HQb8IFyv/UaYNdYrVUEPK36HYjh3gGMHJPc5S4eVAbN0NvIeARWxd3b4ySbSI4nmmepoq83WAxkN
K9C2tJRcrZmBe6p7Xf63Nusbnu59sySqzjBk+w56ij/z/QMbTqR48zqU4HRQvKxmQ3sI2LYi+XZ2
RQMfIsAKCK8x4mtE8BVbq/vcyUbU+PUmYyRsBDfLa6jri63T7xb1a+OgC5rS7to6/bOlOIrsiMVR
GX1ReWK2JbkV73NKqZINK8qOjiGsfU+H8lll8t4suPwo7Yg5VAF0OOLcg/CqZ+oYU38UXPfQd+y9
o2Lkczonae0KUoVRmy7vs9uNJAd0uLGHJoM4aN6TnniOlPmIYudJYFkFinvTVfU1HUcaCT++W15R
L/ttNoSnPpy/OgJIffspzssz65/PJpYPqP4PRaZd+v7O6qZDr7S3Zvqq9PraatYr8SfNyq4g3IZE
q5ioNRn0r5pJIWMinXDd+W9wU5ZSAo/5EgMCpO1ecmQy++jf48bdTV1wSSV6PNT5q4lZzWQgemlE
u6kkPVHQcZmoQl4ivdx2Qu6E/+E4uAqK6WyzE1TLdzrU8pexzvZuG3qzI28NAzd43Bzs2T32bncZ
aCd8yiipN1f2LZBtU5R7Sx7yeMNe3cAHlzRMMkOjflxyj1uG921Y3AYy4vaMuGGXVj0SYeNZkmJ7
xlcZUjdllXY2RnQpRc/MHJHCNeOfpjIdanz9nBOpR/ouHhY/Mm/L1jimc/zSN9VOajY+yUi/jQZE
SGy26Nuzi60oAFz08Fzb5Kn2efnKiXYYk/u5Gdhzx28D6h2Lj7qvLCY8QFtxHyCPRCz0aPpeMdrX
skey7Sgoq7E2oHgYATjm8jmuio+Sgh2MEGQ5M+X8F+7eZKO8Kll3bhUKRxzgv7iuPvWcvXNVE+c7
fUaIStZB1H/pqIxSDOhuyggL1LRJUg9Bs6G+iczqJWNsCXeJ6aaDlj1mPrvVOqzx7NmZd9ncMc+j
YZCIGzCQNhqmjEIbiGY2H/PMrk7ldLTyHG8VtgXCk9lbpyHAfR33uhA/MQ26zzntMfye1y6ary4h
GTtNNpZmAQYbFRSksqEsiNDqCOwFA66IXOR3c58sxwnYZmtmRGJwMxS1to6DYyaQJIkuZfckCZG/
Ki0LjmC++NGiRejI5tMRn34SMqgnnBvEqFjHSxMQCra/UWJtabqeCtfY/+//Ntz//0lqi+HoMFX+
Nbjlof1flw+qyz9EAoApWX7X3+AtmjT/4lLPLYgUx3Rs4UJI+TvgXy6ofkgmoPqB/AP0B/uTY71e
AP9qYf8bAJWEtDimXWAoDfXT335Jt02BPcAWCw1FV/9zfottK4BNyjIE/8/AZq4v0JV/gKoYuj06
CXXUpoXYmkJKGZkSie76D+/KP6W3/IHd8vcfo6RuCoAzSqg/sVuiUjT1YOiCiStKMKzaCVNbv90a
BoRpGIKlhP5NswjSeqdQLpVhh3xwP7eHCviKJUgJ5NQS3UM4gpvLD0X/NcdnVGDbpKWwjlYk460d
O/AkutaS7mKq7kBw0utbOELqvQkvxqEpG1yGAZXOSp/blZr937/MPxJq/voqoTfpprJtS3ekqf/x
zdRqh2SrCfmbwv08CLpXpoHjz7//IaYA+PMPzJ2//xh4Wi5dhWk65p8+s8DgFtUjmzfTjCApM1JC
Kdbvylrv96wiYySddWqTzdsbz9Vof1advEaczczi9XXt33fTvfKDJwU5jsDjUf50xW+sngY72Ig+
23BOr8PFZyNeKmgKnN0rfKqIRUgzlfgNBeNQH+bk51w9LhC5BSoQWZ/zcNdKa9u54jD+dQaJ6Mq0
cCkz/4KsHUgDXz6fdmLixWVvlmi7LsqOjW/e0LptZoqfrPzqe7HOORflxHquvJgIallxrifmGKX+
oLNTM9iwKZmt7Qn5cThx3MMTrY1dlhyS2V7jtZKsaHUzYOH5mzCMdAJGglRTAuct4TW4kO+qqWV2
VmL3bQ7oEtdNn3p56IIwCNE2/+ARWed4GQORHomK3RCnvVKW50+IVko49Nndcnc3LFyo4FnjrmnR
EbnyqyH+jO5pbuiatHzXuD9Nnexr7HWpKbZxEAB1x0JTXFJq7qrSiIa5WPOPHKE6YgRL4/ZOhOXJ
XpQGdxUXOztOz+39A0PkdW7oG9z/m0UISJAjdh9zx2XBKJqJr5N5Y+zclWxcFXKgwU2x4ZWnwvxJ
0PyolltO+5x7deqh+VCEe32PpiNFnq4YdtcMD3NPTs/qs8BTWVTeFNd7EWPezdO9rfRDZmEaGisA
ShSwvJ/1u4O3AK8VicnCm4tdU6ONarRjxQNuugwbkaWw0lMqOOGcOIvpHsjAlji9VTz3B0sb7v2Q
7NrJhBpLCqsI15KqP+u+Ir4o5OPyObxnYc2ih2+Xekm6O4RUuPFe5wm4PC9xphsxcDCwmFp1sziO
ElmmzhwkYWdt3og6f80L6wytbdtU01qbjasQwWakHigpZpx89tzI91q88XCJGXaSI8eKNd/xdhyo
RNvIvUBYXeXLdkWRK0qZ8t7DnEMHaHSea4ynDl3lf8HS+6dHiLJcbP26Li39T3Erc1aXJWkGYuMC
UGyiX+zqzPPa/+KgMv7pEeIoImJM23Sl8ydsVxyYBmHUnFR6QxxU9ID9Os4QtER8z2meBo6F+DUK
ulXbEgCinWr23k3hriwguoMX0lj9+0PtzyQ/riH4U//59/kTFLGvomgEVUBI6nQBIIyP6jdDzp2F
mOHcXemyNO/+do7+fxTd479PLBLgGf91RbPq6i7/jv5AouM3/K2YEfpfAMY5Jmk+rknog/WfKDr1
F3yDwnKlaUkhMJD+31JGg1JHFU0siOUaUipH58v291pGI8eIAkR3pZIm/AQXqNv/oeT9vaz4W8jU
v4grImTxD3ejMgxuX2Yi1vKldgDmLaTFf6xnKJzjvCufc/WhkvhTFxyOubAudl0Tiesmu4A8uLlN
H8wp8Unt8JyguUdKOD2lrER1X96XDTo6Wi3sqKAYh+IsciLXyiRBZYEyZxqLT7dATDgHMFYK8rWi
+pOQwEMGfKLqR+BPWcKSv9zlpiZY9ige4GLW2bfDIpqJuGkm53ksi2vQMm3AaXfloUeihvcuFqO5
KpucUGMfVSvm87VrG9aaCi73GjE9Gu58ZcRokw7WEda71xtZ4E/n7s8BKcDo55Eh056Yli3K7V3T
YyTDupJuO1Zsa83tdnBjq2MeGc/mKAjPdh5tP9nBomOBnFJ3xfl8m0soIXqHr0VJzO3zXa8bD/rQ
nKyQ+gGR7j7lQEL5wQa8rb6TRDwbQ7dvF6yRZTHYa8TGpumlzmP85y9lWJuhNJXwmppEOSvdHM6Y
Y4YjnAP+dfZXz8OLMBj3Fyl6hDAoYVP01BJDbl97BH6JXjI26BnYoAk1U0y90rG5VAs94/qYxBEb
BlYe5zdGH7vjK/LGzP+E497yZJo+TXVwnuOAF4yqljmKCKEm9fHaCMfv8rsufXvHbg+JkroPedH7
DtXAJskrtttZorZ22aydrmFeGtfsz/XgIC2zPJSmOM6h1DfWMsLTouDYVO2eDnT0UkRssN5WYTnd
2H03elqvHQx0GyG49TXZivNaz0LA5rYO5DffwUZ6dAzn23DM26FB2pOK6beZKMWzfHwFR8F/EUPk
BSYwoNNKtaO7J8aSSh2LRCTTJy0KP8MgvsENgz4Y+b4v6RbTmeg98tHe+SY1RwLg05t4Ho9J155n
6dxRS5MZWbIM0/KYsLuUyQ6DX99vnxjQXwVh8wi7Ij5Kln8b/ZfM8acoTN7afNjkExw632eGhh8C
UQTLV2aBw24I4RhBZDqyBn6dzNnFsHTvdpM8JAM+PCe6HWIDPW4TPMwuuxBSS7a21l5YzDUHZ74Z
NFJ/qBVRCTgu+xv1hhv/PtS1izIXzLPEDh5/uSRzc/kP7Jjxledz7onRQf/GCH9PYPinG/erOopv
owSwlqbB6wN04aLBJNRZ3zeZf0nC9K6O6QCGZib1u3S/EE4TO8jt5+ta802sxYWMk/tKLg4GP/+F
4qx7STk/pmqoNkVGhW/XzXtSEEeSKeqV1I86vFzD6GUsVvAj0JCMTXJwezi/Y+XXa7NZpiKJ9pLh
d131dWuxsOBUIdDKqSJWKDJItqxaXkoWfmyoA9ZW9U0DFhpYBLOoWLtLftXIXCZJYUQKukToiNK8
MuhgYoVfmuHLSQ/E2+wfa2V3T24QApDCXpEU0Mxc5LhzE11irV5b8S/YOh5PRDnFGLw0kUs6ifbg
jzXWshRYG+DwXS7j5tqCvimpo0kxZiRj1qcW7yUL+ZsoE8RSdiBGKn2VmxnxYuK1bSQ0yIgMFolA
nQCCwFN55VkNSZu6Uz+N8oKX4FQp/RaBKx7rGP+CDyjaxUHOsN2VbIYS4yjtpEQuj5AxMgtOgLJ8
6gmg8Oo+P5YxfnircwysP0z65hnz+8DaZx30HtwDtJJGmKMbFSxMfTS046nSEe1WOkOchTOCQlbf
W+wAJjO46GPZbQ1L/ca+hnAdzZs95tc0T46RMG7cmeyMrujddddXoOVdAmk0sp7122QOdm6d/si4
+PHzHhWZn750VvIeTQ2umuY2NHKeR9IsHCtmWTsyNzRZx7HuYg/Eq32zplhfC5vVY1A7XlRb4UVM
OdNLDUOq2Di8BSsaX5ldbQpt5qXdttWr3zDTygdD1mIljmFGUA0hqUw3Y3WH2bndkvbyllsfccY0
qjVj1lzAoCHJoPg6+Yh6TZSN5PCleC6qcy5i8tOKx66XLQtQwKej+5tAL1lrFSrJEl3kOEAk8O1j
quk34KhhVmfRa9aresX6PGQU9j5K446T5tCa4BBS2DQDH2llW9pNB7p93WfpVUtTymzD/4DLB1/z
Vej1c1iBaRRxjbACxN6ElrIsbSJXsUwSi0VPL6xz1PfvYwiIKZ76CacQMk26qT25AmZd+SuDMGIa
2HLHOoW5JrTUGeTOjNhXTtm9E2rXqTITb2oHvJ/1s6mhIIplpA4VrEB0Ds0LCN1HMzWDvW3DUy/L
I4I6vkzGRsetgjiwxgEGdce3sj0CbWCt7pPuXg3FXllW87DHfHfCm7ppB9vezYOx1XSeHbhzOQDw
tdZ3Oqdwzp7XvOZ+/I5QrSIRG0tv2c1sPHA1YRzrHyo9N/cOtLvFETvB0E/Gg4EhmJ2ukHl6m4W9
BzRA3gWt2vYJrHVjctoNxKWXeRLqbNoJdiGNzh9rxENPIgYbkSY/s16GchH4nm6p9FWmH0OYkBoP
Vb2u8PmYKL+0DPGHnqe7NKYfZPtzx6aMgfc4eSzUd4aLzgQpIorvwUeYiXdsIsN6SoJHd87wvSLs
Hsnisef8mkhSB7CNUOdfl9QE27FYLTXa86DU7BV00pGaX204GbkdfdsTtwex8b8aZvEot1h0Vass
BI8PB2irkI/uyWH/7U1MAmhMGQjx2O9MlaO7DF7xVM5rO/nRqTaQxdI2dPYrdvEaTJu5T2rKizlg
GwIec8e7A4OIhipOITcWc0deTC7Sc9ORrGFUPvg6/eKm5QFK0Cpxo5d2NPJdkAc7oXeP5oDiU+sI
xTKZU6BG25T2UOwI6vM308jHaQxq6/M9W3WYBfPGL27dnC9aW5lPRsk8XlVsiWJW2zvU+s05i8Zn
2wzS23nfd0aIh1clD3Syu0kq6sr/YO9MluNGtmz7K9feHGmAA45m8CaMvmEwyCApihMYW/Q9HN3X
14Lqmj2JmSXZfeOapUQlI9A5jp+z99qa7myytGXjY4/XDJnX0wQnR7QF8z+05UOd6ofwNSgYDsLz
rncqGBEH0hf3QzoQ8RCDj42jXeKFvHM1cm8H/cGPNMwDETO2shiBcBW7rpbZiqb9i4tgLjYQ7+Jf
AooZKsqiaciWTUW/aEosroyurUzLmtaeGT6rsIZwR9O8nWb1PUr4kICXoeD1AFWN1ONi02OrGQ1F
7GCkrxRCZGSynJdI12l049IAuoJpDjgMqMYDvrxLimQCIfBgMJYyw31FASWtAFFfFxK0LvUPPYl2
RVrfuohhqdsINeGcLIEBJ9SmvGxbXgPL2DHapax97VqkEbolF8NlYd5KJi5NTTxTUaIT1EV70Qrv
tTVLHiihbXSrvmsHAoBr96BPKS+fkvdI0iJNVoiufQABHBR2ISSdb53pr4IA0JeBIM9tPgIx4q6O
1X1pGgeZ1JdU1hewcA+GCS2JYwAe6dgXKL3l2qCuMQbsTxTdyzJm2807n1ZatmmVjYxGMG2s9O4Y
CTJgfMQbffpdGLwgZOlaC63uEOA3a8yW4kiOT82RBNVGs9U7y5C27qr2DWTAgd9CwnrcnAILGzgM
Z4mziUJ9CtJt4g2rQA++e97cy1HiKCwPi32Q4V9RJnQjtz77oZWvKbTRgdrhutGtbKV5JYa/4hsU
EqQJoLp2iWVAUnUvVuxiWutBCrLXSIhCQs3S5qvS1A1AE68sEafRRjCZzbhc3bPecgjKRj88ZZ50
N42Du1zIipoeOq7F0odF6LYvUrzdyck3zHaDkZVl1g9vfLI7JD3I2gPRJUZ1LfYByArPA89THag0
vmtdNaysqL0TbmYtpN92K3OqwCckh4hyatEm9JKsTt0EUFPQ0objhiQ8mjzDJXerF1cZ5dIWp7Do
7gOHpUirsFja+CtqENS4FRwKrObdaxmMjXZor0GSfChGQFrRm/DbnENBmMu5luwhO/xXPK7BMsuc
ld2AA0ZXcxA2RESDEATW2haJIDGvia64jjaShenTIBRzDVf8UGRYrISjbYs5uLFxDXfJ+2PZpkqs
G3pXqbojPAr3jvlRaIBxgAvQOqujB1HwVOYOuuc4vEkUl6abSRsjUY08MI0wVmk2Rth5+i3qYTqR
frvXS5b8rrgju0ugCmRShav9ZAzMAkxhrpKmXcFVHRZ5jZ/ZxjiWB4ynrSk+1QXxJcgY2qVLbPwA
kX2aKlwuXbYba+0WJf8+NXhLlxiNCvvuR9I2nMv7SvKM9ZICAUQlWsAE/zlsTOBfjvVRRzTMPexb
Lnqso6OMYxw/9CpqgKFaj5qJFzR3iGDxHHWYYF2cNBYxqdLbfkRQMrSFf1UJLAHo+WPkoIsssUhL
JF8Ww4WznCJr18eYXEaF+lBTBqTp7iLj6tnqYEr3E4qRkMRRglKTUaeDm2JplT7SexqwU2uLQ0tn
kAEAMr6wFFe00J7c5mB2M53N9vvVULjnkJkd6gn9jMBoT/yEID7RKvDy7W0FRMTnwuA2KsxlM3oo
mk9ORZ4ouFDI27wdJzz2up0SzakOymyfAjtZRl7KosT02Y6I4RFdpLYjztqgh2I2nJO+OzshiT9o
hOdZdRyLz0ysRlVcbB5shHQ7DeYH0mfUOjl3SE3YyVAFa3fkVsxlC+xj5jSCtwKb5Y/PuDN+fHpJ
Laf06AG2ybsWKHQBsP5JOUP1g5CcocVtACG+0LpdWXXY20p8BBCQ0w5RGeKkK3NyrBUIzLeE+TuF
7j4pCypFO+Ds0HKtZHbvp0mwaKruIfDKdmWD2NUb9yViurG2sycdnfsyfqhMp1wRXXhjpGodS9o5
AscBz6cZnKsBjHoFNMHHXMNGKt+RmvNG3bMl7fY7KTzdupAjWiXAJJCR4Bmlk6fvJ7KFlxDLGu4m
Rh24FUQG+3qW8GI80kNy6uw7wzGOhsXru0scBGQg4vp2NvTgUO/NfOUKQsGGss7XRoI1xYlvCeJZ
8zWuycU5VcwV8KSd4ja5bWIKQ6t5rztmGeFob73CuMFCeQtON8eikz5Xbf0uqbP1F6QA5CYGNnAJ
IqL84T7LzWMwvsMMfFcZgNppCLAwV69+aBw1ARO0mz7TfrwJsE8surQ8WC4kHJfqr0bynxrHvoWx
ZzUPiAueevhWXZ3cprX+WbfNe2SyofYxJOhA1n78hvC5ScSTiyvIjOw1PosMbXzzGMdMwPV+PSmN
FQAmvF4Fp6hBuwJgq4VDhOo7POUkwMxfQdM93PMxqNb0GX0fgtAcrHB1abT4GSfYGvAO7QegyKAj
qUeiVWPHiBrAlPoYO0wje5IZH9wClHQ0PA3DfWTj4jCEdck7edtJsvxk+NwlWEiKuEX4AtjAMZoH
IygPXZ/expIPNe2gXZrKphzZoBw+Z1MFSXW811h8w/rT8uKTC3S6w1xkdnRSyu5ZwoMklRm2vSfv
RNXdz0ehEeDIqsK4Bzk4FODrps1uCSaYReh7Mi2XGJcegfBYbLcBsDx4rYtckCjnK5NLIZLkBk/d
Lsgl5i8frWdQ8WT7W9sNb1WKF80IXvwE9OLEaUWudzcfb91o6J9m0lvyzBYYOTAzS5pJ3ksaAQ8M
joEcwF74gmukJ9uspDp3qCmuxo4UAV/ywGHKCDX9BqbVt0o+jml1sGw00D4bGfBgLGqVhByC3VDl
wYk0r4RyDW4JT1YYhqcQzDO9PLWoG+MxEJACRx0W15gxGxjMW6uv7Ku2Lx/TlAvl1AEqavuQ6Nmr
CMMVrMyT70AxsQPsV15x1MVwbMbutRmgTrl9ayymsT7oLMkqRedYODJZtn64CrSDlWWnyktvO695
z8h8X5huCc1FpouJyGKE0Cw9LpVpWALSKofV0COY1stk2MCcXyIm3ujmAELfWRM5dG/lzG8kyrWX
0ebNLNR0U4Bz7HT9cyjyN6RRAP/cgHkSAetkk0an3OJEV2Z8aYkEI02JtxFnoiPGlyU+WVY9nT6f
RnHF26IIe3xmY7i3Cg14bfrigWCaL5/j5a+9ydnGGru3PG9TN1QCzlDhOTFhzwQoo4P2UcEZY+QJ
9yVmu0p3YCqHG25FWEWduOuFv5266diWk7G10+TZR9CJfv4aRRka8+MwJMC/sIMXY4ZBMjtUpJs9
e1Alk6PyDEHWpQSbNH9PpTaZjjdAMFzi4NQJNBnaz/6zTAcKM/gnCy2/uHJ8qqz4rjLw8GD+B45M
ZjvwXHBHtGDwaFk2nSEKoBJIZtXhM9Ds4dso0az8mDj872TmD5MZMQdc/c+jmXtVJ82/XvL3fy1e
orei+deuSflT8/Os5sev+LfyxDH+Yr6HjFMaKEmY8fHb/608ccRfliuYuZnzsAShw/8b1wjjL882
GMSYDE9QZEhGcf+e1vAjgy4rohQ0IwwO/6NRzddBpyTrgjEnwx8UIZQLXyZ+g17HKVSIYE0jH1CR
Yr+dwkwVZnVRdgytTSbPwLIebWvARY9xNjiYkk2hEP7N4Ju3SfmnOLF5NFSkY1Dku/f/+38kDR4H
+4mwLEKNkOmgq/lldMR0cmwhGUCViOTGbjuk31r36IwOWHyzv/7p0v2DIsaaj+/vn0bOmGt6jsM5
+PXTKo/YVsTEHD/p5KtY8cIIAsHmwNvETcNUnXWvHWYrnDvdWWC0w8C6jTp8UW4/PFo9j3ArrYcq
DO9H0JkRkbBTbX3qsLZWHZaGq2HMPqfGYCM/rqvR36twVWrmt0bG28rWXNyLNRWyaaM59RU92voN
OCDvPzODguYOm1TGe9H1bzROzSG6CUI2HbFZnH9/Hv75pGNjtUxEogyXfz0NoiMFp6sIsytA9WAP
nfnqekx5cuMXf5p6fx16/7jABiIs3bSkJYwvt1wV+i0DOm45qAZtU2eLZDQ1Ok4BltSGdb8f3n5/
cD+UOF8usq3rqL506TDe/HpL1fTpTanziXpUXnuNtg3j/Nx0AATTxr9nBPRDUhuX9CpCTW5psoyH
KExvyozGmZl016ForjO9OuOqO6ikv6vq6xDn/RAMWxfQ8RaKzeysCw6//+LGfNp/98VZH34eo/YN
uNpkzhiUSp5Ct3+EAfQeT7TdCZmhmdNGBz8QOza/27hy3KsQiMiVm8Eo6yq5NvDW/f98oXlRwkxu
e6748nD6VVboSJSDNXi1exaK2cN5FVXavs2z9zxn4+G4sBbGgcHmsM7UeNSUB61du6uVdv/7L2P/
w9plmzohLgytWTfcL1+mGIcosJQkmq8qHxyh3aCAP3o5sGtiVFaO1X0bIhgJlY+5hVw9b6PgYSQe
c9C4fWJEdK3ICfZboDfrFuXz3CF/1XXrqQUvI1oefB+QcZv2/c70skvhjAXDADxZ5sLw4s+4Gh/N
AI6Bi2iV+o3HGEaDyzjqHVbdCYbkKx3Je11rnwzBdApn8LNrpqtAuSflJJ+pX2/6vL0rlHjWUOEC
s6Gvc0pb8P2+l3HN0d/GI6oazB4Aqnpcv2P+rbR1B4Jr+Kmc7tGu5QYH/pOrbFAerNsGySjL35/m
+Sx+vQdNwzRNQSMKuePXFdKH56CnJsCcMXtWGnQ4irJHISR4F8HtBprnttXpef7+Y41Zpfe3z511
lzpCTk+3v2hjHKXMJmZlWMVkhk71g1IuVZ9h3poACXvPJlhgXIQZZGDOzO8/2/yH5dBhHcSWTm+c
W/3LZ3fRVFY5LMf1OMj00CTtUsVEBo1VR2tzQj+cqGuZqnRnSLV1GBpj6T/6w8uoPDhElpGg08Po
xRb7WDY1Ev8aJblplScsZsu4Fyzl6OyXwzQR9xvPZSARVVdaM49wE/0mipoKvTkQCDUdwDPMoxMS
ML1ufJRGx9/mwHh+f8hITf92vl1dFw5Fh2fbGNPmn/8k2QAn1Isxl8EamSoSiia71y1s7Mz/M3Q/
pQlzuJ1LXt6FZokPTOn+K3CQyuVdQVrOzjLyZxqh3iKq64tB/WA6r6UPxpFUYZLBkuxcWxKXdPqM
5IODZWc78aerFKMemetbVGGvVQJtuG+Hnek6m7Ydtm3oxRuRMz2x+mgbwhz12hlvV4g1/a29ZumP
WpODRRhJGFLX+oQU346SW02f+RTRe+14qwRIEvaPemEAU/DfIP1C7mkbF30JmjUbJqLhRd8ljcmw
c8g7y53P1CKaDPQcGKiZH9Hb4aHsuaBdTPb6oDMBH1LzrmvNUxpwLFHnk6FVWvd4Wle+JRkaCbpM
VV4kq8Gd9rGuvZhDbK9IQuhmmj0+BFKksEFfZYLcF5z4xCiGe53GekM6j5vRTWrSZ5VhjAv8M559
rOXyOla4eZgClsXaxM7SdvRhmco3JnRSXLzrYeClEHqMd3Lvqh54XmqkJXVJPMNIL9EIecFpJC7E
Ha+0ipw5qVlbx2L3QUu2v5JmvISttiV2LFkCndmQ/vjWJskBpgVvuUR/JWJpmZS0yQLQ5lmbvLJu
bGViHZKZ2tFhEo1t8/b3d+b8jvt1HaDIFciILNe0kWB/WX8s3QKbQyefbBpAk5BbbEZ+Ybkwi+SV
JeIpnfnPEGbmeuU//WSWHdPxdDQfiL+tL29fF5X/EI9IP2WDnb3Ob02ljnXFfdDAtEV7vFOOtTF6
3hS//+AfCuVfjxkP7Swt90wp2SbPJdRPzyJ/25Oa0Hig3GfbNJxm9Kz+ZxKXJ6curDWD9QWhcNQc
urq2ZHWrcMeqDJ0eMWvM5CcXpWVDL9pale00XpXVuU+CdyGmx99/U+vvq7RnmhA4kJUBO7C/CiV9
1KQdj41D1AYLk5cUx6YkrJO5eHXFNwmwfbNI2yauRkyL4BOdgBA2X2knDCP3VGvMZF1Ke1+3t05H
ynSTX+Z3LCHw7IkzVr2ZXd+62ofoq9sWyqcIh2vdK5iudtfUIjgTCUhPZqSOMS1QfIMe49AbWgTg
NeD1ZN5+jkrPJr4RHcfn35+AvxezHL8tbCZvFCG4ln69Ug13QKX7ck7gKC9TSUAHIlbUtD5Vg2al
f4hf/fuzwH1hz3s1A+KEK76U6WUUuIVHj2pVD+KVhezgFHKTRvkFmtqqltbtLL4d4Eb8/iD//mr4
9WO/vBoYyOWc6NFbhR7iDGJSAVaE6Zk5YPenT5pjdL887nwWm1vDI8eCqu7L4447a2gIvoHIhMe7
r9vvmryTY0P3clzXyoXbiQwQ+cMQkoMTdfF3LwGR0w/rSbjJKjRY4vyKiR9IVuZLZEgHufE9Qg7R
MTwL8T/1Y32ZUqbQaRfgPpC8fe2au0Wmx44YEXp2TQQ0iYabwkwVmvL7RGz63KEsZ9taMY8VspUH
9V4AbFgETocjuBgXXW1cKs8dqBgBkcLU3yYbOE4ANUX4GZTWbRCq63kW7hD5MoRFulNtfg46cgdx
SYhUuUva+FA3I2fjqM/EFvIw0dm88iwERQ2T1cn7rleevsxtkgXdlAyYuWRMzuCOrau46bSV5/BO
lCDIihAcQ2dl75iNozqwkaDAdI6QlZBdgdhlpYfWpgy8Nf5Teve5iXWTCRYnMr8hpR2vQEjzVpcY
ovypQV0eVbtU7w9RmzKWUSMMNHYltF/Dprsfcp7Cus6fM4s6lyAIrFz5N7q8j/nAVaiCMiaYabxV
PCKJrzfAq+LXLkzegbMTsm2s1AwXjK5Ty8O7J9hKTfQ8E42334zyL+KxXFUp45FsDp2oGAWuXK+/
60L/PPq8Mruy9NaTnDeusy/Tm8pDjS0P2eLZ7plIuVm8xqdVTgMMSBm8wnnvcX3FBCZpSN9TTozC
o+Cu9Ch9IrO94oTEKSj54tx62l5OlAl+b12HLYdWp7wLmoEArFTHpgPiH1TnOU3yo1v2mAmz55nN
50bNBb8HcphJ3JSQZ4o7zScOSxL2Iv1zTKAbYrf7MOPMlbbPJWj0hBQRiPhGt1YVlYfTt8SGpdUZ
A4G1s7LXBoDhxoNmTjf2WYCOQVPAhWhEeY4sQBjRsPFaBhPEtF9QxN4FZXl2+bXL3lOvymbSnRAM
N8Ds7MIWKSUjwpSFUk8gpBSIIAfOjHlKWg8GmYdmVhsklZ2laC171VaD5LrKDUXowZTdtCFvQa93
TpUrtnM50c4RzbVUOPZz/aYhTCY3nL1lBD0gQAoR5agHm6mKqlnXozYkOCxk9XDBfdF8TXZlEl6X
gzHHZeHTM7LnWLMeU4n2MaHk6mygRkiEqIuvxWiz0dL2ncaE0iAMPpBUPUNOBmaTJ+/YMj9LJ0at
no37oCd03bVuvdAIqKFtlpGY0tXuPnJjeAvCdknhvY0M4GeDpAlRh+3HbNB0GvwrTkO9YQEYEiOv
rI5ps1sCiOxxFErcM0h9Z2osGK8sYBia9tWL3V6HffUUz+W7mqiLtR66bwEtUrQQSiQIAHjhdbuQ
6jsxxIS4CPwj00zCjP1rP+6vfS1+b8z7xnBhaATxawEruAvHZq36dFxlaE6wid0MA5m2gXxvG7/d
smM7damGJCWlztZg/AAeIl7b79/jFD6lhWFH2SNEXVQzZvdYWuVTEzgHNjn43nuffLnhqmngBVpz
jmrVeIua/bGY2mvlnW1zumSqh6goz449xxloKIWtmzin3YBuFnaEWdM4FMB4Qic4h6gTbNBbaX2v
S4lmlmvjhC1E7HxHpMxFa5z7oJCPrVNcmyi+UGZcT8WxbUje00DUArVqrmqN/IjYM2/JS4o22IkO
mjU3aSoSpwlHXLBVuc5cZHlm2K9SrLBQ+zAmwWEEojdu3GQyN1EQYJW9aeP+k91Oc2VE4rEV/ovv
4IJJEXxGL3RM+NKAcVZ0aM9mOhJmom2rBNmyAUJBNx7sKPPWfQAAUGujC934la14dCSTd6c0OWOV
V+1VxeAEVym0Ou+xzILrzum/Zfjl7JZnwkXyQIoQr8xGspizyL6iLVsZE5CjwAd53ghmDl63Am98
C9GuW0CzsGE/ILkM6xsJCMipy2CZS+bTFqmALgsF8NnL4DG+CvktUMhPY8FXIOl1KJwXW01cLoII
XK2qsPKlt024GVKNwVbLJoqOilxkEvKmybwqIwyyQXFsoJSyRe0uVc1jaREmdKXJBZs75hxguuFs
LPXk4qRhwhzzzdbMaQuJ1r1KWoNIO4/R+LRF5XbRC7Rzct4lRbQEeNifw8FZl16GNrw86eUAUEEr
FkGPZzCQ1RMKr0sTzHyiVH0Xo3dRvfXpldpHlDY8TzFuQ9lsRFLslSQqxxiiV7BErwFermYic2WY
3r00ejcFbSfwN+wEtRqN83xkkG09eIpZ7N/LkHuk9Fh6kHls4/ah6hh+z31tSDB3XiheFNTwK7dN
AdFBA2n0nPyJGYeVu3RBR2MOMZ/+UOvY5j+UOoLev6MLiVvDnH/+U5Wf++Ykcd0zpg2QBJXumsHc
XZroj0XCJmxKX1qCT95SEaFjDp2Nbbwkow+s2HG+0XLORPrJ3nuce5eA7JCY/yi6Y5ermYbuC71Q
tJ2IYH48Vv1Ak6rv3EUCPw4xYPiaZs5O6SGm/TNICeRYoOM19giyflJ68zRV9gc0Rc4aRXRn87Sj
jUxZq7trJAI4KkxOWEralwVULgpx7Tnz7W4A3co9m99MTEGnLZ0IxzQIV9cZniVZupCXWZpcsmD7
4hK6OTGV/h0SpD+U5WIuE7/soJgemLbruToDFO/LDspiZl6QweStMgKTr5rPYmAPlZvcIGnrLfWe
d4cYaDZQOywIFEe6UJ+d2MI2HrPYdaW/tHTnCbMCyi0TgXsO96yBP9gb1qmeTMDW+a3P8FjMzK4O
aB7MVH31+7Lb/IfNleBjLJw8uj53ZX69QeKJoGCQJ96q0m0iKopjnbGooTvmHRyfgRI8lXV1TlsH
eITRHER9FoG9STHJAfOlFIuTeDvk/QugfvArbXqe2zKEUO5EGGzmIYJTccmU5uyEXlxkgTjAIryA
EW5navuspOz9/RHNs66vl4X7HNGGbtO6tb829arQMyOfdu5qIutnZef6pTKbU4GEf5nQJdkqA5VA
+DTh1qmmgRBW7u2lLsLHUZKFTdwWK2NWmGTQ3qOGMDYQD9FI1Pofep7/+DUhCjGHwkRuuPOF+enJ
dAgmK/DloQYPynM1caeDpytsbLMie2HZwglLPgeyufrp9yfonz6YK27qDCkoaOTX27YVNaGhk8Mm
AuCclyfw+rP4Me6SvTW4D0FuLicgekvRB9kfGq7/sPEyJZNG1+DTJWiqX495krEWk9PhrLrBY123
5W2t7N2k6DkOzYJEmfwPt7fxq0lsnvTxgGI4FHgOmXL+6IL8dJaLMCah1WycVVqxXuce/wWUcwux
Ed1FH36fLO0qMKgJfiw/ZHyCTM7OP074/w65/zDktrgY//OMexG+vP88z57/9X+Ps4X1F11irppr
mShUjfkn/z3NNsy/LMe0mK/RrmecJrm3/41REPyIaZ/tunMrj0kNq/W/h9nOX5Y1j5JsQFnzksCP
/gPnIf2mX8cVPDk2zw1LPr/VhergzjfdzzfVZJNsZQCbN9qDN+COImxhnwny0Xv3sbPGc+HKD90a
D35HpDX7CR+J4Casl6JV9Qnm9saLCdEaoTH7fp0snxLf5efwDHot9Y9V8c1WutoToaeciYAXPaW5
TGqLo0FUK3L4iKVRbM06nYPBsELUPna6BOJ3GFUko2gYm/zuScu9VWk7b2M93kCblsvJRe2Bwwxx
bYbUtGEBtNgk1TTUwPHZh9Dyz1bbRdsUdajKemtvlSBcEuB2fYYurPSpx5psVQctpmhid5qJ2KqA
FBOFHtxG7MajhA42mpAnRYBJ7dy5axoMg3FQQl8zNm1nOhu+fLcew2lvVPEJ29Kc4OE8ZeEYsIvG
6QE3hlmINcAdQzWWGDX5ZKi2EjLoNvqQ27Rn0s98x1wL8/CQb1sZvjsFbkHTKKnLyVgup/cBGi66
0/LdL1+ZpNOlzhJYSOwKsnF6TcnYzNJbN43fGjJ1UNhymifNvBEENAHjTO5SfwRtnQSrYdZf4Tzy
Ux/cFcpuELDPaLQuIbFneObFOZ/GHAABmaPOjjjyQ+K4B/SbYG5p2UWBTO5j1Jqhy+kesMDg4MJX
Pp8jJ243bUIERpGLq0DTXvLYWmaOOBDxVB1cO4L2XYd3UZN+BkO39UZtbRrRpyQbEoN+WzHvN27r
kVlR4XbO2hnSVWVT8jrtTT6zZnMNmFerxStLdPu5DBpam611TokRGXgHFDGgeAE01NjZHjHsIRvB
kTfjaK8DuIro6vMlDifq5+Gx7cfHqQ++6Q0683hQ38x+QOaW5R/WGD2QrWAvgrY/hEOyjvIWmTLs
HJKW5MkCXKMB97zqkWytUni9MRrQK8FjdxIm888keYgg19IWCk7UD2RgJcVVlw47x8rkuneJudUI
vdnaXXeDGu3RbXA7sDHHOBVW6youdkQwHVpmreymOdFFtG5CeiCuXT6CLFwmBSLFADQdsKoUB1z/
zGuX9ouIjyrkXV9OfFvTfqjN+DNjB8PspWArHlXPXIbX1ApR4sbOE/mBW5UMT1VHkZ5G2mMjwQ20
MY6MJtS4kNBq6W/Y70M5ncrKbghLlXe8l27ctELpCbAsb56lmmCgK+eDGFt0iB4BA8BDCcSC75eb
UAX97IFs5Fd7oBuvg3MYC7rx3oOyspsgIHvR8kk1dOzXNDSu89K5ZEnLhpEcCsspaU1lH0Eq+0WI
CD2Mb2IMH2AsL0Gv+VduWRyCAAlmHp1IdF2CZGgDXDZGpp5Liw5d22Zn1Xovidsd6qm4qbvgVDR1
tTed/EG2yc0weqjCeB7x+CJrH8JjLVCLEcx0o6oYFjQW0rSzv/cOAex9sh2yDNtLgitpsHdxiLXE
MzHdYFqgidiiTSzqvU3BvZhEfOeUxqz4Sa9//CF3r81A0EyMGDrz0W3RcHg94Il0tN+IiMbs7NHq
mdWfBcA+V1VPmlMAOr4KPHFdhOFuxJU5aGJHGO4tmTUYCGX52kqCRSz+hWiHqyxBACxjdhxs/SY/
fLDd0d/SxkV5vdQISE4r8eHq3PS4urHshFsHNOqqi7KtbvINwr6rNmEzf7C+L1r50Rv6OTZdC3Fm
d0HLcVPG3YMSDQXlyPNmhqxnsaVOelDtR1/bJALza+qFD3VNmhzZ8vej6xyLqRmWRtW8BpF+JO/I
XEwemXdd+JH12n0mqNUl2JQ2gvxr5rvQ1w/B62TSzkhC2jxmwHPkjrwVjLdiNI8a8d9XVuPSzk3S
T6zlSPuL/AF7FHA/MaOpnO9YPkNDIR4iDRnlzF2hmye16jLytXISH3uH+fJUOSM06Jt2Ct48o8fq
Tk5AlWOmlsI+O6Werump1Qvy9mQtyU89VANWgTK/NpzoOS7Uc5XjtabFqiIX3chOJTDElEcrlhib
u0qfnqqo3MdyOEL5+/RIjiVMzmc32B+wDcDkwP9oxJu6SW74bj6/FqewbR4Hpte8OJEJyIEeb51E
QG9pqwMfoSesrYmWvZ1k/hAjRl8MjXnpHab5Os3+owxNeocOXeig3OVRIehKBnt0J3vdUY8eT4uk
dzeZtOTos1odSXBxnS+Hiv6tK8OnzvP6hS/EI86889T3D4Ue3ZU+SGmvmY4k6y1GctyzQTzm7FMb
ER0iwlZ5JWysorQ2GUsoI8lt7X4YTA1yW7OWVQsNlUQDZlbp3nEG8PCeC+I2lY8BzVIE7jic+4Th
E+7dNMjRj4UwbHVVPsQFkzEVU9M2ax9ve907N3h20LJ25sMgHaLkVf5aD9EREimJsUDtpIgYWASn
YZLLUseE4RMC1LofeU/6hpiD5YIB84coq502afDaTJuyhLjGOdnNIpwxK+CzOKOls+DStuKe0eYo
rQfVO/666yscI33pHYt8giYdpdVTR1eRixmLDkhLoG/D6A7rkaCVok/LgHxRkgxJTVDGSAKLFhr7
KZP6fghiQX+yvQNFkxxqPX2tUOQzh67BY1uetYf2esXDMx6YfuDDy0Jr5UydXLuT9c3QUO/apvc2
JwMyiBn7gy+YX4A7X/gp0X2+Je7pksDaKdtLljOIumIh7BaxA3lULTTMX8THZzdlFbTETbAJJ/vm
oIghBXjAgVLKFMSMVQqbmAwJUXrOsiYl8CRlmRqS7iDL/J6FmHxS34e9k+nbIpvznbXx3LPfBjfX
M7S331RJbB1zhcv4wPYJJisWNGQRtFvpcu91PdoKY/zOaFrbtlp2SBIIPwH1BOI+cl6yIiV1qv80
i+ajgbmfsnfccpT2xk+DByJG7lwa+Ygh8BI1uiLCM2qYQg3N0u3jPd3PO5u56pXfhBOSK9DfZTlN
BFMbPlBZ1Px1OULkCukBkcxophe/vwvJitzq6qErp5kZCenOLhvwCs2TjIdmrhTr2WR/pU38r3o/
x0hkcmMkvD+KGYDuOD5THrTLGH8E4Wbgf8M7JUmLGW200fpdnXDbxhYbYT/Kjpo7R3ciIk3ZwpJF
GWxbG/PvVK9mj1rZnkTtp2uAe28zyY+S71hgg8bZs5uvXDG84E4lvWA8c5ERN4tqF1UjK4tXbwMH
w7me31rjdO/z0osAPFiZeaocHgTfuCkFcUciCA2YQNalIY+CKuC5DMwPvbKWBJNYZr9qaCbCJMOb
qQBJRqm/tvDMqdnwb5gHEaffulRsAkTjIw3nPjTOPt9VL1piLINzVKW39kiq8egCQursu6rVntVY
y2Mb3Y2iffcyi6MK+4e6wLtT1ep1QjhCcoSfxHMRWBwyT79tGW9spwlreM1gKvYdErzslS7LPSJI
A/CVu/1xAVoLT2Y5voxluIlku0n05EPzWmYNDNRyj8co1SS+Paj+Ia7KZWbN4zq2Mlf1NG9VpO6j
JdUeZE0vCJYkk8tcX+V1ccya/lNrQmMbIAsZPGy/vY0yJvvm+cZ/kXRmy20qURT9IqqYh1drnmVZ
ku28UEkcM9NAAw18/V34vqSiOLY1QHefc/Ze21tqHl4BSv2bYSB2jL6GYEfG9XeoMPI3KiXqMPrq
Y1xR3YATiI0MrG3FkTKsiKPJUtvDbJxeNZF8ECV81CMy5pKp3MYRuE87/WPZkaCnk3arxHU2Rc+N
oM3RWWE7EoLakgcTe8fKEiYX5XTvHeNK8CcgYyC1tteodd7/6ydacVbrNEvfjLd+hivD5XoJnGDa
unp+SdoMykxyGEMXKF26qu1s5w7S2Pd68F4OWBwMHwNQyHzOds9wA2e2EZtBrLoeRHF/T1AlscSl
r1PprzLPea8nSi7ubVJe6I5ljb722/qcAMmHOJ0xhQaBuWU8tEpSsbHyZGeRuADUpH+iRrpbgfpS
kbn3Xfs6lDaeEEfxpOY7ba4BO2wG2fQYImxOxAZqY7trVPTP8J9uTxBAUDezmRQ+xFRv+XynZQMo
ZjCXYZp+RUYkuJEgbpRZvid499Y31tes3BqifB/XE8mH66jKnmE//RmTqYUPbaImsf/0ScVrDBkA
+VF6SLl7tD7k7NFyUAlI48JpQPJW9mHW9EEzf59N7OCFRPVc9+NnGbNERLrxXedZvPF1jr4iJerS
dbmAKWGNRt+PFQMGozrbxXQn1PSfRdjIFunZWm9MpEmqg8VKrFZ/NwtE1XWW3IKgv4rQwMjHlMnp
m+PYFUckJwWq4H3najWuRmsf0V9YzMLqpem3d2KLV6gW2ZICTjaRH65ighXWtkxWYUxEi+aSEJbu
tIGlokTgWevzbt19k/99xlnvLV3VXNzWSEmmPMhEfwfkXa0SLVmzEHPknSC2u/G/TBenyGZQSfg4
YGK3w0VHIFrhMJf11NtXG6NRyRjTbIL8ltGYAFvODoh5WCxt89I34NAJCeVSjcd9EsBga8GfCNA5
mv/Qu/Nk61svsH/lZfIvHZziZZRuTwGH4z6P2o9MIm+qOuvgjF6NZouwT9df2HLcNgETp4Tw04hp
MGafvWytd4aToCKwmISvekoI3aRnN6uzfgMyiXkQL/whNjCLBnKVqXk1Aw84ZP6JMT6QjKL5wrl3
f1WG8Y/eMaRV78VJlThwgjnIyYpWdQRbnLJwmMNNynVW5Gc3JhEuLwdAKKQiNqm600E3t2WaHMkx
tFbsOzA0cv2mGhR2dZUCkNSCmTJAETLWyxFu1YuRO5/VVJ+zybsbgiFRTD5o6WZvvkgNBlBcFr77
avvl30kWRFZwFCHqebiUcVGsSR44YdcHig1bV2tINC4O1NcDGX3hS+Xn0FQw+hGaXS+AhOBf1231
UlvDbTC7w+AYwKGUwdZlVuveMtc+yRjnqbc+xjE8ShyCL8Is3+hh4qQa1J/cMrfK7ByWXBJs6jTZ
cGTiEDpBLKdlkTvGSPpuXZC/pNx9qYY900J8+oKA5SZcB2Z5tScquTp5H02Ag93kc78F3/RZvrTc
SNnO79qUf4l4eqowAppTreuOTDFd+dVCVtG6HHRjngKswrIewXKU+byu7qK1Mup/JmyRheFTHXMw
nAUG09VFh+AFBNRbHiMhAHOw02tzBvMaVzy34FnQ/75kQOiXSiXruj2i9E6gFFMHoOz6wrCRLTvm
B8grLDJwQfQ5KHCWtlcDNk+Nt0kUw7Lz3G/L3UXNUOzjcNtwzlg7vUP4NSHEpAYuiyK/G1LIVcmL
csS/xjSCPWoHSMEM5Kqa7aTpKNiiBh/K5G2bJmZf0Oo97YZUKAQRbv9pm/577tEyEqFc6SXwJp+o
9it4I/J8gJKjQCWzqNFiqhcJl6LOCEdJ2PiT8NOsrGHbM6xNS22ZK0MsddjCsU7SyJhqL6llzUeO
+DdO/SXN+G4+bG40e1jnLAa8xehKTEd+ilin+vH0tYJLNGrZ9+hF/VYHqWKXBPlJCsrIYyqXUu81
3T4vWlbD/BEP7bpJSH4waIhEUMkxZ1egi3WAzZP30ad2uJcT6a+EydPmMD/KHLaRFpzHoHwUmrip
enoXzbPMyveE5SOjpKcwB/VQWNo/B+s4MAmT01yZVi+21WkslUa+kWP9DTPGAcYEatFKGQ0NdnxI
iuEI8j9aTQN+XxLx7MgiMsEZbmkcQOfHmuEmeOpK4y1VISH28Eg0S/yST5IF6OC1A9obYRZLOosc
xEfaFozhLdmyv049QK7S/pNF5Qd5y8xlHdA2oaP5i9ZDbcQG670AcoAhU5hccoww01zdyNBq10L1
6H2T7l3JcDd7ep2A5dCd6m+bLAsdeg5RTXxyUcVhWNdPulUczdl5bmdfgX5D0EqyBsIlFVzqVKmN
y9Lt5upstvDX28KdOdHlecRZpAKao5y19lgJPtWonamYpiUJwcfcct4Dm6hC0x0ujRX8oz/1qQOW
eKnyAuekSVxaZEviI7nLmFxVm4bJ9bIOqz3O9dtYpf/89MNLpm6jBJunVSvKmOwiNNg2LZTctAh3
GU7AZRybH2ZU3TjGPySh8Kyn92LEzFp7oK8mjJP1W2X6vyZ/O47GLwqI78CCjFonwbbU3UvTxRfR
1xedeB+Z7xMzItsoI2JBj76DOHEoXeXc9ywWlpn9aQPzl6wwrHPtugqGlevmm9bURpKuxg+b1frF
kePr2HB+rx2abWHyLQywMYoxJVke9U3mzTYIEn+ZDOFfE/OnFvb6S2SL1VCWr3BMdkkXxEetchdx
bJwLb0Kd4+vPTuZnZGnXiPTKxRAQSz1Ot0QjobgFx0+pg5RWNvsBc2Q/Fq/62O+wRJwTj5Nt0pAc
Yn6OYUrjwS0DlAzRDAapOXu1iHBadyF97BK2S9ahH9iIj5p6y8jwy+hhogxSlpc054Uj+pqyms+n
mf4E0MjRIZ5lWNPraFJeHTsEfUoMroncamp6HbtfaVRsZdM3YGOrXwVqlnrEBVEoas3wt5xchGu2
9yyaHs2L298qh2LGG5J3IDEE/EmyJuyAlELlIuIjn3tIlioUf7h8GSy3HHTZF6DptNawFFF9Dexr
Fx6KqH+UlvwzWMkrqIvvpDewcofDhsSL3yB67iqFuxFNw1J6xqqqq4sXRX9tDxlTQ8nk9vkj17hl
yH1DLEZzSneL4+j7sAcs8VVatDZVVV4Mnm9bN3uWBwwvPQaWUFb/pt43l0ZD3AsXMR0b76D7LLMW
R4EcyoFlypIO8klHBIPULPq0q3CHOZ+NoePsKvzffYr+1SInKw/2rgfxl6kdbF7YjuG/Luww2yb2
ZkCKEEQ9qvGOzFCXI0SeHPw8OKXz1LkiT1SvwDNZNgaedmC3LySt3c6n0x5Gi77rbzIRr2bdcdow
0N5FLc7hOjyhgbr2fkoiL7qKkVJykU6U6L7qLj2EZf0XF4T+Jqx0P3RxiaPD+BX5HkqhfviF/5pj
lfLPsAwZeBas7JNhbiNC0+PQeQKdjVFVJTNRiH3ULpYB2cTLmOQRC7vefkSw6gv/OWpSUiqEJ98Q
58zV4enRiepwMa27gFYs75kVFV9BWi9dIfeZD5Cgs6OT0MjNmuL3+YtdQdevCsyF8qbfbvpuJdaV
1EcDvM50aMrxjaP377mL7kQZiAwjtnjC1b12P/AL/LUyo9+ak/Ft4kSnlZrQiyuOOqWjVZhfowKi
mdrovBKPqBE4VwbECzhL1tmVdP9qdNtKqm0+URYNOenORuqcFFH2i065Od2NYG9UoH7NARDYmKQ7
GXprPyozSCVpvsgQpSzDKVxGjvPac7ZYRPm4MZENjXzMtfcJhC9dekVbbCsRXQjKsvXgzfdSiFzp
70rAjSrS5CxAG22sdPgTwl6xe/IuRIkqi1RGi3bxcgQL+NIPKMsT0X7Vk4M/2ud4Vtl/qolI5tCJ
3ulNaNtpSM+1EZ4mmAwbMpO/wtv8KTljRxsvDPNlpgd/dYfAgloi+irCv5Urm4WDOBl917czgjG3
6vEbfptHxFR8IhRsnQbhW26571pAVmOU72DUhPjyEW6ZQjxSRaRa5pL9CPfrmszvRxN3KKjMX7pr
fVaN9RHnlIJZCVYYBUmwbLTpxo6i58CZU+z9FHT9iub0DDDDhat5z85nN+9sypM2JwAebfk66JJg
CciZwwhk9fiMLvcQSqaaKi+2oarug86HpDfr0dUJTxa01S0/KTdtUa+cDmlkAx2nd8S3VgwHLE9L
P+hqwqTlhlYjYz69xBVr7YB1ziV4w6mg9BdmSEKD27rrIkX5YtbyTNmP1Q+ydGgSFNOSiOMUgdgS
h1HGN80CL0M+4NzQVmvqyp3p1QY565G9KOuTp5pkh3SYDgmt/qgaGAaGtbkhIwwImthbk/juBqJN
yhE8Tqn9jhrL3baGvEkfrdpP9tOHygkGJC4SmovhXwtmp/uCKBXfqckGqoJXPS9MerNBTDuZpozr
Zfpmop8eEbfBYqaJ/G88G4f6jpqgMzJ7Z1TmSmsoE/yUHcOa9E8TcPViSJpr04ZwJPSTmKJ9XbWc
aUKWOEPCI2s5CmWSoydKYLJtYwz9qKivNow0hgy/fA5+G0zY6aLnPek0zq3YUimw5FyVEyKkzwoT
UeVXC1jYEsygWWAocKq4W5FPwTQs+Fa9DDeWYrqSTe6uJYyOkxQ3v433b2yKAH5OTNBPAxHODrVz
GwTIAoESaETcpfox9SfQkWQ7iyG8Dbob7YnSu2MF4sOu4zNi1cyU+ZKhmLMJ4I3Z+RjvSA2IUIx1
cm3V9soy1jLCSlG6WE7SFgkgTztdOyHVPwvwjosWumbv3KxQ99eRFR1d8sNYN6mPAoiGSzp7L9Iu
0/OUozOvM4JHwjaAg0iMPRnwS7Ng4GjVev2SVQ1FdFIl64Ek1bjJoZGXRr60OK+A0inKnW6mHGXj
NFl7OpJMoa8wfBrnSb6anQpe68LxX2MwagTD2LwraJbLQnw3MphuJK4mewVOV4nhNSCPDEuye6qq
NjoBjTqVQnunR/mRxsp/MTLvdxMP8G3nP8qgs2cMFVRL519nTMV6zJrl2Bisn7l/zWKiyyI7eJmk
diKAhvKuxM6ghAlVahAdv5C/KYyyS4yFvzk8RAW+LoFWcmvHHXXTSLcLu7eEjrVPuwRsam6X0dqw
1FWrdgTMe/s+Zufx8+FC1BinUcvEVCfia6c6lMfZHNaHkXut0+JORfbAenr1Mu2Y2eHTDR1zlQUQ
VHvTgsE5mO9443qg4027t3wGmD4bXz/LHbtiSgkUdnGo5apclcp4G9MEUSVdlx66SOKn70WkNcy6
x+Kjzz7xukNEshldZIl3op5qDnEEp6/VrhoOP58IHaK5+3LXR96bchXbGwXXyjPAY9ghK6hg5VrV
QeGcy640VmHR46KbH/qpW618gjLxAGTtxWHSuIt1BAPzI8/qWsJ1+FteluPOqAsMHwpoiNP3lJ+U
UmKWRruevAWpPNjwRi4dAv/CNadznwQUcB29UKuaSJoPFlnJm1h0aBR8CC1oYCnvoRN1FPvBPoL+
Bu3yjfk2AW24NrZuRlOxYNNbwnFnCv23ds1+Z+eet7bMSkH08Xg/VSFXSVmd2rwVWNUc4MSRf6sk
4zGLDNHNpJe/SYSy12USJjvDJW8g9uHjjjbAWjNJl505QoxlJm4FDU1AitG2xprZ6Ugp6UnTlREg
4vOOlb/Kedmdr9jkSd/N02I/+PBCGkKyU90jz11OZ2vGnwztSK3Qr2GLVVTJ/htXM8TlgClBSO7c
wpAdotj5cjJN+dVXijSe5ie8l/2a8bSdoJmf39aGmh6WXYyo0HrVm8q7lA7Rz4D5QXJydCkLhSq3
4zxJiMtL3tO61tyQAIm4VTtOwd6rZEMZpuiMsIionTB5rXjeFyzo5A3S1WZeeEGkzWjYYzfsmnqj
pxFHr7bfdb35Dl+j5EmsPLMxzo5eH0OXApCKsd0mSRffg+gz6yf5qJ1OMNYeLrVPCysLPqQcTz7T
i7uQ4ndhs/7jA9UY/nnZexc14LgM8LlmBfclTLtDgaB2LVtS2+P8XUPVvGQtQGfkVxqjEvZYkrhB
eoKkjXShMSVsoisW4Z0m0+r480hLTYBZps5cydDqdRc7NkgI/sh9GS3zPodErWJi6Ose2A4UM46E
NoLvckhXnZ3pIMVQyufwajZ2ibk1ptovmHeTUdNz8NesIyvhQYrp3FbJtOQ1YFiqFIKXggT7vmfq
5dOQOQYK/xCCgqqV37VBYnHLqSOEHM1YrT9FwnpKcIIrvVZ7Iw/TzVjV9zJzvlVSWyvTFV+98k8N
vYxnLbo/DKu1fSqYGPZNcMRwT0i7lAefln+Is2MVTKa9MAFAryF5H8jYQOqSOQ+a/Gqxzgxg2boh
AAPCMQhH51dS5qdIkWAu/a1nQy2sfspKgssysGybvJCLYUTG6wJI2mbAjxZgPLhS0y0iFJZDp0gW
GNbclynRI1DPNLvzLga02N78hLx4LFZzd8d+lL77xw711zylxR/mI4IAU5As2vytn1qlf0at98uU
PjIvp77y5tFecMlNIV26N6lAxejx7utJui5RHKHHwVcVMaUzg7bbaonABlaV5zysz4QRWuT/1epI
Q1sudJ3Pusj39hQ3H0hiXyJ/3CNrQkLhJdklO4MGKUhfYANPGyLby5UeIN3vqDCkJAOia3EHyDwY
NjJwabpmCDm4iWnYtuFLWWnRgWxKLwrfRyL6qsw/yjiuAW3dSezAuY2cXRLztpAst2vucW7Lmtaw
lk0LQOcXO24JEBwugwOCyDiwTpMc2SYMre1HImfonT/sxyY/aF5NB5yJcqKR/xlNxQ4ZD/aIus8g
04pHbBIwWI5bXPrphV7121RYt6EMieCerLfWNeG/VSsZDw+B0g7V8CJye3MXO+DaHPmexOZnlJkn
evELvWZS4hZJsUPCRgZA3jXrzEnfRQ9vmVffSsvY2c3warTyPoW+thhS7bNoJMZd5X8MrTHnkL+p
Vn0w9H1E0Y5egrbxW0Egig+Ry7Lbl9So94zOuo3XZvZCRR+6LuGSFvK9a5KIJYC5lWW9MwZRidJW
ykImHjNI30uNz9S2hrXdON6RUQOTqSHtj900EHrUinQ1DiS7okEZlmhnhmunB3+ycPbr4LE7Rj3a
EOis46GAw7fyncNY1N4usDSGoIImdtFTx1V8wKmjeXvXyL7Ra/wVHgdDk8HIzObHXUIO0ChQng3x
jV9Uog4kXa2U4mOeZZddPxx6k5vJ1QTNJSP+0JrxwzPRpLx4fzsx/Wn6vDmIBla7PtJwNkrAVUbp
f0jdqjepMP2N5jmfOLbooRvC20J6ftPHBk/07OyqmMJCmTeDDTk9yYrYYKClGLKcKcPVbugUC0T0
DDakSTHzRsuZF9clHFQVlu7QHmzcQixPYyjbG7+f8zgUs4b9zXTjfmFx6iVGEtG4dMMXiwMblt96
ozqyF0M9PnW12oy9PExqGOczHSEFWIH6mKH0IBykAm527SitCbmMmjfPmOGFornZ0/Q+RI489SnL
cVw46JZMfW2XmnVw0cDiT6JRXAfDdjC6J2OJtcrKYEFeb7/0PdwTYXeztKnZq6I+Tk0cHeM6hb3o
zBe23u1y9qE0zeVVSwIghvbf3nYP5UBlXXTc951DCNFErATY7CNHtnJZT+QLkWxvkBqBfoC2UuL1
UGwT5wnCee6jZM7CDaejCwVv2xtyHTPCbNBrswekNF3jwTn9/KFxcDpx5uLwzcKzHcNrnKnktdBU
ciOC1DpU2fiROejvcU69m9R/XhM/QYAwOFElkcapvS1nYLgNk/lUt9E90ZFLGX0dAXYutSvajn9e
kZUHASAa0Y5TrqWn/XI4Yksspj6XxsGnharySNshGlYLy5U2tBpmMd7nFEE9SHWYdso9ecWnVmIF
bKgtoO1nVBUVFAoSLte9G8l9aUz7PMrOrQNv05UfaJzCOad50XWArlHtlCtPx9lHrNWLVVbMYQtY
lvSmGTuPnG06q35NAyZNsl5kXOtn1TD5IursUMCFXrWEb1O1Pf3B+56lRhssLPs2ddt117vE1Wf5
oscjuYm1bh0VyXbE1pu2sKIa/1lxmkPdxynSFztHB0PbCO8is3ccNUtgrSxx2idBX7uwHy8qoYEY
TGItcwjQSpcHUr5vXTQhGSh8gPEwzIvOe2ZOX62dqnoLcu1iukTB1g51kxe4yBto3ySjZ4NoLxAE
MFbUfEpVk+iGGdKfbNTESQ/i11dbW/uux11qGU22sUwtXMiuuxcDBbufUtWjXmHLCXzQe9zpjCfT
U4YOZUPXnvIc9epSJmkD+VYU0Emc95wEVMpPEDhO7nM1O39TRV2qh9vOLP1jFmKWtPRwk0KXVNwc
LpQKPQbngRTXj6SzsBsfnaJVrHCSxhdukAWTDpBZriBm2DdIb8UbN3m0ZtKGVT2MoVAMST8s0TsL
XM9QSBJWvryCzqs45DOdLD+ZLHBML+ncB2Qgowy3t0PrWwAj5kPHeKiIMpe5Pi51r0di45IFztAH
Cu1MyY2AZ/Sm90XtAkofiiwusKp8KUukuw3rZtwazFurXu0TG/1woSBAs3bBtxcOfUOv6pDfDTay
XHO6M+JcdhU5C0WMtHaUIAV9DU+x7MkF85xHZoAZSoaBAhl4aS9VxBHFqy+Jsh52HWXbCd3iMS1+
K21gPICCKa+baBNi8i4cJMex5mmsvdySmW0cMhE06ybG2BWLobhqnDwChBaEboOC9Hw3fHqmcbQw
V69yhQYo0v23Mi2dfSgc4zJOqXHxwBeS/iuXOjrKF6s3koNUEqoUR6RtOfZrmVneNseKGREGdkrM
8dLmGuSr1L1Lso0X4KMJjzEdf++x9cShXa3btn8iH+fTE0G7mhgkn9lKOri8NisFea+tMUSvetKE
x56hWU6j4GRAY15GFOq6gYG01iQJr15FcAEdgFHXjHUV1o+fRlSSFXdjaFkcOLd3ezDF9abnOucs
OSvjjUHsc8h1uyZBBjN5415k7bT/+ZvTkMD+87eYb/CV4+fEqk0O7VpHbza6Su1r3jj9vQl1Fv4K
8zsbGJdiq3VP0hnZszw9OdE0wEXbhtSd3nj1tCF9UjdMzLjCSFN3L/T7CwqbPd3yJQQj7SyTeXmU
hnui//+3nAr1CFRxy2RubwI1Heyg+RR5LJ6CI/c2Sum90dwsnxgPXNiryGzxwkbboLT0pWyHHrzr
yNHcIl+vHeJijxgnW3e2Oa0tb1JP9PLpUmRK3wwknxvzP0mDBculgigGjt9jmJyQYrx7tgEHwPrT
SPIHsr6vnxke2KROjlXhpyfZGNUzOA/43Qc2nEVSKm8rPLCmZsj0RgPKtGBK0JI888Qz5lPaj+bC
aLhZtTF/opt1r3bTnBpSJ55aM4yMcPzffqLTFk0PsO2+5IRagPmt2kxdIU51R5I1LOSt32pgWRuS
mXVentW8jwYmgyRui2dg28XOhh63NCtG2Dn506deuIQsgYFa/fziKctpXFb0PX9+c261xPplxiFw
a8bloZ09XQ+OiGU5rNeIeJ5J4LDqO0tsKu2CHuRIct6YXAOltoVbK+YVTXKKRrd/q0tvZQbJBjiP
/2rTF3yMWb8tqb02orNtzJU0UHSeKNsKkl984At/jIodIOzy5nCFgBKk8BgvNXrtM36J6lFH+0nY
6WuNHGbSp3trcV8EDYJ24aiPyYUMNJp7Zl3dGskETYie+WUImHUJ/OJbC5VPXeOyrNFpfZZaDXt3
mDejNrf2QdlZi3pMv4VboX2Ayr8UBk2+lrVoZ9DijwqWUarttbQ8hhdWoZ6kgUSrvMO0O8GoJcKP
cboYq11O1bbUGoOhiEfvhF7wCqhQ9Ol34wkM2WnKCWB3hb7p6ip8hNxHJCEH7a6rbPJNTCR3KYdA
TglcfCOX2YRi9gUyAL3eyfnLBeWc+UDtZ1+zwvldcIFcjbyrNXYB/mQu45dMgXnOe1tfC8eyV0Hl
33uykJh/p8v+kPZjeO5D/PKpondVw7XYNa35wi7tPLzQFuvU4PfPLd5JI8rHtu3g4HsTgd5MYQ+q
/jXUo8G6nxKcQZWDnql7CYJMIgmco2ys/HcIp/qpz9K83MOYHCv+v6jK4uAaxXz+xTZCZgcGiUz9
M2ZEvZ6r/Iz1O9tj86wXVqybD3A5BUAos0KBgyra6/9VMBkPTjMEe8cra4AiOar8fvzXGIO96jSj
WnV6foSzTgdpbmKY7ahtNBVjn5gfhpMqdspHJp7l2Vo0YrxkzMzbYJx22HKxzM93YxzR1nDdGMnT
/NDwe96aCYQunEPuG3/q7o0ZvOsRRt7KBP1UdLQZatd4zC6VTeD31WpAqLA3GpkskkKKzdB6+Ypi
rN0liUt+hrBCTFTNIcQYsxpzd0vygsDCb8NdtNpmrRM/KqNSu4nJCfhhabeuxtJ+aHSxV3So1bqq
yKgBV3UXqZygjd+7Dg3eOJbFY/BEtJUGl30Nd40yNE33nTewt2u/J17rjTtqZThpuceTj7AZZMuj
x916MB3ezp+HnYxQqfKWvSQ6jkaNKdS+bWr/MJaRQQyGFT2Z1097OZAV8PMwhpe6Lnyf8CiNtgKG
84eWzaYLOEKLNtYaoteJmRH+6Ow4PjiLcd4aHMYSGz+ujJU731CyLkKElizgGEjai17Jp8OcfWG1
ldgxt2wfRpV0c0sv2Wpl1D60bp6lp562DuaHnmiKNcEwZMnNH3dpucWGow/D1/mrIteqrUaqxf8X
Q12VaucaYL1/frJVpM7eaUgT+/nJUd/mR8ZH8uXnR2ldrJ/wcn/9PHIGL5/Dcd5+HiVx6V6TUOz/
f0p6Pt46Uy5/Htk4g+8yPUdFqg/YvPZ6EKr7z5fw/SybQjdvP4+K0NyFVRdef36kZ9S33PCqy88j
6EZ/m8a1Tj+PIg+ZJ2Agcfz5xnbgeJkC9/j/15d5pRYYoCaORLwFEwc0cuE8yZbIW9DXRbxSqCw2
P1+1R64u2Y2CkSRvbl6JYN0EIdkiP2+u72gbApMUyke+2uRweHKHYdTP9+K3aPceCXGLn5+s6sE+
9IXPWGT+vUmgF6cEuSuNYb63yOj4h334+PnBtjY015a8hJ//6vdNcktDC8UQCpCmMyBCJ0n/VuGq
qspoeEwdEHRrmF06F6233AsKWvPosZa9ZMgaVCKC165iX2d2Tl0aj6+TXp0qau+Djpp2K8fBWHh1
RMPSY80Xsa/f+ewPRucjIOdgucWmaD+G+ZUi1ihA8Ufh0qDQYFWC5xAAw6GpNxrLEKXuI5/AV0vw
EBQIBsgNs+9WOh4chPNZQvodai83f81MX7vnQ5feiG1dstdEj2D+w/E/LRnpb6SH7tJa6Ney9KGZ
d8lMB8wXGPGgAMYxpFA3fhtF8i9nlz/p831NY5McF9UCFKDKX/78m4OHaR4F7Fp3thiZ8xbXTh/e
0KudbkkdUGc7PaZq2oSuaDeWHcr//4ljMIMxiPXLoq18wgl4bmnCCcG3tc8MtNwmdgApoUE3XgPc
Qm2Maefnj8Q+R3Gmvf28Qj8a122EXH6Q7sUF6HX35pWy4gyzLFT5R4sYHzmjcw9szCoJA/NjXSb9
xtNjfTnFvkeyrz9ug6Jw7rAz0MdZVrsa5+9ocTHt+tZB3Sk5585LGe05+2hQuyO4d/OH5wwdWpXi
+vNFy5PFllscGcOYLZ0uzh+o/fdtXeAqc5naloLVWFTfJqERbB3WcJ8S461UQp61EkV0GPVXdxRk
hwgQSIJb2EuNiZYFWVEmPMZOBsbSzRnZyai/69ivmAL3r1gtGcfPu4IPFGKX1yBnh7bs7jIsokvd
2FwsF09N48MmIv3Kpb2nn++dpKM+dRKEz2Y+HZWHFSLvizv17VlBOkdAyAAwisotKyOaRD2hmK+T
1ynvv7qgNOfwKGtL+5uoL33SXkQYU1B2tILgLkanBB8OeTRrs541Dxn4nSBiQNGERn6P0j5Yp3QE
lnZNOz8Zxt9Dyp3DyBK0V3xJNXlqfVM/D04lX/26XVPGko2lJ39DDmVvA+ynpV9W+WYg22Qhhw0k
2H1sRuYa+rTlIRGaPOFs20wsR9/QF2lmu9tknqM5eKnWVgBgqYXXezfL34Xwqf6m7lsDcbMMYTPe
9YYDXxQ88W7gHLLSnSkoL+JayFunfSHN8d6w2yMzdOIRGUXGeYqKvVTmQQSjOoHge8uFnMj4Qc+e
dzgmjfk5WZoj/2PvPJYjV7Yl+y9vjmsBRATENLViMqnFBEaWgNYaX98LPNf69hu0tfX8TWg8VTxV
xWQihG/35aiDXLnt0g02y0/zCcOF4yfDVVTVE3FU8fzzASqdbKON9KOYCiL+2aKMWYVihJ7lvwLN
i+EuL6JRy51XxfZGlM9MJp7pOG2pBpUXm3l96sySXAbLSZdZy1b7guJMcTRqoPQQEoMgaI9E3Y6u
6F1Q/g2HdYMukin3CmQvr3r2CZGzuw1ALYyyfs6DLOACRErKnoY3MzKLO7dyvEOaYFeXyDNavVRu
L68hfDTZmg3pFgb9QfPel4bYaJcoUzilzinrkI+cIqN7I8wqMg+V8dSKXBwSgqbrLN1FJQ4ktHZv
VRF22bhT/+GWRGAyGWXnny/X+WIiEuK1odOrq729VwTD02hkgLnsch8YHSfvCW+IYY7TLoZg4+Wl
d29qg0zxrJ5nz1DPy7EJL+wzj7G4ZzB8ElP83pn2dkzkgNnHt58tYbkbaM7JHl+Z88xDmW+9QD+Y
afxR6OTS2HNBbWFzRbbBiK7jy5giCWP7BcfVfnqVFx8o+O2eKI9ChGieOeYnjxRkr+zFRuAqCz8C
AZ7ata6e0P1hdgR/dWXcGvFWMNBaeg/QXe2pv/aUKl5/PstzPPRuUb+VVEyECDc4p1k1OqZQCVk5
MlGU55ZNdP35EPMYbae+u2Vl/RY7TnZNpjG7hv/7s4I7b8n19NiM2Z0qOgw2P1+RLV/WAZrY0/D2
mMC4rTlCc0rml2F4KWalEbp4bAljEyj8obpSp7xLzxOBsvXYoR+NKIJXkBGISIV3TvBd7co04LRO
G8jgMr+PiErHM5GS1pcsnJQryujk4hO7Q6ZiqIrUsg+jqFpF2QBaS9GH8fMbHn7Qf75kWL7OQPbz
xzlhWMavg6N9mfMO/2rdv6dGwqUsdc0Ta86/P/v5NazG2d6agrtwLobTzwd4LSnNWv5nSOdxKM1q
53pmS6AlQcSwfj46My1QP78K3RHny89/91jB7OSL816wM1pOLfaUHh2/fmg7yFRVl332ZdFuGHFF
6Cp58dKH4jiVffIgC6KTfTbtDM8CGacxPrWIJ5txokmqawdaTWsgdTgcYZuOKXwAIjnfAy2aXdPO
B7/zKE1VvnmEIp7vVDwXH/ywNm6Rtd8cDDXOfGK6BeezXYvQgKuQ85nFxYjIQ908hG55oPYF017k
nqG21vSd4hZN050eSHNNyHmVPZlPpeucEUqIudam99CMgNfsYQ5vRpwGlxgAN4KdO3wn94bRR58V
al+e2hhEYsM8M2Lob+Ms/k60zjKoOphpe6Nz1X6lQCgFu1eMjx7ieucE7gaPPffFUdK3NlErV1+J
o8ljOWDe5EKCD6oJk2MWBN9WvS9al7kNY9rnqmeM1bp1TL9zN+485rCHudQ7i+3yq8reI2DsDO4c
9WrWNqrL+9xW3a86bdp1mrjFfYbleuvEishAXSaHZCrVJbaQOBgBdmsTaujJGYLHEL/9MaxUtFFZ
b31L/5WKZevNjZxNVVtMnFL0b0In5c6oxg9RLj89eltYoe1n7FFfJtIdd+DRuLmQSi92y8ABWCw5
kcq6l2OwnwJeeXidSEu8KvcW8aeGQQthCrP7YDr+hvrq/zEw6Uy6Zw1ncr0dLNW/8/Y0Bj9G84HV
4xlV/97xVsAb0ttXqPTVs6Ycblq+MrUHjEhltsAL8JNX+azP0iA3KOOKbJEbFXdjZalX2/iaUl2+
1wkleTUzOziT3WrOyUsCawLjltRwpOYWwmuljCeH1RwzZfERuLHeNSjue7AA6TmkrmcT4OJyE6qC
XH6WKtfYny02OZcRXuO/hV7e70G0d5fZj7E5tcY2pWXtzk7qFP1h/J6hKMOvgrgtMjw5w+TiasPe
XbjqsakDDqtJLd39nNO05jOjg0ozgLiihDzAipJ2Rbx3kvlKo/A3q3tKHtOikMly7+LUmQ4NxrIW
ORmpfOaOiOZbP8jAi2mgpGC1bnHPcCgOWaAwXNgqX6dhaZ3ocMFZankMIOzRxQ3FBK4GU4VR82+U
SH3hDmRffj4bw+DvUHfBnvA9dv4QPF6v9WLRgiw9OANRVVMX62XqrML5knRiG7uaAF9myl1jounh
K4rv0N8AquRn7m0gOp3yHPYj+PmqcbDPc150pvjy88HmfrKtFSDW3I3KrR4MzWJbSYJgrnjRssKw
Iswz9NoXt5i6PWWn9iXHonDpEKvwneB2ayq/wv38PbUuobkaXyAv9MUInl38auseI+R6UHF4xvoc
nn8+E2Va7UrX/42DVEEw7D5o7mTIXkpyxIS4zpFlUq1s+uFZD/S/9REpbIv5wlksHxjZZefJXAjA
3OhkkP/zK//5vSqavsSIfWySfJHEbnKaRf/vz/TS3eYRRhmNgbw8HyYTAx9E6APBa6kOIuIc2Kdm
88+fjfvNOTixu3WWv8n39GGOrW6jOutXNpgA8NB8Kkd6RweS5yq08GM40V0doW7nORcJLnKshQYM
Zch9bXGuWvKpTczgNC0Z0NhjfXQCECre8kE4dn8WPl2ucZNSdLhUilI3XXqyc9bWkN/psuJ+NIYp
Ihf7z5TLr5//6ilHOP989p8PP7+W2ul18ES4Fxa0tlacq6I3zlqzmk50LK3COmE420oKh8KJrJCt
s2dC4C3w1APc2en888HE+rotFVQUVcwn6JgofRz2CWy0KyoSLEqfreGoh2YL7D4G2CI33tzWm0w3
hEnj+Pzz4v38hOIoaE8JQoAqjeHWG2GwDdBXH424xKQ0jJx5Cx/TqibInk5F+aYWNj3xIeejd7xf
bmpM3/zY7pfKkxueW4ICctp5wEiAAlWvuQdXhvq9p64p5Hlqu5MDxv5PnqtD5NrNXylwvRAtOUW5
vDHqRgDHZIsUbhrvczfLFYXN8a4isr7roqJfV0aXP8dlfAmdxSsmi+pxkFG8RdnrbnEP+qSvySzb
pFT2Ug7RXSnBxPA2/7QgGp4ztLZjpZ2ALEqbnJkPmYfSrKzLLLGNCga9J1EWF4twLpSMOb8xxQQj
6fvgGWYr35Qp7sQYXgvnRIaCafsrHeTWTbH1jKGrXsqVWySM15Hi1kGsWOfDaD71ksRZVT8Y7J4D
sbmHmXACRRLAiLh/DTFcjXROAPQj8MNnqI2noEzNDRklXhNBGhHcB3eHAja9yIoDqIyEJaQcTxZo
+XVqcojvFqt41VqYxntwpbWQ7o681kIMThm2GSOHLJMRZUlp/MxrHrWoekAoj73yd0XKgNgpUnXM
4xH9ACLJtrf47tEX9TZXxLEmkSYH0/G+/RncUmh7/oMZjmSrmf5lmXmnJms6Fra8B1xfb/AauI/w
Opp/Pmvmflo1pX8u28m+pKTHCQe2G1NM4lpY4512SFCEfgXbw7/n7tswRGOCHLre2yKWqKmIObZj
8IPYnhP/TsTNKsnvjdB/Ij3eWTaVt1l575Gc29EhV6zTQp/hkK7tQ+yQGLNj+rY5WTxrxXw3JZ6R
WvE+KdwjTz900inxsDtXBur1oK797L/3QfoQZZ+tpOEl7FS3bzjKsjxA3o2BfnIcrm6JGwIGFkOy
rpBf7zXo3LEtgEvCrnUWUJJXROnOSez4y5tWeTd82q595r5srEbTM9fWWD6Vk4HFgS1aB2BEh4zA
VUMVZkx4azLaft8ycODd5DlfnDZYI0Q8IJaM+3koN0NTHhhnyq2S2Z/UMj9r8xjnQmx9q3dOJce+
KbA2XglNO67qfergf/H8biSEpFjnw1m8Idbu2rDBvgM+7tmUz0MWnqGq9gcm180+4m0sSNvjsc0c
Fd6WLs08hr3OiT+R8LhK2xuPZUIfd9IrwHK1DcvSMj7ZnbBVPBrKCR/xd2wawFxsZ1yXpC+PgBIf
s8j6RYrcOltLwbIESr0L5/bDb0zeDlF671Rm8RySh2J27fwqY/1rGJq9ubx4xeDgIxMZa5Z5JTsX
rwJHlJTOBGuZM9gMMiiGsUWiSbfTb6xKxlotyTV8O6skjiQm5HS+K1kme4ca6KYo/momyK3eTwsh
Nk05q3HRqSoAWD2iXJ37v4du7Wf4VM2gepzxue6Z7hyQOsnEj5bBnM0pD3lmlSebEhFQGSWcZmOJ
oE+YTLxaAvYy05PhTztnpt5qsXJEXjsdULn+NO5vO/Ye3UGqHbBh3qq13+6Uq4PDkOcSvMqln4vu
DgBXvc4Joi//I48ngBeeZkGXIZtk9p2VRDGHVIKnUHV3H+KfAh22iiJSy2YwUqBBKSVsCywoE2bD
VTVRG+JnYbSZIh+i2lTAG6+4xhMixz1kk1dX7XSZ5ta82GLcUZ5IAlLR40muHUgUCSa8adE3/mEe
HNosRUByoemzt6J03odeVFvgSQqRt92zS0S7llwEBs7qpSizDnP1MVVBTZ6EQ3npVC5328qlBPw5
qgL36qRXD9/OlZCYcwfza4qm5OBG+IVFi6inOIHYDW/etvPpTOxyG5VC55u+h0jwVDmw2tvWjtdh
bzKxqN1bbttYEinSiIkAXn8+iFXby304zepcB4OiRiHqt3BhiEmUSboXRoox3kmsfW873rpR8Tkj
PcaEz3SuPx8SjiLUAbcnO3vwKu45BCZZdr879zPlrceenRRrCDAPou31mYaZIzk6zwbikNWPZeDm
sDmrb4uT/2tJgWdVbQrav3FTnMeMgpJicOsjucLvmLjhdqgTnMXR9CY6LbdmxLkTENdNR846LKc3
/t2szYJ/CJgmIFW1cwHLxuzDXjpHRndVNvar00So3957WRgAoXkkB6+8jkuHZpMQq0B/hU88Qx/z
BAx7MyQ1NOQQ3COs7o6gABrPLXVY5RuWzXFnAXBJ02jaaRdsTq22fpO5GCestymckPqNdWRwZXXz
KLqzvfieb9qPoZYsWTJ2vQIHP/mkJ38Uv3Rktt+FwV84+e6OhBh48irCASXcARpRQ8OGo+6lkeQb
g5JJJKG1to1DfGL+PawYJtf3Aw0fwI4YA80Bdm5oTDM7nfpj0IRGRrLY0/vs47/m5zmo8sNO05oL
svg2DePJM8Lfog0lCx6pe7rj35yuOFpZdkeO1bh0osXpgfknjc/a9cQuCSwczrkLdwI7noW7ZDdH
9nXOur9IC/RcZ/GfoNTensWJy034m2+NSuqWGXOG8Ekpr/Uboiv+IS0ei9RHqOLHuyKvQx6N8EMr
oJsIu/kYwVTwRt6IPjKOkSh4qKesexlc34NIE9znCX5kvkSIOX5VqAqTO7BkT828n4P2G8f4ofEq
tmfPqFfIAfkus1MsnFH4OpoiOIezmlZ9E31PQnwbKBvwbjgpSIA1FGl7jGY2bZnF25bieS9LyE5R
aMqAnKCmjC594awB7T/EAc8Ny0WtCNrU0AJWpCrwMmJ2CeOKwjTHhWw4GcvAkDg5deSwFOjxljc4
AjjOrDNLyMYIJFYBoptTbHY7x+9N/IpsjkXIbS1CLClb9TIYwc1J5bdU8bSyyt5BvjQSfFbFU2cE
L8lMZ/KUzQzgNMgi2uIZNFovvl29hVO7qifrb1hyXSOkv6Ye+UsyecG1nHwqkASJmdTPHYy+UBSP
EHieAbKZC4v4i2ymXlsu0lRpsIcgicvqd2gwWwupATH6fNxwSXjoPPAlU7bznfqCncE6ko/lnz3d
iQbFcIgid+vHBV2GhsI3DJpr4MoRpPDFXACWki7otZ1xrp+PjKcpRm/gckm7/TIstguwQTNbkb5P
A5tThccIXORH060I9PHcJHjQd7S13jFFCY+Jnz3Rtk1Obz5W+bGzYmf3lICn4phK7fbkfQYdgT/K
kdM1LVXPjk1vn+HyA0a9/4Xnh8RCOyFD1WelMcLZZbSU3gAipPnFlskpDCI0uszp1rk3XBr9lVjh
idbvGMdD8JYW9ftocyzVXo3LfmhuPDpbDEmKvS36pp+dChdD9BtP/24CUvTN5B3KsECH5ade3xVd
jJTj5/dzKMU6Rc7dBzGJELwwhH+APDYkr5MhOLtjBwPM4WiYJj4VCfZ8yKKIzgb8NRuoYMSOxy/W
HLVTvUsAvN01zcyBM+19+h3JQRUIRYk2LxYkBkkVyoLUy/MnTFc2nEDvlQlgQZOCrA6VXXyaJsnn
JS5mh91dPOFza2Ko6gjwFWsJhw63vk0mb+7Gbj8STsS5nTf3KHrPXuJfG8l8Cw/BxoqagFTaRKoq
7xVl8uYrEI0l2j3cqxQjS2ncu/Q2cy7UDCpPfKVcxVWTk3AONl7Q7vXs/jZ1yz9elZ9111zyyTTR
+vP7zilRUAw0dsynGPbarDrkTrEr75rC+GVEgPlD6y7v0Bgazf2AbNmNftJ1HDIuQ8g8G0UDMab8
G1QwwPqE8Hczvwz+R4vBGkMK+5J2hWY2QN/VbNwmHZEct2uOUdlbgxJUKqPjbe6gG2Lf5AcKFq2g
2H1ek0DBXNdgTRaG/+Smw4vooU2SgqRPp/Zq3iBOs3a12tp+dewE9Qpmb2KE8kYgY4O1J2TMESXa
hvb8G6fhS7I8/36aPZTCzNZOaN8ZDQ9229Ny0Fl3/EQclp1s3tb4hAYr/QI18C7dY0iCUjDSaRrB
ncLVCIwB22Xsh0iPGAwahA+VKppKKHCXDSFhhJ+mSLcKM+iKyTB1LaFaR2KYd8IIa/yx9q4K5BoE
Cl0CxvsI/F958Sd3lpAQwGNUzkfuDX95eniRK5LIOSuFa7NNdrn6pE3jkRpSeJP1uabJGs7sX9uu
HoVgqSQZF+feLQvd98EbQEXjGU07ucGI+hzk7d8x33eeYFclHwZnoOEecpqt6HvkfNj4BADJDiOA
t7egvXZao9pOChHV/JRd+jkAW6LoWywr1baMSDghOqtdxU1ByJxISFHrTd1gwQyFCRZoRF43MDTN
FMJ571PC32tNIetDdrNoU9xYAE4weei3imhqha2q0UzsqtSotv2kHzF0/vL+aCNnkaebZxWTeR8a
TaAh2eEstY6l55wAV1wCV34SffX2kLKqrZc5MA6tjo4Gu1uPlYevQD1SuPJgAK5Yjwk4KMV1xR+f
fFuAos1ksk784DsmF+7iGAhZeYe6RXIOmm8vpCuiLDk3REHfUMvtP+F9AgFHQpjw1LppEn5APpjC
nNWbyU+yHqns4E5HgqFlhp1w/8sBJRJzIoaNG88YnwPxh7L4dWZ8hSTfGS1Bxijbv4mTP9JI1MCb
yLdlhljR0nLC610b7WNk6YsOihcV9o8sStSJ7yQ5G05qCbCeZw7GBHYey27pT5hOVtZ2HBGnG6vs
JW8dIqssoEMs1lbo3GQ2ncKMbcKqK3xhDc+8PM61fgjqHIBCuAmcnFHKQydoBqhT2MjNbqYZYyWm
GU2JOb7vxtdQWfwuGadyzGAe5m+uxwLQmN2JxYTTov0LE85VzM19i49iYN5nBdnfFvfsFr7Rs/Iw
/mPk+FZd/cse5EMb8EjGdJLZoqU4jPed3cIYhUFINvUxZ78n+fCt7fld+DwQgTSIgtabYhg5dFrl
qp3mCzolGzl8GR+28E5iup1G9YlQAECaNa4lH5uzMlHlwbdwKn0m6rY46bDCRNViqo52udnvw/5e
6ugIkOXgKecp/SxDpFFfD+Y2D4dbGxsEyTxwMKWZHWYz/+gsv1jBRfO3s+SPl5btwm3m9GplabfT
BsfvuiOZz7075QB+S51ij4mZcI2bH5GaKiAusDI8EFEpVqxD1D3RzvIe1z23sao496IVZMZ4bfjB
CFXCdMtyY9cxHoLfTy1WrfccXXiYoAw1pV0cO6oHve69asbkwEab4rc/dxivVrUDRkSb733XH5wB
UmpJ4HmbWPnJxvu5yYuWG1+r5g0r3Li26uF1iozqHz0gSsQh8FsGiAk2/GYetp5MbgthGKwGyZDY
IHwYJe3ZCfW2iGySIQOOEz87ppbf30UDoYn2w6n7fUZG5JAMWQtye7ZXyrGqw5QHmBEd8cup23DL
UrdLExhUEEYLttPjNFJy6AMZWgV+ec5dSKHzmP92o+WggR9w3bLAr6ckex0sPCehkPXa6Y/lklJq
fJgcjQdKhJlcNoYJ0wBuygO2yhoUIFowIpP9PIwdVPBkIDwOuQO7wLwdDa4zE4f2rRHFGV5Fda18
4913k5EDKn4ng9kU5xAMAGFwMBvBJSw82DZ4EM1MaU+O6JI4GNwwmDyo6wTX5+IYxWnwUlYd6WPi
b+kPU0ON69FozV1t0yWAlXzXTtW+ahSuU5nK9ZixjpUaO0zc4TTswgOG97NfSthTLftMKJKbxL9b
F4COMHIz6V+wrSFeCbvSG5KG0Z0YlsY/MlYrrDGf1lgDEeRAhJtpG3mGz0AqMJiNMOQvincfIRkK
t8cRXT2IAehT1uLOdazxTSrYjThFDEA5bbZ16KLCtBHfdQWR7oXSrWcPpd9oW6SUdmsanFODxts4
KZTP2jVeJefoUfTdE150uo82it0FooV/AaYWbZpekY8RqbmOc4g1wG1AyGqLEaclsl0qYZ76wXSN
AnAmCTCQbLrFQKiPAX5I3h5AiJLiLcNZjhVZB1zPaxswIX5cE6nqoWIOVxu93gA9SHdq7InLaooN
NEctD5hFlyMiku3iKSB2z171gXdiT4HZnakjudHMWjaFJZ2FfzFwNuFBc+Nk12vT3mH0NMlA5/Sx
jW5wIDnHucn4Nfh2c1CixfRobmtmyVOhxJvn0fO0lHu4+N0Y5324cwXxbgleCpDjxgh5IILXGk8g
bKMMAwXaw2fD/HcZ3aBS1QDFZnXLZlNvZOJ88jx7ScyuQr5JDsLaco2yZLqPyX2wHfkQ6Bz1Jgby
VJnFT9nlPQ92vXJz7n0Npuk0aRwAcMivbje8+AFnU+BRiWsG62DK/R1Tb1ogl0uT3Tpi37Odkuii
HWlMuw28o+MUMsQS5OR47baGO9Fy2WUE4qL6rlXBtNUBHUbE7wOslYRgHVAbuC/OtuX9ydUU7vMy
+T3HxsWJ6o5dRbirAfEMXFa1mwvxe6j4jgtaeQXsVrQpbHC6g8gIMaQ/0px07HN3ZO0BIgilCTzb
8EARo7Ut45oGLF5FVWHNgl4KD177r5r0yKWb6qtFJ8HVNOj2C+WmRo+6OGE+cKe15C5KHI6HMthZ
OnmKhsBZDZAc1yCMnn+oAFNbbgMjmvb2bO30CKq9ZRi0FRje11kR5puY13ENrRCvhd092LyCunuB
PnOtx1aCSDJBkpVujNUgOemKJifuja07LkffP2ZA5FRWZgLptycVUpNRZYLULYcW8rQK+WqbGQYl
uGUmEULIlU0Fg7zaK9/ILUOdMOptXBIOdBGQVmKcH3ymE0e4Ag+1Rx8AGkODEZZzpxMPMGh9WANR
LM6ZGV+JhNSv/mh0+2ToeS4YHm+yKT+XBgfPIvg2Iv8XTLOzbIrxNZneAtwzBBmZU3gT5/A0A3AS
JBSZaS9kkokvkHmMmxwDK76bsviBYbF+ajtGCHL2nJ3y90K3/Sma5l00UA9oB+nvFhpWUxfds+NB
L7ZtOhKW83SfyKfIEvjA+5uacTLibOIeM4NMKElPVdr4zaHgPHuEBXNOPzCf42DfGdWja0GMs4z6
V4vlu48dWhNy3z+5yqGO3JrWkrbgKqq6baGX/gKyxpmM4YqCtm+nCA05qD7YZ+4k0NhNM7RXo8t2
bpgZQD/ZqwtAY1u7tUYiCaNY65CZDrdEf0Ohz6eSttoEHk3wecsiMFMRFFZyOHDa+/S8DjYUYVn4
Q/oe+1e7KQqKWMckU+taOVie8ZDpOv+tzjNy3prrWL/HhHuhB5zGPNwcNNHN58gDQ8bx5BghcG/E
XKkDBgqwgAhEYDVJUM5Wn61HP3xM04wG27B66Cj6gYS3qhpdw5x4Tukz5W0rmmNVJGQiBySeot5H
VWHvE57pztb4GoZDHgVHHAj2HonVX7tc9c38PQouVtU2R9Vlf3ETfDOtebL5nzwTIjhQR6azk/3a
My9dPAbTuqza55iuiVUYVPe+Fv0hW+YkA3EN6VUPTh4Y21rELz1POz/G7GkYL7M7lssF7pCPi32u
xpgeyeEuMhA1JmwprrIVMxX2SBS+inJP9c52sEZr8j+GInyB7St3OoG2Y03Q9eYoOzkhdojSEPuA
FwRiJ7k7MNEuyPPU2DeDEQILxT5JPphwnkHyBYp0d1/TONCQurBJyj6Mc2MhLDQ8YrCqyIa3EFgK
SNpdthFeFZ1MnpC9ImEAweapj3ycvC1BLkrBuD8ma0MEmEb6EJMDjvcuLH6Xot5WpnyjkbdjEevR
wzmnFz3xlMTYzjXmm0Xq3HoVFCyFZh7JkrjEwFaYj+9pAn6JAz81A5veKA5Klr8z9hxgM6ziCzu4
vB8hXh2LND0ys99qP71vhujqo1Sv4gz53RDshUVq3g2z/RRjTFyNM+SHrIBlEzSIn2XHjMtmE+aq
I7aEgxdVwOH2AbK4b/Hs57PnIgE295FlOLukbKCH3uay+rRUg7BNCH2VV2cZJ8M2YnFZGTFWidzE
ByUPBXa9JSkBrR71y2zy2+ha32UATcc0mdHNMD8cP8c+JctjTPcap21ignYN+aEHh25YSP9OB6BB
5FgAheZ76fHxe/6fDMUdS4VNksFDkUiV4+zNzL96BtZ9N5uzbVJF72hjCHnxvHNqvGZR8LfoQN9S
yXQeHJ3ttJ7f0yH6TvIKxHtFwYuIBRPfiT0zYxWq6H8TnLhLzDYsgm6yh81eXMeM09Cg0hvpHIbG
YqUsmElhif7pm0xxyoUFMDT1V2VlJG367ohpN9wlDsJuNd/rpPKvFDfxIZT6FJXdg9mzjsnGPiRF
lBws0zwC1AVzK5Cwi6zgeCyKryE2mRIONX82ZCu+b4mwmaW49qMYt0Ad9S/T7J0ngw2Vept1VTkW
N4c2Pc+T7aBD0PxkAKY++WzFD1TybUQQ4KAHflbMDCAZkhBmM76bptbbEBQ23ZDWLTXyPynckWtT
19tELXJmVH0Kq2g5XaPfq5cul+ZDrCProYva7A7C8gUjRX5MZsNe5UHivARTcPBNpMNSUmKNUF+5
I3XuA0QPF8Mr9Y+riJk1m9nI/DkeXwwXkdsl42KVsgMiU9jbBEfXvSgc59S17cmTm6QLmZnz2G/n
QdzKvP9CxlwnHtsql+AXoDr5Ol+sMlH5Tt96C6uLvV15n/aI44Rv+I/wdqGYkn0voH7qxDd3VkIm
35ocwlz9odbJbbTr8Ewy3kq+1JjjXy5LZIw22bHGnQiTwyf0GHnOwe+mq3a1ak6Ym791H2EQ6Psz
xhsmQKQ19kMO0zukt1sX2KxyP/00OoadeVB9TZF8dy0SrxCgwpXnhP2TqZ1b5xIPhLNET4YsTlED
iGMxB5zDukU0mR/imrxCjxWKOzV/6vhsVkyBq0xtUqoXmSgJ5grUrFj2HO+5ndzX5KH70Bwx9Dhg
nBHW5lTA1dK1Pqbh/OR1hHp88cWK8hn98hxqTm3F9u2rdmcvLSyhsHa4jdTK7Jzo0LDV6YXcZ3sA
Vf5rKcb6nwKx/0eBmLk0b/3fG8QuDGa+/s8KsZ+v/3eHmP6XKU2svBat8TZ+AmrM/+kQ8/4llzZM
wfRCuIjcit/5d4eYlP8ybSxkwrQtCXzP/E+HmOn9SwsXq4FylHKpANP/Px1ikjaj/9ZS6PBvM02M
WJ7D3ya0zZ/33zrEXJUk2EeYoCfe3BQgnMx5CsXTjDsvtbCc2MmfpODRNhYfbyS9O6t0vPshODYV
bmvXHyE3eDp7IliaPfVuf8TvN2zM0S3pj/WSt5h376RMfR3H4mmyg/EByOs1k7QUiXqUu5SioJNr
koxpNR7yKb2na4cJd6mHC6nlb2Cc8skrkotqAJMOovxj8UXPdpK1a+phX0fd54eaiMXpneOry+Qk
vXJnh5/NIzeNi7zjVuYzkHXzDt3yoyDwTBFWDF3L94M9WN5t0SYmIklYbUz0XSy55kXZeX6xku7L
sx3z1DQ+t10IL6uQwdy5UebB9kwLl4E37WA3xDSHqnajBwTOrpv7h9nz22MGMoZBi81WZxfIBVSV
MILm7iQ0Onk0j2IvZvwLiSKZZNSo5G1sFe+zietMS3v+DBQGjNzKiBcBNkb56Ki8SJbHO2iOXW2T
Psh6G8hKtgsqI8DlBYg4xPW4piwCjx2NZxxAKU/HEGLfMgWDTNfuIa17fQWj0KxVXIvvNqNGxCw+
pzir3lXPxNMBFDmVTnrOUXaORGG+kgHvBTHtG2GpedU21jYaTf9XwVV6FdhIb3IyzBMKXXWfUg0R
aFU9JLW4tLZBptfxD7ka9YYpX8myhHFlyKiB8yEGTFVWPlpekJ9al0FFlgYwJLp02FSmM1IPIWF6
WTgOFMRnv+ifB3IBbmp4j60q7uOC4xuALASe3q8ehswlQoCDEQhJ/aeISrTYVEc7RaqRHfZ/sXVm
y40jy5b9IpghMAXwynkmRWp+gaWyMjHPQwD4+rvAOtdOd1s/FIygWEpJBAMe7nuv3cF07UNkOiNz
bNgy0D1UfoLp0P9yAiry4BuX/HTSR0DAWWtku9gF8joyhdbTusQ8joShQFt1Z1wRXwDtXPLrPN78
cMdtl08hCCH70Qk+BRnyPsbg7RlgFlYiy4hW7NLlqqxJGo9nbSthIs7JKsaIYZl/cxUeo1iZ3VrO
08VONekGtZ+zNgbS+NLOQFeJFYCGjsu9JUDeFEIGKfWdMhkIw08TO2Fk3cbSDLHr+hFkl+HQD8rk
d3BPIEevtK7IbxP/FSLHUjx2DqNuVX01BqEvki7DLQ6luKGW+qPlsA2mnLSRwQ5hfgfeg7wSNI/t
3rHM4txol14frK2vo2qqkeMSR3ynH9/sCsFW0+u0VZnp965KuAE34XfvluFBzc4Lppv9RYRdzIUi
Ll1g/eOYTXSfSlOtYteXF+ZODZGCPekPMkPYxQ7B69Wvvo3au2GRaVUkf4wsJMe+8F4tc2DrBMf0
kAT6Sy8xuD5tXTko7402imEdNdZR+BnOarOFzzUfTGk0xxxLJYiwqV8H0dBeO/cdCNN48yd7uGkW
j+qECrxCiQOC3lkHfR4fnwf6A/ER6R/bf3yBSzz70TFD/rJSaEGWVmg012QKKMnDusfozi8GCTRM
oo1DDu+pTBUiP6MI2iMNajDAPMfO4FaY3nByzC585IigmQTgeXueUuhA88sEKPNYit2gWflNs5ma
FBF/Cj20XikEQaiFbGc9M9N2blVaF0T+3nLU8zfapozNh2JOkrbzhHYC5rTnKfN8Ey1CsepsL9tE
nftPRy1Hs0N5ISPtWpBUEKmjCeTo7LZNen4+ghP6n0czmid2WwLCYIthg4GxgOHdj2A+FrB4+zQ/
eXqPkI6RULyJ/Sz6RQDYPwWEi6UJr2KrOaZ/DAETHJtxesSl1VxFACY+6jNiMATj+GHOXhrMWpyq
dkqRR3blsvV78y1A5Afd4b2gJfSaROxv4Yc6Pw3Ow9rs3mC41ruo8pJTKSJvj5ftYukCf8/U2fcg
YZLkYIegECZMRllkITuO3V/qru8vQYC3fJqC9+eZJYtu50qJFGS+ODTMjDvLrvDisSbOSc9QZfqi
fqRTDRsN5OFeTHr98FQIs9iU2GZx602C79uMGbDK+WCO3odqrfSQDuTKGa2/xGEHNlgnFQS4b7/R
B5eW8HxQPZqxtB3GfeTl/qLJcb1lodRuWU1Wh+q8ivhgyCLP52ifUo0DOFzjF2uJTMLfqnQ5Pmr2
xIOH7+J5xj6t4A9hlFs2RowntI6bFMyDQ+aSXbuQfEJrUb9ImziTIeNbGgpqUeu3IMj8BJiPoiKu
XHfdoJi4e1yozD7UuB7c2Nlh+PjLBOo/n4AkH9hdhcmrm8oQEjgeHZq5OUF4bpyuobXktP5Tn82g
yUzd70Z5wRzj78euuNPCoq32/AetCXJ40zO8yfK+DyGhCW1d6Ca1L8rgPkzkLRiSaeUYdfLq0UdZ
WmlsfkT5BJJ2sMZf5rjAr7L1mBnenociLUBDFTdG3v71+YxRnvHJ5CdAeO4JHHS3bcvylyJuc85A
8ZlBQBJobmqKPYoFU17QSBmwa6zfHZLIi2eYHbJCJX7MnsgRECrg4FqhvQdOwvthRZC65tPOo8MZ
NV50ep6mjPg9EHqB6XonmbHIjnGKKTPrp+3ztOBKPsiuoX+TFfSLsb9FjqXdLW6WSzt1hhls8xp1
7XBNIaq9AyrF8pI6L8+zesTEXDlotEXWv+EneT4LS1k70lK9Q3+5gzKxfyIwXAvmytoLwnrU300U
bGxTJl9pD9UMgeqPlcLnMlozuAqjnE4s71Au5/+1OoHUHX/6npyeuPeqEyaJuC6DU0CXDEHgkN7y
klsETuPhVe8BYKJdU19kgX1O1Fp/mD+SXxfxSYmCWSkSDzsJJGivSEawaO1hH/a9fYHEfU26T/8L
3WagT/13oYijCerW2ZHpo04RiwKZpXBYAghvApcjMZxkmdalN3w2ghXYdQPrHFaifSu9cVVOydpq
ketH1ZCdCktJEAnzw+chK5L8VAuE/CGJZkPOBH/tFKgnbWEzsnqeT4JE+HZg4J/4uroWSRY7M/aL
TjsMTVUgqHMwDn9Oyn1p7W58yax+uE+5c7IbG9Austd95hF2HQ568BnbcFMMORjHydXTdxn+dTPu
17qn3XyuwYfRFHLlgXzcxE07PMyB2mMak5vJmw0/Y0j/yK5ktaMtv8wiDzZLqbhGvYZIHK+7PQ81
JsMbjM1pEQxmvHs+Z2I23cYa/UtNt36bBJBcbb/r3vhU0+1JzA/H8GcBANv252lHAtaaIbC3TY3B
/MCQ/lt3+v/v/yTZw3J/+JRx6X85gXiVua79Bp1/rDov/auP1jqMLMgCM1GyD0nHWFAAYHlDteXA
d/JGOGzCqAnjCP0/cjCxzTA/0NJenhlyHXs/ad/b0HO3rdTElk6p/V50w0HQGv2hE4YyFr3DxRsT
dXbalMSv+Qten6xZ8bF8Bme7leYhHJm3MKms3mJPAKKygCg9T4smqS++Kj6fZ54y61uZxKfnWaQS
dU/wMtBZTdb1hCSRXDokVv8eHR/19DybWXDlJMyF/eYkE/Gfw7+v+T/ORT4cHCQ5z9dhS3iLMc6v
dZEDIkG7vE70Mlij2QUXlRk22ODauT4fpVnyD5aSBvJT6FzL+SBGWwDK9khyAlPHGt2P38gid8zA
g3d97IID2vZ8LWQAnTvMd2rwtLceEMjBRuu/Tntv/MaLvcPGwe+EaGdnIwFBvABgqJRV9WvYOYzF
f2ltXm9a2/R2rpDFe5KgPJ+/zE4QvDxRISeBYO8ljzEM1vMX6hG+P36F8CaRRgJjsm+V5r8Dex4/
YRsbjJc9mDSpAtD3RiR8DzgiOLnmUOwwk0c7xv3uYygZOMITFr8Z3ZwRABUfjeZT6M2JLqomCkg2
7A4cMW5HGPkr5E18DEWcry3lhuRgW+BYFRqh52ms8uj2fKT3xd3zUSw8z56Huta1PVDn7/8+FeIU
ckAKH2qBdkz2wn53DG75dQgnqCoL+z0SuJ4LFWOUm7+qc4NeGlU46/+9GyP64uwZZbm3Uxz6qVlD
tWvMRq6ykMHlRBzQPQ+H5lpl+QqqJcN6rQ13bc5ta9ExtNzhK4cLgBq2hlILEpG7QaOJ+pC1EYm6
gEhNsjVEuPv3XBNauYkEEiWFsx6MQM6KM5bsgkRyHuHZXPmF8tvzIBIGKwm9YMwBtX9Mc3+vEZQF
G74c4nMPXeecMzCuoZYfn0/99/nnI42Npgrq8kJ7amHoWnkxraKiza1l5n50rO/ICuXVma/cXgbr
rIAC8KX4kTZggdC89MGEf41HM8PnGM9tLG9gHPz/fOH5kufBFhXhPQyYwIxi1kYVUTeIFqf3OnfV
2cqz4fx8RB758O9p2sUNwxrx7yueryeMCp5WZBJJ3KBmaLRIMHXh1Cjs7MheCjWh5c82oFHhtpfJ
tXGr4aFHxS1IhnGhE2Kzw9GREsmLI5UsF+ds93H20SfMcCNKU02AMYms4PJ8ldk06RE4FYUNkrS8
cT+SCm5h6EfGqzHN12stkxcJDJLUakWkLBsjJOBU9zLNAQwlXY6arSPxUGv8U22L9kOFOzU/3dqT
cxxMG9PBfOp0PoPHyHf2RMfnn1UUYaXF21tSstIm763Xpv1u4h6MmU68eDO52+eZSELj6pQBrBu+
1rtOe64J2loQ1ufhgYuMDdsg9lhpj/J4mJhZP/cJTa/W2B+nj3ZEAqEiHxZKR/5VheQ+dyi2FjL0
4eGyxsd2Pt5s9j83J7/3Hdq50rDSHzhdU5k6P9FoFiub/ejZ4L53GR1NLQMyf34q0S812OmrCUgl
TAdsheu8cNexobiQ54OF0upqIlBCrMrU93lKrjX2zb4gRTbwPWsn0ZoeoMEATJ7iGzBJ+645MQnJ
2tRgnamdex6onnQ64/A8K6OazLEAwa6lJckZj3CCia3/JaGdbvkkJuf/Ph926YRMFYN5gNmlj3DR
lkFMoTr2fzotfCjXLX+h7SgpVKrp1SIrwWdAtq5DXW4RoAaf2WR81Dg/brniIqyEvssmU/tA3yb3
VR9UON7S4JPhHcy5Ivah4DH/CjG1QfsZ5RmDh9pA8qFbZxXyzEeJO+V8eD56PjfW8qDKMjsI6SBt
GsoD75G49xbChjacnSyYmk7o7F+ev9fzN7TZU+xk0Tyev/1/n38+yhAAIzsL05PSBcTYCMuEYEIP
STFqMVyb4QOuAOmBGdikbBjvDPSjSwbHxert4f48lAVULeXX0zqoKmNLVjyqJBhy+iIvpbMuK0kQ
a6OHl+chNWrEZWBsNhmX+/l50MwQZWRIFB1JcvU59exuGVTWsAaAw0Ct99ejYEdeWZ57lRAUrl3R
MXdMMU9Oz1dIiGtLAzQXCR5Dd7bPSTiW56T0WqIR8u6MdgRZx/MhYVP7HJP54fnKUhis5RiXAklj
QWK4O1aOJv89PE+xH6h6wV7nF0Z/ZkL/90ueL266oOeWxJ3AEiq8RtYQHQz2QM+zgbRLLDbzF7qh
JOzUGrnzcUYLQTEPwWJLU8shYyxsDzZpYh+hUx5lZ6i7YShxdwpB4yWaPsDlqMOkAA09T43YkqtO
jC1xl95na3bZqxwGfxP1mrV6nhah1p8JGflEpJG9JvOhRWE/ddCQjMYkj1ZqV02fgiUoRH2v5yJ4
1bQh3g0gApZuX86dV8db9dQYjLVr2g09/tQxnk6t+m17/ItD2Dj7smaWD80nfu9TdGoE4I18wKEU
jk2mwVBjwqgakDx5VGsbY47ragvoZZNZbmoyiBpfv+RuQp04eJ9SfqJozBYlkNJ1ljtf/L0YUaM1
oioyqmPg2MzyMsNZdG5C1iRgbrdvoTPU4PiZkhUglEZ3VTukbGRlUNwI8wKtguB1HzcKQKmh2Fo7
aIVYFaHSmatWx/xge2X94kJ2gUin1MHnh9TGwjnHuzZprHOFtI05mEO4j/GeWWicM1lKEmz8fFaG
w0LBfhIBOzxNo8Y/PNliSbDzJ+jAv06to0wo028AlLSim2UUuGJX9Tl9rJA5KJSjbenQJzD6sgOq
HILI8bt6SSoK5UVqxschKfo1b98W6727SRxYcnGJJorNh6hRhXktAT2GnX1inydq2fems/J+8skM
3+zyTxU12ecQNdWRzfi4lA376wr1wqElXWijt5bYSpHhNMyI1Mno+8XJR2tS/9ZGUm/rIFmRMOoc
QyxleScvFKJ/G2viLoS0aT2FbGEb2DRx0n04woIFNUb7lB6oDZfjwpA+cg3/QupBS66f3m9ooKY3
3uAMBXWgb6YqIVmQm4d0kO81NVzZSI/vsWcZ6ISNdyUMb93W9Uoiq7l4pktoLK3IRWoc6rwnDsJi
kN10Sz5x7aXIIWR7AbULuDhRVdWpLKyHXRrTNovYX0ao39ZGC3O1yssHwNZ3z7aiW22bcOsqyfKE
8zXws3hHJzfZtol/zpOJLuzgnKYStbyBzWOrV8MvEcT2C4L/eIlRHWurvUwz76NKaX6ppD/VbmXd
Ys37gbn+ridomNlDjYekddls6INPzyD5W1ZDekojg1aUUSy7GGeyn5noEgvvontWvEYvBBpscm74
ypjZ+H9MZUR7PdFXfouOVJPduHQndnZFwx1U6sEma/jWHvrz3mz3Sk9ZYWFZWwCei6kf0JIU5GRX
X5Z0/snMsjwUabzzo2TYIuxES0YnCPyd2syuxsVYvdaKyyly9AwSlvmSNVFG5gcSceRR7wliB3KB
qo2BpGnlNJhIJ6qNPbeHRdh65lUr/lTDv2EI73QRUaqhIVLcqNiP14DSPfmVta1+6wMwphM2J5Q9
VUrIxx7JplmGYouyiBkLKWSTuDYoQK49ORsOWs5WgKiuxwiAJrZ1sJLphiEXs9rezKhgclhdCGTZ
LTZY9xz/GLgBjbxxdqvQHU3ia4v5kiYNYQdeGRVvylI/xEUjwokh22ZuwEQIcyhCL/xeU3uaQtKO
xsj5CkZ2pdAw6qXI1VZ0jVgPIfAKM8MV3ChtVUPPgK1I3UPT90z3ZZfAwyAJh4gbJwpvIka3mtvE
SWDmRuMPGZoEZQ9dGtTyak9TgZlPoIhm5i/mVckLsz5tk1OFVWSwbUraEkuX7Efh43RRcfXTzMCX
Om+m10JNb3TDk0tiWdOrFiHIrkkvNXQkD4lQw0WPjZs1h9CWXYFt/IXm6dZsujUouuhFTEWI35cB
GpbUPdXhwfTb6uzalX6zM9tGCXMis2WN4IEri7Em/YYWQnpcnAlM/dImxCOyzBBV08SOXAn7mRww
UWrYKWiYOY52oNC8t8Mehtcu69piU9cT1ZQ1bcTg/E11vb/qOiWVtJAIu4zh+hqlOFGWvwR5535S
iW0fbBp9RvuqgJiqUCTLKdCaQ0ZRzMe9cQEAmBvmY+Y6tvpj2Dn93Y5bboY4q/ZEBJWQR1J3PRjW
Y2iS4Yr+DYlZ4rn7gliUyiGi3O+EQeM3eLHkWxoGzpqm4Wsd0rdgSAhTCxVDWo7BVxuQ1WLQk6Be
/EUwMEWqWY2PDDuYp0QCY2iQWxUB1Tf7F5MkKWQNzbGM0w8Po8tRcwCCVbABHUj555ghKELK2r92
1ZceKcLipsp8DNZrZRXAMHPw+m0fiA+gu7sJbbY5c8MSI1lh+xE7swreFKqfrTE5YqVENS6dvNQP
CWi3dUd8VkfUxRdl0QzV/2eM0YQ5Y/Ri1LV2VK1kcDrWuPq7l2KCJ44DaNrjdce/GsxJO3q2N11x
5K961S192Lpd6K1cLYdOBhzl7Lcw7PL6O53mOwYwt4NVlmJbNhVklE2X5M6VPMCrYdfjnXwcnHyR
DzdeGNtO78gtHRxSNGz9BVRIiijfKdbJq55nP4L77uwoxgxdUW+29hfC61VWk/YN59BHcwZRLdXX
qLiynQqgyic5ka4ST+GCK0NHFpz8tTx2Pb4y/hBYyU8HNB7xCrR+bOFfnt/UKxKad3k9RPiJxI/v
M0x0C/XWj1YArv4vLPhyY3qpXASpudOJQTgZoscrFGQ4V1OUzC1IOCgzu4Zh+Jnpodr0wzDeRgvs
9ZCL/NVislE32jtDFRCN1XVIAJMVdnACoZL8jQdubtLqjknlOfDeoYI5Gst4ipHLMPLPerCCj7YD
d536dy/800ykQiTl8MDCcCAKGSO2Zldr7Pj6Nk6kQY6jkUBC+EPod7FXMxEKLhP+EFUEDBgVCcVx
EL2bGltVDdjXLppP/Y4cXSg9+Ounlgshv6bEC91GwOHrESvzFkRA/9qj5YvG6hA24oinAuHoVIiV
iRO2DMPkvQb8sYjGd3R97rEJ9fjdpnfG+C3Wzz6c2W1BBvdSJl15cXCbpy4x77TJGNF24lImAU6n
ERTAWs4exeeTKsXmKSov2hXza4Qfk5NUwjvo9ejYsVpqlv2SN3W3CVtmxEkhTjRY3Qu7ogr/Yb72
1QATHaXVOQqGkds5bbrA7YfD85EveRQxiF8PlglSuiF9pJDhITMLY59Cu/LS6IHfDbeOxIg9Zsx5
jC5+cdsSN0/NgFdOSIYT2D5WZ7/HE1GujP1YpnHiY1Hy4mNaPBgkErvdFO627M13Ru/RsXJh2xgB
8QQU3PJauO3f2iW3qCrQv9tGeXQqRP5MWikKAuSiT6aNHnTtZhDT7xHYZel+Wl11MxI33xJdgEN6
1LqlbrE0BgXZ4M+D3WjdMSY4eVEMJdhZVIF+rDnX8WSYiHxVkPKme6l/wGnlHYqGt9eEe7eKfEm+
VG2VCz9JrlQJ9P5NTV2fXfLno5bGKRfZlG/8EnWI05hXq0zDR1lNlwqt4bIupw7tmN9eC/NHSzLv
mowEO03JPHo33Dc6cuMpSK/R3EoAIC8YvJjhrh72Rt4ZLzwDKVzY8XYn0cifXAeqkR9+WBbZaCMp
FzWp2WgF9JGuTGlt88zFPhQ66uAFvrEoak9buQMlDOVatxntGAyxKf8EDTaeQJGsKbeDMf0p6Hky
awUbZWgCUFRqRBtQidu2F99NY2+TCBUtn6phl3YnOwvina1bK920fSbUWGcNuFdOBrAyS5OjHIsX
ZvLpXn2WMl/lA05NVZo4QkMGYxESrpmbuRrKFyCN2TEWwSW2zRv5RagJjRCosvRX2kBOku7/xInd
gdCATVHF5FLlEmqk7ByM287vGKfDuXIZXpOnh6ZPa3/jZcCsE1TnhIi6Yu7b+BjvpBjoOgaktPvc
L45YO+BYjcZtjCSVv+ahM6/fQ18BmkTSv8ohw2+GQeMp1MB6F+wiqb2YUIMWXRh/QOM/E+h6KqAj
4IhQ5Vok0O+z7mFmurygt8UG1WCcCYWLsSfdm7WZHkuZ3PualcVHgsttRgEQl2IzMIxmSY1AKPba
LrLxp5UBgsggLOtbgj2wL/OvAkjOnDnxatt1djFTZ9t3ctgzFV2F2phzR5G7IMdcYMrhbdSUfYoj
iZqPBIetYuOIpac9KttmP2NY8SZT8s9gKP8qBtDUxBwQIjosrQTFqNI6NKbJAvaFsbCKIF41RgQl
X89uDDZvaHicfVNQnCxUSHJ2WdC5lBljBthbpItP5s7B0r5pDG5QhQ/KQXf2KlMfntY9gFDHqyBk
2DcEhk7EQSd39jC+q6zv7ywi/7CBO3H9mkeSreVCChg3vR3/eKlxtAtL3L3uzg+A99yDMInzh31V
UZ7Z+sJpRjfCMj4eQ6qJM/qzjZOFxR3eabOUrmav2zE96u628O3xbTJ88vtM+480XANABdsGm8Fz
QdccNLojbmZs/RZjbi8UyzVmo9S8+POtlc73LghgKZBEzvDGRRSreBApyU5Iygf85/cBvhFdSet3
41vaHgdysvIRMiRlcQhsXb/PI7ItrMiT6CqPNlLzkQgNr6DDCuqOLfGuxHoaBdA1K9c+Ci68CFv0
pun0IylYwSpKE7XD5zPHr3dyo0MXPtQhmqnEoTaEwpMtmdC22Auob4d2uoxBnl5YmzXGZygtyIZH
V5pX9apPCrWvkL9S2AAXwaD+asvxFwyG7ndXteeB4Gm4hFencN+i/qJZzBkrC7NLZSCFNS0Rn6Rr
YzHp61WKSvBtKPKvJopaKvXBnXH2J40G1+cIsmhNG7M+CaHXZxnDzzHd+EO0dkUkX0j4OyJ6p26X
SF2JxENgu0dNThirCKILHVJA/yQPrUluLT4poo5ZGoevmTS+qxZJdDahZHNLeTE0NR78sdaxsRXm
6xi7KLnysXn3KgNJ9ohyvnvRXX+8GzQ0MRgNb/aQyCXBNX+mpsQA1EA5pczQfxsmquceapGDP9Qg
xRKtLbK4fGQpNEdyNNu5YxIm6T/91G/1qBSnRlJuhBHIiD5JSEsMBoAuWWDuBXwRGEj6yfERv0i9
/QOx7jF5Mfn1UAy3UU8bG52sBYPep/U8+N1i0MrPyMojouEWoqjcr6ojt5E3watz7m5meNKj4VAO
JAj2UfDeS9yTOP+ODSEzlTZUtMZatWiNult5slnVih0SS4+eKHK3RrDwVH5s/VNNFId8PrTha5Vi
N8rLS53r5CLm0YO2qwx3piPbvT/mYkmaYbBsnL48oBYjgqHurP99SG8zoohNFq4+VItKBO1dMezR
y2NJt6bGYmEo/Z+4H+PzZOKWskJvU9lboweZbEqFJXnsSXCxEZlpZBykpSB1TlBR+qN/5RY7LVBn
q20BtYO0cw2Nzf8eWgnpB/8/VlYr9pads2XhLta2RkSciECENOihX+YG3peT98OtFCnIrTqh9ZdV
DPEqxRAjbR9BpfDpYspb0h2ultNIVkRbyPVQdtW3sGcmvZN7uyKq3ssuLm5K0y4Fmxqbcd3eYnNU
C4oiiDQMYLtkxbY+PYlJ9jRrHLqSdDZPbC9oZxrTPiZjBgCBY7wRIwbNZs2Yqlwj6TNe3MSmVKJm
0gL8sE7LEucVe1h87UI6/fDiaua45LNhoN5mJOtPLPA2XMpWmf94o76TtS1ho4/WKeQtT2l67f2a
VOWRcBDuNWWyiuNc7dhq8geohgRBeZrcWWkcfGcGviffIo9uwA8d5rF3JaYWtwja4GWXwaoXKnNu
z0OR9a+IQVE62N6N2JZ7E2pQ3KPh7iBp2HuZA7qDMVyUwPeKdiCbYDQzyHXZa2KDQY2qqzmRlaSm
2foBrl/SeK43PpqHY0ObwKJjTtGhzimOQsTyb3anqZe8T5HpsaHaRha/eTJUV7dKHggx+XVjdBtQ
2TpkCowSIhqgK5Fr+iF2if/M9Rkbiwpsfj9DE1NqrBMjbUIM7z1I+5lgKtaU4S8sGwx78vYajrlx
jIRuIAW0vwnkRfJlmSk9j5KmVnsMPE0hw/mJkfGzzSJGfizrVacYyuQB7XqY4H/NxCPUpA7p1YTW
qpwJdi5brRBswzpsqyPWE6ggARkhQYMZi+54zFQ2/sllK7cCc+ZDn8QvoH7uqRCj9gBbaa1Rr5Ka
bro6xVgwLO3c106BHL5733DrZf8nnDB2lsNn4iTmEaoxSZRD8x0hTcDqzkKbsM21LP78hDYqT2Qr
Pr0jMjHn3XArE6NURmesFAlJLGO8DZq2WZRZ8I2vuVtqlm9jxale5ByjSkDZ76bPcI9UioSd/FRK
s7zXwATnD6uRsyMsUfKpzqzX6bdIdf7NtPXp9UKHGUxKkXDilZZG9IguHHPXW9afyO7DYxCLU2kY
yZuWWtxg3dUAZGQxGMRLgor21hGMLlrWNrsONuroZrg/6LqdrJ2sxC/cQdHMraQ76x2rqVVVP8y1
mXhisC0nZ7iwTVuI4cUP2L/Q0P9iBt7tjAw4pwGDAQzsxpnK9jiZRX2BrOts80bnUp19RUqr6Nmw
RNZNv9Vy55UMIuca15iSau0tdTNj45hldckjvcIoih0VSz6tq4VeB61Dd9EBIt0xAJgCcUlM5j/S
xgHFSBFjvJGPV9YCBta2vfcILbEH2V4GJ2svDJ1wEGb1mdRPSonIwCMTgPXPRWyxq9zRsaTKhxGx
pDb9x6u68SyzkYBbbF2OW/crK+V+IgbtKzIlSFq3NC+RA2EaSSN2KNMOnE3XvQ/cPpthwqvWCXIS
4VCP+U9UMjUbSgvMkWmcUtawiyOyetOh61/MEnt2Gtg5oqTkLTRqHQnZ9N2zwv17Vit+GL18VHpp
YRHTovU8BVZGeJxwzCYfoxGNF8wj1mWqfOtCIIZ1GTq2CHpC/EXKBx+4DcrqzI4fbKfocCtyxWpb
lXDv5EurOZRzGU58+ob0BJy2WeM3RrQ6et1eN60PUWTJRTZDecpZbIyUmCOzR3TIGHSTMaRF70c2
gV91X0HY/NUzjMShSaJ8UrdEQMYm63It8Hl2gwKJuCemaXiUVlKv2QIE3LbKYzyxmCTNW4qecof6
s313A8KwRrv6tEHJHupxDktvGPnSG2sPXdkSdtZU+YtmEPTUFBUu3ShBsgI1K6YqOXYVjDhZM26l
KLWaTGxdDLLLcEYMRG30nWhJ9TBZEWVYb7Pc7g+9lMOZ2ipfsy1338DuAmCx4/KvYpqilXwTRvGe
weS1jZy/sq7q967V3JWeeoRuBNkyFma4JqrcXReZ8dJCGt1SpnWMgoZLI0A/2zDLUwHSFCvqwmqR
xLD0/QpNSsggT8ZLVZFDLb24OxdxDFBDt7ahzwbAbuLpUqAeIDtLsz40f9i1lKm65WL99Tt5dKD5
42yGZaAtE1VEAB1L66C54T+EHe1ZPeq9muMJproHccx9YhaAqGa5sgi8eTUj+KmexQKMkrhZ8BHM
wQcO8etge8MmdDV+q9Kg2evR0iNdTCOiUZSHqXfvSZXeJhYni53SNY7qYB/7RPBi3VihQLVeStmJ
V0ulKbi6MV/bVvvts8mIfG+ABDvugrKz1tkYz4k1ZvvocDzrhdj7NhMl2/wW1YvelePDbmPxAucG
PlM6vCKEgWEJmGpDdsgi952bQXfHrFt81FYkH4KKemXaMt6yE4wOEX8Lhu+OeeyIJUT8OsspNR8f
WqReCOPYlIY7ItWWl4LG8KoKsm2lqxurDdRVuq6jDVyY/Pd4DkrQGkN7UJxw1SJ/gw2KJmeqXTaI
abCVdHPXQw/ex6UgH/Uau3lM9zCN03tQFO0rSgYnLPoHKhVIIaX6BueM6MRhImZFCdnIzUb03QWf
fnFj5HAClfc1RPJFzX88MwJj2rpmgrXAdVdYX+SrJzV1MOB7gkT8BM98mEvwq63p6LrR5kHweR09
zXolOYUQBd1DcAOhrLbGje+pellAglpCfwc5kgCiQlr6MN3R2/IZUL5B/YbLPOSae2RWnR1hkNSE
uo3/w96Z7EiupOn1VRq1FgukkUYaBdTGnT6HxzxviMyMTM7zzKfXsbgS0FUtVEN7bS5uzhHudNLs
t+8756NJUb3HFvsjBsDLC7E8U40TcoIRA7b+7YxtkQXqi61QbDVzHidnXybGfhWZFTjynfNBwhtw
9AIWqYHbuvZtkXgv3nSB7w4toU7DIyvD6uqGABR79qxrOERQikX73Hcc40H8ZMxiYNBwa+28aFng
VUAWT9x72TpxIj9Rxjy1Dt3VKj155K/h/poGe6xRMKorj7JQ9imJOpBj8mYVC3uUynvOBHu4iqzo
AgiODOvecBCDpH69Pi9aFrJiDfn+EVFIzra1UgTyd5iYz9//WRnhsE2ZbheC3FpGIrWWJNeCEqFV
JaaWlmRaX4K/JTtlWmkipP9UasmJ0LqTBe8JN6FrpkUojVaieCyEnnrji5h794gmnMMCLVBZMKkY
6nXVYhV/RrHCxCEPePL8wQlIeRO40LeORYtZnAZFS6y/iURrW2YtcOm0ycVD6SL01xSOr5GWvaxY
X1rO8LQExtM6mEmLYXytiFmTX4C1eTVAs+4n/BcPnUIok2CWceI7QcKCUyQta8I9Y39LaLSOxkh4
ERutqFGRjr9rbY2lBTYxYvmYp0YSobaxBiQ3iLHlqTABL6Mtdln1IMPptRZnwY8TaVGOxJgjtTrH
MAqwwLAtRq3V6fHrEG4snkeMOxbV8RUUzi3Ptw+eHd41xs5j27Z/j11heWn7u7rlm9Qin0krfTIt
9yHvzH5HIfwptfrHwwG0ahkQPLjxWeIH0u8m+Fb2XFod5GqJUAnPATadcZRaMEQDa7wPcQ4VE/Kh
JbGeqDTMzxCqORfCUBRrVZFN1qXT8iJmu2dU0Jy+4zXKDNonwkN1VH/L3bAfkUwY7lyP43l40Sn8
SeXQFhnyl5ae9dBrgZJWKc1aqmRpvZLQoiWllUuuo5bjEpO6cLWQidscT2OrmW8IPKY80fgTIQan
HJNTpZVOnA/RMe3QPMm5c+86nrsEQvepQHZlREihYhok2hT1/R+C/TujrK2HSHZDkJKpOXgOayKt
mQJyiEqLhycHVLwtkdZRkYhfX4RWVHEegy4Ba9X3T602Iit35tgKN+e7I5BcdVp3VU75yek5BCcR
Xrw431Ksibup1KKs75/LtDxrxqIVu/FTr2vwEy4BMPlQhJIRBFKBfYvgvwlcjClwh5jLUR8UYaKX
7y/Qxd2VUdZ5/P4OHTd/yEEJx1r0tWrlVyqQf7VaA9ZqxnW2Up1gKRm9zFoXprQ4bNUKMfNbJqa1
YioBsDRp1Zgc2Aq1Hfoxc1D2psJIVmo1maMlZa7WlbXLjEovjlCJFsjMFrO+RjoWqDVnvRaejUnl
P6R2w4k4MjS/BudFnt29azCliflm0eK0SivUKlxqvpaqNaw0g5Jr95BgXPPGFvWa9rV12NhsrWXD
Ctm/0Id7AeFj33oR8ra4Jmwd+wjdvn/rABtsM2rdG7kVQGBaAZdqGdz3r2ZaENdoVdz3n430dxoq
RHLff3Gj5XKM53zImVopp9VztpbQff/ZcapqnJgo6r7/5rQE48S5PqwW/SXmWmpXaL3d91+VoFQ5
dzPM++8fKjqIN4aLGu/7Nzc8Jq4e3ry/vijLq+9cq/nre/W1Zi/Xvj399TdawTfjl/j+Ec3L6ZkD
GiNP8fW1KZGOunv+/qWejzD0o+Xx+0cxg51Yi/++/4ECF6AzIwX8/pGNJxDKhfnX60U1otsYAzrB
7z/otCgGhZYNfr8ElHcJSGgV4fcfDS30hKUWFX6/BGMCcbOw0Rh+/yrZoWhPoQC0if7SpxTxYagV
iN9/c6O1iKYWJH7/zUJLEx0HfSIZklfiJf3dpNWKrZYscmecaAsgXmTtkB3mqRtfZ47L8IkiaCT/
WTI5QNpIVgCSrBY5QqMdXpSWO+ZYHpl+i31P/Pu11QpIV8sgv384a0EkeRp1CbU0MjbRR4a8fbQ+
UUqa2jVp8RSFT4Rw8vuHdoOE0pToKGu8lAuZw8cKUyVs4kus1ZV/3cq0znLSYstZf9Z7ljUUTJ5L
Lb9stAVT6zCxzhEisVFkVlqWOWltZqkFmq1WadILDVabuUcB533vaOHmnLtHXys4rb69TFrKGTM8
CGIt6uSEOt/FBfJOU2s8Jy30VIy2gMSAA8607pOgb8fBUgylN0aVJfw3Wz8VYq0JJfIBMEqrQyXr
6lfpMmqLIsSi3z/k9ztbHrl6PpU+lFpEmmIkHRWTU38lGv7XxTDx4bG0wjTWH4CqRWsKVPimNxhi
NBbKUwv3qeHychLWZVvTzpyoOShSHVyp5swDk8zz1tQaVUHN/8VieLDNWTacV61bNbV4dcDAWmoV
a6Ujr9JCz1rWiFojrWwlvx1v1x6Nq6+FroxkfhgKxStQpO4webActf4VWogmZPP7x+YTozYpQi2L
ZX6iuRVML3uHnh0DadKMyGWZvsiXBt9srZz5lEwoaAcu4E2itbTDxcJRyzWJhKFWz6VEX5tpkS1h
SELfHlMtFLeelt0KrLeFQn87NIwTeai9+lqNu+DIVVqWu2ht7qz9uVqkm2ilbiGQ6/Zas4tlrT/5
Wr3bawlvonW8C+QPsAlXAk7XbEHYi8BpN2uFL3M9OFFa6xtrwW+9ovpdcP5mA4ulWmuAPf2BYuU4
70YtCTYg/5rddOxm9MGlFglHWimMxTjb1liGVTnAjtPi4WFGQVwY3PMzLAGvlgMQLQx5xMU4i/2R
y37VGuMJXjMFb9TGBfzpBShnX8npXWE/JoIOoc1cn2v+rYWsxkPNklYLk/lA+bcdDuUOl7Jj9RtH
y5U9rVlOSVEQHiO2l8T9JdUy5nJAy8xKdzzMQMdsDuZeXC1vtrA419icIZ+NT7kWPOcuVGI1TUfL
X5J7o5qXYNVC6IJIVezLPzRNslfQBJCgtT7aD53sVbkopWPc0pmNZLrRomsXkM5+0QpqW39GgIBD
KtGC6kyrqimMRht7JhGimFDi5+2LV06ih41o31auaNxi4dHr0V8XsofOgi1q0WpsEBnTASqGvZnh
7lG59RI02oalfoRarP39L7PLvTZauv39DwMSwLVClSQmj3rotKQbOEuYAiqmAGwGpQdbHfKYd5y0
3HvivFvdtlr5XRUqpRyW3KRcZuk4Nq+QAZdb8ro/XW0Mxxwea4V4r2XiMtWDa6TXWjM+4RuHaGjq
8AywS/1TvdaS9wPP9Y6g4nnV0vJB68txILFe00rzRN/ANctr52vhOaiu8tVAQUDkCR16qcXott9+
KEzpuG6cg8KdDjVnerHn+deqteqtFqy36WLcQg8Lwg7es5aw+5ExPS9cIZwYuERxX10bYXuFuX3U
j4aCTMY1bQASJL0xvIZa9Q5k19CBTpvRDSL4VSvhyVAdFi2J///gEAj7/fLfgEMc899xQ7Y/ip/k
WP8JHaL/xF/kEMv0/g4a2bNc03UcaVvi/5BDGKP/nS2M77v0TZVvuvzK/yaHWM7fXeXyaw7cI5tL
yPvbf3TV0Mf/+Jtl/t0xfdPzJUsSsBWe9/9CDnGsf+aGKGXBH1E+NCPTM23b/RduiPDydEVT0x+L
ZgQszRlRVzTPM6Okm6F14KROHuc2IUQKFefdiRgKW4B6FlvqzixhpMLkHE7AYqdih1MIcy+f2309
F/fyu7bMASa30Zm/aO2Qxah8PCRDRwaqXN+rOetfBrnKCzmt3eLM/mXKopIMtOfyG4hsYYxrtkDe
aYDXycFhSrQpU5kfgGMVOz/u34a2AvQprf1/egPvMe5EVfkf5VDcVwlnLf/4m+TtQhGgf/r09Y+/
efpl8WwXPosSOAh8yetf//rxmJQRv9v6H8NIuD1p4u7Y8yRrHbc5JvyhgARcDNpsgJKI32/TOQ7a
g0nJy/drRVNEXixrREacNO/jElN1rekrxFhWVqCIRV+9JZP26ObtuU5mIBYWMefFtG5JuoGvkj4R
FCs2d3PG7KwPi2tEAWObEr09CKoV26oXtM14HzckZEtqWFPCVHf5ubQ6TzUZ76MPH8o3x5tZIjSV
9ilyeBb4gptZH/1ejYSc2FqdCqLhLnjJG8Qru3//0gn90vzrSyeFxUVlCt8Wkqv6n166luZbGnnt
0fE9eRFDOVN228Z5X25YEpHtjSCBuaqHWMtkYr+Cf4OpsCkN8cPOE6Bv5Xi1PLonbTS+sA2IbhXj
jw7MGZ8jli4u33NZLHlgwLjY8h+1M9BEbSLLsYJ+rvK/aEm/5v8Z/a7+L9eC/1++H+koPhmOZcP/
sSUQn//8/XCAk4o5xv1ARD1BcpcAr2+NAEYXu83CetXQT6OQ+bFoR+v237+YFoCif3kxpZQuxX1e
K8nKTH9x/+k67MUw0I6t+2M3+chaZgy2CIWeS/3Gf184y/o+pjY04hhalki492OxzAIzrBp8N8sf
lzeA0sO8NwzKIGWz8BgdVuv433yd//U2wpdpe670hW0px/2XrzNMZxmVHB9xgt2J7cRa8hRTJaCA
yrR7hRLRU1skzcX7DIF3D/n9aXHMZPvvvwwbJtN/ecF8wpXCJcZieQyM7X9+wdyaYb7PqpoOS342
y1s+/vPGaG0VDHSud1yF96GLtmqmaexaDj3ltf3djnJhLgJOR3IqDpdok7qOuLqrBTNuxHMiVi68
tH0vvVPqYKb0ls+4SgumYjWhdnY7PJhPlQEInJhsn7k3owGHOVENAFhvWzAWOOcLQrq2dRjqli/m
GsoLsLPxRJKTjVCvoIXZ7TafLe8U+92bO6bEXtjPBHGUvjRgK/dp2lNMaTMUrfr/6pID9YX82k5i
V0J0sbbJzjO8+pZFe9BF/baDcXJq6oZWtudapHghwti6Ey7ksq8iSIop6Z4DWG4cECTRNp0tyrsq
J/bLjDXbMq6NLhPIyX29xNk+ZLC+FHSkfD/FizNFrxXRjYxHnw7lVfiW1XVc+z+2I56YAd1zdAoG
xnQeoEXd2wPMQDGgfUnN+oMYLyewCQxGM5J7+ZNGL7gFH3EXDXbMLVyrLIDpHK1EI4K0MhCFxdKB
s2Elxzh1IUcM1SVj/7BfnXLcCosU5xwam6KzryquT+sCS59KyrgRtSE3HhUjHQLiXL8jRhBJ9VS0
4o+TM7Kp/Oih7ftPHmzpgZNHllYDnYncRNoi7Z9pdYiLGeA+1KVwkTOfLNJJfHeO97SE/gOHiU+e
vSBlMpFt0jJBFzhyKwdAc+35943csu+ijrEZoN1qxLBJ8PhtSUsEG1P722yGH53nzwxFh5MvuVHS
L5aIC/EWgOyA/khSkG5qQjzdeUuagy3YSqSc4W6gSpNOEBzWrsQw+4IRfk9bk+ZSBKiQey0bY6tD
siI5RqiPYf8zFPJH4fv5lqMgGPYxurAQaop/aov4rpDLcQQeTyKXs3R36NzdOlGnc7XGeGbVOZc/
lE2qndOtT2NcuXv3QYvSylrte4udGmOKj9Vn92EaICPHqaR8NA2HlOp7Gd/UkkO8lCz1Ke8+h6V+
jqrE4CnGmnnOnMfehcQzRWOxc9n+0v3zYkYGSLrRx135T3Xxyhitr/Fpwo7amoQvuT67+H5MY9IR
hDI3np3XG5+WwZly4ec0dpClYh7SLofMA9DwY5TA4fS75XNJgLQYUcWLFCtoASlV9mG5eNbXyHN0
YxbwH5vVu7LtRwNSIZ8WcLk2HB7l+8yx2mOWRxxQ2j0i0U7eRe2U7xbmCpyRqoOKrVsCkP2NyZHd
2HD8vwrYP6NYYJwN/ZakDkfXfF0YHiByrsSz68Z7c8aKCzMjIulTZ+M8lA6pO95i87yY6I6JfOZB
PHp3YWTYVGJY8pvDfKrK/qeBWAjRLGTTJUJ3GUNfieiJM92OKsUjISQqMHO8J18x84HRGutfaVz9
7tJofrK4VeXMiTetub7LuXpzYEziF8umbe3K8dM4uV11zLpwOJVLAxM84jw1dqwPfEf4D6P0NQMF
IWMO45gNpMdBdUd3WSksVnLgi2pLMF/IWZlBvWVm+x6nowhm0QRmUbgHVY1Xg/gG0YhilyjL2PZ+
QgV9XT9mKvJCrNNX32BpKiBquiUA0HS0ym3mDG9jPVFgXjUfrhPXcC22mZLZ0UvbG3ol/bZ/zxG2
BOySnH2YxEBYiSPxDlKr8YyIvMCIrSWtss+UZSyh4/gB3hxc5vFiQyefiUFm64NptnQQYTJCuQFe
vKzMX/GGzRhxwyNw72q7cARMbHr8IgrAJ4d0TV55n3NxKlL7vVtoBC2+SR+azEbXJ5wVRA+Jzc6/
Ml6Iet52ye8oJ8WYG+0BhgMcGdAGYkSYIsz2YVlKmOYyXO+hHBX8HACQ04yqjDODNt8/V5A0dsiM
+h1spX2ZS4uX9RdLT0KVVXULDNDm2KEtmVk89AhBNsJQ1GpS69hykE4gtYen1nrXfPHXfajz6JKZ
Cs/K9mCZ6aWDJBiEAqyp7Q+3KTO/nUXcCOKV/iBPTBjS/ehCey8z6QStit5mH1hUEjXv0c4c2/m8
oCRLqgM8bHNr1PExW9vsHObTtkdGI8zoJeXcUA75q6lzpHX4BH73R9PeRsNEL211PzPPP/mln9/z
bNh1Y8fRY+Rxlt9y1uDRcqVq26IC57j5i1B9D2mp+MiX5AeIlXCLUIgAtPQEiik17K3S/22mPbM6
4r7CGTIcO1F2suo1GOz8pphVc7wvyK8/+IqLbTzLiRL6Yg5BnTmvINmSo09m3cYVtW1qwXmx0T9L
+vWkWPC7TOF7g9iF6QDnHJhoPdD9gulgXspDzh1gb5QYrBr53BsFDFHCUqRBypMxek+OvUx7FLr3
2fKrrw3vfZWEWCzUMCLhrDGmRoF54ssmdLXB91oHYRhfEwoze4UQsmrm9laoQPrTvJfQHzg9ooY4
pDFiDT5h21YCm3clY3RLBw58pDNde3BKcwkEGo7emtpzu/crUi50ArbzHK8vY0eKRqZvXs2UwpFu
C40nKq6VP0OxYXUXcAH0pwoX46ZjKN7OlbikDbCMInL1TfQwjUJyiJurLbjD67ym0c0EupZ32+Wt
ddpkz9BWXsZpdUDMl59JvSY3sTuGNznqmRrzxWFYjDBIUlpOxWCfuK//8mP5OVQKhJbJFVtG+D+p
vtKUnetfuSd2mQfdyszOlbD+gMRR2xTMAh4177SYc3VtFYNzGohb5TX5Tq4E8SxbU8AH2uZ1BVEn
k1yPK6l98roe3VIKOjzgMtf9tFMyGYJ4fphMzUYVXUflt3zwclVd6xIpNrBXihnTn6Wx7pXgVoWz
0my9T2sebgvDuAxRvRzaAZttZnPJEhc95FYmz8z5Cev63meHZJsFl3GTpIgIKzXmh2FiWTE7+6pO
n1w/++FHCVMhtskb241fWhIu6J7Mr5pPzyTRrq/1oxEt5mapy8/WyDH9zCa5U3Gsof7n5qMzMwmV
OJQ3UlKAQo3nt3nQm+Fzka9kjpYhaFs+kr6H8YcTOZcSQVGSuzqt8SIZvzGNqwbxGrEF2CorflCA
RQU155SFytLzZtR/1Gi/weeMOQr2bsyW0Z1nWxsdMG/M5i5W4jOd/A8KDM9V8pX5w29ogx/0RSce
WZAVVjNpzk1tfq0rM97GZt/ISLzskJ3MLc4NmPkiTAk8idLcMXj8QzrslzngB4ttsAn6GbFQo7fS
iSgwp/G5lPMO3vjFGuh+OvN0a1iUPaaG7jCBxj92E9/5Rfw7XO8Ma7oryuEnM2CqGIOhdjAazI2k
x7WRE2YnJsuQwdLXxscXXL70aUf+tgQqVeW/2PMvSj70SLzYaBA5z4AfNS4XVsd4h7Waf6loeFuG
eQqjWVvSDr5JUc9wu/IkRzdBXobdQq7ZncmpHZXrNhBA5dO6feTQnMxtNjw1ScYlLb7WEVWkpO7i
atBT+D6vDqf0oSR8ZTHv72Y0MiwxNqPyjQOh7HtJCdCsMd4WsGg3g2FdBs5eaNB3WEL8e8unVCsL
FFJJLu/jcL2Ms3ezNMtPpoogQs2nnIasCUF1XDld9f35zNkVmw1XogUqrE21ZBSt4nEKEnLF3ELs
dGuZJgbJgXXmkH4wdyVoByLNZp6c2vcYj7k9wDSEDSr/sCadoS1RYHGde8PNEA0ZDu96djOQGKca
O91F1OWCQnkfEqXlJq1RXYlEehw3ZMueEgwVqIp/ahQvg9Nku870adBFDLjpWZCfc2vy5QymXYfF
ZdyVz6AjIFuzWX0cnOnqd4jyZpdJ/NjHbCcm3juOGQFQUUvyp+zo0qiYOBhSmcOOYfFaZjmU7x3E
kklZuEidymHn+7/gnhIm/WLUfBnb0cdUkv6uM5Nt0uQeCj47G0cBlW5GGj1trE5S9Jcm7+br4ufU
eOcsoGwCxd4/dSnSOVeLIiaMjpWgWrSYirM9j77lQjVorEcNQdkRFzBiHemMQPopibDVmTKJNxwC
Adc9yOqOTqz3Jwdurcm6fAhyBt0cxJk12eCW7YEdDU9L1LxldXybcn8l/azueq98F8uz05bNXuX9
WYwsjMwq/UrWHRLmryYcIVrKGO9rnYgtcOGDkpQRjWG4+lbeER5yqJ6MdNxtMup1Ugf86bPjONS0
REom8jYCpgQPI8P/AcqbGdn6s+IfYG56WCbzKYKBww5wok7I0gOCx87IoPC6xHB3pURuS794O8EO
7uklbjILOUeu4MmX7nhaiF/tPZHeUwR765WlNjnH9sE0PppZvd4XZ6RiPFMI6kZeVJ/LjAPvBQMD
WqKqsT0okD2Wl16yXB5VUHP7WoW9EfC8tuUw3xpNZZxHXAobh5wqZ2p9vs0bgMlFmV/spvhKQ8JI
vIUn1wbDnk1g9Yhzc3yR+U+cx9TbKL165HmDIhpP3PP4hZjh6Vhezdb0zlbHrdae7tlqo3nzMH5I
uYO5Zz3ZBujcUERDMOrZQ9I182NZCkgsIOAqsL9IlvMDxDCgJkp2J79SjP7yOdt5Vbr1I+4rrdm2
ezo/9cXyupoNcNttbccoSbJ09f1c0d1ro/DsqOTS2Qa4mcnYKdN1g0SZge3I+D6b9FBh7cjQwTFW
K/3JdqmFhsufQ69YjxQafkSTWe3TmX0Wnfv50Lphij4EyqLNY/pmcHi+DbZ7DR0Wx804c9I+2L/a
nPtmZtG7VVZ7Lcy+O8ZDcaWTVBwmQkHbIsweizGGHDJhocOnaLfr2WOwwM6XtAUWN/wc75Ufhw+Y
1MvNkKRAU4r5yWnDWwa3ZuDaHGVlTEInHESBg9370aapYio9ZevzQ7LIq7BJAwwJNfPSm47DxOaf
O4q/9Rhy7Ehk7hnUEGYlJMkpovXmztz/Zh5AA6NBssghrDBm3L1vHZiVLzhwFdqh5GRQVQcNL/AF
pSFxPYbJPv5Lw2m/SnDNGKRa8KfGTWE1h4WTIq+komB0WGsUzZlnF7YPYXKPJmhbDXsl2oiPzx+n
dW84ki4oRxW8ujxSUGbbxNbrlnYcK/a8ND6F2TwwkaZdU7c8B7p0DnyiOaQLomcRHadq6dgJIipz
1zMO4XRjWeIJTwU8maE41QN6AnJTTFmb+iUWXnmApk98uMaMSs2Yp0z42TIMn5RQZ4FFuemSDz6R
KywTdwggVyDL9drkYBrjMU7kS1tMIKJNxDnMeZ57z72wk+Fu2jMp61h4N6HrY7k3qYR5SHrcdMLK
hNtqw82eZSyD4s3cOPuuBCxij5nNqah89UdHkJChxk1IrNrFA8cZsTE9rXT6Cpldk5H6yzqyvGK7
xuPEPuWIiM5z3KN/tYHa1QhZmxxzgDM1d2Vp7Ealn72qMw8h3f8tjOzbrP1NfV3CTNdYYL6EhVBw
nNynHdObaPKQaK5won45JldHniKZ9MvznIBmW8mFbRyjGVhFcJwZt+5HbK/t2Yqyz1HUGHqqmY0N
s5mYTc+JpaqxHcqmPw2kOejsqZ3gYoB1jZACHUy/6eJxZ9TIwqAy3oxNWBx6mrhbUmtnL6ESH9cf
MHSzbWV6IIhJYJvhrgS6hXwo3HpE1gf03LlgwSuAMQwAQZkk9qx8544KV9dTDPOei9kgrTf+SKAV
koEhbcx+iZi8GKvNIMo/wkiReYw2EFt0gQzLRqoT/q+mBzggY1qrocIiOddqvzjuLp0fR6t9jxxz
2PbT8hqDbODniqVaNqMhUKE2ycmB67uvdVCid6yNtTi/CAc9lTnEbxGWf2R1qcLlPlrm62TTKnfA
sXCeXBy7cRWbkVXeThn+beMuT3Aj+4NhyLNtkl8inEBhR8OZh2Zn1rkfTHF05tN7S9jOu+kr86dq
JzYEeRQYEd+fK3lS+SwygiW1yVaEZGvZCDa9cm6zRZwcFMnMVBfWqoSCwZFsEvh9u6YofpFt9Gnz
h+BQyt7Z+6wlyHLvS619EjnRLJxnc+NdjbUP3KR/Xkvmq2UV8vg7hrFigV3zGClrhsI0ZvayGutA
yJ1fz6Bom4c+liZjCa7B2hDPjQyfSHPezWv2Gy8etwKDX7YeQ3PwN1TCliBrxcAaJtlZg/fskGO1
FUjtdYoPSnQ/u4ryqIC+FMvwiIei6Ngf96Bsd83EST9DYLlZXRUg9A7xQKsXJ4VJEs0+5elY3K42
b3PpG2SVl/TnxCE120JobWJGkORNy0c2x3tzdFrGZ8UDaqiHmUkQSOb8Mte3GeoxTraAeKgYV1fI
v1py+w2HcGFs5c/MeVKYUV78TMeVdciS3gLYNY5xSxikrEjjRiWaQbtj8RQNrAF43+in8qjlX/d7
b+FzgklJ9eYH147kmBPlWMJinM8wilCog/WtoKJlWj4lTZnzcC7RYVmlHdj9cuoQeJEw5zFjZKik
mBVtKpcT+MpLvYfcm66VdFZgrsAWu4bdJUZLmNdcrNs4gpA3GcXOg5m177oI7y2IRyT0SJWm/EcU
F+tW9uENU4B0Y1bOY+FK0kyzicuAsuYQ08kvfS+gHWtUej1KqWUXLTUrkc5jCWNiz2qxBadJeKgN
ymiMFTpyER2l6lScuTk+ltayZWD+e7GyWzWPN8YcH4qRXUqv290VOsd1fIKH424HW2OWm+zXQmql
SC7asmmxEIPz38fprSv730wWcLhay8COsqsfB3Gp9VZ+dVh1rS5X50B3YtuxqPX5kjZe32c3jK8Q
aVHA4xwEleI5G9Z1Pwuo8aBA7b7j35Qe1bVxdALpjTeLZYP/1oaUcV9k6ias56OjTnPrs7VbfSYX
2NmxgJJObUNFHRC9LCsahvr5b2C3Gz+vfieszA5tTMtc0bF1HlVXk7mJLWdTmbMI5NlP+4exaq1t
3bGsAQKB6UsxGLDLA9R7RLQGNffWfKjEMp7m1aX6rdI1UGPqsYapT92QGpTWYEZyDVi0aw0IrgGw
WQr/ZJGOqI2OyzQe2qSXwcThYjBMbMWX6agjv/agLhWh14grUPiGSZPm4DXzch1MxTtnvlSyqYLa
QJ1nh3TNo4yJW2vlQbQ+RQ5DJaNkqWKMMIzKNN0JTi9oCPU77qUzbcJdV9M5z1jaiYFLN0vHo+m2
D3bCtoZO5gJl4ZGxLWcLGQSvmatpVB63qZYrP/Rbd7P2SGvhfTy3rW+fWxWjnmY0wTJXHoFWAcJf
0odlXUH2Ze6DlXi/214AsqDPmEzuR9rOO7ufdHRpOlMaZrAfthvK6DIwOdqyGvcxdJI3hHdYFRQW
uhHEWbvoBPIAa7QWRzUTEY1AD3TM2JPK6G47c9ylWALAU1hVoNq8ok9VjFvW9EPbUXGZ2Lfxyej3
xhrhvhAY7lODmaZXLkHljcUlRkLZco+YJUMRplmckc0JjuGmeckxcvjpl8ywM4yTXdPspg+5GLnJ
qR3FQNKm6XacEowUPJ/DZQn3UVjGpyPnC58jzdMnMEMe45/jmObzriW2t81bcXEz1iVtu7zatDi4
yIlst9ybXRdXIazJU1xQsqFfl216PjjbvIapNXriyuPB1bV7+oh0jrgLgiMuNmTkdr4bmqdVefvR
CgklzR5LK4cruCjUrhQuTl9xb8bqN6uQZa+WzAcVVi6cDXaoSZQYApLIEfYRbwuTXvHoSLixKgp1
mkLNcIpeEZT9hJ2CDch55xVHwsr2nnzU3WC9li1HLwnH4dsytYI1TIczWr7AaRwGLlwIaKne+/kr
B+qeV0b8VmbDfY3nbqZg99aXk8SrF72uVVNu2etWBCmmQ16QaSXj/CT89iEt30Nnfi6Lyt/lnXse
FMgvk+m350wGuZHouSLoL4fmN0thB+L5rvGc6j6xOQAzEv5G5j5M+eHQsza3zwXvTUA80N15S/zu
Tes5Q2B2NCcmAb3MUmjDNNfMVVEFdOdTQcNlY/jwZwiWBy37l22ZqJfWPsHjG+HxPak5H6m6g/LG
OXCYrYl6XxqUfvfQMbVMdOWFAAFxBKYEELUeXGxinuDMzwLuyLmSFAGC230CUT+eaWt0LKEXD1Fv
bAkmr4qL2TLuHRSnbWsi9lxv5dx2ezVktF0bEBUm6lBGJ/EmrBh3Ful9BP+PNNuBjFr4yizp0vGN
bxPbxV3pHAv8dFhzl+wkUvHDtJbrUuXv6DrexrFj9epNW49iI4ekbsQAD4gl9KeKr5+vm7h9s0HV
iiqWFZ0IeeJNQ3sN72XNNxQn8Q5BxMuUVfGmLJ5lPISHJmmepogDIs7BNv7gjrti8J/zjtYSH5DL
msCzphoVwFgatmXvXnrb2ZI9TPaWNYD1JuCvz6s+S7p9fHqZ2eBL2LTjUn0Y8Yev89uOnyHuS/nc
ejG6nqG8+n4kD4n+MmopVu0jIIhkxO8KtHnVM9ea4VbbiptWbb0W/oDtPMEavrxPACSp6LdfphHd
CMquOFR7b0PEHw1PD59c2Bz8cAbiwkrRO+tkYlkszHmPcQi5OFjAjaFWd0upID/24VOtrD8MO+uz
v9yRgodfXNNStSFjUGQDv4QTx+loPjijfY2L98QAhb9QT8jXPjyMuOWq0f4pgCyAE2bMwWnPtlYw
mhCycoQaia1K/RNPamCLwv9wO/UTxn/Qdf2bw4DEJIG5weV0ACxLf8qaX/3F2C41ucCZiNkmYzsf
MYJcQtLVY/vmFNzF8vFa9Q7nmAIkLRSLhVn6Oh7njrEbBrUYSKcotyunzAdXGNHWrbDVWqF5t7jj
TeRO1TUrM1bqyx3AZSYC7d7wSMJYSMKJKz8SxQbXiO2xix1mYBIiaji5sGgzZw9t7T0ZTJAKUZ8d
/f6xnyZqcizctiI1nv4XY2fWGzmSXeG/YvidY5LBFRjPQyaZe2qXSqoXQqVSkQzuwZ2/3h/V7Znu
hmEb3RBKykXKTJIR995zvtO4pBjO5CbYRu2FzEu2CQSVYC7IsGtmpmH9MN0agoDsSH/1s4EMay0b
6GtF8VYp8ZaZ0jsWPdh4S7TUlxIlREIqphvh0mjY3gkaJnDdTqRS8jJBx6JAkgnjZ6b/ocWE7Ezf
boBc8w46hit7XaShpRWImOgxT1HhBcTcZDRpS5wPRrsDJVMAjyQpCPP/iZ5tt6vhMO6tDl9UjFeQ
Dp2OT71duQKwSlQKplSPmrcpulGzfKtH79zq7YPr0T02G4QnI+7eAYc828CSjBfH2FYRIbdUX/TL
mhFzIUJx6fPtYhg7d+rfF507guYO+jiRASlmehhbZbZtSLxK6I8azoCWHuJErU33juP4p8UZmI4X
6RtHgdja7lhvmhx661AqAJ/eN5h6NFEss83vYzq9lGziEtthaqn7Mku+OclH3mXaMQEsKrTiSXrV
axI5p7jeFZhssDVxaTWBaYMUZwlFXscoS38uGKxvu8UbL0CB/anUyU2tdtTi7dkn2ldF8fvABGST
WuCuyBt66BOxnyL7foKxHkwhMxCCb5IX+TD09QRe5jn1gIA6s8/wmuV3A/MTQgYnGiS85OJXUBmN
FW5hMmT3BnjzSxbtRkkGDSZQ0I2QIpOaXR6QH2yvInlfyp9tzrVi7DjqU4+dsR9VAGU3MGW4W1qW
QKAtY+sW4tKo8qkpAXc4GS8XYe8OBTFeSHYIrWO8lXQewqmS3p4awjhoBbKnURteyqSCBjFGJGhZ
zc2SMqDVKeHApkcEEFNNeANSwbK1jqkG9mdG0euvq1+jf4sng6a74+9SfKqhNMuFO3fa3oiMO7SC
n5HMGSgUDPRSooCG0fhp+y7DkALHc5RokgkijaVljs+AkO80r7rPuoGTm/RFm0Jj16ZlkOBJkFXO
iS/iH7iJOFMS92VhyyuGqT/ozGXYO2LprnMyYo1U/1Hp/d4gRQPLDHCVzKGgR6BR653cRYPcubo/
HeGEsiSWpIkhst4os+32LYqMKmXHoY/9paClV8XMbNYwqb77qfcTKeATsdhwgLdzx+iM0pH3c6lJ
KKm4DBf2mRIlDyvjrnUgSxB1WQXQmshJWBVOVWJsi9lDg+CxDNvN9yKZT17Jzii1pwMcygVVSXXp
BaZTiOVyE1sjIweOpgzYxX4lN5Wlc9WcbjhnGelqXDJUD9ywkWvEdw9q2NXvNUteco0GkTkOCTxm
JruIRql9VAh38VMM5Mm2PbENjjB3sWv0HI49E6+0vdMsjnN2D3Pv0L4s82teKh+oTX2YsnGvT3R9
BEqXs0CHNk14SNHtY5YxbD7t4dF3QKk0Y6GT4nRjYRXY9mN55yA4C10v3voMlHat8H/lzICH1Pjk
NMSRNzHTxyV4ruM1a9nf48DHGqXct5j8Z+iMeQin/IVk6INDhOdWX0zee6oDu5cfePwdRsKsKKVr
bXK7ALXB8QssbmYly8h4lg3ky5n9ZvuRc9wT4kpmG5bW5LDYj6gU8KaW+PmKht4FliOUHN+JtTf2
rEg+dVZJR8WJv4uuxo0ItZdBQwhxTAtaw34j12TceglpMhY+f4QPfnQv0H2Mao39VAKOH3+HOfk4
SRAwQf4Kah8gs6PVYUTerL9w0nHsPftwYgOSabXtEil2yI7LUMunfPPIT3epLd4MUs/0rPi5RCP5
7wokQAn8mLjCEifZNm/FsUmqJ7WiX3Mb27ifFPYxgzw5TcavEq+HDvvSNei2gmJzwwj6/h64Aoga
MBKXcuD3+Oz624ycLFwlCD+66pZeWbtxe98P3O+aYNA5W5BW9GF8Yvt+ZaAgNm9sYi3Udsben0g8
1WTzMMPtwxK79xPKGo+GJwecswGX4G/KNKOOjkW/4XMLW03eEn9Gp4I3DIqh5jMFRQfVrzCeiH0i
9B5jn5Hekz6z3h/wbQvIJsz0Ki4LYBdYCsr2oHXzmgE1nOraykPRYm7qWvf7PNbzhpRiFhzrY5AZ
/tEimbZZe2TU/R7NU3Yiy/VN5E0R2EwY0zI7sBejG76UL3WOPICqIExmgdLVmV5HmhxooouPuKNG
zUhUCMoRP9rq4XfZYOi0pcICCWfcHgmeG9gSKCanaFs2rRm/H3TbesMIlB9xT93ShmacPXS4RjUi
adIVAWbJj1UfvudoDnSkiOGqNQGDDNkwSwFwwLWnQV/4bCglUwcYnwwHPKQQhRswrOq2qs4GXh4T
0KTM3yk1j7ZMooPK07M2lKi4HEROYkbdsKIZk+IZUlt7PxHByCQGZZil9dlWr6JHP0vJBOakYMAa
gwBGdDHmsPwi7+pnIW5isVtm48Tu/S2SlQxGmzWFy0h/olCMQyRB+vArt3Arl7p+70AOpnXpvzHy
DFzSDx7hogGOVg+pUgx83OZbuzh5SEfvaKmatX8IGYPiayJZ94ltboAAZY9XE3JHP8lw9tIrqRxi
x/tzJbiF5tG6qbG8ekKAAHQr8VSG8az4xDr27gNvYgyANNttfvlER4AW3sMGJEzE0aNAiuzVjTSk
C2jmmXpxPf+k1fqoxugdTci1IJ1ojxIaXd68vKRTNO/JgHuDJHGC/YzOqUDN5mpmmLg2OXwRpQrZ
JM9uTbSNqOegWNQPcBovupXm+8JPpgC79+1i7ptyfAO4crbq4ls/NxeCTOkGEKEzC/snc0P06vVe
uQbTXJ1qM3cSKv+WhdZz7BcSG9ve4rxQN3j0GL0ULzmRBLuKQpTDyjgZpmlsmFzsVNZ1wCpoKVYr
WK1IN/HQGgcPfVoApHw/YuAMKtv+ADJ7oYU5HQqwOPQdCcG0WHPbOfrRrLa5RfmvdWnrG3yZOVaf
Y9ROctenBIxOs/zmD2wGKPSGMI88bJEOcxB4dtArkPRp3NaLd79NEZZVwLzSH5PF9ZaotW2xNCeR
FyJMEh5IWjERCpN2gz2eSJz2ucPYsRmroty5MBdxbXCuemTLF4A7uxjCop4tD9aa++EvDDxAPKnW
eOnUQZQt2XYxGw+TstZR30YYJWE/M8/D4bDjNJZOcnSnbr1EfBnAo63E4xHXTD5SmwpUjLIIiWKQ
Qs92fdNXh8Ts9o5Th31jKjxOLZ05Y1On0j33RrKz68w82u8kSuuokriWjlP6PpOsfIAHx2R1DezE
tr2JbMrImqgYmfuk5AyrYDrZ01YjyzSbyO4uQ+RDZiAVyg8A1k2uydMg6tueuaHnQ+srsCs2eQJx
3FAANbX8MDIiq3XCX6oCtGVdR5/pAmCPeNEb31Zyt5DDzhVK5kHECGYz6CXoOw1vm0+K/FKz6Ds+
I7u4ohJxoVWYOjtTQHObpUSLUCaIkbQrTZThbOQeTXGPqXvKbBRZF+RZk20fEmOaGyWR2PmHOQKy
w4O79sAi/NR04NxFf5+KZOsMxryJ4/hNFx1WeP7aoHPS+JDbEzXGMlMCY4SOLQoN66DZBodRSRfb
x1fsQnkCJJU+KD05DOwY0NKSSUDK+/ss+hd0fWcxPgllyotnj2gjLcTujgQfiWQA9w3KDeWEyEVP
LfS7wO1lwaWCdlNlJatio/imo6YH0OXA340EyHHGCMD41YVPk1dJZlWIpgqZGI1BTNVDWBHsCeOj
4uJkxY9VSjs6YpFLib26VQ1K5Uavd1besgcb6dKg8YrODMt/LRHioNW+4TfT7YSFiHzbuttqyM5C
xvVjkEQQLsuqk2eMnKuVWNNteEDXuAA97Ka/8oVk+pGIeXswn7RK2Gc59eslEAZ/mZopYsJjjeWS
cCuzuCpRP5GJN2zK0Wz2HTzebZp19lOvzNDPTnzM3+yFhSn20D6ZQjH4oPzsk+r6dd+vvzRioHk2
iXdloMUcLeXMQLC0ifusOjIVGVFr2lmAZG5r9BNaigTFQAeQpEUR3kzTeBz8+CHh2Lt4U78vWlc7
at3CKBCPkjX1tN37WT/7yQmSQveANxmyTNY9u0gbts2S4PeOPS5ICeFkxvwzppI4aSOVEw7nUJUI
o7TScndffq0pYTGBsvTNWXvfaY8h2u9p9hQZXS00yWzKZ7e9FGCYekzLEysxwvPyWsVPPApgEoJH
9jhyeVRFeX3NMKncDAmhX1WHfRdztFwlYbzsmHbrFO8Rhst7PU8fij6Fe+K6DCrpPSLdYyvTFpF1
QdtWQtJttxXpUkGF5DNYwblBlvR3Rmc8+4717MJz3GvTWUyTc52jpA6nURImYahla1ptuZuGogmY
35vbeng1OHHuUFfau3aUH5PnXfqGbJw8W75r1F9nnBFHkmIeM2ir5wKCL3iIBah8l9/VqsO463b1
KYsKhASpfuPadEYqC3hxrMdHX7T5sSE2luGndbQbUGDRRJyc1pts77KNRk0SkqEEdG71vZUWCg3u
TqKXB+YFsqivlvhVR11kCBnIjmtQbRqXquRlO8ouj5AiYNfPxa7sjSaILV/uTcR159LUUecCzIVa
uSkMRBoVY8MedT/6oVLbJTOjtLwbgzliMsKb59/NhXoHPahGn6af0vk82PB0Vrsc1WJzprZdwHok
boyuO9ip7pw0Gzyk4Fl2+kQ/3fBdNkA5Lu6EIJcCcckmFZHcaZCOERHTDqagjM82Q8JN1YnPpRkK
tIgjFub1tQN2ehg60zo2U48YRRNOOEPSeVM2Ot40Z8bZcPlsh75CsI4ImNOX0s8OS98pQiyz5rZf
b5vtWuyArHz/8nT5qz9Rk/GphesGQyOKH3qV7ZHYpcdGQPVVeDMDt+nro9TvuF4iirG5+lYGlnHL
sD++nnhSNE8qp5r2lVFPYYeFDSSGP+/TkkWyG/OPzGErOYNcp5GAAKxY2Uz+zBmRElIWCAFpGuPl
JpmTipEq+Q/U4722OJcqjYIhZfpo0DU6orh0NzVkzNCujVNlV/JqrfbIRYK6LGaAqyWgpGM8RSG9
jodBsm9u0nesi9mDbVZgpik346jLw7ZR0x3xdBeWcjS/lnrwyd0OviyMEaNlGpFwKhTXY68Dpbl6
M6O24/i+rWjpk9wGww1MQHXANn/RWYe3tmiGc+ED1GR2hLswtg8G+mRJZOle6wlOU+k0XyJn3C1O
ygQTEKejWcXWBhG8ioUAYKnBuLHoj1ax2d84PeN7AEg3tHpDI3fce47jE7BslPFg+neTtPmbGvkT
qp4RFOvRtfjgdpIhcgKtLvqjm/vvXT7eFVJPb2IjpkmWIwmvLTLr17sDUEEYnZjhT42D7kwk136u
FirnyX+wRxo6bvpC/g0HiAZAUasa1liCtt3WNi8W/N64RBqjjUgQx3i0T/nYnFPJ+BFRGsnsPkdI
1GrjQclEpyyabmF1wFL2CmvnNfOTmNsfhJVSAUZvGVPp3wxx//En82L7j7/z/UdVzyqNk+4v3/7j
qSr4/+/rY/55nz8/4h/X9APXXfWr+1/vtf+sbt6Lz/avd/rTM/Pbf//rgvfu/U/f0Eqgg3zffxL1
8Nn2eff1V2DCXO/5/73x3z7/P4ZtG1vgf/zx6X9/2Pr3/+e/oy2sih9/Nmyvj/jEGPCf/645zt88
0N2ma7q6rbue8U/HtuYZf3Ntx9ctRzd/u+1flm3xN+EJyyNuDHuyRWvzn5ZtzfqbiR0RH7FlmybZ
PbgS//uP+92A+tuH9j8bUs0/m0JXQ6jrucLVPYHugv9WD+QfTKFENOZjofXJjtzzZVe5bQgaxfrW
V3bEglZXVKl1+laiz/Sk3b1rqAkRCjIeZKrU385S629T3bD2QzvfARp2SKctPudZWsg04Q4Q3BQf
hZ571wTZempdV1HTVU3ThJqrV0T+aDVbd3JA/g/rsLGazf9lHV5fGBY3po+ma1uwXL2/WG2xxFsR
Mza580eWCrfV74cE6UKaOfvMG9nTKkPdF9NhlCmk9Qz+dNN8VIP1UFlleS5ZYKBJLub/ZW5dHct/
+rMo+hxb0C9wfcsg7eQv7zd9DamXRUzS2Ew3sZmSR0QhHw0N9LOaIrDtsT+etMZug9UCL0kCs/U3
gZy+UfF0/MOh+vvR8Edruif+8jY52JCFvtqRhWvYsAG+bv/D54/hPJlbsSZUVwr7pwJUJ9wnMP/k
UgIdC6XSD+UagWyaFDSinfPtSB7p0RnnhwbCihk0JB/eyDRdCKGcNioBQHkuJ2/LdCm5fN04SDsj
9glGrkkeGhzciNmhTgs1EdZOsRZf9VkZwWzqDopYy79+3WWZCA6wF/ej6ysBTmbs7khghum3PuDr
bsJew8p5Smt9yt/u9nUDhEAv8IiK3H49k0mLfONG2UTqhW1el3LV8WR+cfEL6YIh8HCogFgRVzaD
2ild6t1vd6HboU7pUB+b9cbfHlu1ZoiYKNrAvm0Uc1ue0ErjDpkkUvk//FBDR+x0dn35evAI2eWY
uuJiU5AuGztGQRDPNrvxr+99kpghXdfUg1XvX731y4zs1s2G9vL13dfPDZn9fiNalyyw3Oidauy9
UDEhhUY2tvvGYk9HcN7562clfYE1K0Of92aP6MLtG/v6dcvXlz7ubtCszsevn1cJe1+aU5TX6/P9
5b5Kc/XLkPyIPDNZgrbOmmCZ2zRQ6I87SGyXPlqThaKBYUCObQ82NbLqef1C3xs5JFqvpqOv+PXz
IjXAWDctnrb1HlmPGBMXbbajdcpGC9wdUdi/FI5HmoVkoveRfJfjAtjHwJlgmF75YqpmoShjwrYM
IxI7Itq280IzHbq9fxO3u8psKJjb+jPHah7WXGjYlNuQ0jh+tqNtRASCgwGKy3bCo0Zmzsibt/Vy
78lvqhHIJjSjEfpYEGnFxfSnak+Rcl+wFbwopBk74rwYktYxCbYpxPS86xYcCNCTQZ4RO2PDZeDN
vKF9vlIuCOSePSbos0brkZ4zns8OA1+cRLvOI6Uc156Vj+STYGu2fEDcTRyfykch3Vd4tvQ9NA0i
jEaUWEV01WIgnWxnjzZEa3wSFgizL+3eFD1AoqDqV1fKBRT8G/HLRrHz9f7k9d3dEhGK3MRaaM3w
iBTEw5luH+f6Iw4EWoWywk4QgZPoknLb4+iLG2jVTkLgUIIvaYy9x6q1R7yh0Qdk4UdHRJcR1QLe
hnnZguW7QWCybewFPVNDC8ssBrnVocka5rOkhst1tAzxdJ2k3h6y3kNAvAw5w9awzjA0TnmPM7c8
Cj+lfcgntKm8SxZXz3HC1p0gXsGzr2dOWGjVzhL2lWDQX7rNplcJ+yPWJ4XBBGApk6nG90fQ2+XB
6GAK0s0eBjJH3fy1MtDPuw76aIudfPnGVeN7jCiUzn0JWEpDDpel16/3l4XjpZ4cXgfmmdbV7yZ3
CD0reRBudL/0JOzIaDu4zZ0jBvZpxW1pNlfhEW1hOHTfFxyV6FPAosXQr5rJZ8Q2gfCgV4l6N7pP
yprGETOqXscBZuY2yqd+n1CGYGWGd+DzbQA17ugb7ueA1fo4OBxwoPnQU4BR0i2qWt9Kr1rX411o
NH1vTCWNiIZee0X2nVsXtwCyn+yG7gNKftIs4hGWtXcDl79xcwEJ3UIFVTjoy3pItyNoQ+T3tUw8
WGcjfNI53meCpBptpCwaK9rRJJtuLQSrXac/Gm1614Cu2LLJwXRTA33SHubZzk/9kJR0JJhPdZAt
WkcPTYe48driY0qBHuDx+57k5HkKECMGsUZJ6hIr4LvZPsH8LEFno2ddvidpi15kqb5BuRPY4hmQ
UbgB0KuC2CYDIcFxiCTdIzqonoHvIZwzF2XcZSlipDXdxyLeYeOCw818/ZbLfvVWENlNFNqp7fg7
UPvSJFTzgYyTe1oiPoKeEbVm0Z6+vrjKH5lKjk6ObhKmq7MGIQ0cg7//M1kjkobCqndOBnqg9Ljh
62cR7aRyF8cClZtNGE65tKd/fYl994/fft1g2lyHGkyzGao6kt5faKzdqjKiJZDfZqaYcVFzms/k
u3HSe1t7mRXsMWgG0XCwZrZh1nJdmu7VIOQMuEJNX4uGnF6fHFMfWKWN+0gzHOb7ZRbKdN41nYDF
e+3w9iItR/U42Q/EXFmbGJgL480wGYH0pjANNkaBnSWtIbdOjG2GmGG25TOtSDWuuSUpjmRhaEZ3
nvcJIDRY0kO7qQ4YOexxm2fpsws6eyPBViMJzsLeZoQyGG+puchQU5Ae5uo2K8VTxAoQIP2LdlrU
X7IhhV2TqrAX5YGApjuva/CeW99q6fzCH3CjG/LRzqNfQAhoA0H7zt2dwyVnB0Yd1fLUBLIWZWC2
vKZM9t+k05NB3yIlG40AeiA+p9HFfjowaYrAb3Wavys0G6VRHt2xaPJb6UrqDtD9sT/D+ER8q3nH
WfPvBKjorUoEFTiyNAA1kA6ymouBsZ0nUWxpVvZIEM1HPXqc9AJpAHlyeqVeLSbgTMhs8ySV+bPG
TOuO4CZ5Vxv690zE7FMdfH1gPuQ4+onoIdCIOJJRYzQyzCLhY0gOCDEYsrKvAhda3tDVvlDxb7T0
XfodMTey3HayMTcKpyIKCPXRLEgz8H8lbbdTg37PoD91youfo2VG66OwZZuhWCUBAJDqXUXHVItr
RtCif+uZ599psuPpvTsF9pyFYEZEoNsE9hXnCFH1lJdvPqQdAy0MlOSj5Rn3rk4XvmlbPGkrL9Gs
d81SXIbMe4WY8FiU2SnPp1uqYnpBG/yciEXG8pD5zrHqCabMGmsDV5URGxddI5cPiA4+q2ECIVgu
t2q07kkrvuviOWVz0FxzZZEJy3royepxaMVZBw6QIYSiA929ytotNi0K/YiNoMHyQ5QlDQvvV4Go
4qBFh8Vp8l3uAH1wtdnb1t1Mlm/ZB3Y85oFsOaS1iECBhfSpsSNdQVs+TJjIYYk1wEPm4TWwl8n9
O3Z+/EG7npNVIxLEq2jcYwu+dZnWnBTq6ojGLsQ8AgsYAxDZsY5BF7k8k5JF5jymlTxpfizwkQ9z
7TBen2AKS0IDbcGSnRSrgbiTgQUAskYUXaIKI4dnDvRY/dLwL0n2tf3y2S6M23Q6+xsOoHqP8O9W
m5FIL1HKb8nhPc+mPEVDzWxlGV7zeVwntIAQ1Mn7EueqFCGBbT6YSXdjrJ4OftFLkg8oAZm3Rh29
/JEgFBYTn9ZTjs94ATVLa9pioLIxBw1xO9CPTnsa7fhhNtldyLH9JVR9wDLIR5jcVXP/OUw2amSr
RHVD5FYPsb/zolsvJ8jVwnQ0RyzLLn5qYviCWCOIDHE1bcdtyuWVvE4j2caVu0G/AFOF+Iaz2+yT
eTlXFpcroiAM2KRo85GUXxahyJ+G6G8q5logf5DO2k7GSPwbXhzGlwMDRB/4pJEwBLRHAMsqQXVU
NMmFRl6BAgcPpUW+yHYYnsdZuHudizAGCHXSh4zADwQFNhSUDjA9pytyK+Vb3dYP+7p5JbgvLHRJ
p21KX6uxIxhrwP/bIW4lgATgjXuiwtE5ksI+xqMMDTg5TJJI1553zE+7ZyKBP4zMhfxLDrGrIbC0
bpmkEaHI1EXLdHffd5y9uv8TAsNdLL1PY9VhWyS+CvZCZze27xFP/SqiZQwn2Z5rH9pPpBMZbDM2
qXnnvAibS74OtaeOTF2wWxtD76iW5BymHZOeqH6OiJxGxgh1YZm4tPcW1E7Uvl6M6MnPjbC1+Tys
OGb7bg1XNbhPTVOg8slK/LuDNxzSo5/SHXdppYbktG8IGYtwWFRZMDk+yQb1vTTIFQVuc9JNiaVh
cUV5ogfuLiE7iOrkyZEYh69/Yq7CQwO5qTx93eu3B3w9VgwFQ66vn7Zf9/Kdl1wONxGrPxggbMfu
0S4hoESo7EuSW6vJRyVpInpk4ND5PiaeKdvM1ncPNSwK1bXq0NrP3iCBL8ehkJXFd6MlmdvL3EsT
eQ45PBChBlcEUz9SxSM62IgF187aBHebV9ELd6O1xgfWlouq0DVIA3+FieKu0M7pwAbK9LqLGMDh
V7i8Y1I+RA3GRMZEWvQ6TiMDSFRmpzVkoCbamL+wHYrSeKaLFOQ5AlvGFLJqES+SrJ24SbobB58A
RawwsGWxhIDiwdw6hHjadlNSIZ1ynUNN9qkD0ySGlLLVWfPoPGRhVxPX0teu2uIg35RN81gsS5h7
5Yy41HgaKNysnhCBAs2xr93ESOvtkUll5mk3WElfRuwSVlJru0oxYhbg0edcXDoz5uKw9B/6jB4X
RvuOlNjzzOYAa421Y+xt0RNwuVRMaDTmnsymmvGhLNxbXnYFi2HCeOZZGKdGvwrhb+IVkzV+qpaO
aWojj4lzUiL0ie45hW2yIV1MhtCDH3WDSXsqzObUTlPMtBXN40K8Xkz64Y7mS6Bshna+2WJNTJH+
6IQ5BYZLVpcDr28g0ALKBdpjDO3EAor72s0fOXqNGd2Q2aHQHiVnCAN1dqNwhktZh4gpzj1UuS5r
X/qmZIaUF08co8me/s8tAZftydLYB7KVsY5GcWEeY+363L/FDEkMZ9Z8MolNN4bSGix//e9fupKh
RRF7wAxG5NDmvlZDERh58jFk6uyLQdv1zpNyMRwxD2uJ9xmIM2U2Y4kUohNW/tUvWpzadnhdN2G1
Z7GpLJydjvQ4qHvjzWor/L1ps3OM8ZVx0rdIIq/rcGmxtuTNiXjV5mQ2g0uSExEQxEgTEsNRUlcd
XGHdXtgGse1Ke1gN+ThPgATGmT20vCfnc9y7RA58PU/d0nIfhbNVS/VrJHQ4YBO3DtBXsaK2zdlW
IYadT7WtF5uC0mBLchHIuhWANugvmqbXayXwg1EjM8F62WQxW7eSMZJjRxic+zfalBguYy/ZIVkZ
vPHOFw0hGwTM5PeqodU5rOG4kW1cxaqqGqNlP3k4IFrJEtEuH7gpwGg3Hsxk3pP5RsnpsR9PWYPu
oExo1Q+5Ce8c5YgV1cfIgpyQOUjnc7RnznppTdJsRpXkhl1aRE/5Xa8w0TMN34rIFShkSBrpEaMB
IH9nWr7vae5vvR5AQB3BzfGtXzj7KMIhkQgNzSvUYvbvg3uPmNPR3J1ZfvRj3V+bCjGlJ78b/gFP
mH62he2jhU+fhzrGGQcqYyCQJXK0751vNmGnd79iB3Vd4y34Nrz6URacDqDrmadqP6qxfhG2up0c
+reR5XyXnUi3hd9ihDD8DzYvJ7uBkO8Y6Kz8MXBZG2SP5MDRcXI408JJ1YBMhgnFVUW/0dVjNk9M
VFfTON1PY6Pf2GPJ1abHM1OhhAH4LtiwAmqjqTNtqtHCl+rRr1VxGKOPcoZ4PhVz8pwxE8bwaKM4
yF+6UR09DH6Xavplyb444JU2Apu0YlRJBoWg1/gBUDC4af6SBXYz0UuCnw083NikgYxV/1jj3+lp
xW8yMRwbY8yuihfCYRbU6YhmAeN14jLQ82xz5V9727gjlbsUTrFNHGsOBi19akwto8fWMqFzR0zS
pntSEgRcutN7h3lQDwvDauQPIq7g03XEaustzp1YoDJbUo/xKea8TaRVR4oQ41wX8w1SH4yvGraU
KSqjHYmKF5E+tPqBxrm2G8sBk7T2qFQvw2Z693p69bgj6K3IuA3byAMmYtKOWFiISglR1Su69iQ4
GSrgWEWViBcd9aclC3LVUVLs/Q6hO1xHU4hmV0ccalnSXOyZJhflOqIniIe6c00Ymm17W3+FVRBn
Pf4CNh8F2qG9RjuBfj5Fjj9h2/fseS8bZJ2IU5N+hlnejjqisdjca/aDL4pp62H92Cino0wEcpwa
oEgdomLqdS8l2CGFCm/Abu3NWaim0W0Ty2knxk66B0QhFFOJqYFgmFH7J8Fcg3ibVPyTPRnrZGmT
xoKqoZeGidid6oKQ4Vzk4P9ivLrVZJ1QAd9GgigxeHisj/SayBhmU0toHv4onLGYnKPVnINLO6cd
3J5aG/5MDi+GSDDRwvOb9R2JUcBJqvqyKLsIF1wcB84etU+YqrsZhkJUEpfxx0RxhRX01OoshkUP
pbG33kXsDwFsgm4madFZ1Vrx0Bk39LjekV0AzVa46hjN/FCLOZ1060ipg8Y7XwjqE9Z5kvER1le9
Rw30o1TLBa+Fdu85S7spJOUFv1xp5oe+NgIhO+MYcicdnB6C8RlYke/1OU1NRpGRryEPaJqfJqbC
wWCwk1YvZm5RWaIq9CegenqBxKbv9W9odt/nVrvCkiQNtbCe63lGU2KSwxunLgaCzFM7h0zkAbkN
0Ce4DG5fwEdM8tPQpD8rzXYORNd2SHDRs+Hks+eY/KCBbMd62iZZClZE+zDUc5oIalSDXqnpTZdl
mH90QO9cdwQWvG5+Rk8/9XF2AwrkQ4f4wx7Ge/AwtWB17knLNLujNXnmrT0wHbaeQDm0dxKyFVz4
JzkBM3CL8dAkuJRocNDjjGhPcsRyCumzPMWWy5WjZTlJ5LgBqw4FgShQynvw2rQFN2OHsNFNcDbV
LHBZxkygbX6WyJFJeQtyp56uTca+uozRrNrpLOgW1wvXdvs2sgzaH86BlZGjSAi0yqVxQDIOXH8Y
3uoCmTKZnC/YXuSpR3N4W0cx1qPWVYFmDg+a3nwYtlo247YcKjri9mxeCrMN3bi8KWgg7NDx0IWj
iaKo0FTr3jrtcvHmhhkATgTm2HuRNEc0y2xj8/jeIoT4nOe3HLTzpfKAsqF73iKYdPZaYt9wzNYb
aRZo/9kzctqhTXHsB0ST8zJnZ53Aia1JWclE3ggJWqQZyzoQ9q49HWcxkaHAiNpFgZGDC4LNDIaw
x5DuVW9dPbaIfqot6DCyVyIjI3iKXYWlZQ9WBeEKfTZNgjw0CvcVclK11T1E5n6DFLCayumAS2bD
SXdrgcEMitpBUzb+SOiHcY4DVYshkmVN9wPyTRuqLtt6q9jBYC5IbcWKsjarKzv91P26uNc1DDJp
VN66ZHUUtn9AzIe5325fRtN0yCakhE319oO2Ncu50L8VGTrbhjqA5ihVUqytZw57/Cjrkv+i6TyW
G0faJfpEiABQcLWl96Qorw2iW2rB+wIKwNP/h3PjbibaTkskUfWZzJNb+MQzdpLnfvy0ax6jQAbh
3qsrLj5XAN/h0Cn9L6S4yAujdNgOOXmYk/ghMTK64mu4cnuiinIKFkIIPTD767fUNgCjFoVaBYK1
bEjEVlFblAZ1lC2TttjW1GigFDBSWkxNWyAXj8BqwFGYtBH6eQnIjclURJjq4myT3OGxKVqYEklh
RS3mGC369UZuTZEf0uowJPIzT/obRbu/jm1CiqeZwgP5lbWM9aaxJsjQPU6W1u+ix/BEMBDccUF+
ZiFbk7S3/0X9F6cL+eZd5ILba76lW17T2mA615QzLoZoI+MGwBCRMoRfz9uQvOWGcojmeZgQt88w
s0yMd5mxBlIBisPpJHLIgS5RgizInHbhBSGJSJncqxhMcRbSOqDQ+O+lc0vnDYfjt5txlMbmXbWj
u8B9Qc1X0y+pGLdWGWqG89zZ/ux8xjn6sjEDemIFdDB4CLGpAdyUacTdEMzw8Eyyu2KyPWmBsIEw
PpOto1YYxBCmZXhKdY94cko8VC3Ndigh90LCYbRgl4cSlv+iQvhJhOOLRpoMmVOx1PGwVLlxuvOA
kyzTkqIo43XuOnKU8nLKCYd4yJAm6z4awmQqC9qyyPa+FYLMaVGpeeyz/GIi0dGrqFcQu64tkz1r
erFKHOKdl1+d2QjX2Ry++jwZS2b4z6qCZ5I/PC5kHmFaeuBt2Gdqw4hWsxci8W+7z7pu/0R1UULK
IRzDNo9+C/VlaqhQAznc/Mr57Ic10JB0GYgce2WSnvQ3TLoNlnou4pwVna4Z8GJIwnAWIzXjH9Nm
sEgIK63CYNiXj49pBmw2o4z0jIGk1+bq2NURA+YO4EwPFMsJF9hsuWnHN9irX6NTfplhcC2nVC/n
5lo1zAx9C1cz2Wolg3+rht5tmPMxacAmumXxHpNo5wikOO0uLLqfMs/vaTscWx/FaIEPyknIq6vg
g/hZ/AWq8900tmnFzHRGTAu7zfgJ8VDutCX/ZQ0ptXTenfk3SYlfI7inCeJvYYtfbrVjiR+7EOmv
0U17Rx+son9JS8VHPDBQEnHiWjE4SQ9saO7a9IbJfRqccjUz9OKgQfzrbFGDLqbHmR9wRax1oUm2
KbA0BYeMLSZNZ8mRyIJ+5U3NZ6PMQ229T1ZfHIdB3Jo+qLcKTfzWKPyD2fFaG2ZwNkN1ZyoGKZm5
83rkU08jHqBXpMgKVXyLUH2sJmXtBok9XNXdvBghuixiah0mXeVwG5FtkXZTv2FQgZkSubfEan6j
LPD+JoUDMtVcJqSK8A7Ue/quq5HWO8uNCXRrsLVO/psvJ/T5CYTdwR/2Wqhv0/TgHSHbXeisPjZW
9eMSY38ccvZFE18wOyMGayOiKqaXuyievU1m2OdEUQE4Vv1ekCZ3grSOUX+c7Kc5q92lOxX/3Jbt
KAuxYcU24p7q6IfoPaenYHQq/moaczw3M4aCdk/uSgpjY4fiO1uiN5uX0A54DLgCf4Tr/wnMwfso
P6IovwxyVEugb//sRHR7/OjH8pM2mymRprOmoHw26S/Wvmz1sgvqE5SGYesD2A1K+hCJRFgb9Qv2
K/x/JFyhNWCyOXn4NNS6i21zgw3fXfs2gxCMNldfRDHUsGBTJbpaSLzQj2GRvaDe0Kjcd67svioR
GSBAHIjMbFY1abrYqrJvWNo8kClX8ZR8dyP2lDRzXsSoasBiDK+i8LdD3Jl5UXOJshJMkc5ubONv
iXbJrMoEKfCJufU6JkrO43gF8HmbNXssl9EuXmTrUkVdcilKe7mZ+my8hzVy5VlwV48kqJW15y3a
UB2IMdJrjBYL3/NPCrX6RthOshEMk6uSaxG0arlIbKN9pHwfQoGKfEydN66PIy6t15lAdOkZYKPQ
1CzsPOR+CL7CKnk1H01VxoiA31fzXgjjiJuf9jVz9HKyxr91p2iwJZJ3NOecY1x4uNEfgaH9NnKH
ZS/wILWmTFCYkoVpkP1yNUz/G2wCE3tH/KZexrrLi+UWsIqzmegeDVTjKy97Y+4okSy5yBEJZKsZ
JzW9epm8kPkLLO7rxIKF7ZO3Q2atHYCocXMuH1AbZJJo08lriZl6MNtB14nCb1LebsACn3otouLJ
8Zl3qyP5NM958AWB1qUunMvlwFCjZf12Ue0jXj1n0e8HZFK11lFT8TojgTgEBc2nTuLLi/N6Sxzr
XTlYtkfm9okR/zitfoo7CBdpVSNbDKlJgmh4rqrIOoGD+Q5D7F2G5l4qHwro6MaDlqxEZGKzxEbE
iJyNXFwB0uxjgq1b5DpQwPxjaOpfwMaj0ldXoUsh6qjjUScsqd8bI5g08iXuXjE/+5M81hZr5Lpn
DqXPHXYaFCA8qH4Ov1LRnde+wyRn7j9S/UZX96Rpb+x82mVpwmvXwt4VwUWkzWfK7G2D95S7E6vA
osnecoC7qyzTYm8E8laj5LXLUi6B7YFowHYEW4JJ0dzdtBHAWpuZ60AP/BvYYCEyidY8wKk6a7RN
VvuF/oCNTTAeqMHg1DQTIHvcBkYV8jPMEyuietIEwLz52J+7fc6eT8izb2N3TTuXBzHxD6mu8e3E
gpAr/g+rfprhAfXJsy7Qwta5bZ8C4DOwffoP3yi/2EQscoqAc40zeRZDdDLASiHqAn7M3+rm6t/g
DCl7cMteIrYy6MzpVdr+6MUROPIIhAdxWVRYCTG+dnuDKsT61FSnCUF93wFgow7Brd/w72TlHRkT
qafJIbQsbG5Os21MGGk+cFP4YFCmZ+DaLSVFkdAtK2hhds2n0wrh6I85johS61OZDpDj2Xfgo8Oy
1tYCQVX4r+5xLsNHX+mUFsBuuiedymRXWiUzsoct2HTcO/fiO6lQ9SrjQaCqKt87Uf9D9SO3fLbf
Q4FDERUdk/mwO9hETS7CsZNHrw3hkmU+Cp/63Qsi86CASq7qQL4U1ZFj318pM80PdUFIQSdAa1Vm
tJqigMByp6en49+oXNy0WSUwRQt32dggMaETvBA7EWFe7aJbin2sd8JNYcOOI9wu2Yk52VYsQ5l8
waTzHXBzpREdh+QVtYi/bDlEmValV2Owlo5H8+B27FEQ2TLqbmHAKMM+RC6sD8O39rbK0UMuIdtx
iri010lxY4VLxENd34eOXtynOcrIorPrctqVULDGPHSWUCYTEF/hvgy4Hshk/7KLnhqTc7sJ6t/a
x816rmzZLYs0FbBYjCfCImC9MFaxM82tnmBSApi1VXFOh/XgUoGdhHmDvV330VUm1qdBuSXx7s4+
r2Q4bwaZpOsgLRluB9rGqxWmC8Qn9sHS727j/xDxuJ/a8hlEM0MJU72hgW+Xzpy/FHaI5BPvhF/m
bFNr9pcpsK6cGQsJzpuUPA96H2zr9pzfnQOTv/QSRnwIw8S9zYCs2MI3B5dvYznIbRf3Lim9OYkT
JGkL9rNd2pxq33gKC6vlHs2eW7tgs1I10XYIbSwB+578wDVmeQPiZHvLoLJ4JoSFuEBhU1WzWOou
+dsK+ZkN6r0M+EvemEAqeDfSQJyJaD13LDkwQX65ngHYrMbDqoP6IiTlM1zfMW0U2a/xe+sXW6PG
0uR20a6sD40Bs8l2iAKl6797iNAWaVFcHHSrBP44mEHo6vKNi74Nncg0rNyUOhWl4yqeDHKWHWYT
co35n5gwyQHP1HLXaJ+mCTpqPLjfSVRgTeIh2XmR3IXUAkuFw3cpFPGvpMCttAZuVSVArTuvSVcD
inBfPXgeCdTypMc80l09SNmOQi/TrHU8QhTMWfyQVhpvPfjvEE76HainbwJ1fjNocQ/ML2/feC3c
Qi4BqNscB1PCKsn4U9PprsBvuAIf79Cn8zqE8ogC2F4b0tNrj4U9MKzcWqj2G6boMew9+CwMpE0A
yhEF8kpMJTDvjtEOTo9zYL9FdXcNHqzykc0UfR8V/dfs1cywmtXoM6oFbJcCb0RUYafSQJqSzrRQ
wPQ181dYiOEiSVIFpZskmUdtzZbjjJti2Afmw5P7eKFjY6KaZEoxxTVj6JFFBGsZbMOt+mqj9GeQ
zlOZQDIys2thzc0RPYamijuBuD1ZvRdvplzX6GB4Kpr5FpCZiyBVh08eq7V80M51PFj0E1Pq6lVf
M2qVgpFJhqVzRvnP4dOZvPi4oFTVf2IiRjUVhRdPWu2BC/Od5ZY+2X6zyWvGlIJhxpLIh73sMROB
5TeWovJf1KCSY+6P10gW/qYN9a1N9bZk3vIqrYMyck4N2EIrp2jP0iWyAvz3i2cEfOuPz7dDwwgI
RBxklv862rmn3mzsoHp8+4n1lXchc7jQ+A5y/TOUKYEqyJEAEzNOmG9RR0hKE/7aFmHYgSb1tDDw
WnvzLXbwj1hjTT8aAn5ysnRdBRARAkxMK98EExH/qa3p6HhjTYk/8dcN0S8jWW6r4HGFWRSAOvXe
TI3GAtg/q+Ka/HdYXoXOljO/tUVjuPCZiczxeAOEXrKfTJ9ns063SGfM/NEeD/hUHKO/pGbKeR6O
P71w44cDKVlHo//cihYrobY2Xu+cPWu4Qw6Sqj6PciB/pO+fWy9C+5C8WCFUugRK5BIcB+i6zman
QiSCYsEI8CK01tD0QBD0+tGkH+qmdNfKathJJag9kSVunZA3HTEKL0EZFBuVjjcyOBU9HtTjklpq
1w7GV8llFouReidR1qHxWCaY1RUG1LbThoM6zUQX3cPGUy3Tn3amjnS+XJPXugAEsIxT97nruiVE
2XFncjQkymG+V6cXY3wDnhiv0ZCtvZauOuy8X88Hwhaajypf4dzKEPsZfONh+DDlPtlT8sTJc3cI
kvHRDziKs6MWvs+w4QOJEpCPLLU2+aBeRxJ80ig/R2NbPGxoh4qckX3kFa9z3L+4CJYqLASY0fEn
ooVYwqZYG3QgRYbQJWospGRiSv4mLZM5y7PfDBjVq6qlpjLhnThV4e9N8N0cW8ENfE97soAyMtDl
po2ArlGkkLRei3YdWMy28wwFfVrr4lKFjCu63F66MG7fOhdgdY0HHgXXl1un9kqwfXiNO+OEMIDX
3LE6+MdtTsHNZtssw38VG3Y4W8k6K5FwOD6CMERJJEZ0mHRbMa+Tr6xy3KsM3G8xIHqEP5UblOvh
HG254I13ZBhrMhqLU/QQ8idN4mL1Md5abA9bECMvJvb4Ze4P/KOz+Z0kAdWfdk+uRTip1TsvUCBA
OPeMjlrW9HveXZSWHVNvu1DuIaQSaDVUBmsyiyedDSW8P3HutZa7UUYb3BXUWzgf4SomFzuMLlL1
4R8zGL9dncVUo/NFdQOzWE1Mtma4yjN0xuIIUEs++eSpDeOUXSrJQAqGED6yOHrKjRHbomxW4JEZ
HbXYheMZQ62y52POov2CAPpq1+KvRbSfwz5DuE9SUfp3JGYvciAhV8xxLV/lGTclZTFV+pY2vkTY
OO5D3GxAkswjOahIVifqZ6YHiRjPBcT1ZWjJX/fO0tnBHoF6r/QnImEyWLiajVuV22tVBO8PPblo
kws7NrCjKUAyIBcrSxhvQTzgO9DtpifnwiZMZjEU5XM7zZqthB9Q82M9HdtTjOgbrMuXkWs2YPNt
6JBPQE2Pl6E2WZK7f+G0sLeIYSUbffFS5+jTfI+450mh2nBUwLdh1W+yBYZcq9/pE97HGxPXO2J7
UNajR0fKfDS0q98hwBPdoloL6/qaJ5KUgWgP8hdXXJUeRdAwcYbRzGbDx+Vcf4VTvcOqqRaZSn8z
rz/Qg5fLwCggd6I9R13/wCownQtzgxuHuX43jy8+K+x84quEXsT2RfG58kP7gNEnYTHYr31NahDp
YPEyLt2dwhS0JVWIV9wcv/vYIFOxR21WRKjQ3VU6QkYqIov56+T01M1IPYj2WU+x+cb8yt9EAgk6
r0ucqWJnXNwYhVc425cEJceTS1h5SZYpmbMsWlT9lbRgmtTjWICSA0y9JWEIiOke1mC0yNPgMwVs
TeZbvcG4rFfrzaQItWE8QrNJqAVKtkXXwmErKXMNbwwpDixj3fllQk1EOJtsB9YzUChdWQP9dHbK
yxBQR69Wbp61n4BzboGYspQ8hfaXQsKDC5gpu8X0yHC7nPfK+ij88Jb026ChLbE8/40rzlphCtnU
kkZhzLlHukpe/MIfd6NhcVTEjxQr0D9hjFu1DimixWuWsk5o2BouYZS/I/eiJwd7yioZeGQNsu+B
CU6W7pixkoJH920o8rO8oByXiMAtQtiecv0PPT2CfkVeoRTuwLkyZcu2l8ioymdQ8mj9AdMjuoBj
3HI7eNn4knQJjaAZr30BwaFnm9qn6b0IE5Y1VESGyjGxl6DSYpku7da3V23IfE41brGcpe2dCBrm
e0IwaxMs7YYRgSpExCUhxl0BEZibihVn+uWweFukaUOhAccZ1uORcPQhlyDW1PzRDOhF5ukbnID1
4H6znJDzPhwowghYQpWnXLqFfFUgUXMn+vUyQkoP9Vm4wa3nWV0EhDI3FUZVMKff2oZI4L+6hXYu
I7EdqxoZFB4V7t7Rq26iCI11VAdbyCiP9IDiX2bxcY0fcloncXheLPTKChayoP9EwthvYhufE/t+
IIykGC8KSPkLaNXMzzK4mkXCSSjdr5hqZG1maPGDmid9bnoUn+RnJRZNZDy/9BVaRZeNKxY8cxGY
1on8DtIVOfWrV8RUZJKGdGM1KzzE10eHEIfYzCHY9Bj9F3NmLwoXWShjniuygmhd+gMogPolSbyX
JvpjxNOnrelxtTKp8mwcUMYGjChStOxU0krxvWbvdjfxwfnnxv4ruK556xVBh/6JrhNcdHIZhX+e
4unbtogGEsZ0YAgzLEbEbshNrac4MD4AkNxsXKi2CTK70Hejdz8qI3/uRv8aoDFj5z98WWVsIfeg
Lm+BWbHZGD6aHEFh3f2d5ujcRxGutvm1QU2eoqs55iQnLqu0DVZ5bN8bP+St9Lc2EI9VLlhXJxO+
dQScqtk7TfwTaCdgjdj/2J5nbt6DZN6ji1vGNRS7bOBG1pV1NCIIJm1lOksxNfqszPJgyOCt9azq
efb0wZeFtxLuOO5TCweK7RpiHcT/PIEeS5jF78xO/qB6hR4yY5TpiVztGdA0PD5zfyV2SKLeelEp
5hneDgLO557PQip2fb3ByhkxU8IoYAHoB5fP4qFv0HLHOIXLmKysEEN5le8DCwx3EEA+0Hl9Su3G
WeaA/n0QvVBJQ0ImKVw0KJylH4XvqR2uoyC+otQ+Rf5wc+jMl2kcM2Qxd/Mst07k3LlMyaPxsbsX
akRdVjKbK48RfKHlmOQvoUH+V1hu+8wNVpMlbj5egLh29lLbIwOz5H2Ku/egAqsb4dGxiSD1yDbj
YADXiLWhHf2Tbc454rfopAqMHcaDkZ4Uz0Qt/uT9vNYG9pHItV7gxeLUIytMReFTq+xXlrLv0wCh
x8Y8s+xh9a7ruRq2mrBpxWcLiAH1JhitGL5eRUuPEhOURHaA7qp3RQ6qdzKdfxZjNPKU5gbZKJoQ
6HltQxluf3OaYPKaK7xCFDoifeFMl9sQZBaMwr9+XnyiPWZO0DFgAoi+1DbjGGdy4nVtjfyvCH2z
RCz3pIW9DtEcr43psdzzwnUqim6HDkxE5ZHZxzULpmE7z78MEJNtnNGQ1D1o2XZgURNpqHY+rMpO
sxLIr34yZGsL+DyTvd+GuJvYQUPbTK+pqg6WN/4rG2Iz4vFxjsruUIS8+HYdOauxFBjYavoJTOnF
zN7PtpyHzDx/AzABMXPDNHCH+5x0HKHeeT0uTj3sCAZ7FylnXuNZLyOEKig2u+EhEnQIC9NhTAwD
SZxkhKwTQ9LkNB+aHT06fhiKYgS0ArfBC6xXm2MIwweEEc6IKP4kSpFtxPDGTb8nNr1A2i2/M4XD
QbA1Tsr02VLsh2KuESggtDGgOhtJSyrwPxR+fnEMFDIzD/sKdGIzT8tcMU0OzeCtipqjX6O0653Z
2uDvWsoEtn49llvLKLDIcZNLWd5l4OwnSTCdkeWUuIyAUaY7/WZOxLTxSudnDKCgBNW9QoQAV+tA
rRNDdJs/rKDXqLiPQ5a+F7Wpb+jSFn2h5iMd80ZBqvEIjmCsH26BY93bIv1gMM5EHcmGS3iWAMlD
fuhbCRhxgSOFC4/+MjLpkkab34qViQqm/5ocLYE4M1PjpGpQY49nQjaXc6FxRpg+LY+f4XGBcBfK
AdEoI0t0qmj2dbzOe+PGMYHAIDRWEXSUddRFJWQVln1ZJjZJVD/rutnEHcpjqeat0XX0ntn4d2aA
h6iXc6gIsqslq79RPO0ieLfL2ExBWfAZhRxdJ+RojM0TMSwfuK6ekHQDYraG6oDyJ/e5cDP9pGNy
aVD+v8GyBCiJJ/NRSLJo0sQYgd3i8pPiTIT3kqn0eHETzcFTISSJhb8rldkeo2oiCfqRNmOrQ5GT
OGoaJa0XUy/gYV+8AuBaJfOC6XfsXxOnWX03o3ltFNmSVmHvZj86YYpUyymVPpSGnBnLTMmFUgL4
12icykYKtuQGoL0Umt/QK8hXeZhdUyHEsU77XQ926FSij+tF5F8Ku/UuQNxyliYRKRR1CGA0b/ct
B+0lJ1PmzDuXznlwtSuf64MspSWG5a/sGLZhcq3dHQ2iujQYBx+CsmBnWsQ24t4g0MBzjh5b6bMa
cXs6lb+c/BykyAikbQw+2LniMdU7u2Wl0bXXlNCjSKd/x4a3cCyATvVF+MnemKvPVgQrD2egoMvI
TE/A1tYZtp/qu0sCYjDZk2WRIoRtSl9Fx6fZt/s3kYI56dpDln8aCLYogPuv2lPULA/5hYwXkRLT
QaqfsYd4ExfDz1j4LzhZxoUTop1XbrAlOv1U18fcC+IVU3Z9CJgjtbD5FnGI05y2cJ0G9kvPUCpo
GoDYzYQPjwfDE+lrWhDD0zHinBzxhy3mZz7zpeHXySRcay9Bzm4fh9BnAtwV6yo3b9WQ1YcxTX5b
J7hTB+9UOvBZmh1Aof9wqNhHwWpGR061GnEvekS5YCljQJFNjVp4sbfHC7sXBWoQ/KlLgjZoe2y2
Jabn/UadPEdgJdmo3oOxuzWNdRtg9zNoYxy40nOLjSJwkXGNz8TkfDAYJw4FFwhKFqxCzM7wAICp
XmH6jtbEEh47fAa1U/31rfpfMNRcbdSxxWOE7LN2tCrY3FaPIL8D/c7TVTxuORT7rYkdvLka2v3n
5YTa1BGcMdHfWIIm3G3BWlpBcSx1fIYWxLnXdu+F03THuGuXCs8S71V6nXOn3cePbDoq1p2NuCqx
JRRzz9jMKplR8yL76OQ9a/0/tlwAoONLAMu2UkXjbsaRSahW1CVDzdUeRu5eoVAqpqI89WV2IeeX
FFA2C/ZofbqiI4LaFWdWgucmd09Oak4H4VevsV3cba6sToR/qrxDESLkhPy4vYAQb3aCxJRF2lPl
wmL9awvtLMRP4Mwms+SEq79oeBAiCzEOJVrVww3QfnRwSQ7MwgyBICODleFW4yvP7moklnNgytR1
drXI/Aggqfwbl2m/raL5RducmFldswqvAu9sjcHZSJM/vREWd5WV596eTcK+MMeNJHVRTGEu8vr3
XhQfeVlCjArDTR23Z0fkv+hoiDwiTAKtibTZqhKEQP5RMHL7FnO9Eobrn9VcG0sfshVCazA4zSwO
Uxy9mwJFAwF0JC8xb2yrjiFSd3E8KeDQc9lr96OnrwtSP8adJIByI1CMibrb2ETXNeXw6DdAO40I
k8Mpeo+ajm+2cWCDNauM3fXeGch+c+Vc03DTawAiF0WPOk9av3aPpglgwhZJaLtGT3YgRCA5DQph
fD50V98v7YeTeKMDuzv5ljj2oGyg6Zhv2ukuOIOqo2dHe5PckanrYDckSEbrbZgz5oqtnoEzsbgc
dOOA+q0fqhf0VDCFgtqhCqDZF2Yvlohl5KLKb/bMFVMVmCHGROzMOO5XNqPS9cSUh7KgJp0lAg41
Otv8NjuOtTWyL981AnQXTbcdS/fVyPuH9LkBvCGdjy7K8AaWzvu4Emg52KoBuktwwtm2jZuQj8iQ
hUtle/oosk9Si8CwunNDecwKxUOfu3dsZ2VjTdiF7T9QcSRPklxn+P2TodpXId1n3Hndvk8CBsmg
82aT9LDMSU5zje7IfGS9NQ42cb/Ur7WQlzZHtRGxIl9paoJ1jksDN7Lk64h7UL8z/vwh3g52DJ92
9P6xV9kGUte7KaE1lptQ5AP+iGMhvfRQOPrkqb/x3O+KhwoxT4INkiLeHChXusIfi6jrS7S5tYop
ovGU+kiyrJHCL6U+bbsXdGTOwouCNyeW/Rry2x/4TOJQjBOLBF0CMCsopXuLaZIar6aDBIfkW9xb
R7uXxcrORLZue2ykDRkbQI9fvJAv08eNyxgFjZsEki5zWJl03ht+dSXRcmzbuSPCz/5Fi1cirZSM
gzLEpAa+paSdf4TC1UWtj9wnxpCEWYZFOD6BrWsxTDM4ejUz1C2WPnsF3PSZKNG1WeN1NyeB+LOD
ptEaTMkYS68qAJ0raXo0vpF+tqbxELflH9yj3TogQpJd9r2A6fsQmKZri+MgmtGnGgyNy7AjqDRk
h6nYVj14CCWqJmZEYwZGVfv9umxM/dnrPx1c9H5yr93EHZanHVPkaCRtGH7bonetbEPyO25wVL9S
fEXo2TChTq/WnLx6hjGvZMOf8z0E9MV4J1b+OposMN0sLC/IrZZTJM6zgfDLdKMPi6N8PU/IJcyZ
KF68DF3EqV8OT3kak8Kr9IuysAn7hlrGRnQVRUSceIlTS1lkUjlWCKWOCB5LNhuka0BEEKzj1QS0
kg3tSVsvMV/MZHf9RketInqdl9UZTJ7XqUEExHE/1IrcCQdMfJJjzi6EKTjq2P7YcGT5PHE8zzO7
KXu+yTZ9z2x9Y/OWbgi5Wwejx2MJ8WDdj1DqaYsf8RMlzo0pPImm9J7i3A43+JjqDRpSDw9YkG8i
yUnve4Fgdjx9Vl5UHoKAjLuh1Ki4eJgHkRScC0+0uprFH6dTPD8bFnfAEJvF3SoC7qVu3TtI+VTp
3Xs59Qe+j3YZDSSMREGRHBRJkBs1IzywZsq6PtBvvs3ME9IXi78s2CtYHu9zlO9LQNKUfukNRSRs
rJk3eOq+I+Tjr4kfdE+T111sFxQ3oeKXMqdXSqrfVFt/AZFb+8BJnpE2djeL+jRJL4X1ImEFNONs
HMBqrmzXsk4eALMroBP7BK2Yy6CRDFUqazP4MUTkxJPbOkicJdF+HCw9NnMQx9nSa1g8WDjFKOSu
Za/hhLnodY0heZptD/IvuRxR7+ldDOHhOo8V/9jQ37jF0LxQVaVJdcoh8BHimcxXiOnRciweq3s5
P5fmccSAYEbYCFnhNJuhDsg9cLR9g3NB5Di6OljdJVMcS2Q/GFrN1Vzx/gh7xCgH/5hl1QUOXbRW
boRyob4NQMI2SlQnX5G31Rf1sTSS4jXyOrhp2BxXyg1RuUaP99Y0Mra0Vf46VLG7HrpIndJpCI6F
T/6D6trTf+i1md7t8t+P8o5JtZcgnfdmC0QuGRzboGzjs9s/IvsMJ9j4Ko7PQ0PMWkfeS9cF3XnC
136g7bXA8TryJtH9scGfw4+Wf0Q2pzjPpo+Cd2qLazqAg8xP25lmDRObdbUSmT0//hjQf/58aNr3
PEg8tpWNM+y0/UziRLOirZXXOevl9b8fqcm4R+jeD//9UjCHBmFlose5S+9FssD09X8/KurgMga+
fOAmDNJ7hpcaWtv5v/+YpJuZK8eyN3x36fG/X0sz0BRempgEcpTuno03ourBqp+m0XiH5snskQZj
M7uePjPhGs8scOBWG+T11kRsgdmACyDFLbP6j45cty+3NR6+GoDg5J2Ll2Gedh2b0E8/LdOtarmz
Qmgwx6wT5tYu1dqSkXiNjGK4O/wsMKNhVwinfOS6PKdW4ryGpCxu4+4bSHVxFwY86yZpjQM9mwlw
siJDIkNA0SM9jVd1VM271BiWTewhd3Pz0aVYB1XvopbI1rFg1JYR2UQdbbqsM6RLkcJdF7lcGJYX
MmRFAnWxsqZCackTYrrDlc89H0btWmtLB929aSp1H6b87JhuxZ1dmfu8dKIbGD+Wi309fWGP9XCk
QnMPqRy2LCvbAVXENDIQKIaX6REF7KC+OHqPn4ZpHa/bOHA2JAz0L4UXt2ukPK8guOrlf38ihQJ+
DV3j/N/P/vtTyUAVZNvtfTJZhfgBVNrRibpj1DXnBjJMtp7dR0pBzr3KGRyjtsnZGoUBz6qtMvKZ
hK/+AajGkGR9z0DoFy46w7tntt626Ua1T21fXJErucv6kZLF5CZfR7n/7bPN/PP4gfz/HwS2MF4b
p70bRbBp/UHAbZuCwyxzk3KNn3pSuohgu4tlBONWBVZ1lmExruuxFy+sEmmjyiL8TpwY4wDAa7fK
6pOHSnclo1AesejUz75fvwSS5KIp/h9b57UcqbJt0S8iIoEEktfyVt6/EDLdeJd4vv4OtM+NfeLG
fVFUSWq1VAWZK9eac8w631ZkC2wMl3Xa1VX2TnLAGNfvspcCmFDBi70ILRh8XlPph1z8PMoCy1gK
whiBtj1cO6P+mirH3Tfh1GL8GWR6nYOFoI+oRDP0rwkttBxic6GfxrXp4GcM7FPX+UZ7BD/XXEYn
GjYpoT8XJ2/LG9PMscGADP+2m3PTev6Viq1Mt1ZbOJt0DpvbWglvA9CIUnt52gtjPi0DpdY2hn3k
xXB+q2p6A5/57fcgpLyY1qxU7Ucbp/l3qsR7t2iexsgvylsO7PEpIhSR+hGVVKZfNBiKh6ZHSg1j
m5pPt/2tHKDzzyUgBqDbOZgZJ/FRM7lcWaWml4qq3jgEXtQ/UgXmZ4cUGMDM0fgg7UcG0mQw8CZv
4LtGX73PGhfI5H22iKrPw3ZadyVuZWU6FfCkzj5IAiLhtwxdtEckkUyL8dTbjEFdvTPycJhWRWJH
/ShuBtmJXcph4p9HeKntvUpZaxzB2x/LsnmvK+uIcMb9aWX1QDkckmT62AV2dGnR2a4HWj0fztA+
dw5IiiKWxg2g7nAtvEC8IFwxcJrxCMLlfz73+1XVmuNRgW4GHxp9qDh0f36D56rOeafUZhBjd/vO
N8kTbTNoopW2iG5zZfImyJAuamv6UCS3L8Trs1tP4WNU13C/DX7NUL5MtgUCV5mSP0299b0Tfy0P
MMT0txa902IxZHVmn4LH0NtI01EexnonYPTcWRn9StSvl1TyY52kdG5pdoBXopxcS766d0Sv7zmM
BCveM2Ov6VDt0HTQXRvz5j6RwOB+vzCJXl5ah1Pqslh5kfGgY8O6/D5D7tNfbSO6WT6dy/FYOhhJ
M6OGRphYVAZxLA+zdKubSRrJwwR36pK2jenuk6Lb/S6NNbO1m/9eJN90EmVXt6f0rSyrupU1MqRi
JAHcwsNOqUUvIB+ylmxA3BFngwypM36vLHLHn9GN8F0EqfXYV/4CUGUZSqzuLwILpK1Fl4LBs+xX
YG0nIwCK2KSudfAnZOJeGd02Q8RUxo8ew9HUO88d4HxZBDlcUqWpcUNgdsOAst1u8vDw+zkm5/Om
Fsp6jpr0P99SMii69DmclGqY9D2xv/rSqIFOOzZtK2UPwxSUIDJmM3wvp6J9WICOa5mRSADSrXkg
0NDYN/0EOb5rGZwJmW+6skdWmNbvVSyRssQdgVvp0sn+VLnF7SAF5/caAencNv7eRCP3EMQZkmOG
+F+x/w1/etn7s5NsQDhuZG22e5Q0J+Vl38nYuz8OBhOdLO6Pyug4A3QuEuCGpFMnYJmuCTf691GJ
0ff/fu7fr/77aGF+ULIBFM4C8dEhZFBNEP+w8dDY6Nv+wR3H6RCJgrLGY2Dgkrm7oA8efvd3qRV+
dzoHh3lZi4nVJYg8HR7i1HkGysYrFurpzXa7ZDO3RJP4NSeGMuFoxqlb39tZ6Zwj0T8CxtP3s5mQ
KmGg79JRwkovAILGGWcqojb92xZ79RYhqg1+1qd1KjG8Rb60TooRpIwt62u2rH8emP/7YPlSr9t3
s2ouHC2Th4rR57U3Q4bkNBqZ84ccoHPHWfcqKC+/6OfAtBBum8TW5cuPCZjLZUPxw3lv3wS9/ZxV
rXu/POtrt2IGMTsNVmVCA4JBhVc0ZiEwIox6eLuJXl+eSpZEPC82+uSiBF8IzpgD7W9FEQ6sP61l
uqffWxXO/nTrV2jN3JAfqyfpnuwhHV5b55p08fTG+QTxakw7VW0wcSfXYanOuiRPz+asqIUs9B4d
dr8oRz0ixaWOzOQwZ+7DyOp7CeKm2MYKSFeUF3RHLMQjHillXRwtPRagZxyWttLr3HNjXkswQIzV
yITjz64CGSxPBq1htgcjGTFmHF0Jzwmvs0qH8yDYHTlJ10wln5uRk3c+vpf1cxn7S2MY7d3/+0gy
zyZlLrlBkpPtK4HlwmPq8O6J/jiSckvPwDeP9UwbpoLOHFYTfPjlnamd8L+fZkiIlykQAkHRtFuK
ffczvkeGEX3JUBXbFvDZKWPEVcfjvGn9ybvSEPfOEBk3umPmVBCRTorlMwbVcCPKYV5X1r7vC+vg
xtUHbS5EM4N5QB+GiL5pyEOAoTf4iLbniJZqX/fDC9JhVsFewXHgAC5Jo+FcorhxMF2OffjsID6U
9vDTTu4VXfdtm+b7gMSLuZ028AAORcGRLzcPjodP2wk/ptTF7drsdd18GYbK10mMVIkwwz80JJVv
fGIx7A7SwC1Gcky5TWZ8nJQktGGCkxUJIH/JXNKbizeNFT+UAkOcE/8lSPRJkGR7mnFrp1BD9lLF
tHXNDSVttTNqNF46PMKjabdCYxiZIXjXPmqzPMVybBLNkWBJXqRgM+MDF28sBiOMzS49ULShHlNr
SKPULUiPsMWRKjCSM929G8uk31MqPmTAJ1ZugDdv6PP31ln+b6CZK2MJ1tDSBKEXouuiaiu3JlpD
o/TjszeaJ536EFMNpNZ4t3dVqJ6sbkmFsWibWnQAQPXoTyc3yfACyYdeOGDIMwRXL+zfhuw9qRFF
RqTkRRFnmj5uSL+JaU2ooHkDrOLuyuVPzE0JN9MALuKjw7ALgnR6k18utiBhRUzvrJi+urDlS5zC
OgugYFD6Z/WONmS4zK7LWgAob3e1HbSrLI85qhjuVzUP2E+rztxycF8PeZHtjHj+4hY4lKQgople
d3FTnnGT3RO8yv9FlvE2dlJ8OC8UtWJnURSb8+cgxuFY9vkN1JgKiqIdHZrBvS91aRxKE9vODJsV
0T0DjdR076u+/0jJk9/UE30kwlK5nFNAQU7/ITkvGGFH1neKcc0Gk5QJ0m2Y42Q7PSyxBW78UyjC
pj0NqabB4xTXfKdlkd3u+eN+XNT5NCCmno5o0A0bETW0Im1nILyeGQc+rcg85RVpe0nIn5Qo/7uc
2zd7JokPtyE7Y7Svpuemsf0tE11AwK1+a2Tx1AYOLZgZeRlhunt0n1sT1/ZB1KSBVGH9UJKZtO8g
zheiVYgY/szcjWuradKjW+Qcu4vpxrMXB5893CUCM4mTeTBgCCJFrsPlaydnrpqrcHuUTMTA6Zgz
ohOIFvCOvskK98yBG6+XbVqn6ZmoAO/BjnsubrfRx5Y6xAsH775SwIKqNDnEgYpvtavmQ75k/hbk
0K6tHHtLHtXdoVf3xrjEBGXeNe4RuU1IWPI8+Nst1Yqn9V4LGxFgWKQfOq1HUpgHRDp5eA2jJQyc
FTqfqHgevbT8k9MNvlNIN3ydJhfPuYl9myCAqDbJV3D8O1d5LNQNnN+xo/lddJ9YJpK9lzmfBaL5
Y9+CaSIp4AgRNF97dv/ojyyBhulPR4+xly5dEHjElR+Jm78xXQ5rUxXA+GLGSDCxc4JMKO7HwNin
MRflgD2l6cwrPRT7PnEt+x71HfYprpFcF9cCaf19J3OP9CUcb7P72mTJxLKaHTskE/dp7p0LWkfI
1NGVwgVUzEyQqxC0QfwBtRC2P19Ql0/toxANCZQcgz6A1N2jmQMcg1SkW8bJ+MzuVamLD1KXgBrO
P4BQ2offDzn6b9cyxtvfZ0OXQbEBSXD8ra/jXiz5md1X0MG0C1NSdmZNLUpl7dxYrsOiIwi35VaJ
nu05+esC9/mJJOnmReJ+OEvqZEkI3bLvsTwDZjYWc9yyaQpvOEmnzEEh+NGFMW157SBhbzQz5Gd2
jXUcJvm36Ml8TCbN760ujpMnr5luvjtMP0+5RACZJfYNjKzmNo8J3aFvD4P/A2xd/p1FzXvCSeXp
P6cwMb0MhdMjsUsKeciMZjmpRfjHvIB0ZsfyuiORioTNZGG//z1CiGSatrSO5Pq32ZN1CXzEHn2i
4VL1uX3yPFNlLk6OT2H09iFBmrER9tCs4cQ759+OCq7AQq8awU/C8mQwdjVX6PALFOJti7wiEN9l
iL+oncf8dWgVlC0FYF+yY+/ipqouaOC2lQ3OA1qFvkyibi6/j34/uAW/f4RzCrSNe7RlNz5zj9an
yq7DrZsb5jlJRyZaQ0AnJmwZMDoTC783a56jXV35cWHvKmSw62b25KM0aSTjOcLQH8w3A7rkXZFj
UOdwrgqP1tHc+C3YraWzBBub4fjrCBvhtjW1vIsKNEwZnguibnzj8PuUUZm8o64ct8Ys4Qj9VoSx
PqGhcYeNOVhPshHtQTtujd1ghm9TlVc2CE5Bvw+TYCqvlmt+BlJqvFEE9yYcj1ZRGJmXZPkggjDh
BVpMN6AVjnQYpvPvh9gfEYn++/z3UWDR0cbEBvsgrK9OWgc3vx+UJf7zyKn6qyEIYvv9fKN89sjf
33q0rQdP2i1AQL+l/4bJi618ZDS5fEBBkQNkXypY2iBQG8L0jdAZ/3FheR5d10t3QD+TjwVXSG8R
J5V2mrs8d17MsEqeE6hO0HpGfRjyKH7yzPbbIr37xNjA2hTojKgApDhgG7eef5+OOSh1bq/HiT0N
q4PQ1M+u84jMrj4m5GeuOT6kh7rBohqZTn7nRXN5aFvcvbGVFnfQ+oZ1rif/1Nf23qrL8a1sc/SY
ttOffKWIqE4MwmaGqqFNjck/mBDEOVJ+VUYB0jLU1YNDY26PTdw74o0B9uuejYHR4++jopzswzSF
7hmtin0waEave4/gpWzpP6VTEV1/H/GPF4Tjuh7IXx1sq8TqMDOlQz5bn4nBhPKDtLNG/+AheVq6
kCoOUoJo7CeX67GxnOTMzLNCmZRH7gnPxz63smzTUI68akP+MKIw/2jvrSgrjcaxMG6MxvBejHSg
eVMyPrDokv++rv8+/T0QO2nOjhPOvGVdd4APYb4r++I2+fw20f46OsBDt54xCyxq+iWlE/mg0Wuv
SlfXh8lXfzJrtJHvZfa+zgiJd4FYv4aUxTF54h2SrN2/zVOzzPcIxvwbx6VKqhOzPhPt8le5eXcX
paN5Bxvnz+9BWcKH2DTuwDDNliZC1SXViTiUGyYu40XFHgfH2De2fg88D3GIHdZqaa2T25sjkKwM
Z6R5Z+dPHqi4jYzxfAyhcWsPTPKscMq/a065zJud97z2G5iEEgJAiSU+5fiAV4g3L6mIrgwIXvmn
obisj/0AEwb3Kdv9YbIqfaAJkR/w88SP5lIX/h6bvSHekc0ZvKt4khvlcxPr+T4YCWn207x+m9KY
NDPT/uPV+I2jjl3Lk/7CPdLPowpPeghQzWEh3eLX6Z9iOZrnlH2Q4HKeGobBGxDkFDnGxFSxfS/p
8l6ocZkNl17wMS/G9qVvSBB5S6x4nNz++x0gpYKPke+wTTIX/rnhTSvq15BAXn0wl7cZLbQX4CJe
3/Uv8yCtOzUF9xxYsC14PRqHjAZXMRynDAtKvJxHc+XwBjnQSv9Znojgq97BTZobCwwQ4/dFQ+4m
zS2lXnNLN9yhtlqOtsQDlheUvKztU4c8M59mtU1yonc4VnmbeShpmHnGGO1Z0sNNWxXBxRwJifWp
+B4TYwzXDTCQj6lwLoEjuezDCbUnvC1Wj9SHxLtc/ViWrWePaKjHeSJSafka+wIy36QNTmm4MAPq
0jq7blqgKMqf6OAW4Id0/g0cdw1WBrMlDOzVQjV4aH1c7oVt3c44MTeWJjx9BKSBiRQwV6MjByH0
0O8Da8RQX3YO40WUryMmoe3odR9kNjaHIcL10Ijwr9M1dP34Ef40yQPAEkeHTCQKJ165XUnZ3tSn
wFj8dln/Pfb24zRV3iHDRd9nN6mXGvdOP8E9FTmGgfwhalHLpQONMjn3R4zi8mhO4GBcrgOC1x4j
QXzqXLKGuXR6t/XiahibBq9bAxqqJvqvIADSGgzoKgHtYCetNpiaQQVb8e2Yc2qIMu+VoTTR9SNK
dvT8xMs+jb6Bp7rJL4keki2Yy0xKC5AToVJugdOV+2IrDbIBhSB5MAY8SWhicAzZ49bD7HEWxYoy
RHG80jm9rpBkO+T3NS4v88VSlsbLFO3kbIlrSLGbzUJtaax/NHLB4/IqrIRawGSMg5wwIj3S9+aD
5d3rGX8uSk6ih6EuzWl/4wMQvhnM6F5zxR1lJx3wgh4Xm2e+iQGTPionoqsE4mK/4sA6GNZMyKC4
CsNi2O9W847jGkm+et4w/doGpvcQsp/9IC7K1BbrUhmisnEeStdy93iqum1ddM1GAcOJEhSuRIiA
6vFseM9LtOQSvQBgjYlUnWyhhINdJ+uRI4u+TfsS8b0q7KMNZx53EMSHSXLm1PjUNijMaPJUCIja
yDybdvAEIO2KTL895t1LXiN00gC/4uxCs7C8mKK4jqUzQcmsTzqwu22Uhz8uuir6HSI94If/Mpz6
HMQI44ANg4kd//Q2hwbhiV0wMgPNGFRllfkd2uGOVIPbYZ7EvoDkn3INbHSroLZH8pCnqEvM/t7n
nIh/CvuTXLywjjD3JcyCnZ/chTVXd8K3I4O/+sxtFmzAy2hHtEANgR/ZrIKtsdRidF8bdAzXiYRu
B0RMHGFRqchZV0HxIbvSo1EhDtCgtkKONcbyyabXWe4ta/a21gjQO7vaPqoDw8AiE7ZqEbny2cAI
2n09BgeoSk9DPdG9dgilp+Ik8gzAE0fJgJBHY8XCU+zzDuAS5LGGTk7EUmH+KYr4dQzrFkEZ4IHI
OcQxmCyAEv3ai075ZEB5s9x6h8gX8FYdfvkmEcu5yC6NW6IVb7OboXfrFWgNivCuvkfItsjLJ2eP
E67nVpqJRvU9+xAROO3klbVTGUP9YVbUI8DiyU2FEzY+NzW5ENoGPzqKdtpFcuXxOhInDmyomAWc
dITOGS5uAfgyY766qtDzeOnzGJnon6xBgNoXtOxFRE7NwtUOneGmjksc4CR1eJZxNMX8scQuuJWr
eHE5h5CUE2zEJFDQ9cK9Ul09OmY8HDzdJFfPrBH2g5m0ZE87pee8URLFgrEkgqjQFuBlxXcrNw7v
ZpEAL9b0QlrmuoF99DzvDptAcM2QSl8Rzb6hfir3AkXC4LLVgCLHmzAkR6yUfzIdXNU4QYmS6jqU
3hs0u49WRWcVTAAQso2qnO/OQ4uCHunizhAAcLmMe4rCEBScb1hvVFHT3kbFw33yGNrBwwDY81Bp
8HdWSFZB6T2AN/xoI9zeflW+6kLtPQfatkpRrJDjWnTO33TOwXDl3r5G1UoTqbwfislFMAZGrGp2
BV6eQxE19sUaFFymF+boNhEs/R/UAynaeoWweW62URA/ldL/AkkANDfedrRuVq0gLp0hAs0mCdsz
5nYVbGmWl73aafwnRDUbSZ+/PGaFLlFB1Uq6G7M34Reqt5zCM64v2XJtOm3+xTYK1Ql6Qm915S4t
fMQxVGer/FyV45O2g3QnaveNocQu6vE6mtzccZk0G4dah7liSD76HN4Ncb3hCHtLk/JUd941MBV2
0wJwSVzwRqhzKneUIs8Z0v6ddjqySH6JZF3KbL86V5kH90z37k4G69Jy/yiFb7wTNZ1yYT929feQ
QNoeGs4cyCWPhVb6gSwRvAJ2klBLWclN+JXjcT6UjfsQA5eeRZmuKXXYlHi7LUmvzkILsm6UuDQo
eTLGiJDCIWTxj0DnlGvuZc8DMNXNEqYKKQPkcyLqRe1ezpm37lHyrUg2FOdEa+Z0YbSb/a7jqNzf
IY5lsm0xw+l8cbSwiG4gON/ocYHtKpJqp7lCTtADaWnhZtErifk/yjRFgHQJEypIXuh+Y/jmD9Ab
m/4PEkfzuyNqCweRhjkfNYBGPUSoiw1StOBEBGEpTGAjDB7klJcNjQ5g4c3gDeswF692NKL9XvBo
2jz2qXlKFs9MRsYllzr3X4VdnmSUaF/E9mNeBYjvfdwLJnJi+rfAreC/tIxsB+Id9iSHoTavco5u
9k/sR09OW2uGmu1m5GyQe9g+EFBidyxAw2qKolnLU26lX2PjBzdBFxwtn6h0Qcu/JUTodsq6eycT
x9ikjzobdAM6kwU3arxqzUR3P0vwYX2sYYB1xCW63qPUEN2CkACCbmppZgOJtCw/vGPvX/aYAog5
6EeOKz2d+AYpp1NsAouutFk7W3eQ3oFhO86Nnt5sbdevhlnNDyZZuuwzPgrTWfK9yXSXRGmyT1Ir
uokcla2YcYO0ado/Cf5cRIlz+Vxnb9lguBcaFDI/1gmE1HHGzkyGJEYxOZ1Ep8AXTlpsaPY0cCa5
cJ1uwiDekteQRJfS4gyOCcNgn1vnDSUTTpPMsmN6sEjGUsLkzU6eFXXgtrema1tjnS59NPJY/o9I
yuqN0TjYJdxkt2x69NwREONL2Jjz+DPYtKMCJyCyy1KEw054n9O3pAEPVyjzPezFl4reuTQxgbsw
hKx6iRhQc74v8MRYvnNnh+7zDNwYaWMXHbQwEWhG7tmu0ydseVQis02PXLdAs9HmDKlLXe5/RzPw
z0kjt0qLG9a2D1SSiL38nxBuYkC8KacPgqak4xFUzaEQG6QBm8mDJ1f227k1X2RFsTU3Ctody4rJ
YMZWEPjjhFYQBv81OHgrpw8uxta9Q2nw3GBwi/oEZhQhx0QDpA/xgJ2XgWLBWEYp/EDJ1BQbB114
hpTIMJ6S0sxR/aC3Ua3xPKGNW6toyLakWMVWuwqV164slzp0dNbM/zFnjm1JjnuxGwA70UlGHTaS
kMf7WK19kq42pmcM+DVJVbVNbd1E0fjihQxHHA1GBVk8npUQNZjp4SJ20/uhMdKT8Kd8i0VyXmXh
+A5NVTDlTDYlSaxnRGJi19Xxky2bryATyyG7uRVN+JlNN45G4jT3n60H4M1kpLMOWKgopiDtFAin
SVwy6fEhS3ZW8NlAqHvGU4XveWhdBHHhNdDIH7uZPGaHag9rSfutevw8tVYEtJnD2tNPaZ7dZ0H5
xgGCswf2ETd3r84UcQbGAWVYeABreEea3SwNHW5G3riNn/aPBiKRdCpdrm4/3vfgrFjkHFCPifuo
R+MpbTze1wEDczNa+WYw8Q0jCUo1WitPkOQ7SuWuOguoL1krpoEwGYMjRMp8/ZKoGaRWGebHZln1
7XQXF54BKgLzyoAaiaHlijgXrA29efSOo64foyCvnhJH3I5cbsrProTNrYHdcYCmJkkY+2b5oZ0a
rGQ1NadxwY+wHz3zWqT2dx3l2FZI3V4VVvBsyduMOGfsyWW40cJ4tP3xpITFoizt6+gkz/iaDkge
joPhPyVMw1e6yD6IJ8G93eNoM2kqRPbOQAm/8o4etGWyf9pFxdjflKmLTLqUZ89U64S2Pb5mTd4S
evMqPMKh88Hz1UdYqjc48hqAENljh8hy7Sv3XEuLKwxFHuVJuwvL+jjKd5dX1c8XykmUfQQoDldm
DBzKVyOvcYvGMG6AiVoawviMsr9zDdyyII6gEPn9n2bqvgl4+r3GWrdi/PnsmLckg/BNFrSltrWJ
yqAIzQ3eOPbGFV1vkKVi2irTeLLpD2/GEvFCjMvLHaazC2RQBTEzGmYf9rBcsfHBbAH7Z53FTX2x
IsCTfV9Px3AODlJV3w51U0+0LHsK9v3Wqx/hOiMA9e/ZE8f9gB1PDd63Ms1HO8ConYrmsVMJAe/h
dI+B5+LY9mcUlvug5tzqGs0HwuWtUPpHTgOIHaep9qX8a+EksuLOORbZ9GIL9c4qjL7Q3xA+tG4Y
nYZ1fWfVSffF8TjCJAJdBXVllBLkENCH5QR40JArw5QTrerueoOZPWTBgj9T3lkx7mCznW4Jl6fE
bKe7MvI3VIxc7rL4MwGwItiXwJxAoIlJBDvoTCeRw96YZh9TO7w0HH5WjOqcNV12LgvkaKJDIdMx
lpxeZcqoU2j/1Zm8TyAVfz0PsAc/T4/Z0dDxD6wQd9WjViZF7hWTK7lw4tYVpFKDQzTJn4azHnx6
oPDxDD7Vif8Z+I6/zfRriq5+Qy7AZxKDpiSb4ihD6xv1LCAJ/+JPbb4m+W9GBsLQj1PIOFRvLX0m
OhTqSfUv0uvJeeqbS8uYwAhojvkGA/DEppKwqxKPgItYQ/ugtHrOqNgeGElCjujiA5uyycGc4Y0v
iEEr8W71zaPj4m9Em1sukqTdHOLgY2HYQJGk8vSRC3vmHoFMceM13mtcnQZp3pejsPEoNGcq6jvw
cFjqQwXIxyUb0Yf3qCh0VUhlSAAdw2mJj6ehZik/fWUc3ZE5lwnlbO/E+AYdOHK7zg13UTj9NDQw
ZsnNVLIEoZ67FHhZqwqXeeg/ZsK4z5vxrvNac2uHxGB0DcoWp7H/hG1y0WF/l8JDNJz0nOTBH1mf
iDus6WEXP11ElQ6cqqRRwQnvpwlJkCwHODRNcBqSQW+wmG5AlmNEF04KmZ/2NhXw3vdGlBdGds2x
1S17qtsVBxcX+zxTJ/RQGwIrPi/G3XRgV5wMRrzYMT+KsHmZZHEbuc411dlXirUgWtRdzChDFjEx
NpgsF2PtgNwX5AIGEaoE7QfkZw3sAzKCeo5ZA1HwtFaWma1t+TPFo+TMTC50067yhimsSypLabC9
Uxhc3ax+1/fGJJncsrOiM633kGEfKov2zmQVNb2ZGwbMZAC1zbAFvPw4eCB18ugv2aM5NkIYN5a5
UiMVXYhLYJ4ZgKJuwcia1ygagYckL4AwsYQzyVh1YfIuQJt3OZJa4rUgVCa3FX23VW8XX+3zYG29
iIpj7kgYEEF6kMPIPhJwj1ea5qyOHgmvHFeIb14yX19U2j2L3C/Rpnifjp2+QQLh+Bab31kF0Moq
3btiZIHviSt04zfE4IgrE0wpk9k/cuPfZ0XzrIk0wWDLqWRJzps6zAhuT/aAmy0mcwNhWfU+GgZE
2aQEe0R+jkVRjWgIdlhC5gnOpc+uYzgbdHduU+IHAm5NlbwrYFTRV0VF75J2W0JNVGC29mKsXxIv
XlLwMK9jVj/qIgeOUrS7SZn3sqcUHIfiSCMVcI0s1GpWR/hWH6DtjTln5GQ0pFVk6VelrE3ZesHG
SRn/ExE+U25yWAId4hWgnAr8WFGNtF8lLGRjnG+z8LVr+wtelEfXXlQGgfOxdAoVre0V2mMUqH7b
r+QOfW9SfAvTeAh6A0ZNOPgwXDYp8T1A+AeM+kgHmr46+Vn2kUMFwSCL2XliilgAyT4Z5WXQrYl+
f7qb6uJNQHrdNmLeLhpb4mk29NvOoet851m96ezgXjVsU0039vS+4GHMsCb7iUgn1LZo+aq/NQKc
oYf3EftmtHONFE5F9ebkNioNmyN4TjRp65WHxkiOqaVeJTMgh45t0qW3adu9JFP4kJriOmNwWTbL
Xuu3DnUnIWF3Y83K6iX5PqKLVQfunYnn5ux7Rg3l6ipSzjXsW7tQuv16JFlDz3/pPtADDkaGqTAB
6pZU27xzui1uy+d8kQvWpmZmX5TPhZb3reDmmth0WZ3zXYwblmnqMZhRKZfytmndhN45bnwFe2Xi
zALj83XyqRpqTShbaET9lj76CVG8hTNk+uzML3pCNXczUKXYCvZznL2RXJDTIVXXkjyMBiHSpeqS
j4rSz83cq0du3dYaEopjwwYHrgdW9aQ/hS4I8zLYuKq1T2ZaHOAqNOsEUzp5hnCTYDEVrgH2KX5D
t/U2VO5eTeKoLe87cYNj0tf3vB4XdHO3eeXN6xjkGgbXVysuFl08FVSC/ymY/M1ktBfaQmQpdNM5
lo4PIcUmpE/9GSaiLyoXHkd7Hnu2dUq+5y63viuJ1qIKUPGHEpUtk8XQeBI2N4rmBi1NvkpU2ROd
ZzX5Et2No6iAQvj1AmJAiAIX7wHrPSieSfePAcwa2O9Xm0LJjztxY7hc9ojeMB0wDQcHVWwKzf8f
xfNjGvXI3p0T18IPenfsB/hKYUHQFmT/K8xpYCV/GFI0zvHIUH0KfPi7GuDZsPSnZ/cFfROTKatj
fUSb0pvGHdoXWn6Bd7P8HeNIuCzwxi6HElHN7LKYfGzgNVixSPlLgaXhO0UIv9wXIW24yPsIg/iv
MSVya7MDFVkFTqvPWy49sqsqKoKhjHF3sThJTiuGCyTXIX2AdKUwLihbcWHjyrisPcKdoI+E8KXT
+ilLiVmnhvqO5/balQy8OVetIKNDjcUrMIcTrHmqi0D6dE24MhiLo+FND5H+K6OhZw1aoEr+rLel
GnnhNhhzwTbbGIkmn0oEag4IDCzSrcpvZ7MlKEBiUTPxZ2Acr23CAzTavDG/pchd/MBELtn3A6sh
DSX/1EhQwb6g7KqK7ps6ZSZwziY4HC2J3leJ82ZU01nlza4Mif8RTEtpjSeEpmcyhEWcx4yqfH03
V5e66r+J59jVi9xDFXW/98mXTOb0UGEThhCH4IV9xYnEG22Ji1PVj750jjD06GQSJYXCerH4bt3K
BGQx1HADQ/lexxNRV+LOT2zeM5PjKHCZri2egzTgVqNpu3LLk+9Gt7VlfLY1HnGoXVbtPWc/WQ1r
PLfR1QAlP2BEKjcqK3Bc1sOrKl561b1Nlunt1Wjdd5GT7zDBpNgWn40E3IGy75uEyFqkjWTpYS8f
zNdwCWTNZHcWZQVLHw2ynY0hQ6T6IW8VUWzxgyzfCr/8jFsn3iVGdiERGKwVAti13RWc/Glz06BR
3/gF11Zi1CttiD8EJ/DCTuJlRHsXQI9cF0bzTM//Y0iiB8JxyJMr78KJ2FSyekkqY78SMaGtufnx
+zfn4qns+yvH9P9h7Lx2I1fSbP0qG3V92EMyaAe9+0LpMyVlplypdEPIFV0EGfTm6efjnp4Z9Bzg
4ADdDahkWmImGb9Z61s4jkbGS8a9PzN99hbmj/Dk18x7+RiSw42iyr1K7ONTxEBFhcplrt++hWVS
bOBkKELnLiicX3D+4O9Emt/0/akC2o81uNjjswckEVYPXtitcPAQy8XxaDfgaSiNEhIMQD+lr0WN
i3jgPccx2PEzc9ejDa9wmNb9bR0mP2EmvBYtdK608n9PMJlYmIauddeQQNYbOdHygX3bw9ll7IX0
sdgrI/8wZ5bfQu1tg/Ff7uaI4/Ai32DGfa665Mx6kug2HgjWt1blW63qr9gE6ebTOipGn5Af7pC3
1zdd430PBRKWsqbymVvA8950RrlHALZEcY3SzFQAucahf2BKg60G1uGUd1sgFg85NLoc5zsF/hVv
5rB1wSHZOEIsVBbOxczww8AsLPaMlvEQmSwCJ/kyyavnGa+2PTLCcaw70C4jc2u28ewomJrck5my
Ik62W8cyeQir4JamHCxlZN0RlfzoBOaWgIE1BAZjv0hIc2wj66xlxhYH+QXjdEBtOC8rku0QjSs/
GG8qtABr0+5fG/49iNoPZlGnAR/CIfKNZxWYh+XGVe5zaaHTJimLdo46xyMgOORevyEWHh16b7z0
5BjfBD6rK78pr8S8f8EE2JQOPCynBCtOw7NkQmtZntG8fLpFdyxMODa1ZvicZ/HWi/N10BuQhwek
gX38AhXnyZfxl7YADMbzUniXFPth/zhVM61J9lCMiC3RId3E5njgmPNvSi5uyHPI6u1XzE+3hbr1
CxI5TJmsPBVy2wTBDpWbvZtwqjYuxVQ53S38vBtX0F+GIr1GGvoEpWVUFY8R003K1GgLPOVOxu7O
hvTVBO0FYtWLJdMvE5vhbM+fBTFJK+E2z+zHXgzHemFHdepd8u5bWoMQjy/Vx9qnyqMoDh5tp/ga
BR7pgOXNuIR5ZGn3aFAQTo7/UkseSfZQg9vtnXw3szRmLrbvkZ3tSCgxtzFhEkz6VsYw929QaG/w
Sq+LxnI2IZpcYhOnS+PqjzZ4gXf1y0VVBkyJAZ0hm2PCw5A87ms/7UIzXxSLHEoC4QKSb0JM5uaQ
9hFG0/RoMfZYJx64fuIUNrrlnyf3VZblmcxV/tG7Kp08JxMd9uA1hyWAOER56pFwH5LZjvcv78XG
YEzA4c9hMc7Mw5QizQDavLfmOX3OfWNjWoQYBDFjS3KvTyPIIF1+klJVZ+4LGrOtaJMa9Hhyctvu
McLDGOTjfZOBS+zC+bbQxtnZiYCQPiUng1kROa1Nj0pRVu+B0b4QHWSe4Rmccu27937UM/JR4kV+
sTbkb67ueRQRTm7ZL01cnbMZFKl/wdSFRNcvD1WfgAInGAqfDJAqY1gTwoqKj2BAT6uDKNuDh1A0
mi4iJF4ldnmlix4Cksu6NuhY38B210v89DyN+RoIBQN6kO4DtS7vmHRGjYOlrM/K5zQcPOzV5d7o
4BdrnuImNh9su4jk+kb+tADo5SOgozHnPJXuRDIWXue+GrfgLhb1Rf/Y0mnsWmuS+5wHKkcE9Ows
vNoUvNtcEU7U/ayoNeuZTbDqvK3IDWM1qfYO1SZh0Wx3OLYflQ+nxneRYc3dYUl1BgWyL0aqqjz1
HnyLuV3pPXk5z7SKZxoWkSWNT77G6RLWGODlpQpeo75FLm3f0tTcCl/Xh2U/YEBIXJeCKR8eCwoA
SauhZbSaMzKs+picCW0zrVLseXBj9hO3PiRjyIXj3Whkr+y+/X1f5o+NLq11H9R08ZvImxOk3G84
exjQjQiJOoJbgOmTiSmbnQErxnT0MVY7JHFI283fdX9XzcVbNSi9zYYScI6wiAzLaaDsAJDGUI04
cYY7uCgwP/Hysygl84GVTG3x1QrnRD/kd8Kfm3uHy1LXSPzDnkQczfCxE3qr9JKtYn53MQwNvBKv
+1pU3Hged7af3Gd9/DUg87nrzObYf8YtsNfc2uDQJYnFnT/jMW53jOZfY0Z2Sax+9RLHll+ix2wq
+0RkYLUFHf1oKmUDcyi+5RBWi140Xde0RFNNgC4i/65c8pf1p28ndKX8Rsz09uXAThAYEXwgFqc0
52lWfZm1Kw9p89PqKF4TQElrKv9jbwMro8QJoxhGg3EEUfU8VVmzy91fnkGRxCgTMYTdAk82vqcQ
8wfVdrZiEOy6ybqY53MIBZW2GyZj3z62aYH/npD4DQfIugOuxj7nKyTf5YaCEP0sLsWpdI9BsShy
7RcXjRRvKKZdTfnZNR2IFo9qfEnZDrS4hToJud+dH5H+vxAr/20LsRuk/4Ja/oVzb3nNXIJrkVqw
ogmxQg4UGH0M97c4wHZL7iPNExPGhpVZ1OyQfuoyeDefIRe9DURLIddjZxDlqGMlYaQ4lG5ClEY3
+dXtZha3vvqNsqy7wRbIkz76KqPKWkc5oURJ/JWlzIuhNhDlJ8FvLUlVQ1tzREt1FMlvO+8RPBqw
NB32Z7G2rZWC2VyicKyFrlZmUeKQQ6kf+IhzUNBnbRDuY8F4tCuQMQJHHKBVyo8uFlimE24u5WSP
om6+csPa+2ieYVl3LFC9q8hRw4H8sEa3ZO1+YLnN7cjtcyOb7BnN09QxaQ0J+uKAzu4R7bKdUjQi
Vh4JtB3dOmrCn2psHse25jB0GPqGWftQCGzJzHeada5bRFhh9cS8695WFX8LmRbx8L2MBIoFwJnR
bwY4f92UykSRXLSSDYTHitS1oSA7hvH/anDnJ3oC5+Y3886HGcPFTTuODLM8JO1evckbAD8TMIly
thHAkF+etcMFXTQQdIqRNgI3WMW/qzw8sTo8NfyVsA3kJY+rK+PJpU6ZY5r0Ws5PyQkoP8y82b32
QaX2c0kOXbit2xKVyMRkL8Msxs0EhMO9KyIbhhhekbbbkrFmYJaov9PsZzzhu4E4tEbh8EK8Ov56
RAvB/DhjikTM9eRVPERJNATPtYDEX6cme4F5CBUom5iilPVB9NSCrBBThnPpFwEq29pgvhOAbQC5
iJKlXTuAzhGjFynTKIuCc6WxKFGMoaormor0T3UtSMxMA1Z4loa5P6vR3ISQ6+2ieeUm2uepNVGD
ktMmzJduwbk1xW9vYD5eefO9M9/Z/cw4oiIEI8mWqTr2rKNVfJgFho2UbX879t+LHH2FL31D3mrE
w7okanRGTNj5jGUNY3xlPClvGih/a6PVbB4hfFNgegDsGyIXY4Y+Q09NzMyb9l+D7zSIOXE87W4M
m6yfifkwM2IClBR4iWT+qq3wr1X/TQLWXDBCsyt2fZXFDwoNWnZrF4dduCqEPibNg25MxWLCu2qS
VhIip0jZZGfPyUykeNtgLkIvwm8Fw0n9HANG2J3/Sgg3qqpcbyhp0JPJ6jKiFuNP8tnFiWbbj+I8
atxrwFKuQcuEGlDwLzPNjb3s3acgVW/wmgCbzRft9pD5UhQr9vg5wEhOEEyuupDVtSZdiS1Jf0i1
C4KOsBb439CcTHtiycdKMPDe//qHSBfAlEGe93RyfgyPCJozZ6WZXPNl8jFbt2GCFxykD2v+huzg
wnP3CgAFBDoKN/6oPPwVTW4Ni2YVFry2w+wcBYTcaJ6vHhzYDTyHZ+FtbdkTpRq5FUuLkHV7wXQr
OKTt+MasY2JbKt/scTqNzNb7VLzyBgsZWrlgF+IlTgPvPPi850B5xF6H2QMR4GCFquAOYepI94sY
K2ab0HjZno3Gq9cZKydnNuxKKLRyOPPcXHfWfCUA6MZ2FHpk8FiUB1lFvqsI1/50HfGjKxvhl2aM
21TRtTKZ04EG+DVS+1QJYBJbjPfzWAmwmkWOFx+9r+Wh9XdYyxVDpl9A33grRsDGyQrh+gAFP1W2
H/7yQu+oMsYGLFMgexnz8BpI+luRviVt2y4JMNnOJKbnrQOTnLbFxRstXEyV0JwcxrgRVCAvPPq2
UTcfjCQonwMCB49JxO5Wj0n5ZtnyaRJkDhuOq08TforbOIdTZdrU7OxqX0Ol6Y5Vb+9Acdp3s6b7
tQuYB/TdLtZWWd8XiW4OzK0ouMbo3aXAeRtIplsjwBUno1fVE3slzLSefJOhPpq+X616To+D9HqC
Kp7gpZpHzxradZ2i7A37CPfE737xXasO3Cy22NsGnc6qIY6v0bjGU7y8eaePInXdtTO1ydmeOaZz
yZ43sP2HuvDVna4r2ICpMtgRIvShQy/PnBSbYKJMQ3WFuGS5kEzG+Ml10d1ORWk+LheRBL/4UgqX
YOHWrOGN4Oy3u/S5dqvF94bLYCrJPk1R27JNIUSVsbk3ILNMB9zxLA9CK3pWc82kI3waYi85ylZ8
hIL+DdnKA44xuq0ZsSuUGB8LZgfq2oQ5M7RvfcShWqBvINcYMK2X/HZT+EsoGUj3w+ymLMzI4VNc
+btcs/nPioNRqOp22VMOwQBcO8jfLDxVG0i70Q20QGyVHmj5JlvMAfkO/vgX8It20zKXtKvtHJnJ
1q+4QGWTrpHNURv36Qaa69JbMpoR4V0WKGftK3TvAUO5JIleDN/8BUEDOFEh+w2oQzc4aDZz69Ql
tSKdyw8xo1lHSMHYZjH0CPcr9VowqsK+KEP8qkzBO2K480jE3ou0K2+yCSYpK5Fx8p4I/7QuAwXm
UNxqJ06vveF5xGRuE+LLb0of6SLiEZtMU4bfbJKnfQFT2ytR6hoj6T/FUeryubZAKssjjWuw0oaY
t1NmYW7M22Q7IAQOXNDJIcRSc7LJp3fqFfw8dt5DXuHuUMAMiEhSZ7xIYodIoiZvcD4lwrW2UcoK
MsSYQDSR3qIJLxj0MpdP3Rkae2IwXZDVRghzT5vWp0QYp/0IFMdFLG34RBf9skbssUPYIEDuf7dd
0XOz0OCSM4I4kKF0AlZ37wU1Nb/BtsXI5KtBNvoxBoDezn2MgSVeFWqSa7dBV+wTdrmxsq8SBtXB
irLnyg/T1Y8//u0ff/+3z/Hf4+/yQtpRXBbNP/7Ox5+lniAyoTP/1w//8VQq/vPX9/z31/yvL7lL
P+uyKX+3/8+v2n2X9+/qu/nfX7T8Nv/9k/l//+dvt35v3//lg02B22+6dt/19PDddLL967fg71i+
8v/3k398//VTnib9/eePz7Ir2uWnxWlZ/Pjnpw5ff/5wwr+u039epuXH//Nzy+//548V/1uX//d3
fL837Z8/LO9vVmhbFjv4gHPJ8+0ffwzfy2eCv+Hw9SzTsm0vMD3PsX78UZR1m/BN4m+mH+DsJIjM
8cEFBD/+aMrur0/9zXNt1wlD7F2+iZQt/PFff/i/vID/84L+UXTqQtZP2/z5w7NC/8cf+j9f6eVP
84VlsWYPMfAC8IHLLASf/3x/SFkj84v8HzPx5FhN9hbG850BHhj2J/s3B0uJLRAdRsUYbkbAZ6rb
DGn3BON3WwCXk6W9yRm3k0XgfPDO/7CqhQzJI6XF29/HHnpdTXmd5PJQgRVx7JookxnFYCWcb1XG
IO0x95dVgho1ZP3X2tC06xTmi0PtqHv5WPrhTD1Ub2Lw+ruB3tR0cqpbUoxXTfyobKL3pMDpqBx8
HYLQ4MjqeDznW5KRflU98OPUj27Ju9wn2jnoQT9YdHurkkwOaqnvjriUkIfIfkSAbpo1j72Zkj+m
7ZnT6Y2Fxy9gu9DOchP6AolUTkc/7YMlV2PHTMBJ94iGX6uo2KdZyQBTIxTqqwBpCPxDJUZM4kWx
Dyb6Qj3kch9i5PNb7yhVuO2dA5gCZtuuNa14GJNOas23qf/a5TNtg3bsbRoCyODshFXuwmYscSZY
K99yacQQv64MHCX29F7SdlcDPQrkF0Oh5wt00G6yjkFsG7uHZGDhAyEuhuuGzkygqx3Y7pbt4+yr
i9P0cKxLOr7ay08+5DPTYsuZzUyUdbg3SLSsn0VVPiEhSsry6Kn5I+SZvpVl9iRT/zMdpqchGB/i
umWaOKU7sslZv/rxrjXxi47DqYYU9ToOzmFaEMCsRwTxS8uZzaLOyCpMifZPn7CTjeVg1G2Txtzq
cd75dv8k7SIFF28uRoRPZxJ6beXuOlYIafoaIWmYkAWTpleiyptrHGZrv0WsNjr9VzxTVRr4K13D
eFdhbN1k1Ia3XKm1LBveg0tSOD5fJNW8IsZH5yBAUdQ1Ri1wOTTmvVu8kSFEwTw1v8FLyoGRIAjX
tRg1oE2SAAGbA/bAVTKV9pEN3c+EGRHMJP78DBeUTjimhqIF25ljKej0PXiNTT9GwclyCdEpqxE6
ji8P5Vhi4cpMubHt7BChet50QY98ZGxvQeuyoqyfRsUZNff+HTHpX1mF2j5ROKv58WjxkCCTfKLj
ba+Kd01djjnu5PkbBNcbp9EHFm+At+vnOZ7J/cAf1Hr1h27bE7vAA1yAvRbiwakNAOXHdHm/9z65
F6zmWaqIbZ1Pj23O2MDFD72JGtPd0Pl5MWQIZnIbTbGE2Gn01/62d93sgA7iXKVyu3Sma+IQxnXM
uHfX1B3XpLH36WS1h9LIACcSNuLUxb7Bm7XN2txa6SW2SM3oymtlfJRO9gxg9OBZLfNaN7qvCnZ0
guwDvD6gY+OHZqKA9J1NH1rzYk1B9uJE0DX9+xRr+UgQBEyr/Ngywwfa5zYrXi9e9/zWz/SuZ63d
9YZJlkEKaTVRR6flo6QBSA4skcjmpyJo6caD4mEB8meKXqS1oQeOjML7Om/W3EE2y5J8a9goGst6
WBc5kNV4l3loEYwqOSbCPiUVTIa2F4ccoX7q298MflHsZ/MSLIwECGsiD1D+RifN0GIVVAm8O0Ef
rupoAuqtxEcw/Aqa8mIN/l1LDfDQ2OhNKV8/q6i/2BrdtDJFcOw9CfUTye4xCoA2zD/ZaTNaaodT
oOuT4cT+nQSGo8v+bNhT99siKtDjLj6Gms+4PimHkt6tVndxndobByzdTieoRfuUF3NQLD4Mywds
bZKM7icTp0Bc24+WoHqtkZa9t85wlJZd3jr0Axu282P+ZFW+ixeB6yZi5NBWl5QbMitOTa7RkGjn
auZGfd/kZrXNKdwqJlAzGskxIwPMtfz06IXNgykSxEgl+elQovAiaUgCqs/3qSHh37Z1gW/GMg5+
4YSIm53urlTATFAx99eCWRBjonVYcgcHYeoCCWAjgQDe3DFGPlsRd1Gq65aSvhVvCOxecsaJN+SU
37qOYPU/fUbZZ5KX+S9RV8/Eq1sgqdiEBRlSRa/hzsYIdFPr6sORMr9GcJzOklkoZWmcX2QWvlQ7
a1nIwrry9jhon5XvvZg4UjzOsg20vpOYNQh3H19V5rTq0mMZZOIYJRiTGd8FsbDOplV8EW/xMqEA
XzNwZ+w6sYrwZ7BhKAJGxCVttbxzGkKyPbOCyJEgaphnDmPW66p5sIKzF0jCdZ3QYfrBM4bE9Lsa
BRdvAINxr9NgQgp3cukuCvARjfOQj4LJR82ywKi9n1Vyp+pn2fEEJb3xpY+bdRv73z6UwLUXbYVE
EcXqBukbQ0pjOeSyZtOMwlv7NjHTNojX0MWqlLE/dlT8QJezdTPrS+be8g2/HW09wK1OdmXrsUdV
JKvLfOOp8bnok0M4pb/bgLp7TOHXgL5DOIS0gsj6liQRY0Et16ieyJjtHwPJM7FqxKppi73w7LNT
4GYfjc8yQc/qSvVs1tlXG74lInlOZyjio8c6NvF+57QwXrw36698DH4x4no1IBRFh0hVD41BPe/C
H0bOg6cP3wh9Qlgee8K9XLVJO7Yd/m2JT/cGTdCDbSwq75TJgNEbH0we8QKTAH0D9P7q02X5E9q4
ioRuRCDFmenvulzS1CmOHgiueZCx/EwcRBORjTsAZbrlLpCj+N7zLz7Wdcwc8chQHJzSQx7rY5QM
H22BIiR2+qOhvA8/CbfSwNWlSBuMvPHVJLkszfoL6T8kSRUhuPacxKkZ4UT3OgAdm/Lm0wt6TlbU
jTXeNqReGNkrLroliYWjP8VkFtGq8WRGLBf/FozKV3yew8LswKGzuOsXp0fp8BqJcHhMqg5VSOKe
O5w0Xi3O/UQCiuAtKBI8MSF6p7x8t0pXrKcaDHc1DRsjsBQOAP1ZmcgpWAHPa8ImjiTdkj/FNI8q
nvyQlsQPJqkYr53hLp74SDYQWYDQsU/J5mJb9iQxgGT+gKGpis9cTI+OSj9Exp3X6ueg7MjEgzO4
6q2HIvc+zVIbuwrfl0nEpmR3H5qKd62NZUM3Rzkmzz1zkp1gkRKEzQv5thDaE7GoaY/5HH0HzgAV
Z2pelcFQgEnmPg56+ludob+AYIMketHJN1iL3LfehRBJneG+l5xla0dEMU8NwpT5fcK6B6ddwRa3
pLvLGlCf9TS9oog7lg1PBZdcosIYxns8qdvGJxYrA0Y2deXP2Uxf64qzPQ41HuRuWaeoZwGozguY
ITO+ww59ML2y2bC6Hm9MFydEF//0UH8OCjz4YC0mbP4mm3a3cObLKFALiKsLbYFbc2MriYoo0kd3
qApc526/o1xiO4tARMX0ygUHV5IFb4N3b/WvuPEgtVHDDlzLLRiT59wIP8g9WZWpPx1HIv1Cl6Ji
gbdiYo+tj7YyPh3i2qTH87pWmBXNRS1WMUeAfFkM7yZwH4xTDKPH4MlyJfG63nuXscr0tfnRJOUl
N2sirAdZbL3bZvKqVWyYIDCIEq1Vw2KlGB9yjwj4wteI1wzjUmeRf5v25IPU3vyrYweXE22Agmm6
1Byzq2VxEQh5wu1GSaHNx5kw7dpCG9v51dkzGAUPMW9qXDOFjhh7O3AFHcEsyBIxJrKAktHRek0I
WrSqVHDpUR6RsXcQicuCop5ZKacZTY3z2XKNVuEgvkfXPJLZZqAdWR7qGsEDusN2RO7UWa+d5sXr
x5QzHKgIUt4g38EueJUcgYiqqL0hOlj4ym9lUxxgepIqOGqMZDZeKXLQQ2aPBYS5HbXbcwf8p2zn
9JjhTMosNrdTOkX40mgbRnWQVjJuBmLMbhZ7t5FQSBGlzmpsGHZzSaERyA6XhAjWsOTkWtYm8Ysw
oVZpW44bkqFAUoX+d56Zzkm06IQE7uQaxwC8kqTcko732ftRezbm2yqsx+0ggycZtelBoCspc7bY
mS+7Y90g5YnB2RbjQJ7o4NwY2tpUuNk3IOSLVRYzl4XgdF7+m7qCIRS2CR5zERFhcXya/AQ/KBm+
TM/jB4G6l6u2SH/b89RTc9oR5vLC4Nay+CVn6nLm7/J7Js4zyTHYjx3Mmywym509BnIdW68RhSXa
XPIOi26yaX34FnblUwHbbM5J1J2wjOoYO2Ot78enHhn5bmhYHY4NbNNi5Ek39/1Wpq5cZSMDd5SE
61zC6ChxXwOFaNetWb4hc1qOasSuxrltITrjn7rTYceUPHic6ukFWci48WOgIAYccZ8D3EXklIOM
8CLvtnI5gwEBP7iabMBaw7DL29dINm/uGDjrqbnt3by7NCaNVsEUANGDyXIz6PbkNWzbpj1UIx0G
TtriobMH5of0N6sknPejFeJRhPHLQ9sv1jHz9mCJzWhLXVz4GREhOKmhyn3sYcMgqOoiGMDmrA7p
1FFmhD7qsnk7t2lKgaz3HYcNwmU7JLyKpSyMCLZPsESXIDjFFW/1UVU+cQ5mk7wIDaYMOBLuZlNc
zeA0Y1s6RYqufyp96nELTQL1w6NEwLZtyYFkMiDLTRkFxoZNFxKNvguPi7Ue7OptKQf1DHBmmSvg
GgTB+NzJfd1jr5K2B0dOkBSQJzXex7rPt3CyAIwmDVGemA0NJALZQCuG1eQANeKpFZhjIlAizI3C
ddyFkhymCaSMhVCZ+b3rxND4oeCYXPFNZXNsKZVceFwzkSvWs1tP24EMus3iA9Z+mxy07RLO8pCm
1UM1J+1dLYeHqZleLHJasBPw43CGXsdAvaAE8TaFa3BIC8JcjJqAi2IS5MLX8mdvaLlyBZgUQKkI
KC2OjXkxHE/THlP8AYrEeXKz+KQB3CSph/Oxjt27cGKFYZeXUFTP6GuQuAYjD50sxnc14oido18d
ASC4ZV9kIoGDdyzNEutSxgQVmLpcFQHLqsiVb9ouz0nLqsMOdlFp3LeMwGCLi81oglx1AxhkEXL2
swNvasVUlafNI6OUaF+Qx71WOveokz2AQK3cGTz0nJDZfU8Sis+F7jx5HnTOzc37xvN4J/jsQxrW
26NCRiocQWzDfJs506tdS4x1zV0VuLDwXHGyosg8xUO7H7MlyCXHH1RsIejm6EMqzLJcIE/KS9g4
/saXMjx0U5UfB4x47XLTVPXnWLXGfZbHX6H4brxpPUh9GP1G76Ox4hSLUfbGHfFEXPxAgDMfX4cQ
ymLJrurUuvktup/fCMwwi7gd+Z+KUxMnFUHz1qXr0HBWxwBk2c1AXbheqleDBHFGQS8lr4fO6muM
1n3Nar081WpbL4VyY/enaRpuk14kXDZC03uMqOb4a3Cq8+Cj4ajYYLKbOptDf/IGl9jOukGpE/Rb
gFMUNKPEae6+wt56R+Lmcu6Wb5JBCe0UcQmwXLZuPpKvAxt4RQb1ySoU2WSm89Hr7tjMGI6r7EuD
IcZTNBLNZx7zNt82dUOF6HYj50fxTva4ayanxs0vqPr3uc1zOKIVsYLc3nKn8nmMMzsr3BKd8w00
stmRA1bjIrrp8hyNUl+/1lFwO2eUovGsnxtjIQOFLvOukXLBvLQ+TSfGcTQPRK+07dEqfeihw5Ce
J1F6G6HF8iAHiMGwEJ4tR+I0UsoFUPBdryPKKrCP9hDv6oBdn+3JeU+EMdIfa4U4al/GOQLd2fBu
LN9j/oJOtmeFfQdC3r72hbCus/M8YyahNW5BQlZv0qG4aet6o1wBidkovnVlX1KinpFn1u6m6z6F
42Wb2OZxF+mc9OLFtloMa2MuzWsMq+QYVQ7D0omFbQ+Z91RXvr3P4F/OBpBDCLukj6X9s8SKuw9w
tyFshilIVsq8mYd6eWvx+Imt8h11aQuzO0FCJCmIGRgfZJniqGm8vd37I8LY7srZ6R79hTjm5QDI
rGo+Sx8ruQ/QhefooYaMeBib+r3qICQalhvvU406zLVpyNy5QDI975LBkZdJqY2pkHdweuW7ymBl
ShFHuRIXa6nYwyfo5a3MPGaV4yEAZLapCBlCPfM6+jTRcd6fdOep1einvwMyvUU2b80qIf8W50Go
ZrXBmKT3toruFUyY3RxCVYCOvZhl3SWN/Fv3DmoIF40+9fMm6HICmEHs3GQjgcONNG66FGdqDpQL
t5GG25K2Gx5BD4kf05azwFlhvfhQVlMwKl1hlyAyIEJBHY9iPy6AEup12Ed01Fk14Ic9sa6n6jBh
l5q6esNrJCFKZAh/yfprzuWM3nVoccwKZhrE4frHIUl6WFPzZgK/SjCgx/i1mWpyJ4kdhdZEoUIO
F0Vz8Eh3eBdbWORzxaU08gjr5ZDeE4NwjthlxbMi8zCrDs2gAeIBpaCvKUKcQEJ/1WaB+KtYZ4Dq
FYigpACpNiAmTAm9cTpe2gqff+XT1GwMmggDRVJpIISp7QOKtXSZp3SbVFs/SWvFFolInVr2KHoA
wRbJbliPVsp0/ZusBWCZRubWjKxHlzrKxsLHHV2lR79TzA5KixzstN1CYZ/4VRqEuY3NRGLEEoOU
u8k6tFpFd1YGDaGMqNv5f5tv28FIGGEZu3C6NRPkmY3DlUqq66SZ5QVJeWemiJgmwaArHxreaZp7
oEyemzKKfhUASYPOoV1TFa58jPOhwyBihkaZGXVJCOhw59TNvClH9GoMB/ZmMOrVOLJrVY9Dk4Ph
NbNnRGDGphBhdW2H9sQzDl1F0O9TVJqYPYebqmrB8xrTaoj5iL34y+RalAeWVzICYD3qJ49N23y4
nfotqrY5EA/rW8UrL1LXwHSIaTuA7sSHUAz73nMvkm/KqhL7jFiatG5YAc5c5ZSmBxwi/TqUT2RA
wg0yKcbIZc2Cprq6Ce1anD8YrHJWlemeLK8+e8m8Ejxp58rZZ3ker5FZHjLccyvWiLxvs4nOWwri
ETU4eqffmdBoV+7Jq4svRlP0CI6/nfIl3h2g7yqw8paTUJwTp4Z4GpLNJVXxllb84qZPvdFySyXY
8zeu8Jx1b/hvYwiw2Uu4sbBnmyu/tYmUEGSzNoqQRJBsRKT0asuVvXcW82sH69CNq1/dlAY3Rqg/
CtJsVkbrv2kipG/qtOoI6Jg2qGSmVciNQv2/+DB5jnXMeLVt1J8hkInegDiboJwrC1LQzdChYhyz
U+0aX/RGLrRUYHc9Z6hLPQqx4JLZVP5Gn4tHjIdQ/pHMEGXBQ7zsnjpQQ34sv7JBZVuuGZM+uz+W
ap/1FPJuwGp9aGLv0cOl77SA9hNJyqMy0LlGCL4dk9gct3JyMAXwYTyX+DYnYPlmGj/9wRop8CtC
r+OvuP/g+tenTuqTTSe3bmq0XspR/c4VUY20UN4byItOUvAu7EdGBgv5Xrs+KCQxBWgAeszYBdqd
yboGkqhBBEEVouZ2g1YCtVjZ/OStwwy9dhepdyu2imTlm1gAa481x2rEiBFJkXbJCpxpcmoWR5Tr
NK1tDmoqiqfVmJjP7bhtOnWcdJAd2QAhkxpbGCnhcG/5zxOPxtwfrsQwmDdilBYOF8UBBbp61YRx
vkFHxvQCX3VcVNPOY6kXmn5/rHvzabBzSW4YXliMo49RB8Uq4XejVBAYGiBWEOXt306JWJvGf1B0
XsuNI1kQ/SJEoGCqCq8kQStKlDcvCKk1gvceXz8HDzsxsdvLlkiiTN7Mk3zHQb7cd3Nz72ChgMUa
vHGdpMO9Jqzgkongd6NrMi4sjsOPyNMVrzHT71Ho6WJlSI5BNoAXY0P1eNo37bxuaR1a6VCvdyTz
txFQoodqOJBbJlFGcAqjBlSCKv3NnTk6uJaHHS2gJAY/WNAgB5bQCJyVXAT1bPanuLlmHd1jqrfw
Ms1MXge1kxAqUUyaU+/WVOIRoGk6SkNq6DkHYqoejgp8qk7fB3utXezHYpe3LGbpMr0GM6vDZAxq
o5N2ONbz0HLZzuCUvmUWzneT528TKOdd4olFPcQErSw7O/wBkbIAtNFJJL0UcvXRShVyOCQRvPk3
G1oO+WWqPQesqtPifMU9GoIdObiOyNWqJYi2Wgka3DBIm/bSXqQ3f9JyeSpbJzoDJQUw4JjvFOgx
ZPRts3M3A/L5sTH+GS6t6WlEm0NGGIriZCn41YVEMEr3i9F7e3tApyosW+2IucY7043tnV6qaxIZ
h0jmn1ObkZsuq11XsBXqDjnS5c8x7v20wQxyMKvhZhoDvwwqpdllw6OC/IRcg+qaZmQnMxeIg5GU
71NQlbtyrP1B6PLUezeQMNZRzvElUMs9TE22EUzrsJGUi19kJAlocKGxynUup4kP1HKId5GiZdtd
0/q9V+2mfeeqnv4bJkcwx+xgynxw8ruJGmB/dHqiqRzOM5GvBdHdYSgDVIg4ueJDXW1vXe4rPGM7
x0HV0Nb0TrN3eRJjE+3a0nmMAVNansZbrjI0XiZJUWhsEg/2fp53tW/gq7Kn5q+Mh68oSXk3RsoZ
i1rE11BhpY3hJKzWyDYnQmw0NGQ6evol7HPrOhygBowXgp8KvidbZEadZu0az3PuAd1ep+5QxEMQ
P/Uhc8S+lYUJaROp2x0bppiYtmhhx8o6eRwGtFESE5zAIt+jUTxm+NI30WDcSaihByUH4Zc0erRm
A/0uCtfr9wnUzx0npfbIbW9iJGZ8DI5zD5U935Bnif2Zht/tsqBMOlCVyhT79DT1kMZy+VKM4jla
uEcZHN55j4H5g/zQZG0RczPi++hHNS5SjeGR1CCTPcgpS5q/scso/q4+5HyAuGlOxW+pYUZHQXVh
0JBu+B2glteyPAXhOU9dj8+VejjcHb5Az1qKkIJZZdVHbKucYsec5u1e50fdDAfZfVIQt8+tAGxv
flJjHx+qWELioO0sSbtLagAuitsowhobSYhq6W1olxEhFH5RIKJTTXHBpEmacpjGlCTmt8TEIrh0
Dk3GJZ3GMLFi/MDFubZdw9ejR4tKPxyl+GjVFB4Haz1x9+R+kmzXtFMK/LX/GLx9V/EbDbEytx3n
zqhvqG+MvLehyf6T4LP3wqnUNlLF2UTNHE26AcHwXtKGrRrt8CPpn/NyAb0210xhQ7xu7C7kObEi
VjnzXcb9VPi6Cr3LTjuY/IZLyjhHPswqoJEORpmDiTLHJxsFcJQYNDD2+hwrkR+RS3GgkgIpo/Fm
uCMfXdRwrfgC/Pg8O9HRcWOMpQ8lVR9mEe+rCmbk3Jz71jqjpO8Mfc6ALKBPI28OI98Jjop5dZOx
+oI3uvO8vczPzNYIL8ykFzFjQIGtRiafyD67yDY+0kCsssLyYRX6p7TLk5bVE3NnMn3x+Gotzgdt
uwCJOEn3obzWs8ue0v/Lx+Wn5LyGkuW89HUTQpjI/6Y82/fQNVeVte3VvVP90scbczcaz57H1AWp
5x11c9viN/dKyaJtZfeBWvs1ZiJbmijhwkkjGz5wmiIGZ4/rB9Oy9qD9f3OqecQ3cuqn7riOLeOc
7ImTz+c+8m6I8YCQ3GGXJGxambprcH3beYd9PpnPPBFvQjw1uBjkG86MmkE3gAs7oo51urrR8CRD
UkCduiOn8GTrE76PEidl+8RhzyepATXMq57Ytv7iEQZU1lnPQfdTQjGKzP/C+QUlAlchcOdtGzv3
QJNdz73XLGJkWzp6p0IkJWpuSy4C0Qv6TL8lQ7zFzLhj3UaeyILnJORf6grGOMQgxDOz/+EiNNx1
meczILgVNE9Bvfgh9o+1OaYkMg+ey7k7iAxhWU1QI6CkPeqUjB7rmOEGuE7JiPJy+s5oaJXoIWGv
c8gvbcfo0urc1ExQ7IgbqIZb7tFJEhFm6gI8k3W4oe7v3zi7Tw1FTDBvwJV0XDn3TUkhpMuCb8PM
kXzNEpnfbLhMS2piNeq8jyhf3mIX9rg1fcWmOLfUInGIadwdcbNVfSH0kabuvo5171sNQJzGPHGe
5dPssy9e+KucnQ+8F5ysu3tbdTdzRuNunex+LnKc2/EPkbTZ7h8GG8QszFIu3P3BCcc/tLUXHj4G
bz08ZG889UPwYeTGbeI7ZkYzKzJqY/DXRsBU2qG51LMGOxJT6Mzb0uQzp0GeiCgFlwmhYFPr9C+m
va3JniKHc2fY518d1pFsiD5rnT00ob0dCHOJldSTmOOyN5aIjY7ztCvYaLoy89nGtgXaJAMR/lv8
DB1OerNqQHslTL7Cyr2zNOFNmiug7DiN7xHBWd8RR31MVvYN63oDqWvxG0lvSThY1x4aPW+0jWmG
Z9IkaW9k+WPGCs9UzmQnsH4lZ46c1wshmpOM6bGfcQ6nQYnxKvcxzlhQSBVf68ZrfMNjIxEDCbKW
Ytc2i15EiQReWCQTSbJDwmRvXWBjeKgeVuLdhI1Btpv7u67M3xPZHBZ35Twuxo3jODgFk2q5CAtn
v7aHT8Fn1C6vA0Idc9eGpar6a+zuxFp3iSOXi4TZALEObqmr0MZdTiNZyHaoCl7e+FdfS1WSDclr
9BcKpJnxkfOoO2y3RvFQzkL4Lahi7VRflgsGQC76NyDCZZoG4W9QCYtqiG6t2t0Cqrws/7zGewid
9CTq/oHwTembi3ib6RRAGyFTYQOzZBAX7zob6Cox9ntvdZCCC37IrPkUtex2i+BoqhuyqBajj7zm
0LKKEC6BK85K14jQ1DrtpI2t+Up4nSO1kCV1I94bm65EQHkO+xH1sLQnv78vZGzdcZdnKuJx9x8Y
/7fLdAWkhpoSfBRq7WkdzW9vnO8hIRF5Sek9McrYPFaTceQ0SHx26qFGj+GlaUkLq0xnvhBLw+By
n+sA4m/EB5mBZgWMkR7ba16D4REaC0emj3rV1qf6F3UV0+4487g28Y81gaOxs8TPx/ZGHc5ETw2i
O2n0D9eO31WPOSqzCHi438sy302w06iLiGk6sdNzmHEJBmqxkTaqSkk12WxygO7mHy+Iqf+xzH8h
wPGtlrA4AyVf8oaSsqgX2MK8rzlaC+D6rt28DFai9k1xqp3lVKDYaDd9LpY4Ohl1RS4YUcO2IiRf
2CqCW6BHW1geymzfFu4DHVoLN711n5Ddt91yzImIAG3W18K71tTYNGmyu5ZUkx3QdJlMICH2hrPn
2CxxZcTax1fOXW++ugjF27xbrFOAjw1hJ9CsFEaaP2LonnZtNDIgN+B2ROUv7mbSBPwg5sDjVLpb
2r++6WUVXHPSl9gsn4ZU+plImxdyi/u8p1ElhkebL9635rkWUW/vh9b9y4jnGbJ+N0vzVYbBeSqw
UsYYEe7wE3BCM8LXlSTuFMZqIeL5d5yETq/M/hnD8MYe9wqHnjt5GXWcDgYStHzqsQ3F3+uSHSv7
ajoKmVTQit5xqmjcm7MFRxuwVFpGu/Nm6v8UKX+CihpXA5fFzqDe2yWYgDPJ4H1laBmNfuQGj2NJ
coetJQx6EGUAcIKcD7gHLNRXVIXjhUNBwXBlk/WsF2oegZScFtP8YYL4Ey9A6mZhhhc3jugkzMSp
kTMNqQwUoPDW4toKqnXC7kfM7XJY9EgUpluOQICJdaFxMy6nGiGgZTYAZZn3rwm8CnaaITZOPBpz
w58xm/qzmiNk0r60z6XJbs4ViRAsBhnXfAJEClnAs35p2rLOeTdb58qIQDgX0W9iJAdHTt5B9yH4
gpHgd97/mbG8pwVF7R3PwiFYMOYNLUylGGnwDiWXvCr4mMcdhff6yiQ432WmQxTfMw/SNrJjjnCE
skxqK9a30NIctdZ/lAqiVt/OmGLkS4c+RKkE1zNnZgec6/yU9M6tYcAMnaFpAELIMxjFkzKS90UQ
305SURJKyA7JQE877dgfUrd0dtkXQNMhZWizfQXxYe6hYMJwasRD3jyplTpN3aAHFQHq1RZzz7xL
PP2PycqrCDmEaYqcIkNfi7zyrnOzeFezyR/bGGaFsKETsKceIz0ZZ+oBTn3F8T4bYITNgN+7OBNH
vtDmxsnav0YvNyu4hAhWqqleVw45dIStLJrXQaePEFqyo+PMX6UgNdcoWs1ruw330/hDVJHg6kIY
IcjgisYkHZUF/1F9uLF3C2DGIs+fCWpuCQpfY8rPc2yheJUoasi5f6b/lkh+8C7cEWj6wUx4trl3
czn80W3Fuc7q9nIBH+2Nxt+sZb1LsA+OExbDcFw8vxXQICyqkaIq3FmSgiqHf0SGS2hS/BqEwNjA
CXmD6PlMk5QrhJY/lYfWAjuIw0DwqvvgaHvGCeRldtGl0jzzae8PZneCpvNOmy3bLtekIcPw1EI+
yS608EAwLhN3Xwa+VMZb0Ev7+jjYyWOLUz3sBT+CBvW/MDHAZv1bZ6sVAqP2fpDtSxMsjyKBK8Mw
jH3WWAOQkCHC4XcxSnaRIAQhbaHAEdyus+S5V1iFJDJzn5wMxNFNwq9HQP7q6hJiYKEeI7g0Ya3u
hT44wm8IyjiKw7wAfduFGUSQBudrEA34GvR9Q9aOKEjmZw7R+aTi7m4HuzSkgct6STmebRIRrJLC
B256LI6nRaY030TzpXaZEL7VxfIayVVkbRmfVsJ7qlT7lGAO6+34HqPmQ79o+LZgtAjYfJjrNbUC
MbdNAnpDAyawWTBfAAfQGm1cJ697Jc05Ypa3LWSo4NGS/SvMxN4HnreRXWKs/rDzaPwEY3vALAmZ
FQfYsfXkpcuaLzIve4f56oyDOoxZ/BIOmR3kP1VzgVhDlQCmn13ZflCceVQcIPIy+KDk128qMAke
ZQgpN/KEjMKWtmCONJTkgmSaA+Y2juJi32PQ82MXFv+Msc5eQ+uCJ11l4qOeLgNHrL5JPiAdv0fl
4of9owXUZydNZvw1Y8G8OuXJ+BDrEqeL9eiGxiu6lDxPeXyfksG2O5Cdi6MtnzwhTV24ldkgjDb+
p0cGncrgCw1AiRihAU99oHgnL7w/h9aSrvJ+Mf4nV3NoNnEGGXNFJlcFa7ycf6PMYkmM2mPcNGf7
3McQbIyWxSQDC3aMSSWa/fgq18IbxMUvE4ara59tK/gg5/EX4qjBMnApJYwIGluObSXJ3Q7NuY10
dTTmErdTaHzG7UvfWzdIMqsfvd+u33uUI3RXyvW6mPsbxw6akn869ipfUVFAbkP6BjrhRpvNzUkt
aP9jehlm+PvKi6Dah/ddaddbFhZiJ7SDc4azWjjnTsTVJGyCw+BkF5OWGuZRiu9hEdH2ZBLDBR5J
/60j0ccCfIUlI/EYs/25kFydsd6C+mMuRN7d0d47ua2/NPiaTWsmB+uQcXDNP5cseuYySxqcrZng
vQtU+2VG+GaCqoGp2HUPC9CGOMnaW0lvYljeDc19HfagCt35wzOJbHqT82NaiOOlLIlvOE/uUAGo
qd6LPHEuY74G/gbJQ8HUaouA7u3BpCssGIovbp5zG88db2dbqH4BiXMe1W5jw9nHlogMwCYz+nNi
FTsdu9ZGz90fRz6MaWm/7IMqG9jRYXbY7jHLanVqe4SQsbS3QBTY30WXHFTwbuZYBuyWbmy4Nft8
CfSmoQIcgSIkJYMsY3b86D2FkLrnVtpCo1cZ6DQnX05gb9Re94ZxiZoIBFfR3UVClH6YB+7ObqIX
u8KgZEMNJdccAtGfUW0t4FqdGyi/o/d8x1P5pQHISBcilcm1Ncwx/sdWUlwLkb43CX/VEI9/mpLq
TS8AB1ecgJ0OVVinQF0X2Mtpjfdx8sK3JTc1AYb6NuYtohm1L4eoKHeEN6gx6Zv6kDvxuUD2H7he
bOMW6FmXJidTD+ppxAfoMeN3dLNKrJGxwXkbTaDIBPIY6e/yQU4Ws8hs3HW50eM0q4+UEhN/yA+L
6n6HMal3XS++Qmf8ITCq0Dw6LCwWyh+ii210P7jpH+Dp3cnM/k57d6LZhYmYictvik15TuhCn63k
Ixya31zaHxqkZTELB99jg9ncvYGD3XEf6reFIB1swVtql/chrfI9zJZLD7yfVmtQJRH36jF9cx0X
X2DVvBYuxACPKEyLwne2m+I5b9qIGdBCjjr65P11N6YuTS5J/MFE4iQNs8Ok15hQA1S5wsUfcG2G
MoCUdSQS2sJtWc6mXp64o1tDz2yWQ9odXHNNa4m4x4qc8743p7EhgEv++ZKrID+Ecv5KUmjHlqnP
WDQ3Wa0dv8KHBwxZXxKrnQ7uKyZpEGrNJ7iVa1hRdz3eeUZK440icD5VjdiOFnc4EVHwhYnBj1rn
n+cNdDJkIxQ7vha1AdV/ibz3qYDZkwarcCKvaiTB3FgQD+kXdvouPLqRoAmUinW8teGdJQ3O0dTm
bEj5op/VHndInIdxDh18co0vUbnVzkab3/Y2rSdT8pRSJHBXhtF/GEe+y9L+6D2Jxkf1phVeuyB7
mWh73yN7S3bn+m7yCtZsviAbwOwWG1ET9uowgP7JSsgwxvAzFjgcVTW/k0IjAOJSy1qZCACCghrW
bcZWMamsLItA2uHuMgeXW7XjgmMQUeXDe7wtQfbUiAWtPiMgVnuesW17bA0jwKkNcZPKt3G2yWIJ
78pi4IdFf2h40QwT2Y784oYL13yHq3I7Ui96bHgHBTXMx05ht6eoZvVfjWrbm8lTXyFhfUqqRO8c
imd52/nVHdf6dqz5Q8SI2rSn7wqL0l2pGCuh/TGa8lYnGAsBFiVUsCQzN1mnNr2CfhA7JLUnl0JO
cMkslN3OSJPxQk4/26g+9THd/Ze04dlqVEpN52dEeu3eFeV9T/Wt1YzuwaMcjh+hFCfxF5biiqOd
7685isd6pQ2hqPMfFe1JJcP/69n+RhFhPqf7hBtImty6QiEA4sAoq0e9FjpMZfe0lFQvyvHMM1Ie
0Py7U8FMv7t6YXJoBuMNkOBbvNTd1gi1v1IxK70UvpQUOUy0Hh24F9S40psbqbRgZwz6UuSE5WlL
ucuecG0D6dzrwshx+wKyoM940xClinEhyuRliFv2xpk22+m1pF5vz77xPl9clf8qmrw2TMqLnWdK
OgoAOJPPA6nd5xEOOu6VoYyx9wTFZnSpowkC50nKa1NWd/QU4TzBuoI8x5fFnWx3I8qG2CCvBveP
ZBtzdkxbAfxlhy8ZuH+21npGKKztbYkoWbE4Yo5A4OaJxYv/0ARqPhVe9pSo3mcz/TJ7sOXDwCwv
ZuTW9MF1Kccb/Rw/tivfZNJ/uaj0DM37GyjcpeHg6KCvTorgpZiqB0XZbRgq2BhGkO3yIvpRTn3E
HKm2tikxNw/6w4b6Vy3Fs3AgPolJP8PbI6U5pru2BrQhiuir8spwn2fO0xhlZ/q8fotRPzdeSXGh
ezaMWO76jEd3xoKWhGjuRncZx3ECSI2kUSKweQXrNClVPpbkZwjd1TVorjeoah+HnH8NLhd0R57m
kB0k0VScDGNf7eo8uBgAEk6Sqf4mcpxbQrqTjUm9pAqDEBDuTTnyiRdo/yZ9WWNRursiIUiCMIPh
C7oEzrJv+rLIxFZpvqsp7qN/ot6pxvivFq48WEryrVLD3rGxH2excW/RtcpWyWYfMqbzI1GellA/
D0nAoTLrfiWYiI0LTEPTpoXyHbkHsPYvLa0aYV2/MtYc/AF1sejEsiOcRN2eIiDEcpfvnUp+QleL
mYL/ibH6U5ZDtxVcdVcd5mChFabTRzHgBR4ElZkg4B+65cDezfQqeYgprT8E3nQdbcdP6xnRKxoj
f+YUkXZYXTJl3WGHdzer4XGsm2+Z6+8qCvBHB8mrxbOR811Gn+Xg3eUZDiZ5b9q0ierKwlXB4hN4
bIpcGtPYGn0LQ28DPrvP71UC/9Tr+QRb42HEduDZySEFwnSPGkh2E8+xX3gpZHW0XdoWmSAx06e9
Qe1LJsdLHnRHw62epFKlv46tdlXpPKuBwCS1nT+UkYb7ucrv+wbPkljMrxmv+W7A+OFikOTe+1Uw
7R/mEsq3WK+QK5emF98aJepa4pIc7XBiVGjsAnqYTPwvXh872K7MaRfV2RVjHHCqPpu36Wxym1+d
ywmgcsOaSvAjoa8D60NU3ate665Dxt+bcHkn8HRfDTP/LqFFypYNYKlAQTRpsGydRD/kYoAT00G6
FzO+DSA0oV4fgLbIDkCMdtxyEJzQ1QmFAPXXBBsFSTN7FnI7arVzOXphoWZ67WKOd7yiAks2WTcj
XP4F4CJ3bQGvJ41n32lHmtRj6utyJIeoBQlUUSkQjjmo7tEcD1Ngv0BR5xRjbqexju7TOKoxPgiP
djbrSTwmNesI1vGfIuj9FRYdKczluDEw3UR3wKkBko8hB/a+O2wjKOKgp6Zvp9Qfowi0PxqPXHdp
BitHSHfktHa95fgtHH7eVZLdKkwuI5MbPxm8mvgRYnxLTQl64Mc8goSp7e5aadJcC4fibdetidzm
POOIJIgFjpRM7XMa3y2BYgIEmgQTm0JxwBQHRiL8T6bl3aSbeeNwJNlz2WA8+wjL4ubolnCHtCfW
lvsW7y5mAO5ZKjlF3uxtasgsizuO+7GkuSKfAgiz7gx7nrlskPDAebGXclHKwObW88PKpEiOQaiM
LU31LpTfpb/Ha391a7M6mUnDkD9q6Cvqrf8W+rzP4cAkJTAFwMhaHZmm++T3zAPN0QwiiXaTSvmw
K1dfNB6frTDpikxyjwMJZMURzQvvj83RgGhnRyaD2F5x5NwdH7rewl2cvA9m0m4tBbmT+VseQLwZ
UyAp7DOoZk8dIet8QryGDwCzZyGKbzPp454Oc0e43eeg2JaSoD3nnvruWvXGXRwquCyAWTEuN9ii
cnpv8Vo416Dv/mRRJ5eeIsBCmqeScAnKq+McRNPs2olvyZyOkHgIrczpcBuMxfUBUgu4moRIRE+T
iAxsBGHux+wmBswPkCajJ3ZdF2HXELXf8A7gk71PTNDcy8iTk1oL5OFWnwYX/bfDwr9DDCT3M/NZ
UqlJLgQUsQvDHdEcHPGQJJu4FqwOskPdCM/O7NCASGlIMOJcR3Tzo6zOkZb4h0thbyBcysIT9z9Q
dTiUMVdlBpbgMVqiC5db9pPcVBux2G9lmjDHluwq9BHzBC/yrk3ccUdA/jlwIFshJWOmzF8q+9MZ
OX1NtWnvQ4fRfl63w7kWnAznHFCdp/JtLrLfcK73jVgzFR39XmLBQbUolftO7VAkEdJQnC0MhsyA
Jzv1gCzORGk2TF5An83T3gzHt96J+OmsLD2VGWxyN29xAnTuTQ5y3g+J988gFe4bAmPEHCUubtjs
h77lgBknRcU1jaZwdOrLPGKTc+BHH2BxQj6zemrlEmNH7nx4jqLq/JcPBXs4f0qVWI2waP3UTuXr
+sVSPT0FDhdI7vZf6Tj/YXtHgMvIWRncce/l3PE7aNhRWZxlW0e4n2EP9jcifF8U4qsuaRBLkwmB
mF03BnTX4dWpkuUqRvFgOhBXwS+XXbrswtLaz2Hs+u4ZgUscapNTWOBE39quf1JDh/7Y4Epf5Lkf
7YeJZrwtBi/XxzMORs1d01y2/CoydeRLfimnuji7znwURtyStLQGPx0XyQUU8mivMbx07psHC8OX
ZW34I0aIZElSaupHAL1B8ODFxpm6SOmrpf/QsHt0amBhrnB/vHfuhMWQlgAcjDxtrbrzOhzRYsGY
KOP8l1qMJ9Rg/Cgpn9uI+hGaFRaru5Q+aRx61qUy0hdcrx9DHGIga0Jy/CUCYcltZWuwSvaxWe1a
45qMRIZ5t7l4Q7CQdj0cIpsBjavs+8ni7xzj6sMc2Non8DbrG9Wx2HD5fnWngXJ3wB78n9KNNIWi
aVzU2wrwKUfa8QVEFLSPlsM2iemtnshwiBbSGnh4DniENYGwbEttjVsiHpJyk6o/TJ33r/TqXyXw
5NV2HrDoDLvCDZ6KQHpc8YOXggbAu3G5LB31KHbYP9Uie8NZgF4qqIKxpu6c4ChRqTAuyoqfC4fK
DHYuGHIDd2R9gTuwZXx0BnSXoqw4AP+VvAbeSfRcWum427Vheak158WgwEZvpMWXGXq/bYLjNe/o
dNc9Xqo5hJk3UYhaBrmGaLBvqrA4L+SewHJ+hRAGga1Xm7RJXj0nvyggT4zXcfoumnEsngoOXhOY
K2FC4uBSslua/Gpy9Zlwg4mmuhQprq5IY4/3cLc0OZqxboctTvIDPUiHMiEzTCHDsp2a/KFW9a9V
EGqgfKZkJUsPs3LNI/jedltHAXh+g+9rPC/gkCJg/vXam4uilV0Wpu8d3kVdQkUKx+ugs5HZZ3V0
YC/CGKSdMBuOVH2sIy+UiTH8k5JIb7ty0CCyvhXmwL19anBygBLbIBqmFKb3pJQjAdE7MfYB33DH
mG+SEE5qINlP8o2DK7Ey90151drrhP44MOuPcKswUdUUuIraue9r8veSMu4wbraI3dY+L5bkAP6a
35FQ4aYP0F09ARLOGk+6km9JlD26Z6qE6SCwzLtMnVlBCPcCU0VLeg67hrxlShijn+oHJVLWq/yO
92zf1LgEzDhBBxx87seY7Y0oAjiPWB3Ow1cxLEeTDhXeIgxHVvpq45LGZXYYh5F8MF0ulCnB/qQU
9KHvpMIl7b3y5MbPTicBWPcL+TPCSOEcVRiixUvOdG4beNFPK3Dy5K9hStDE1KC7QlKgQ6aug+f+
eHQmQ+BRarrlTvaDO2qTifovzCOcHXJ6FpV3Hlv4N3gmOYZDeaAJvdhOKYttDpmdjkkiSXGMOxo3
2NgBX9CufcyJMOJUH49WrBA6caNjrmculhABsCy5deT81lEc4BbOGxyaOzspNbPvBfRqIPfLWuLi
hMPF6FLa5YgRz903csb40FaLOBYc6E1+gVvEoRMKANXVTaghxdi7Tnnm0daP0qJaWafm3zSpY7MY
y9YIGtaFZPygnaw6ml3ziF6gMUDGVzmb2TGGsFfrjluZOd91QUkXsgn2qmFu3urF4E4qDuQVuQKw
b2xEnnn3bJd0QeVww8vceVAJK2GJ4L+dyktlRl9hO+xTOTWw8JZdEol43+S2vXPE8qAbHJ1ty22H
jjS6GoLPGhcLyAw2gj6XDL8nVk7WuY6Q1dZBtT6GNeKk1UbWpXR/Cgf/C+SHvcKVcAZ4SRuo25zj
0AeXAsl7Sh9WCTUH2AVOrHEu2LbGeYRAOS2tvDCGUezYG2fE3QDmK3wmYoxtyBTpZ4RKVJni6iUJ
4iHGSsexkHXH6lZ5+i0TMHSd6DQt4zMiXrvBg3BOjTdl2HQf5oQA/mJrwsLDgb3I6lO+RrdL+UA3
yXnCDA/6+sZH/T2nHXo8MJV6gF5Texkm/9oD9eH0h8JLfuYw4M3HzsCZg7ueB9dUi1HvjWrCRk1F
zwXfD/9jzxBSRMO3h2jXGTwCMS/gLZaxk61HB++UgV2ZRtAhU+7XDqI7nsrkVFuaHGXXcaKHJBil
zvwr06+6q54nMv1PoIFs5HhIETltZQnYLEIgVMGNI+xx1zQ/3Ca7ZQ1XwYLT+940Bgo2A3o9HclF
tIwswyfVFfuCsMmSY9JmgA8KFmlJWVOAUw47SjOBuWbivriH9eHrpninUngqRIQwEhwpjTzMnbNP
h/kcct7nOZ51BwS1ZkIlAAGN7XJLZ26a7YhsQkKasqC8ZeE3+kvWh69LzqnCM2eS5hFrXqEp8WjN
dWxlDtHefx7tCdswD0ZHGSimc9rbzZlvvKo4UZpO+1WF8YeN5FKkYt+Zx3V1KJboqXf4ZLLceacl
GdyELn6JfYKOSEjhJC4tAakpJ2ZIJDYNDNJhi8DKoZtP6lgG9HB4Yg4ubt7vc44mJqcezv7RE0Rr
bPJ8/cU4PnOMpWYmJxzZbxshMT2uJcKZBRgrmv+1QXxQmiaDxVpj8Uv6EvYRvc1j86GF2hF8vbfg
30xZCj88wPQLfoSUKw2eBG4mQCZkrA9d5Lyoib9mIEk/Od2+DwjUVPmBjdjYzbkkjUJJVjQy/nfp
mACK+quG8jVx5F8zGf8lq1o+cQC+lKbJcggB+q5c8maTD0CFp5KqdLHyZtP56vXcY1nR8PwAbagL
4wGbQOuP7hsBilMTYmHrTT4GTSd4QDMgJQvIoN0hVIgoEG13TuS+hZ8FDWNxXX0sXnngu73OOGyD
eoC2uiWik76VeRi0KC4rG9E+2tVyEJWV+Mpl2W2M4C6kJ3IREXfIhQlsz2V/g/0WCXPxXav2MSuh
GI9heTS5+bnc2TeuvDjOt6Womqo0flYD8SYdDjU1FHmCtck2U5/x99sw5JiaOSdOHqZudWGU8pWE
wi8i+y3hU6DOlgsecuSWqx9POFVTDA4RIUjw55zvxpBr+UjNnofj+IXYrr8itzlKD/VB2XjlphnT
kVmJ/9k7k+XGmTTLPhHS4IBj2nIeRFISNW9gmgLzDLgDePo+jL+7OqsWbV372sgUGflHKEjQ/Rvu
PXeVNQ/dYB4Gwww3EIoFuUFxD0+7/4pDwYmHbEgzE9y7DouBIecDdKOLNmZ8mkvsp4oIEMoqmkfR
Df4Wqi1pG65OD1ne8sFjUN9zvJKCyycn6xi6e1IswUkl936bIBGgAlFMQwAR04gWKJtXfuP791Vn
Wwyy8Gt4dO1eDfC6d9oKOJW5rKT3aWNt+0W+uOEtbtC98uxP2fjp9za54wk0N9tutlKlGPFvWw6P
/c9WN5k8WIV+HIWBzarqpkU1YK0N1XSXk8UzzXiE6BBdWEcJ+nEPO/+XNSWPcmoYTw+g7noGixys
m6ZjrZiy4w2yy62uRtT6S3gQZwbXqEixmDUFUZll2WKyQ5aPVLF/TiL54RgJdIP8UGhidaYEX1zv
sWyxMeNyyYKyezdZh7OfZ1kh8/2kQ8QDAtPJQP9CmYCWv2FRxQA4vNYWVXlhRMG+5n3ppMnMycTQ
FZbqkLmoK0IJbdm8fZNrubptBAAVjM9j65O6VtOv4v59MG8LId7EnTczj6rzeDjUybi2Aoi2dk2Z
5CZRc+go+jw32QJHrRfn3PReSiOpjmDGyuWhHyhos8yQazO1L32ZzOTgJLib5VfjGd9uCIndqpwX
uF7I1FNUZZilCuH6ZzGxnRqiSxdPGarf5gkQCWeayz8z8EsG72mYbknUfWgQJqwy1054xHt8kRVh
De58bC1kyW0FEM6p2LkYjvenlrR/fo2/fi5fXWXtW8DDWDt6tU1Ueh+FrNR0gRtSOvaZRhYWD1ow
JKUIlVGcv9V+TQ8ZkIug6pE0+hbpDXc8cqh0X0zsycrqj+VRqk62z8uv/JM5kyEgsMnDVyCCsR7v
B/ltxjR2npZbNq7sjsL+kFeUZASWLoumAmrCrpwxpqPSi1EzECSfUIaEKvVsVcYiveulzNeVuK9n
TONNwKlqOuaL4ZvJZiSAPBn1cxCp9WjE53F072ZgtxtWQWjR0qs/xQgs8bCs3QZ5Q1IBfu0GLjNm
6tmSHiJNEKoZLYO5MgPA+mzegu/xlpgQX+3PG1eUlyfFWRaQ9z5qlHDQB7iKijbgbIaoUoNMKPGW
rcNZkAYHdz2aEOQnc016MF3AYmDJNod6a5qjXoiIJaEcp3RhOyG+oVLuHNwq29nyzkrTFniVSPbY
WfWhteWDbyD7GkL7FCChvTqtdFaMVMdVnbQo9bSqN11/W+170GIDN2TGm7GzN2Ry6d3OOTbIJBML
kY4MocDZedE9zDaZuXOUYqWCLU7mJE9qSI/ae+VX10GuNorav0s5Lh7iSoOjGI37rh3flI8JTxi3
eGBOShQE1jGE4Hs3zTHy/BCxRjwz1gbtwsTNAN7oasW0R4UsBAie2HpTi/QWue576FXIGloSz6sw
cnexF7jsmGZ8EV2zF6CLipU3xH90pDKsPYg4SwmsaqrFXZ2k9vOkcgBqGOQZatl7kh/V3ZSUzjJM
4IHkxEPY1eg/NLX9GOtpeBEmEHO3ka+27R7cyC1OBkmjJKewOZIDbMrWNxfCDRHB6bQnzVjh7xXF
n8TUO6PCGDtMA7s/TDWLWY402N2YpNuc2eHoefkKBYb17EziRTe5GJel21MVAsO5phAH9oyZmVT2
u8BW4zoyGG27YR+f0qil5oziteMZ9Xsc8o7NdnRi9yB3Uqn7VhNNL9GaG5BCEMciczba8K5sgn6V
dV3zVVF2U9yKPjQvEirEw+i60Dl0pxUp2JJlgyRioMGdAX3E4C0RFbUSMVprfhqOZrw5tIaM5BYA
dmBEa4sDvSjLo5rtozVl7i7tAQ2LTN7XfuU/mjLszkkq11ZpCRarCTN2u+wO9S25UmOlOdh59dkj
t3oo0ULg8GwuCGC/RU6RTH1IH+5bzSXh/iH+s1YrwGvYpOx5zQyVVPHGCVY9AoK9o7yvwfCi+xig
4MpsSnPToUgkUkiugfwKBkR8uSl7pzY9epiglvTxwZk4Y/5ZOTHldJVxtIY3aJ1cZfuETWiI1CNW
wZF5wDXryCgJx5uoGNSYnK6upb8RZaMzbZKXsB2Mc51UYCRnQDRO6J91gBHOtYrqbJncolP16Ltw
jHpFqZHc8mIDnEVVvytlK8/Ev4HFSOpXAvuKbR4O8mwAGF+TU/cqWufaV5RNttE9zlEMbc9ivukn
It/maJ9erc5+GKeeZLK03Y25UdxD3YZPUp6teLRZkPJO1RrDwZz63tb1seQ44S+Th99+yoznUZqw
UFDKrkcXz30eNvMj2r1H6rXpWQJOAt8Ui+hg+4FzLGaT08FEJtGzIj4QPsC9MDDAkZ3fXgqPaCrq
kuQrattLXEYrGw3GaxrhUsmmdH5xEj4+IRzuaxICDWJiElzKwXQ2SrZn3y300fNLqlKvbT/MoN+p
YB5+J6fdeo7HY1nm575Q6gmZLNGIhqF3kq6ji8bgEmpyNwIGMMbUPPz9xWCjw4NHfKmC4inuMnXl
wFfXzsacBm9rr8HGkNROGt5/fBEpdUmaH7JMaZBfcXaJUOTscKWNbJIAFVkqOjn81PuY7OPT3w+f
I8nkLaU8ogq2z0YAO/ifz0rnNfuSMwBTowvHZ0o976RNVmlFMt1bUTXe1fG8lRg5o1XPwgHXfY4O
el1jrwNwd/MRlE59dwswzUdYPlyWRQCD7b98ywz5mFakC012zWjBJ/+B7UtAKvRs0JOmNqEcI/By
+Gf58Di0dbaorkoZMC3deZ8T5rsmdvcS+QhqicfguZLWykj1fdqB5SNxGE/r/B1Ql1pIKwUNxcJz
IG3nLOBN4ocWxszET/pEdLIwkGX8hID+nDPrhiu7somvMpBYwxzhEjMZfFF8FGJLKNuwVJr/DZTR
bRDTrfmX9Yu0bHryBW8DqAw6aiRDBKDel0YJyZMJdcWOsFH1IAJjE0BcCeqBfQFnbb6bS/gRjkS1
jo4m3rBnpjfAiZun7hNLUw6QLLnpuj5j59GiEz8myngefMzsL9g4NoomzzT6Vy+i6AdqG9RnM4DY
4pehpDv6o8Mkei0J4skqe82jUezCLkYO3d/mi22YPEuiNgg7JB/Fs7ojlyrYuqjYMU/lcwJWxB80
m9th2v79L/wIN+fNZFce/v46lyB/KyfbQVq7NRCyrRa20OGKoZhzwPmAasoDdBMzUp+zChFKjzXH
yUAvdn3FMeoz4JQu94YjRgj0/+c3/n73z5e/+vY8/HAhQ+znArqarKphDz/TZP7gdKSmdrHXHP5+
JyaDo6NWPJu4bA9DwxjHQCVB4vTtWw4jpocfWP6Tc1uQodqz4dFO4m/dqd1SOdd7pYY/K9+RtISx
b5cHKonyQIiM2KaNRRa6N+xmiHdkdiJuapuP0cDen1FZTXRaCE52gz1cc5cqcWREyIuRLcOsPlYR
AcCR1WxbgyCxPMMkwWp3YTiswLDtNwMWHviX4QY91JYszSDO9lGkrpkE0HP775hObwm1Yfpdz+/C
0uBv2TCNHVKfyKR/ivMXSF9sGBA4e7ksN42agKRNRJAVBZoD20JLWtU7rwuY0VYpU7HipxyiqxL+
r0TZkIWIqeaKDVaUVgnkruzEAknsu9T9aN3hIe9aJoM8yCWNLuMvgCzYOI0B3xad6meZjwe83Njg
ryEXInLe/ihNhaB27v8U43zSt5hnwAURYMdVP9t4eutpwbOGZiTs7zOffYNByjnJoi+TRZUXz+S9
DpSsVfZoTZKCxJXog95K5MbaHFnhNi7FF+2dVzgffz07LqTHMuFc9rdZXNNCzvFFME3cEiAGJnk4
o1QdxqFdZVbvbMxk3rQWccmuXgCRPvkEpw6++RLb/S/G+4smwQ97BALBWHyAleVoYrvreOoeyuZV
uDcjJ9Ffae59w8jcezHuAGGvkI3h2mXvupjR3NtAByvnzn5r4VqoblojZxkWKH0lTG313hjjI+vN
NyducfamJdNrbBdU6NGp9ABAC3KbmTLyp8ZFDMsZ+ZGf7q3h3hHQsXxk5IsC5QtGDTrBg+/nj+zN
H2ifmVZlzod08eFEGzMeNt6NjePcInLy+ZVX/eQVELXgMybB0nysuHBR1pC09ObJeksvQt1gAJ0u
we0aoFqTgAFAxb47Iu0InrZAOF1MtBBhWh/f5owBt07x9xE6BnLRUEuMTncY4LB/kQQa2e4vsoN7
Q9HbJ8X+5jZfou5yxK2cqN6CCBHQtAXRRjT1hL7F9tYdq52S6AMOYbZgMJ054Ey0Sxo1r3b0vWzU
E3hV6AVh/TW6dr/NXQaVZXrsJsDRSdCSVJkYlzC8M/MoXGHqKLDDq4ElKzJJ02Czp+hkEE1xH5hN
8EcTKDkqIhg0M/ekBdpcsQ+D5f0TcDDdsuGDjtKxqpBxWpF5h1tx9NmmQ/HwfLUljgOiyRwcuLFZ
klgdy/0fxfb2Qlf/Nc2V2iL9r0B94ajn1KHDtBgb1M25dFDhuqXCYWdogIR9+4hFHZr+NA40VCRy
penALCqpabnI/xkcxz45RnAe8BuwKWZa3zTVAZQgSSGVOyyjgYxEHHUQmwfMCeRwSYaxaLqXTlOx
RG7zfeg/KE+8pAkG6pgpwMJn+kssR4RyW467Vg1qpSt0+/F876t8N00tPuCQTKkJokGWApVhn3Dx
quQZehXurp95RukV11yAsL5eouq7yf1XR43jDq1Lt5L5LRL+dmEZUX4HFVGbwcl0s+c65+cLQest
4hHCoAtTJvf831AEcBT6TTMY9RJJIHM0B6Y+fp1EB9sggqROVAbz5ltBBQqLqUF587Ne+JO+ct//
tERxYZn/4Orhp92DVqGSzi79RHALqxS0dx0LKeeTIo3jPGz2Tja9SQ5Ufx5W85Tw44CmM7PpvZ82
cUOyOQTCAO8JT7lrs50QBsCJxnyvW/5Et2vtbeMcayvm8Ryd77rzT+qGYXLwwpRuC1k3+pgUuZ9F
rw+jjSKlLT6axl9N0w0BMbk7pcVLqIrL7Qg0ZjyklfU4sp30UhNL71/Zev1WEEaFi/re1YhWO0of
PRufRnYMHPfJDPxX0RGHhwZ28KjCxPQR5yV+03q4DgWy4gxHAhPpGQazJ9Af9f7JTmiC3P4368nn
xmoPt2hGG9Cm/b2oWH6XpbqLXHVyB1wMhfPd42PrWnEu0aGaRaW4TYJNnbpbr8kAvtvRI/6X7Uzo
zi2twBxsEDz7AsaMTu54ze+dot7xqbhruu5N31gzqXk3lmTXJfJ7oOq7adJKh20lVai1vKWNgYIj
eqmiXfWgiUxTd7V949fWFOyD9RLO72ZU7sO+BJVvrrNeQ4AlybMgC3HpsachUg/ywJN2lMVnlycG
6Qs+D+Tglaq3Xe19W07wNCc8gJkPJq/DH9AFlzRuDuzff1ybaJg5ggNgqP6BnFQ2FzeuYjmLn1Sy
3/HZhnCc2OIgzSLbT0gTkjhemWlW7dvUbymCPFyfvh2hcXMLokWNcVsxl1pbOmdIY1skXCF9+udL
dPtlPJH5641XDPy3YX/Zr0aDqtEcMPQ1PlqfvoSM+7dAGm+FFDIgzuq/3zp4zkb22psMZYYXj2oV
pT3gRdgw7JOCpD7I25ckxGyubJxPkY20sCGUlyURn2tsCZLg2UVpDrQPCFYPf7/kFnKUnveKtR6l
YXZLdhs6AHKTHx5wSqJ6kmimAHEu+aY5/P1iWujEso5wORqqS1EbZ42jhI9Sum6z6q3t1C2vC0F1
Y29BV5MM7X7X82jterOFD9g6ctUqRuAwl1dmZaNVtADL9MZDf9tzRWH8NAhJt13QCsbNm2+iGaS4
A4Ls2N8zRlmqzDe76K/E7job0iaMRzYz2SLJGK2F0xCvYxXYwODSmx4OT5GFY+vNyDlOuwhxLxx9
y9vAJHjFCs9skdPIG/NLx+iKGWR8SPuZWsbVjzUILopZcLD1na9n0lMFu0DffraGpHowfazRJXd7
ihc/MGZm3PJlnpkOpqOOl56X7N08eEeAblhpfBeWGS4dDrAIkc4GtQxiXHgbVHezDNoVNw//DeRz
0yr2bmDfjTPjaknPzFF7HLV/crqATG5cWB3wi0mnVA/+cExD47eLLMICfgTKYvD8+1gq7PnLGMte
GcBprpxkG/fy5OrpW9jihYHuj0N15A0aaUojtxiWt4axa5MBU3A7XOfSpnWz091oxRMTJqDDUHGX
kmcd3xmwN4ac8dgGG2Ps3yaaK95qTkIuobXMMUO2Y7LHChasWwtXCP8W8oI4H6NmF8flcxCzLyy6
kfVfu4WrzH5q5KEMDUZznKwrFfKvmWzzrq7cM1R/RCIDZtjSyv90onz1KjourhQ430EX8YBxuJD5
Mo6U4u6gsxO4pid3enQ83hGTamDwgROLrmFB9yLnpsOAIaEYmjZ/FAW9VxojLb/+dnPERqNM0U97
3V3tO/5KqYp84jg5YHEomaVTChpq5wwOgxytkSJDkIJezD57NYztVfd3aZAUz+04bhthv0BsxdbO
VjA5aadkl8tfILPoa5hoB4FZEfdrIUsVSbFSGGK42hGM6XLtRPOHx9gJSTviIYEup6p99oHY1phD
Le0GVUxPFBXhuTZqBXWtckmJyfZmjlr3nBE0GWqqdQeo/4RbCW2Pz0iJDS3qM3NttKzfjnjCb6IK
tDOE4x4aAx9GkwCmrszork7l2el+RDI8zraJpD3vP4eW/sEgBnihzGAtbOcxkvazk/LXMcXLvAaP
cS/vAse79rhJtj0Ry+gCf9hBP7lIqVaWxY8UtQb7IftrkhGjCfcczhQ/CK9JGmcBI1m4SQjMzScJ
qtxjmO3Ggr4szB+A9m7duVwRzc7FPgBk0U7+MoNGxLJvsbzkSXSo1GJCbBdSRPqsJgnNGitOPjZM
56pqSybYVWG7P8yGUa68uqBZ1+be7uQmDIPpaTJysfGN8FRN+ooz/DEtQAk27U9viAw3NgXBrPiZ
B5iL4I2wWwxvwDMQMwTW76BixogGe0xh8Y6x3eq2JFOfSzvSB0NXT2ESv47aS9epo+4ZG7Q7B8xa
R+z6Q2TYwAxGgl4Yz5xlfGn7jDrNargu6/IDZfXH5LOFsW/xdHUDBnC4Feu3URZRP2JFHDhe1Hnq
sJAw3+x4oeehJpOiSEDGZbw+trBxTlLmtizzUEQY26ogp8NyRo0y3jgnfrtyZ9wtKK7kUU6+sVHE
4i2NmEvaa3ZgKJjA1j0QCecWWBn75ZoY8GMpB6YayBDM6hMW2puaadVbofHP2vmJg5eAgqSgYiW0
7QBUvRxpGmMKELvBFJXadKfSke++0e1BeSI/Viy7fdMCYQied5Wa5CQxYLsYxYtWXcC8jlY1QxDu
9OMDaGIyB6wEnFDCyk033m81wbJAovXbt8ORir35n9C13/+f0DXCLP5fqWunzzz594y2v//3fyLX
5L8sKQPwsVL6whfC+Y/INUNY/J7lmkHgeZ6FQoRgtf+duWY5/zdjzfyXADlkBq7jk4gmPe+/k7Hm
ube8uH/LWHOYCDJvs/ib7cD2fGm7/zljDedvGpNIAykXeGGPlhliW7A3FD4nzFDwscP3rDK8LYKD
uo6PuTvgGYw8nsY5/kqR/dS+G66tItjPJb1pAH9uoxvaYUu5jJye2rqnY7xRLVNCn9NYWxuL2J7a
LL7IGiMX1Q/f09nst6Ar5n00PsdYNeY0RW3VMvzqY2hP7F5nsGUIDU0EMWIiVAKzEDfrBkpBep6g
fq/b1MB8Hb8y9LO4bwRpFiL5ZpgGcwEg96ZW7PJGk05tlMGfEaFM7ohlj3iZFafZXgHjkQjLsIsc
Y8DxkimO9DdDwKlipiaeO4jUbuWSBZ45NGRzTRSIB4upGcLPrLh6dbZvBv+9iWziS1zw0Xz+8bGe
Wp8jEa8Bxjq8mGGi79xCHioWjkqzJ0k4ZXrRHFSeop0ti0PVmn9U5T0iKvuQHp1UBFI8GhnfVUa0
Afh8BQiwwHNxtC35OBUGciZAFGYDUzVHOWbJXZnCa66yDH7otbVbXmfgKV4JxazQ4wOnJkIO7D9s
Mj9lQM85z+NB1Hm+zkR7stzhda5StQZpc5icZjxMIaY7q/sAKfpdhvU+rKY98hraryrfjTEnV10X
74VgutVZpr1Mu/auKYan0XaJvZYfkzFyw9HlV5mLmrVFa8g6K3I8ItbrfR1rscJp12PIiBm1DKqG
LAzucS7hmCuG4iKhTBlClnqBWWV3TjWdyLkoDzQtT0KlfxDbA4XpV1E70JspbkjF2W+25kkGN2gW
okyfhLBdjnt7w3i/YJu/CxJB4JRYeRhdFspl76drVKbaACPp4mOZEGdt5imyF8OfziBtFLnr+FSP
gMAk0j7TC3bxHODhrQtQFyfFthfRMtG6rtPTwQf5mXmDtehEOB8GAizo3VDyJyBXTAY+i37ViS3T
y+ABZQGCi/5gzGXGcJkCro7VGV2Dg2m/CxZzKH+BY2UY+qkFsoABPXBVGt77OY1+epBma2dS7zPP
2mEiC0nVwIP9z9bIxErWg9zEJagtMAUDbpaBxMHqaYTSEVvldInVvqucV2t8aW/EMy3Ko1YY5lkX
YmhBACDsKTtynEASQFSK7mR6sepbCAzRSgsP+sWU1uvK0Vsmc8RKsLBjWkiOWYhLP7UIjRmyi896
jxLvWAARDRL7BXWTWg6VsXcCGGGI4Fhu13dRvikUvvR28DECOKeEdeWqmxUzjV8roaDO8CYmeXvX
ppht6g5aRD2+VkbwWYksWuiAtaTnQ9aA+rtA2dxvbNNMtwkiGxJ7Lh3C9dbqzlbSwyrmd4cp3vdE
IrBVMU91F6xtt8T50bybVQ5qFJR8lPfHyjPeenantmSQQDL3cordb3AgFOAZU0a0MAvX99/HBE86
CtSUdA14POOTNTePai6/eoIJF7nB3NOMH+0opii3AaLaVD6YInHeFRAYh558rIRwpsQimk2QsRaB
ZBQYaxk3wunqPRQIsRtcGkUXHOfABrrjnM+PZue+DEOgAVjV3Q7JG+wktB+VSu6pHl564shXla3x
2tUlg6UltrYbrKM96q7bIgPAu0XSb952BAxU+4CKdo5pZqXTnEQafhPvfWrmcGeRCuY33Ub4fJJG
kT6TR425UOPh1VO3HRjM0qtuRyvcyVKd4pvIM78RNWyremmza0BKO0cnZl1yFeJCDKvKGPW6t0Cu
WYQmVtor9ynLaYZEa2uOPhNMkhbhLZt4UExcxpcAXXI9J3tUbnIFYAWwXXmoR3oSA2ci4U/2OjBo
85FB7idP4rAhawsgfrn1e/DHkYlogjBxAEc2kDAOKjRq3bCDAnF2rMDmg5vfQG6EVXF770U57/En
pXg0Ogv0v/kGZgaQ1kjf0PiY+TkNTGztOy/YdrdUOngN2NIl9iAdfNtTQxVHdDOjLbGr3V5tKuSW
Zflo2Wx6ZTxQe46uxUis2hq050MZPXNULnGuWgD5Ing9ID9JjgzN377jjiLhHZuIf995mmQWF6eR
A9fMzdlODsZViu7dxt8VISEpkpcIwY+jQvhN5sAMPhJXmqnVnFqfngSWHdX9O+IlZ1MHEUOJyH8l
dpvfb6tD6IFlVumTG2KSC+boQo4Dn+LWIeKxmDf11GFvxs28mFxz2QbpfemwFpy1LNY6fso62aDH
jEjjab7hzIdp4NxNff0obbRDpM0QwaZGdokKNaNv3Yek3vBinrGDe4suIVyRtCvUyzl6NmsqYmbT
ZHRZjmAEoAEOCPUpsMwsspFlkZ/praGRudCSrnzBnHJyRlJyije2Uwk1dl5sKo1Xgf78lazFI/0B
ozGX1VH/QotIAA2WtxCwRWhj2dAsl6FKb8No3raO/ukDTsyxBFnisN6IumTXYo1FSIGsCCbBOJko
TvAbYJOjUc/iQ+XhSx/rob008alpsO33Kdt0bVJgZCJAsw3psaum17IaTli6GCqaxVrk1dMwVgyT
UucjHA+2MHGt2N2ui16nfDqw1biJawtIn2TGuiTELNtCu7chGyjev1+ceNxKa3iFX1KQEtecQCqS
IK/mVVK5JGDmzh2UBqICkhsbsqGhCYOvCgW+ZULivCV5zt2JYFlzCasH2fpor6M4PJkQp/ycjmNM
9btwxSuwtKtIZbx1icNxA3nxDZAbWU76WFTPTJ2GVVZ1B9cXQAsVsQqtjXTZKHxxW+zkq0q8pcAP
dtbknoPsSdfFgkFDv6voj+EoIFBxP4bUe+xadmC1TcR0P4L6ysnq6nX+hWwuP2YgMJfu3HYLZ3Bf
xQhypGPUuI7JQoQKz9knqRXSVsNeEe3FZL556PP0vnBQLfpW/2MV5LLYVRY+gcN304DZPg62VpIt
l8z6DAFyF1KssUQpU1Lv3HwFCxlzjOecvQwMGEK4lGek4xgiVKHHoJ8jNmSB4HlgmpmvCU0qBv3j
tuHHSYQwcf/LV//2KRkFXTI4viNgIH8X2hxYEZHcA+MknmZGl5jZMBDyxlmiA4iIT2flNEWKT04d
yHfNj0aEaAOa6dpXREH4M9qfFr24XNLDgix35K8MuDGaXN9n2So1rAMGwJtkM3pkgHGaCpt+29mP
8BA31Ho/FVDfscraO2IAlh70sQ2d+LQI/e6lBe/mhKSDBpKslWxCzIWMpKAgwtR4T6bEvgP8rjO4
9a36bQ2mv65uFPqBhHBDCo2pHjeIG42jHM0nf5p+W8vDogIZbawd3mALqjJKG4DscHYL/uWORFCO
PZ80DuvsKyZD1CndAuksO760grsTrbyUeipwyTYN3JYcdO/B/+O1SHPBvDdLr+yWXK0xPnmUpiNC
s+nX81HOoSdmwG/IO9PdRQwXUaLVp8kIYtRp9bGRxUUV8dFyaJuBgw1zugSDihPPfYlUhaQ5Lljr
YiLzvXHhRdlPnIXFOm1fA6N5csnpCrWANOk6X8SlPY69eee4wBvSB9aMz9WpI1eDzdOLF0PVa4gH
NEPWvVuAQ/CkHATMg/EbKLAuM5O/KoveOvzoSVTfzZF6cQHhB6X3PVXf/t81BRnWzBaGHVjGa4do
cgJRAFE0+LUrVFvVRJTEyP7Ib53fuOr/KGkCDsnRmjTi5nXmZQsYSCBDI8AEcIhNvB6mKE+Ip77D
lcXl9+304uQzfgJAIM5wG/eIiyPCcabtOJoPbRWfQ/SdTj0deChfRxCMANoXXSc+W5cZELg/MhEs
/G3qYjTtrgiqn1n4a+LItqYB9kcicATcdzdLTKBFLAaedQzRltMhMclxNGoB+OC+dRiLVkR4JcUU
r9pssrikp3vd469cmDiZp5zub4iz5zSNzsiYj/PsOguHaSB9BKeRa95LA5++P0dkjJTXPhcMQSEY
DdAgHKhAZcHw0ClDQqB5LeYbXpxE7pkHP7uilwPy2pSv0/SZKmvjUMbmigxvv3o2dfIYxe6hsUHr
dWHTLbPWJa7BVBvZCjxAA+con0TihxkWgRaZE5MaUNQfTcleMKU9tH2ODSZ2V5OcjFLR+jS2Onis
+xaC9oOcFLbjCbN0GyPKwYb1BbJg3urIZkZ6Jf4APAh2Kg6N6mdysO0G87RSBv2tgQ9nYQYAzuBS
BbfGTXjFTpcs38YRzaodct6xKxvmiEDNuLmYGXJg0Xpb/uKVjwkd3ZY+gwWYEHXZlJAIOdrnqXs1
a2ajLci5Njwl7rjXvdevQ6xLsQ+5t3dph71EfBN1+d71dbVpeGIRNtEchmw11rWbH8DAodMuGTd7
30p07daYKTSBxy67VvfrKAGxEQ7FviodHuZsugiyBsH/sT/PcWQ3JIDDhfmZWXxwaqBDMqId+0zY
PhEchwoaOfmW7sGqvzTC7piU6A0pm4AbDObaU/RHtfYfaviV59TJir0wyvER6e5cm+sxEsNDw2R9
0/KOHhN0n7HLXLieM5CPDm2+PaWAXXS2TktCnyC8AyacgXbg/9oy1PxuzT5CvosUBj5NtKItQ8zR
w+1mD82Q8iR6boMK3Eyd8klvxkSsY7PVa/tmp9O+++vAfGBrAAIYbxx66Do81+3jVLMnKKxg3Sjw
+ShNIYUaOYTtgSKT2LENtFIUf3UJwOI5tCmPg6IwMNB05V2AcgGK3wtCEE7tltlNi8ihK8HWWun8
Da+GMj0pLkN3q/zAhTH6mbaF3R4lu6GF2ZMmP/od8dojh65KudTI9WQpEgRXe5hXZo01cPYXaDfV
ruwDHK4GFUyNpaiLSENtXZp0mHFH2/E+XJEXW8tfs3EMl1MOxMjzc4x8UPOsSOu1G5GL0FWeJk4l
aqiPsIN1ciJruYPECYgT6G3mHsjnoxrg6LA81gw1Lozc894m9ymeYGjlVY11pUlRhanyOE7joiik
u4bfxWPomKCVZAjghssmviUKjWoRJZb7HIGTBB6BgsxMnowGpA3Dnnu/Y6FfERNWsWFcyiaOAGSn
etekMWocRPOQVXiwvKDivtFAnuU1hPO9ZhdXrpr6FhUyEP9STgYM5ZsptBZdtsG9Ey4corzWKFa9
26gBVCfGZ8LOqkVkpOj0huKIuPcd/wmAM8GwICnbgmyD8lFVzvhPfGzSRG/RhyCF+3EqZbIa2fvC
j1PfuGXWfY8Ik6nfuDZg3bBRhq6aanNYNjVJfWbdUNRm9N6Mhw9BAsadpb3FvTMbXnZtc3VpKSvc
LC0QzGgsK8qFTcEP62ev4JAg0NTOyM6K+I84oWKxR9ke8RE99IUhMe/ygpscqabKkOcBso4JYBn0
jPJKI/fIOcozOkiI+9ql1vOfprH/pOnuNkGonlwvAWZgbiMwrf+Lr/PqbZzJtugvKoDFzFdJpLKc
U78QtrubmSzm8Ovvoge43+Bi5r4Y3Q6SLZFVp87Ze+1nY8ExQ/y2Osi8fFMg7g9K01CXLLUvE3Eg
VSjfc4m/QVxL92WDD5xklk8i94DDkKIi3D8GcpvdkrefHocjHVQhkJB9X+oQWOqZYzxmgmN05uBv
7zCvbrMBYJjifq6jXB1U5fxuGYhGmUYmztrXMZxPRzMnot75kOVYoYDnvrZaeopsozg09heNeZxq
mBR2rv3OlschLQmnY8RVRN/JvIVjVh8DI3E/nZWlvNre0I+iH2or5k1ZPTwKjzCcLowvLq2qxDOD
XtfbrVAAH3TpwODlgB7k0Xxw9eKRlYCRg0dIT4lFKXDXRYlq/TVuHo1RX93u9XGpFXE/q0SdhNEb
MuugWnqeNdG4UKMW1L3U4fyb+9ZGHgPtA68ZK0k86M5eITMqirG68yYGF3EmQI6AHD3Y8O8341ix
YXvzwomWy9pIS9d39UPWMhvX2uIR0dxxKPOEPAl8Og4ixYDLHAa9qKOPihR3y9tLTXbHKmKaYcWA
g6PEiI4cWY7YFgNjacpzkuoHmVSzH4L84BzNwxExM5K3uqBi9V6xWofPaZEFyTj5iyZfsTobW0cS
vVFxEJ2i4WqxFNy1i/FCX5nRXa0fBCMaltJ0OWTe3B5sI/zKZLhGSltBbOvfnV1/xSsIeEmxrpFS
quL7ljQrED31w5iUa/sGyEIkOPh5LpCyIl87n/3TgOX9mrn5USu4fxqzaJgW+XaI31A3KMLUXLxy
K9+6fI7PsGFRDew6wGxBo+KL9Izeh8QPBAIK1QZGZ+arRm5SM2vOTbnmGmWEpJsAB89RsY/jONxT
grxn5gA/oe3uW26qAMB7srWZ/pu5IwPuZw1lLO1Vl7AonWqC3dQPR+7AVJGPBEC0pSP2ZypkcQKJ
yLtIAClwePZvL48FD8e4D2O04cM5CKC7GNeBkjDuSzorA90cM07vwl4RQ6odXZNgYbttj46F0VQp
it2miZ/ojsR7JeetckjHTnuVBmarzpq+VAeC3VZI98oHEs4RXxgGbfwTadtySExqlEnhX6jeuMxz
qA4j4iWdhv4aD8ibgCbYb5zxlXiDr5QBIRWH8eTlrb8YgPe51KvtMOBFkxLqCzuoo5pNHwttB5/u
pSU4j6RTAuJTtJoIrsddM0Oh8VDgFFS1mZ6PtyWtm51XGl8IsYoNjTb3bKTS3VISz6QPVZ/mKN/N
IgSD4IIvCgcFZ8iiiTqK8ZKAoKfkdyFRJiPSbxIWc++cm5g29Umj/gBM7EVjdxXI8OCQZ7AoSpYB
fUJKSg0aLWTXqqijqTeRg5f3+LBrW3+tWCppYJjwMllO+8rNrl19AuZh+xTSyw5p76OJv3Y9W7rw
VMhwoLjZL24V+TLLUY4nxLQ5tsFLxFieIydwZMP4sCUzjzrqToO87zQJDLJr66dljnk916Bv9htG
5zYRQvhsusjdp70V3+ftA8g0gMbTzljaxMeOCBSs4fowWwmoKweU1FrgJTMEo+DYkOXPBHzUXBw5
bOa72JnvrSU9eLYpjh4cwUezMwTB0gVgN3t4LFyHaU3MgLpcCBur8J10lfkYTp55zWtLu4RN+hUq
ZfitQeGtMcAmnSfgxAyeh07LUQ9dReuWuJIEOoIYnK0OBudRSzQ4kBVFZqeZ9s0UmPuHmt6AbN0t
rY/vigY9MELXu88cU0cNbPXEp/HQVj7A0EckRDRx057SMvq94Gs74OvR1aJRnhfpPmXgvcXEHz/Q
4B5vuYfnGcLjsUWWze5YjwdrmZ6GhjpMXzQLF7tOHYYE24+ZnEQEQCI7W8jFXnBACRruWTyeLBmq
nY0c40xiyIfSS78UTv8yS9140qhmOdBemmLwbiPLLVQUEmynwXpdqHnGXB+CaNFRGnN+nEN6YJpd
lmvi1/NAJ4XoTkyGw6welxVyNSQ52FMBgVpNdHEXQ9wxIRlP4CT2dj2T9lUJ5UdGbh61fLqfK9zS
eOvgTqFj27Sjqtm4tAFcGgsb4WOQ8pDhZ6heHYx75y48OVMFP7orHn4+sNiAF0d4GUzfROIOlHgp
HtFajHvSB9CKVIQUNFp2TUjlGyI53LAu5Q9FGhElpecawYFir5h2n3tnpKKnL25qvFeOxQ9bOYqH
TLanpe5vi2lkXLmIUIXWYGyOHEoPt3vguek56KCrR1X9tlvarmjNz5mnmxehZ5dunDjAGO69KNER
A65Pn34+dMv9IrU4qGC/b0kEm4KwcH5lKjlUrHK+l8Pen5OcKO7RAeKQR8E4u0/K9sqDo4OJgr+4
1gZka5b1kaObdbKvRATql5SSFNOZza7nwQIqbYeuMYfrHEkYqO+erN3O1TlndIJLxX0blzy8JHHj
Xhoc6U58DWvve87wf5fgDmGKYmLEtbXr2SXaIjlMmbfsp/ilyYZl363Z2p3eT7tGG8CvQ5oBTACG
J8GNfTdGM0dgJzrFI9GAYuoPHiXKdig8Ey1t1R46y/pAzxAIM+reSqMnChsy444FMCbtBhqobnv5
G9yVzVKO3SbybAaoE3MmuEALKwsiK0F0HyCLnFbBuOsVFD0SonrmEWTYI5Z805JoeEhxNy96+bdv
4/wu8TSK0IpAlHHGKW2YJlri1jvCJmp2IBso6I38qIw46PoygTFSZafwT0rwx8nWLE6A0aTOtorU
3pJTeaC8D9LCLE9OjOw/GqcTYYjfTevRIexukUGII8Iq3W81HSQ5iSmeqjBNJlI71mFJwuliPKWT
thX2AusjyZnGRfrOs+gVV+7g+Z40r7p083cj4ogf5bN17dQ0H+iZkR/thlszYpiUjcW1qkPrklu0
0pmJAltEEpei1tWNjHzSMeGNpYGE3aMKhmKaH1tk0VejgcLaDjs84RMPzvapZ4a2M+b+L06SrpqB
DbawD1pKhbbYG3aIwWFbg8wIMFW/kTIG3s6ZXXYO7Q0Mx0ABqnnw9gfjyFQ627duQIkvkOH3O8K/
9W01UTINpfiLdYu/NVveE8v+Uw3dD9DruIi4ReZpf2VkeXDywQOPfwzrcYfrytCZCGeu9TCPgA6g
vpNyrACMCi368vQ4RO4FHJJU0m0xIJirM4yGiyx2BJqKNdEPJWXm3lnZKgzHWFKSLsD6zq9Bp77x
/AKDh68Ja972q68iNJm2TN7fSm8z1O5wfWa7aC+a0n7DyEkOg/zLKau+m1t3F5ZpeqR1/kzKIU3N
mqqHNFALGAX19BL/Isy23CCIre9CG93Z4MZcuouW7ORQsOF0CJNrWuAZWjmmVxzZhfjN8aY5GIP4
0DR532fRuPJ56Rjjh0ZP+3vOLbG36dskpJURggnyN8KW2a3NdXcg8RBrWDR/2J3wTo3dfBaqyS5C
w9HEjMC33fm3E4mH1nLi3awvT5rTlUESlt+cPTfKDotDD1w2QaaGCpx5V8KQ/FyL8FcoFgfeI26M
2ZaHql3kXhAer3egXfSKoUmKXpY05nCbWphEIMZAabTi3B+qPHkFzYWSwDHkexly+oPDQur8nYsl
lxkFyPEpfRHCzZ/x690MCxZB39LIhoboXpzam30IZ+usuOV0lAFQUIjHfLrR06Vd7qCaR8ciy72g
mUCFDf3M/DLWC9+N1QPLc+rPtYGSLbU1YtVnDhc6YQ6lN57Drn/zFlrnON32hWuwY3U2IbUDLN0w
s88FewyAHPYoSL968FNbJ8vsHlobqW+tvVotFLTofhpyOo/M/1koM4mCBPrhFTkmJhsFdF/XasgP
aY/DDORJztT3XNOSTeOoP5Y1F0LiCgaOFfrbsqfUzXJ1HmH0TZp3glo+nRsVzecmp2h2XMrwaS73
8K1e2CA/IpEZQWsNv8KBFg9kQM4aCK6tRuNM4Mznnw84+xqs6IV60xfaJrnxnTGlPaVAl9IVqjLM
6XonPBMAHgYxbRLO1XyI4GtkCG5o7Swc5WcNgwlsrkpLfo8cvv1EzruaF+tsqBpFv7cQXElvkQzn
ZToyrEPCbxEIwjayonyWT4/SKWhsloQpk0jf2uEF4YMIEuE+oLKH/oGGMpg8hByK4c2lVlWPANd7
zjAw+8WIGhn1n0mwA01PtcynbCyjS08Y895Y6oehKOC9OtNHzOyWhFL57XXmy0RGIoGYDulY7A1a
iVmlYOAHO51HqnSseNZI2E9Cw/w8E/aN+AjWyTCiEBUzGnFKefhnNpDMdGCiZlmzOk8kbvbOcMYn
z+RxSTW/BbjHxkJ3yhj07ymeImhCtgMSLr/rB1rfFiNmSpYYch6Pl/eJ4BYIjxXF7H7R+quTKqLr
afnSJqtcDPSOOjvNHRqYmtOQeywQL5+AgYgTwIBTYufxYa18TwyyeurSU+mV0xbkcMmGa9NWzj0m
s6tm/1+a9ayZd6zsDtKMDblPTzVOgPUqJSKXTiXGIIVzi/HLtoRJSPM65hAOkRU2U9d/6twhTR1P
nNbRPBvlAx6Ifg/gpKTtLJCfrs7Afz70igKYqIB03y8fUHRBfyoWr6X3EFnUrbspSRHdh134XXTN
nm+AaPJiLD1sJedKLkZycVduTRSC8V3oeIsQXm/3YWequif6POJQSxKUp2jDmxY8nobdHyIx4qiE
E8XM60dvxJv2XLqIouslOxEshJIAhZmmh/WfGHoY8ZG/JaS2Q5u0xi7NaBnIaXx0Yw5Lhjv4KWnc
G92WdOZ4Cju0X4oCK7Mczs3PdSO8accYH4tYM1gnaaUbRyfuIpQmLKHRcdfMZrlpa/vRMSc9MK0Z
Ee6vgsDAYSqfeftnrOIOfv3RWEOa17Dh/NAWI/FIi7qp2WyvZHEwFOhOkwiJnUhQmdVmVVwXfkH6
aGlzKshjS0vsxGgersowoYfIwp8MIk4zwAuQBivaGqI7mCYxU8x/B8aOpJCnKl0dwklMMCFq4shJ
7qJ0wN4Vg7VWuGEFh3ZUVJUF7vggM+MOR4Hmm+nwZNfiWazaPaNtgZ5rORJjlmfqKkYiyrufWFfw
piX85kn9qCSQPzc1gULODMI9IjiADaiHEG7ZdvBw5hSJ47FOzdWFw+EjOafr1BVEkG7SLNEjeqKL
BjvfLDqO8pHBrMDu9kzjX9MunRG2jC9GtyKKM/qIo7YZdamtvVaG1Wn7FKcT/eCUY48HqrHAFW5Y
03shMZRkSffStSMesjF/YOLK1lnIo7NGNEl9a6qYmAnFsK6BiDvzaUCOVKOqoiGilnBfiEYSOslw
xaHpdbIrGjo0kQQcUTSAdY3Agt/aIjmT3gdv49RFfzKn6/xhHsJ9Izhp/PzcAg3l518JDUu8FQYd
43o+5S7VT8/YP83dx6UhWprJHf7dlkl4L08RiWO+ycDZF1mOgiPe1QvHW03Fzn6Me/rCrjttF9s1
D7nj6Yc2BO8MGLo5dOs8xMqs5NmaHeYTcwvQPIxfnTsuk/BgOfDPodcQS9GFnB8Nup2mZFDs9NMG
p8HiiPQ0PnoL+kO3zD9xc64JK/aBYpVd00ztoHey+24Iw321uMEPsDGO5EtRszf14zqYZ+pBFpfa
NM48n0JRw4WU8ZfR4NpBWrHsOo6RRELSxrf6FOdeXpJII2miKI85CtxoKtuO7DGSihsDf4WBMilO
7YMUP0u6Oo2u+6A5GrItMtRwKfL+hokWFNESWHEGldpYNWDr18w6xeZvo2OVJBYj5ORfi9VwCyGr
IceMRmsBBbtbrGMsalRidJ/qTt55HWteufCGYMLG+8yls8kKhWOOEWuTEMGeNTXepgiEntKT1xg8
8mlIeDRT0w+GEkQNETDWJjluzzKYTPQPedT+nmePh2wxIZRmRCOOCiBBBypro+dO1X7blvMSEx4N
taEDj1FNHLqcOD60omGEXjznJCwHwqiW06S1bwKsDTnY+NqngVQDCOZNvyPcnO5enN0sJMOrc4ig
NhREq4G9NzF1qv5gofL186X4nRcGTMOKyqa7b5SDuYYXA1DChIaFHBh3iB8GXi5CV5goRVlG97Li
3jDScK+UQLKzgjpdKQ4goGqfVggKg6ptTmYxITdxrFeOgvxv/YB/Bh8ULc0tl0Z1+nn7qUzQubeD
BhK238CfgQwea7Si1j/p50PVJuXJBD6KLVne0bfsTlGbrj/d7RkB8sv37ISRRgrZbLo7IysIItV1
3FiaoTNeQY6p0ew4aQOFMTLSD703do2+3Eau4uMcv8xlPF1pVTo7b1oIl4rFcEtVB9zL7I9kXSL/
WuOl0gUtaUfllHh9DQAjmtc4ySUYFP0eNatTOLwxgMuuWDLkiVTAo4IfemONC1LwZOdedAVtovQL
jNnecvUUbEgGMweBEojqmk5PwShoneavyuhDOYj2Ku38V6us+qAtkXeV4BH2lpjhHI7QxkflE/OO
cmi2+p02y21mpAnSZ2QwmPUdf23l3OIU7TauqBtUBeZnZR/umK7lZ34/ssqXSCJqfjSF413QBmyN
MkQ0ptNQKFJcagXWu2Dxsi6YpDVDxsoBYdQd0wWR3ZiSAyZNOoKlGgzY3XxY6C0kLvP2R+RN+a6P
yu/McuF0YmsrhTsfOHvTYo98baXYVh5qPaJjuU3H4inLz2oUF891qVwyyejJjQo6oQSXJpnfzdDn
0qadMX2gJula8EFDPx1Ma/qqmOPXbqoFGslOW/6svICpDtrtXljq91g+EoyIWLeQuMRidMpu2V49
W7/jW74TEZ6Ifwq6NUIjJk/s3qZjFlE30j3YVCzA88iMGbhlbK0qvSW8Y3xr7XRWr95t0m0j823h
eI+ZyT6rEcnc6jLdIzbdT3XUbOoUrLztJgQugMW23gkER39MymGQKrPYVS6uZVvcG1TLO95PyIZh
+gvnL1MNnpDhKlS9dvhiK+TSFa3aSTpXTA4L2hR1dIlUs6/yesIHkoTbxnTurPgzkcDjUoRbO09H
Fy5dMtZoMqFkoBWN+6zriz+Z1gTTMH3WpfvRJfqXDmWiBJIYtRnH1BCbIzMWsJ28njZ9dqaH8DkY
Vm+GtZWs27d0VhDsAVDuj2h88H7N2bc5j8UOTAUa1hKxAIcRtlL5GzrpE0LG32ybS6u2CXBJP2mh
YC2rIRKF/yLU2Wg7XPlSw1aDgc4W8R38nj8Es1KCj8yjerf7RCC0Y55u0aBwEyYRJB2RZpHK13qE
Z9ywMUF2YsDuUCmjsiuJgoyXjvaRTidfPsu8PwuMwMZgvYBjPIQ1GAoHBVxYaw9ZKI5GCDuCzTLc
uUaKa6r5LkJxKgAeHt1pp5fQNb3ZifZTK6zA5axJWfc4aJdIO9mm8dU52ptb1J9R3z0rhKxYbfe2
076GIZcUT0yDw/6Dn7nZpCNyB/jNm6qvfY3mwNJ0eMI94r4nVOqYPHul1Ts1fjPTK/wWXdcWr+of
l+p5rwtc0J51LKoyecIjimZhdrWj8OrnRAejJ9jG90ilC98puF8qV6N86aXGubC9jDkqxBnlReyk
TzGjGj+7egtgTNVlp8jScJ4qGDnJVD9F2V4ylfOLRAqIiGjVrTZr8Ss72X4aIW0k2fNoLQ86dyVB
HSUD+MRIgzKMjMvixs/SCYfDEs9E/SQlW1IX/e0zS/cV6IeMH5kSbOXN/FWVRNkX/QfTfniX7AqJ
XG/1/JXh7QmpIvjrGUU/wXlOOD3MNDxbWDi6Tq5I1sD9oi9kaegaHEZLZJjRHJub0jdkb22aQkMk
Jpz2NITZ1SRjKWhWl6654lNkKwMaIRKi5ixBHBDXwpq8kRqBRoYzQnThFGTkyz6xqr+aqdCFj2W9
KTCKDTmdJHuZkAbRhEWgQTPX6d8tnZZ674UN6iSIcqY2f6JGxX0tsESKdxJ3sYial5wtQCnrvQut
bkMpQeIDi0/NGoUG0x8N/oJ69PwwtxB6F4T0hQbUiZICjRnDI5kE7CeFKPz1Ah+sprmGU3aw3f5c
d44/YGfZLDofykRW23oEuJMZRGYkk0oBk0FTSyVRIlU5geOb58vCMYmw2FVUbncTjRGw1rPJ0TjK
OIIASavPid7c2gYBCsAGWO+tsyf1+A3hAHzjlHQJ6z5fMvhMird/ho9hT7+nUPsU9ap4tutvExoz
gw9WnEg/jzV8EQVjbXI8nA/GxaFCDMxEEEbmNYCBUCniId+PIer7wvsEzX+PUeLKIQNi8vpGD7CN
Y9pRDQPJrdd3IkgNItSS6A714Ewyw7eVizhYKZIoyfT3OW39lpM3yF6zIA84ZQbUYTTQBtP34ETG
xfzapBPt0Pg+RDWvhxrnI5aQZqwAyka8WtrooK7bSzjQI2lboF+szxkGv9n0hzkPQqt4GYcJAjZd
noCUWjrwNBqarWNyMWXTNtUTyZgghfVbgnKnT+6es1/YtNFKKXWSBW0brXBxDuv9FQHWQCpE/AXr
PA3kvtObbEdAYrqdK6bzdvuYNd47CJVzVkcqIDJ78j3rjkbWLuNFJRib4VxVx2Ts5dF7XIb5hx26
KJosyC+8h0ElZ3XJh7lhiLCA8hy9s0TotYPYgrQifNRT94xFK0TtPu8j2j3HMSSwe3Ctiu0t3zXL
4l4MM8MdCqYdxy5bpdOWNIXowG9tDXdSa+NjhRgb7zLCEnfYi5AK94dcyC6obPoNpaY1VLR5Q865
0yJliWxelskMItuGhkfbBzMnXh3bYOKSYspYVFM8cZ+hPzuNUn40I5SoOLYfemGYhGUofocMCVVe
Zh+aa/BAcFZABfrZjBzdVggJxtjelQZd8tFzcY92HOsr/ufpHgDkVp7bwR22XHyo6ASwxpj2Jbrv
Td6TdxSGFWox0jxKuSp4yoJutHwoeQs5xdTHvGuHgz7onzGvK0J8REfI/oIebfphlL+1YTQP0epb
U3Bn+DNZJ5z0r4jrG3Q9zns4iWlVEr9QJCcIBL2/oEjbRDXjBY/Gqs/vchUTanOmSrTo6cGuYV31
nUXm7AbkMHCGLhlv9Vz1YLmKwV+8bzxgy1Fm9T72XIM+snexurKiEdPJA+cwfOQ2rdHBvrRqdHwp
ijOe2nkK5W4pUTba+T1ZwN41zM5jzEuF7wBkFwyWjV4MVzT8h7QiYaVKHCj0ZVjuJxNYBDPs5cmO
xHnGFfQh5UgOYKFz/6PqO4eGTXUfLetqkjylrrJu80rPQDFHimDVjngErPyUExznL0UNluosSVDZ
5oOdnUl/VSfoSO3OMSvv3WAojEJrpEjSyPRWqRE+29AK5nwkPJN4piOeBdODZoayqPpA0vedQxu5
94To7nuDRdyNH5pSTR+Tq487D7XbaenjATn2wqA9/fY4uH0wCMqPtYeFP6TKdPMYmzl/NSWYDVYx
n8o7/C3jOVvaL0SNj2EljfdpLh6XiWeIjG7k5MdTMObfmdZQIkkcy32NEOE6V1yRDYPLjU4n+RoV
Lmc9GFS7tJbgrEFuvSeoi2K7+GjWl4JDpB4iDFxcWX7oJlEi8g86J+MuNo+hY+m8wePnoMZzmoRq
z9E22pdTTJ0pOk7G9BvHPumeiR49pnqxRwZNUQ0rPgCT8ebkVnVYsQObaX0+bxFyq88TCaOSnIcF
z/XBRmD389eZkKaOmpi0nblU891o0xMrl91khkenbuW1Yb51/fkXIqDHQkLNgljhty6E/SJ2hlsv
HhOE4L8gayS4/+sTFun8kLFB+BFSdGKXcWXE83jAcJN9tgyddk2LFqgcmazQ0+TA3Jh0j8XvaoJ3
Odmnn8tqYP29WEA1QUlRHRJgwqSaJTvmziJg6rQMChukjUQJawbWnl5DhWGWvwzF29kv+YVuBh3O
KQxwqFEvDNqzZ2FMRKt/Nzj5Z40mfBcmYH408N5+O/XIxce8JZPyXkvRf2batwKYdk56mHTQyukt
zyOQiUOWtrEvXAf6fEbZmZn9XyRaw9EQTKE8jFh+1rJYV4TnoSK9o4qGFRQXyYU94OCN7ZNcklsd
p4mfSnw2ekdmX0Eo4j5keZ0i8a2PvA7uMsxX5P0lvqpKv+JVWZOpxuHUe1B1kpsgn3EvQj3ax/0t
0fsSYcYwnx3rV0P6zJ3q0jO7QSDT587u2yD22rPr6UjgzKIOlsHE8TYQAOCMMC3FdLERpBMc3DxN
LtIvM72Vg+36tCfqe2MVIvdUsq3Gs+hJ1h5bbU5OJJBQ7899/4sWI800UCFeXZlnd2yN89w6xN3q
6iprzPn6bGcPUW8/l7og6NNy/6IiiG8a1uSVRO8GTuFyPWpcXOLWQ2ogy9YWZ7zKl3RObiCWxLHq
8f2wS7Ert9py5jxL4a3nzYGRGQf5tvgbrjhTj/IbkSLM4ZlXcVV+b5NlEbsoa8jKXQekuFXIp9fa
x8pW723OUaBnzHUukvKAgRiJrFfOvlxfnBi48FMv5Wumld4vNNETaBhVXjNkZfceyEvSKOkkj/ZH
3I6CiHtlcLA2XkB77jQbpef8895PdcP8QfqIw5pfEQIsjEYlNaQBOixZBBk+yXRnD37HbuvoTXqh
PTWwc2CEW4gu1FT0CATGHQuLxgNTXLPJiHw2wkOOuWLtxJZupL8JEseO9UhA6Ejx+yZ0pEGGc9aN
3nqRbYSSci30VVz5udub1zgE32UJ68T1Nz6n+kstBW3sidvaMGiuMICeKGC0yN6p2cVSYINGrpf1
iO9Q6gj1lbTyZHWOuZ9KDUvgmJ8SY8ChnHz9LLWZ5MdzUBk0Losj8vFbak/zUU8og62xu4XksP7y
zDElsxWUSdjKyC95f7xO4+yqaBuYHaBBRkXHDKkhuj/m011kNPuCeTi7dLYGBHPC6U3O+26kPZmE
nDCzeoEJkQdUR/pOdzlQpOs1wHu3tj/EX1GJwCC2xJirlK5QhrlV48CCMJaNt2Ef703tTZghO0SJ
KqeykYxK2MjbRvfebHN6s/J+L+z+leomu6ilO81d9Gja01dsOmg02F6nhnKd7AbK1CLmUEjduV14
q0iAe7R03nSmS/AMUQtUBixlRJGkgExNc4y7DJW7rmMstp50rJ+Tw8y20YpzaFUeBT3DoSwqP4Sn
HogekR/j+hp7uZfeakKDHtOsfolD3nRTsBbrSexu7YRENSt8Tha38bXVzof9DDtFd2cQpdmZqFsZ
hh8biZuyXvULbvjlZoyoc6J7P4D9nppWM569ynPPw0BR15P46a0b9iSQetWN+R55nHBGUwO2Ooxs
pS0wrWRFmrm5jmAipXtXa0V9V3qm4Rd11xyyBCQRZBBinBb5GsN1mmduA1Db9KSbkpm9BHiRblsr
RCbcsZSx/NNkzOVTmizQcYX+PaSmc2BLIqBgMOoPD48KLRG1SyVbQgLLjQlQMQXzWHGyCXEOxvk5
YpMYh1rbUNJmF8DkuzmZf7c5b9IMeww+9xAsoXoQDXUDE8kvx30mdk28LYP1VJP5wAy6uEVVEhE6
luof6KOBEuCy6gYsjmDBnwmNMbc/3zmzGGmDH/Y0JH4KK9QItOKUaE4jVoX3Zny1hr56RekZpNPy
0TS8uCQ/+qg1Ps11JxzqlogYo+X+pk/AFXwKEdsygCAN1DHcgzkkkgyXi0BEsrVcTXufVxALOEPN
r3BqU+KE8p148rWIaZqnIjYJOCTJIkrHmGZEd4uxlXyYxMmiFiqfsqGcrp0N+iqsB36hiOWoZ052
FUaGQrAP736+n2hknRFrZR+a1rmWc/WkRUSi9/CHNga5JpN1lYKaRsMDs9Jk28A1hf7RE/eLzVrY
WMn6caQVgKr3MSLPCk5f9aFlLItNJLk4dFF9AFNBNkDnMUbNBLoqY0Oceh1eas6VEVfIyge2da3o
gCzGv7Xenu6T1FYP7FHv5IgTeE2L0Z+lg/Aji8S7igiPoJu7zeqw2QPivCs4jaFRUn1gVoNJg1mb
3rN+xo3aOPSwlm6FevXiqkW0bj0IdGstEVoWJ3nKUoO/7KMoCR9hBPdioui5iDlXWy2Pk4+sqT4j
r7yS0Ote6Of1TzLu73/uqEGTDLamZOFmr/L3TPz916cjBajapLeqeix/GRV2RzDK3mi8DyeJbFr2
XnsbaUttBuKnPmwTiLZc8u6aQZB5lHVyj44iJfdrgxBn5sTfz5zd+f24fXoaJFP8lsO2YoptfYxT
+ztvwClokfaQRHJhFJ32Dw3gckTBN+i5xXul1cy4iC7e6Rj/npJ0eVKhdqv2nCyhaU/5fFA5xW4L
J7Zj2Lznchl3HPOCpqQHUo4kNxQZxT9CKu+9e8uU3bxEQ73nBUc4YYO+oYHRBwzI2IQTOEgLqtbb
sDyitY4expXuW0dLetNz7WOIKiYODQOY1GAK6JEGCsaVtRmr90DKk09b6pUASML96AZs4oF3OEVy
NtuzjUQaOm+6Mnl/PowtI6v/9Lmfr/7zhZ/v++dz//z3v37u5wvx/z7Rz3//0+f+eaj/+mw/P/b/
f99/euT/+rmfh/rn2f55+P//c//8Bj8/8fPN/+dzOIVoHYK93mPgJQNrKmaW5VScbElDA0wRCNUF
yNkSleOFXhMByjlefq3zhksORh4TyfrPIsWLjOtvHC+Yp7DaxMVhWn/k377n3/7586VIYd50Ql36
Pz+npOOxaO8nBtpnzcByPBdgqqveo/oVBqpJPX7ppU4DZu1+MILLNzZZgjQW5pJwr7Ujsn74+a+7
qOjYwdtoaT6iZ9Si+eL2nOynUQt9WqLTZbLV33JEjmEYbRiM3vjtWjboMHeetrNyqjO9ZcC5Nq39
SP+TjDClx3ChMyNprcYCvN8cmjcCUt4kCagImJaLQpsPTJ8bVBwHB+qVIqFuif6HrvPajZXpou0T
IQFFvO2mc3CON8jetslQRYanP4P+j/RJRzo3Lbe3t0M3VNVaa84xJ5ttM31veucfWQ+C/gmxrTMc
un3nJ49+O8s12RTk0qn4KxTfSuoYqGcSek07NlfTfGoBGwSNoQFxJjML+FyNJ6NDlA2/rkEDUi4/
nPfLwSu0CAsoujiJOAHInwCTIqnjuk3KaBNBBSYDutfY15kJ6hsq6Q+blDyPnLRqthtskaBDhNLa
brWuhpIYoWqyVpPqToYcx00ehi97yMDDJgTYQw9J7Ya5vQDfN1fGmPw0lfUZ0sUv1L9uxP5AP8k6
qlahTLIjiDTpxbd44Uh+WPSklBRuV+zbVH9nOdTPntKx5cca5775Z0p7aoukUUFGgmo/h8dOyGLt
RN4P0qtNao3+nm307FqdHbjMKTIKRMWolFbkvBeo6zsp0N7wMuq8R06HdZPpJA32PoQ2U5LlmvQD
fhDNXietc+8K64Qmrd6UWZsiqENX2MsI2Q8dvJHRN5NUED29pp4qqEVk8NGhtRPnwgmwR7Xq7voB
44LuxrtY9zk4R+7znHuUFwJtEMNSOrsUgksPAoWPqv9wGV/zcYr2sSP25GU8AjIB09AhoYrz+Dq6
hr1SXvKZqwm4KhL14HbVtm07nhMdxRAJksiEgTVs7bL74uJCmu3wnwwG/HqrBl68FKIRgE8SY5yD
Pdu05QhRRMuMrDNMSQ0OmwU4xG94MTm1U+3wAtsJqgXRGHWATWprIuo41H2godrH+YpN2HKTmGal
HZ0To98IZs+BR7ONSgE/IV/9RPcEtQ2THv5xTJgkZLs5jb78UAPBMbj0C9yc8PRJ/xx1TnJG4x6T
5Q72GJSuZbLQWDxjZaXlieiwJZ2YPnMUc8Pe/v64tig2bs/zdtH0DjT0ILQ0BKZuvOgT8xmvueU2
m9rUWZGy9kkDV25a7q9SSMl17PTN6A1rCDHccTNvJdWEHYyKnlurAL2xqVpHKMOrvPf3mTR+cAs6
QW/GyYEL4tBIej4htXIt6MwJq9U2czfejZV/CB0bC0yDMNAHzM/SV7ZnSpmd4M5wGPQEDmzBcw2j
fAMaHSq7rUMZhLSwtpE7n/nVAFvH5R8pLu0Z6wjZ4hAFtgOtFKRU+aawZnjGKtnUOhnkeolGIVMi
oHwIcg8+EUdzySq5TO/cN9p9TxXmc1qLvB/aMscXvR4YVq8zYc3YuWfGhOyyTNHbobHpA05InEA6
1AlOIXR4n4hrq72la2e6IaZsavbqRS85jo+EgzoB3oATvc2N5RUdyjhCp0ThDJAe0qCX/tNAFs8q
nBm8OGQA3Zb427I/GY4INHvJR4AOiRgcXNnJYMEhkSgN0si00c1n6dlyknuCgzzKGtymXce1IBA6
Rp4mkDmroyf41lUN0yXUouxMFsNjK5mAc2YkYkdOJwNA2p4+1/uQq2vOaXvjiG+bKAnk3vQSBh0d
XZ4xS4+t9HWaMNclcbIzYYIz6walT88Aum5BrV4Bwc5F+0YcDnT0KluJcREVfSJSBmlQs8qCaHmT
RQdBMU6yAxkKp9u2eHvISrGomcL/bZquM/egA9ga//uK20eunP4RQ/RlVdzJJtPHczhhxNVcEEG3
py0F9/n2Ue4N/rkapbNDFf7iW23BrNkK13Ns3g2h/aGrYdzb4950ga0naY8nC1p44AGT2HU1Xj1u
dvtF06fvegBbNZGRFcfepkitu1BlT5EGHshk0cRbsCLBUecaSp7Qgfn8IqxmKTMJgi4Iooi8vZ1z
Ode29eCN8evcxEyKSHY8d8vDpGMk13SUqCPfKMMM0VZOgLFv4JyqP5exStc4HOeNZQ4OirWS+Avt
zS3aHzpSL9IYNsyFo6PfhM4JIPDc9X/LEGtnh9WbZ6OEcx13Ow/TN3Gd1WJQcDZKBey10QpVDYeL
jJbtVI40Jgq2sUTc26lLyLhpHs1lw5FWT2mawqeoEtJDbHqNBjptn85UGJHyRab7ytcYdmJ8R06O
Ubehxbbt0bFnSfnMjBpDO4F/G6sN5bmtRuBPYRPoZu6cp+WhQJK56u0i3cwmrNrRK6Jt6H8OpVEG
jKIhiS7pr0ur1aE4XhtG1J9VB8XOAd+ahDnDzFZlZ8eds3OhyfTg5OKoxvbSw6Fj/NTTdGP+d+Yk
jyQk6RVX5mUq61+1uEdv36UjHKWT/vPtiYUYbN1zotozLb2msO33bu3DK/CfJLFDMPVcOliL8Tdu
zskk6vPikj/3oy2OtgPNZXmdzSmdaOvreKoSScoD9jXdCYEoZPJAFjuH+UhuCkOD7Pdvxj5+6n1d
nmskLcytDNCXNK7kcl8NhvVsNBBKQEGfchftJkXDVDBkq9GJndPlRxcmKwCg42c1j8FU2RHKHk4Y
+ry8+2mqgFezLfvT+Ei+FihRUcHW45dfGrhtlZxvT24PXZO1waRpWEKxwe2LOnno8wYWxugTS9cg
C7mtzj3TEKWDojNdcsa4HGNWdkzve37LftUsryv2sWW1iqajxrt927ymQSvOQqvKs5W5DTq3HFNR
LZ8TbzZ3aCDVIXLDPbBjDc+9Pwc0ogjwmeKjSkV3rpYHs1Qn7N76XjFfwhtVswFxeME+81PX67xA
fEf/C9kH4V8bP7W+4s7f62DMaW+R0otOdaDaR4EZPfUzG69foVQYZ/8wosk/gxtOtgZSBEbyY5DN
Q3bs4jPZ6UzlQIWzkELiQY6OtekzTvKtrem/jmnt0CFQz9qsfhydh3um8eemby9EJ/G+dVEgFwhT
XkC+QqnXZbgUourOcjS5ixNYuhxHRMVsz/PIF72VC/4U4TLMYZnoYfFYmCMNM5s/JF2qSqXv5Ky9
FvzA838PpNYWZ5Oz565k5SHbGyJEirKR6FEOCm1XbbQwdw6Fa+GmlxeZaMcp6+gU4/HFRABwJtVe
mhHIsB+CN2+gIRfz8FgXCXo4ctdgTd9POrelRnqlanZZ26VHxLJM7py7AiP0np0Zav1yqOqL1xSJ
KtGVc0HRwIZ/u7oT1+OYgjF6j6D2DICGSXz+Q2CwpCsO2zC0GPZZX/Zg5zszgi/kd82B/OcgQllL
1OByILfDA3MKA6Sh/3P7ps6yqtw+uu3s/33u9tQ0KSUy1/nf147LPXb7iv/+w//z/+VyeVZbM06D
0jfy93Jwqp2Kq2mr6YnxTuzXm4Az+uD1uXqYpfN6+zSMZH0rwWTvbk8nL3/AjVghsMrkfdFmP7dP
47UHzMFZbge+o957Pq9eu0xAI6cZrujaMQoLDIl2IYbr7R/++9fWO41RY11uXwrjgpqHQ569JxL+
87+vcpo0O0rLvSbkEVwnvJ/rVqtpwC9PjbHFfuU5pL6noXFVoIKvhve/J+BHTFIC+PTtQcNClaKa
XMX+RKYyGiV6NGiDS3E1u+n/PnQMzvdOjMYGm+dc9+319gW3Bzoz4toAkwxUCkakbLHmxJYH5aB3
nSseh5fa69/TaGB+8kXIGjLLrDxpEs2ZnZkvvo4DRK+tS2FT7eAgff2vhr81H9DzcaRtQWw6lG4r
1aJ0LhMMGuT8fJit25ww6TOjLQDUtcu3x3xTH7slaOh/H4kOIeQSc3T74S7zIOg/2zJ/jGwkklot
/cBr9PF4exjYxNbCAZrpk8V9XJQI1Mn6rsXSxEyc09WM+CwqkzMiShBzIm7oDt0eMxN9bbuEHsmk
3WQA/fb18uz2KY/khK5Dqa21jh3E4lMsDH/T7eURdhiFrF8/+IP5wgH6HBsIcAtV4ERbPro91KLJ
jqTRDXI+yI6WcClrKNKLCNUrBmKRKnqUqE3YPiJzdI/AmGYAuf1r39i/VI0xBuPyl/Q55NND3HM+
tbpjRht8k5jm++1TtKc8HOS8OQUqil0emdVx7Ao3AD4Ed2V56nKuRghbgPzBxSNW09J8CsdE30ft
uLOnFpstwuCmk3UQ099DbAdEQXHWYFMBKxU7POdoXh1ZHPDb80bUFZzwrLeD/28TZ1bOe8HEfDMu
+mCzU+WMcoQmGGB84lZqpkjgVjZpopabSucK6ZJDYvxRASJyIiBvU/dTzs9dHHiC1K1j4rnfpinG
TVEqpurL6/G/V8B5kS3gU0LH8i3Dr5deQjm6PbhaSDpERjCtjf+sSBGK4qt8ub0Bt4cpQ/WcFfpr
aJMgCAcYGXJNfRsrLrx9M9sXZ8zTPZLWrOIpyU0cAhGJirdo7F9BoTbb26vJgb863l5saJ7jyq5y
D7m0EW4Szd5NvngPPUygY4YlhEvYFruqCVnaOxz9y2vyX2dMdbkCA2K8hY7/l1d0FS0fTXYNhOLo
ce4YBd2ZMQp/jKx4vv1oJtDWIdN2//s9lsafXi8BFobfd/sCGdb/0ytrWhradM8BRxlVfNJ/WnOc
FzF9B0bCFltH085EV3XbFH5nYRmHbDHocBwFrhUnb0ziq+PtU+3yEahgqQnyQbGhhJn9ATEF7WCW
lvF2ZlW4rQUd7hb8d8sf6qeAPxjgiAO3LFANUr19aKNUdgxGEg/S5BBJax2ORnmd8NVfhdHinJ4L
d2PWCdI7ZV8AoiRIpfCLaj+toP9OwBEWqZRQYWbHewEx+Y/aE48P4Y+1E72nevsSxr77hRn/N+vb
jBYJB3GMnOwc5gSia4YTmLbUUBqaoGmcrmW1WQqrMvG9s65S85qNHPCnpaTgvtr4LtAyI0z/70Pf
Tt85k3BISVBQh8YDJzZF0Ac0+yuawmfPhjESTmN8iklgg3oUfgz0L1aJ3oZ09T4av3MO6Bl3cRom
e1lGcMf6dqDEZXklY50csSakEmAsjHZaw1jT/dE4YSQTLo2KZ9y3Dvf3DKhjAuzMPJJkMChHJNEO
HKz3hom7n570V9VhAnanxTY/gveYoWiGRYsFpCLHmrWXMK8ap1aedLtoKIbDFNb3krdg2+GYWbs6
oB0/mpFsz/7RzEzgeIlGWI5f4hUAsFSJHrty1oL9gHbH+fJYA7UgBm7k/y4bxuLTDSXfJMwvaZMb
Owth7LV2vcCxNfMaZ253Zc3YDpYB+rPvgMEhjniSIPnoaEhvBZ9CMH2YsX2iIPf+SB69s/riXxP1
UHpSQT0q2b6KPuF3B7SNdDWjBWjrjLA+ix6BJkfasWQoa8n+SLQWKo3wx2IkTrItHuOajUkTjbdD
ixkfx+x9IG4tCGMdLl87cuxvJEki446J6EOrQwbi8PSGhnDcTRboD7IwR9bcCzjrlOlxd6d731i0
RI7fv9AWzAudsyCBZr4aCn3T4esLDJpUitHSbkg+qWcQcpPKTWY6QZ0heDzZQEaJxRC0Vv3eG8tw
ZK4MbIcmc0tMLfnMrKFzQ/j9HOUa7qzRkHe1re+o6+40T6wRfCzNkZHLcyIb16oD2atPgHmsiMw7
hzneWnproViV0dlbuEsORmPTjQ+lNR9lRHBTTrN31RQaCvia7kaSkpwIyWOMu0dclwmjfwDqJW5i
qxNH/E3TNgerVmgUbJY93QFvJiRjEGfZjMiaCv/VrY3hpPnOIe/IDyeulzmLj6zcsa10M2BpkSMu
QOWKZ4RB77S0HzLlGLvIndVaCFh+kWVDSqSxrrx+kbtwUxCXGlhh3GNnqY6TZr2yBSA2z2mgzhoE
kIITBQ0CDg/dvTDJmHCQVIdG4Z8ksYS9z4R4yLxT3cRPHd1V6mYkflGmnbKM5YHyY7r0bgc5RsPp
4XYpLTEwEdsu8feNWT+0LXo0rcWsMxiHGB0DbN3oWNYLgSufur3uxycmQw3RorCZNOua66CLG0Qf
X1XkfwlhlfeyhgyUNsiniu7kN8IkNsuJLi7yicBAjoqX0r0LJfYKT7W/NXyYVemGHhQ4lPd9kcdb
o0k++7lz0f/a5TkjuW/fSjqgY0SrRy/+5ky6NDBNmtXLr5GchzD+l6TsH1Bzig3sBOB2MnpRUCEQ
NZoATCL0IFWmBYXoQyb5IGy5zSV1qwDONaJ6WahHO0DlZHWFSgLpDY2V4aD4Jdx8PmQoV/gjtgYF
Kn+x2lNGXQvGlLuUTPfj1OOfLdwcESl44xNmgFCUZ2rNeG9XxudEUDG1ehEFeqO/NE1v7L0io5Ik
II2BPtjJZmN7bO5lzzGToB+KvormDWwbp0h0XBKlXHu9vReN8zh0w7edkcHTESW0KuhsTDLdRz18
7Aw1GzrZstnl5VV1BGT4mRNe4ruWl90ptQcXwDM3LVIhBB60YsZ82zDy6AcaaT2JgC35y5TVKKpn
Hf+e1xBZHh89CzObN3x7FSgK5gv+Ygs+Knqsqxb3BOrcDF9hodZFqAiTrUxQLV2+8fzhbclEN+D0
oBYyINGaBSAxZ7iruRXv2KUyYZF54vDbNWVWrgWjhG024u7wEu3D1p1pPxnzH+8F7r0au77BMHvF
92TBW3jgCjXeJq5TYzt09dEt6p3P/OxA449RvdHBgenwOyf+wrIZ9ppBD83AvbTLCoNYQDrlBP0F
WTwekUyhCnBnBlCwyySHJ1cT/SobcgaiNqGl4eg+5Il8nBzvFQ13PaIJAN5eMfZKIVwjE5/TfjUq
dNPYFF8xIFzadKn87wdFEUXz99WPyi8kOFmgLSRMWuM+DvJlfv3t1Avli0YxqrdPq5XxVsNdzGsL
vXcQvC5toqAYKn8HZFxdCr3Y97rYlp2NUK/MFYaXBSMl9Ivo42dNv6sdzK8ig/08RUAHZvTerGwA
/KgreAeJY0BPD762bSQEZhSz4KQZeikkQPchuN9s8MtrXwxb2vGEsOJ/J8/+NcKMwu7d/cTorWln
jMzC8QWq+V8ygHF15/ZFm534ag3qQln6roWMjxwhcNMa5gkoFOK1CAqvr7WEJUtM33SlAYVykCsE
wJ04mtaW1r3oLeTdEDhKrlk/dLHuB99EPlJCSCASJsyt7lSC3H9r0eRFuX+Zmnl4GwznuVVvMYq0
dY/vF6ta9dGjdWKMne8jE6peaCE9Rp1ZgidBXM0ABktl6VzkOKRbr6wPhhAXuiGkmHsob6dKu5je
cKwK50efHUxGoP1QpvT7ru/vFNqPofmbzdbYGG22Jd393CwCk2Gk5JCOdgZK9g9hZHkYk+4I3PKV
VFtio8Y7dZgG+7mIiM0ReWJhdDfRSxXYeZLu13Gj4hh53h+t0Khr3tnCkQCRMUvXiUwkZTwMQ3rv
clGvWr37SgEprmRKoLiT3VEGuGi+yLgqdUXcm6/dqVqHlAxvA2G3xrAKXb7sTfxl2sXXpqNFT9QS
zbiy6jHfYEbOnPi+UOI+zBGvYXXpIDdgfDdOSxprosfZBjfVE4I43Bg9l6N4MpRhXNzagx7pJtO+
jZiBSpDP3WS+95ZerE1MbT3FDmBMEjGlc5cM8gsj33PIFUg7ZjyOqfan/NPSqTuNmdhBV9302as7
Ud9izjxb7nEs/b0a/+ohuxOUuCu3Hb8brdo56BMmn7Du1gJ3NOGYlhJSWFto+MUxQsEbRGYMOrsr
f5OCO7RzFtnEN62mLu/uM8az1tD++LVbkecErlOiH2x9BRHc7jdOI5uH24Pe3ivLIH/J8/axmVr7
uhSHJKYLNeF13o9t7D86unhEQ0+skB6aQU9xSC/4il7ePiNP3hFckOL80k9zWM/nus1+CYtDJMXE
o/G4Alg4YYI66fdEeP1VF3Z9ckqqHEy4BG9UNtAjjwlbreivmkO3Edjw4BTSL6vUKxdc+irwfyce
QOkldnVGuLwe7RDLKZC5mPnDanRRvjmW9l6iPYSOo6eoItleatM2QZPrciOw266NUA/awSf/vc3f
mDoOG8eN32KAeb314YiErOvENe6E29rAE4n17utG7nj3aAw48DcRrqKRFQAS68B1+z3z+fClttxN
58DkCwf3h/Ws2pgG+BOoa0jMAJBtx3SCliAJ8I3GpzpmQlq1Vhj0o8juyd7zDi5+Z30gMwO79j7y
/RT+j8/RiLjslZB091rmmoFt4BzJY2QSrW2emfWCu1rOO9Cx9E0MLIAogahOd9KJ0nXRWjRxScMC
LkWbhRyTrOXvXySSntbFJ8d86XzbOPqREMDO6osV41wY+qTfQH8+d8N074e4mjlqemsd8kjJ2Hvb
z0AXZuyHypkJAeho4WZp9gRhK639x9A8TA1heHgUEmb8rh0ohTKdaXjvoMDkqBC0EbcUwEfNyA9a
tOx4Bsx5Qkx2qoh+C32c1p7ndlC8kWQagmWsWXCVZfytWXjL3Yb+bcKJFKJhtofuR4DE3Uw+ydDq
HFxU+pNjUDt6jvxyMFMjPOQScs+MQJk1dtU/V5l44t0GQLTlFyg8XSRiII7bAVuZZ/zagjGL0RGz
IWkIrDLpuwfSfyhTiv5edV81kbUrz+MgDZwS/tl7ZxtEpd7uSVDICDd8rmlaKOWd0yKiKAoccB+9
ZR/KCv/zyG5CGnr2UFjZEULEG+pzi+kg55R6II1PgJOMNPXoEM0JSZ6+c1QdjMUwy/8GOR+iXaS6
ql2SVok0JRB9gmIMZW2PQWaj0bEuFQNisz6PYZPd9dT+liyINedoJzkcOCkZiDQE6XPlzRl4luSt
7/4E2CQYwR9pHFLOTEsoXlkH2hihSaz1aNfr6asHcHITETiXOz/EXGW8idRfigm1pE8ExQOT6Nyb
hxq0d0fUAUq/JNyCe/xVlv/UdfOwDcOMQ8UWsz3DKAQHAWqWc1uCPWtJ6G6RtWzdBs1u3dItSBy4
1WN9KPquX4/MuoAw8gfP0Rtd/8XvHn1gKyDV025eJn08F3bEOyM7LKW54uA0HWlePMYljLJkdjdW
x/A+6/9ZKnk2jPFNRA3RCvF6sIa/VJTaJnwlN/qxw7lddvh+PAsmeDJtjfwbJtoxpLu7mTmmQfBA
p59MoDFy9NtsPfo3lrnPJlnSxr+piOxLiCc7nbLf2WBTlUOMEFw/jtXAtIPjFtkp29jAPeMiY7c9
ROQYSrYEKf5FQwKXPXHqdTixyNM5YQqj+PkYmMbMBIU80PCJrpsEOY+bGkcj4hhWMpSC9/KLW/Aa
RflVlPEZX5SG6l2AktXeQEnjDpijfZEx5HJsm32xeysy4AMKER12KW8LW++pKDotAKBDFyanb13S
WTaSozRqpsoDo99FJF3m7c63PCQDGS5e2yQlmYhgMoTS8kBlLbTsjQIHElaunUyTbzfJtyE2qQBz
Nio9WrgN/YuqESSk8Xc+8Cvi4HtuWamH1H0dB6TVegZ+30EISkrRbqrj+ordqlhDlCbtPhYF9rpx
kQ5CqKJBbVBgEo20mGdV5e29/KJG9WLHECAKY9wVxA2y4N8TWN9t4bqeOZa7q9H2OQkxG3QH+9OH
Vz3gQELS459po3zbjnI289js90lb3oUkdq5t07+mOahMmcQfVjTsdLv/xZ31J5PkI5H1PtZGbdXn
9z31vCDDNrBlCWLICr8qP55IIENFkCUcy1P6bNyus/FJRs3fRL4vuyMMoyWWUbPMrQxdNmj1I7SB
3moJop2R1NGz/ywaDStb55y/XAMWGy4BsAzC/HaDJv6f01dwByfxng84sfsZeVme96ckliowOcxb
ZbxnwIx/NJzxJRfFprNSZqbgNRuXpbZzEKvAtF0lvApytgJ7RoYw6dFllOpnEAnYEEgpeW7u0Itt
Mqt9yh05BVQ6JLeC0Jq6L7alF7tFuTtwOMNboS3BIt3I0VoXP2h9XuIi3BJxxf+2PA4W1E0p02zw
ybyyumZf441ycM94OKUIim1f9KL4QclFldgWrxPeB7Np4hUhN8+NT7g7aDe01in7+lgSUSe69Heh
S/nzaFGGdPIsQrma6MPUuoL0VTM7jOEORD74Fi/lUoNE9M2evJ2itjlMttludSl3ZYJOxcJNH3XE
j2sVjgMQAyjosxrxeovY3Muaee8ZWNHGFKybWPC5fVNDATuJzsJAgn521RtjfHS4WFEh1Cxd/bCL
6vjgdCmNRbwqD5Zz1IQ2/wvT8V2zs8+4bbSD4wzNKzTlJZ/JbwIjXqoxkDJ62y5XqEekqNbsxRA3
lBadvlVmCN6K1PStLRV5ee+VK8/EehxRUCMtEB6VzqghqgkvAz3wDRq8w9RP1CvEZ6cK4TJJskYj
WmRa5l9sJy+zY12Q+DCEBoXnmAnBH1TbXTy9TDW552nxUnKKWNbab2lzwYhenbTZuLqkS4Em23qO
tYDC+sCrFFRl4V7zdEYH59TUQK4ZeK5gsN/Lb4NKsloopdH4ZjBv3XIw8rjCQevgCrIV4oXIR33k
d1uzpbkczvPRpsgBjm9zFjM+ErMAkerGf628CJVqW2NQ266glc3+uXLGbDtn3mJ872ipmSiEOjMY
QM4EjhE/WC6eknFk3zf7w8Dwhy6Bj1PeqbgHtSdD/BZZk607CaQsZnOuMsoFBuIxQiD9H9Kex9GC
i69PGCmhXjhe/uXndX2q4OjwbmU/3RCPqCHTl3Gqsr3l2w/QhbyNdATxDJ2Bowbcd7mdK5UToQGo
fUAKRw9C3/euEpsYWV2W0vbrwt1cRGeVEx1UES8y6Am5pPiOEg8KIssy6OeOq4ycYYRS5cdYOwTh
ECBWeQmeg8pNAshsYg3vJAwikVznwaArQDrjZOo/ni/4IyrvVSlAGFT6ah/m2j/isaBfabwj9aD+
Fcrhz0ao2mv5RyOh3KXRPwZorAkpwTBhjfMIzAiorr++oK9WTq9gZAMzp/JOS4PuS1G+GEsvxVjI
noDt95e5qt5EYeBWSD5U74IRSLUNbZmj7pAw7hveZ5FzZ6NNu9dr99lkEmvbP1BT+OFo1qAo3TeF
1wEVYTXwqt3s0CdnP0Nqb5a0HkEcRjXxM65b71sLtG8GWZFxapO2uGqK6ZTI5tDHJjR6l6O3xvlj
FRbxsxghhhKs9kirkBYUZ5t0dG3iFWp3pYpjrtPU1FL6lZO1HFHilakcfSVrCZYlDM92juGIAAv2
d4u+beyjEBk4Oc+OtkY8dlIyv47YSK8O7hm4TE/mEH3WTF22g/JB95d3RsxUG0YQ6lyHGyTrvzPG
1WugRqRZN/dEoQstBNUOX4zGyl3VoKcYQli0vgfJA0pUQ873buoUdEwdcCOxE63bLUgbohyq6tIm
NHnqfmcU+PrnHM2bSZpWRLlAk/qxntRO81l0qvI91K2I2G8dYCS5CPS57hH2ftunQjcJ3kzGb9BY
v/TG/Mn5xqJVb0i5o+nca4QGpO4jcqvjgHx0VcvqhQ4BAAj30rERKpgDO3w3DNy06ez3/TYUhr5x
XvyofUO78NpoMFQFB4OKTCWC6fRvG/D7VdTZvsCfLsNggkE4oPLf9jViChfHup3qr+22NcJuPSzB
2g3og2XfXTVt/OKSbRDrenKMOWFnelC3vJCDeYdkKQmKMj2ZV18HqKY0nJxlcU165MrUumiO1HxC
o7OJ6PHv0hhVKPN03Nv3hZY2u6E3P/VQbNqoJrVOQvPUE+dfaYeMp/0fXaLccu0Kvm7lPEEUDBkM
7fO+em4S57NKvYQjFK7UuKAAQEv4XbgXmjAXMA/Jl0T014s0gCeCMrWftq7GquTR4VjIpV1dZtAf
h+lAgMsTbUhaGlb26zIJoQmgiY0Vf0Qz+UVdYlLEJeGZLsdEPzMLLyGyu9ZtT4x8F9+xC8O1rV5F
RSO3TDn8ji7nEUGRbMXzz0DnsiDARXjR1hJYbOkKHsGh2KAoAT04XkXSe070cdFYnBdKYDYNVcbK
70QBRZ4+nYnpi6uXdT2KLXIyAzF4vxm+LVvvHyM5VTT6jL8h1a6mjyNbVqSdVr+mcgF32tq5JerY
zsCda3YK82OMnyKbs9bgz289sTG1VT6DHWiCMKyLkzRs+LkCvE5nRPA0sXF7+VsWdY+jVoLyLv1H
xq53DnKONcyDdANo47dqaATPY8lR1CN0Z3KXJKB84zsQ4jHy61PYbQaXHoCrY+FMFbafZKAn/wYz
5bXpgd7gLb6yyfb49Ik96npjU9XTfpAwvCSBmvtI+fedYX9iakkuRdj8c8f5rwm9J8sd7zzUifX8
mpptzxGrf0gSbgyULccmoZ+vGvNkaMdR2mdQfN9Wwwnf5jbq/PeObhOnKOrehZbcd8aq521hnniY
mLRzhOYgmLScr4oNd9zes9svSQHKjUBxE3twlmfQebYvN17b3jUEM/Xuc0Ti5bol5s+SNGJKhEvB
4LS/eZ1mbDjNYz1693VEyFwrW/jZ1g6yDfJAo3wqKncPON00BN4g9kpTkWVeAgsMHQBtRoUhkCAl
DGBX5dJFGDPrk/DQdRm5JZ5WwbZvlg9T1kdBoz+Sc1HP7huRsN9z1t+zn18iPL4bcmog1vX9Ievk
BfyR+xISeWvQ4/fN6Qqk+i3XUnurBtRaUAbPpn2y2t9unNldQf3mC7TV0hdHH5GGjSF2fmeCZRPq
uU+rL+Dg2Bl6eVFuyInBWHetKXnhHoDyMbgM70aorStLzTutAfUDoXZGfgKKJEOAQM36KvT6wUY/
oEjhkiMrPAbAaN2zjkNt7gOBppVACroPhrLu0omASGYszVY34IvKPBtQ0MqdF+oaYC3/IksCWnRQ
E0lJPshIYINkaN0m7Zvqna1HTh69YUJKNJomZdsHqY+zOdT/hkqluC8ZFZnTUxX2H2mXWWcrZ1Kf
MyUXGi9jzsIb1qjrHBc2koncFbK4z6KbrFtXcGSwuZK1Qf65sUH32Ao04iM3xRIz39ZBjhQKaZPx
XZNmPztSrgU5ypqJcq3RT/YQFStmVJ6QbwyB+5VlDWxWTXsXNmQYDsWnIbK98tSjBNjt+lxaXW4D
nwZVaWBlR1rEDW7DttNcrmNjOIYzaU/eg2vaEmrNMNOQ/eIsou0Kjku2R8RFZHP7dPF4GpzmmVEW
3olZMCa2nUevMS4pGgeqem3eRL74KDcxtFKI/OaK+OGdD7fm/1B3Xs1xI2ua/isdfb3ogUuYiTnn
guVZhl6UdIOgSAree/z6fZClVkk6PX1mI3YvNkKBQFqWqmAyv+81aCdYuIg22nXcoaBtd08olkWb
nADelcvD3bEezRH5/+7WjVueh2kMAhbfyB7kwNjcIkShXYGQ8Yi9ovZNGHVtEsAh8FrgQqu4O6if
vJh89Ad9v95GnoGOFgZOKERpPGZifK0UnAzJ4br7rlJvgZ5zQQ21vvb8VIzodeLYFI16Q04nBNU1
HywNywffrse1OiYOeNIM7S+PWxOVLcdZAoVtES30EZOPAQcQolb4Dfolb6W1z0p5IaqMxFWN2V7D
z6DU4yoR8Z51DlkXI/PJiuvkphwI6kNolLdN6X3FKNFdshErFyPyjKCkA2gO9/C1ZuUwF1uaEJis
477yi7yVTV1uSX77yE6Q1HXr+no0y+EKvA6adyk7HJwiYf0QlkTGud9DKkpWpFQEcEk8qfVuGXqs
WLsC9GtbPwiDoKIyIboexLfYWkEI6QAVll6IMxnp6cQs912GamyAzT2/AVqCEVyRVjRQSnjut3bz
hjTGWkmN2y5jNUkS0T71TbfXLeRU/S7F8iv91E9sQHEFU7DjbBGeMQlciSB8VbI+W/jQi9F1uB/b
4aPu6FiP4PPsAU2BCbNy6sJBp/6Br+7OrIEzQl6iexV/MsZO3ftKuHX1B6AO/VXjDSdSbONVt25M
H2UaAylugzWjWhLDa6Ie5eDinkVIedVM1m3OvqAxcRaGoLVWvRCB9BIBOvZlghVqe83dVG2aidsV
V3K3/ECm3N1i4ks4Zl1N9a2FlpyeTltXdHiPAb668qyZ/TZmJOzwRU4z8+gRb9a10bgRiX6DftUi
5P24LNF6BnSUo5iNoFfefUKmmS+XbX3WpRukpr6CuniMY7LxjoMWnzNqqORh1Mr+G1ZB7hPOrqFg
Gpax5kWOsbluLAntGbA27Rcy5hVyEQDGMOFEFAzBDAGuRI19hPO9j3WBr0AaVV/yMXvHDaNYYH73
IEa1g5sMYW6qW3ejN/ljrsLgKxwxJ0ZIt0b4M2nuuC99r1yqLUYpMapGIugesBFNeXSwqy+8PF5H
wr2xsPkMFHtVaWSB2rB60qvgVTj+sFQ7TJKzDG2hXnyc9MpBcQ1Fj0D7mJnmXTopEQpUxjaO3YMS
QeQY1DYiQJlvRF2YG7suvSW3Yhd8CGtQdjg+fDV5qgxF+rFLPCwjiQRmtyI4TnXy7AbA1/Cu4+UL
YqDo3mHGvipBsQ5R7CmwqIxq9bMG6msB1g8rPFE8RgEGzIPH/kW6pJFr0BRy2bGG5AuvpYJkXsl7
hCRayvscKTDb+9r3bM37gP13C9ko9MYvrDwIYto8EnInAVuWcEE3pOP43utdHKHFbxE5iTpk4Ady
yG6l57fqyi0wTPP7/KMv4peZX7E00CBt0FFY2OygV7y37BWhVbYq0ZCwCZ5IDaMHZXvpWu+J3mkW
u19kIR+9nEgcoua72O7Vhdbu7OA14rJBBaJcQmBoYatjD8kdCKbIL0G0wwtuCu+zgaccMIGVDVXp
ZvjUYzg15pXYODydAF/EaCR5LthZfNKwgrJPaXYHLgQVYCf6pKMuAwqoxqYyxHFTWNZ1nLbewTJ4
VPQEpgurxoBFH9fI794jjWMWSEjXoOuWof1q26q7UEHuKoOe72wgb2jeVvHG4mFdRf1DialpVWs3
SjKSeHHuImA7q0AoeDWqcPccEb/Nz1MI9zZOKyS8U9e+0WOARX2xM9Si5o3Och+WUMJ+BJXOEEMK
jGDYbJP44i9jBK317qbAAnXhO8hN2RZqRR3cNrM4pnjA8ns9ozKXg7mvVPBw/nAFb8pYlUSsNm1Z
vmqqe8QhhHCRy/2ae8bT2AQ71FcE3iDNfV23d1gw+zEcpczW3Q0Aw8/kc5cgeMOdUNGWwuC9EV1/
W6TsR2xyw2Q0MH7IShgayvRVK4iSq+z1VzoM3XRsFr3FHRlF3V1l4MzXaOHSY8u9dJRxJWyWZoFd
bHtl+GyC/0P1i0uf37cyQmsdAHjybNbUadEZ1zbyKbz0UMJqWDptEPRFkoikGLtELHMdf9rXCXp6
gde7XPEgJ4oK8dIu2bijWpAvJL814Em46Nl3A0wpC7aq5RoXm3CbFrYJi4y3dm76OsmmamV6BAFM
ozDXrmGkYNuiU0tG8Up1VaAL9aCf8lbdI2Z+46ENGFbYSJUIIBMW9DnrkBmbAryepo6HXceuqvar
j62JkQ1O6Oh01tGNHQVbbfZjydwXhJarQ+wj1hkLjNr8NjkG7i6qyKCi/57sq8l91BpQWCMbmjhO
vnbCI1irA10xuyfFb49FYmvLygu+goyNryKgAlF9E+KWNRVutuDaF1dOB1gCAX50Ej3Mswd/C+FL
WWXN8LEs9a+uZvGIbbJFMCJ5XAafiBZbGC3hCG9+ZkFFlAjrygq4UTKU+6xpt8rY7CodMbRKeYjK
xltaVXxKsBYDxLTCT30DUZXwnP7Se/4j+s/Pvu1/9DLvPTNfVFCpsdK/hwZoptE/qkJAWCiCfYrk
UaJrp9wPj13vkUQE8Ju0QNm0UJinsnBvCBqBnMESosmScRXFDoEFS4Gq4ZF4mAadpR7skTbNxRX6
791s3s5Soa2CZ2PWARvLBwCoz9Aaba6I5jXuyU71Dkpqadg+YsgG/VwZP5EMeSo8YzpgUvCqbjqT
r7BkGXRSx+CjWkRv/G+Btk++um48Lt0K3+m1qYs3nfuDLCPfpI1kZppioKKOjQN/LH9OJ1LXbXuI
G6c/yYPmi3dwkv1aV8qCDXW2zQx7nXAxArAOvb0C3KtGDGlB2EgsUhdJ2FutjJD2jdVwhbMLgS3E
hReGUqH5hVz1MU4AgyHG+qDjoV5rt84YX/MAnHFN064quCXTEjlHVdkNZaqs01J9CwPrpVT09mS2
xTJWrKdOg9tumejeRDZuPfmdAwhgr2vKx8oCSdr2arq2DKhfWMp8IYEdr0KXrdjofhrTgksFy9DA
CJvFMPWf4M4gChebXystR0LQTIgg8JG6gX1rksYo+Kv5ybWzJwH0+lp0uxItmqNRA8NVlJLO6r1B
fG6JpghSvTB1F4NtvMXKiBVd6CP31JA6LD1EOfUCIaLff/uPf/7Xf7wO/+m/57d5Al8oq//5X5Rf
8wKrM59g+8/Ffz7mKf/kmO99fulyDF+rvM6/Nn/ba/Oen17S9/rXTvOn+T4zf/3bp1u+NC8/FbgX
w2a8a9+r8f69JpYlPwX/j7nn/7Txt3c5y+NYvP/j91cwIs08GwzD7PdvTbu3f/yuCVd+UefvaZ7/
W+P8H/jH70ew9q+v+b+MeH+pm3/8rqh/uK6jmi5oa9PUhO4Y+u+/9e+yTbP/0GgSZAttXjKqwR/K
8qoJ/vG7If5w4QmYjqrrpqW6hvP7b+T65iZd/cO2NWYEW4Xbmmrpv//5n//pR7z8qL8RTL7Nw6yp
mdgyf/+tOP/Y8/9OWI7OZ1AtwF867m3MSPvry32Y+XTX/hdmgWZf6/4LLukxPgTVqO1T9pf+QWgp
Ca0pn+ryxbNQU1qmPZ+WRSM7KrQxbz1cgypnN4xabH9pHY/lMvcDSlHbPPMz/a0mplZxk086SEc+
HoxGP/Y9cOS6MmgEWwcVA3aIN9hVEUfryWCaUFiqAqxFvw8HyBQNoNYuaqvhk2qkHWyZlK2z233w
Wt2e3GWX2LiWbUYecJ15lfpdV5k4N7RlDBJcY9N7msrCcF9UtbHHnTW6nn5N9lVpruMWAa+n1jf8
4UPSt7AOwVnWOvsYvdPKu96IkvwtIVuLKY4DKvpaBFjXLEJhZ0C2XYTB8lOstn0MPomA4dYyowSz
wDof1jVCwsNySPpmWDuqS4TTjazQ2RB79cwlCSinXitW0scpTuC9+6WEPqluJyggpAqaOK0BZLj9
YERkwvPYAaMBFjzEFiApUk29ScayngXP+EX7hZJHEerRwHA/EPHk2elYcYsCmusACx98YW0hs0Ks
GcwGIB4vhPwhtiMRbG1fN+6g/AA/sVI2RwAIBRHM3qh6wBydrdxGogVRBWmnOaCCnz0CMYpe4r5I
vpR8E8ATUlDhqMegwwuwQsXy1MemDDqokj85WgOaCspXfcTwGx2GcUgsf9MC66eQ2p0+uA9F4ZXZ
1oBGkZxywSIcwdIk9LdOH+E+iFEjwMt1RLYG6zgIG5BiSc7q2kOiEHTAWhjPPm3ldnrIy7wRtTad
cOccuH6mPgl3XCAmEOihLu1r03OhNDTwMbtVDrRIeXOQX3ReI/DQPFZDyx06l0yo6SCcrUahxdN4
wKyuMpRgWA2INlonu7A97QYnHVu5bmpAEh+7MYVWaBhVWx6wy7ZYoVhDY+JDMotYDKVbsX0OBNDV
AJl4MuCen1XmPYv8rgJIEbbKbW4avv1YEXu0V6WBnDg7Id91WEmKaILKb5rQMLMeY6dnJe4JXvTY
9hD5B7ak3tpZtOaG7KFhkPnDBqeZvUmdJNOxozPi8RZps0nflshs6GuDVYh54JocHdIYQlWto9f7
kKdtD8sBReunZ8H6v7t2VEQRr0CEl894drFsZt+xGgm3R1wbLrEsgzRwGNRYEOSF7ps3WCXMi6uq
KoydQBudKyOrVFQgdZRtQZkkBvt5Aj5TvXQypYPXj7L9BO+7FETLRdCT/o2jwMKI07JSQzzmvtqi
WgblVLsrcV/c83y8Fh54QSQHkD7CZ1HrC8Ta3AhAgxVHbbKAZVnEe0Js6rjswHfG2z6rtBLeT6YA
yRvHMASRhi/vWgfgDCnOqlocWsgMEMtzw7IBETzNyopOps/S2oOXd2BpQYtURFFgymJQfcXTha0k
uf409flpvSiFZuYOBgFTfGWbCnLJBMKVYapdEq8w8G4lH+kMqMg0eho/kbntkBsMQbwDaZg0b092
10ZSBEikg1uwyiLhBsP3FKUF3UnGW4sAbMozNfahtGdpHW/VuisxSDTqHHmDRa6ylOoXmQ2yDQnT
oi3iXQxgRl0iY1Uaa1Gh/LtB3jSIthU4jekGxW01h8PTmtPE7ldzlDc/A765cd0gsYHNZn7nsJ41
BUkqY1DMr23RN+3KJc7VPBommlVXndFkMa2mb2V7xxnV8AYlUyO6N6yiAO9XQhEgOpIx5ZziLOFD
RMiXtdpKRwRax96oq4dZCLGcWUMayxdcS1qRDbAniOjWmNoUhWOtVcdCdycKZjW2OK/C8dE3fSDw
LkhStuSN32c1QCTLQKmFwE8XoDMCJb+ADkYcCg6lQOsU4WhN6/XulBfJFGwbkiLmMh8CI7pjx0O6
sHJE24O6skz92tRjIxuXwvXa9LOTN/ELyKP8C9E6AMHYHM0I+RxVheqgGJoCiCHy6wFmO4Fh5ESu
or4CVUDyVvF3YCC74BrwiMlXj/gHVjV+O1nbjMd7ua/1sGhR7vddTVtUKWijL3rozApAyLxEpFdb
2F/tG9Ghjjykjbyvf911BNHurb4bPyWlR8AbeIwo33MwKd29gw9fdhcqrQJrQAx8CR6x+abI32OU
vQHgepgtY4Lo972yDI2Rxfvk9tUzLEkvgVqgm9FTjXiRwe6/ZXntBIqYf8o5/F4DZR+gEZhhTPAO
r1T7KgkUNAiczLPVI4I4qv9oF7lWvCSgCWelCVsvVlMGRhpPpEbTVo0r+lgj9zbp6mNPdGbYRfno
B7cTliT5oQginjAF/EvlQw+IYiIba03hpsvcNi/JNjQJDJ/QGU3C3H0TVf6X0dEd56OLiumbAlOl
Xf0/We3+f7SOnVeXrPf/m2Xs4iV7eXv5cRU79/+2iBX6H5buCltVVdvQTV2j6c81rKl9X7Q6xh+a
qTqOaYAX44yV6Z+LVlP7w7JZsM6BpLlB/J+sWU37pyUrJtyqrRq2CS/LtvhM6ryk/WHJmoO89Uec
J+8cbpXpQ9c4qKjpaX7q/CGHQA5yh+Au8PHvdX7q4gQHa/hbi+zILPkxbh39WOc6XmYImH/GrwkX
FtObbgY1TW7+qgGoS7WNeN+hZ2Rqe/A53w6yCNVfB7kzt/zSrAOgAiGuf7zUlwaKKSU0DdA3XX5q
5wMLXMIW7qBuZLF3tWr9wy/7bQ/w45pfGP/6/RmslNiU2K4pVJff6cfvTxQ9oHFzMu94/dzFgGKO
lRuke96J6CMJrKox5faP8tBqfG9h7CWLKjbQp3BMjTu0fSE3oLx7ToFYi2++ulMHMNEsggeFlO5a
72AidCIcjijMwAMzFTTgET0HBOfG5b5wC047vy33pmHwkzTzqSzLdnmw7aDZhpmx/bXfxBuENb5B
EtfIMbrzQVV4mKDtnaCIjjnmUzOiIPqQteE7Fj3eu1I8BZFZvzUpylpRFo8PFZqUayfCXefvv1ib
a/+HvRQXJte2wT4PVxl2byzPfv5iLTZGk2nHzZ1TKk+o3nb7lpQ2T3sO8oz1LVKa2BatZOtg693+
0u+v6i5jXRPjey9dsvZ8q1RHfxqcyjt+L3VzCXTtW9nDL5dtcwn0J1BxE4EFv1DMB72dUehOZ8w6
uuIBbbV2Fp15hXNHImJCkhDRNePGBLy7aDT4n9aIujFo2tJe1fOHNwwfF+x69uu8HM6VIXiDRawV
yooFM8kAT4mPAS7Pd5OZvyFFpN3lGTFyAHnFYewca9WA4XvqdIDNUJW89+BzGyOGgroT4Z9yxMzQ
rMJ1Hene3k9TZ/H3P5Y1b2wvG9/5x7JtYWuuKtjiw/X75ccSKO9GSt3NSqiu5SJYhjPDA+S9z0GE
nk7kqJ+mttceBf+PTZ/hS6WhDPP4dx0is41Oo2qUh6xHeqcxYKiDroIHMR9MWDc3htnEJGOcZn2p
w6VR3RVle5ui+wpVKM/3ZRgZTxlsw6sUdOi+QUjpXLy0FnOroY1XltY2txDiB1OJ7sNQje5x4fB2
aSCgHM1F2eCZk7Wcn+9Ap/+sU/r8i9GU5V5WEef1b+Gc47iWkfDNhNj3Q2hB7eLMUycq2+/lS3NV
N2DMg36Dikez//vfSNN/fVRpumVqmiU0g8+G5BZxkB8fVWwrNNFPZf9gW092mNjkGnWExOyogJ8Q
O+FBHgZ+P3Amc/mH01kW4cBuIN+TtQYwTWFI22H9l+O4rB8AKaLHobToin+f+tdJz/ObeBUssDWA
Yjb3lJPz5CdzdG4nhMkHihtRbOCyfaib0cMNwzMO7SzHobSsIBtIxwV2z3e9VOj4syoQsxyjOxdr
p78hkVbfyW6yqmOQnEJW/TyP7Oq45XlqUeXmQXG1tA43hqOcmtgc78pMd4hkdF9kyZrq8Q4Lq2BX
jjOng7gtrgIirjdu2NT4SM0juPx2Vd0D44hVeBeTJmz0+9MHy/RTZZPb07aNnH4/QMF0l76b+Eus
LCHijoF34vYad6qF1o8F/+gmMCr1pjQwpckC3z/XXRpyHYAa71a40XNnQC6krZKRTJ/fx4dkTH88
XOqILrz4rBPXl6pL30tdPk9SY7MAdU0nsW+x/15fOs5ih//u2jV+fRtouqsLYXHRmsI0/2WZEkO0
Sa2yLB6KujfKL6Qi98FYmweIFOZBniWK8mNRNoz40bbtSFRr7iYPUDShCV7G5oqDw26J9+Z/N12k
I0gMuMdKV2pvObAdmQv1aRi/PsYDip/AGy6zj8CtxWOr6O69gPililE8dnPVBPqJlGR+J6tm7XnA
xuVwkEXWSfYCaMWEKBYDnCRs1mZb9St8Gq1H4gfmDrQX1ubzTJ3AUh1EzoDmpq2H1iYuU3GNooq4
lmfyoLSuiX5IJ64h+WF0JE8vLfJM1smOl3FyGjNPkcG4THEZ98s0SmhDi+Gxf57/MpcuZ5DjtMYe
NibRn6Nrz9nyLEWGUdh35xJ2Y0hLtvpaFhtCeCejLG5kyQ/a7qGZX7RKAgYHKz6KeBNCTFZL1Fpo
dYvyoUNBdme5jnbUOuOlTnPohQgBwJVEPWhcxs+gEfqj7CAPaBvoxzmcegy0HpHIWvko68emYhBR
B45mD4oxxJV2eRknz+Q4eVbG1r95f7Ko+eUFyjOZCDXxacFlbuq/rnaiuG2qAJH8h3FWrrEixT02
BPWOvPymfdYZS3Sw3eOlXp7JgzoQJgKtkEHHYtTlIMeT/Go3qkIM4ZeGS9EO1NWUJtVeDrjUy784
VeSGQODz2Pk++6UfRlMkSHu4y98/sDy7fFgQlPAGLTzIL+MvneWnGxSwIpe6y1hZN386q2hheH7/
+5e+XTgVqHIi0Sjr5NDLp7PBou/x6wVbyDc5EHYI23znJ4H7sosSzX6xrQIht0RFJcSy44cu775M
3ei8qLM1BMbF9q0B9ZA8OM5zNqikpWVXcD1tn2h0mqTmkrc5dnvoJ4Us29GFgHqz6+V7EfhgiCnZ
3JMVSnhoC8govm/vYC5qybOsU8K6v/IKp17ZvVuGryP6MCs7hZBeBH2l3Cmah3vCWGBUUGLeSbL3
y6Dk6alGtOrUzgdZHAN12JGLv7tUyXrksdMTeu72dV2LrayyTAtwuTzFvyE7aBhYy9IvU9Z1aRz9
eiXbLtNeevn9M8jVGEK4ba6zihylX5vj0S3b8ehxGx3DAgSj1pUE8vOpKlAboIW86Ls6CBwkFWAR
QKrTAlU/fbxxGhPC19wlIc56dLA5huvQjiusK4O97TrFn73NYpN7pn+MQjjMhFoy+9/sOzRWRD/f
izb7LsOm2hSGa2ns0n9eJ6Xk84rMdHxccbv+io1mh+IwQJ7M4PBD4c8WeHn6E4UYJtGTOndDEOU8
Bp4dxotBeeW0SX7bpFij6SHA8Aoh6qUHxmGTlkCQiZ1nslWWROkGD7mW/9gjBhgse8hG2a03YGum
MGrOc8i/kJMdSts1HGd7P3Ap7wuvSNq1Exd/ngalvwkBH+zS1B6AjzgDaW8FcDNm0+a2Qynpqot0
wsAAPcFU4++G1PVc7pRTRHLkLiHUtTcESVe7BALho0/w3BceFAFRVivD9ovn0C9sdBJEci1bk1rc
jwqualkE4ynrAucBenVKXCxPdn6q2Q9F6ac7t63Tc2tvh9690mJnRZvs7+bYFRX4Xl33ZuM8OCF/
TxfQQlkgJTfozayNCqF+nKCra6UqYcOfy5r9F6eyqdKQnpNnYyjgNMjy+bSfZ3HlLPJUzho7HoLg
9UiirFfSLTh+9QpgpHlbzgfcL/pTAZQqggJ3Kw9pCga3hMudoMR7KMLE3QnfCXZ5EuZHN8e8tTG8
6E6LtXwpkHt9yt1eu+JvtZ/7qn0shsB9d+x0gbxSfWWjQrnR2u4mtPz6zq606q6u/fqgVsONLJFH
ru8A11Syyv/ey3CL+mAw8Jeq7wNNUIWHciKIqZGOW6l1mR5y3YmOCBy5S/Qiuo9aGx9BI1lvsaXc
R82QPl+6lnPXDPO/ZVB63UcyTMfMTuw3fGvuI5IHJ0OfbosurY9WT/5dF6m1qRJcWOfSpb7G+bNb
FiRlCFWeu6roekFcmYfKfmYyfAVwX2EbSkYPou6oLAfsONZdDikX1UH3ZBU9WNsCKed+0lmYA32o
w6r5nFvchmIE2pilKWTXCBBKILLuixVUH5Usyx8RtPW2gDXstQkk9TkvtI3scJm7iy0+GADjv5+7
nFnTbRLORKwah6DIzgj2Ev1qnXg6jIieL1nra1+gRyqamXxJ3cqCJoV5opNa7k0c995VCybzlHnj
uKqEr2MdW+jXcLq/nck6eQBzwsv1r/oMSdzupqq/cVJPX6l2Jh5ImgWnshd3fe1bD7KqbrS7qkvD
kxKp4kFFCn3VhCZk+rlYWllwcgf7Dslh8ZAX/XTdW97JqXHRuarYrJWg369zxcf2sA1D7TAYlXaw
Q8SIZHOaGvr1uSibtcRoLWw6HMhStMi6c/N5jj7z6q0SKj48vgbWQaN9Fi7QTDJxzdFVXXQg2Nwt
41brPxVajmKCEr4pHpspkQ/tQ5QIb4PqxrT1Rh3itUO+VXb5eTa1Vppj7avTAQ9y6Gut6FBjY2NZ
dv1xNIJig3ztFqUHBAJcUM4tqhtHlbMTC7eZVT+EXyIn2HdAwz9A1FXg0olh4076wWpc7QjxsTmM
hoqYZ6OA1K8m7YgR8tbL/fyOMAioQch3N2aqkVOvvlVBGAdUGx9l+xA2PM/afhulIoU3XWqCIF9m
7eWZPCgpi+DBRxF1nDzxQ4MsCtd+Rfa934R2YxOSTbMlXqXpUlMM+2jMhyJIWl7O8+lx0iP7KHvK
pksnOdCLR2Jkceh8GyM7iizb12XzPAoBrwziZSTwfilQVL4JEkfs+hFlO2VUzYdQsYApWJn1hvfi
ua9Pav6HvqGl1QjwYtMUIGM5O6jLAw/g4RgNYwzHgrDu9dwq62RrOLcGsrVDaeoaw+jz2HBMk/Eq
hX0NFHpu8Ybi3CLC6tqEoQWYFk24chb89Foi0wt5ytaxQGJtbpIHNVbKBCj73HV2+pWdLs0/dD/3
9BUXg+22ADbRDs19B03pXk3RabNF0lzLYpy30W0ICk2W5KFK6mzjlL61aKsxBAEPTNYIQutGB9gJ
IREnrESPUNEkCHpw8OkFRdYcBzyzPhnlJiWtuuJJG14bSVY/RTb6+ZpifTZxdUfArs/3uAQYD3pT
Psh61JzsRZK3/aHxu+i+KSGdzv2B789IPoUcNvSv23xAXEcvButz36OeGUwI7g2RE90ABJ05KPZ9
keU7pyuhJip+sVNHfR8Zvnfw5io7V3Fd/l6UZ7IuNjeWi3O07CVHyzN5uPSCrX0f+1i6yno3r4y9
lU6oICEBGdVV+MVTQCFXbf4cthYUPXPwNiS0xw924F2HaFr1vrFBIqsl5Pjsla63bzOQqrx1YJh3
pM4UxRJrQAHtZz1foymZvOC/BHA7NKMdq7j0Q1xWO73O0xfLIf7elPj99q9ZnfFBGs28H/o8OQBw
+IQHgLhnxybu/TEBsFu0CAnDXRFFCc2LgIECh9kEZzcf/GDmfslTBCchic0MT/d7868dQ9ndKglb
QEJ4JZ1Pulyf4q2jqrgGZ7Gmc2872FsqZQ4sNBuzWyAXnRXg/SZ7tzlqJufeU5fqG0Xz7ascECzm
4TcCLeIgP/Eh3EXMkmUpi5pd5aca42uWICpY119aprlZ9qmwN2eFWN3IHnZaJACJfp4rKzxfgwbL
kKJjjSZ7nit57JNz7gdURepmbWGJ+aoSSpgl5abbjvjkdZrBNjQcw//EU3Hd9GV67oG+XbqHGHAo
h6q5L7oC6GlEblgzlPpeFY1yF2gLIxMqGWSvRwm1xMxMNv7VgHEegPEzrwj1OGDKgt10cyCf3Bym
yajXJfooV7IoG+ShxH/icOknz5J5hJaQQbcy22A1/ucssuFS7B0y65AraNZEvtc0NouX+S795LBG
hyDYjcWxApniFEQEySbyy9uI1q6M3AfuyJbv1rFHgUMFzxSslFFgiqNo66aV8yy8+GOQB92tBvHz
0Yey78FgegZSjcU8MjIL5N+cZ6cU0NgdV9vJ1jBo9l4Qm/fV5Ot3ijvdmrWhftAE4THhEbUmmfft
UHTNm6YROYYRaJ3rVafjZSX7ZRlW6WvZmw9M3Nss3wJ7QAth9B5ShIE3QTtFLTtW5ptwU6/XbpB/
6yKnMQyr28KL3GPEDTPANj4XYWbug1azDsFkEp809co6TAmOu0MfkB3xMT6HqNN+iUJe5rIVqfcW
yH/xGSPEb2PP051b5Yg2d26UAiUcsx36a+hb/q7DWkWW5KF3Q6Tb5sYIk5Dz2V/VBXOr7DKxdyG+
yzNoqenIi8nKnLseQ6awpOl8Huf2ddlW1hYftwkLVKiFjhZ8sAABoZFK6VKvz8Vf6nDtg1Ibdtr6
0tCZ7Y/D5ASyzhqRphB2pK/+B50RfowWtg7bXXb+5Y+PaEvu40pfBzjx8LJLIujKAdQvYM3HtFXV
+15zn0oRxJ8RL+yWsejs69TXzVsAIwvVtpOdkZhfNNilAcvSb8VCJAPwcaL8N/qfdWbZo21kBnp9
I8zpPOyv6uLJr2+aeSiqH6yp2bqvLbuvAbkkzfk+GatyZJfGt6gG4bUDpte7QmFpuMWx+tFWE38v
byd5kEOrrvw2VNZ5iqniROBfy0F52YgN3uoAhtiUonIG97yYBaInc4DlXpjOyUEr5AOCdAgOG88O
BLFDaCAASZjceL4MkkUda5KfBzFOd0tog/5EYjev/XLvaNls41Oab0NhBZDtWvK855ZhxH5h7iMP
rYAAZ2ERimnKTw2XzufBSluU+6DjcB5sQtpt8LZdGCIzF4UZiy3GuuIx07R87TYZBIhIiEcDis/O
NEys1eci4jXG0fadT7KvVuvafQV0UZbOHcjNemnY350n6+FsWyZfhyz+3/hTkHd8p9HYcmbK+VAG
47cz4ganPHZNDLy+V33vZihlvew0PLMuQ+WZ7CwAKiFp4e8vjaINcP+S5bCIzhNfWi9DX9MgHdBK
TNsVljyKfgWW3jyh8eiiTY0z8CSMU5tiCnUlT6fJGRZ97qNRN/c7D4kBqpJu8heyTvaTBz+K6RKy
GALYigfoPNeloavGH/6G7IuWsnnucfk7ssFvms++3kQnA1gDCWgxHM4Xq/7VU+Pwg4Lp2Y3duTK3
YzyTISeQ70HCkr14mfzVIL+ciYZ+/14NrGRDJJoftdE0jzb2tWElusfBrrtH2yBpXUXnQtXXX9rU
SI6yicU7AgLEYDayqBMU28q5zq1de55LluSEzIV4R/Qo/1aKsgV5+1nq3N14U1GKa42PrRo8mh0b
FdilgDmmK4+tbfKgCPp6VzRt/NS3gb/SlCnZpEYQP3VmZa0RhClWycyIs9njbbu+NlHKo6g6bYeb
PABUWVSgGZ3arH2WQ8GjdHdEFdey5OBp8oQy5zxM/iGrDdcDgqnHygqvEQnxb80WFGajaneBk2t3
ka1YB1DKJ3WukvVemwXXOrIDJCf+7MbDAMUg00HnYK6LBSmODKO5fMSDerID5H7/N2Xn1Rw3srPh
X8Qq5nCrGU1SsOSw9vqG5V2vmXPmr/8egrI41vGeU99NVwMNoGl5htMBeN9lhaQu66JJ1+/KMqP0
e1F1bVHeA1/6h4xJI05uVDi3IvIZb95zf3cXJa77MHWD9xB14AIAEuwWM/VYGnt6O4hgPIvB3V9E
niS8Fl1IU5vlin1BS//vN9i6vpy8XqUZcDLrUMpnei55IZZpOG9OZmsugaEkG+o/oqCeoNrtgULt
ui81NW3kyY/1oQDf/WvJ3t8xnO4LiNjDidr4+hCrgKrZ2Hev9pv+V/tqiQPU/fR1gQd9Yy/xX+eV
+PALv9gv8Z3SSfaGy4l8AZ3HfRiXnJzaQfGlzEFPHFJvPCfZnH8Zuc2ORzf9mNnAaNYA48NIj97X
kukQZ8CDi5c+l98coL+f+tIuPoQtCKBLMGPguAp0b6CmF1GxFEDIhtJjm1h0n736JM6gw7P8Csaa
9wWhy2ms9yzw1cNkae6FhZfyIE1VFvZd0qTcMf1UUQnA605kuLa+hkPcnES6GgBCh9xrrS0B6DNe
QunZyF1+zp4gUFUWq6B+nchnyj5bKic1td9F8Kcm+Wc2u+yA5vFTajf2U6+V0KKj1vuYqm6OK3YK
qVSfMxCObmFpnY8Sg+NfqlOzMCE1h9EaUvbE/J7UvXZnTgU7l6p1AXNeGpMieW5KtBmG3yNp5Ivg
LBlskQFm695cyqPTR3h9a2P/O4eSAnl2muYPoI9b5YYfxGFvD1zPAIfdKcD/sh3jHkKHQDBynsLM
clio+8GDXrdnUcWdi13QTFz9Z9rjKk4dxBoDCd07ZwqVBWvNeRJriV/2dnu76bY5JLzYBf4YPkR9
dd5U4rDME4HD9Lg+3jrPACfC9niO0007qnYeYw6h0tKr7wNzru8B6KvvOzftAYVZ5NSeSLqOuQI5
hRhuNpuL6Fbj1zAduGInVS1Xh6t4m10OQM/F7cFrCYvZ3elNDXaAb7Fg0cryLlBh5gFnLoB4a2ly
c3rp9X3GyJW8DK/m4inm5hIDRviDp/Tm6Y1eLGa2IPv//j7SzCVj5pf3keXwVbFYDgNJb7lvk/8i
K2x1bxz9Ty9pT24R/2WB68iynmsAuRmIJqjkShNYke1qwCs1D8T68Y9NJb1S/8fjE/RuU9v9wLZK
IloeR1nmvaSaxdSqH6keyveSiJZ1lfsUed7eplyj3lEQDwz34PZ33HBZH35n3HruHigCjFOvvjbO
8zPpB+qZA0SuL5aUGmmiSqfcL/ypkzSbmvSrC+Vk4Y1k0bzRiSgD4it2Eup3us1X5hiKkMTDvAj3
Xa7bd1po7qblnLKQg8t4OdcU2VVdoCgX/gkR5yk15/3oNavLlXUKcjFAEou5l+f1LadpxrwPl0C/
ziCxV8c3M6whRKkvJ6fiR5iduPS++lX3u7+MWDGpgsib+xYssEvi+MajNKo9m48FqF0HbqW5uFwG
Ur0IjbXbjdXqQYqg5ezNrgiOsU0dM19qyp2WgBRh6hdL4nsAgB+3OGuweugeo2Y3a3VzSiuPTZnR
hcBc0BRqBYJbWT+KJBa6Yr5YVKYdfoD/4K0FvJAf/vv3xXD+42bV4m9sa2Qbk9oJP9jbDDR3iAAm
b5xPNjhJVgbGCilNowOK2WCE+3wuhptSs8HaSRxQk6gPupPhzoM283BlqTo7v52GO9ODbW8pEnDu
pqVZZXGUEKvMEQqXGhxH3azzyFBk58D+bHNQ0vNjcuEQnStVpyz09QnIovk5x2athtxh1BrAtxyG
kMvHudYZcvrjlPrJfW2oEB9S1Lz23uioNoCeg9IE2AgxFjvq4KrD3LMI4OBLvfNfG528nxI4M5Q9
Oc+HcbHZhqVnKvqs7EKlVO9YrfaQV6XDULESWfphUT2EFiR0q9IbSIkQL7EPhzmlosvdO+RRP6Qj
jCvQPvZ/1hkJrFpRq/dZrRofWz06j3ne/TlzM3RIjbQ7ihjnDVXZrvephur6Lq+jew51nkZI5ii4
pkzW6IojFU3ZXTuREq0M3BpTwgjaNiUZaItpWJgbYZd+UVyNiUGzWFkliA1WQB6c7tVJfJBYMgc3
3oTa5G0q6YmNjIp4FbHhFsoCtxSiISb4V7vN7c0cMiC69Z8gEUQZlAkXvk7zQ6R1VLrrP+1KsRqA
YLEDktg/kAAEMH3rfIt7yrF6P6vv9ZnjP1NPByDwXOcbtxXfKLjKP0zwYV0aOxtv2TJm91UQ1tTd
J3/ZXeaeQzXMn5R5aZSiOEcGuKmi2wa6NP8LaGZntc20JucoEWBooAgh45j07ElsZWCJ6xUwPOmT
65PK3jpAakXOM/+cc1DGyoNIcVy2TxUYCo1ltWCF1/z0uJH3RezjxcnjII3EX3vBDcddBkqfFYDN
FfztFpf6tpY78HyARChr32lwEUBKkj64bZM+QLdrABIzf9UW1abnCCe7EivVCKGog9NzsxPjwXGp
8JNQccJlPlCOdzKw2clg0U3JbT9MvGb39Y+E7EnucK0OkNHJeQcckPu+6prgFNUcOGUyynbkKffi
4cGlRP49WYfWWe88UCgWY2moWA6gKyGPSUR/Hjn87Nu/xaHwAvf9kgMPiLPZnMXC407mITb6hy1G
M3s6y8kIpGKHuNFkNk/cW4O99nMWMw/cPdvC+GAQ7jnQ7jMKKC+p4bfAv/HFvdlk6W3N/7CRYbFe
42zymxCbKL1/tdOM9IuW9t7t78zKun156lmJ/lJqkoyKJb1TGkUDvG40gxRyqEUJJc1n4GThWPvV
JKjbhFNhHetmVppz3MfcV/+MsoV6o1Op+duZU6futwGZchM3X7P6Mujsl2WWTb1OLTLfXxf8cECS
RNwME6Vrdi4ImsdcATpmogjsqEsmkTm9iJXZaZwWkCqVxX76ru7m9J1pKM59Vxd7kURfVal1+e8/
1dTAv13acnGmOSorRJViI8dVf02CIrfG5KSznD7lAEueFTN5V2eW/icFd4B4ZWA3+FXWH9WsmS6d
Y8Tg/avq8qUZP7pcpoPfPBp/h2CzlLFp/jBTc6cGf2cpmcFUEltNal/8KMvuwqTnVmcKuCeWrijF
7I2o9B3velHK8OYtOiUmDpHB35x3TRf0O7A7WFcsTQ8BVbh3JAWKQrzuECz1jFU3/kUWGMtrGdnM
S7HZlEB2PRfUpB7FhGTegGKOmrvEov4QWm12WU+fl3NoOcJe9HqtZ6RsoJJGjrFf7TeV9F71EkdC
vOq3OLmckU9t+yFe5hQLsRWvRc/dd3aJYrjXdFshnbmo8jtplPxn740ujqj4g9VWoZ2gX7mDSph7
xFlfyAIWJZgdAB9P5fwS6ffyaiuxJYrYu17vnU1WOtfhXx9JTNYpF52XgXbrj15+owVFdDeESrg2
XT6BNS4yRQo/u9t47uXf2n5IDpuqjcgYfBNGRt/oumWSOALb9398czypo/hlV+hoLEip8iORUFcp
8vv1q5PVmtnBrhN8Ag2ggw5wArRhl9vwxOwbUElAw66Kh77vP3X+VJLSnANqI7qkHYZjUXt/AxNR
vRj71HND0WSMnxRAgU8SAIxql5sfaof6xqfMNCXxcJeyBz7Uuu4/AjTtP5ZLr9Si9BRyWXPTFCWG
opRhB4i+fvamB5HehhG71cWzwCxtIZu/0cwxuVSF9y4efAPUV9V40FS4C28U4+8k0ab7K5WYuFxL
HiOuemCfKswH0W2+ogsaCmDjklfkNrAGFTnLvxduON2vqqKbyQIE7fglKmtQ4Jb8rLzzKTo6glw9
nT2zCd9Rw1pCAJTOX0bff6rGwf9ngfImG2/6lqvcV+nU5zzXTQQUdq1P8JNHL05JNM9fdNCPW0P7
OwEi+2wsV42kL/iaWtyD4G7fi2aQ60XpuuEMnEegcP282IrNoIT2vTIu15e967LGy8N631O9Dmcl
SLx3fpxML119kUVJKfZLb9OROHRrB2p+lsG5XfgKF7M1lsj/0X1jKrGdrnpsjEk9XrnIgExVTQGI
FkFfHYEIKklkBFA67riBIBGeX2i/Lx9Zgs7Gvg2BljIztT9UrpmCtLOYyzj/tuZmbEcOLgPnuQ2U
+swBVLIgftnBow58xp6zGQMuimIkN8lV1LOfVO9WMYjS8LGx0/2UAZcr0uqswMsVVxkZwcsB/tCZ
gO5S4rOv83IsjtEE6EUYBRXQsCCanHO2dNT7tMuBQA2y6CoHkH3fxrYPFGucDVBuvMoDQMd8bBp1
H/TjV6Dl6vdUfev3KldZOwoepq9D23wl2bZ+35epfp9o/CerTjB9zf3uyp7dyZW9Olf/jIESgpyk
copoA8hyLCyHZB4zepic7qXJ/QK8VpEHZXBuowLcbBHfGG6i7gBx1tRc0b2xS0qthGtomWBsoSHh
NAxmBlFeTSPj6gj0fde3/mF7lG2GTcc5J+l/5id/BpQpd+v6KVD0mlV+UoCoRfEilL3NqpPRKE0f
wV437zp77gAeTdP2UCfchYmdonqtR0rIuXRN9d1q0noJ/+ETxLQS2Ydn5qlVq+CBaphjoMXOycpB
JUk74IhBY5i+gszyhaJk9b0PNSF3qom1C0xj1StAf70PcvSbPew+X0INvdh3fE9hXb5Updk85gBC
/gGMPvTR3NwmA5+wKIWUeLmxpdikPPCpio+6XZmfST7ld0mN2lcnsbID+8Upt1rjVCp6e+KSHRRJ
M2Ybb1rvSiNy/5xVs9kVjudDaDkDw6DWEz93gXXHjls/dLGSva88tdy1vu/+6Vfj2VJa0i0B5v8Q
FMHXgbcHiVao0owjEK7eg1tnEakQy99VcXSXhrayt9vSPVLiWD9kOsSCfWsAoz+Z9c0QKeAEi9KK
AQU2hko7QbH11+x27hmYHhfqimXzFy+bv22juO4W2fyJ3bYpFNtqhJ1ns5XRZVNpvm5AV3cYLs9i
K/vRzeF1s8o7kPmVV7teBbpj3YK+blJlG/omnsxYV24HdGOW3yYO1I7SAKCa0jvX0/CiAVSfd/AM
sEm1b/xSBQmU79DmkZcu45v8bxEkou1zkMJfnqUWW93sb98YPsFaPN5tZYSbSrN5Fy2iYxmwikkp
4iIOi8Mmir8CxOJqvIb71VfTKBkz0hauwZsCUprISfuHQSXl9rVKVeOCB14JT4PO6mdFKqnIyc60
uakQnTRx6h4yUNMeV9XPQJvTvwYaS/Kr2tj4hxtG9VKEifPIoTYHZV7sfoX0BOKEzv7uNe2PvBuC
TwZJXodoYRUS0zBMrkwVaprFtLG4I91MoU11HhuyuvZdNb2JKqY+2aAHeYAoiuoTvwHDbtsozMAY
32SNCrTjstFIqM5xdrIzuNo9XG02ft+VeHAChFeh1m2JbFMkXrZ1myYCvqXkRWfp/F39YiZFc7Q+
SMO6/I+OzPyHpE2tD5lrx4fZ4GpZBrPcNh6tULuyn+MakvGoeYjP7tlcSimSmktnQ22fdF1zP0Xm
Z26Dy882OaGPvssxvxi5TZqdWsdMbkGTKj/XA6RpVtcDJzbMxWfXzj+lKic0oVW4n+b0i/jMw/gS
olPASW2oNTq2gX50jMH80XrtiaPG8RvJ3zB2R6n5vikAEdWz1uBCuXY5kx87IDUL5b3SNJBad471
rcbd++nuh/H01t1wZziTO3g+FE4skmDwL5pWgdGUw7hxqv2q45ua50+r8tWGotjsyU5JcxS7pu66
mxjUSKiRoZv7lPPpfRwdjbwZpEw15sehNL8YoUqd9zK2SKtl1q5jIhk61+GBHr5LYcJ4mwQ5Bm7G
ZZi+k6RHyWXcTPQ+BR2VtUDFEf6aTilmYiGDqgqxnGOY5I5zEF7vnJYfH5IPKO4nidyECFP/0x17
0oRYZ8L15/+T1n+roIh/T6lHI8+2rz/0BvxN/BHCOyA+i4fUm/Jb8jiufMr2r7Rqku/x4tP1BXe0
VQfUBq/9cAZWH1Q0zwzzQ7p8+ga7zx54/X92E8v8ICrOQMmJar3HYfnERrmfkrRSvNi3frraR+TA
7+GiAyZMJUNYqZKPw/K5AjYhuHRV6QN0xKfO0/ucIgsnOsmoxccOiiNTeZDRbvgOA4/+6TWEaC22
6hdWGj5w+kTUYKK7DceGq8S8+NCPrnIeOstgw9QbDzlXQfshISG6GyHk5AgdpQxrY2w+NNQ4UMDi
nEQvKhmUJtN891KRLvdGv9lG+mDvWz0H2P91xnUekZfoFIw4p96c1BMsE9VHtYE8iUOb8GbpBXUC
ZPKvPUWF/V10XLq/9FSDapNu6L6S3NDcaUvD3UZzB04uGwKR165ogSlDK12lhLCmULWzSNJsIX7v
IkaqojR34POXh6rKKuhdBxBcl6aygbsuIKG64Sq8edeztXgnvW1A7MRjG+gzcAhF3EKRIO0dZWAz
fjPHZryFksm3eQ1tYSeLzeZuAt1q+famnRN/Gq6FHs4ulluf2iiSEU2+8kBFfMJnXoRiEfDZRhYf
WBRvaooHIJGe2sG4eEpSPKazVTwCvKidp3Z6EoSYTS89oOy+500JPQR79ICS/Fd4mr6Mg73pm+pt
UTY5DMK/oNeIoSE2a/fX4amr35uFppnh38VoxxADt/MFrNuXZhoTmKmG5lJ6zXgkyxXkRhkVu1XW
I/3aeht+E0bsfh8CGDagB2UycRJTEZO+im6pG+yOnhVA1ccl1BGCTOW5ySz/2dUTAMDU+EGkcNSa
p6bLb8QATBLlmST475AYlum3WI8eeXE0nMLyiRPQDoHqKGIoMYdoNGCIZWCD79gGCvCuSQBdPpqQ
VL5Yj8NApuimLH3TOIm4xTaS6EnVdF56dQVag83Fb+tNDrA8NEZgZmffnknTKpwH0ZP7QDWMyKVq
JzdqmVRHMb4abrx+9RNd2f6AaXH4qqnawYpL70tGLvNtr3bGkjWoP6k12COSuu7a+gEcaPfKwoqa
/2EhMQy4Q6AVZpVZAxVBIkx4Ef500xrcS69b7kV6c+ePOeUBP2VRiuEbnZ8PE1Dei7c0+msvKJYR
kdfuGpjUjJ3bhmA+L7TtouvDiMq5K/l12iud2Ij51ZRXj3k1nVhtjTyxX/XVIU3Lz7+dcVUu015F
VOtbpSXzNem6gsLAIamonY/KEXA7u79UnnMQnT/Z4Jl3XfXAWQDcYw4ERgCkaQ/WgiBQWoXGKACg
fQrB8qIHYlN7GDgQgB0OsOkL68lLmMRc34vx2g0y1wIkSXOAvf8llojSAELDwp0bCmh/lohLIxFk
YthCd8BZZGeY4Kv8xk07+yJNN0+Ai2cJSPzAtfN/nvXmTrqbTULmkHYSpbEYXclwdsDD6lJKzv/j
EnSN30fsDafar9Nnp7brS5ObNVgmNH42gVObOPeiyq2mfoZj4b5rO+deJNEvVs1/qsRx1mKKUBfH
xWpzfA2/qqhEOvcFaQqUZaqPia/3O5ZH/W05B9qj6lC7eUNhpvZYxremaqXQAqUqgObLqJtAuQFe
WbwbRSkuEsats/dBaJlncV2jzFo2nDWv+Si+axgxhlpBoQAuKQ5X01EPZj+QY7qqxEXCd11f3gKp
qO4qbQbhqTCsk8HR46VVlrVW208p96NOX17UpVllozd/dmVIZPESURpyJYDM14aJsi/+7xz5/wcj
s85vEgPKTGeCrEf+b6c6QLkOXZtd9yWGNINYrz4q34H147SNi+5qSpFHT5uAAiugulqKS9ZseNCL
7h2jvBcpkHIj0+6e9cxl2SKJ9DkoALeZbql7T2pUoPzI7j1c1pIVqjDS+z5luaZS3kxKraM8ZXUW
PINO5YM3OiwM1OikMXsSY0Eh/yFSsZgpvDwfUo4bxWkz1c2vuVOZ7zbLNg/eG1amA7iMn+grJVhI
evLyJKIMqHwf9vIsEl8G5hDA8n97ljrqFVL16nl9jkZPwSsVN57BhDL33s9c46TGbZ4DwxHYl456
ZBPGbdO62Esz2z5D0vVsqzR37QLOcuUgQ6ucU4JKemb2WXSTBF1H3oZax0S7NVdTyfzro8hTidHV
pPIQdV0n4J4nnyGjANtzjKo/24nKDp+XzbtALfjFb71Pok+rfr7tgKw9NbNa/pnnP8aqnD8HVW1f
PGBPgcjHu1+8LbhCV29NVz6J+QCkMGu699rkQ3RgKzDRcHc23NXShQR+OSFBLhMOR7Ie1vObaVFu
I15q6sdsUh+vXADgB5pzs3nrvQZKvfAffqBTsKrk5IVp1oFNtqeo5l2wzLhN+zrj1ZPCxtDc+p0G
D2xpcO+w1FEAv7bUTFZs5rmkO4oOMFUGXk1E3JrNpKwqfDf5jU0FduENSFgcZS8BpfHUjvKPtZUZ
tqEtjgW+yW0chM2xrsmbJ6uHSyQYzKkb9ZpQIdN39vejAR/gOm5oWvzO9qLh5OIFLzIH+BRPsWPU
WQDqYc1oGSTvmthuTYryp9Oss+JdnVNynD0K+87QOZdQA2fOQhBMJdUdyEQwviiUQaxKKvYw6KHD
Cw+lGK8ua6taXQbHpbi3QxPdqcnw3ch09zYZOemUZo2w2vyn1xph1UuE3t4nvatdrqe/dl4fYn0g
eeKE7cV+VpKZEiAYqrKDN1vj06w4+UM0c1kQjcsHoEn+7CGzucigNJDumrdjXcd7eIOo1asz2Gip
VDiG4CWvHs7QRvxNU6o/b9Wk4V6njaHvSigbngeYOqRxOVW/Xyo576vaJRNXuuvIYq3UKUXGQwR2
7uYjPa3tyeFd3RfLsMHy94GW6OKzBlc9mNiXpwByxABfPeiVD1HRvmQmkjdoPjpLI2mGYBAebG4g
SMwjoVFU0ui6kR0ArA93m60MiF1T2gd2/uYdFSz/eO7sU7vL+hv8KOdBerZdabw9xwLS3p8Duqzd
9aocLrB7nzmrZJ3eLKv4tSs+E6C7B1FCZ+g8jG52qpRoUD40Yxw/1BpIg0tOxaza2nMOfRQ/48an
foy1Z72KToLp4lNH9wyR+0mgW4IYaRnb/F4tX/3czLqj8vUWQPiIyxiysS/SWG730hszULg2XRku
UFyiFJvOSbTbhkuqne4Y3Xijgp7wkPtURLJ/YE+GJKp6bl96m4533mdXc+OT0ofNg1i8MesggNmT
FAwd3+J/NcVcFl/qgvo4oMNb8z0QwAFEv7X3MQI6msOmbL6YNUgaIzB3/E4ZyldDLdej3c02BWSZ
mwxvWm1zDTbczLnLor55qtpYufRlp976fl7+6Q4L8zAQkIB8Qurz3ywKd/IgLbT/PcZmEbU2i3BB
goMjIWVLouj85aB9rxYwTxED9qg3vdnrn7q0NN6OtipHZptxvYibsYxuokSuFyhQW6WiZvNNvs9e
ph+2r4F82qnCa/jpz9avx5svkBUBJgegdX588w1qorC9GFnyGLtj/EjGpb3UKwRZ/JeRZO1JlVKG
Rcyctj2FtkeRhTUBl7GMvmDwppQzLCbVUr7wRidultRJDFkPhRNswQcBVZg4nTwY/qzdQGFYW5du
ospQLUGjWXEYUpAY3cb7wHmkC9x3Yp/kBozsoY+e7rhPTRwHH2OLot/l+qwGZPzOmEkTEvHfnMD1
tm45CIt4FfT5B4cDdDmyqfQ4/9AE03J1Qo130ZPDBaR7COOTzU+aGSkP2WT6D4CwOXBSQxx50tTh
T9FJs5mki/E49Qe4DpK71WGzs0qPLNAqg+B1iffGV80m/6yOzv3qNoM/f4ZM8Z1B8dd9VNrBfRe1
4b2Iqw52w9vWhMmcn9LrARndjH/nSy7JM1Do5vFfXcVrm0zCkSjuHkeje/ptyOUhxOx3ronlcITO
m+d2G90eUWntBn6cAoDDqoEDxI7to7q8RU1rNPdd51propqMiqgtoFebKGlsm/H/yzfNI/uSKek/
ORxwzT+5reuXbKwh2lMgtbSa2Tpd6RpKLElv5Kdg5g6iMAB2pz61JdsGtzAqg91EIcQOCKZ2/nPi
nGCO4gc/cPRx3xosozIy1Q+52qsPsU3y2s0wpeqDyEDGX3KTUxdROYMzr3oRMy/ljMFazTsPpJK1
K4Nz6gxno7AffucpgYDfbw8LXhIUuFA1hAbseVIrf1VGL+XxW7OV4JfNBMio1lETFQEj+zuTNUw4
jvoZzHlStMf5QQ1y7t9JNd4n8D69i53xPUm54SWfh4yjk0U3J2CReHYAWYeihe9EJ03RW/bRTZWC
TfirtWLwJwnhpCWN3Q5OiQn7cleHl81NoriNY+0KPYPOPO+1PeRbAcnOTvaxnJwP3IVFjyJRM94D
IUUqs4iFXZhnvnTBrjG67KM5Gu1z1vd7ze0csiYbLsB/dS2nvj6Kbd8F167UO3biKoOvM0+1Ej66
Q55/5Bys279xV/mxW2c2Fvd6pJr/dWavq5xDomRfezeZSMShMaPupSdioTvjW52YaKP+tzWb5eFf
XQO/XNK6XiNv4Ws/qv5HrprxNlUNyhyPOgzb81TwVf8T6m6OSt2K2Px8mqvQ2wNZbZxhn6OS6icS
j8YbdsXkEV2Qz6vFCrWz2ckvhYyykrhbIXhEJybRgtjTO5VxXlJ15r4YWAN3If9SGb4yF0uPc5Xb
JdVgt4XY4oiuchd2V4iFIOHmWcVNBtZYW4S3/4DlScRFTNgnvUT43Uxisk0ibq3cgAb8dIID+9wD
Rsx5mfHgxar+7CyNwfL/rAGfdFN2zceogu5mThOyPCwQpfmVKyhNfSdSoXndPdg6HwBdW+jPQms4
NFaagTX50yFluhsrNvyTeMjAvwQRg6pW3BMv9uFIVll/HBulu7GWjZu+bPCkqYLUBbTWOjq/6sXM
WAqaenJwNvvIh/0yp2b5Zo7N+rQNiAN18fketHpnv4WTgW1+owRSIoYu4CADYudoFPgsD9FDx22C
1LVsUjPW0ukyudhtE22TA3AA514xgmklc2420rNNEg65rOgofuHfTPphfJnZLh9112oW8ONOvwwF
PJmAey4/K4vMHa9+EXHUrMm74yhWv4zunJ+p/LtpVR1m2FpaMdrMNXuaYTUEyG2aKkB+csU61qr2
JFLGtplj1mUgyjurvpGuNJTdGSdg885XAzHb8bvNJM5DKAoXXSLOQ+Tr5wnwl2EJuNmlfgCwkMhv
XUAQMy8x/CXisoZZDZew6eCQHLTJ0qsH3bmDZ/V1DhBvp2g/65DXRs3EUaVk0fSwRd6MsBKz7P2Z
d8OpSOFxbjUN5ymez6HS9vEHkES6m6ANg0OfQDmymkseDRkcnMtSI22MtlE+jsAvuq4S3M3GAkee
AhOhma0CCLnj5rDDkG6zl+6q1ZT+sens8mTXc34/ZX0O/OvWLaq6PXD6/0uQeokkRhJIepuO2rFH
g5L/05VqCwuvVMB2+/XZxDmzqyd3toOzF4KIRD4D2bB5pAYPuXV3pYokVbasjIcoDLNDGpTw8Y6B
Pu3FQ5pBtyH1qtL06C+GWmLat0ELTpRTdwawMIlxH7NiWXtA1733lS47barEJz9zX+aQi1Xun667
EE0mkJvXQC0PE0eqmZZmNyLO8+A+qyYlZdPs5XvRSePBSrPz6748bjo3b75WSVjfmb0CFOgEV5vq
Ts2TWNgpiGGlY0FYyzTSdK1VnLV5HNa5RGcNLQTbTQnH2uszcTKewIARBicxCWzQxP3AvK/AUrqD
B7k7xbZ7EqlYVNY4QnxqDEl3p+RTeycj0hgyIt3Jjs3yRrpi5BYG6QdcmdyK4zawiW9DiCzN1bR8
KtrTcml4NRfotOH/+CXWzDelka6mW7anOq7hud7CxPImaXy0uGgq9Ur/0IFjdMtW9qnvJ/87G6xT
VMEkddPPHCpTbByR2n8O9FiFxqp7dByjiG6SKt9DF+r/sGP1nLm1/r3M9WfwN4e/jLr/SzP18hEU
mX+Koc0fVcCX2I77CQkpfQCcLtXYbtLn77kszd/XfjnfeFVVnVU1K97LQDceQwqwn1eBZJSL7nKk
vTnZLiukqEyLQ0IK9I3VlRBZd7r/XJvVt9RyyzsdBKx4lwSngDXH8zqm2819rEzvNd4BoFhGgBXi
ovUqSfBF1u1Ke3biXehYyq734V1rrcp/5qBRea6y4pvtpNXdUNf5QR3Keh8tvv8Zn6uH9+vcru68
xLV1SJVn50lctvAyu8yxPHU+AAGegA9cxYfcjy3WLr613EjYBphrqtlTwO2En4rObPZN1PrHUCsA
CQ7gD60NrgRFTNKxOw2uH+4nAJo/jRB/3fW+rbPRxjjoWIOqs/JFURdpTPtnMM4PMiaN+9iqhvtR
+n4FIHqRXbqxvIumYTwCPmde2qWxqgKswTlltQz1nwtHLe9+GSnq2Td2XEowDuddrZ5kjFRY66KX
WePeitnaTeb+GznY3u0ab7X8OdvmdzWlq+pRzvnRMr2oyTJP/9c3Y8U+/7WeAt4Kz3SgrDAtKire
fDVC21cbEp/aP7Seu+GhT9w78JQ+UxEUHMOUhYSvA3L216SN9jGIwie30eG1LpT6NjLV8ANYuMmj
07NIXCQo5ih3bln2+ZzsnkTnLhbkFK8WmhlEH8CcBqWhCaeTH6rF3Ut9/7SD+cJ99CvnRwNQ4mcg
6o1T1rBJFpHjz2YPf1Z1BvaLxLtkIIE80d5piWv9Ubk70UJV7j5OurZGSFTNODkO+2oZlAjunEF/
XIKm05COuh7C9BBwQz+eObv1jEbkTIOzWFalnb5QMkHBeVuTfn3TLLB5QGTfZYYyfDaiCgjosINs
Io6dZ6pMXiwyjQosQ4+ejUa9dAskljmxvtfL6odeQvV8y0dkXwbgBCn+AjVoTaG+s7ylVnnB1BqX
psxr41zG7VsPHQLNl7/a3HrVUck15V3vKeW9mmTnulb8d9KIvgXGDtBKReU6goGprJR11F8+qBC4
3296l6SSCz92sCVj1fW9vnPjLKOqq0qPvRXbu1x3qvdGklTv1cRauKxV60wCR/W+iqYb3S+0xylV
sidKEBwy7eLu6OcaSYdZlT+RoQdyox3ei8Wmb5PRuQmMqjuKWdqNBtChFrQ75Izt40YHYgdSvPu8
DXMAnz37Sw36Ru+58fcJYMabaW6jj2ASz8fWXACFoth75m3AmeNiknjxLvDt5ptE07PGe7D1Kb0H
WyG/zZdoJdES4Kq+G40HLkMRRh9TSwElNKu+a0bztVfy9N04z9ofER+RLMqUD0VjBB9nzdwVXab9
EXj3ejOy9XLIuY8mPoFLMyxNPiyoihE1EyKNufuozO6LRaInMQW5XXpaR8lfN2Cg5NiujLjVlQAy
EinhRzIs3IuAV+hcP6mQzj5sUBZl1MOdkdQG0KV2oNyA1EgVnpVOOy1KFlmxClZz/v0qvobxGtN5
WHV+Wrs3nW0Zxy1snfsc5NrKUQdP9TnwyaUnCUL9FiX5wVEg1prD+Dnvq+lLM8TVvurb4F0LMcAZ
ZHxvwVh46wRJkP+PHabPrTlRr1Dbmg29ev6jKY36LPiuQQ/OE1QLG5Tr/3H2XU1u60q3v4hVBAkw
vFI5jTTB3h6/sBy2mSOYf/1daI6H8ux9znfqvqCI7kZDmpEoosNag40q60HiphK1iA6vbHzmvASP
fPhApls3T/kV/yB+lXmensAe9ADsHH6tpGXO8gHIwNvGCJrVoiAtwJWA+Jn62p0TUjSN2I8A1jkv
zlH3Is5IJ27JYHHUV4Co07rBAA/R7xdCJqzgDLiVg735oPBZ8+QAEgtfvd8vE/ez4UE43z741kPc
vuIIDWZB2QBklNRh3Q5roPuohpvf6+ntT5Xzd23W6eGDXI/3yCbifPpuXmpRemQy+7yIyEOVWv0m
APHy3R+KFJ0F7IiOVxZYdH/vOb9Jp1tHYKi9LO8RuM3GqYjRSaX+HovcrMG6nrdBeuecfKB5PV1V
hZw+/hemTD85ZcbA6/T7L5u5KndT1OvlLwWw0XhbpaCDQs+hcXF8kCi3eFTJ6hCEIyQLe4bL+gsK
OfsLSfpQGpfZQoAfb4/+vS8kw1nLuBgIiI7rCbxVawNcw+t5PS0k/X/caHHhf6LNSDC/BvXi6Io2
rE37y+JwKNsej0MhbntumVyqCOFSL2efQxdYFyQyUREZ7cYOYI2l1VwSJLeadQwq9UvWhTgUGAJs
FmAPA2HGoiI9DTa+516dCH0jkNF5W7moOzs4oXx8OMw74yQILChSmywz8Ssm51nquytkV/62XJ7u
6KZPPwTT4GwYki7XVv0O5B1owfitqqfqWFbla5xozS12i7dBF9Mtd8oG2crf8qEzEzRM2YiOkJlS
pK5mXjMglSpJH6BGf1SDX4LGwI1Q3rIoaCfwMr8um9ACtVMbTNjpffPAddHOqnYib6QIaxuQm6A0
90JAb1huMT2lkTs+oTJpAHdzUODvinMhyYJwOLg4TTzQLEeQ4gjok8yjKQ2gss7weNRWe1oFfrP+
sQQmg/JIA6o8gh0wMoL1IkMe7S/WRsWZRFqNLrmsSF5oRi+ojADeh1MBCi/fHcVODhJZVd6jRJ0Q
xh7ViiifUVNa1VeoJnbzMDuSLPHt4DoY/W7xsbzH5X3b3XiI0u7+PWY4E9+9R1/o2cp0WbWnVVpW
DY+4aS8bl8wIdloShnfvcYj1u/dohNw4V90BuO+V3Z7AXC/sZ8tAIYKvoJtR6ISwTl10/jy3nNSH
EaZ1MkzROitemGmFJzTlIEYzW9PCFv72hilFchFsepFIg404eN9CxWrU4HuGGnxUk9LUtSaQlGvR
PlMMSL5iUcKv4eAxU5RHmro4vxzSxuIeUtFuCVZYe8PKpLxpAdzpQJJHA50BGE61ltw54JQnJe1A
7sC5Pr8g2SPQT73lgYXqWztMgx01mM/t59G7sB/RablhQfdmNEO4Jq2ovGJuQWDdiC75h97h4S63
wdhi5717aPRmL8MOYRIloiFhUXg3JTMHrQwf5On7AloFPjB4c6s7M8DOx71Hy2iLpL0gtaiNPTA4
I/D5OE58JPSsItanPbfKbkVTMM+xJ3wgA8XpSBKgoZng1NbjI3ATAaDlgp7rg32UP5EpDREv0Vut
/P+bvV/17An2XIFxzf5D0LTQ63GsMD47cfzUxtzHQS5lYmXxEq0TaNG0UTV2d42qB/9IA0jd/WMi
2tGronZa3xv98zoPQ21edq9bnM0bhbqNTWMaAVP1HT+DaMYBATFaHyvjJFQBuyFDYx709yuSkZbs
PkxNF4zDsclQga9W/JsdKf77HsBfehqrpNnRtlKMvPJo2f/wMsiulGibTUvjsLyNf9vx32S0RaOj
GKmJj//Dm1hM6jLFt2F+y7E57VMX0bH/+28ZBMXW0JvqMClAK6YGqYCwAnXQRQ3CsfHNcU8iUn4w
I4UkyKplbeQ71Q7ttS+z9t3d4oWuaIvFZHHvx+Bvz2tDbmYtuf/vi8kX11EDpmfX5ZV8eLXLFnTF
0V+xHifpbCMW7kTjAMFAAZeirbg6Gaz8eQdcanRo6AQG2HaRmU2wSxCH/7dFRZVpK03EoNsG6dcl
VwMXWn8pGqBlMg56CDVDu+RwMfqJ92uTy31vTJ+AYhDfYr2IbwDAKrO+QgA1qR4T0L3eIhR+qgmJ
y7FPH6tT/W5C0qZfuYXp3sgOXLnVVnT4beJmayEDxicvUzc2GhJ1FRgVSIP/TV0ZFu5vtbp72rEZ
bwEQDXxeK3K2jsyGv6ZQHphdsO9NPALgGke46zTG2kmGhVg3Mi+/NyCIVwa9DjTL3HUasBKZ9RW1
PihD0oT+fbTArsWq7EuJ30tgjYnmMGR+9ox2p1+0Mkqy76nhi2cE04ID7Z1rvKe9LdP8x975EIk1
muSWvYGu9rY30LDrq0Qab8UaGV1tG6XHQQ1A57Iyv4E6GvmauumuaVUlR85y9KvLvHixeiPxggT9
o6w3Zlt0YpsA1IzebDVb1KtO95+oCsHvACw3RYm9p2mK0Ne6CCR6y6cGGLVKu0xHGSLf8W68rEWF
WPfQDJoPlP2iWEs3D74OOsAkHNMA5KWVPkiWOihOg9wEYKQnwWv/4DhO99hp2Y9KyXE7B6EXkJtP
OPdnnwCrgaAE5JXbOJsuDsU+RWT1FWkjEnOQLe2QCgDFqoXGOqCyVKt44uLBRS/+mhc4YjlRKx5k
3ucgmnfi+lKgoGGekiZV1txEBweYgDWk35UhaVq03Z1ylx3JIdnNWp8Dis1nJtsB9r90gJ9uO3vE
lr7NvuocEMOjVb9UjQHixQDHvqFkwalcOQwhl7aJmifWRGLfydL1aEoDsDN8cFQnxt7VK77OYttY
N25oHGQXjiv6xxRA1j20akrVIsuU/k80bYLs3njwAZ29rCXtYkyuSAs6buPwP6yVQbruu5A/Gsgg
7XvhxDuElOSXbvDXGfg2vqH3OFmLcNDPU1ggfARcV6QsodBE+Zc9WO7zIFJ+KAG8sjHSwv4ajaiJ
g77owfbtp30AJrs8e4oHc1NEwQPQdsavurDxMD5KE0hqRvJo5xJ48ArsoMiTHPRr0ZvCSJF+IUUT
BPm8wgkQhTLRkwDiEbM0Q6Af6yboXUCNS1c0GE09rMumAAftuwKMh/+wm42T4VdUMXf2RGb/5nO2
dU+RO4RnsvJlgawryZcB+B7aDgALLzxyG5QBgvKNoybFRj9WDzxLn+3zBlU+np607jUqxmwj+rpc
15FwrzQk+KJfJ8187KfSPi5y6Vfs1OndmUS0nK7SHITcCIoaIFiNr03dKwbmqtI9LUTOxLByN1mJ
9lIBoQpR0Dh/Qs8maK0MtNfPUyWzgtYEneTkbhZZj6dAu6/as1B5ElFm0RWF69vFINAitE7HXbvq
wSV7QMY3WHFRDSe8eh9VmLHx2lghCIECkHzJwmhvlmyQTxsYe41Klq0R4ItPMWPl59zX1iTXJx7v
xrDMd6VaX+MArgV5/zmLcu2YdiYgwJTctsIQzWYg7AA2MwcGlV54Raz4rGtgiacTkByLbCyurM3d
U8Bs1F9UjvlVCAFQvzr78f9nwZQP8w8fzfDYVMjPEUdVImoUJ6UoqUXuQ7FU8WB6dWwhtrqa6U76
6//AXfoHhaqOM71p60BcMk0LyGUf0gRlxk2g1YjkuZXmNkPx0MoY8uGzpQV8G6ZFuBVIOX8uJDgn
fQDF7knbcUBn1ynDw6nS+n71pQBWz5WUxWSs/THon4up91+sLPBmcS9xbI/LGy2Z8HN6zrUBtGel
0z85OPegrBAMjknFEWke2BE/puEzDRWvupVfigT0NJC5PDIeXMTZaEaLbFQ5rTTcafZj4A7rjpXg
PPvzhNQy5N5QAjFuFwUdeBAoL+R6Udf0wEDHpX4Kss0U4Fiju0l1aoK2OnVqoGnpluCa6EZx4yYr
d4sJXS12tIxkfWtFe200jovtBzPwxsInqZ3RvOGH5M3xYve2rXoZ3K62jt3ae6DioSxz2Yhec6Jb
0bY0oumKhqHpGjL8FnIrLLaWHrXxJtSKvwFlHOPWC5PFbhqAWMDr8Wykvr1qet3fgKmsxlFQY9l5
RLJhanuxrQDocaaBh84TDj4KDTcQq0j1PeLs7Bw1V+g7M8lPY9FqHCQZaKJExCnzAQcOm556MEma
MySCvI8GYwBezj1JacGA6LrsMuu5NmV0QSb3W44a3xde8fTFBbfAoAflE4mKFl8xkzvZsUPH3ktQ
OaDQANSd2TvhjamhtMMGoeO6WfXDEN5oCPo8ummR81hMkY/+epY7oCLrwiOqPl4/mKFuTgOAc3v9
P76O5gdsbIfhZaEE2OY68tnAu/mA1T+NBVri0QX8DATA9owUGOrrTXlwkadGur/ozxaqaFuP5nac
47Lg4AsJOVAgFiO6QkNaf55tHLVyXm5ae2A0yQPNFvmydt6AvDY+alE+7kpuF3O6en+dZY+urkCg
zTx0nF924bsvqc7GbSaq6ahrrvNgIm2xBqq//1WmgKuWIMiMYcr1AeX0lTNukdJ+M9W1AlzuZuJ/
ZVm96f3M+omaqEhkujru2OsFICfp/PjmbmbAGwXjSle5iPlsSVPCxEk7nEveLDsCzlmsfM19eIt9
dGD722h5XIJgDplPGoQRXgpkGR9oZompQzuPVcwWocqSVpp2/mBRaH6xiscS7LX/oqUdELdKCuCg
/MM7rS24AqCwnAR4T584+C+SVQC2g6NrBvgl1MLgydab4CnJAnsT1+bkhS4ALzqQ2KYTIP78KEcJ
mpoSm20xBFM9z+8u8SwQResaILSgLyqOZD4Atoc90uU8RINcuQmacWjaev/9k28a9j/I6oWL0Knh
2gaqOhjIKv4EAOxTp5AAnSyfOSucoy8Kjnbwka2TsMlRKZgYVxpaVkzn3LW2Icglr7MZKzV/V2RT
45lxVySbwY77dSdQX0dLfL99W4yi+xwtx7LdLw5JqzZCpdY/NgoSHBTfl9Mi2gwY/I1H09r6Hrd1
d6aMMtVDtmVYnBLwe5OIhrvCT5bznLRL7eTM2Ujzd+3dCnOKAdBuGiAWVp2RJvj0UD+gLlHPaR0L
NdCVY6lGSdJkOlDr9NC5007UF4kuU+vYULMlLZyltHyklsvFZzIVn4IYZexIkRcADcEwDq5C1ufN
1tdDLZ41hQGap2J092TSkvFga71KrReXUg/+7nkBzkGt2/WRSPETOhQPjRrmZgvVsaGUTRwB9FrJ
jcJHKKEBqEqfo4HS9t1pR7UCZoofon6Q8kLTzIlXiBe5LwMwOR9NRBtAIoICA9ytj1kP6CWyIh9a
L/XZRyyTex/TlIAt2HRfSht9DzMCnTmA/KtWgOQ0EOR4mYb1BvS2SDgpxQJDblXNCEaad1hyUjPh
85XvS4Ctod58M1bg3R5aC2h/pC7ffX9wRlNaEqutPngFuCy2Ipu7oeagtERWHPzV9YHecTn6r1GX
mtdAaMZn3Crpz4IeNfEQ1BKI06oMY9JxltAlF2tk9rKr1oQSARDnazB1+avwU1SRl2XzooPIAZGQ
PrmFsaZtdTuWZ9TtiUPInOTQA7XhkuJBagv04eDR7IpqnU5584mXreENeVJ/TZj90oDz7u+gqdFT
j3SYN7g+8Fna6JeL0i0UwpwjtM2eKE2cxQGi2DVKmOakMACtuYcvWHygxLGwK+exzQAbAbZQWhB1
ndzjRBQjfAEZDUBP/IHjuwl22MEudl0xjmui1wm5E6EoWI5r4uIpjeZ+mhu1vTXcKNt1fi9f/BI4
qQje/PBz5wvOBfxFFJW/Y4OT7P806MtXYA+Zp5qoIHUbHI7guI8uZvz9TgQu4eJhQGOjx1sUE4r4
excEYFoZ9RzE0eN30seAlsTfBmyKdD8Al6srAXw630VUGfZM4Urz38r5XnFXDw4FUNveVi33GVqE
hAcHyOQEaIREm7YRjuVISoH3yAMgUH4G52txttBJXCHzcExIkSgb0ua6HmzA/WfhYQPZWxzsswEM
BKhfonVT0zn6hS6dBlxLvs63NkdJUahZ+qccf1ovK5z818a1ZParG8oY1TH59CnuTLkB3W52SUXp
gG0u1rYs4yhywx8c4IAm+ipqWW0JKtSoUYInunMwKVLDBVy0xg1pXbNKrNiAUPC6K/sNy4DSh0pq
UMMaCjVoGSaF8ENTBNcmLwK48royh+nN8F/X3OnvLsmJ1da/pGn3AENMf6GYfQJtAuCfTzrwa6Ot
qYXpSfM79FMpIQ0kk2FT2yu6rOgS+PhXAOSClLV10e1btb+Ia2bU3MjY5omGFlYHXGPnJl9phWwy
PEop2WwUSlzKoQxQENp4SGkrDenn9Y4TaYesBgS+BVbZe41blDjS5+hIVhR4MbHopTT+81pODg4b
geLBc2vzqDEjAm2qjbJCNMEAdylNKxDcK3Ua5zsZR93RAXMnPtWFk+FYxpI1KjPNi6Oqf1FmYY8e
zfUWfEZ6FCLAJ4d6lxdmd0qDdp32rTOiNh1VvvNlWNomzhDC9eZ5TAauMnDBy+v5Fss9nBTDlTmG
/bWtZX+lK10AWXUSyInQ1MVPk+Vpbf4rcEZ/T3ZoagMMdC7GWzfW7DibkDWKardA5xkAI/7bH8k1
0P+24/iwiJsMP2FV+SOyjO5ud6N28zNqXgCJPQQea5LKo7xWnIblA4+KG6W6KJ/Whtkzi2vrMifK
emZtgMA7bmha2IBPq8PqRqa06N2eRCkoRjb+aA/g+kLyjOyVf4uoa8y0eAZe4pvv5N33nGgDjS+e
tLlVfTe02FiNbOxWoasNiEihE4OGPuiOE0Inl3kGfOUHq0ZxvjKgVgutyK0dkLcqVD38XvSfHFUF
eNZoFcpRZ0d4nLXWJk6Hm9YP9mwYBMrDgY5CgxL5TS4uhI5C2CpKVFYuv2gj/4mbHV6dQlSJdW3n
KMsFmOVPf+ZYbVqzBZizInNIywTPtykix3RYoKGSOtBK/WoWLXieqstvJYFou9W6yXY8VvjZJQHp
I3la1pPPStnNmKHkD3HPbWOZWrEBjP3blss6MlGuyMt8Qlle2gc75Wryg099wR/cuOxOdtJuqjYH
6FIxgkwiNZzSE13hAiwB5e8nM/aBO0eXs5QW0VytHAbANc2Ku0VvXphz0JFTPwlFLoqPJrLzfurs
et71IQ4ev+e60SMFLitFLcrwrIiyMHs3C0PRnoeMg0mlTD6lhmiPVLGYNTqKGkfQkfUO6OpVJSPY
A9/qHFMHD/L4PmtzieOiiFm9DyTrzovIEQBTMFv7G/ngI5plvNYwmpWrOdWWtjFyHUciMHCArhm/
IA1S32e6ai3Z48WBO9np9MQjhTB6HK9JPV/yAjc2HpvRloSy7YFQaen7WrlZfNHVB9nIG7n1lesI
0BsIeMY92m85+nc3ZmrHJyd3s5ttM7wwoMf8iPpkk/5pYRV+s5/GKjzrAL/xTCOzf5bBsx/78oeZ
mDngBGMTd6ISRfdBxgH64dhPdSx6gJ+a1rspKvVzxP+3jYuMm+uFTWWvpdjGo2y+D5Ut137Dgguw
K6MHtyyclRmM2Y8/DAAvjEYni13fShZAmWvgbpFMX5CXAz9aHf4seGlvS1MbzL/KMPkJegF76wgE
gNembcr1WOjViox9nwN+4X0dGdIsUxxpIPr7re2WS+UxS+1x28ebKbZHNPJm042usuAnkJjKK01o
QKwfzax2LXeBsppN3S7Z92GMnwK1fGqH6TZarryJp8UVmbOo7VE8NMn9YulEdrLLUQaJg0cKDE8d
AJBorEFTqtqgarsaSZsUUWrUU3eHLhoGNGEga2krrjUaEFp5u5pcJy29RfNB3U3spp7Udx/kNP24
dvG6+COZ76bj2kgKttJy+4L7S3zu8Ezme9xg+irsK8AEARLG99gw2YCuyy1vnnOENB5QAYPTtDIf
bNO8yRC3feWCZjQsbma3AOl4c9OamoU6b3T86gpjsEN7eq361AlHtPlj5qDFz1Id7YQ/mlhvljRT
6+xOPg+y6/ah5LhhNxGaaNUVwE/HS1wDp9HvUOFDCpKRlgathl2CRNO6aap2tTj4YJcHmUCmxe7X
y9rFQeeUIAjK/7ISiXpcPzf2UhTZk+j17AnFsSu0qaQ3EoGKyDzFLcDKQuGVsbUBTrhzrRF5fVbZ
7F02IaplmSAYq80IVGOls7F441xJtFjQApK9+1gs8r558/FuQT7+bRey+K+7lC0i3EbRl+i91IsH
uw1fOcq49jTrkBME7IVSoGtxVtTMBqJmazjbYmr1FSge2fruWDIfR2ST6gDoFmw9H0wA5ewVThRn
0cNUx84uCJtdaKAZDiSkPF4jv+FvtEwEr0gKbhMwen0CvhB+fnOuqS9Z+ArKbHM15P5w6kYr/6uI
gXup5H0QlwD6D+J5OZumyKvrHqgDE7cebaf9RG6zPk22AqipO1r1vottcJAk5Q7gddXunQl65OmP
XUhOu+DwvDFc94BM5uuUtcmT30UJANRcbdPiCLum6ayYQrTx6QPw+pUJ6tJvvA/dc+P8AJC4uJF0
aBMDbCPZa4h6K8T13v3M8yFIWy+sSv1g9Y210VyklRMZ3jLNZi9500ZHywFjMu6u+beYDbiR+MHr
OOgdou7+tGt9k39BuN0jAx3IihuA7uTHtGjbF+FmjyL2s29A3ZpWWVuWFy1gAz7jYNclxaiBCG1y
dH6LXIDC8C7ZmAWiDNUk829/vgyGgNqG5OplqBj3Oev7fsud4Bin/XS18W97Fm7frHO0tO7maa+H
YMwV0qMpiBJ8PJc+h3YsnkhSg6R4lWRVc6CpRDHVHiGefkXTMon4I06M84xEowCSvK4DDJsJT/R9
8mCqga609ufoBv6ZJni+fRMbBaBDtAE4TWPPD4uczGiQnQ5ULasHrr2y/bBeQ2/6KpKdu14Ui52W
4Zl91IBXt3hGVe+A1CoDjKxtGb+WjRYTDd/H4yhR8E2vLrRGfX47WlqFD9FusYyAhnCR/gxHmI+5
PAD6DSR2oEAKV8uc8x8gNGjQk16UGp7WtNRm205razxuKbgk0Q1gP2A1X5OQBh5Lh21dnLmTIt6g
fQgFsnhs/awF/qZXPL++zXGQVHL7D3ngQE720kS4fhgR2VGLgK4zfrWtcUCyQg4HJ29mZyRfFr1v
kuPsdkrFWO0iVebLzfIghcXOnSoXJtHgy2qDE2OzjlRlMcn6sKoehgD3+XgCdg7JonJkyOuC4Hqe
KmM76/GUPEaJB85mBv4e5VXtESYDOy92MsqrDYpQsId6FTS4tV49ADQLuS6IRDBN+PigXCjUewsA
2t3faMNFCkJ07mNrWc+FFaEVJbSnrVna5U6bYJUV7QUQkwyp0QlQ5lFzcRMgi9P9W2bZsG+HvFix
kSFvgMKKS9TYyQPdyT9qw7H8qO1EDZrrwVVN+r89V9I987xIz27fNhs2oRe8UwDho0IOp6sof238
ILy20fAmrjpQ9y6mZBWkY7BJJ9tetW6jgz1jjEAqh4aG3sO9/pHjsWpvKdo5t8mmaDcwBCMcjpig
srsztqPptWlza5vieWFGdC4CG0QvHQIHBxGwtSBsZ0JjvrvstPgnIK7ZFgGl7gxQ/e6sVwXb6lYb
4EkXcXhSDGPjN/Pc8bMmXycW/xxn1bijJUMEMK/gUNotaEMz/gN4AT0wocAMT+TxzB7lqU9T3C0M
8DlJ19njWay/NWoY8AnbhboFQis1JQVSWTkeLr1FQlcuIr4eS0Jjtyjgtt+7DL8OFm6uuybh6EMY
0jXLbXBJ5FHs4dskY5B2rZvICRMPteFskikkKIxEzh193jXil07Rp4r92t7VVmP8XSfleXDd4mda
8seq05zvxZB/4TnQ6Iva/pv3df7VYsiyNp3p4tMI9Kw6GOXK1xJ/27tN/OKg95uCojSbUB4hUcr1
6V1H8dNl9q5Tlv/bujqKPEvm8oR0k1l9n0IkkyVCUgB/AF6vIo4JcdBaVZkVXKbc9EmedO6bHOAE
4X+UOwBnXfwIrn30Q/5Z4IJaaIh3Go+uVOckxjbGVzW6UgGVrWZ/6gI3uBJQD1mq2bIuYcmViqeM
UcQ3pUuH3jwz9PWuJqAarEaNJWDc7nMPPZH1d9yuT0kaAZu2DTdg6UKL24Tuy67I2I/MRbMUn6ov
+NUrV5om+mcN+AFekIKusI+eTNY4X5J6cFdalpY3k9c58FTH8dCkTvvQI7W2jpt4+lz4+d8Wfnd+
oavKD7tfosl+4aTefu58116j3St7CB7xccfD1yDMm47G4FVWGNZf0hq/qZv1L3DToaQPWYI0aR8n
0Zqvdi+qlQ34yaepq7ttzN3sDJx8H88f5r0fwWP7Lzfv3/2wboCfCtEYZrfGdoqaaR+2qKgEn5L9
GvR9CvIjXMVKFoBI9XXRLlf/3e6D9j/6IztU06H7sLNAZswdgDkVbooiBkCUBT67ny7aWkGj1bV4
09J00WrViAaxxPFBJA6WkAPi9vWxqoG8QKdf1CQCrzDBxx5p/x0RdtKAgP8nFBZqp4XD02ovwZBo
uCErolDLaC92M53mmQILyADQd5AR+p3u1gSMbYJaQ5b7nR+00O10RdtZahkpui791ALw4M5dZJ9p
O3JWW0GHut5hfjkN8FYPbCwSzxwYv+qvAT5nV4cBOJYEjpUqCmDxvY47VAaTrM3x+UMyf1xnodQS
0M8Xv0YAQh6GpvaTzZsPe4oj23tfP5suS3sNJWTW1BzwjpITDVwFzi0KpwcgZjnRfFFPgYVAuw8A
RDYV5p4Ui13eSOcoTY/Es+kHi8UTXS3eyckHWQe4SYRHmu5mhdWaAjD4UEdeXAfDS9TbYut2cXUM
uJNfkVuxV+k0NN9CrVpTBCZrBCAH7Kl/KZIIXWEgaS0CgDggPVYkKKfFZTpmaAvLA2QOeW3NapKR
FvyoyZmu2kDRhi3zMGLHHCkONG6yL3mVtfNVYJZvV5G66ouBfaErsiMtaMXYlw92i5c8Ko/gUvpp
A8VqlWWGgcdxDb+9FJ3xKaDDg1Bbtb1mzAGdOcqD5Amq6QIkXG0G5ruxQc9tkQEGR6gpyXjJLdDp
fCJJBbSlWaxXtYsqNJBxkaJHVr4STF5ojZsinBk62psfWjVYka380CTq8hdUAgwv2iOxg/SpnXpV
D2KdqNKsTQdEjHMWN9pJz1gIWBE+vpQ5Uhady9jf2mOpKO+WNfWQ2hs0M8tj3oNjTNWBgBx6Atus
ZR9oOuFH+Dw5uGePqsADuK73WoBpgHfWTq/E025m3Qt+z9kJZHhgLWobfGbUdGGLz/XpTkSLJKyY
zvWTkKV8JFNlVTXdvehPX7ZM0m0VMrZOWyAi1sCYm9KgulWI5tAMD9zzjLA6nbyeZ0JhfP5p+T4j
3bslMj7OOjaK4EHW5U2f2ujFbgQ4en00vrthNn1V8qaIohc3jz6HTpjuBiCLPBSafBvGFklpRGMB
ctYHmg6W198aS1jo3gYtymqRLYs1GaFFWsTZrCUFyt9dnKhAHLZNZeJ6izXuCW/7oVyr347uHzsV
SSwP6IN+zuzMf8gNJlfREIvNPG0GUEIqBY96sfcD+eODnKYlfo9DxL3OgQhKlHW7w14BJNxA34xn
+EhrPJrifjbe6CqNrm6H9jSShALi0cTHQY6IDC2mo5YOe6mWk8mdAk+oQZJu3ghyyib9FCsuiJni
AZG/h0Lk7jFUsoloHwRktQMilztqiHcZIKcdwBCwr8JAZzb4qE62JeQTDY3rosW574BR9S4zefHZ
SfMCQXOk2v9cRCKDmW+LJD4HJ5lbKFlYF0hGr/ISVQL45xj8PF/asQZwhizvVndCwKoBes9Fkxae
Tvk5eh+0KXk00lzuyZiB8nlWfpgy1mng2Ha3JKfl824f3C2bR4aG10WWd6+DNkD659HFaXGblmIA
9lqgOw6qToVYa6blbjmCmS8FSGqOZSpBsKGmBhPJUwJypqHIgblXyfpLq7nthcV9/mKKSaxHe7pf
OvroBqSlIGKYbkkrf3Zcr8+jLbsXxx6NdTKk2Y6mrd6hHpDLESFtaE2AbDw0ofFIMxr0/Juv+dEz
Spygx3Mturt/O8sr/uYslkH38m/OmDUhDKxpON5NKMiZmECVAj4ZehuisqzydfdC85Qjgykcn+1c
XiEi/K6gq0Jzte1Y4aZ/t3gSDC5siXCJHbin2SPpW4Zim95usq1v1wFCPGCxGEcJJgMRAYRSyzMU
8TloSARQWXIxHdDBe1xd8og/RQbQt2WPGhw09EHWqD5r/FDzk/ArlMxjFvTM7I5WA4ArOzQqr0R5
7YWMyzCrox3XDYR04wBU5bTNvMNU9Yr2puXbeijq45QlRnesgUB0aANxWPaa98ajULaJWuZ7cQ4Q
WVaLq1GqGlq0QLUec3VFEgFKVhpIoyu1nf1skeI+dWDmbMGholaogcyWKUo5Qi+occwFGyIMF1et
Df7Gwi6OKGzPdnFfah4PbMQa1RAHfXrzW+dc6pYqJf8t0tB0uevR4+yRxbLAB78Yb2L3uIiKpNP3
cQhC4y7Msju/thN8LeM0OvqpZTposgDWRm+Mvwy1TZApWT2CxJYLJz90ec8dL8Uj77EFBgm5J3/0
ApwgqD1nQD0lTUmRoSD5NDrj45QkcEUyp7ERx0Geerc4yAKpndxYnJrGilbTmHY7yhOXfY07LaDx
5liYD/iTK5BOQSnb4XZLWjUlW0oXW4ArpgWzBU1Hl88WZEY+FpfvPkQ/viSGr3/uTcROO8nDz3aX
oHeSt/pN5oO2Rbg7OBe57I6R3uV7AayFByNp8k0vHfsZuXjEEnSNvypeP3B+9l+TLCk8y5HDlkUx
v/Uq9RKW0f+j7Eu648aZbP9Lr5vncAa56E0y50GpwbZkb3hc/qo4gQMIzr++L4KymM5y1Xu9wQFi
AFJSigQCEfc6OyMacalJ9zFtiSt4p2g3tYitZqP31YWxMT/PWsMDKRfNANA63N5oJbwrDajPRohT
lzUO1hYXr/J605jYzY8tD7eRP+H6dhzeXE/04NqIO2QIIbSCz9KeaUg9ktWufykB4IRKzchrkN4D
u7lLhoNy7sok3uuieF7cbkxyWfWnEvkhEve0CBQhv0yXevmoZw2wlVsW/6HXzqcUKIWf2szPD2nd
tNuuEd1XI4pBAlOuhUj8p07Exae+jc/Mw+WzDRTKT0luuwiBGeWelPkI3KGxQbVUOpRIHB/j+NHK
MSGNlMOHO9lbzQRkV5FV+xihdwThkYQrUnbykCT+jBsC7zFNrS/mZGRvcZMau7pNtQ0NwaYtVxkY
xB86cwBkRGetbGVWIovjZDFErWm7jsoD1CaaMVawUPpxZrZ76vCkfexq0SHvKfMukQbQZJKVAMp7
BP4bIpESUX8akmLU8HwCktG3XFkMmogPNU+/aSrRk5I5oyoBp41DaaPmNLpHPP5rO6BMULKKOAjd
hYZYWDFV0kYlBVxJPTuNyAXxN/M0NONiQD1qBE36+1WK0ULcAkSz2WWg5CbNwX+3atJoSE79x5B3
DJBGZtHh0QRFqiXpSaSlAJ86WSfuz26GqPOuHqpX5qXevgQy/DpT8FFm5LYgwkT0PFFD3OR8bybZ
XqvSj16LL5ory9eoi1E6aaR/kocW6exmgqLSQCKuJiDtqLN5gsgGQXKIMv9gUsUgKZVcaIPJd5PP
nlD4LU5SNaSl5k42e5AGXyAcOxbLWajmqpHQvchnF5bZR2B4ervY6ho38PAwLFf+OMQnx0LUc6oG
YzMLRYl7sy0fO/5ucOsx98lvtvAGIC3oQBDbAaft9C5bJif1rXSeHZma8YlmmcdMfZDl00hwgGOj
BJsbf1LTmDSzIwnJO6RF5x+hdXXpBjkCYXGK6Gen8LXaGNw63mi64BkZHmaOHJKFDoAvAAJzmmVy
BBxvAoCqdaPcyPef3PpC2ieyINtBYx7isC5D9eZPIh/f09zT4EwPi4hs1arkjuIQ/QQuw/mZSI8+
CkHTk69B9bilg7D7Tk5KClJTjxycypm2DkviOWS9KMh3GS6+adN+R6Aw201FgTLzuzWW6TM8yQ5I
b0ZO1M+n+OxB6965ZW4LYuEcwcllguUHupPZqMAFbfX+7tOF0sXnWbxoiZoJQKLhhnB+mYTVsJVI
pzo36gpiipLh6rn7+X4B+UIou/HDdo0k4AzsVthzAw7F6vFyPvhtCS3dWSwm5FfZqRY4Euxr9PKK
UcO2ysF7taMhNfSmCwHfvsr8DCF59fYrmcNOXSHYynD7q+tHE1Bt3fy6NJ6WIkUj1sPdIqPe6MoB
CWPgJ1sUPShOr8aUFpshyUKAf2JIWlJULQ55vgvA9DsPjqwVpFMXn+/koMF2zlMxrpc5tB7v95Wb
PtlTVD3QtFNysqqeX+2oqkGTFq552IZXEKyFV+qFbTNucFGoBaPeTznoN/QX/MTTcbGrpJhOtfDP
sfVq82Ya2FFIRAHduAEDTgiIrsvSGK0DfAuDa7ilx+5sRxqAMnv7CEkSYe68G8elE+FSuurexwAA
e/cjD29qf1Q9wAgNA0iQYLqyNlUcsQOq1qpzh8e4c7DdrjzT2M0bLUD6ohEgv7c8L4rW0OC8jEnt
S7M52pYeVNHU8jVyooq141Z50HU+YoihHHGrg2SsUzsBTXpPXWr8xNIPqcR1oDJstBCG1F1MqIf8
tJ9TWF0mWLDoF3O716BJQa+BZCv7QCaz9Y07SSe8N1AXqz4Ruc9WoNHMTiQcJ/1xjF28achwWUJD
Oqm/p/H8U0XY0hjIl9vlDBsVTRc9Dq+D656o0fTUO3LzlZR10tYoBcI/JSpOlYk0o5/dWcf1sNxG
lvkXqZ1unID7oywnz970Bf5AVpqJs6MadTCZmxZbRi+p+uOdXCAn+8ZsdlCyAWm0q8j1WjrdnO/m
BELQpW3DbO+x3D5J1GoDNszA2S4Gq9YJbB84aUf9kRTULHY0zJGvJpCQCL87tc1LFDONtQhIQfPN
U98ZLs5kswxrfJ85giYoe/7lU93MQh6kJ7ccCQPryeBnO0Kydcf78S1Bvek6KZrhmLTJ+GaKV6mV
/DUFHtzZ5zVHHQTECE+9WzH8254n4EcE0sN+2all/BVERD2AFgG3EOasfmEl7mSV3G6BAIGaeNCF
qGGel2eHVeMLSKTFA0dQagU26egrH3m5zjLQ2LC41d8ycxaLWkuOnRMOa7ICEH0N6gW7CoawE+Ad
ceR5HPvPU1igsqZLAaSsGpJTw+PmdkgyPcSOXJ3HF7N/tHWFGZ/qBtwgailqaAVa63eyrhjSfTul
T/845d1HKgfQniNo2K0WBVgMinXOsf2dXipAhR+jrkhP1NRdiGdt26cn6uWDtPYuSLlIGbY/zWjY
hqIpkQYP4Z0byX7nstilmi3fnQcgWe+dKpkXuZtvGaYjEls1MIzpje4fu772j9Qb1ZB6NZ6KABZT
47l7pycfJvxbbx1hpFVqCGt9pyBj08JOfbUsSDZ3w3mpfza/0bMBSBx6FRUb5PcDzBvXwKtSEbh1
VFcA+EvsmTXFHUfSGIkCc2/W/3ZcqJkaYQEImtwzqmmIDEUGRw40nw+qjmPv7rnGEMFm+nBoJXCP
XOkAVAakb9Gl8Xqc1D40syFpzBL8byBgnmYfklEDukQoeBFmuyQZ01XaoLA6wlt1hcrLxNsZWnkQ
DWoBG7+zUMxqh39TM8GfmzhEHlM2ojazlt02UUfzZU+DbIIkGMF9NJ/ZF0Wh91GAMlt9VvBGIi07
sb0QT1phbcuolCcXnENrcFm9CQURjXgX8lV4jhe6UCTtakgKhiQWlN+73tbJNMiUAm+Ab6GY6hON
SC6Hc9iI5IkGaTbaZ1OE16HWUJk1FSm4kKsJeJDKm0xA9t6szdBP52mTriqR0T0WID3QryGgNwAu
j+oF/BG6TZ+53kYoVDE7yoHtYfkvWgncMRJ92JfKwJHarT2C2IBnHEGaoib7sGdJWD/QiOxNC39s
3s9LlGwwaYkxqwADwfz+mjqjRKQVjOvW2Hhre8gsZFn1k3GiBjAB5gmB2D5otNwNFsWNoawtcF+T
6ka6OOmoCz9ZnY/qpWQEhmBdASiWiNcbRdneAaN3ZXO/QmGQA7h7VGPNBO80xC2vew6rFxqQ/WJF
vTAGAyy+J0ChtcIfUz1pW7o+pNtFaiTdKS7XkLm6kGThADptzd4vt5Cz3eJXxu1OZyMD4E2DAgSh
4Y7ORfIRkmGGrDvddAdrEOs487UVtmfdSU9G7pzJS6+mIUDgP0PEFUAw2E4pugVQTYUnBAAAC0hd
I35kGdCZSWlzkBKtFzvqoXYJCRYfvnCoJH5tTZHlW0RYh3InAO5+yfTqIS9qCbCwHJhOiCmhPnNs
Nr1lAYvYdJu9Vra3vaRJ2lkWffTu7MZffXujxZGi6L6LSa/WWm6F2IHriDz6LVgH9N7/ZVy7KnDE
CyTtkX3SWQEq7nyFPlgxhFhr3CLSSBMDbrnSON/MQ+YgOjgB9xMwH8gaSSJke5a8PUQKFrEANOmx
daNmRUPyAIgomJ9wWggV0mGiYd9J05FFr7fzdFwBJ5bTAO4Mht+OkKl2QFLRW42qbgZGzNQHJGjt
BzkX+mZUQDS6akgxCH2LuhUXMFnOu+jDnwwW+TIHKZoJO493mht/EN0xr+r3ClxeRBOYLcr8S9w7
9Y6KX+9qY2lIisWNZMpr1CO5u5PflOOSHWP6pUOS1Z4m8Zn4YtZjvSPdbEvdZRYzwtYolwOC/jcF
c5ybKrcnOlAJHDU3RXU09u6r5ebKuUVHPTVRUYjoMFfUzTZM1eeBsA4xb8U4+e9F+MxCif0NZrxn
eCaQYAzclzLddHzzrgRfcGH0yBKMnytiCUS+4LiJfOOvqh7sb6qD0Kf9LbXsvxDRdT5l+jCundEp
Djg7WM/xYOczgXtT19doiIcvU+OKrdbXOyGqKljgK2eQFVwIvsNZukntrpuYA4b6V9iWO7DLxS4E
k9DGwFM76HwGZPbG97ai8YoHm8j6qMvspFvZRveuQdoE6vKUDVMl50kN8KXEHpBhABYt4rjK8Jg9
u4PzI1ZcWzOnlnitfdN/poGZo5zDjAQ70hAVNO0W6XV8UxrAAym7MtpzVUwmKia3zYjaOWQGIH4R
6cCkqOp+Y5p2g+syr778+1/Odf72lwP5BGqKwUzl+bhcUbgiP74DIDOS//Nfxn+LhJUpLrmBsF2a
3rnXcDEDJsAKDNAWe61yDUVBKOSxMgkYVM8EXYJeuoBSZR7SgSV7jpGdj4zhsPJOyGR9bilHwZwi
79Q58inOzOjRj5F6Tj2znlCRQaVUAOt+9FRDCgd5TzbAZPwOMdlVyLFOz+oiIKXbjBl+EyJ5dYBy
gvs4NQTWq3YUIMcO1SSslQgdgdtoReywwAtpdqzrtJVH7LAAbWHXtDvM1LHqSj1SF+h66XSoek2a
/WxGbrLHHwSYEcDfjxPpXpk2uy2+pnJzCtHsWVcp7tkGfPP//lfxdf9vfxbftT0dtJ4e84HUe/cP
5SF8pYE4NHopmrTbJ+qEz9oajQSfbjB31XjROKk652XlgZSLnIa2Xw7lanEDhxzGAOtFO/cX3bxE
aQDeILV0JKh9LH7rRfaO+gi/n8XyfJ5syaBC3vku0er5J0BZgn3wwHuZT2Z4lbj/fMqS7nvGM/G1
7ft8Y9bIpqZhjJvkEFDyvRUVR73XxjWJwduSoQI21q5RbfPFOxVmvgHqTXWoGXJ1Qh/He9zoG6sp
jvwd4TvPMNBNVBy00cPWWuVhLwoA3iNSWBjnRV5aNlLFG1+uSUaNVk9AG2xxSW/kyAAn2byOj+T8
xY7jKv+QT9hILMjWpC10efAcXz8vcqHWqXKwmyzQ1p0ZCloHODdYhz7ngOvw1dgV7+s04gXcV+Ih
MhCJVPgq3xOTvagqkE9elslDjljFVje8/JtMf5C+cVCBZoTjU+vge6XAZyLVyDo3A9PTnR3Jssjk
V2VB7BwkEsoCX9l3C02PgDTatPthyqZV5ngdYCQUgYzV/oklxseZPgZxukvkjw92rwhpPD5qOzwx
iMBam3lp7DwCtGihlduZU0YRyzSa+Vc6ataRSGJI/nPaWWLh+Z8mwwPR05AIeYTvU88LIz31aZl6
mefXqUmOs3lqcAADJx3IPFxqNRspveB7AOlokxyaJDHOs2hWt42tn6nBPjE+9+JAg8oBuAvOguaG
eQk/96iMihNg6WErjT0xiVTP+ejdyUKED06+BP7JT6vFgGR224HylLrUjHXVHPNGBlpv+qCK7/Vv
NSBMknCsv1VtNwW4qLAeuUjyvdSAL+qhTP4aAbt0jfIH/obblk/GWKHQtkiaLVg2+K5HIQRQF3T3
8yRLd4taJX2TezH7PGpmu0XpXDhrpQNM1EYbq60WwhgXfc6mrmx9S76hhmv70emHtQO0GZNH+cWq
TH5pUttGDarqknBqbC+QODyurViA/fzDUNQZDGnceuEORDXZUVfaxWTuKbeeVc3eyp2XRUnTNVNv
vU+CVHwglNdB+2MEM8+mQXDkqqcyBN9LYbyWU6HhmrazrtRko9lecZE+G5Bti4T4w8Ts75Y0fXdF
ZhO3+QZoMcX6Rti0uBLVYpntyQaz+xduoWgiy8HmW0TDkbOi+Gx12pGqYfIx8tZI3RwAhKMXn3OE
USwc6U4oXyrXvpTTerRy/1TGofsokUqykv2Q/BEN05s+VcgBaHX9gKK7dDt1bf7N75B9rwzIc8JP
PXtqI95ZyCNNkHs7vIEF1Zs9Y5wHt4mJ54PyJAPyrNq03dqAggQRMd62udRQcFRVh3bM40dqrApZ
yAzYaLXksthYKOUATCoA8hcT6uFsogKMxgMerJhJyrjYjaCvA+nVBAzX2abU/6gnbh46halGIi54
f2rc8EKi+VPw1HECoIcwJGT+tAsjlmHbYNeRuXdLIKnWk6tpgdt4+qk2uAGoO4ShVsCJQzVWpQQk
Jb1bpZvM7NvDIpqt78ezN0lpCl7w51YhZJNoAmHdBrks2CAxIIVYqhFu5QUjGHuCRYaUd3mi5ncy
XcGKIIXmVEcs3KFuaKzm+chjmXRiCKEusn+fj7SLMa17N8zS6S3DW+lcVSmefpPLDUAUefoZO9n0
mOf+hkYkt/pRn5Uk05UZ9VojzY6A4NqEzrBK4q3HwR9R4SxzGrIsnnskc5WCeqYfJuXqTv07lzsZ
Q0VduaocTwTJaBgBqWlGmmtieopTPxjjcMnZnKjxFY0dYIMNVYQPIY01JVyGizXi6xkSYNJsTXao
HLOOFaA0v+H088OK4/5FWiH+E1AuCtxskb+BWw8ZmDZCWr4NKjnOkZSWjO6zizTwXTplHNRuofVo
e0jcTsu++zFoj4bRuv8h0wbJAjemjFX2bJrx+N7UzIAAlIJiLDctvkJsIMFTHdTB1ogUJOpVALjf
aEOpBXeKEfWYB1ewT2QLgE2wEJOJ6b+ixDm8zKIx6R/cuJ2OA1CWb1Yg02WFvMWt2iKjHq3AR//T
Il8+F1YxgUR6IR1zeAH60V9/hlzGURAW4HfbigrsHwCUuqh62yOBGxEy0qjgkagXcjYrF9FiBk7W
WUmmi5xsf52WlBUHLAr1PpQz9tLi+jHlIlpcldc0htGx05FBi3vE/IyXHir1NaTclApcuLfZFbVt
2SfJEoGqNqAlkBy4RtdqaIYL7uj8gMA7o1QleFD3fkwonTc4nzT2QqZvbCDTohDxJ77oAudJshn3
03Pb7GA76SbKOlP/TH41qupX4MtIk4NtxX8gu2XIkqBJEJ2g7cyARLRzZGgBR/b0cd7/0FZo0TKZ
6O3K8/3ZZt5CyY/dEc2QeY22s7rKAzdYLLdDWlmvBSAGVsicE5dkMq3XCaFXXH+/Jp7E3wJpi8CU
gpUHSvHd75xIiyuY3zmFyslUK0029u2t1/dIzf6J+i6RWXl0w3IzEH8FKUJDgcCTxkHhTaoiCZkv
2mjHEPEHDBTAwqWLjVaStkfqUSMzDf+Gy5h6qTKsQVSHuqR02pV+ynbkN8tuumR+N2VuDs3xft55
PLfzLIurlJ7JV/ceiz6LPcT548Jf55kMH2rLfNQqE/imMnSsFckAa4oSnMrKZxOSzQoAVZyGcjgu
okEetRxsGMgvaMJgYmZ3KiszRMwWKHeoBk+rtRtF/UmQkPSDMuJVKMOAVEZcOGtzjLsHK+93RVzG
0co0KhyytBClY9UU4D8FUG82qsjN0GQJsuMfvbhEibYD+qbMAklGFbnhIUzC/Dg5zm3zO5lEKS4q
MYx3OxoubqS4k/nY/SAHAyGiOwW53a2xmMxrlOY51BxtCzDz+piaaX20EIIE5a4az10ZM3EssYHg
KzJYTGm4yJjWZHpAaj3W0/fuPAlZ3U9yY2V2/q4vNQe5Cix6BG5jeUCcLFq1tHdSMlJkVoo3gQAJ
aE17O6XwtAp1yomxcmnP1ihFbjlAWmsA3UYToBgdkZp+mo5RbCfniGvI2MC18hVxqytO9sZXpzZH
JARq+VPTDN2uzvlw1MeMX4BOOm0MIOt9SpmLZ0dROD/AQoCXGgr6bL1/MbvoL4nk3T1K8pBO2jLc
QKEI6sfEu/QwD0mDWPP3tBjFrSwF5G7tFMMh9fsJF1eqnsH35KtXg+GevEiU4GR3bbj8PDm19u5P
Mr9rX2Qy5keypQbMMBKsQNZTnbNmlpeiOP57xMd0VETnNoSqKhwMH5matg9QRY+4428CcTxOiqHG
L/TJFV+6NM0edLsQxyRG5XdSyfo5q8EzwQB6/Qdua1FUCa49HoVfpKjaV2/IQDmsZ9j9Fnq3ygDW
f7YTfepWYYHS5czh30hGzY3N3BX619aZXkIc4lE1GvvfcV8FumzN+IIjf7wvXVfusJf1XtsuxzED
QQYdt3MBjjDhubAbdvUAhbEqcktxbJa7LANVe5A6bDx60TQerVKMR9DQmt3eVWMSUoM0bw9orM21
Y1bx7oJ0Y5HjzQDDNg9rZ0MTMYl71cDvwUKf9DZ4FdpWnoq6eRCWq10NxLRxlGisZI0ikw5c9k6Y
b+rcCKYwdC+gB9SQtcnxjff7co8XrFzNJiDfBvBehKAEzUM2hggBlA+U8DZvLOQ5KJo2Pey6TZWO
SWB4lnGhhhSzTYnU65UtQrld1IsN9WoR4ZN75elOTkN/aPJj3bsHmpNE1HBirEPFuL6pxKAhAIvF
72xIVprIyUcYB+WMyqTueuPQ9Nl/PKYQ+vvGwcG7BqPb1AxbjkfupzgKy1UKMs4/kWDEkrz9DwqP
LJBCgn+6RLW3xoNJx6vQx+F+WKHUAPd/Ze9tGAutDjg3mgSCTtVcVCL/BvdIZeBXU3OJMkvPdz5+
E3tUenwOezBsHjUQJ55j4ziPpqz8T5LEX4WfZIgKmWCU8dPxKiuUyYTdkDwlOpClfEvTcS0gs3XY
OtUnYPZ1AQdKyRfbbQE+VfvTRXM6dztqYbNrC9MC3qox7gcjqU4AlHUPoO3yD2BIzk+pmxr7tuR/
RmYHpvopLI9LoxcFKhWBRalvFiG+/mm5X8bUQzBkmALqktOdepHZKDfl8zqFHaZ8tajuJ7oxvene
eM3de7dlwptPPncX1c3nXT7qzSo33ZR+XnK9WfDG4KZLcy2rZPWUvP+qFuHN0jeeNz/Wbz/QMjMK
p7zDvz9ebfNv+Oi43DBM5vg2eOh819R/vedI3bx3wItRP7POVomcWvYwIMjwIJkG/h8ACa47NXSG
qjHXjij4lg1g2MTjetJXZEl64aTVXuuMP2gGW5StufZzwz5OLtJlUZcJIlI1d1/YSD/KfUDgbPre
+dNGQdCDbtqPTNbx0VQjLclsXDqh15T5sOPeKJC1HOJfjTRkU5nuo4l7kuOsIFnYNcPOnbA9KlmL
1PuPqdvyC/AR/DS/GPW07l0j+zr6lbsp63o61kBQeiozIMJMuhX9iJL0yJLEBMgAmIMjOzQOeDWJ
5yhi5WxRjtEjtm7ll9q1CkDH8BSxLrNBNoZ9GBnCcQSDtTQEl6VV2XjRzASFEoN7IiXJAfwJdFoQ
hnQXf2PbNcBfSU4WXeojH4Jt3QmPFSOxBn+NqzQA/Y6y3eJaHzBpoOO0Viz1tV3nR7m660eRpdrQ
Lo2ffJMddy8kqT8MaKYin9rtYko9MYETlGablyShq39dJgE7z2fdCD95orIfOJ58Dyy+in7wLq6S
LGJgwyMHvAS01o1M2ZPdKGcnmoEaVMvZDyOAbtepciKZbWVvzVjwAylJBEfwrXsXGoAX2jtmSXmi
Ea0Y1QAEI/PWCjVzRZraul+NPhOtprYj82pkSoqfHzGOwx7VqnmWIWMywhXTxLMZtjMrvD/ytisR
3wAopx+11RMoWGlADcAOgdY0AOJwkVUNMCMMY0Ig/B/mSVB8dq0TxDgVsg1DwQooJh8cw20fELju
HkStNwezYS8tONmNFWmpMeqq2GQ2qpTIDuebn2pD97GdjJ0YtOQ/54obiQsgz+MbBxeqJ3DCKqzB
xk/rtREBuJOGM15grqADaWxUQNqQDgekp7KeMQRLpZ67JKXGxdv0xvJmIkPvgFVky91iTAvQ3F2L
Ci0kyHIAjVrf6JCMiBWAxur5UoEkdydtOnOTrMZ2+MOUxMuBuwTufLnO/ZXF/4yn1MB5figb/cw4
ULh49Z4CRslg08icM72/Q3NwVn5Vg7bcyjMUw0EB4JhNJypgdI5SoJB/0k+ULy/wnD+WLnuj0ZxX
b/nm1xLpp4jy2KJGFT1StD/xgPqmEiRl/Grw0bsYbth/CiUA8xzJx30hsn2FgN7VFkhB19P80QTo
LKC5QHAE8q7M3jo52BxlCspIXP1aZu89kWTUB3MHxKUpoKFQBtw2vpodT84kMo1Cns08fmXxZOVB
Zbd20JlTuyMtaruMjQWW+yD3tHhnAVVtzlb3Vdb5kno+57E3Oh6dWuHs7zPTKR99mWHxIwU18wy2
zp+MJHL2hZ98tzyk12SKlJX1oBU2KqCx0jBRstoZgz7PqschH8A52znlARBP1oqUJMsFeOyatBwO
ABbUsGUf4hVvuThS0yfte8+RQ8kRi/w5XmzSD+vFpcXeCdEMpblTLzbLDJ7jVcdpSM3NyOzi4JUh
SpBGvQkiSgiIBUqPb8aylvmu5X0DgAqVMLCMy36sn2yFUrDMAcSZ+klaIsPeEGxtGgdhRutOnwHU
jFhs500A/bOLb8mUP4PDpXnJuVGf7Vzh7yk5PtZfGngHn6LCTx9q7GFXJG9cXClxnGSuIJnAiUC0
yO9GUfq3EX8HVEf5/UXnrvYkzOi7HffF+d/3IAbuVe/PeLjPd13c6Xu6azH7nqnCcBWmhMvb56GW
uC5jTDtWqhlMOyxW87hFSSSKIra5P2pHEtkoiS5W9+PZZ9bN/dHJAOD94UY93nnwnfW0VGvYwzL/
ncs8Gy1K3vdj0pDP31en2XvRfgdZQbPVwD2xjcI6WmleawC5F1iv7928qKILSalp/RJ067b9JalN
3NTYivrUAKJndKFu45bwjPPU3015+kAuvGqj+mn2rnDdPLrddk606sTBy63h1OQ5slZ+jigvC4HS
b06b5Dhs5sYGIAXl3orq8W1o62NVl/oL4LPKaxfjn4DkZFZ/mI2aPJqoW3nBdujWzDKzwNZ1hIDp
KZrZqEvxRXW21cM2VUm3sWq0HsD0Sg6qRbk3kfkOAAt888sMZMyWx6JVQ6kzNAaWeLSa/1GWMZnT
f4ZhVu8+NCQFyZBaFa3of2mZm+aiISlEDmq4sf/TNMdu6yBo95LUbfmUIVTQWS6wSOK+0dcOkAm3
xJKVKa2R90i9TKBNlZZ8I4ZbtUw0J8cU0YtlZcl+HMC+ScPQNCNkIchT2bh4qSuLYYzbPevNKiAl
yViXPOSOpV1IhFoXZ4+3F9hKaMreDgbUohi5UQQVK4ZXpFyZm6hFwWxUGcMrOHVxRcHT9sF2ER/B
l2dTTtHBQn7RGwod+dZMh+Lo10n9BEi5CX9VfCX+/yx45Mb7UWr6uUByRSbH/C0FJuPGrDqUOqWe
PKOAqt6g7Lh7TUr9yVagyh4vZ9PEkPGmGPitKZ7Zs2mlQJWVaQsw4dFqX5HnbGxdt+7jIClGO7gf
x0OJkuC4OmrYnAVALzefzDFyd5HJJgBWeBnK0/N8Dcj87CsuIC6Vy+w/O0AIC7MV38zRtoPKKZPH
VLP8fSuddm8kCr8r8rpAovj/O/e8bV03+d5FiGQd1aj1iE0nBktNYVQHl+d7kjmqpop6lurRUKcK
LBJS43bRHxYoA7ZkQqIBSQWAzgcCL/i2UHAFHL5Dq57vhFMzhPpPGX39lzGpyZBkwOnMQCvpeZeE
tQgqbjpHBwheH6qvQMOv4Bi0XgBffzDV/3SUMrEvtWpCSoI/vCF5ANU+fXJjZiuzMPnFDIwWSEMc
k02EF+d+1AEyk1iMfWZ26exdE6HPSS+9zwmge/ErGYY1EDy8z43GjR32huFajIb3WW/AbtNWpdyQ
r55l+taRnbsh3yKqUW4BgqEtafMS2xApcrCiKV/HxdbWR0LujrSo1HPXYw9UZBrWPgArXR15Z9zv
qo1VOVrQpA2uV+1EJSuom1bT0H92qylXxbzqwrXUDBAyh9qezMlw9rl3p3GqKuhSVM/gihPo7KlK
i+YfTWJZxRb3KvFqVEnTpLAkioduxiRE/Y1cEdkVQR5ZRb/tTMe40giUb+1OgKoiyIYBcJNK23xo
B6UFOaN/Q5FVJt1WDOByWvwtZYF4M55LH7Nzy4teZNbf+v+6PhFuJXbibCvUCHqlvkN+YvsadwWS
dYArgjvKqXkV/OJEofySi2m85oP2naSNDUgfM3XtNQ1RpZsCsC11D7NPMj0PXRs+ToV0P9lAn6aZ
M58FcRPJMjvkDkgcFINPoRKUqSllits2Bo6mRYFzIGC6aKx1DUC+yHIwy3fLnMWA+/qYh4Zkssgi
4YACjWNLNNb2V6oEy01wFKR5WOxo6Hntc9kq8EOndx6VFVWV+cAevrGKXTlbjbHnPIIeZ56LrLwU
gYHE98e3D6uPuQZVoUYrkhUN/25FzoUXX4ex37kqbX/5otHX63eyLkfWrVVnYHD6+FbSl3T+vpJQ
0ld30Xs+axFKxLuFpp0tE25x1DZk7qpHIcILMsWfkb9uXcpYn16AEoDjX5y7a1I2E3Meu2Jaxy1q
XlEf2urAiMV7mLR9jIw+HLeioI9V0oeVCeSOcTACqqkcQMuvJ9QM7MhYZI5zzt3+6zyVWlZWmX1x
3OKfl52VyqLFZc3N0qzwwMk3atr8Q9AKavmuBJS8U2XtkVx/9xm6avpK9uCin5Yf3+ur5KGMzEOr
6jAGydoT9aQa/rusjwFkgg0mypiV2//J93drVBL/B1WWF5u7xV0qFyEX4Q1IsNQa1KGyFNsm1iSP
iJPFzwgCvOS2575NeqHjOm6qdkPpAZZHFBmOtr61zRgeoToOp8/UIO8YzNx2ku6bJEUSiBTx0QLA
/6Wyp/i5jkFCaIOGtlYjEiEKhDNhFtrAGcckPOk0lPVVydqP9kXqAqXT6cTO7lP2o+qaP0tcdbyN
uSxxLeaNL5qPz1HwQlytxhl2MYprTr2Bcs5hQiVJg/yYB8/Fi6PlTf4sHZyZ27xmX9JBByuHEaV/
TIN/rsGlEa3+X+uVYTm9JHmSbZpE1OvEaYHArMAoQjnhsUddMGb8AA4n3/ouq07UkJx6VhH/tFvU
1GMf1vNc0kqGTQXsEdyA2YFRxvzRNcG2HYF9Yo+cvuqxLSwzaEUpv4Hh8YC3nf9nKaazqO3hq8tw
sRT/L2FXth0nrkW/iLUQYtIrNU922XE8vbASJ2ESiBnB19/NqbTLcfftfmGhoyNRcaoAHe1BR/Dn
Q3lmZ04D/GzNONrUQ7HGhj2Mi+cDm0kjvWNYq6xrPbw3/dExZckrBAA97GH9Fa+HMDz+OUc4FyFj
0ZbLoYj1SUIp4DTOZ76EaVzZ2T+wQw5jeopRSizYtDGl90MOYQqLtfdhTYmaiNPMhAsMnTOor+sr
pF1nF8BS0sR0rWs80SMItdfZ509CKYXHQDN6/zw0oqBrX2d4H5aFNXSzsOwdgWHGheaPIcahdPbv
E1zmy0y/WNR4pVhEPpy6TNd+KlsIiJqpE569fihvI/AiqEVxfGvDs+UMa8Fg/gO9N88IsGJJgOWz
rB3l0cHFfW3BTVihtE2BHFnk1RoLBm9xzUmGcdrpyUihm4WrUYcFk+qTCMX60qL5La8IWKrbW7o4
fYxKxk9OOkWHS5rfjFvbhFFMNsBWMOi9UN4U9j2M0SW+I9HHg6GLXed30+FT3M9AOStTjvereUDh
dCYUErxSLlUvoAfyPgtNCjSXu66jxA2uHRDqGzZtHtqniQEdPRV2eiNNezjFKjMWaZvx76b9Q9h1
+Fq7TK28OswPEAyxYGeeWsE4MOs7oLrHtOmdR6l5vgmhjYbdqkI9mLx/iecZlFFDuVlLeLbodNiB
Ww+B/LaXz1DI35Rj9QuLknsOhaRzUnX2Oe1dvZgaa1pHc5NiWrNxIycUQnrt2GdKNljVn6o021CL
OwDssoFDdlb24R7Up9+HUXCnmAlU4Z567Pdualr1GG2S0T5/Ggag7/+ZZUrArAcjEVf5cHqZrMCe
NypbfwylHk2D6DTX0V2Kvec15Zlc/fQnqVdROPZ70JP6vTcf4HSJpQGdwkYDp9Sf0illUZv66ew6
/JJz7b5mf+i5zPnhStcr08jPF7pOR2cun37C/9YNvTuZ2O7qSv698IWHVtqBg13dS08xM4k/kIYz
W0Sna86FSUzBmJXgDv///uuF6Izm4O/XufayCWqtNowUFlULskU54tsHb+d4JxVLNzw180dPQMYq
SvO3f80YjUleMsay/mrjEbStMgHRgLHpX5kn7i2/77+kURseBHSwl4CE9K98ah4b2/TvowpLbc+p
nQXFy0y+jk1a3cMt0j82rqEXNM/kNj+U4/G7LITkfQHT30ucKQeK2Xkh70Y2vYDalAdQ8qz3dPDe
z/4p5hV2h+/PnJNl5dt/VAKZ+7dCoO36lg1qLlSg8ck+uTWnYB2JcOzEHd4G2qOom/QEr6H0RGcQ
sPp9lgMbKuFMu6X4/02z1Jsca8jZzVNIkzdD4OdWCl1oTKRk3ezbCvsNc+sa/zQbA8l6oxr265IG
U84hoJTrMOam5rIooLv5qePapDM2f3vzeDJXHz4LzK2KBcBw5dLXVrnhoNYvL1YDMP9epXp+oFut
vpfw76yYc6ADi4xhlxvlis0u9hSS5HRPp1nu5BAiee9SSdQeErbkHHCioCmj8SDbYsA3ZT6lQ6y6
eFMw42Hqy98hilehvYkdluxrvJdAAIg71ak1TAMIYXVpUUgbYGMtS7zVgQtc/8RTvttI+O2dqLfp
TAhSUpvDaAhmyjASu0yoVVZv0hQCHOFYvo1tXt72MldPW+5F5VOGx91tGlpvwzCpJ7stop0LCXeY
XqGz4hbIon0R76hZ8//gbjLvMwXQQlXAck2T4QDo0eetcaHNvEsAAL2TUOQNuqZrXSAKi3TvmPbX
MkvN20sMqKV4oysFsb8ECt6rNs7MpZe6bFmwZNj5GTiwYBPYclw40Ns9w2XVvU1w6y1ChrpGD/yI
YWhs/cyddFAGT848HCDY2IO3/R7nIUA4MsWdh2JTDIPvAHs+TZCPSbW9JtZlzo8h55swn6/hgkkZ
qMyCUghe5YHiKB6jKMGZ8tUjeOrpIodQ9GMcC2yLebp5xJvXD8HrJSkkXypSfV4uHUCC4GYo6ot0
sp5jcOMzVgbtXmBTsFzaVg3zHqpaDXX8ewzNQ5rL19inecBZM1aUB3SKs+jdvFq5Ra5PlQIIuPPC
aolN3+H04aAGfWlSCopz1dKeR1AKjZ0GbO0Hbct+zyC8zB0+zEMDIfH0x8DexOtpPU8eNka0MATL
m2RTYZEB3QgIQKDKEwYDV5CiAtTy1sBaAQcttjZ2BClOB4rHpcKvrTZ30jJ8O/DDIjkyJn7GzAav
xCjTrZ1ZJlQNa/NGYVV846uEH8J0Wn+KUzO08U+EXne/pAF0aOehdBZZDMxyMzyYAzh8cElJwGyM
Q+jMxqMBy0flr2NgJoPCK9CcDzkcjqbZSsE4XaJ0+qEL1TzooicAIVBwSK0xUAOYcgagzPdNBf8L
COnpPSCr7L73e3nTj1BfbbIpX9QtJOwbAUL8pe3KatHaUX+msYNG8bCCpH1QVRk2KaVV/wd00Pvb
w8SyoMNqcoAHfdfynU8PE9QDoONR5M7ZGUcNndwepjhHcvwUYdssLSBuUTGH6oWqLQdmq0WK10ko
XlCst6N1AZgpEP98xOBU9zuG7akdWUaSdWXLOYcUnH4ja0mK0xkI0RARNMMYLnGTy1ERhFkIVK0h
r8Kg2biu0uH7B8WUi5AKSbD4MxmdzuhwEVe5tq85Bda+EIoFsC4x0vM0u8ElhnFjJVV2ZnMrQov6
LKflXw03vrUSM730za3Gtp2N76XTwshcgXuUMcC6ugY0I6/TVe3a+qEoPCvAHbD9ppzqOHWomEJ/
GPY8Sf8LOhZPvIDxSWhi7xKvQt29wcJsPenSOLKkTrf//mZgf+b9Wpbl+r7rClB/4Tjlffq/hI4J
eF9t2N8VboftnCDWcLXUPVuFftrBakF6uzwSNawji/pWlnxaMieXj8IxZCBEU/5gfrfo4doSBRyi
uUon47dYKTewau1+iRjqzWw0v3seXIhMPwXsXggOwdC0w21nHNwjfj5NtcyKGN+KSO1tV5UAlHq5
e7wkQUq/h0wj6o/GIL6pxF7JTKqXqON43KdtuBeW0ZyxlwqYnoEaeZnpfnnB2tczax91GH2s4vUH
+D33Hv/9r8itvz/SbM/mJqrzjmeCL/eJPi0iHU11bSd3TQqFqqaCsGvn6ftQ5QBeO1F7K4ZOHxo5
vY1u++a4Nv8FZWcFeYI8fWv9KH0qQyy9Q7vJbofKFFs3N8Ot9pv01vRLvXThCPs0YCj+3CLwoIyz
DU3/zXCs7oXFApIEbSx2Ve1Zz71Yd67qXuSg4p3oq25FWZnUX9vBknjhsWDCasEHKdeuvonsGLV8
ZU7gPSTlshBl8ZDDwvOmLLu7ZhD5A091/lD55qrVRnRHLVeaEoVe3u26OUPglrzxUNlZ0gBjUjB6
Uc0dTUYDPGeGYEOjCf4puG/PWCXTUfVNDvIU2Pv8giUibBGLy2I5KN/8gByiDgNKVfMAP9mMI253
ruNkd3gzyO4yaS41nv7wU/N1tKiy7JxKoMSpU3ZddpdH8L8wLdRosExDiiHSMLBAmtukczfluF4P
SmEosjVvpjFCtWLCpkroz/4EyKHLWT4EaXzBO0gQzPP4eOfahrGCLtecQxcczTrcQ+fk+fJp4qkt
T01eg2zY6fNv0fIs87d2WWG7o1Z4E+ks6IkzJ7wp5xaFrod/il3Gvg8DHSw8uL4MDzwxzbVyDS9I
pSW+Jqpf2GUJtTbt850JnaVlC7/l52QEqEeBLX+itDKGItAcj3OT72BVga9ErvdXCBABhC5YH9sD
5toyhm/UCxnd1l17YZKB4V4+qcT64eGt767o4JHObNUtiHU6xzkQeP8Uz9voH+OhB/cGBrf6BYmZ
krapyRP4ZETZ7UVHFWpL4Lj15cx+wBtZMGa12E6xr8B+mNskm2rkwNrYcEC6xLw4Viib18kS9NYf
MJ8ynouBH+GrqH4axnQDgefhOU8lZHqdFmC4xo/xku+06yKpzIdIW1kA6WIsGC3rtUsG76uQnQrq
sBdvg58sdRPPTkJNDG+wRHyLBGDOUz5mDxLFyFUdKuvUmg3EVvtQb4Xwk9sUWP+lP7hql3v1c14A
yAgDbveQzgqGdEYxP1Ig7g4mB476rw43t0pUpOYhl1PKpPaHeUa43rujW+Iu+55YVwBkAsuySGlR
E89LoLoJixo+jjilQ1vAADBTLtimZl3Ey8a0n6AT266TaXL2uvOdfVJJd0/NTMGgLbi2U4Oh3c9J
l8z3MTH1UPDaTc3WaVGGa14aVogtmxcj4eS8ZXVe3NJa5Eciw/wpQcnsVgiIhMwZ1sBhxJ40ekmL
GZ754xLQcuOy0vExHkpA+e/xo2sXKOrp8jZUGWrkJ9uFp1K/d60ErigRuO10sE2HAUddRb/b2cyS
KkqFIPWXnzKvIz91XztoCmpep51UOC7+/Ukk7L89ibgPNNH8dkYaOeLTA11ALBy732l/FydRBRJA
5UJZBk733yFysqxm4xjNi4c298TTVGXjMp0cA8aI1gYPsAhUfRxsv3pV0DjaedL6HaK404BJ1VhD
sfzUIbsy2qNodP8p7sN05xa2SkstYJFBc7SJueKxtQUABss8BX5QCDGXZ/h/d+sBGKgNNTNPPwnW
iLPN0+6+8MybWNTVcx8DNTDJfFpRs4rrNvABCL+xuqj/ilsnHOCR1sBZaD92GdQRR6d6rjR4+FlZ
ugfqddJFiVfbp7aLO8jIxps+xRe4WCa+vkuTNN1oa4Q5CyQMzEOa9zcplPfOOQzIL4cOhmaBy7ph
W7lKiiBng9hBPvc7pVxisWe/+nWZQDBmTslgUbkFgakN5DzXdULpdCevUtmW+eZD0ruAacXGfeLa
9anNSgn0i/RejASV29KDpgVq3eNdljrfuBX7LxHIWksPDLH9MOF25EPJpJom7wWiWc7aD9s14CfD
wrUgINRH0BNq5wOdRRKMF5dN/eZTByVTb4+doA2N+DQBWEN5kKcJytC+zXaJNd20M/sSf2N27GbZ
CmpezvrSBTrdVKtrjDqaOY/O6KCl1lsLji3NKoO48P2QTtU93vbULhSw9PW7EeKiuhv6RW3m1ubS
dvJ+4RdwwaNsgF77rcrPUACEpxlwuZDe9TgwJW1cHFhUO9tLs29tdaxROYCO75xEbToToQTXx6/g
wuVVs8zv3H3JjFk3basyngLBmbEKYzk8a8fbEMAnm5iFhWAf31VV2u+n1KyDXkAUBS8X+B9MDe8G
kvcMFRuUCWCJk3z3tdzEElB47HvWmwZgmq3QhXxU9XSkhKmPcpDN4Q97HZmYUfoFnDasPyMsgnoe
/2JN81z0MnwOZV9DW9Hh97UH+UGAFvoTb/16Z/qR3KGuaJ/sfOKrFhocX3oPyoXOUFUvCeoRVY9F
BxcPw2SNGwWk0Q4gxaXTTcVzHQHwMpX1uAFbsnnOsHXp+Gb3rQe9Z2kqlh/MuGaAQaHeWufdN60m
HpgAjKLmEfULPH/xnjajttq0jK2lb+v0RtSQ2wWeep/0UhQHUM3aGuUA6kuaKrKWra3Png8osxND
agKWZYbALkaSYx/LuJ1grPythwHhYuBWd9NYEFlvcqBtQQqzvnnGeC5Cy3iQIIju+kkVa8cQ5quX
Hg2nsb6lPiAgYbsoABOEChF+VxfZfq9Po1VtySaIIRTSnalH9jAZfnXDOj1kcYP8vijcLZ8YaFl4
/C4GrDwGGH5tsHad5sKt1+xHuJM3P8wYypkG1GgXHctaqG900v1C/ViIIbVz83Mz5VGQY2fU1Qk2
jlPHeTCL6UcpfQkHMek+APinF2XkZ7tLJ3Z6V0CZiBVMZdwHxv18VzT1sBBzspMY6jRphicdWp5d
Z/cu5ARoJIWAD/n3K/kCd3uay/x/V6LZEiib/r8rXRIkIEPv/yYYO/1wwEuR3DXXVgmvUns+GIAq
Xs5CyG9CKnVu0+HSviZNoEJ+SFfjohub5EOERn3Igkjo4qIYltbOgwtM5UrNdr5Y2oBlkEWPbeVF
+z/jMuHGV403tn+KN9Ae3fMyLlasjt7wFTWC2K3gPOGHmDU0nlWLdZ5oEn1M5ziUIeE43CQv0GIa
/ykej72+b4D4uuR3WL4wbJoCXmfGdrTI8U4eJCYAph1MZyHuY0VyzWyGehC12dB1x24o8HCj04ic
TlotwZ1V5ZpivMjk7245uZjEqRMoUicfx106KJ0ONQ/rVQUzI7DI4Z1CsUsOWaFcrphP8Tc4dmeb
y2ehzBo1WFwMbJFN0YT3F6gQnkxNBN5RTcAiitFBzjCka/NDTCabaDCaXQ7zFWg9vjYqrbFWE82z
DzukCYtE0GIq+wZ3PhVQ3G5zvvKtKt3mZt0+i9rDihrVsrZt+jN24r+hYt4+Kwu4i5DZ4ZoGVf30
LPXowgPXKu/Z6N6WXZMA/98Wa5XK6UAHPx3G7YCfBLXiClu5WZcDva1hvgxYcYkARaFshLY/8N8D
KVhUAnpTvZEtL4Mo6PMGuvY0H57i5cYBMHEcgsKXr2xi5a3TDAzbh/BGgjQAj1Y9VGYX0ixyGEai
+3rAEk5grdaUsNNp7GgVqZ4t07bsIaHQONFqAHd3oaAHuwznfckMKM5N5RdHHzgVeyXg8brncF6x
V9QNMhroTcbnaC/L6IESaICvPZR78qldha1wNqbX9HemZ/+CG4B+lTKqF+ZotCfSmOiKWi0HIGOW
buzXt6P2XiunMx6B4Ev2fgPLDGq2YN+vADcAFwJGiY8dh2xAqGww+edkZ5K3vSjyu3FKxFdY4Dpz
Ek1YRM4rtWhCxyzcBTUt7O9fJqSmUUK8Dd7UAU1KoXlSBcbMnda9+FrYN3TlPz/lIPDWRpN++pTU
hP1o+uFTmhxEEsAeLxPaIAdXZfT056dM4ilcZEnewyUJy/O0aN+GTE5rWrHTGp/idPYfMV19Hnod
j3sufHIcBzsGQo3QjACyvWMVkI6dBjFnjOyDrHQMDNBfvYYcZtO/PDWWC7voy5fBc+1d1YTessrq
6iXtyl+Aw+BpnIzjOS3DnwZEfV/KToolXgz5jppb3Bp/D+3DFOvTeSiWA7+cTuoz5KeGHaReyy3+
AGx/PUzAIO/LqnfcFQXxk4Q+Pp3GralqGCL9lc8YIEJhi7Ko2SccAgnNQhjQzYPDLJAmRaBQ+j34
s7VL1uBncMTdH1rs2mTROpKgo1SjKDa68OpbMAqLLcQ+8Z2IYRQcYJe+uS2rvNoOEpoW8Uzd15NE
j9JOuwVaPvsdpNGUnYK0hptxGlwSaQo9eBOkA2KYpg4obpWZdSeLsnoaugEoWJhFJy5zV6lpyx08
Xj7E0wloK8A35M6d4xPWsFj0jq9yjlN+5ybVHlAYPyC10Rb46MQy+I70SK8CpCNud9iFn2VE3lNI
j5RnELbnssWbQwDWDpTelxCuZhsgyt2lnzJ/iXeh9tzGvD2DBtmcZlm8UCQwpKcOv4XRQp0zcyt5
A0nAhMl66TUwsUx0eWxzleMJNZ/2ZQs9Ghd7dBSzxwLdFf6syw+ZcTgeQduettStJhfshHnw5+ze
l90CheBiGRUerkD9H05pEA1nCkIAo/XdNloHeLNxXNjT2G2pOXljCea1YwbULJSLHQj/1fWc9v5T
Pt6mnS9m7/3Oj3OdLAD2r7A7NcGufSfFON1GmW1AkTi+VVxMtxSig28DZOuD/xFcY5QyWS5APRDh
WlLHdRjujmGAr61YX2P5PKku2NcOkqT760ytVuatBdkKOHRHN9eJ6sT1jwlK49cQnUUel3Da5j+u
U1PccVHXnFjdLqg5JUD6wdALt+NRO+NlFuqhC/J+hi60drelGM1Fn7Ack50HkdXjdXrfzI2bGKuv
9z8LZUoX4kSJPX74S9HUBjx1NtiJnCDEAc6mWUdin+YS4CQQDL65E9v1QwLTRihGLbommn4kpZEE
3IA6BPNgUewBAHSOfRAShsaAuB32Ho6N1Vbr2MJmifKHaqGqZHoxO35fNeMQYR83AAMogdaLC4WJ
tHSfwVAcISDAnLs+VdbaHTw47ZY93KF02W4MwFLOus6SZYGlFittvcl7eNjY1pCygE4bnW9cIdXh
Qyybc0aIUJtlYR8orZ6VniiOsne5NuHHgFXltBA+FIexgTQGedkYL0w6r6Fu2duUNnvljVMUoBCB
+lNlw7Q5+tVC5gCaNX28D6ED/hb2xavAwu21hZoeUPCxdVODe2jOJF/PKEqgKpIuaImiS8GMyu3M
vDGyqdp7FbjEznzolOn8x96gzf8mK+JAT8R1IchrewKWv592QuLWTlM2Vf05M1FUsma6edlBqSJU
FTT4OjPzN12RbOOW94e26uBjde0O5RRzbIs27IiV1hL2gxBEbsphqVOz/xIPrrwf2QuW2P2XLiz6
Ly3qMAunzvotNRnTzsFqBDRn5l4XGvFfID8KOcpYnGhUpkp/nTbmI+riaUAhVeT5veU8U4OuMzb6
46wx7gRLyUCejiWvjqptqzZo8B549FFYONJZOveIPLtPnSzcUOuSR0OoTXneUL6quK/xpTDGdSkh
2FZioflicRvADdk8YfOj2ze5OaJM77OXyBjfHFbLO17F1e04YS1lDx17SfXAFzUcAQ6gE8qvGS+2
NA9NawJGugn7r16xH6zMmNbpBI32MbWLo2GgdF/DFb2BChI7UYwOBd5H8cWd+Ypz8mUc9dDgQnGj
CebRRSY62GfO05Zp4W0nDzafo9SwOERpY1RtF6AaYJyNunMOKsL/InX4+fdoAgLXSpp4zQuH74Sd
8i//MLBh3Dk4Y4tiZcmHVzG8iUQETjUlNwSvrWaxdshwiO3gARN6hdxSB/RMoVYofdSo37G41PHn
JNTpii78PEnNneyg/OyV471Sg2nz1E0AWePZj/X3/Cyf4/0cH+a4/0f8mg/FnA/51mCbT+WEmrTh
SWMle3GZ55pP87u5HeNj59gGdJwyX0Z2scljZ4SMkuOxNfHBL7blc09sD+OOuN5Z20MAtOOo/EVH
O/bLp0bH41pLbu2KuIzv84g3QaKd/O09Q3hgG1BGiHXnfcEgWk8ZUJc6ogjyL3Moni4jLY9pKLwd
vQABcgsfy/n9KNfFI0Cm3m5gRh+v5qac0zQ5PL+nfIiRKfT7sIv1s4+FwyrEbR8uC44TZ8uLtxqM
QstlCmzsKiLvNWlU+W1l3xMxnKzWukTn53BOi+c02WrnBDGmCCT9VIwQ4WnHm1GJ1vhSFW60BVVP
4GVwKo29/+fB9r0TyGnN5hq3C+jTQD4rAoUWdLi9W0kIHzb7uJ5ZpCTMGYmZeTrTT10SAaUgtenM
V6dh7N0TrH9CzrKbenL4TYpHEwQ4RGQvPavOlhSkA9SI0AP/Faevs5sohXgHxbHVBi2PeYDk/bbv
Elz9fdeQlhBs5A72cbAtXAeXcwrnjpFjn3XwVv++5BhLyDnWPTiYMZMzUHysu+XETRc7bUnlQCAR
7croYfBohUYARCSkbCEUDw5jr4PJN/yVlSlYM1GbuvpxrE90hnthd/CFXiTUSx3Qav7dS03A2O9r
Nzz4cQZ0VzL/8OdDwfuZiBIO5gIw5nBJQe6q5KYvBQ5pMOCphvu/I4MktbN6AckfqA9isU/+KWyy
C5CnVLuhpgmQzcHCTzCI4TlyH/JTGMq2hsYJOKDXA2qJ1bIInWwRGe/drWzBE60mvBxTJrUvZ5M9
z1HkD0Yf1RsBebn9iL12plAS9GD5EfGjObbWsRgSYLroFLUHtVQVmxYWvIGBhL/214pbxwpQyaAM
e3P1oR/yTH+NVzK59+Kx2H7opoEf2tg0CQZoNx+kQ2D7+RJghlqXD0NXhPdXt4+EjU2i96kvn7KH
UOvGG9yXTyOoWdI/BPsv0coq6mgxNgAmce5aAYS12S0duNmFp7S2g1aX1iVE8cyzol2V49Xs2lHP
KW7bqNWkwHbzzcl2AR9C0CsEC5KxhwDTPDNA7lXw77tnnvcZJuv6MKSHM7PlurbJPsNktXQzqwHw
4QweNggXsHS85cCnbAfHH/De68KKp5jEMrOb9DEX2IuW0D/7GcHADtjbX2PfPdnMjZ4tFsnl0OEO
GPE4W8gMlWx7bOUpnbUnNYdwdiMeTe23N5328KOcw85gp0C2j2pNTRqU/PytkdnsKgB7v45edWgT
6Z1rbFteW9QX99DznfuUz+I1XqoATJ054XQQjfWC14J+l3Dl7sM21wdUx6C+DUYxSswdNPFd6Otl
rE1/KPUTEO3yO9O2gHtCOd4kkxhBZuDjCnBB4wnf52Mv/PSHEdXAaBnuQ8fHh9GNC30HrsGwc9gI
ecsEyKDQzxkgqJN5FIUwj5+akA2a/gPQZH0GNNmu5zNU0rkLeIBtkS7TB1m7kGl8xfFe8aDByYNM
NDvGw1C94F1Crzsxgaeik+rFbPkqKkz21e1GeYSb0bAweqR5M3JCAiJzGoUJgi+GO+W083RuVd/N
qMa7rAZ9w9N82du99TW3j9BYbV6wJbtH1bf8KnQy7GXhwntpYv5/fD+ZxT59QW3PgwIUzHIg6sAE
Nz+pSsF/2I1U2EUPXlmveJc8dD5PwJcv2i+Rybeo6XhPHXQ19lZnA+AA28WnCKKryxa2DnvqTfxk
l9Rj9UU3wKmb4GlRVj2103YMIcLy0EGY5dzwKT9GcO1emokZf+feFKjctl88FVVrILybnY6g62Yk
1SMlKBMrOg4jsTP06fNlK6HlXupsaZq5uue+W9w3Mo62njLV4hrDOihduGYPW+k5hTrGPl0Im8mz
JeN6E3sNg/0gZOIgFP9GCUoWIwjQigUCjhlH4VeJtcb+rF5D4TcOcEMa2gDKF0+QwQUGpPDdF4go
rfDai4q9CXl5z4LxkFOP/qNrgrE9x4venla+aLudzh25r2INBqXeZ/MPc5xUiq8D1n7U9FhdrMVY
yg2JwlZRA30oF7IDMKJyH6H25uAB/TRCJ/Bg4R8b6uy7J2B5uoo5oKnhrIuZuOHbILLiPi6ac8Ig
yeNAMCQoy8x8aCbDX/ZqrG9rEDY2RuyJfTcl0yGqhnLj5Ul+ZplxiCzAFqK6So/DuOxMpz92bjMc
6QzQ999nFAPpCpU+24J4tchbkAWh9/3v9004Lf/te+njJzdzDEzcOP8GI2y0bEel8vgBu9L5oZCO
dfJ4ty3JSoqaYwq5pziEc1RYpPyUN+0213lzl0H78DaK1ALA6f6scl+vlLL7c5Th/4zOKPaht3Fh
Blf3/qK1cvFFqnZlz0AQCNaPxwnO6YE1NxtICmwaICbX1Ns1Y7moPKhKUe9odoc8t/N7sBCw3zkC
tBnmbN8kFrupbTf+IrMh25aq6xcu7+IvcV2MR7fyv4dVEcjezL+GXe3eSRYdUe81HjMT5soZjMkD
akqn6TYWZHNW1KxR3YaIYTLBpxbJcTL8rArDhvI1WvOM8J7w937qyelxKFF+uisBdmt3KpzlnMpu
RU8EwPWyhe9M/sGlb9jQLICtzb8OY+LdtrX7jbJc3WB1PQ9yWBtM8Dlrd4032NkJe+1fChuCcVEI
kVQY9VV7rKNgq8Us9czw8+djDcEK0wImA8UXWPd45bOagCExw6FZm34P9oODtckB5kvOgfUJ0ELN
pEroEkC6NmQij5fXflWwNystgf1loq8PbeRs4AgEBs38vy4Sr77zMv8byz04s7yHQu18A2cHr9ck
UFEY1qVJgyjtPTRqG7hrcgcaCx/6sWU/7kr4BUKOFFeg5CkqwE4cZxfy+YIK4Nx1Bw0KmKwp+Bb4
/Q9hOFUwNln01QQ4A/ZIsj51UdztUfDXGzhFFHd1GI/w+kv8l6yTN35esl9glAEvEhdvWQ6ct5cb
IewNSmNlY50DKISWhwK36fWEfd57x6uwm4/v7zdZObsstb2n2C32+F+2T3ErnVNXejibm9osvADr
aLGimBsBGRvBNhwvzP7KnTh7dnVaoYyX8llvdrjXv8oQW39wM3F+QFRoMfHB/VZXjgUJDlvf8jhP
9vhwMEDGluAD5RZxWgWVZ0E+ZbDrozkfytrv2qA3OpQzcDOqUzPdUOuSMmETdiiiTN+FPgwgochm
rXXOuyX9Uuj3YbX5wqwr/wx6bnXX0vcN3i3T76UaWIOrcJL96bpWgzpIvQY/a1jQqq0ab9LB4asO
m6BPcQX7jvnLaGdYW1nCULA/KCE/1ZQ+4OWWKjZ+VNXry3UcJzF3Xp/BySYCD7WF6tYyquR0n2Mr
wjaqB3pSS/ul9PNrA0IL1QO9OCGNemDB2RzdPJ9/MInwXoVxDzEMKEM3MWw39FT9sm0ssCewq4VX
PDp5131zauBKwyyVLzJ87Kwjbyd3If5H2pc1R6or3f4iIpgRr9Q8eXa7e78QPSIQ8yCGX3+XktrG
Xaf3OfuL+6JQplKibJcBKVeuVYly74bgWRiyOtwaFWL6Lpk+FUbcrQvHMO/7aUz2Rm6JI+Qh4wuO
LtkmlmH73BWogYCuUPy1wUme+naVMhWPZZxYrzzNwEb1tzXq4lhkvg5tkAlPB5W9MEFCtGFhxNex
Mi21JV8GJpbyNZ4nSHBItWNfoimQpqSof4qTatj0SFocIbAG7kXViypZrydFU0fHEMQstxDNzacS
nX5yBfQlyc9SM1/hB7QDrcctXXZ9dOgjT//yy2f99GXQ+/hgVlm/0XhpfBFp9ThZRfzcsFi/gAAQ
7AIqOK0jvnLGYrjgYCx9xo0B6l6Ih7TtsGFpKQJPRA7wuTix5SYvV9OE2rRm+KQ5ufuDN5AvMaoo
egZi1NxJORYHF3utvNDbk5bYKYRBIu8SJQDkUI98vfLFykc98sUM0nGApz/+i9j/vqbWVx+vSOtp
ifYpyziw64rw0I3H/j6GVOJsKTpDm1fmXuRQaiQfNWBf4WtDsQosvsHWHiwlaAroN4D6eVyC0RCH
xQOqDkJsE/fARUZ7U1jTS9b6X5q+yr7/z4AU+DqU7AZubiY/cGJ74BWO0EFxA0iE4YmzWWThRY+q
fD0mSftVgwCs1LLkh1cj9TLhLesxL3rwFPTAiA9ZEb/4GaokG4vb922oO4FRtw42HkiuxFlevOY8
snC7tMWBTB063mvoX8tdbETla5aGCW7eabSlUTtzpx3E5sw1jbohJGMkDnFXeYxC/iJzQyR/8Cgs
8U6N/7lhRP5wKL6BxTSQYeb+gFIqkM6hcJ8LQAt3A2jUDhTrC5CJe4AW3sSWQNA+VypWqljfr7zt
f3+Xcm/3oDg+txzoazkGY67v6IrT7cMGpmuNWPd5Zz7PzzYk33YlRPy2utPxlwrZ0QAk9eLnmHxH
vUv9HZoD+IXndvE4CCCKkdtGwUk1VI9J1SYrr/Pa76z+a54ChD4U6oT27GQt24KEsTlaeHTc2WwS
67itk7+YbPYUq435/Yh/2m9DDKEeVrP62RgMZ1+U2l4YBvQbwPSogxb0KxRHXqRh5C9hiRIEH9vE
DflNqHmmRv6170aOJ2EuD53vnUGUyU99ONgbMF0lD5pdX3uj8vWRFj/kwrY3o+pF4ZfCtJA9bs1k
QyQy+O52Qe3VJTIdjv1iZg1UvKA6Hvc4XaWwievd/3i99X/fUzqGj+IO6K7o2FpaOrZgN5haE1kv
6FcUQO8Da4wMo3sE7N89Us947y2+Fh8BZFT5/k+xS9gy///kAxYUaQOw20eq8mlW9PRVgRPZpLvZ
JenLmLfh9sZPEeSbp5E9q3ZSdxmnZWYlT7WYFHoIguK/L5KSjOgs8dlF3xw/aVuQHuZ6tM6RyzuW
vzcCbwzHvmHI+auBtpkc7JneY2gEBbouCPNfF/fNLBogH/UAwoSI52L/47wlhPU2SMiVujUdpAom
mk0CprbVrHPtVih/8nJ+yevsf1AxqqKq33ZIDvZF0AN2PQtnE6bh6rd0+/Ywmaywa+8hNywc5w7r
XDrZjyQPUUTiRBVIIFNnD71TsR9Cp3gyXcBKQXiPexRublmV/RgnCe47+0J4tqhNsGuoO/0hw9hd
HHKOtCeAbloRARORJteBVINMBg1w6JUDzhD2D0gVTE0ZJJnQD6A+acDKkjU60i2F9+AMk/dgNznb
8xqs9YuvqlvtEo/TBmDdTgsoDnprW9tMrQtZ1HgQEQrMsTKAjg69B5qfoo5/M/GOrSnEUpewOs2b
L0E+ipOefIwUJ+iUGluhGew5irj24NcciM7BepPC8Pa9BrZ2MhONTxBqHcIjmf85CcU4bZCn7PvC
RghxwtETzgMKx9Jz4cnPkJEAGhNMNTiexfFPhXezdWUD8gdMtfdZVKseRUdfRlBXgNxliDd0eIRq
4e+ASPgPRZhlD8iKobRIHSrRbMWxAWp8y17XfjVeCkcDri4vk1cLL5xB5gIh2kP3ClQH9i9W+49u
K5Ivk6GBiC8z7AcISdo7WWXZsWPRdTrOPa/TJ69+SkR24TkyNCAjeTR0P3ocYi99TYQBvWO441aO
F+Sf6mDe+Fqxs6smqBTQaO1FNoh/URRKo23YPlpqDfn3GgAtBGHc+yivdFwRJFanr6UhAedSSHK8
iwGRnVVecddXJb40dhWtHWAqdrPML0o7wEQFemYlSwtFr+xlAD4sGEarPTdWh2Iy1IoB5Z3mWwpJ
cVR+ynCrgmQlgkGd0D6b2Nwog+KrqMDpMEpxDyHpCDc267ddMoj5HM+ToBf0G0A9q9Q7m1qer+hP
4TlRuoJGmnbup356wU9yoD9wjVvaThV67+hUUE23dWnf8WI4EtydEPF1ojJN0VitF4A8D+McMk9v
9GugAKti1fxbmXHzGYHVc/s6ta+hoOBOjTxojhggH4DGtHl+rKbs0Lnd1UX+XpmCx/h9uy3EbWyc
7aM6Y9rRL8LIM4kkIEDw9Cupa40/2mBUIosi7HB41NnQ3pFF07PYH+fpmezkocZ2IvCZ3EzMP2Zd
IZ99aNjeiwoyNxW3xs+l5lkbgFfTvaPqxSA8dspL1j0XQNHf8yqEcJMtps8Z5Mn+MSyqOCro1fRa
rYbtRjqGIb5J3IqybYEKppPTVRVbJWEJZQq9j0qowaJ7azd2zMuAJsxdvFq8im605kVmH80UpYTy
HXU/TCLbzUH54oKtaXTcy+SC7R508GzrtcjBOaqhnlmCw91tC3YcDLFb/OCthRZiO0btKmvCZENx
yFkjF0PzAGofLpZKSGD1wYvhpxCybadx1h1yOisP0KppHQteQMllGHZhmP1YKMqrGEdEoHYEl6N6
9aeBvtPzoGpMcVzozZthZ2WpfCRPE4bJ6Z/W6aIf7RTWb5454f9c042TYGX9qUHRNMAH1ReFiNkL
f8i2jjJxznxvt1r8DNWKHCICphH0o1d+WaYzvCU+Q8JnF3X5z0x4I4DJEAstox5I3jETkCk1kVpd
bOpRjJoBgbhpS3HkF4brBqCjHNe9ieyC0MLwmXptWWtzr37vlVzwwxS64PGKRL5P6qba4Q3FesMX
Z0eqk65vmiuA9PXLUE7srpumFPxqOK92KvtsdY0A7JRl80zw5VpvXLwMA/hl1Ke/+TkWk0bN0Y33
gz9d0qk0j0DWmkc/BpXYqqhzvHikApnDSYYxzuYwPjud0MYQxRoK4Tjb1wnvyzArAanb0P4g+hvi
2qmRtQ9AH9tsF0ocItW5MTuePNgeVFI1AOqHLiou1DQg/Zh7ZHZmA1XmUV5u/DextiqD4KjD2qIw
5ON8Vjf23qlk+9A3Y7ESTm+B41yEL1YT7ug22nZhtmN1F27pbuvnJiCMbvcCDv3kkkEdbr4LL9Nj
rw9fUJux4+HXnBnDEw6zrVcP7wVamb42H41aJbowIkwzff07zLLbz0PJNoCOoPLYZp9Sb8weDaBS
nnAMMEIdEbIxZFJTamO9Ym0aqlxv+0Q+TBpcHG8ABYq8XG+HK1nGOPlP+KdC7/kziijEOSa/Z+Ko
PLXadYS3eJDhAi1zriFt3OAeOOCcN4zKdWRG5UpTpj7G2q7P2T3klBFCPoqzm/Q3OzPfQmyATxRB
i87LqeVvfPPVQCCEok2w4gUTSnr3yJOMJ2pqMYFxZrFNYqBZbM0Yr5EjkGfb2J1+0uDin1fww2KF
Y+mvyM1C5DHv2ifZxu3TCCB64CdOcSSz073iwUaFJFnUQNej2t3MstzmL8EBGdaDHg9yQDVELHYu
kmUbYAy9oMpj4dwZVr+NtaE/am3djkdk4Deg+SkfEzdnzwpjj/SK9fpumdI1Zwsk2fiJP1rL2P9t
XtFVOrJOGrhLdDP+7EHBklvyrU2M7JJykDOQuwEUeAO4M5SMVZQz+U/QNOwesXOST65oLxSFl1a2
151WQxIGUaDSiYEU4NBVuC5t66V8s7XwujSqr9JnUxuH0+hm7V2vGugghyjBh75xGlW6gTdz9SSX
rLkroAZSGVFxUPKF5s5vkd6qveRCEXNwGKXdafT9bT4BDLue51aTh8N2I4boJddNwC0HcEkbmrlK
u8nABdTadP0cHC3zpecrvF+QQrK+dvGyZ2k7vPbtoihycUCXxY8V758dVC2jRpP5e98InfVoNPZb
b0l9VUKc5AhdQeutBI8iTYJmavyYSxOsmp9d7Av2RuvtPYaqYvxFR3aS2HjPDf5jfGSapwlFdMoZ
UdetzDMAL8V1zhJ+u8Zs5yH3V3Y8DCC7wRq0JvWsNAOqc5m+jLx/qvmCSwj15mWpO4/X0mtPOurL
/PTOD21tt5BCxap8muijbnw0cON7n1+pgm+KoAZo1aeIJaDm9CzrgQ1luQLvQ7Qj0wS65aGI3ALJ
0VaAVwgh1BjJmF98P94jywfqPfJFzDyYZsbOg4cvYeAX6XUpWqWCSMZpRPm94xfWtuPQt5ARTx5l
VcUohqXKalajksAAs4Vq/My1T0AKzBHkV+oDd3aKX7aaRA354/h7NUXO/eKWsXa2e384L65ShyIo
gISAtKvlaWDscsh7JbzcLdfVy8pZQyqw2KBivopWlvq8zgTMzLIWfV781zXB4hN94pyS2H1cfixZ
eKgsalHtlbRvYdmnX8wOlUQmt5CgVKbblSud99MnoyzsUwt814opf9m2LEBWaLg42Ge8lFiC/GJq
xa6CCNmWpvOyB81p6T2j7sHDRsy1A/KjrNBd2ZHdH0oZBpo19PcajhPvUTpar8AflG3DnsH3PtCC
AC8wZKXtaICpUeqVvfXq5JCqXWLJH7vIi0D/5Hzjh9gTxMT8u8UdTXF36Wyll4iPMV9XfRbcUqKT
X7V35mB2F9MC1Qgq4UGV2nxsyOcpTXkaYNa6y3v79KfQ4g8z2QhERceq7bLsEobCUqO5vWqPfMiu
5tOXm0vcmCPNpVUzpMTWkJp0gUbFZx+mhh05agUGG0QcQPQmAdFJUEPsEhPKrZu0GO8Wv16j4hh1
gRP+MfThgbgkBNK+t/MzG5keaIjl4Go23DMHzgzI/lFE295IuyAaRzDamGbtnkHhdW2GKKtkkFTG
YUAp+YEGaPYcPduyQr1K238jPnFt8q0nnFOQwaG999zUTr0xUeCwIV8zlDbonuYA8uTdBM0AU9M3
FG/jnvxUofJVUZaXOkjX0ki0QdEOkLViodjHA+itbL1OcT8D5h7CEXj7BYQCWlRoMhVXTTUS+L1W
bsnXuMAwYp+GyZGaDNEU2DhNjUEva2KXHzRAX9phJk5LY/5u0oAfSnGqGvdz10XNdnEts4zQB3pe
hS0+6v3jcjRjCaa5vIUEj9cBN9roOd54JLRhQLojd50HJhHsGoBPkBoq48Hxmq9yp6kfm9yuH6HP
ePWRSQPka+stGH/2dexdJghOHw3VFKEFLn/qUmMNAvyysVWFx7m7DM2huRe52PSN7LrAh6hx6uqd
Wp7m4C5u7ju92WaOjdoaPFPxrXWsM4BeOHijbhnHoPqoYu0R7+ElaDRiYJQY+MGCuavCoxF8DC4S
pccEHP+OTDGaYA+yNXscP1DpEDUtZ9AN69i+Nl1UGJGPyoyoAOn3EPKTy4PYyc6I3Sdf49gEjZOB
bHplgAYTJvUKZVLvT+a/mGYNmZGBOqJ/68LiWeaWsW+xWbtjrNfWtaGXr0D54T4CsZfvplXjqQGO
r0AmGSrax+GbxoBrHR1pvPSOV2yMDjy6fpeV0BVq2H7UcvDFqZVQO1a+QvALPIBpAdFiiYcLhBns
c9kO1waV9eYmbrwxIB+NegC7lWuycxXYgpQjqMfU2eqQT0cpYOLZwOtUrFwPnSKhB1sUWTRASwxN
GSPw98Vnpwad8T3QQCDfB7bC1NdtGelnnkXypDW/8hwVApBHhosavS0S8AjzraHhhh2H5dU/xwll
g/IIUzgy6D5orI7kcyDxFR9pBYFjlBCjB8jU23V3jFuOvS/qcPsjNuOgPHDytt03kGE+Ap0SWlCU
GFWAGvsPLzm6qfOMEwUsyyzxPRQTjRVFgqZZrEaGjHZn5w2oJvx6bmRv3rUTis5u/GSmOIbKoWJ4
WeLJ7zhJe2Z2t7rxkwmxRqSoYutpthroyxXSBqX/Cq/4+YVrUztAMRVIroNWjPKEQqJ7YB/7XZiU
8sRUQz2rRtnuFqCL7qNN4xA9uG861D85elyG4IvEHAqkBSOkP8PVshCNQPrEB2H63xP9FEwpAcXM
XZpJkczwwFHkpe38BAhb7FlRdXxHj4Kp4/V+cnvwRFgF4Ezq+eHY2qmxxmzVh5BaDqNOgqEvEztt
rCqAxLh8Tnk5PY34fmYuzgvJk+IVMbYbUFYoE9LUyRlo+B9kATaDsLJCuh0vSbMFDO+8IJk4+x9O
qNv6LENo6QDGxFHuDO5JJwe7pKUaMqnpI5AlMBUyoOqpX88jij2SRgaB9+GRaCiXJZaJy9rL6HKB
ZYVhULeCeW31SShmVJdeVhC68XloLWNHJCdsiMHMhreshcDkhs+E2E4olg/gFVWxi4tmkTlznyje
FDLfY8lPSwr82x2vR6huBy7uIm5ecOoDHOPEOIA4oX8a7LB89rzyJSeeg3d/YYzls4r3TAdEFgNH
OZuLhLw7Fau2tHd1gy0MlmpB+4Se3YsOX2nNLIPFpt7spPFlDpnTaFXQK9ZRiv6+GA24w2Bd1ynV
CA3PzsUmJ4ULazD2TDPnz7T4bz8Ofdp5GWfAf4XuW7ZfrxKjMtCHuoCMOuCjVUMmNcDRrUK90g+L
i3pRAl3meRrZTWJVJ9uyiquT7GUOrUrrqwWbrndXmv5Zw439kz/6m0zPnS+eDK1tpWXGjswY8kNZ
YVtvjZZFR6dF4TT5RzP9NOE99KnRkwh6sNhVkD/PC/A/QDvnwjzDfOJF9GI6ifvFYwBINOpZ0RvG
HQPpyl05RcZd3Oo/SieX+wj3QQ9469w4WpAjdFXE7Otcu0WhYz5i9+/qJjSJ/l4hWRkhn65hdm7q
m8nVcGam5uLoEDks6raoE6gTYzhmPc7jArou0HYjtJu675NiSO30FgSFyJN5Z6k58SkGf/NpFGYJ
ypR3m5x5UuDtk7rU0PAcSTZ2FNUqiUcF//i3aywLWRFO1iwd4Pkcku/dpI2BwKnYBsC3YgV0SAg+
5B5VHq5rfulzvLKFjW5dhPCtEZXQXD/F0NGgiGoq7Av1KIR6csyuS5FJTV4+xuanGPSfT61s7ko+
phcgcJKnsjH5PWqPNjRGTYWn1z4fwRi4+Jqxc1ct53y3+H5fCATY/cXI3R0QbyBEEkhdAcB86qUv
Tq5E7mZF3U4LxyKgLo2zrhanyQd0zhkzfz1mjo6DvP5j83/yISFxnUvT2uM4hnj2v6/4LxYroTqT
AXaGD0Grgdn56Na5vLRe220LHqNkTITuYxt2XRAnE1jeGwF6Hqd/y4q827qhboJSyMD5lwkJStDi
8mPcRPJFhGG+jaD0uIlrB2YRxSfsrYaARnWwpTz6kEQeQFnxQk3c2gdkHZIHiteNGlAzE3tpGnTw
mjCv1gi/PURZCKKsvAVHjYc67tOkQWKOeosJAEEHqbc43pDP9MzmpKsmhySpqOJLMzpQfVaNC+Up
5NCfStYiN0euOkkD7Frd8+yToj6g1MU6+laJtzuWoxDLM+KTAPP3JVUs/NR0A3SJQdFxJH+h2PqX
QZ4zaLA3vrGKwWYYdR7/1oiRr3jU5PcsHapLjiK6Fe6X8TcQ82xyCBB/7vIcz2lXyD0YFYE0FOMd
BXgxNkQ0MwSSN/b16lKqouZCQmCt6dOveBct7vjIi7tR9TyrGA/XVDDQP44WtB04vkHXCxoa9dc4
49UffDFckcz46ejvJls8k6XFcLVEcvMhsB9ZuYqsSa4/DIXtUO2TInkqVCKamiQCUHNoHHdHyell
gHrSqH8yVov9bCkmtHmWnpZ3VuN9bTXRzYOJcjmgToYyHVL3jTuOeGgm/jF3vOZFOpanROndzVjJ
5gWQexDQxnwMaDTVmfuIW81q5OnUroDBvGOlmdyHedG+QO16WFmDx/YUqzup3FXAHK+RlMSZS8UP
EWC5VTA13DyRFOWtzWsvPeDgHxTW0Kxc4iZQEV+FLGnE9ksUtbuCn8NCF3iutrJ4MUWlKkYg+6tK
2i5Lk4FvYzY7HLaeQIU4Ryz+21gJEi4p7F1m4+vwp7B/cS27RUYS5CiQpZycIbCnKt5Y6seiIsql
IR+4MfGLIedNDJmVWsFUK1CIVtKvEQw4wBcOkO6L9fpNIJ0BIkTX889NI8NznjvI+DfZZqh7G1qU
Uxqe5y6YPcIz2cKAWpMW+0ef4c15TZOv4Wz6CcFNsZtNWnEeVpOpZzBuraqoKta0oBca5VkH1Yhv
9kWAyh1xarHtKkDbhJu12TnJiZyGGhkpiJw0nDrTT6MQnqr4we3/j0t8WG3uUmwMau416pnTLdQZ
P1GpS8VNHyXSVXbmba7hYdV8EqoiWWbDH/1/iKd1ivd1UmuqDxUIBUEJPKxVxuEVpUYOckn9mii0
3y2i0M7GaR4jCm2yfp8H5MTNKss8NZbutDqalmssV1SjS6y6/mK9j9Gn8QAUkWYOQnFeVmtLaF2Q
NJUXojSvyk6dagwnT5JtO/LsNOhTdqIe61IHpQPvQdAJHXfIcV9cGvCaCRizJVwHAwvKZIdizdq+
uRSW7LYCmAKgurPmQj7qDY3bXKjXjFF90mpsBNUEVzXU8yooCc/T9Go6WZDOOMy+ZRXq1VBExskW
CihvBpZr0MfwMh9pe/UxlgGaQdd8/xi1D4YrWXYoXZp0+2g0TqXvqWtR1+98G4zpbXn10pArtRho
M6e2j146AKpGXWfSa9ATgjphNRRsWNFUVmsOlETUKvOCOjNEgIpaJ4h0nj9IJrJ9Vo9gWB5LxmYn
qn7BNKaBsAO8QQ8Uh9vxNY5MamiU16BlYCY/LX5a02cd1jSafJ5Poyo2Q5btFE64NLmwP/z7+io2
lJPHgve4Zb5b+unecAwZ0FWXgffYxb+sKXDD3phKyUoLTGHWm54q5UE3jC9A7pUbORfSh+pk4IM9
qrTJkIZrwEY2+HHGkx1344l6szlMUIRaRjQDJEJGBZlzYtoVleLtVQ2Zf/JRSG+PrzPl73vszVQy
aT4tJyK324Hyye+SgyijNNDAjIS9l3thec0BueEfmw++3o8O3GJzhJ1M0E+BvBfuzfjvdCznucgK
/QFErRuq3qaGmYUI6jg3T7Ovl9B5wSsKKpihNqCRRiLqMiumZap+vb4gsWhCOQvQcFNVl4hngH3D
b8t4WUIprsGHxa5yDDV73fO8uM8ht7Zzh7o7MzOpD7GowwOTmnUyktbejQY4YiUIWTeFX/SPpjSB
Dcgz74XHDFyErJefC1vEQZ4l3bdRirt27M1fLfQTTW8YgDvsP7ma0tTTo+xo9PrwvdKGbzrz+i/Q
b7eCHPQVYEDz/BXHZ3ji5dhulo8F1F93loNXzR8LhNsg+rPT68cCnzMD+NBEDROoZQ6ZqN0n21C1
9L15hkKM+9TGlvtUKW0co0RFY5rhtu0kkfmYJS80RlEJzkc2AhxbGwqgAbsa1iC5TB4oIkKl1F6z
i2ZFFyEfd/pXs0FRDMXjXZYdJw9YBlqDIjolLO8OUHUjs+0gBBnjdHW5ipOzaB0WMaSC1Mcdjdp8
9M1nJMNHlBuM4MYAxyl/M8cQ+/BEf+SK5ULnoEmVIRLteOaD4kODFvx7hN3JdIXKM3/bs1QCow5x
FRyf+/WZegXE4QDrqLQVmcjPN/PAEtehLO9/0DYbwJPf4oM9gP6BErZsDEKP4QZjjm8d2FWxQXio
nQRawCgwN1naB5Kn6Vc38h8mCCv/civwv04J48AJTmvTz+Kfoad/llWqf0G2kQWV31kvXi2ndTfZ
9UNWMQ8AeRSlCT4i1wSh24PJVqJK+J4AkMCpBkmZxm9enGSnlLvRmvx1rSNfIFz7boSKApQm02dC
+uhF6G2Mxmz3MQ6TMhdypTbYzb/4KOBscVz4rauneK0BUI3/97G4HxInXtVqIDOnE+Bi06ccBGbY
K+lHIwXZD4AkLlKpbX7vadZ9ouXuCxuq9kVmq1QZ5JE2P+M4N7wvGs958ePmqeunoK94/uLqUXqX
FuUzWZ1ymaO5Rm63fsS9IHvpRQxEhsvNQ221+cuUpu1OR537miZ4oh63yVjHp3RyirvUtnpgip1s
4+Ll31r7mijuwLver1LltLLpa8HyX42wedYFGatBMT9KLdDbWt+bhE1yDhVKYZ9KhTuyQ8vdJ1XJ
Al0hlaiheCef9H2rc2CZqlNpZMVTNuFQZUQK0Mm8FaoOE0CNBY7lFF8qNWRGQvGlAj2BvWhtopvL
8VdXdKg8VIGTGqDRm3n/aM5L0TRaD7XQv3z9Z2co8isoKZpO4R0NX3M/NIsPOXMX9HT/LYTm/ou4
fxHCwNyywwb2/C9il8s2Ex7bwWz//klvlqn6M8RQraNntO0JzK7tiXrUCNeE0pdqqEe+crT9bdpk
r4vrZuoycDOV4vC4x2HrsrITge7FM37IOOGKuxOlHSAxQTUdGur9//jq0l9b4ME/VF77H8tB0MUF
u3DSbwxP71d1x/2/pMRbTzGEPzuXQxKhLr4w1J6v5dAN9/ZgZAfcXst9qsfuQz52d1nfnIUjtxAg
Af1WXAL5XGmKnonv/UlzkyDi+L53yoOxOQo6XNuyApG1lbqnHNzvEGNwntKIy2+VM34dccP7y885
OPe7UDxBSGDYhkjRQzzq78YrZXFhIoovw5cb72JSr9NSbdXjNrZmvOVDQDM5lFmG4DrfJb8Ngs6V
aBvDRWKi5+4GPHsosxOafqQ6I5k/udgwvIF2rjrreD9dkZuimM1+4Q3XnWvRDC9iq9BCJYVQhWso
Vg7XEn/xndO05as2gERA2Jm/QdayeDU8z9h1YJuY5zaFe61jo7lg+01wop1AolHNNXycKoW2h/MO
NRdEGDFujO5f+ZT7323DuYcEYvwmHJ5uJxRRHnHaxXB3tUtws9jsuzFuxygX3zs52Kuylc5d2ejQ
pgPX5BpnXSs8OAc8VkF+6et47uDg1H9AfjC744xvFhfEynzw8PFNnYvsjqJoMNQ7oR6+w2HxaR3g
gH6KlwjoyPoPFJdVeCq7ppuvKI6WU9TeJ79wX5apLHHLB57sHMGgk4MTTxPHLdi2DNNF+raNF76p
bzZ4PwKrv3JS02l5P6zbygFfKDQW1mOV4R7FZI8Xfi/ttreRoIN84a5v7OdAlEesa9TknCjOBr3n
xSx1ey8dx1VH621frB2+5qjU/gx9Nnx5zbYDt3utFMgtZ5XGnTiR6WZr3y34Z93i3mksyg5oyxJy
BbULlpFYimPTo0AYz/MC9ZmhAGUSylZtfOyoHa2vOWh6V67jd/dLbFV211jOc+Ot4cZhJlmAxEOy
blLIFvuq1N0EGv44AIAsLvpYngfWf40h+wdxSTRe3l4bGWkfTRqlOAr5k0kDFOJqwjnEqMEdOpAO
gAQuFGfpYqPM8k+ZInpOceiLzLnq1ko8niLSfABRNGDCg+eD6SnQmJ888tBL1n7Pogs1rgBX3Nqw
9HJrMwn8WTO20a6sRHjgsmFAVEHJDrBJAQpBs5UnFARWIegg0GWLUPcHuyyYudE9fFaaNAfR+Acb
xdkdUqsTkmSGWUuURQjv3HHUh1kZKj0+OH279aAphWFNmtAIwRGJu2NeaB4M038mtDG2IO1T5aHy
qQ47Y9PRsx5I/EuH6tsLhUR+P57VBIteHJZgGh01vKHmtXFccOC9qHDQK0CylRhF+EHElVDiFGcW
oGABoK4YgkoCT1ozd4V8fnEqVfHF0pDPpAKMPw2jvu8aHXodBGeKCcXJaoUlGNmOU4/X692N/3bR
TF39w7RYz7Zp34uHvAXlt4QEVomO1kMRywbtAP7yc4dDH+7Xe4wa6j3XeMvAq+VVWyZtFsyISln/
SoQN1qRFqJMGbiCVN8jL97kR9I23ZBFo88MqSO4Dfocth3FnT1p1xMHAcKKmtMRwShPrao4FQGGi
5JsbP5k0gWJvzGWlGhIGVUDDDmDpg9QgD6QuhhzE9RJk/sm3hLjluIpMtzg26n8t6UA5lniAzJOZ
q3/CUcZgmCN77g6V8cusWrklnz6Ye9bE/Z5L1JV+UM8jG/iZ6gSSi6uO3p98Zo+8lPf6p8hlYm35
3WZwnRa3DdQvLCUKApz4m1ZJmN4MkLn4QMSzaZLIwsnFb/M1keDBHqtVKpQfzassc5EyqiGolrWu
vmF9aqwAZYPWrzCa81iG5tYKw5/kWhrQjDXnxaSeoyY0pcY3KBcApl0tsgws5s3cCWgNEHZGKJZT
C9Bll2DykbkMRNhJBaCn6zZ5XmnrpJu8Y4260oPRC7k1eSXxElKfHOml3+sMuxGwK7LHLvfdQ8j8
bouNoHwzvfLUqCp/igCwvt9f/4GMHDIg74BhggrPqOF/BAxLAhDf4I4JRUww5EbwegO6U3YKZeSf
fJyHncj0UBYHNsL3kRDnf4cebE1LCM2gBoDmfFf4tgW2usFdmQYo/9vEx3v3CCVB1OQ4b/hRLpZt
xj8af/jWgtX/haM4ZWdbeX+AZGv6mNopcLoqwtZ+dgAhfsPRQ7hyWxzUxH0THs1IynWR8+x1LD1t
b/qGvSIzAS3jqUkcE+zDevpqini4jGX0gwahVpg+NAwZLDXTj9r4ubNcUDe22Su5ivCipRZYBDRQ
Pgs3fHFwXnmJVSmjXf4/zr6sS05c2foXsRYIEPCa5DxU1mC7bL+wun26EfM8/vpvK0iX0tnuc+/9
HqwlRYQEzsoEKYa9R+xChjTbtbII0s087SCMBIDaUjtkgBLic+/jNQiiGZmZWOJcu+0Rpl4vOYpD
393GlHoIBJgGwWf3+w0l03OR/EXVYwgmjvsJ0UC4An5WlGkNSh00J3C2JKOGj9YVqSPBmUaRyKpr
4Wp3ZWgPC5EZOL6Cu4UG7P7shccAKDQ5ksvzeRWxJH8GprmHQy8PrkMf16dlCC9SgDzL6mZTsx7u
XGljexlQx0vC+6z7/n1Kh+nrgLp/5Jmmn4pat5/mZEQWlJQ3hd5stKmZgdqO4fTTTDil/SS68Tu8
2f2p7HRss5KqeIqsAOf6LDaP6WgfSG6JJALPReK9N6BrPHU8B7ukUYBAUtbPxrbDtlnftwtwlC4x
/xPHZgtwVB0nhxIgba/emFRvuZHtqI62R4kgwKcabym6pTVExNrtKBmWTS+J/dizxNFA8Rl2uUW2
VhAq3GiGXV53X4LAgkOK4FMWyFfqGiXwbCbk14sUTBUgRBufqRnzAojhLSAUkulZ2GhIDCZbYLK3
8CbcmaKacocCngierZ92DDHoq2Utk0hs28C+rb3hySnn7tyAR0mLpvYI/LvuTCL8SfDtd/ETiF0P
D3AawyMx7/Q2/0KjBzslIwUtlWh95OetDe+qXM8KR4SGSb101RyvS5Zb+IeNugxdXovTL7T2cl90
i2oZ4XwCFnAlAuQ6l7kOatf8OdKr5ALGyPa1jSdxmWzruddTlD/JJgiHalNEdbOhIed285qJ8tm2
wtskhny3i+BsmVTHQIjmXu+tBumJp8aW7njqlfDzgp/WeTIHhGJJHmpmDDYlMhnNolrmCaCX/NL9
mKRWDNxG0t4G2P3JZe+mkI0yHGhdukSScGQZZebuTrZ0yRwFurgZNbNDIB0R/wBB+6Q94DiPaiwz
MX0Dh89lCPIRE0Q30Joy1kdDpSXj/8+5gCRyUOtW7BlSdTYjxUJiCWWE0gbAo0rhAhFMUMJp06D+
A6VrG4VArBRkLeRkkv2ropSVFM0MULQIoboaFWgDEjE3VEaaXRiKXQDcxZtNrSX60e7y/tWE6xBF
rFH0Z+hq8QrZznBPNHg/27X4mDimhvNHVITtMrFAsfiz2bifdG0XFw2odQuUYAyxEw5rGveT2E1t
Nh1nPUQ4G6W4HTLKZZc14j8RD3XUGEpZ6mn9WsglwMuKWsiozzeL4SL8WNyYgZLbN07t07XUVZVd
jmxWVO7jv1PMOi4lfTw7Pnh/dSCgOlFjegGy/eOkLzdJjIhhzRMdgSUwIpxsUlGXCWDvbFsAhEct
oLmXIc1HwdGs+Wo9Pug49elFWW440nFXpFmEyqhHDu3pbhEvijAJPqldAWfQngzvrkvmJNSruN8O
4/x9FIgOMpkTRr0uQgBQyRhSUGaHJQcSKbka9nK+Gv7OhGT/Czu6C3lF8K3+44pZGRYIGMur2VYd
+Z0t4g3qSPULz77VqKZYQJ9NiaNPQwNoKSBG8EBZJrVKQZM866uS8FzXGMhOGh+EUqjlFC2QHGLr
QPB91BBan/MB6adkDyY0RInLmpWOuczvkFa+AAEq26S0u3Vq9d4eFd8gNDTm1xoBg4uu48WYmhr7
BuIr4QMtcpK8zNpr00WvJJ8zu9okQ10fpizUAMa/I7FbDf3eaQH3lCHH5RtA2E4RTgyfktDpz/gm
wi9Pq9bdsIJHLby68BG9zLGJzCZcDc5VVOZwZ0Aldh29o+hpsXfHoN01oIbaFnJZHTh1iH7FX5I5
SFEv36TrucDPWbNLwD8mdbadykhbu5OTvwVWjQxxaxmMRl68Wa0A871WWVsyENgiXlGitm+suXgj
UcLSxM87zd3T0IiT4eyY/BuNqMmtNgbP4VyfaMl5Nt1DYQNxlLTFOFTPZYEdZOp9y11ASs8EwiIa
gNGDPKLcLmMnQiFaxmogrLIcUYm2xK4FrqcXwlhpgb+cjI64EthKKEGIAbKqYFrk4lyf5iPpSZ4k
4AeRicRbki0IL/IiDFk/vpLRhfB4XKdwltolKhqSYA5OgAsKTjRsjVlSHVNLqkXPvWSj1foMzIif
cx4m0pCZ7bTT7fBT306IJsoGdFk2nDVIYwGcRrPhACy+yUIrBob2ojdl0nante80UReehXIs0pvg
blx5Wuetm2ywji7eLEszo7r/mOEskgO7DF3SkI1XADZzEd7p77oR6DRMXy3lglsIdQD8XeiWu+YC
aal1drXqMUVOp5NeZtlQTw3Bs2sB8A65S2RX9twcVtQVQDpz9SA7Lgot2PcVCw5qObUI9ZDoB76B
LrnqcQomZnmtyH1joZefHywfrkn2alnqxUDYHXPQWjOXt/Oq8SYHWSODtUfc9zONbKtwLoOtW4g8
ZuPfAcdex0n77mZMahf4mzRjMa6T6YJdIGAa2lekkpQrCt6mun3pqtT9kgvb2uqi6w5kUYZdCchO
nGU/LKx8srZOwe4t6DyM7cAlji3ncQ1dQ/zUHnfks08dxtdOrTcHGoK2aW1Yc/O5CmP7wiVkN8lB
V8NRg+8C8FieN3TwQj+Y9VLuWXD8/5uZJVej6bTarxcdxrBdLgpswNtF1b3R4vKiZFZrCCqYLngR
kiYdV4FRTC/xZAgAuZb4kdqV8+7Y3qGNkgzecjgBx9QDq+2HBU+B3VRlobumROWa5UCi4HDuqQzk
kcFLDvZf4EDKzGZqAiCd67kJVhyZ3jyNoFkZ9PirMsjwUf0PC40sRW14C+g/GyTqh0zXJTYfaJu4
bLrEF73TvJGkH7Pc1zQgRBJpk7InniYyMYrFvm+NkwjTeZ/MXSvpTcx1g//BH33xB31XODJJ/Aj8
o0//YqBl2uQLq74ZcBy4C+DAeNWAxAGEBF5NG8A5LeBZfxTufORNrb274axtErswjnpe1M9zBt5G
sgD1gD91SfAKotXn1Izjc2kC/YjumP4rWlzsemyQn0mEDFzwLyPDZysCEJCFiP9vnASVtIGTWSfR
AV59pcYkpMa0hwAIyJ2xUjLqaa2cQt3fzQMtiI3dJHjwACgAqkFkoLC/vbGp98QQtNAESRYhL9Pi
Q8aHryRCvq8M1DuB+eQY9t84KdR74hVaKIbCMk/ImKWggsEWJ9zSUxv0FXjmqyf73biowcobR0/0
glge8Q24z//xghhYcOnswTuWhukDeVw8qbQuPiUCRaiOCRAH7WdemLQDRlaIqgQpqwsQryHkVuHt
73d4U+pPTQBei5gP0daoRQkIbadLLrk3bsOhb46LLG5Red+AQG5IgLWwyJCPnW41HIWRMmY+/3fI
R8RA/4EO55muoeum4zlM171HXHdLtACwGtvw2vdITMwdrQfxOnLCMsazTSv9/pkZatqWA80ULw6P
+Y42lWsT7GRw949MOy9d0tuWhTRIYff+IvQYtu2j5uYFlSXvKE2AUgJUrsC/pg50gx2tEctNfDXj
YYElFeFhLa8Gm6flikuI2n28qefs20PPMvv8m2jg+s5BHfCobar8bYzydMs0oZ202QqQPlLW/baS
ZCckLLUS6QdJuCKtktOQGssYr02VsWc2gVAvmb8PlSd2VsvNna157jfH2sD7Y68m0eAYZpWoZZap
Y5Q/JvJXgLoYryQxObaCAAWGe04aZC5I2hKRmSvKTRsk8YjVdX/ZUxgBNjMtAXs76o6vIQC8IWGV
1dEVmJ/RFeFDYyeQMosHMWSLdVqn0UVvOp9ko+fBGZUmgANCFs0TNaiptvwZMP4bpMeUbAV3/02D
wku4TJ3uNJOCrHWvmQ5JUb8tMvzppieaAR9a4KMQzFk/LuMCFiFNEmTCiArEh1rZ7AGnHD71Xnlr
ahzsgq5B4BWSKMSRFBFodOW5dCUde+uyFAeRIFceG+PPcVsNR6BhuGvEwqfv1ugc9UYvPgPXbDhG
A/AAiQlJynsPO+QG4f9dLT9e15J0hqj5OCIWCmI/HRTpcKQBIk9qy7AOXgo2rHQ70F4ZCjb0fGCH
oHWmtRPqkc9LVCFs4wiAIRwbIIqOCaNEYMzMaxOAGS2Kc2XRROsOuFAZBSBsDrVmn85d5mtpZh+E
pGQeu2gALkTTbmk4GeG8Zw7+rMXQ2J+YPg1n1AIjI0sOAaeYv4yavthqEeanU7dqENd9JYOBxV/7
Ug8utBhdKitb8H7pzqWS8M7UTF44x+sOAV9urxPU3/oNEAyuyFRory5DxAkYK0cS6WyYcN9ACTyV
GUjDpJktGGCfZVPE1XRCqOFIorzDE25so2wfeLovZH1NliDFSp9S41qGxoRKwDnfAEGWg7sS1A3c
sfSVMaSonUJa3XvQm/OZSyB8JweI+ZwDRd5A5mPhu+Z4p7WllubqI+jxgJ0/vuPjns+EFK7mugMb
8Na12Eoz8jTZocoWwGO952zsgCGK00pAK2rg7i0uRTEVyDyG94y0YWlFu4jbgM2Ixbxz8giwVFqs
fwky++jIuhYdxXy+YNXwpAcjauyievSpEmZqjD0fp/y9a7MMWfD9vF3OJpE8sNCriBor1ZDH1oD2
ZWO28vFJRxfTnJ4csO7ubQTSDkgzvKjCnIkzxKypDAdU7Tjn29miVeU55ZAkIFiTZTyVjNDOAl+e
rgMQQ4Oy8KspHx7UK6sIofSw3zp2mluLlhQdKpADF5leypbkgVEDCIaj7piGqhFFbgGwDZeQXueD
KIDjF8x9ywpfYwAva4gqQjZDoW+BW8QPPYpazj0xSkh5adRDDoAPdDMn6zd2ps0rZeMRuYQaI+8N
/J5MA806HGDrEZR8b6YdwdXMdGBdYESNZbd/No07n5EpjC1gYM/bPKr/I7rssxP1eMvyJtJxwKOW
amEh00zE4/QmAcZblwdnV8M3IDbz8bOBMi54FfTxM+JKt94sZS2SVo9twtytKoxTdXJpOM6Aw5Al
dUrdmx0wqUcNf0upuKutswOgod3M1UwUu+OrYLHNbERgyolBMTZHot/EOehv0rmpGOrZpFCqqzn5
DixMvidRYoFvfoVq6vQsAmutzKgXoErAiHHBj7KvJqvfyqGo97EUdfTwIq36Fn6YLN819d0juwH1
LnXXA8U5d9gRlB3smMle12k8A2sVuo3qkr4ViYm4Y/sb/RwRd5Fc5a67rHW3rFqmyPJrGHFt+3il
u+lkDWzvY4+F9sGv9EHEIQQaKP3cOdNnpP7znRJRjxriG6Kpi3YaHm3FBBgQW2QgMdQARawBtu6p
GXMEf5LvDQCCPrNh6J7xmX0iKQKq3gGn+RDwWrx4r2Yr3URule5JqzvgLh5QoA5vLlLLPe+VgY1u
JbBdwPkWx2I6IC+HYSCXA6spBsOAPEKTVtkxe8bJA0UpIP3Mk42IazyCMvLNBtecsEqqX4ego5Oe
2+DKYlRE+tK4dXi68gxuJ5cyRpY0D6LCPYR4DiCyxNPNjUEQNBdilght/jCBGZZwOwjUg2A8iHJY
WKLZsLjAY43UNwwQICpiJahISI2C/lAy3R7c1WDkzWZhJ1aLL2OUHN+vswhpIexzUeJmI/I92UmI
jItJO9aOoyEBAz2S1XH0rpVWi3xDyBGPu1mMzApyAHv8c5o1VVqOxENY3nXV2mqNvq0FfuXE/ov3
Eiqn5IYTSXSb2JiGQ563OjKc5X5UNYuQJfxVD5MalOZdszLFVG4UJN8D/p5SKEy+35kMDVKrEvgW
ow6AhY1mf9KMPj+PyZStWjnMYuE9l5GzK8EC1ftp/xcy6Ms33Z6QKW2FX6Ia+P1k2UxWhDi3BqJm
ORHEO9UGYMUz3hk1/2TGSbO3LfC2p/E8XRMuDtE4ARsBKXvDJdITJE1GUblFJSoQGGSD7K14QqAC
3TrB64zUZE0Nb/oYZePG5xBOg5Ojw40KcD3jc+CYfzgNA2aEPey00Y6/s7gp10i0L5+8Ao6Aym3f
KxD8yiJYjuoN9FRzJzMnzx8SO/TtEFTgd4p/mws82fulfneNiQf4+anL/c5GXQmceD9u5SJ1gXpd
fB6g7pXnDET4Sz8euuGSuW32Eh0Xbp0yBATALL4HHSs3IxBeTn3R2lfLmBLfNGtURGpJ6bcdAFZT
ia2KUhW2n5oMTKoSblU21KNmduOpWakxTWOGjTTGnzN+N+1BVsbhcwK8qWuYDfmpAgGhz3hlvQPn
KNwETq7vNZBMvNdT9sUcEgNuDa34BIY13H4jrh3oA3aJBLB0UwfImLJHTQNkpfVosn7ByFygMAnu
UiFdqnmLutN2bHSQw/ex1B2ipp7yCD4R1MmIYXp2o1OHlNGXEiztLz8lNLCbsnlpEYeVNiQZpOF0
m0UDEnuZo2x+WceL3c9eb9Uhk6cOvNmTzrsSZezQz+VpcqYnQ4qUHAS8bB3kpbXucMpG9UDoXQoW
tqDNmTmQ7i3z4GG3jBRyACpS0JSGHioccIJszc/tpOeLlgKupOVpctPGqPMqPcDWZAxgmGMJwnhD
uP5yYECGy6FqJoDUEX+UJlnHAQhhX9loWEtjMfGCSmPQFnzIPbAPXqxS+GSl5GObe7tkSoBYJqcr
RdwJ25+ixtw0bs73rNC+toHJxNYJ6vjkZoWdfR45q31AKeJeaFymae5PTpAnyR7kABWKXfXuOLqW
k66MCKCGQxoUmzHkSBuzg3AF+C2AFo+aOAS1jYRjG5BiQTKK96EF2a4Zmv3alUOGR82myBlKjpxY
vMcl4IvcQmQXGmojHtVI93ozwR39NoAKtwaFRWR8EgZq/gED17N1ESOts85Qftz3jvA96f+vR8Ob
962MB0iXOHYgdexuqIsb4+ZiRfrFlFQxef2pa4VOtnItK9pMcn4HX5i7oaVJLYBWg4yuMt4EfMDG
rsqn8CTAKsP9x65LBl7qhKelWyGx6+Ag9v97S2Zp794UOYX5qoVjDtwHgdSlPITzc9Z7zcdWvEjW
rcNMH6Wa5qnUX6dGABFrNvmVg8nr+4AtNXyX1Qynh15twcfSnhmYSo6oHZ53Ac6jz3oGSsEsnId3
Lel/6Ejw+gvr8KxCiquzbiNQV0WgEzRkxoAcDUieVKOJJSh/A0SJLkthIkRt9rhHAAXLIVXLgGnE
WqEWLTqQzEL21IsLss2mNK4z/E8pdoSIjgu8x4vG1I7ULGNS3Y07Cxnoq0VnMc78PsG3jaxaeNBO
yl7JaLpSFCBZPriJAFzBNg+AepnqxraRXIHMjbuNKcCuPGt2/+U38iHog6sTJtUuoaRUITFBpzmw
T0CHs080vNPQeM63bQYIGjKLgvxtskJUKn3Yk/y3M39O7+AYubuAbQyvDUiMuQMWaKGvgPzNz6FZ
0A8YtFKebpfApYDQtucdWHO8AxtjC8xkCQ+PhpZvqQq6LPtuN1XmEzfcW2E0gO6yEzXFXPJiRXak
JiENqUcyMYJCFX8LzKG6aOpR4/a28J2xysW6HnMgB6+8eorX8RhHJ2qqobn1HmTByMUJ1HEInVdF
ifbBnPQp05F9bgcAV5fr3BkuM706/lqgIlaSD0yuBw6HDDt6lMc9UIcbyZhuhTsOi0I9+ocy/juK
R/A5Sq5x1Gl61yybjYtcI9O6YxvX2AFJtAV42+tL0wT1CI8uxgDCW1sNXmh3MrIhrTm4hT9HYNRt
C5DRr9qhwkTS95qb7h0zfSfDiYFjGIGAP1R67chDwBrNXT4CHOQ5NDrgGVGurjKh/FwXvvcT9VRD
smUKfi/bts2iA7CJH/KTSLAkHtVl4B5H7zHjiXKJWOD8CXCdHyh5dU/UpLy99R5lkWYDugEV48ou
/9X43+fS8np/xBMcBXRy9GBrT166CYOiW54a9AtfngzLU4J+95l8oBj0bCGDejtovXdUjwMyINP7
Z8vSf3ikOCH4qOoUcVIgwML3TUXYS5dbDLWIuXUgmZdkMSocqHCbPlW3RzpOztkPcINOOzcD+6Qi
94p1vfINOD12fAYnGClEyvcm+PCeSCRm7l3yoD7C69AnPi0CslS/NMHFZkpSTBRAgz09cYPdIPMS
gTgvo64Gv5AW2Gegjmn7z67WWc+Zqb2GMiHSsMBFMCUu6hLdKt4UsRmG3VWzQQxCTsdeDD+qCi4v
cjx6oGSxgb7T3smUb1LK2wbOMyWi3oec3JUkokaurezVpJzBQRbVR5P39pbi2Q9BbQpbF5Mznz1n
9xBpJ50Kc1e8FVuc7QAg/2tYXtmRwkON84ouGBpRdLAa5wv+GZ/ipLA22EpEWy6HIUq3ARE7lD5p
G2E1T8YEvGCnMz71oC38NIGaRVqSZOT8GWSu3hNNzrop8ifQch6E2+rPjQEOqUrgDdTpw4YKWGOk
B5/dOASlIM6sjd82wFsM9DcqZ226GFG0qgJfo6yEhXMs3tpZfYx5qW+WnNKFv48DF36VCXsCoCGK
23F/9kVlpAprWBSUgOpVdnlIdVPG8wOQtIlK27TpgLIctw3WJBS6A/xS6naxFQD0AZYViOGW3oyQ
obZRmruFSAh0+PEw1O7Cy6DIGRRvxIOsQIX+unQBSU+KXB6MqEeNTgcjNSZmByRh3E8hrdOlfO0C
0GHtxHXuHqygQ6pbyIC3L2kxc5ncX0Yssy+I0pZbbAaSVUVcmaTnNodrpccjdlHpADgD0oCcOhST
Z2xpVqFNyWoZc8lXbIUIN0wJknpxzglPDm31ANGGrZ4aMw9um9WiIzEZjCD9O+nfkXbHjyFtHNU8
Licv02gCKN3+QhJGtA0D0FFu6YHT01Mmil+MzLaOHiV+3iksPSj9unSybeyZ/Um0IeCAx65+o8ZL
os+p3WcXGjWT6+6aOjB9GjJp1sMbZZiz80IiECCLTVOhClFrIwSiwPB8BQHDlpSzweHLRG7hqhOs
PJCMLqrDTcz6aRvC4wiPr7DG8xR43NraPUe9qQWvXJu4FlzV0OQi1/J12MagedAB6yVld4qq61As
bIjpnJdBB+IOUa9JVqchomXgO3eQtv4VHLXPHuqmXtux7l8yq39D7UvxFe8Tvms14D0l2Zxjp2Di
pxX01ZM2tvrnQgzYumB2UXkTqHsBtkFDnPBwUBCzOC1DUa+iyC2/JOlkX4IRtVu0WmhNiPWHYb6n
obwFZMqDK9eZ5m1ocVQZyiYvBxQf9Si1B+cbXxQanAeIm6QohG44YnnSJOaWyVaLtRmX66IIRhxF
YwjVOnNjrGx9FBcnS9myNCmzMO+3oKFyVl3rxM4aRevGU6dlb9M8GHg+yBEtZTdNfpiL6J0uRApa
ioF3c2LdtbC6TRVE8cUs8bc2ZBOg5PQ4ptoLiQZQi4PD0kWKY4t3yVrZUc/qij/72pgOEZBWrx18
yFfAePdPDDkUZKDkWuvNu0E0yJeRtmqhGMSdvhsIY6uMSftxcyIYn0ZUAu/NgNUnwC/eGvjwZYbR
x5h6ysYY4fxzQSygRMqWZAhO3a/3YEfaBxktEFYu/nQoAQR38s8Ffmdn2XZ/KGqwK8riD62x7U3S
y5RMcv2q8eIoBgCiDcbxBCS9Er+a5oAn6x8ysmux21prcd+8kDGtpeZOH9dTsv++XoycSB8RTJR5
gRuaszsaLSLU4rZZnsIx2BJxFgG2LcRipIgtbbuYScYxxcDVg/NXzVJTqferkpY03HA/1l55VNHE
Ih9AHJbrcJP/GmHEjqnqgEcGPrbSYHulXSKONEZB+P1kVvYoOyKNnIf8I7ZHWK/u1iTjofM3GG2b
CmCFsXcZIqcCQVkfAMdHAgzEEkyAelGpu0CQms4A/b6Xk5KazI2BFPAwTalpKZpMsgAFTKsgaJFa
9HENZczlxdXQJBACGv/r5VGmpA0IhSmru1lqqYfb+N3FW3f0UDnNkGj+620oY2ceDXAT/nrnD0N1
p4aXPM9J0e3UemSrPg1SkKygT/Ff1Yn8M1j4M9CMGQgYOLo1K6sH/GIrz49mNAK+lMYaay1Ad0op
NXdjg6wWW63udD+bzMZnFoJ+KFAPbhOWMZdrB7EGqNRlGgmckZdiS111cWzrqlFSjsopy+rLlMmq
cC6dRmcTZPjyOvn8VMVz/8k03MkH0KCD7ySGU4LCNMYqsBvKYZKy5gyOlghgVVr/yYq8+A2OeNJR
Ixer+xZkVgsa0jBJ2IauMF+omXnwriPp+KREsWTdtsP4qk2a+TLwqnqO2d9K72AfhH1r+qxEdavV
h7n1gAwZ6reVGbBntzh2oWBNrkPGwALr19ngeghe4g5IYbkuXwF6oN+TDOQHFagdydPogZF0QolM
BZ9fBK45F6/qZdzlkXUyAwsOMCCsVSs1JmHEevPkiVGDJl2XRdmc7kRkQo0hV6DeYkxG8xRau5u/
yPA8cxUWX+x69rDBK7DvQD4FOFhGe0RyZTEYKw5utg2O7+7ZSnhRHl3gYmwBqRGiqooZ2VtqLLP1
GfiXGogu1oCrA6j8BJKfs8Bb9ey2zN1kncQ00LSbTGnzIYv7FRmG4QwsB8dESgzSpvoVGcXIbSjX
ltcXZ2Su0wqLtkZZ/Mq0Rr7paA/bu/i/6GEPYnG5e6XdLQAQKpkjy80VChWzjdGiXG7ZM5M+aCNx
wE7jqUyL4NloEXWsy2wZWd0cPE8NHsGVzlCQJy2oMQ1k1hge9tlKlngMdaKVZfg0zXVc79nRxuTI
hvgvEpGt1eNrbzPNX0byCtQL22TD+4z9/BaDd8ldqfdcNgKPt2uxkaXXHr3nnNEIfUPDs0C9N+0P
WTSBcKFPPBthVdsGcWXDQcgV5fWKxmZkoDva2tnL5QaDhqTpZbWEVjNz5SGHcMvTKX/uwdyKMqrW
2SKEi2xFq+wB47/NY2Z8s82h8nlkNK98MJrtPBXN2bM781iWpb7T60Y/IAN38vmo7ygvZ0nOqTLb
nzNTRzUscnXAONlcjWK+s4jgAfdHaUETPizChid+OwPJWqVycDaEyOuSmR+UDuLpQYSsn2TYks0t
80MmitxZxmYAYFhrelLr4BQzglqbKq8BHMF8A9RUJ3eYb409JoAvVePJYd0JidpkZn7Y3s0yEW3X
IuIoHZGtu+laC6wGUWScWxvkmno2HklEDYgMkC8gG81ykJFFdiUIBQ+l0R/vZEsXWJ7ZbiiR8PuC
Q9sfdALOCpCdZeF0cPA9ti8k+1URpmHUvo4SLUwaA9UDHJcd/maNjuI0exAbkAiAoNWp2wPNXA7j
BrI3ew+MIXf1nkjOwSkyapEB6oAPZKkW7TzwfeaZN6LeeNZQJOro/dlDjeNpMMQvsrAYzqQN2qDH
QwIN9WZQVKK6yBrWNATdI/64yrASn6eiLs7l6JTd2sPuaBVH4OHVJNhOisMkKI4GEJEZoX4Jcltu
lkp9C1Q1DipqI3pijungXeemP8p6h99G/SfKoFtwYE72rmBthIUAt11iuzmBDqkC8rZR7mLkUiET
EKjcpA0LAFmvJpQE78Ez9RrREJ/gTU02qMs2gNAVWmtSeCDA2N8SGXBkQbqxhMFykGJxoO7gjnBx
wTE1rgQDFvYyJlWCpM0MB/cWBHBNtw37PAaDNpoAX3lAT1tNsaJx11UBR2wk0w+dzlekDoIUoa9a
vtCXrpo5XQMb8CCUYJhXznBOg80t0VDmHPLGzpFQIRVTggevkzX3yYg/FTR9gfQYg7QBfmFl7gQy
VLibBicDACpbFmbxSggPWdYkrGWewuM4mJGoQJokhDOI5tBQKdTkB9my1mBa01rYrC7nN5RcSRaZ
unjzBNvaTpIdo2jyzrbRVjWKCNA1FohdSTVQMra504CkhfWrzuDzRtdbBi5FM6qW+aGJ7VbXoHpQ
LkFNBkf0ynG6YkPO/MV7vzjuydm/dP+h04wg2OHTOf7DSO7WjHScEG2T3bk2jzKfeK+yODz5Wakh
jqIWANbhsiUFNvn4pCnx2C4rdMmSxkuGiJxdRNwC69zM/AeFMs4cICPYtwQ34noAGOSfVoLDhcYM
JL3dJ8CRPtGjH2MCtOF7PWly0PrCl4SwIz2hHQchI3Myvi4P5OWp/ZCgR8/zym7ecYIeduoprZ7z
DzIvMfzB6REMSxFBbtgAbIbKKNdDHdb5ioTU/F/HukSVU9P/pzUMiTVHRnQLyVDu4f/D0STQupNi
QXngVCHt/0LWZc3kl0lsLKQsRLCiplHv/yTD+/u23sLNIplesjSD37e1D+T+VM7SKQBcZena7UYp
gGz106H6W+cp+VYfNdZYgXaq7qatm/fpwUtK9+TIpuKac9f8ThZFyA1EFR5wg/7N+L+v17vRtq+d
BkDQPy82gphkzFj155Anr5UkQipkQz2HAeeTeqXHQC5uMcdXMpSUg/3owVBPkf3ZB+GB5NTQegZx
KtEYNCfVASyGR7UU9VJg0W/rLu1QYA6o9oatIxmSze0a+7U7ZCAX75+hTuJNShoyWroEDpRkcKbf
28tFoo9JaqG7hZc5SJFH9aVALheP5hSvReCwN4Az+YUVLJIEYWXqzTfuMBoTKVhfvOdjBvgIyS62
zLvr/nYe6WmyPeeT7StyMWBEdUcwLKGAfVpHHrL4CXSc4MYX6PDak8jkJKBmIMRxpCz2oJmgPolp
GiDbtM0w8h8kItBxki/Wym5ZGeWDItoq6T/W5Gn85BYIOat7ojXVlFG+dJ81GQHGEQ2xX+qGlZnf
ujSmBvkFICQhTQD02hONw1HXNvkY/XiwywsGxBklzIA1uruhkhim9ewAIeTatZH71ID9VA4qywOw
HvXcLNgOPY4OpDA8rjurOEXwz0lBvETCLAAXkNHOdoPfCbdKoL4XwPUJy35NNxeXTii2y3/Jq5GF
v6LbVTek/kvUu/sfL/9FMk+ykSF9FIuSUYa0xdvW28ngQNb65NSDYwFU8FGDqmUrwTsRVdiLRh+b
sT2TlCwtTaSnKQLqqk9CENYgkRzscnONgmfQIw+nzAomsCZjC+eJGr8e2qTxMOh2RQri90Wotni0
9auykQP+LvY2jxNpXLl/tE0xn7UirfwZJY7rCHVep1HGdhPX7uFR/xhTjxqzq8G94wEIWSpVQ9Nm
OfdBpoY5H/MNCEJRLvlhBy5uRLicFqm9XO/7TRrrPEOab4WkUyd13wEYkffPtAFEIVGLPIRSkvTg
XE5l+XFlWSCEA7c29mzA9SShGwXJKYkZAGQ6G372KAG8LgIXi2FMhiSE2xBILJN5M+xAq70JJhAU
ugCI3YNB+fmufGWQ1WEKJO5XEyWnGTrBw6EGuNnFyXqu2uzbnPfHojD5f5Cb+YXlxvClNxJ701uc
nQBirl9EP+kgwgPANWpJ8+WsVSCGXKBgaoKPrM4O6vw1Wp1+NuBa0dO8PouQsbWFqrkvqUj//n+k
fdly3LgS5RcxAtzJ19p3lSTbsvuF4W67uW/gjq+fg6RUKNe179yJeUEAuZGqKpFYMs8xkEDyb1UD
mx7Ibvgc/2q0oX/Lu4Kv0q7tn9qx0DHxB7YoF3kEoqNyFY49WPd+Qw4GQOrhXOP8etlHuiTmw2IY
1T0fBGLkUhvOMKsfFTeiryrXhiVdhAL+9kryIuo+5gvfAtCQotB90HAmJZtvQRoW8iJKPUeQPGYq
lroPulXlSyYkUyZK+/B30YVi+ZEpxePVbp+Jiqzizca3P5iGSktBAe+v74WDheLtr1IXm7+Gmv62
24XuvhsVS93q3aelAqk/FsjQoDHiEuz0hsgRIrcElWjIoJWiVCFozGAahLcxd2fd3O+BR/2OtEF+
D+AgQGrBiZ6DDDnAppxFD0pTZH+j6FCCGNS9UfcbGttUGfSrzX+oyTL0vbMu48wuJEP9J0oYKeav
NsimC44uCI1AYeLP5SFzPciAmqNsehkNLLxVhYiQ4iaojG3udPnisc4k4zkA8FIXO0fkb4InmrEJ
GBZm7Y8ADagyTHGAoT3fz90fRl1qyKjOkcZC9xYmCSqiqEvqLk9fGPhrNoGOAj5bQisbckZPvQeZ
ltgtkhKlDYBlu21rt0g6w0jZ0RCJYu+haPj/I7NAybni2HnCMnN8z0kGNK12iKa/STKnHGtSqSw4
QFSaO48wQ+ZM2oBSIAx5jkT8W34zztij010MMwFDxVDhczUl+ROPeb31x+jZ6wNJqyLZo+Yuqe+k
Q49CXrwnA23tA6p4EfdrC2nfT1EFqI4wzHNr4ZbVtwr15nuSkZaaIDDKlYNi09WDIhHtuMuxJ7VQ
xtTTTFmj9H4FHfDGiefUVfQ85rFYEx6qFoLObZGV/j8Mu1kbko2N2x07ibZKvQcZgJ7hMft5FaiQ
x8nCkYQ/Yf+dD8g0mpAKvqaxa5vBVjR9F61FBkafR/3juG+6YiMaI/wciCZYu3pX76yhqr8BQRgU
IhNAIkpWHQsUhi2L3qy/gSFkQB2TyS4cJNMvgEl9wcGid3G9ehymjTaUmfiCXUB3W2RWfkxsf8Ww
Ub6nUQHsIGTaSMWUo0B9sA23XMwqKRykkDQkw2FHgHmRw8ZdF3bbeUgaraiLo2akH97keBddA1Ss
i/o4xBRWBV7z2gXg00P0TMMWD11tjkz6mK45m9LdiRKPR9GE+Xq+iIx5F352VfdMRvOdzX+ivKj6
C+XnkWB6vZ9DRGaM8/UGExStb5E/PIOIEthvJvFE/dSPkdIdlRvSUEMKENthpZO7EXD1JBipUje5
Ey8q8GFtZhvS8CT4WnPT3ag9YOrRji+SzPGYCho8u247xmor+G7vuIwn/KSUisyV94NCXeB3YQPw
lS0qFo4r5oNXUpE/Atv/Z22a2prkjxySyo7UD75qSD0ik6SeDCrkA+BBrpgslS3JcKiNJE+lVn4k
81nyyocyPHmpbb2C4aBGagGvtgOVX+a2fjTzAlDIPM24zFVZ49/UP/SB/qwjW/zMonqNCnmtXDcd
EJb8MMKKhfAUHFHP6kgy81CTS1IcZaf1yKZaIFe5B6UYX+pTJHT+PQX+pA+QrsP8LEg88Xo3BJHU
KzgqcJilxVdCCu4tABYuFGjwjCkMQmJIH/GF5zH4hfZe4Rc7BXFMPSsv/+pR4Ya6PNSjdqgw+Fiy
ASYtWMVeMqwe1nK2xa6ZIbSDkgMNxDwGEeYB0r2Oa74xemTThDmOCHXabTblxrORD+OBJ68kZ0So
gNJ1JwHcKbKr8xCcFkMga6aMVFtlYONZUqVUVPLxTL25pCriEvBVqqnY6q7Oai6++tWbCrDIm7SR
m+XL92Wrxvtqo5ngF63FeAFAQXt1ZGNoZbXqq6lb6xaKHhahAeo9AF0hUyJpr9SQcRADC7DR+2av
FKnbW0hLzyx5SAhfMgxjDxAPDMgzDjZEaFdENqNlAQ09AUofybRxarACNv/2Y70+eECQ3kU1cqWR
lDQhQa0FP2mViwX2PwBx6bTlNQY9iwS29GytCADCkrBFD1gsUArAIgt6QF52o7FF8TwWtFI2hnq4
NhmSyE0kbp1jt3XPHngI1q7EVpiAiyrA+2EDlYjj62uSpDpVUYYha51yOQAn5Kwl6WICCni8QCH+
e0/KBnCFXfFdJ1gkAua4Jc7NcMgzLEwxVo0/OtwFiDOEpBYoclkYoZevlOy31l6MxykgZflhygxw
j0/asDWA2fuZhpi9DVu9d4C3KLUoWx3vhqQ1J8E/V/+o4KmsYKabyN0gX4qm8OYbi/BRYi4s75Fs
Hu4sp/Jmcvzt3zm0IFYF9cU4L7nUtJ5WDIOHNyoAnq+/Wz+QrAjADgX28+vv2Zc//OeVgwscIDH4
+y5v3Utvmu7FIow8UCssWzkkGWl9L+Fn5FssSK4caOgDaUzuumsbUoR205uAq8n1nW3HPx6MKeYQ
4lAiHYAQKy89ldj68YH1ve2nuMZzCMRvVo4USWxXRRec7WZsEcgu81GdXZVfojiLLrbpWwMSkJEd
WYl0TzIfdQ/vDpgXW0urnuwVCV1ftPpKhc4xPVtidlMs6TOmBdL8qQxhBXSL3n97+PDn5RRpPWjp
41brKmWsN1EJOGxttiCzSoIGR5VxAkuQewRHDqjaGCCTI6TghbKhXq+3bFMYMf5ZpVZvq+Gi7BgQ
c5ZZW/nICYCCPJTWj8qDiSnngeQqcJc2YqMneY/yKBPFxSBDbOWBLXFoz0ckcjhjAtD4Zncnu+vO
3h+xKEwiSlRjkHNTv1+kTAecUE3T2BjLtnDTHa804PMmXn5tZUM9wHN9C8IkO9AIld3F1ULG9c6o
Y5Dc38xIMYz1N23Ci66Lx/xKosqPATEtbYVefQomJ9zPT3FVQjty5F42pWuu1ZuAHujU0POdTPQ2
siSDxjC/LEhRzC+UIUT1lSje1e9CeQUyVxegIV0Fb/UnUXlPqaZhgmV4AOEPBr9czOMIdBjntDIN
sSg1cEJVpXNMGIclylIBYSLVnlFHgKkz2xUNSTG7mN2QHu2i3dwHo+vEJo6rp4iL7V20ye1Rt+D/
G1d/0UzmblpV0UyHpj8WcXPfzX/IlsahG+CH1f9zZ2In2ISqkQeK+qSsZdjJHStnkXrY+y3piZ/I
d0Mkm2EEB0bSlluQ6gE37ianHsmYGT4xHJczJId6Jz9pjWUsgWVD2XQ9cGZSi+eAvsbQxGntnYK7
WJ6TjJoeVEtP3B3KnVJQFPJVikJDvvDs9xCfrAHJ+HUIUhDIAhY+XLUDt5CJhgbc9BZwWc3i2LD/
UHaA5zs2siFbrB6RnUxj0jCcBSyAdpNuSK0M1dAtXbioMfWo0VzerYUVNnNApVDGs3PoTz/AhWOv
BzcQB2rw2Q/YWpVjAH73OSBxQDg9uAa6ZmwI+eV8GLyrYGqxuln0HMWcd+rZqZtDS3+KqpwonBre
XZ40s/vj5R/sO7oxcqXGDTZAO68OgeSwdGfmSyTiHHzJl3k3to1s3IK+7zjLvAdzcicf6pGaekph
pSBJw2k04mJSA4wJ6s5S5YQ8d1QqWsYnldSWlH64LEpkA0+UGPfnNLZZT4lxg7D5oagH/K6RF0cu
KmHutwl0AwUvbbcDuGh2BPDE21ThhYkclf7EJPszMT1TQ3TP1CNFAFiZA6+n5YP8d7YUro8MbwUK
HG3xx5gPvrfbASlEcUIVaat1QOhLvfiEne1h3FDXGrPk1OTmCaxJ7c6JiyGWta7xkjViWgkUnoA1
VfpM+tDgOE+auzhLSFaDHmYA7PITAFOZQntW4Wwfv2fwiCziXK/1vTWY+gJprgGwXQbsryGJz1y5
FQoH5vHDIyjSP2WG6Z7unlv0VCI3lKmZS/Xgoh4I9tzz3Is+37kqM3JtWG4iTQG282XpYThf+/2K
6kZmC5w8YqMCLw4ND9NlHU3auXCL+2YYEuvgCL5TcruLArGgMbeHZ6wSqv3vXHmr6SseCwfpPb/E
JGMgmpgqcHazmGLkMSxMlz1rKNHZK9f5sq0MGtfdfdATR/0DNiINYNpkjmEcUHFnHEYdhYKoHUR3
VuVhB4wc22zc9YSlxs6t87Xh2Y0J+DQYkZp6dz7e2DH/qFSzPSpoF2HdRH4NBmrdRJ1FCALyEAum
Y233a8DHlMheRFO3XnGh4U1JpkpOPVIC0Wv9IKcYpMSLZFY+uGtgM1uMXseRZeouUtOPr1HrhS8F
GOlPjj09sbiMXmaRKNvtpDXgHZAW1GjxKLCAAKIiDgXf7WJHv06RboJNGmZNmlZXXx8WyinVp2A/
JCkW9CZP0yVw2qq10Uw5gGE+ghgd3tYo87H35EcKPXIXrlEm177vGZ4laTH0oO2WSY9IoTz1kjxA
w17WrmDFM42mJqvMDWlNYhWoraZZDlHSYN/6w8XW+t47m964MVGouJ8NZ5/Wi4vVxO160wQhWCpy
273qqOG/li3KaUCh1axJNivqId9pNubBSlZaRgJQhWSvRKPfusDXsFHIOYoLyUlkAKIV1HMm34fy
Mi4Qr/QBOHvyl8GGMcNDoR23YQ7ylIUqdTCkBodl45YM79T2xH7xYZoIUe5zk7Yy8ENVBWlVNLrM
HJI0eo4l5l35hYxANirqh3WJu6S7tnU2gtXt17oN6XgfsWoXnhY2yFS6AZ5hiwak3ngmE3SZUgD5
2jwXBnYhfkVIoyGKql9ReBTsaVSKAXvlgLBDHiIQ/NckTLVC7Jo5h93IOhswsCHmvVZ58VvHO1gS
Kg8Z9APIpkU9ywobRCEL5LPNdlad+AfyouY3chLd4pI9iVRcks1DuiLgEoGidMTuWHkE7yJ7osZH
NvlTt6G+HrTvUhMcWEfPHy/KkJRGH3Vb4G1jG+MWQUgvZ+gE3ia6sXpQNKhUw3MombYqOnlo2PSr
ADx6xAl3featt5rMMnoVWoV8t7IbDjRsGGB/8374EVkseiUR0CiRBqcZ9xZZLn6QEoQ/4WtjIGGG
YpBXxEv7eLMgM15G1xbVohVAQHpgwO3tDM8iaurAeO8pWdzzCJgdSNEhWXMzeTAu66DYVHEJBNpb
PBVUtJYk6o6BaO0it5N8VShlp3xxVH53e2Ic395z/bM47PYAmse7gl4YsklkA0YIQIuREDzYeNcE
FZIcwSs/j0hhI40Nb/2bo4pTyncUKUh2F6xRcXGOWJvLB1NyujOaL5S7TzEHpRyoec0DQxnFIao+
ekqmA2JkxfUOvDzSRCm40/n5LCTNg/r/Saaiklvah8H/FFoHk8CgRUgirgDCESMfOoqDL1butPuy
Z2yd282lrerqBN6UE2HjuN4wXm8jgDnOI4LRiUI8p7MceXJGPJTlfq6DBW7Q0emNeO+DZI5Ed+Wz
VWN+T0ERWafHGCtjJJnhORcygE9VWrmnkXoj08tYt3obqeg1UtY+3uzqRX9TkujB/Y9hWSD2+D/V
2n0Q+s3WEhOqgmSj96gPErKhYRKOP8co09c0YthimOU0JDNyoOH/IAutrAaiigz/fiETY3JUcdTV
DRvTEwFkIBA8jcjdAWWIn2UBcH0sPVpNUtYyE/xIOKdwj9RMTldu/Sb/rETIZzSi1RyBukqVFihI
EmE3rZTsznzgk95u6DpIW1/Vpoe9aQaI9zRGYs4MW0IYJAq75A6n5AHqRNkoF+r1frArTLfckQWJ
HlxJRrAn9QNUinL5rc0tNGkf7oB3Dip2Tes7wbe4Zo+JJXWpKYA95U7xiQZl5VU9qmcd5zR3O5Pz
1VigOkx5UO8xTAyayhLrHGX2aKGP4Cn4XSi6XG2L11KS7jV+lZ6nrsehqwi/VSjWibemJVLAH6Ix
oilaGT0LVyU2dM5+po9A9vXKaQDNABxzd/zGDaTikbXyI6WSfY0LzL1IeBeHxoHoJjB4YSaxLF2r
Pgw81py3DHS6ZeqLUxzh2THZbfdZmDicxEFx8BOof1iJZD+z2GsWduRnnyrhlZsGAM7IsGftNhxj
AexELUMJD8Ch1uDpyYB0nRuAPWrBNQ4M3O9OaQEKDOnyYHQIubuex9I6sBPk6VplssrTJrggTz64
UC/WEhRbIYFtQ7KmrGywb1aYhxUlIAWV4azpAHSV8+7CZYBZRBE0nMds5jGFnQbMGCnCLFRx4mkN
Zj3wN8v7oAvFE8DSVxX3tw5r4hOo0hpQmKNYTQfiyGmM3x6XobSCTFFaiFOn0QIC7oAlrVqCdsZU
YM0YTQuXhyijkDMLmgt0ZbNNMYl5IhE2s8Q2Za69VNOLCOg2WdGA/lZOJchCxSAvGSORFjTiXgE0
YHkV3ZT8ggInaA8JcEkX6wcDKCYkp9Q5SoyjRtn+aqYssGJOAYaEAo7O74GtBVbnDVI3OlQ7x7ZA
Ze/obZhm1gCrssdhlwE3ZFtU9s6ZhH6gphmFP85jZlbILmwbTwcAaxwDSeFmpexJfWc5d0lPKmVJ
Pd8cKu+ohGaN9wowkkJ3GxrOjlxMYTkLpwaqrzr78aZiak9qrA62AGiE9E/SzKdGzVSl60xHesd8
TNTn4LnuebACiCB2NNw8uKimwlHCOZm+kmQqCtT/TiPy4I221rYkbBzQGC26BJSVQI8LFkGYX7qg
ODgS1JEaHOQ6d8MHWZvhFfvfTchjSlogO6qoD2FoaN2u2QcZ32uVOzv8MXwWorCIjyVYhuSOH/hk
rAOXN0RDAzOzYqE01CM1GdKQmlg6qyFpkdQCZ2X44Md67GT3NvtLWTyE4hPDDqG6G7v5bpvYgqMM
XVVV5ejGIpuQzTFXX81FV81YO1vDrX9Qvu4sm/UNR5IzFx0Yk6iWqwVsAiiCcJ5cETBKr3UcW31l
BJihElsMAwo/VyS0EvzSNzifAou4pE5NtMzVN64sKp2tyAs4de7izn6O19XTJjUwnR4q4D4AkTpH
mRhOn7Ky7i+RPJuioW4wUGdjjrgmGWmVncnal7gxBFhCP1ypN+UANen0cA6plBRDXbDjTohMxDLf
ggnUOfVpVvgbnrgeGFmnrUiTrl6hEsc5zV2nSsWinmJzrY+OWV0GCbDGQH4dRNOI/Aw8qxZ6C1pq
8qGQPG5Rgj71L3dfXZcI3VurL/nuN3Wnsv34myMEspdqvNeW9KXPQR5+FHc+8w+stAFBrYeTv+IS
LcXKCsCuOBP/aXuOu5mHpHGcdDxRL5AwKzTMwhwvszIDEclNRiY8x/JrjhjGgJKp47/IQgeeboc6
clxJedQt6qzagI1ajtcZK/ZMIuhEeOq0idYe5t8J/Q4Ah43SyASaBkloh7ufySRdaJzidtYRiLYD
8DaikJG14RK5MPF2moJmiTNgjDUcJ+yBeQT2cRobMdflCf7LoPtNuOz1obsUgb0KTTN5NnmTPA9h
lDzzBH9SpV+HmHch0CDZFmDo7Ew6MmXe8DUYWXCYLbqeTXhns2lHMahBUjsOfP1m3MzX4lhDrDmS
JeaLafgmLkHkL4zKAEMUah2wc+pypMuF4CKUMrdtoJBD6pGsqrHxMZnT8cGMlEx6tZk1boeU/f3H
GKRIBxEsYsYudpJ3+Bw0ZO6ZY1yutHQEl+DDeMrSH17cidPo1N21EdXZkFimQo5GzjG1AztkE+iz
zuERO6X4REFdqXfbNMO/c+fjB7t1PcH9p6zRkcoWgixAm4Qs57VOSBj3dpjnAvs9kKjf1CDNh51E
kGSbYABPMCgh+MKsK3PnU5YIoKGzrQk4m6VGY8B2t0+5+ebGIzCrHQd7n31kfcpLj68VHe5Yj6hB
GvsnEtlG7JwybGzSiHh1C2O0NmbXYi0heXWpcWzbxRPBQQaBoWPSMWXVpkNe3bWVKVPxwFrMsTEk
GRKjwmveu695NOCFL+Uk6ixwPoaO/olMZ5FUlshXWJpaj9di46feQnh28JQuyaAfx+iqaXF2TmK+
bk2jPLhddWYVfremn903QRLyTQ9Q2MWDQpd2ug+A3hhYXmulJQUNQX/zZppGsKPA3ui2d9Fb68xt
xs6PYnkzoH45mw4oHDMUn09p7IKTuXWfgZK06VH7e6ERy4V4CsBrC1SaNlnGQYhT2E77QfYOt93n
Tu/DLRZ68lwE7qRoW5DCVunQbQps/Sf41wZz0pSx5EAu4EvAusFx7XWQ9Hh/WmZtH6gZvQjYr0LY
wJ9Fj2S88v5Flte4NpQZ6pSA3S7tlBv1HnwfhmSiwijfP4byWOZhDZ+nAMf1a0AtUomNaoahX4I0
odvHaYn6aVL4hW35OyrLcbCzWS5IalG3bJCMbXTFl3BAvnLRxChmksXbc7U2danh2GJMApxvURU3
ibBELM9Y4NerDlUoixrFR/60NUMULuPtFdff3G4EEhQDDnEjWPXNz6ufQITRrwJPyuuQB/+SWGe2
swq7wdnbpZl969e+x/I9slmQOwFSmVXJC0nTYplvAKY/271IX/x60l/Mtjy2QW2+pSmPQbEKmFnb
LevPPkgRhZPppynz2AkVlWzukcxNjeHI/H+Uzgh4vfZ9XQdFU1NcjeoNadHg25G5ioFAY5h2sx4F
Hmckowbrm5+mGOxtBTCufTT1YLmwQqw60aCABPQwajwWw2wCXiIo0pvhb0yUiHqJHkdnHvXvkSnS
gDJzUQHEBAALrWw6iaVgE+oCjeeuM/B/OZf0klTJ20l6DrJUPiQrcFYpOZ+vs28I4GmklJRr0+DA
fRUWZiuNj/IGA/8xwHifnOqS+sArAAIzmejSzsH5yxorRWOtyZxFgGXk+mtRt6xf5+WBJuyAhRmx
qSrybd6O93P9CESDWzGwcTFP9O+m99Ql874qFswfnzUgVICbEti/muuDn9gYtgQCTKIYVeObKhHN
ioakaLL0nw4bX+upmaJ1b5bNpksL/Q0Ydwdj4qAFHHocrwnXfM6jJNj/3y0AMlMuLaaLrZVa+pEa
0UTG3Pvvsk7Erzj0r+9c9UD7x9I8Bjjc+L1q6tcCKyzjvxh9P36Z+sBag0vaPIae/nMukfUDOz4M
taxCNgBUiLWUc1INyr7wHU4TtnJGVBWcRAOqc4geLICcfS8zhxj5OmFTbLuIjcAb0cbrBDiUbRPa
zqKVQ1KAbqO4Ap2CBqFWlwEyMHCqWkR+sgPa+CecCr4aNzTx3i4dpHpoqHG/yagXDRYO/gzNBoz7
B/Q49bqiXZagcjqDvgnA0G7tA0cyi689DUUQLUyOxPVYROVpBATxqbDbEicC0SqVIpIjDanIVndd
LLPcBQMp5cpvfajINKlSDaBNjs7B1tAjETAC0GEnIb3nnnz03w2los6CaOU2ljcbl1wA1JCs7bpM
kCXwawguhyTzmAHI2k6G7B3LBxGd7N5JawqlHFgOVI13kCInAHYn7e3N+45/hE9W+4QPW4tqT1Ar
MYFOtaBe/s544MbS67L6a5PgZMJv9Dc/s5xhVcZxtMnDYACyUDUdH2goeCpQvVqAshg1Q7a/mMdk
KWpUgm9w9iPArcumg+FkP/x8Cl6RgN/u2GTp28aL8s99UH5JwiT/B3X1P+Ix+LMBSgyANpzZ2yLo
t73doQbH0pPo1PQGimxkLwy9FKlFtzEJGQefa+qa3fpBMcZtBHhYNGQ3UkQa9ynWF8gc3vZN0+36
yDt4A8PeXA2m5PlIfx7Twf58ek+n+VrNWnNJXRwWAG+BunN2wNyVJ0AtkzkFs1vfIr9j0FmAKcrN
Ye52eqvvujzA9Cfs+lfgIQKXA6T0IJUH9mQjepCcp9aalM5Ym0++aW9JGUawL1IL3LX4zR9IVvi6
uy8bz8TWCbQOplxGFa3v1tRBgpW4cJBxcsIDVwfxjRd9jvoNMQ/QoCs3xDvwoWESw/1jQBpHAGuh
iMG56BYtCpaQ3Ye2cnUTMOE4hQl9gKlQmRMVOGXYOk72fd+k61KYwUJHDRCI4EDiC3Bq97UXOAez
UTazsCU+Nw0niRDeTRHO2aSWmvbWUwqy87sMoOL/3YXix1a050XZI8MznL4mXooNWV5eYhy9XhoP
iQuAKSmso1QAJBRH5jXoLmf1gEXlMYMiBbPDtvLDdOECafZoZj+pzFVVvc7IQQpt6MPsDlyIlORG
+EM0xOZAL6OZ7rLC1On8mKzRiemsTfvfHQ9pUle7d4dOyjnE+djZTQ505gRywH9EmwAwVeJkKEiL
ImnXNjPzvRIplAs/M2RJVzn14L35xY1k3LfZkvmm5XNgqYyRRFTgz0LCRJpd9X3okOHrYp87Wjph
cz9MRPddn4QD1in8HpY347oARCUIR7jyr4w0fg4yVHnFxr73Aa48tV35l2H+jDo3+nsSYJs24to9
dkh4uXYMucOl2UR/D0H4LQLmwquFvfq9/1zzvkNmFnjH8jZJrgY2jDM8aV5JpAn9X7tsQLYiRS3K
sjYDDguQUIihBjBlZU8WcWfd2TcaCzZ2gKwwDzxKx6GemrU7hm9D7/JTk+rsRbhNcYrz9Gtp+1O+
7MzKXgZIStnqYaS/RMBfeMGZBOkGKwZslKy0J09qAIn+Zjr+uCy9eufK6icQSetH6qkhm0JUDVq6
vX5QqKEyHuKsPERgcKJMcOyDTDgp/ZQYLogxPka8qMYSqSfy3yKsloSlSSkdKq8jCa2FYwJcW2WU
KLOQm4u+yZgkG5hA8gAEbyH8p142BoAUAH2sHRwJm0DyEfu/x8DQjiRS8jpkATjYumFFMn9y2FaA
KHR8TplvHFAv5q5jPWMHD3hs19EIrEUrnPyfwIm2nJXN2evwyJ5pFsBz3K4CByywRJZAXAq/o1Yg
rTKZCl0s2xTZYwoVKCQYIBq3Fr5pbK5L2CVDc1ddY4Bf90ZXqlCBlGxGDlJjL3He/RRAEPWAkSvz
CHu2t7mdXEO/3YiE9a/YGu9fBeCYJDJzsB+lzPGQcW6njljMWimLx3ZrgUj2iUS5gUR3zIfGNQ2z
ltt4DPNq10bYoG4C9kJN7/N2A864YdVGJcuXhV5fKlQ4nvuy1l86ywTCtMXjO4/aN/KlDkSrHQXA
Qip6ljEnW+jLxmPfQm8wVm5kasc4GNKrPebOYkCZxN9aEOG4zmq+aHmCCYOo4h0g6fXPSdleyQA0
gGIRsdq6FpbfHZtMhOuCedHfDQptZQQKPY2xvxqbTuBz+lvL4vg6P1tC//sfR7H/vc7a+Dp1EZ5R
8NPN9m8PaA2bpgKbJiBcS+xEyUkRjalxpmD0TgBVuYjcNrckq7uWUjj5ugms4i0bPhHHd2hG4hA5
ZgxwFX/66rputuwKtzmNYJR/s7w7q9j2YNXF01cjQnWYsmqrzyRG1u10qKwoma1Ekb5b5T7Yi1yW
b0Zd9KBAjlGuXo/Ra2CYxqXqpgNzwyxa1RLZHktPWoTOy9ae5dOWddl3tUR9XOiSiQjLOxNau4JM
G/M7LTxFkvAC5zPYw8ieaFBJ9gu9AlErjliBTycNlIJVDarMsNexTd1MdxdBUi8SlD1OJVJn9H6t
coMf0n8F6nhR4j5+e0ghJocUVZq4VILiNRq7ee4DkHIMgS4NROPFQ6w7c01ES2yyOQfyU7FxEFOs
UAyH6WhWDQs77OIrwMQ8HF939XJyrOQ76I7eGpFXr0EOlq1Cd3SkM0CeTuU26T37i4dUi50BTJ5N
Bmbs76JbeqJnfwF5z960zK12oCEy37BLsiI9GAHjtYZN4kNf8PTT4LUvFM8Kc4DH9nl+LrjlXLVB
w3xHXshgDWqcQzu+onj2UOQ9QJ4EDq7tqpq+5m3jrIE4Gu98KxVf3ZodDRFUr3VrjU+oi8b5dmS+
m018iHc0/NWMZfazxfMV5gAbbEran7oxqi7YMOhmDvs4wPlpOBThnn6iFsxAK6ojCbcvV1Zsaq9O
wb9EhbC/Vy7IlX0rM5+GZsjPk49HKSnsKNu1vE3evFr42xyY5tvJd/y3cLTWZJBUcYoayEqcAKzS
XK0SB8jTlNrfkeX7PUaB9athJs2hcXCcTnIHpYhIzvke5pqzruzK3bdWrb3aY/slwEF7VOBtPoKJ
7qW1xLisPKSlxzeC+ylNj2wABwKJ2iLqLhUeSEligEej4DgM7/H9LlPQH6c4uEeAHATGdwGwS/a/
BKDwQds2l9jKNo3EoI5bzKtzbzoiK708d1JEchpSk9QoB23dsVwqGfWU3SQyfhoZuHv5yguC4aAm
maBad8sVzTepuZm4xK3qENuqmp3ebLCPNx5KK/o3TB1s294m4jQlj4nTh+bkNAcntRpSb7ZRM/gw
C+Jl747RShmSn+UEoN2az38MDZAGboF64dBr6nUkK2osWVGTyJ4tFa4GxilSkIy0SjHIAhuSKQWS
ON49wtiVqZ5JilVZY5VI/KMCIcNM3WUCusNDqnHvypsU1a1yT8kYscMzaPrXtIz89e8sIodvKxTC
fjU1BxXMscZXQWAZW3DA7IcmFSAZ7gNtlXqRu46Ao5ljTlytcteLrrxO9Ze+LOL91NTIGyFrpELW
yOXpykPYWewl1JLxImOFU4FzrKpoNp7crFXbufOebmKYG33EznVw07pRC0QjZTjZxcXpkO9GIs8a
kmUxYkPUsXBEH0uyUupZ+PG0ODFSYhA3IKOjyfNp1WG2vRxRQSRwWvLhBg9U0OGMSVKaglIZ5bSk
7Ef+7sGlhtSkcHLx9X35gHm7vsL3YV0IIQk5N+YqsrV0heXxB2wSQSLh9IXHwBAmsxlTKZXGnp1m
KxLeecB4soNsNtaHOLm8F0Tn9b5tjG6LFTgmbom4ernl/9sO310vtGWScb9GtfX4A2hP321P175y
FD4v83YIP4WY5oFe3BFPdhZjEdFVNuq90+bAQOWwE0aFMoice+s+LfuNXec4PE110IdIDhEAWXn7
SgvWSkRyakbLHdvF3bjtBV6i+VmJCHmZfCOGsjBkvI0oKUeWfZix+II7zz53Wgq2KHv4OmpJs3ct
7qy6kQ9fGdCeAQOdiDMD79Bnb8RRqzTLXRssRIkHmggtH7+Wno8SRM3i2L9Dpds+cMpgWQJ14ZyU
SJJlMR52XaMDlQq5v15WpPuAcZR1kAk1WhJi879OzWXjNFa/JT/ga8qHu8NW0WBcSsv/Ukd43nsd
3pqGrGXOBJ6tNNRlpbMakraUxoE0ZtL4wZe0UZqugNmCk9zKBfzD3EbIevnoD0556+dg73CYgVwY
v9OP1Jhy61cNlezej6Q35/ka/6Eno4RjyTNF6TEqQvOsjz32D1kYbX0dACiYFUFIjSchcDMkR7b6
LFBSSrlIK5CaZDi8B5XvbzzbwcXeJyrN8bL8CEkpHTkW3xOy60HbbgPyjC6jTFBNHK9DC2U/gx2U
SxfoeThVAHNHVkX9UyKbocNpvh8Cw5gU1KDip38qUqCIR5XX/R/Ovmy5cV3J9ldOnOfLuBxBoqPP
fRA1W5Lnsl0vjJqaJDiA8/T1dyHpbXpr71Pd0S8oIJGAWJZIAsiVa+2vRsSjeBV47R+uBoQIjXs5
NsbLHFTT+mobxGN/olYtENhcxW6yYjgSuCy+uWkAIQQEThMr1nxV4IwMFL1Yz85NsgVppnh6lZG6
P3ljAde4kKP/UMsKdZ5DQBKxQxLPoo7W5I9tF1UnMiH7Wqx5HIKfpmLuxrIRTAIpjzwjLoKHKVWX
wmj1nZFq8riYqOaqZ/BsE/rnWaiDq94k38c4w3ngQYd7X6sQEVYbO+xfukOWYS0DOU2I8XDerQ2k
c97R3k/H4f2GRS7UASDi+mgbYX6bTfwQdS3UZq+m0ouyO3TS5KtmwO2RJSbbZXWwBwYoeoTIYvRo
NwzHONDr2ZU2A9y/zuLbVPNmjzF8QyYcS8E9FQQg8iugGQbxmwC8TToDdF7qwYnaeYrvr+Vht6Gm
CYVUbUvdIxbBaxztlj41vTzCQFcNXEa7cvhh21q1XyCJBGbkpolvL5Fyh5cpwClZo4td7yIrZ5SR
NsMV6xCqWbJPX+MmxbuiSy37gj2ffXF49l8AlNV7ai32rBviA+6GN92o7YupigC6sOewdLMv0m2/
JAh6AQa0GkgbU3rWc4WVwWvQaJNvmvF4D+IMjv9cMN20wumhFZBr2woj75FmjP3uKK3XfKi/DFFU
qnm6amBvk2Y+0pEC8Agvpd0HW2otxaLsSLaC52yWiLxyKRt+PZ4BndqCUpW2cgyBp341b/cqoa3y
CtAS6lm2gDikc/0AQjBKhqO+NW3AIR2ciy3KakhONU6QJt5lJigrtCrzdrMsxIj8+BAqrWtQrHdP
bEyMs8jGV13GQePjDZKy/InUJIDuAOOLLM40jk/W30/TeUpLquLpwU3qfh8b0bRD7Kl6NtsK+qEJ
4gaa+GUkNnucHViH1wjDEZ9uiZ3Bqx+k8+4SPIRE4UntnQrq+fAjUw1w2HrKKgdvg1KWESQ3hH1n
qSI3xl82CHgOvWtZd2QPWumti3jS1ottlHhlcgvfLA4PtGClZ4F+5yGPGYN614bFboxPE3kOeDYH
rCCgDG1O7qaZYn7sTcc7Uq36m+biQn6goHwfsQyTol5VkaUfFl+3r14Qty232I7rANv++SMWP/rE
pUm1q6ugsVd+AwTgVlZXSZ8pgsWmRhQryz22tVUTumn9XFAv2RYXfGfgu6kUI+DiGI/gy6QZaEjd
TPUBXyzESAZv2o9aMR70ygG+hDfdpuY6hOxsrGIsK42+u8Lct24I6VqbA2/nGc4PSCdDt2lwrecS
V7rmKdcuNBOoQ8dD2glIVfC825gAv114lGZ7evKzgAuAv6dnevJTIe2x2DoyqNazgqKroMyQKQck
zYn6xB8ia2Vpsbwjb6vOk2UCQ4BuTQPPsKOB4Io1kL/DfzrKx/68JnoNKj4RnoSF+9VsU/eSaKHx
AOn2trSiRyoKbAM3jrDNjQCc6RFr0Pq2yL/JPGVYjWLds24CsMrP7dEBKfsAuqYjdEPRD+7E1Ziw
4NaLY+1+dHEVXjMh778M7kVrBveehPZubiEqQ03q4FM2rdPa4RsaZVeuuEWOpA5IHuKu0SngbnqD
7fDJkk59Ww/teyE9J93wLNmGrTRObumN644L79vQ39d9mf3gIHrHFefthdsBZBhMXHsWARtouGm5
HVwPj3nGsUEN3Ir5C3wN9GKIJRMmjYocwAw+jdWhnHrrvQPattmMhDP70dji6/iilybWEaZ7g3wP
BfRKG/eG4aK6Q87ASk1tG9oj67E1al/WQCJ3HdI63eBrYSU485gUjpBk+qhWQWb1AB6zc5iKnxBW
rp7LLqi22jR6OC4vwKXXl+mauWH/NU+7rSYC9lO5OjYrZ9e4kxMwYsI5IrLVXXoBTgIG4teXYtCT
HU/GfJtOpvUycZygTJMUZ+rFt5nlnH1ZBiW6I++mqYiQiKwI98A7x4tVazbdDc6BThkYNYHY/7A1
iq5vbn/2n+sDGAxuogyaeJZXOace95gfiyn7USbP7uiZ38wJS3YZ58OpF8ZwScGJ5Zegqd/qSQS6
YhUT4orS3OkkLoLagYoWUQ3yohAAH4zBXzo8iigtbapdT1GU4bg1pvIH/ioRktJBo7MUZOOKBDes
U2+Nd/B7L3UIPb6PuibaG54YEfZvHQR1wEhyascCklMlUAdkw7rpvYNqE3lTVY54q2ROAsXxLgZR
WJkjfqmU4xEjqe4VEnW22UpffrFhaSwOjcEQzlp8qFt6mXZx8hCopmB4BGfTuC36AIHNJBFnrfRK
KDZp8RfBxK9K5Zxo5lNna/XPAjloK2CxxkcI8oxbc8jzmyRBXBnY/mdT6+vziMDfcmlplM+m5crI
VDDvwLFsu/zzH//3//3nj+E/wl/yTqZjKPN/5G12h6+3qf/1T0P3/vmPYrYffv7rn4AyQpfH5q6H
fy1IgNuq/8e3hzgPlfv/idKqyvNGWpcMyNcdUe0QrY5hpVvdQI7jYiLmnaU5s+/E0GnBs3zrJk08
E/KQxxXZT8c5CF4N2wS6L0hODgPPQYzIoo/XaXLCGTO+ZqpCxCEBLgw+1KQCUheJ3yb6fTzati8R
r/wGjXIff372c4R+0CortOJJQwxqq9dOejSzsbm17ATPBBP0byT9ozk43cdeL9zPinrUxs4y3KcU
vVzaswIfVjLBKmRxtCdxvDHYTHw9v/9EmIhtoek6NCMKABKpXan2yDKnXwMsrZ0SPNyQdHmfe555
H0eQQq9G95ZaVhYPt13T+m6IgIHfgdLtBmnjT4u/1SfOHjqLSPkml6yOsm3GArmmCaiAxpBYm8NQ
b+uPz9EhaL4yIzc8zFPHuf0AkrP0RFPrhh1feh6DoYpHjxRf6Ep5SbGSPVNLFLoBtR+ELtygl/7v
f2mu/pcfGtClHvACjNuuYVrszz+0KnXCMQn5dNFdM7whHSVWDUU0iy/N6koS2X1xjOOVuRvKMzdg
0s3buR11hozWf/bRpyKot8jJxNONKAx1vF4PzdiEq2A0sztiNKSOpBl+gDrMOiBcALmmMTY2I35U
Wy1cZWJ0v+fqRWY2dnGOIF1/5oaFawHwEvBGZztzfDtRG19YeZADUrJ2oQVmurD27HUD9vCtBV4j
ZHuVQvMp2gRWUEDSKbRU2SkURcfslqUIs8wt8AlPuypMyxOEQ8tLYwIsSJs5tXuTVl76EBlt5u3b
h4c+Gpn006hGrx2/94bO199/Vbj1r78rCPzgYWAB8MHBPOqq/k8Pha7TBpnZ3nABLDPwh8k7udzU
Hs2y9k6TZxd+0YXGGzah1gqpu8WltZLigZnaM9mDSBObSVrTAaeE5mukHe2+Nd6Q0tfvx9gMNuTF
sP1kZepuwrZu9nZa1Lc5cCcbFWj1qSn4VN9GqmgT63NHgcy8czshglwZwhfqjRtA+W6Th0W4H0Vh
vfQxeAk5wDZ5zYpnvQVXo/Iaq0GDVgwGBe30aoR1g9TgBPApHc+dtWZV3Kclr+QeTmAjnq1rwzsF
ht6/ta0W+LXbW7exV0UHKM7hz4/d7J1hlMgdK6fpq4ziQ6Ee/jJ3TvaYb4QWob/36gfOomQlvcY4
UtPgo307ZB0ORoFH9ysvC3dIZgkg6VRoB024ODGPzdexCMR3VQEfb/I9RqVXFlUhy0dXrk+LD7p2
Rp6WN7RbXAraN+Ikwl1DuUf61GHhUbP9/a/Hdu3rX4/FGBAKkFGwTLxV6JXz6dczmombhJEjLhoQ
d37JPPvsmCNuKQ7t5cYyfg4qIYlM1El2auZCz26sSN9c2alJRdR3zdptpTbP+3d+jZEcBh0ZJVJ9
8jKUPmEcIBLkJsbLlZ2uwc297iiKcOe0wjtaqtAzxMaQ+cPc46ANqFLXXCUrtakGjgnvuNiufWi6
pZtqSDbch8ju3ad99Ijbydy+f96/nerTRSxzXU19/cnkSFc3z07uy3VnIJjN1Gcv9k9+y6cs0yy2
QYufWdfU2wBf3ZEnCQThqEqFgHbSEds7/bjYqHZlQ3R9AKOCmoKKT22aYm67ZQyGpgbHUH83x9/Z
6GMABsQq/ao7AkndqtSqfGtw4BsMGfwC5g7hSD59adIKfBR20Z/ZMLlHwDGh6edq8SPCAOBJBGLg
h5JOSRs7+GUUxjfwpk5fmNf/MUgtUspi6LZN4Z6xhk/BRWqkue/m9YT8FxzYabkWXZLeORv0PB9V
r2yT996sK2LqRaQ4eqQBUxt9Hk8eMcbrCMhtey+JtwNgFSfXtFJfdqDOrmK8xQczgfyW0ZpPbWsB
clSUb1gfxrvEQs52P7rFm5mzPRsM44mGjx6wDY5yW4Zz/J9pOKJYEUSWsa+bgXaGpvM1RMXxf/3A
2M2YO+rxDHNbunm77myZvup1d3Frk/1EoPXe0JL+xQYxz6bP7Qac0rl3yiwr2mS1mb7yoVlcSwHJ
iibynr2ysC+8dkHI04D3U7VSN7BAtDThsJCNhu4DFF9uyI96qED6GHLSMeLKPkFr3NfHatqYPbD4
2hg2c5RriZwtAa6eOViRZliUqCDZHD8jv84CEq8NxPtYGnEVHFNj8YaBAIcW7UgqMMk0JE5StUN4
rVkZTripm1gcySYLjtQ36ijcSTvgvcGgzTLxAsAblVFcOqVxpJqjmlRbOlqVf9xR/jFVydumtGFy
Qio1MoiXkW2ZFquR1wBY86nbulnzw1GrrtLo34upi6GqRG0dZ3zVqlXil0v/IFMgGzLgY3KVQUFF
rVIjKsq3oPYAyNrKDHS2SRR8ZXFEBqF2CHHwPv+P6T8fe1jcMDw4Zq3ETP1B5j+aId576C8FPIrh
i0ahwrpW3uRN+l6UAQez9NKm7tFUYFUyUhviLuYGC8F4Nff8b+aYZ2N1tRWabiVnLytSHBuDiFbj
nN/hrLQ/GlifbkYDYA4gNXYEoCaPEvfKnemBjoc8dBBorooqz9ZABjgnUK4eet61B2pRwZV9aSKZ
sD2WYQWcKzIFCzuUyA/Rh81otWW5Iq4TFrfjzdymalQ6ebGlKhUZ4tx6Ka0tyGNbeSAbzUa1OCgU
ZFzN7oDcF8esrDnlNTblogZW5p56ls+hMTimrgDw6zXhV70hDwSzHEEhcChdaIgTSpNs/bZ2Av2R
6o6O3R25e4rgHDlQn93Duqt9FqSFD9pozsxV23U/J8PCJ2G9vqMUxXgC/Rg1DYV0tmo72zSqd1JN
6jVFKneUwThmQQZucvM3YxdnGus55lGGqbeqkOZ7k6jfmY0TeahHI4qPjB9l1YspR2gMeYg+tVNk
VyKfS3VRIcys2/ShgyCh8iRbn8dhsqU2Tbp4z0OCvlv/fmlm6Mb10sz2kAVomgy6jQa3mFq6fVqa
uXqkMRxLmGfAt0Rz8N508Wq5pb+gS69AqQvY9N+6IDasHdQkkYm7tgmgHRx0tzhbkudOTxvkP3v8
lPD+PmuH5oFMrVnIjdPW7Yaa1PE3g/JgvCcHKmo1yFWDlok+BvV2V66wYE/nbV9hg31Opt532v9l
UJIAbfoURSs8h8sDGQ0TD30xdB2S4zJPCzd/kfHA24bjeXnsSdSD4PA5IeGpakJXbevaosALLUe8
LvF+2oWLFYEcX2QIGgUTnCD3Fki+t0nYhqcanITQx2zsnZgs57bD3h0gVoM9h8NYIQTXe99bBnJp
HCKHQNh7K97vOHYYN0gThEDrEotMRcLXdo0dYiSdcFgtAcq53ZiI+aqBMcS3f/8D4n/ZGNoes5mn
M91wkftiXp0WiUA2JW7d7hxykP6EFjJ8V+VUIudVpr5lhWhqZQYVatfLQfuFjBMwfRcQUksze01G
KjTcmTqOl6ZgDeHW2g+kYW1cx5qwSAKP34oCWKIFh3KbT5NPTci+AjOkCvJeOvBHaG7JZekgPxqx
TBUp6S69cPKvQS0R9EQmymMfa5BX9mIIjTGGBCokZfmB7iD/LHsFI0KxdxC282t1/Np+SKZQjWzI
M0l2TJOPJKWy2P/O95NLGpjbru+mlRjH2B/rTD8VzPa+1NYvpnB/KbRJj7mLiF0zusMreVVRr5+Q
iMO/OPkvW3mVIyBzoYOAHHlhK6ZoTTEXeWEuMi9eNIjmMsC1dfr9L8OwnetHC0LFzLAM13Y96NEb
V2cGJggj24jb7dmeas+fFLM2FZEwICnIwJGz2KiWjYMPChZxiYYAMhPkZ+At98kPO7Dszq1GHEjV
4tJ6cXjoW7teySLNHnGvU5idwucedtJ+bAq2Ixuw+frJ7cTXOfI+sepFqyztRL6NAQqeFF//mnyr
vCwf89Ps2Uch99uqsuZ5WizxTrVo3rwEAEp/jLNXzwVrNM2jt+a0K81GA8uNW63laNeHGnTpADYb
/DC6WvIF5yw7WZrj176NPtsLpEeRnRf5Z7vyF3oyfQ3S8U1z6sfGsS9IPW8esA8N7jxDvsQ4Lnpl
tSt3in1wmxpN+WqF9vkdFCUsG7Cx8KcEacOZcDeqNYVhcCZQzkefMzXm80eLIDkfrY9xoBD8NAvN
+TEObAvBmVp5KOZPyBIAO8MQIFY11b8bnML9d5dHF/txCeT5cXmTV/tD3iIhLHUdJTtvFi4EYz3t
Vuv6DErMTvEYYleFo7umeMx19m5bepca+Wldbf039wK/PupUh+qe47oGHpU4/nCuboW2Bzg/zPr0
XLjIGDOaDst8ikDNYSlQl+1Mu5kghPBHfMriJaLkznDSpgoRCGSf+CDNYk+aFiZn3Fm/QuE4T/bo
BfcNG9aukbInrgqkdUOTY8weyIG75Q+hs/I8twYknXdtIw/kitAnMI2REW6paZjJuDHt/g08JekK
bIbWfZu31n1V19luiDTAapWNiiYq+Tqp3Haz2LQ2SPwxct2d4zjvfoD4/jRb7hxby8VBMyCtuzQI
iwuNyuo8u5dYBqlPIQtO4sozQJs3ywxWl4bH5YoSx4kAUQjz46QjFVTWtXOHVLtenZUKnIbn07ex
BX6vDtIXLuJ4X3Wx3JWFbr6mge6TA1SyzfXgIOtgwFHLg+XhZ0MdNKXr+ZoW4SB6lQepe/hvnorW
9VPRNEym66Zt2baN3ABd/VQ+LbjKLg4HiDBpp8gBm/qSROIgyucg1jMLVi/2JZnkygZ57mbteSFS
WJDFtoqycPpE57ok80QS4gQ6t8e5d+kgzlgzgyQCjV06LIBwjBX1OHHaIA20vmsIuSx1IJ8SAaxU
rao20K1bbofjiro1HDImO6pCbvoQmGF4xLV1R51jPZBJrXgtwAHly9jJt7LtLhKP7p+hU11VVNcg
ivrnNDVXXQMsk+r6kw9iIunKcoZyX20YL4tbomv1aOVQrskyN8hebQws02//ZAFiTaxqXQEXJG/8
XKW+Z4rriop8YsZJgOmoITYrnMuCmSRxze+l1Nz9Jz81zAXIedMZUetPHtDIRlUZmz5GEpQ1HhYe
m7go2mZF9EjEa7MUKrtz6ottp/ACQVFFj04PPT0s7wBzVS0oVuwDnPPgTm4Z0lGhzJymkDLsgeGv
VlSlIldGqnneBNIL0bLNdUc3Pv7+B86sq7e+abh4wDkMmWuGZTnXkQJWT2DzcwEGyEOJEyIktD/3
0n4thMlq/wEqVOlTDE6kpzY3kEvrCOemsdrsKREF0I6idMB3gqauQZECGMwMgCeGxIqWK0bMBocK
ItU54CBJuaMgDhWQZU9OUSluaB1PYR6y64U8IJEhGe71VAQ7J261plBUOptI+zk0eCzh6fctdATC
u0AfI3Hxo0m92LB/az6CxMkfHnM8mDzAQnwfY883x2HAC2QAnYmQEkVuPCs3Tj1PXwY68+us1oDq
WPfeK5rBOLXoLTlSbn7/LeBk/S9fA8c9zU3D4Ab4j/8SXGOW42HJj5OSLrEnpCGCmXzyw6SrI/Ai
6iUydEJn+FGOurhU2FI/mmm2AVcrZH0AQXrUisjCVqztEH0psXSJjWkjeeg9iBw580PuWpAoqL2H
pNC6U4LFFOgvu9yfeCmghsjNPTnnOmgHwfSz75JyyP2qG7N1kYfBdgp096FILWcLqLarf5viXL+3
p67ZggCv3U9xgNUsyDNqxC+/RlHR4Ch6wMl41Y+vyCVbpdijzfbFP8UZz2L/sz/Nk7fJz96DgAbl
s+rQGt7ZOBnyHcplXdrUnWdg7HM6M4CO71CcQoHCGXMISk0MhdD6g5TpjkzUubiZKR6aQHzDz4yR
vO21XnIje0cHmhGFhWSaSyv1p6KS3aFPRbFzcgvb1DCcmhVP9frkUXVoUrFrx+rb3ITG072cynA7
pqD2X2k4UTjmE9eP2C6gZnMYqf2p+sl1rn5ymIepCZap5qHUE9UtBF5KoCaL0riJ4/atGyNr24gG
PE7mqKGkHoAhjZtP7dldjaFaZYGmoceDazM3afg8CQRKQctVrH7/02fXL1gw2tmOh/CEiyWXrZtX
L1hAGzrDSZHvUA15NAExiRw8qKYVUPk17GfxUZNj9G5bav/WT9o2vps46O7z4An7hvRtypCTx+PO
3CZTP371ymfJhvTNUOYY4e6tFlnluUtyMLrLMIDOmofdRmE3X+xOBzQLSYFBF8VHA5uEtVCZhGbl
ffdix0zOqV6Ot86Ex6cfBpC8dLWwOocZBKq50Vp3ATjoLx04BRDpxEdzWYCIGuT0dy0StT510Aho
cb2PGG1QmtIIoKqzVdihYwLrzzwigM7911QITIXwxu+/E85VLP8zqISZlsF1z8U5gWMwj10dEzSO
3vUWk+N5TIHuMSHEjXOy2JM3VIxJWkCRCkXaADW0oupotJshh54SuWhZW9wwaDy9j/vUnr3VaPJc
mnUQNFs70KJVpvg3Y8R1N9It5a0YDHlLtcaFVJ+MgnR91TGB+24bFdhBU0eiVgxUA4EhgLLYiuN4
9Y+pUjVfNAbxUVjD4zI7eXDo3J5ya9p+mkONZNg8X9pst7jTNDSm6nM/A3U6FLIT40bkw3ApiyxG
1EniTcUyYLaULTXr1Fxh11ICwA1IWmYgDCWz0fo5OPGqErYN0aX8Ue879lo4QMhAngQqej3SLmpI
AW6MMLhBvLe21lUlv4q+Rz43wxNo9zdNRFjGPdRWsTIE8MTXRqhPRVlh7AZu6lhfMh1smirrmzU9
SOshsbhrLROEPvilAXR2O3uAOcTYtcWkr7IhgC8N+Bg1ee20a0BHdplm+gHL+uFSBhsEG3AUNBr5
msBE4J/GKRrhjai9dM9QpdRq2VbDrqxdgRNzAoEp6FBBMcPl2qO8uHmU55Y3BYKjb3XWcd8Exvfs
moBvIQJVrbt4Gr635pqwyq1y0JUDFHuDgyFC74YQn5CZdLfI1MBLcVDIrgULOgNEJ+ieAsiOiLEC
0lLxyTH66F5E3MCTiXmEnSI9HqJpfq7iHWEYvWjRBEkAatkTTKpoKTA0uyAZc2+G6S0fLPchrfIY
EjVIahhzvJiHMS03Q9lPm7EX3gO5mNOLhdf3KnbsveVYzmPg2dq6lkigKMHk8xgh2Hnqi/orCLSg
JJp3CH3mcbsWJWM4WUHCXpyCfA+UDNNxYN0dmSIOXaFVkbnN0ebGPR59E+J4LljjRMsfllFUG1tP
gDssebqytzU0RZD+9/xpSpANINmj8b7QhxYkoFXhgXNo0/yVbPMk6rogVNQd9MR+c6IQbFJ1DYiO
bZTfOpU9uLgBSZwePDv4zkse7lIIF6wcFdGrVT4b1BSQN6cFABxpzL+ykwfZknjM/Y6Dw9Gl1Dgy
RirdrjMgkanGkvOn3nkwa97HkTMNA1TK9UGwlyNXOAaFQp1/t0IHYhJZqz83UTesEdbRbvuhHXZD
J6BjLLGHBbVYuROIgEIec6jXdhOEX0qvh/RXXhjfU2buQQIUR6u2FKsk7bVfPLdekz7mr2M+VD5L
svKCREjQNoJlWgZmdWhH64UYo6lYUjdGnm11hAlOZO/qAMy+FUjHfC1vqs2SuTF32211cAPnZfZb
5lOz5G33PouTbItyRzFtHW8gZJC6wdx0HY9fJmB7qdOmMHnJPnuwKg8uYdIelri49uFBtj/PUam0
mMIsfjpQEsHZRXID/C+O4YF21hMLmXeZm842gkG73QC1eAi8rOxu9ECSqXgre8vcIGMmPWpeZpx4
k4K8cu4OFHGl6s4GcGelYAjX3exs1EoOO8nM+MYSOP8h9ZGsgv6nqNmJ0lllACXDXosFlqNIhaWC
OoQJEvMoRIB+6nscgr9nxf5hlHQPmDk48hWR6syeuuwjez14seoR+asLc+8fJL04ZeK59xIPTrX7
NG7mYh0x0FADZ29Ae7MVhOdA99LF0UOTgJWxjPKnVhVuabxEwhzOFpafT42NQ31N75E1YzX5U2Wk
2VE3GlBCKN8mbaOHsokB8UQnDfjzcC1GKkUcAp5v9ukmAOnQvvWG8RVsSdu0HfSnoNXrC94CDWi5
YDeUm6fcetWsK2cb80R/Qka1n1lpfwL3JggEdG18xRlAqljl+D5Kk3lGoWYsWPA+I9npg8lNy4C2
SsEBi+Ox7knEkUoxL14MzQnPCU4LVrYbFi9mGFQ7t+3YhppuaXV+IIARoaaX8DNYc8x7mkNm4ZrM
oyPA2KDmMD/miCW2v5XG1mUqNeT74OSBziBaCcYOvPRn02LHQZzlGwFSpck2n0sMGeBrjpO+zM0J
AvAl68G/jJPH28I6ZIHTXfLK1SE/HA4XL5nMY6i3OB/WGEtvxwa/ZSR3DjuzBtJgncpeIFm7CzdY
V0CVJWrByde54S0VJnKc90Wtpasyi2Sw9rIRf0lz33n9uwevMyRa5wn7Bva38DA3aSyk1Yw1sEF4
ySrvLs6ieVKhtf2hw0Oe3BY7NafmvxJb2MDIQMeyQu7GDsJLWI6EECI/IJf1qUPq3SXQEnmZO7jo
Cr8zPQStgSH+JF3uAKQStAUYDwlcfCVnPkuXUxcN/PCmllmXN5UXeEe+scAI+yl9nW7PdyteXvXt
QHctB4VyX9zOuel0X7M1VOfA7Ro7z2EttXXVMIDdAV0fo1Vc2y0ANIO194y4PY+5iohqCFbSgYYl
2s5nSP3eJhTBzI169lkOPkA8OO1wAAM5AYWhTxTM/ooIX3r9DciQqsPCfE+1BpAlla9xBF3uPbLI
xieJ/MMH0SYQ70Kra53xqXfEOUiT/pZMrDFDXx+qEBgTdAZAh26wVGMb6p1EhThlk/8snESC7ibp
3upuxFrb0cMbKVv+pXOk3zhj9yakxncNIsdbchNeeMIzOXxKWJueERhPZjeN17E/NF2B3V3AHpMc
nJY5fsCF7rrHJBXtQ1gaz92og6IJuVkPOg6ozq7unlI8dB5yVWhlqW9k58SbxWaa9YMZOs6JPFIP
2SM59I+B/bzpTd15Hly9efKMN2p0oBR8jJAwQC0H38kjMKVgTY/YcxwZwQNwXevZ06u7BzyRcGcH
7Am7wDIBt0eMHIRCi7E19WQOknMTmd60h0x0BGpDPMJuG1ebbscMIhmBtLxn7CqeF4oHGSZ4GxHZ
WO+CtTvYEx0EFAkaLHqN0toBGDGtwEJ5h5h7/kVIQyC8AIwqhIi1B6dpkhXhTpKA3VkAWH4JweY2
exRjGj6WTfk/9lCfEjhQxTMTvdiMSF1bgflZh2h3DZmhrgENUDT0WycZQmQr4iW+RgBp3HTRIO7s
KENqYuSJu/Yw1I12S1YqZM6tjW5i0f0+kfIfBRRR4xLk7Ko1+4nA2WngIl61uHvkZhTsLW3T6EjT
zn5MyGNvsJfZo4hTa5X1GqQkkI37fol91YFuVE0AapH3S5zb2lG2sXa7TAfcgrWpBh1BQRqgsWYn
1UWZ6RCuw84td5rsvroGXlUFpMufVUsvy0+tJNLqS52Z5rPtDHNfHXTWs7Trvxv30QfWJrmKhXZo
HRe/uab/LniHPYBqQbA+3HsBcr+pOTjyS+YhVFSNmzzAQd2oWKO6WoJfPaiKXafSkUdnxH3EtSdO
scwqmr4ndVadGtUpwvR9wrm3tzcxtzFRofd+DlLIHSvwHEnYOLOMLnyjXi2wcC7iEzGSkr20wOWg
Sz3aEAkp2aYuHW401t+R22L/GJ4GGpIQs6LfekOfQIl+0t76yXyvLbarWjFF4dcJDHLzCK+qb92s
vmmmwoYW8Gh+Qa4OtCm04QE5rTi1GV7cKjW/qFf/XRHpj63yAcGQdZOC82PFmMjPaWTUG2C7qwdp
DidQaNsvkKNzD2MUYkequI21yUvXRgCYFjXROjExtA9Z1SENF/zcth4XgU85UQP+58Fz2DWAFkRe
4M/ZU5WVJ/vRBakmjqiQHaI3Z6YurNc5oFgsemB2oT2LdkdWEVUOmEy0W2rV4Pg+RRZy+6mZ6p2+
L/BAXlOzCTNjgz++nIfmToEIR1zoR9epvL3GsMkEl45prZDAgAVFDZKHAUTeHNnd0wCCHogjUrOy
Bn6JTP4rTviwxzMPuVcQNTl2HLRafVX3txbyrW8F0jd3hQ7J6lbZlo4RXyFEx8FmutiolpZ9vTZA
Arq+6vD0vvJHr0m31LH0WnanGJpxmEAfSR30aYjcfedJWx7IHjN3Ont8mjbO+BYAqIXftpufqFZD
4a1ZUTVs0RNxBFZWdpAlvjHxEUzXMFI3FYK6qdplDg7m8k5bW7oEnBQk2bVXOntqhf2YgNNJPbup
bQ0uvwmncPX/KTuv5baRKA0/EaqQwy0zRVEUFS3foBzGyDnj6ffrpseUNbOe3RsUuvs0KDEA3ef8
IRIDcjRFPe0/gFy6433MsBkeu11XtSzP8uBNfciwOa4XmkM5RUe1LsbFBUU14GvJAi/fXDFTbYHk
fqUOdxIyNUG3FE5dn68B2f8yCSiRvWkpjmMgEGQrP4W8e9XZJldC5Sv8du2RZ9dQH2V7dyHDvPCb
05TL2EKDatLDU9A6wVPpIkU7jygC4G4dPlGrUpHNnwAPiNHZ9PxHQB9iSHYg/kpqQ2nMGxmuuk3K
PS3m3xXhOG14d1VrH2VLzsIL+Nh7cwqKw9AWQxAHGBnwlbeG3L+pUaJ/bvAwXbFBjnataGJFCuPa
RFhPBmv42u+MfLKWsjmqoAwie4SLKILLRq9Ocx7fX2Ib8COYVC64gQTDskt5ilFDfZAvM2vZs6X4
w50M7TV+szz2k4O8jh3aiwbFFmA7Mxb0QjOFR2qwmn5vylFwZPplVKmd98FQ0t83/21uVaBekPTY
lPsqS3vsfx6DobIOXuTUZxJizVl0WVloHRJ2FWfZX6r6pctrm1VeJnCZdAe1N2Q7vNMQYJruitV5
0nmnWRzCqMCGY3R/yIBrP3u1HplyP9vIgctFfs2/BocN6hrjrHarCyzUBWaTDPFnKd8pu2CW3ShN
XZwkUDRpJoDTqdVurvHAJT7LVlXH2tloIRWKPJwteeuS2SM56n4PXjxFLhaGsMi+yaC81bxNz95n
2RVhdrK6Unxxiulzg9Yhb183nVBUzE5tGmmLXGB6WpKilwE5I0Lc/t0MvNsnoGqZTQ4uVLdSd5f0
Bost7wmKi/7c5u8af4/IsErZybC/54xN9ADGwMNfByj4ZA3GqxZPxU2VkACSRjxsCIqdbjRWcoxn
9ZN8/MuVAWzgjWKr/km2cuhGa3mQTTkgIuQSQC4SYCZoZHnU8EY25RkEexCFctHw63LyFZAR/Hk5
GRzxRT+5PvcNi1+yHfb8KkPN3XetnS55crhPTlzNx8wYv8iW0WdoSJrqjGqv4+8jZYqeeqVXWWAJ
AI9omklWnkIWF3nZgRNM5uiYGtgAGNRjnpRAL1dTlg3bvlKip7nGNyKGXLuQU40ky2+naVwhRVcc
ghDIUFUOOKAocSmbk6+TZVHyPNv+uf6hyar3b/UPx3Y0j6o4kjI6eNsPRSmjjEuN7AUP6UApbwyd
rYtbKt89X9koQ48AC5qpYwfuUPCYIZSbqA3MBowtNsTfuD18MRUv+GyafL+obVkvjRqTacgV63Hq
lXmVg7M6l1UfbEq36e7i0Z+R77djHt5Vtw+qObjRPLM/4AwR7/pRNdl95t1mUpTiHgBssDbqsF0C
SQZZwHJz6dRj/+oCXwYXo5dfrTQ4oos6BYuie1DbMkJncAjWlZfhrmDD3TDEkkvzBfnPaZ4peRer
xJ+K89T2+SaqyvmoFIq2C0etoVw5oK8yj9rWDGIFSSAKEXrCqjttjWBvW5Z+gOPtLTS/1l/M0Yl2
jtEqrK1ojirA7qQbLTxuaWJ5D12WpNlBNj3PeDHLSj/JVux2C9RGzSe77pPHOow3sjsw6vJuhnt6
eYGh0G7wGDWrr5ZlIn+yaHU0DSk5U2fqEmQaBCiu82JrUdhzdZAgtOZXcwhJu5JkfPT97NyN2fia
jgM0lm6GxuJE7q2ONdEaRGbyieLAnaZ19ncSXGdgD8Orz65g3SP9eouGhXNrR6m2MgT8c6iHrZ5V
+f2UqNm9AR0GesWEJbZNHgAWcHaveOisGvikbGVTBv+Ki42q26qKH2H8FY9rJaeep1s498imiZQG
HCdw8NdRCYt31Rr9HiVKbuVzJzSVpRGU4aNsdSxTry17DlYlLjoHN1FN0JnJRZo3MXnasQF2kd4e
8tuxMezVOGb5F1X7P0fEpdtDjC29f7tGrM7mfyAlDO0jNs/2wCNQMjZsDRKG64jS5TtAlupDklYq
LlwbA6qSV2EFKb4QJVqyjt24u2gxNDqCDBeVBTl8kWCQkzTNUHM0L9BekG05kx1+h0LTL7EGSOTR
sgUfvvKNQD244sCGcj7IJhgwQOvyVHbK4QQ8wcrObTS/RKBteMTI0+vED9e5TvZMpULTJA2gqpPO
mSGJLyTWtosMMOZR0u9kE23B/H5MJuNGxFUyzk6n/F7GDWSQd5dOGYPWztMFoxsBD1+6g9gi+NMP
CVQdjaZe6lrQHlGPBXmTDJf+KaLaIPtnzRrOIl4CXrVWe98v4kHQfg5ZiO/sMteOSj1qR3kmZICO
Ybf2xil7141D7UwyNfL6fZjVdzI0UHwMDw3nHnjZebSj0QEr2LqnjGrpykEBYSWb8lB2TbYLlOmA
v3v+RClrXpGcSsmMDzR16n2x53uLsDKyJ4PNHnIR1tIWsXICGL9nUqD28To9qdx0K+OnNFT2aJb+
nK6FJD9caFP7ru4xzOhwzUDsbZWlXXNQYQRMFMdZRUW11SLiYr7KsH70lGmhJJo/LQx2oSyEUd6X
k+XhXRDL1MvFZJ+81jVOXtWt9FfZr6lOs1cC81btC61E2VppDteDEZftu6Ylm+pYkTTUV9cweSZj
LxHiIh+mypCPryFjwiZw11aehIs+19VycZ3YynajxPTKC8uhKQpZ1GClwO61e0gS14DSofaLylW7
h0YcsC8qlqozJzvZlANFh3tGGz7IScLNYVcalr+Y9aC/9OFQYoJ6mJO9jFcslO6t5jLmViDDY8e4
M1iN4j/TNF8S3bjxLbMOFq7KXjH3uu+BCgKzwz7jJdCtETp11J+iyit2M4vgLX/2LrDZkoDTEtDw
QvmsQgafxdOgKP0fnu67T1mdzZucNSzbHkIHw1WWdmX7n1GNWcsHh4sdSUvBtB5K4xmFi+lOrd1P
vdnrz3aCcjXriE/XsdGzPlWqqz8reonEwt+R/zJPRPJ4hp/WhNvAMSnmONF0jJFIhcyIzJ7suw5Y
YlQ2XSSeMTj0EcuCjcZeTUzuAsVdV3VdrxUtczdg4pybKq8GaJfQaFWUXV6aVvvSNqX/VxeVizAx
zW8eCoMQRYro0TfsU94Pz6GLWuhiUjpWDOIQakZzE40UshcfT+U4hLvmJpHjl0lV0F5mXqe/i5Gn
ERIgf17pWR+fJo5qmrYOJcazNQfW+wc+VT/ZFuJKbnPbYg9n6G54k2tdtLhojMh2MY9/t6uMZXUp
xifqRGcpLGKk0biDGruodSO4sINdZXLu+trBiTKFO2zie41sv1ctlWjwWDsq0GCXrWltrjsjhG7C
RZIoCo9oOHSZH0fovCXDZSsFdKC4RyuUjZJ9NOKa6olwEvughIjZwbSZMqO8EIrcq0bilWDkY+OH
U12zb2JTPfz5vfxHSsMhOw/wwNBsR8XlRPvwZNZRydEQ4stuf+q6aQn6T5dnmBvw08u9zN+gtuC5
i2lGdcbtp59PKfnoor5yYw8O8honKbrku6F/m/BAW0jph0BPks1UNmTFhGBT4xnoxrAFvJu8fn75
56QMcZ7lEI7FbhCQUF+HfD4oQbEvhYKQ7LMapb70WQ0yQnIgMH6L68Tca19b6jVSYCHeaRCj3Xbj
OOQjvSB7ANsZ3OXV6C4C3p+3LE/AkBmuS6W1rR6Gan6R/V2WWiuyk/mN1WTFq9eVy6Hz7TetEf8Y
Oc2tbKrqzC7Wil69UK1uIjBhKzldvJyaaelDn4Th5eVkfJ3iEiVfLvPB3/75g+VB8iFZ5ag2spae
q1kGBJZ/aAwlfWWbDsTyW68eFrNnLn9q7sR6dBppSoUe+XPw/pcuvnjLizCPjBDXkL8hOZNfTnwS
EbI1VODC+ZwPLKeLG7TIk40O4usTcu47m33QN0PFW8F2g+ocjzURRSM0vfJPdqie57BqzkMZYbmg
hzv5xYF5rfKrnXnFuETqHRsJDDTNZC+bqKi9m6QF8a4wFGUBW77dxL5AZP9+aDS4SAvZiXl0trPa
4fhvcde+Ss2PgDNN+zNFqGERCa+b2DaNXZXPn2TrSsDXHNxwQjHImusTnhDFney6hsmZM4OXft84
j4BEFm53J+023LkTOFilvqO6ZtyqpTGuKhQxvs7JJaAB7rwM7aq+Cx2IM38KsP2q3M+et4qgRqjZ
7s/fqn9gDB1DQ07IkjojpmlYH24XOfmbdnK18IDxDvW0xRD1N1mXaC+t6SzcWO2enKSYH/1YX4Wl
ob4ME2asepV/9eNKfWnr0QOskKODIuZ4GSxQ10lqzGaJnarMX/EK8e5yRQtms2rNI5Y7zBUbT9X3
1dOvl1N9Z2WMmJ1eQepRMc4rDx3l9bUv9XT7hDqb7Lni1lNVfx8qB2RoMyxlpbcfEGm0TGio/HxK
rFFyE3fHvlQbeLfgEuzKfGt77mHxwP9CYU72ojJh3gU9uegBL45XoNzabtbQdZaj6e+XKB3tcolO
G+UlNHHhyFR/XkLOURtHvVwiEOiI61+RuPWPWfWD/RUPBV3uXndtQEESKHWFUIWenvJwMjEyF5ir
64AeJv+RiHHFd+B9HsbhueyChjc8zdZVoMK/b/bsKjTtuZybG/JN8EBECrUTG370fdjci3xr83sT
POrPUStXjXfBTW1+9VTEgOLSzNetqqabwPesR0/xkfg3k1co3NYjMnnWI8oqR8dqkYIUXdhs/oyX
gwnw3WPcRq+y9Ss+Z5lxd7lgVQ9YBE3odRd2p+FP4Ec7SWTRUwWw1mh8btFyOdXiIPuNOm9kv2wN
VlreeX20NFo33ziDnjxWM9uZJNbhSoHYAJTs/8gmdENUbFf8XpjPZInzqCuJu07sntRE56g3FGi7
bYYTgrgdIupiT/GbkU0POYaCP5r0c1jE2V8jN+GFZTTxSwp/dpV6yHth7RbsQ9tR7rG6+NSWioPK
gB9v1Eh1tkU/Op9SGGlKPiZPQWwr//GRGx8JKa4GA9V0TEu3de+fePBkHExtzqlQub1LGmhSjp0G
SyENW3U95a6Cbyd914PfCY03M/p+7ZJnCin/lQ5xYjUU08uAr9Ffvefju0vhf+GVzaqNbf/7VGuf
/aAN3/SRFQr4ZfNxjjAZa7omOdWKa237bkwPYVvGhyk0MpL/QCaL/7gXklb88EWHbmuoDl9AA/ot
i6cPX/TEMnpSokV9MGEN3kLVcHYdqNZ9GxTB3ehaYnWutU+KRyYXjZ74q4ppXVWVHXmxMl5RM1O+
5Rm0Ib0BT6gbirpSu6Y65XZZ76bJdTHkcaojnDoTdEM3P47cMRdRppOqnMlXySuFHZsH3Ln/moss
RKnHcl+mwCpXBm/xvaoPzlbv4/6GZJwO9y3KNnbTWQ9+gjGYDyD2s+toJyuzkG7Tlfve9cMfXpp9
DUPVesVmzF/KS0To8tcnfok99g7jtC1gOy+vlmOKXv2hrxGuZDJYxpVRBuDWwu4Mmr+7rOoQRMU4
1A9gFK251s++mdQPNrfyfaLikyrHwnFy79KRLBgfZfkSUukAIj31X3gPTlUP7muhec++Fjl8TybK
6I3bf0dt+Itf8T1hOx0tXepEd2jlx8swiz5fF49F0wNA0JPPcikp146/d+UJ2LMCOf9tENbLolL5
Lv5+FhsJ9MaxqCD/aJy9G12zbwMLo9dD8yC3kaKF4Pe7lhyTm8q8mNemiJSbyl/zGrHFFGNynhwr
af3f5v26yq958ipQGby91xnjuo6m6eBoyngoczVdzF2pX/oCyLDYq/59kHHXpjyTfX2KoDd53d2A
wU4F5YDrFemYItXR6+tL3FR9d1Vn2qvOmD84EM+2URg2ZBFo9rOXPySoDC5Dd253sq8VffwEFp6e
lfeyi/xQeYjM5ptsdUEME0DV1C0Kd6RDAuw0ROZKHnSZrJKnDSXGbUeemA2WyHOls3pU5bBsd1oI
XH1qIrwURILreg15FiSw4xBoirYmtLM9qXXSiWCBjzYkpwMa59aNVYcXPmDRJ8G0b7tS3ZQT+gWJ
Z+DS5LTlfjIKhMYCNz12efkYmvg/pIYbPF4jZF8mIgAUP8p4eeC+86/XiJ3ijqzXc2dF0VfDaFZO
PJqfsP+2NoNrWruy1pLn0s/PMiDEIW0xaiTt89hBS1BpoxUGu+HXSmtX0NTMT1mk2+xpUI9h8QEj
Muj8DSm3glUkTc0MoscM7IVbZ0DQRRd3xZ8RclD2/R4hrzGZVrECfF7f1ar9CGYUdQ0tIoUYt/V9
DJ5maY6G+xV3LlIUCP+6DXxjeDol5mvjz9hyCq3bsc12UVqPy8lhTW6m7U4pAuWv0jRBivrVW+u1
4WrMrenUwE3ZUwWsdrpX4pQnJg1iUgu5DR/I9sEG8MwHkyRPhZLt1dy2PvV26m8Taww3NUlGxBPn
z9OsOGib2+XZVcxX2Q01TgHTiPUDxlInLx2WqVE5Zz1W7HNbWM5NWVjfa5QHY8QravD6aIn6buzu
QxhobwlOKTrqX5k57zUNdHKKOcWbWuvfi7Q07pWyb8gX9GS8RBjy69bKQPpxD7MwYnI+J/3rn1fz
mvkxk+IiSmPx2/QcS0ea5qNooG/5+BTqWnxovd5A2kEbhBNFmK4xN0MQhbLV2g1H95ud+MmiNhv9
RW0h/AdaMt4bXgirzjCbgz/3HEhibIUR931rptgGzJTZ9Kx5NjsKhCjH50tIJs2z08/9gfqzukhE
s3KA4tbWEC+8PGifW7Ub71h3v8qpbt7m94UbHOVMxbSUs996MCiZ2Kmh+5gP31uqOasmDJ1VORoF
TBMO3RyUhz4aSHxd23oWwWu6thWrvVXtZKgRtAh7bdkL1YsuGrP71tazLUwAZSH7rgc9qW+MNi6p
JRErD+9iMV2/q1LlDfcsbxHXERSfrNXDTZjE/oKqpTqxrJyU1cVCDmFw41Bxv5WucFIW8moxIJvy
MFNZOSiQy69dcsKHWBlm4a66ssZUVRZ+rbn3k2Ycm0Irbl3WDgpmcTgkQUdw0U4RbRuIwZr7xvRz
juN3yq5SEvxrOv7ORVCU2pGc/EZe7DKHzeEycIzpzlMD714OoPIcLdQoNwBlPZgtfAJVohMGMrit
PTxc3OpkXw6bZmVlaPa96+yGAUqwrZA5EHgGgXMAun+Ze+2S/ZUvbL1jR/8PlVy5I3m/Y3FZx7GA
RRVYp4T8D4GmAUZcYLRTfHCyDA50RTKZFHLGPjWs0ELNo4dOEMULRdg950jHhd68upCesVNnxp9/
l+bHHRTMSg39V9Wjoq3iAfthYRlHllWSIEO5yFHT2wmIA19VDvLs2syKShhdlaTYxCh3mm7juWVN
eX3CTwES+V2NRbZsXQ+u3Z2zKMSuWkTJQwxldVnHlG+jzCDTPCh2ucvhHC2iHueUpPIo4KZCh65u
R33nJRA1S4iaG8m1kj6o8uxKsDJN9e8QoeEvR98dRN8QGg9/ft/Em/NhSe45KCTZZDQ112I5+vGd
axp/hGfUVje5zfrX4l5qrX1bHY6NgImyOwkWstlmIEONGhliwyZt3gpoaI618iKBC7qqYdgvEE8L
j0XcUqg3soOb1+FRdlGAA8Et23amPKjJ6J7D0ve2k97n69rqlBddnVB0wEp+L5uKoyaLxJxggYvR
FJ+T0nPrp6op5wf0tHd26CpkQ1W4LQV3Rtl0o28qVn47M6zTZdxAkLCRij4VwDImp4EuUVv9Ez+y
ZRR2ylkGBH3ZYO5S9Qc5CA0YNdy0HTdydNYSDYZWhq5EriwgKBav8PL8TU1xfyNJE45v58su5mYu
R9k73ERlWj8ESW4+mrmzllwKbmeYRYqECG7AxiGEILlEr0Ixv1H4/B4PJU4XHqZokyTk169xWtsP
kl9kICKy7n1EfqvOWNltGgoc8UtgGzpYqDy8D4uBxdRkBG9FDpdkAgS3B5gYvinQ//U+i1+bPtIO
Za1rSzmdzEG4LLI6YkHWpc9gUDf4HYqNoRLs+sHn5zoASDEHnBBmJfN3XTSkKIijRX2RJ9Oa5M2d
yuzmgvVH8jNaxLYbL2rFK7eQUyZABeZZxbL1QZ0C/V5px8+yG8uyfmNGKbwwwTPuM/tsREHEopWo
sBs/D2Kyk5n9Rl6rC6etT9KZPZZgXzWpuVSE2Xgo/Mj1dmWafJlkA5XsdGUOfb2VTaWZ8iMw1+dE
tfEoGjvlyzAY7a0vrM47TV1bNqra8xSzOxayDlUZFXd2rD0gdMiv33eVVU+59pwIRQjVK+T+Z957
Qw5dqCn77TTgeBK5051iKTl67dFoouI7vPizNd7Lg4It5H2R2Dt8ldzbS1gWGQDk23BapyP+R4UR
WVHA4r96cdjvbnIfoyjsde23oY7+Krw4OWOsgqsI3JeFOTbOm6miLBmYMLZbI20f3ai5x0nQeYt8
DXGm2u/22Rj1yDE/y8tEceFtFcMeN7IZGLz7nuY+t4DJDolj4ocxwVwLuVEuSB54GpngytsMXv7t
0gzaMsRzEumYYtEGrbbXuhBGXhpOPKI17cnoem8X+f68xFNVe3KbUD3qhfcmW+botY9h+azERMoe
fna3OGLoJznZMlNrkebVfHMJz6waS71+aVJkXatYxj+UgiqhQUKpUa0/yi7VDsbbXC2eSIepCFIn
WrCWEzy7wm7SMV+CyeoXZA14lSCPTqU+U7NK0WuQA04RGKcJuu9JbYz3A7qYoSiYUX2YcR2oxaUS
IfHQxOVa9+qw22MEtQ0Tx90EZVzcFYX6j7P41+hopz1vdmEnxwnY9ZIlPDl+v3mBeYDDVqUjh5TU
wYGcPSUw0pp8wInGTqkMvzvKX5C5/b9C6gJ9n/ycYxQQ8KnMBSziahM/1IY5lqtiGWZe5yRt8q2f
Gv9m8EkPty7lHFj1zl5xaxsOGAarjTBNad0QwQR7fL1GmGVgn9XI/xhRW3O/Bh//ox7xJQr1ARMP
y3TaTdeQFHG06RHEnnZKIL0cO7vGGaaz1LcmaLjzdOVwnNgVPRr+fK/0OXrrfj6tbbxkduFA01vh
rDO+6YoR710NOK+czObrjE568Dgo4/0AEmOTNkYH38izHwONj7xyLOO7nR7l25Q2ANVYK1jPmRfi
ETaM7OFCtT1QjFpN47Sr+fawvyML2otDg8UZxq3WvezyuqpYAcNttjLTCQhtOkwOWhjWoH1zPCde
m6AHFxf+cWHsRluYm41wk1WNdIdDbnJ3oSr76GwgMbCzPNQAAeqjDPXLCuTS7oJRoHWFcwhuljCa
jCHdtO3c8PcM8fwC1xL4g4BJKf6Dhsnqk1QHzY1HvZt+NqL60R9q4Yym6tXXshmMCsciJ51foq4o
X/IM/o7VGeERZp3xWhdIyAXmS59b453dI/Upux2UVhDBSrLNYAwjf3WIt4jBLc4up+kuyzV9Bc0t
XsmmKfrkmTy05nQ/JJ63V9NIeOGI0dDN/Js6iG4ufTWUtr0FR3in+ZbG6pe9dBTqTy21gqdOGTIq
BF63UdsY0pWNQKAIaLACXzmwo28L2DL3PZzecYx5GitV9zhkQ7eGp8ZGufPHnaY7kVB3HG4hn6h4
1bXFuWoU7AzwRXpBPjjjOY9R+ywIenGTYy4H/Ms1s/hHkCovCqLdb2Yap8ssLVh9TaMPaIpFQ5SU
A+tBRdkBU+mf1Abe66Ak1kqOoheZ4zgfJQs5miiV9xD0JLbE1F4cQse47wMqHGhEDfjLksXtuG0d
k9Q6pH2dPEzCHthUILZWDWoCsnkZcHE5lxNknzzoM3pZ1IDuZGtMcSF0tSFaULdETRcAA8n8oHpK
NRMdIgimfjnrOycvcKIVBFNTa/8qrFcttPxHN7e9dYZC0C2JKP+GjQM+2bVmncFb1kuzKJrPcd7d
4v9i/tDgyXR1Fn4bAOkvFDMwb7TI/mYprfXofC1Y4j7Kcy8Y0iWQ/2zviKE+God91BboaopmOajd
Uu2UEWUZPLwGR++XZck+9LoIlgtes+5wZnNRsg1y+M1BCU0c7+WfZxF9A5BTAAYxsFp5do37fTQy
a3Nhhn2zdarG3LWpcrp6+8gz6eMjbX1QMzT2tWPtggzbtKiuwXCONZyxxMh+a/d+46wbg9f2sFud
vaML1fToDey6oWsHRzuZi2YVoUCzr23niJfIN82P69fRmp+MVi0eC97vQ8LCbXURBuJbog7c7udW
ow6baeEKS9h4PwBDWAJqCTy+BkX42ewgzD6Plf5ldvy2fUQoG1cnr8sQsqF6bwRTu5tL11hgaQB6
vjPAauFEY6A+yfAlVXvtk+ZBco6MkZdwI0zQAmFEXsU2UHyBKvcqqtCGBZHAcK1wZ+NCt6r9zDxk
7SoTXkeluKN14gb2oSkHrn3lCIw11/p9g5c7euCD8uwBBpcaSFaD2HEfGcHNAKbs2u9PSCRf+90w
38m37BrvWUihNNya0Zg8SSHVwEc4w62GveySsqq/+kcKsHvZpSOGtFFFTgnlsJjkQxtgwKMnZ83S
v/TxVL1h2peu6zSo94nMOjWbIcW+gjVxduMq6rwaRRSb5Hgxwvqpa3T3rVorSXdryX2Xxl/IhCHk
WrO5UCWwdWyNhZaF/UHi5eWobPKhIP8sgq+jqQiexFxDYPBlc/DrdunzeSzlwjRuGsRok5BqmFin
ztRbDnJhKpuFCvLc3l8EzhCOTRdFnnmHNCAZVxcIoEQVQhAo21qHWRxkUx7KvCoX7eTN6xS4Qb24
jshAOSUNeOTGWWGyMjRKtWbPheHsqwXy56h4ysIBDbqyM5aMEpsAw/NoRnEMDTYwHmybYrjAKPRR
E98IENBKRqGeUq3KuLrHbScbz5elUqK6wp5rzo8lafI13EX9CQBXu1CV3vvWhenS5mn2wwCfpZbm
+NZ22GaOjRWfKbuPW2grHUbRxRe8ki0S5XgeACDDIm66tdUp+lpF07CiWiE0y6MSz5+/A5ryNoqH
+OtsNr8F6MnDONvcVTwvR+SiyJ/CpD/Jb6Vq4CPwL/1ajzwJ35vi0Oh8UCJefus1pelWocuTpvDd
udGhlLnR7aAMB7LPyM+Lgo+sBIkuIy2g50sPqF/NWcCzEqvx7i5KdF3W5cfRz9jCUEv9iuz3QhVo
PojJLajArnjsFGXYwiTv9l4Z5LspyGzY81ZtY7nXaqZ1U7r5+ye7ng6bvFH1w/VhL5/9CRsg5KmL
F9lvBMbfj32otPqSR3m6llfKnbTiBmxOC3n/ceee5R2Opetr5ehDn7wR2b/iZFMGf+xjiYmuDHzn
AvDTfq6ULyxEm9NFkyITfZPh/mvfIPRWrqIWcVWoW9947HO+Ob3rxV9bFqpg3ezv1jQikTPO3mNg
t8nWTASR0tbNEx4B89Jyy73VW8Z9Bo5nlU9Vew8HmqeonSCxgtbtDRAehS3plJyUFGZCATfkCREg
B+Xxqf3cFvq5jsQSWrN+rknyJjh0Zh9/7Sb+szAcnOdxTl9G30Sca0y7rYTIhy0uFA3OPlu5MpRN
OSrXhtemBNA3sfcz+P8193pl+ULXueHvf4Z8Xd5C9+6y8GxIGgL+a1DrEbAJoBW4WZr6mB+hjn1A
UlwgFyOZnSUo7HElURke2JfDZLa7plGsp1kjZVZ15Xm2JuupsVGLyV1vvO3EYDwj+dO3s7qTTbS8
uUmP5biWwV4fmHvTL9H/E3O1IfOOacsdXLTaOHcfUn9cyJnypYRF8wA/96f3sO08eWI7H1js5OWZ
m9pfyt5Mb5y+ZNdvqbWyTirFW/oyC2AbyXTEXG/T9Kp1A27JWmZWA/dPrLwyx7Ah7ebFUbGb6GXg
r+pd1EFIydn7NLFXl3ePh/25mQYbDlDAzdBwHPsm9HmFRJ/jx7xog+XgOtG6KN2yJ5FJZOodTRtZ
hTIYt9hdJPeYnzQrrEPzF6p0hVC6qL6h9rwZAKFAJOmilQMI9XvhjWguhnryGldKsLLwq70fnT7c
iqLFYdCM6CCv6fb4ejeK59zmfgLH2ibrNLqdvtcqMjlU2udHyAgVEh38YDRsMkO9GM6ZN/tLq9UO
DlIdd2aFk5uulyUadOS+pIubPGgmBquCDaaEZfXsJfa+7oP8LFnog4pIIQyrs2SaD5p5GUNAu9pE
LZwOlCqDdWpb2WEOTP1s20a+kEW62nO/w1/yH4wmKG8cZ6Ca7LblF0XDz4Hyn9pA0EFV52wUrXb5
SaEowTpUNOUXXzanSaUpHr/XpvxJoYDortSwrTZFjGm2AFpKZ8Qqss++gWzm1SeRZxMMnCm8vbgz
ilDRpcEsgvTr/ZwouuREUoblqdai506B4Gfb9RAu9aaIt+zJfmtH3CUWSk/1TIm3eTORf8unnye/
et6fKIXqxSyZkQEw5yMpWJxodJBgihrcyT9X/jWyizzwXSDXkL5GhGhe/0e0/Eh4uYFH3Q8VsrlC
H5hMprPCwNJetwHC9POgYTunp/OKlIw1XCabAnraxPV6Dvrh8oryoqKrhpN+ifrVJSde36Awqtay
KxQfU6WooF2rccl2y3jlEYHlIdnBnWwiUvVMFs++93F6hMCbbmQ3dhPRYZVCmTm1tib+2uRhBhj3
MHFv3QEGcoUFZ/IgDynCrssOds7m2gfk/j4KcwfYL7PyMC5O2kgahJ8B4OdQV5YjhYRtVo3ho4c9
7gn9VJEmg2Ihcz5dkZ5hWPOFn8tmlwn+qiSxds74s+9KczXimuTUKIUiG5Y6hoL5z0yClhJH/dbG
9zINVY+ZdenOxrR+g+8tu2U0yTxXpgBU6MyRpn1vBM+5K7EwVuvmoARK9gX6jEeqbBqRWGv47NiF
H0vPC2+8Isp2ZmTPp8pR+5WJOuxLIyBUvfI/jJ3XctzIEqafCBHw5ra9Y9OIEindIKTRDLz3ePr9
kK1RcxRnN/YGgcqqAkmpG1WV+RvLvupq8g98LPM6IcpHQsx39tLsMx/jgkBR1KM+uJ/MieqedMhl
9s10kybqq1t487NXJ2sU7BMOmuhFw0atvNPtBKkN3r63LPd2ZER2MtjcMiGcZ3YCnNUSxzvYWPKu
pCkXO51/xe6Q9TCvf8UEskvOG437pAsPtWpa4BMp+leeFb/IxVfjDeKA6uOtpSCa1YTms7Swvkte
2oEU7Tig2nmPGTn6MRVfg5Sq6C6KW6x5lwv09V93PaT7ILIeIhPkDiIZdOqQ5vauhxHOfWzqRXT3
JYWAfHmUZcbjOh3SZSe7yJnleTpeYihC5aKGNjXGgDl9U36PzSo4ioZZU5SMy8Jc3ToRyDwJJslk
73qr0g6eE8UHs2TTos1q/cnti/rTiG+7UaKpk3Jc+mREHMF8knVb6awcH2UTVdlKp0wCgBytrcaI
jjIC0UYDLeRl9/L7kZnrf9FH8Oz28gOU5Yfy33MpqhxOsB6pKwexgE0VtrWzrkiRn50m6NqLoYTp
2c3xf6WaSlQuEpRJRlFCvnP8PEkOIEnUY4pefAYLMo12dZS128jESHU2qT0mlv93mVlvlqmCJLVG
e6OUcXBtAxUlst4hw+Uq/YubhQANW/IZ9lCuu4XyYU7Om97mxVtVQQ+USbl5sEmOTgasrAZntKd4
pBYhF7Xje1eoKHYSkT6TU+U2S1HAcUkafBiqISXrF7V2vT8iTANvGzoDFLVlrB9YgKS1DM8gwMyf
ih5BzAUBOqbjh9bvPoGDTrr5k20Qu/qOr0+T9PorXOYZmfEpfhixOzzNSoFUmqkMz1YRdWstq/Nv
maZfCjXQ/lFBKUDMtH6osMFW8I4BykVpupuruMCOou/OQTcYu7gDSDnWbrj2TH343ljlwXfs+TOO
NG9O73brombvRe7Z+mQWcXxCtRfpvaUplzZ5dj1Ff5HGfXxQKuYnfRkfaWQnpHc2vE+NrmYPoKm3
c5P4j+airGcVACa0NMR8dWmKeF5F/WbAEPtRQn4KyKyJs5BaxuI5+j96q6X35m+3PL2Zeyr5RfM9
JW27qxNAoVk9vXvZrP/Ea+dUks3+WgBsWblAaFYGZc9D7fRoD+b15yTzjadAqZLXOsAfdAk32J+f
Fb8f1nYdGW9uaPsbcn0WywFcZ2pNFVsVIMhvEAvIKmj1wJs2dw9ibGel70U5OG+1kmsnvkygOBe/
u2rAXD5r3eaRt6X5DAb6zbbKdzzY3zwzmd8LG0ICfiMvnQ+sAlr2zwrbrndvdDJ8YmFZ90XYrNLM
aHdzf8300H6RtyvFXjRWzFo/SDNzghDDgtlcDUZofSoK2/rE+HzYUdOuHhKdPeyp6dNskzRNvNJT
MLjyR6olbAUFINhe/glKEqKrqsvVq2UN6pdovkqYKqaP/hCToPDsHBbQYdp584UT9VOl93A+EabL
n0yzmlYOx6BDCvMG0owL8X0Zs3Ai1hiqWDcB9UiJbchY6rC/Q9L5x3DPXfgL0B7oY3m8FWZqu+YT
Ac4CRa3oxxwrkJkCpXgpPUp1mUkZSzLMwUrx8+BHqvDtRX9cP5HKrF9kYqBTb3TyPDo2tVu/vJDR
pxq11KUA0hgH6PmgbKUKZVaDt2rZVx1sa7aerXBnCc/GLEmm+f3DLR9X0izMaXiQ0+xsd+amnOcJ
1mdW4A/IRe44LCfryIiM7T1WAZH+0Gs5BYmfZca9QwbLXGfplQ65UGD4Ne7ee3+yaodHoyeJEhXD
u6t3fIP8GBO8wARGFddx9Knxq+GSlObarLVupWRmfQOkZ7NprhBbpDqx4NOd2kWvb+mVd5c0770y
+P9jLvKb4MvuVdSQl3uXglhz5cQVolyyHoBJ76S8KuM611WOA57J0sI1KcFlrnmO88VFqcwz1Jpn
d1zfrJBdFVWRBJuveraMa15Q9kk7BUeoJnP+ZbsI8WXsKPG5BZV/ZbT88TgWTg1tp+jJ0oxx8kWQ
TE02t5i3g1mUptcVfHrL1j1r6MveEE+NnmH8m7bTQddqdLfb8mup53jD4G+0sl2tfJGiMhLzxgqs
DlTBJZWHHr698wa2utLL1+YYNZRSROrTMfRuk2MbsxatT4n5i8inXNzlLrLN+NA4xvM0VT6pGw89
5dJ+7PzM48AG2ecer3q96ncS9NWx2CW+lsxfRr147PLKR4oZgwIj4P1Y+tpF5yjwya3xBMa2DdUF
06SkECgWnBY/ehC2CKzObO8sYClhhNwZJGVTnZbv58Vyqvxgun20+iNBLDlkiRWu+051K97fc8v3
sWNrASkkebkB290/DqHzK+Htsx1/rPnfuH3fHLZI1s6OO4ecAOL+VokXVV2qn6ek7J7bWi2fm6H9
IuGShPYGLsQh7ibk8tTWyD41btA/eUW6s0VnOA7Rri4mx15qrax3vBX3tR21G63jlIhIrGM5x/cM
gaDPdRGzx+F9HGXeiEtyZqDlTbPNeBWOMMwfNMoeKNui55cUVfRQqsW61EbovmqZBY+e7ijX0p8+
u8B5jvcQQojBo+84/YYv6rCRYdIrHcYws/HWhs8mkB2QJstgGTKgaiQ/RsaC3AjIlHLh0GCtOju1
oBvSvE1rlnax9HwI/v4l5aE5H70OgR07Kd1zaSvOeU5b5/wst/egNP9X7I8hpmXrfClR97p3uL8f
fY/98Tx26OOBU/0l6h1/hbKw+Uvq+JZxSlUzQxHB20pO6Ra7pZtkfBgZ5q3rFhR2j8yhXr8NF6Hk
25x7xur+c0h1TzsEvNVV048au5gh2EM4sF94RcLKKevuL9BqZJbYV9pIkKjVjGeaj3ZpW+TGQ9Ro
GdhJ9oV1VQZvUMMOijZbwP7K9DXT441AnuYs9R9MXkEradaT4R3ijFy0NMeqTbZV73GYWfBReZ9N
JHpi+5LUoXMK8DPeBoijneXiqgiKB06WIK5Px2AHyIhI8HZ7G5SmpP3l1hmn6oyYwa/pt26303b6
WAQbFl8TStS/Byen7ZINRKF5J8ck6ej05qWBe32RUJgEJtBfe32f1A5sgORBsxk+R0BRLrIqBjFJ
DFTTsrViLjWse7uTepW0y7SgIIbZzZXDy0YSxGHdTXuJ3/PFMhb1yWwtj/7j+VITc+uYHDjl+j2Z
WY3TQ1XvQujeJDgSSzvOivfPWFfT0y3WOEjphUqKOj4YBLlM1nwNF8vduC6RQkjlalljsk4yr90O
i47CLcjLDUmF5aJn7TokBX2W1m3ibaCOaWmvud+lFUSAQoysD9ZtTnrkocFad1UHrrXNbCcKt1Fv
j7a1MVUUif8LLBAwQc4KfhrUGvkoanQfhuS6UhwKS/sHmPO0x5bM39e8tL+gQnIKOif8oSLUsg71
ariq/hhcjakf115SRT+oix+g/+dvRVbE5Gy8J1vzQ/ZACEVh4+I9GUpEhWXwXiU09Ye28JJXiThJ
dgUgMD1KF2DwbtUPmXqWTkvlVJ0luBhKb2PZ9Q6jg3krvVqDXU6FDuJaeiteUBesrsPV7cHGEchE
6TvP8zgq29HOmgssF0yMAvOp7MvxjGgL+kbgaC+ju/gYS7uveFy9FC5ZDveJkgBbwRVX3UvbVTnV
WoVRGsgBk7szUPpZ1aT2j5PbWV9ytMlXCh9ygCw047475IE6vij8x3zmP4sdLOE6iqdHZyzeSRZa
XxKv8U5dDBpNOsMwS/dl1VpbaUZdV26CSE2OboiUXBLHHBfVZJfgHrMVTEqLNsgVPW3wLeBVgoXS
54fTl7rtFguOqjubUYNfJHz5Dyz4pckpcQ2Qsj7f43YoMnVLb5WFyXYGec0++9+5WW+VR0Mdzz3I
cKo3UTf9uu3dZKJQOLYHYGRHabUwlYvjbQy71PMtjW3M3bgL7KB59t0k3rdlzwG+CUhm3tugI4yr
7xlrZamcS/lcLpmRxieM1vf3srrEu9Ty12Uf+JuZhMNjC6bZHDh7rSNcS0+BiddB0un+s1xc3Te2
RVOam+h3LExJwfdNrR5kiHS0VXiK+5kq/TIsjgv70GXt32hWbYPOVF/kogScrDHqzQBRuHO2nhR/
P1K2u0qvX1ne0dGSfnWf0aaAy9A/QMu4SrSXYYKEOxTdNg70+BzF2mfZk90p1x/Y1hLkvXRxsrg5
/DHO6ix3C96jWqmFR/pGd8dqUyupvr6rKgPAo6fTnfcb0LrA7PRYmZ776CyOFnUUcs6fzWFtLU2J
Sa/rhv9AESyO9ziJO/g/sbeWASy2lDfU8YqSmcY5NS+vudKkp6FWW47gbfJiJ8guj2U3/1CncJMX
o/+3l02fPS23Hod+MtZycJONoQ60bBObPSoBKtDSe8cxpDz7NFXeRQNwQoLKsw5mO5hXXNe8zeTm
/eeUgvNqRLftLw2dNIC7aJ6gn7inyt786BQdD+8uG1+VLsJ2uoZYaMZWg1lhOKOhyLYrRrlQkLZW
yb8meli3VAJ6Fkj+I9u2BsEzUiEAZT4cdb9U85OrGt3a1dh6dWgx5ycsrFhrByro6vgujZAV6jI0
kbOqMlI5qFfqLSBz3Gfzsm85XOR+t87aGEDSEhwrGJYb9X5bD4VzlosE4Vkc/CpSDhK6PU1ubxNv
twEJMT2aH2yEJuvVh4dZGfak3RjWG33JwiLg1q8DVrKtpGIlJndRhm2oPo7rVnK3t5Rtnf6lxzpa
0VY3bJ2xmb66XYBCbpj/xfoQrMvUTZ9A/yXn/zFidNJgrSdj+rSQLs++PttrvWrz64jgwlNdpwqL
mhGAnqIpF3VEY0hLjBc9is1bSOJz7690zSPf/DtO0n1cwZDoDjKiKpKrnix2aYsw/Zg8WOqQ3ATq
JSIXN53tVaXU2s7ms+htEJA19pRuytWc56O3abPx2+3QEyMSDiumZIdlcicFECX4H227n/ztbUPS
cYTbJK3/eWI5uC0t2NKX2ea2ymQeysZj9zNUMePuETxYaSr7S6BGR766xon9UW1s5JzOO+2oLjFN
mQNtdc8K6AzmzWWc7of9WYYsM+QpkZFVxi2P8PvJ92P/f590+xGGAotU50cXZYavPau+DjIHpb0w
vRoDzofIFzW3VR+O00mteutLiL/KXu07fe/1afTWO8mxm1zUofTq2fBt/Rol2fstOdkP+jU24g+t
nHVwoqp3MLygh+NboUUem2GzVTH7XNW6DT8gKY3qMuWPN9zD6FhrP5rZVooPWsr74tbGfgoDqu53
/w0TYVn6r/GCmIDwVDz5+tU1zBn3ALnK+ViOy2aYe3ukvF8l1HX1vKU8kvNPgvRqBOgUzQoIuPKL
3GPSFMiFxPCNQAvrN0bDam1jJTH5Be5znaZDa02cAmccrk4tDnL7JI2GnZwRQcZ/y2YXADx/2EtQ
es/ZlIJRviEzCp1jdg30QPgIFWnPA0TAhdMHaEybNf0Kqvh5WFoSmpSfgesrL9LgJQ82aS7KG/0h
DRNzE9ZZslcWXZZa6y/uHJO+RzfzwwKByKL1EON5LOvAfeEIPHTk7IG32B8dbfMSI6k6sO68FGZq
P4+u+RQ6ffROC3c8fyKV0nrRu11YLMB5414WJdy3DKu6KHqvlEa7RK1OnWyZ00ctNIYoUA/SS0mf
lZMn++XrrY7WOoOZPDjNO5ayyh7nZe3VMvqvQNmyv/iafBsAirzOUFwPGJnNOG503/NlB6b5abEa
W07fsiHrqMIkjma+AAJzXruJRP+ya7N8WNtJ5H6VOeizGafBmZvbrk2vwnBvtJ5727WRWUP+s9TL
I6/fgO1fB9cK9V8+1CAMuoF9wRiQwmwXrEIW5ckV/e4v/dLyU8Qf9SRFm0rJl71RtY/MInyWzhRp
2FVR1PVFmgnp8PWAzepBHmQ4yrDYh8FEywvsd1NQIfI61Nlur4LRwfvq98sV8pq6U1yqSfe3qFGF
9SXifx9Elvl0jzuFS421sR4kJG/ppjecDWt88RDO1fcszo09uIPigW1QknDmxWtj1M03GeEvHb54
wI8cFDfsqpx12KfffQ4H+1uHDJRLn3DsDWLnDalY1ENvT5DJQVh8D520ISWcAWcOMsj+ujnlx8oH
rA7edTm0+Wb+PECTxK52OSeOZvpcg9xhO09J3fUoSnuVe0blHN/5ZvGIvd0CGCi3yjgyowsKdO64
dGIhex8z6VgxOxFrl9un59pV50d8Yry9l2XZoWjS+tVzpu/I3WV/hcb8Xk8t7sag7hfgwIcBIlNT
leO7n6b5y+BlyTZ3TAw1lovcTXA6eetpUfgAozCesv4CuSrAfeAn9QMy0fn4ruVKtXV98KKmxuen
cMpko2ip/t2DGVCWWvwTZ3YQnl6pPZMcSI52oSLFnislmQTlH93r/KfIB1noOcGXACXTT0CO04vV
IvquxjoqxJxaE+wwGyQzeX8N1niiEHiVGLJTOM3+vjjdcIm6CjvS3yEZ1npKs/EKRL2lw0CmBzLF
3ja7CpOpPPkrjb73OE381KrlWzb68SdFo0YRYKtx1Ch/POE6gWqYC866svsHXLbKTzDuj97y0sgx
eDnqKAhspEnavUbZ0dfP0qz673HcT19yNA4efG7hoDEJkgGOJ5jl7GUUUnBvttFrT2Fis4Fw5jc/
LnuKNkqHUg53VBz62x3CD2+D6ho7iVuijn8f4uE6VK6UYurPWTgk5y7C+zDIykMlgtWot1krGOL/
aeekFTZRD/S4G0xo/r2nrQTTGRrhfLasBQ2/wEPvTYGHymDprbLAYJ8TfRZ+e4wxQsx2jSMtpPJk
mPqjX5B7l065hP+OkJaJGtvRNtRfI8K07Q7JGAM/CuYfblINZ8e2mhcl7M2rGln7Tk3bFwkBBah3
VWm3m3tsmVR29qZv3vTFbqA3u6+kcNIniP32a9bkWNVjO5AqOQKiGOKsldY03kyYc1s9HGFIhpqz
j4ux2fHNLFCSacOdpqJ3d7PwC6Br4DWyRJfMBAhkBokhtNzF8AxsrED2dYyb24hg6Rfkf+Y9jr7D
VprF8kquMqs9StOuwDug4jZdb4PdaRWSDX+F9RC9TJ1y0vw+eKs5gVx4fVkrz58PWtX/5RuJgqcH
/Mdu8tSNUnj+XgiPvRKhqiXNhQ4pzXHWjNWsqzjBncsqfblvuOQOQXNcTwZr3skGzhSvwntPROqA
2jjFnLQO811X5Nq5yjbzHAzfbd8ft7xV2lMRo0DipdE/slkzDSSQ1ShwnzGrjc6YgcXbvGejXuM4
4pJ1UGP1S2dl2lXB5JWamWe82ZTk94ObU7cT0EyZIDg3Df5Fmkyy+9LdRX4DVWA5kSmhYlxj1I+k
dT+k+YvbcWGxZbrFlsJarI2wRqgg+sgpH+3AYi0XcMeQbEzMG27kANtT8rVuB+Gxq76X6MXtS+yR
HhS19mdcgbglX96u+7pPt11iKA8S0wsD15iSut8BjYG3X81l9H2M4iRbO+uGM5aZwc51gh66Woch
kleS6ZRblRQWMGwu/dLzv2JDR8UhNaeXP8aW8hQJ+tmlrGoXaD5+4RhNUBaZVLLrWZxcbB3nwlg/
YVEMA9KqcFzrHesS60n+VObDqsqH6SqtVEJKoW9tqww2Emu9acki9SyFHXnbogmq8yiJ2ntbgkkw
8zfJ7W1QVBtr3i4tMHjmBBqUnxXIwl/PkGCV7KpsGh/LzlFWZdFkHyqoup5UF0oyJzmWyzmcRNqA
GLvjrWSxx/Qzxyvycl+8JXxvdkGXbwK0qtb3jtt6HyK89C+42TPzaNtV6vgnoDxagOj3yw10fkOZ
C/48qUs+EMtEsL5mTt2sD+NtygHbKVbOYE1I9SXR9uOGVXatfQIOsk7daCvN+8VBg0Rxev+sojjg
rLIkt05qGb/MYVI/YEjEWVcdlxPu+ORp7U9tctzj3UemVfD9SB20dmUYGP3pKWlMB1uUXzPnwe6P
JjAvb68VbvI1sAsShnNUbJOAbYzjh2955mp7IAT23h8c84vipydBLmZswNaAHjDiscfkOo0Ya4kg
iZokRza+81YJ42Tvxn177oxZXbeTM76HDRtdSHnDeVD0/h2zBkspXvHk2Jd6NDx5I/zXhVqbKGRW
8wHcsPBxZ097Goq8eFl8uViq05n3IaKvXxSv/YEgWbtH9aDei7nAxbS74Zu9BPWqqfdiLPBVgtmI
9U7lw6/VBqt9gBGtwJQD64A0UsPmF4BPOLb1Z7tVdzfQA2Lw+0GNjFuzyouz09XxJ/g3txpCxqkH
zS3zJBWD2K78Z+d6Ly+Mjdmf2GLE4KZZhdcwD/BzLdx6K+MbwxzxpBcrq4gKEGYW9mkm4XsvkMrd
/TwohVRpVkuKJ0TTVDBi9x+p85HbAC5SQTVT+ZCOBR/mL0AxCZHm1x6tINzcJwnETB7U46yw0QXo
mriciapwaJIvWGsHL1A+bmt3OE+7GLzgoyzbdWV0eycIvPVtTV8W+/j/MkJ2AtVYpBc2DZcb3DjH
n7v0pqdu0tOXKcmeJWxTQdq3mNTthgLNi4W9vhEBj2kR2obqYnRY4/QxoBKJzIuwidLgdSGxjMU7
dzX1IQnGL8FC1nT9KNrmVaYfVaCb713/MHdQPWsl7A4lWsQ7aRZWf6mSPHrVJ8zMvMyCxbzM7kAD
w3lR62vHLupleWoZfs3rNsMSnVf0rlTq8tAGDvtL2H578WvsnF5F3BR5KmmaY1E+6y0ePaUDdxuY
0YuLicdV3Bxbqz0PQiZBL9TA0gUPE9tzx2MRc0i0dJbeVJ/SbbU00eeYznoX1yvp1So1fik5nEmn
XOoYWR1O7o/S4oMAnhbhLH02tEvXptM5dXzj6lYlKbewgn1VxP9IyNJn0Ai2dFjZV9xPw+OErw/+
DsprEERF9Rked7X292VXTt8AX1f7oTO7vZEY3Td/H7CKfqOWVe1nFbk7iZLQCvq/Z4St7dLxml3R
Rs4zbF7EYP06eIrTojxYUQGsUOWfv+OscUHZiS38mAS7plHhCy4dvd0MF7kDcADnQNq328quT6mj
x0dbHwKU5pfZ9zmoWhjZ4lAwhLHzrHbGT0HUOImfr1w3QJTMrfMz79lgKxgcy90Z7lB8BzytbWPL
KE4NANJTb6GzjW44cr4LgBwJ2FUbVfWPsdVHiEqp/ziZo3n0sf7Yw5oxPsnYsrv6HR6SvmrhZpBk
7kXLbCw6s2GNdcd4sdCtuBjLxZ7Rdt41rt+ugPYBzWmtsLmmHu5vWsj2prf6sUfDAmKa6uFZp8yp
fmHPbiO5oIAEcJozG3yMuqTDKKfmbC0XvzZOEfnJfeST/Vq7fh2fC2XWXOzOuLX8sEULs07qQ9Oj
0IqP6pkcNeI2cmt5acfiNdftkVLoh+y9oTndedL01S2Nnyw+iaFWktGX29/dd49EavIcI6WdwlnM
ghkJMs8MD8Ah3jPDqjAy+ffCKbcZV9KePMq2aU/Fxuo/DsHcub7NqNopW7sxe8sP0+7PgoOV7TLq
CJ2Tot8WAwhGBA4guFFhSGomxVFANp1kllMvyw8yUIL+Ah++QXSW0arq5kdjyVRLr1yGocsPNfIx
K+nQQ+tYA/Q+TaraX4fl4gZGTEa99LYpAh7Xe4fc+WFxShpOq9IZhgqWhsuwVlXss6WgwbC0JC7j
pdlprFFzgAiVNKXDrUK+liE0vxrE2yMc/y/4S6C019Tho1wknluQo0v8g8DK/bdDVYuDlZTYHC8d
MljujLjMrlZ+zfFsM2+dEnem/ADfE3PC1Dj8kceVI0Taqe8pFYmDtORyP3N0wfSODZ67H0syCK+m
F2XrWyYFf9hnt3GSTTBb0VVJyuCSuH65JSU2v/M1P7mNH/3UOo5MgEWLV4qoGBvGTYwpwKQ/d96o
r2QIIqBkYbT5uzyNRGy9bme/2BeBo21QX1I+a3OM83jTxT+r0FpDjaZC0wKjwu/W+G5mgOAr21A+
oTmB7UBRTyREVOOojB5LY2lkj6lazAt88RiE7PfiXHPPQglpJ4EKRh+bnVsDQ1nOajIYGt/H5lxr
46pKrf6ENJa2Dix4YtjGrYWtAvCQ843Vha+2H0T7ABjMiddDdNIDqovTmFEO6rqzZWNQaywXuXO1
PjunM4f8PBmuVdf/iktn3RnprlapXUjz3ivzAw3dgIZa9O7ee3/K7x9Yc9zs2Jd/sm0sZhqn7Y54
YARf6xoVi2R4y1jGz37X2GsJW7wr2EN49QOMYOsVuMneWiRgvBFHGoDgoLqW2W4avSqtGr40FVoX
poN/qrMMswrEEtwpfJR8iCQ37pmR/4+YDMn1WTk6pY2iMamUW55k6J7DOdaopEEjsRo+0MV4oqLD
ntuO2TOyB0h3fyST9cJdJ2mnPdzjeYrI3lKdlB18YCk7infVaU7irtq4Se0citB96JMUkDl8VHhR
9cKLyjv0FK20HHe3kbplo2E3IoGBWub0VNntM8mc9izULrnkeZ5sdbx7N3fOFzXk7GJi2iGTbkSv
gqnmMlVi96ka5g6bOOEdwPns1zTpvY9bfmqrlocSyZmzcOpKP0SaNk7KB2nWv5tCPEq85FevND/0
LpxhcdO5z5XBamYXD8JSug9OtLLbzurEX7d4A7tsiZU+3HqLAbC1+dAI9/g2YQzuxpToSDxwfE9M
7Xy/zE2of2zyW4AQ+D0mK0gZYf/+1ywd6txHm7ypHAiBKjWK51Af/ZMJg3mDDsj0LQ6GB7VDaLqJ
63ovR9U/Tq5y+A0XJJP0ysVusnTbth6qa787ejkq39syUCa3tYFEDGhbhCoRHagXnzVs6/wDh4hn
aUlcTNekeR/RG+3zNIJ5WN07ZJwy6/6ht8bnD4ZtMqSaMGwNU+dINuhV0Or2gltnueOL0SQtiTia
ZGyxn3WqV2nJBWlGSiMzRtkyqy3a8GF5xn2EPANdkF/PkBHLM+4/5f6M+09ZngE5xTlPpfm3mmvB
q5e6n21AEA+4woWvUQXBfurnaiedEVjZMzYh+CItvRJTQGoW1DZeJORxyl3PaTQf+2VEjfodGTNg
udJbhUXzVC2mh7+nww3ZNxb0wIWlnVZb38rDf5CJoO6EhfkXNdZMitStei2UqeTY5U2AjMr5kS8j
lVgv097ief7qkTI8mUiBVD+aAJJhSrXbcN7cwiS95frTt8qgij9PCS7raJ62c4ya2Dwg1UPcUXzi
aVOeVWRB+EijGaAZfr4TTFgaw/s0NA3nXMGYkQf7T1v6XXvw1oItM/PgJTSdeAOaZbRWfpWNp6kM
nk2/4IvTRz2vuNJ/4m9QPw9Oykm5to112tTRD9uzeO/39puCleo+HbrikMVW+IWT7IMMaAH3rzkJ
Yz+G5Q7GPcHRaWGouPw3PXQhBmWIYznb1PXqL248vw1T6/zsDPsYm0Xz1VG6aeMvQzU7m89T538Y
Klqh/x3KkhmdOnIfBR/Ki1u05Vb1S+19gASRaG3803WMANZxl78iPjfsXX+OjrCMzGcQOighLUPK
xF2loTN+z2crZfszhFc2giG5ovfGzPM1dRzAelZffFOa0Dsj1j2+ZKpbPoSV8mix8r9ISMGOYVM6
drT7d0K+BYKnPkovyEWkZQrg50Wv5pzgRktZUX01DtJtGnbO+eP7bariaSHIKmxqpDNo0VRpqFHv
UNmPDt2sZ6AKtPixqXveCUnaq5e2QUF7iWH+0Ju3btXDB7LycmyMm0jhXchHODR6c98jKvprTJSp
Kru9io/UfaL8GKVHmkPBaCdEmO7iqip0YTJMR3tKkC0fNM7lS3Ypac1yU+X2sFX8BXWYq+xXXeDl
fhXkj36JgWDsFe0Tik8hXxevw/GJ5gSb6QmRHH2Pqivga2n+7kjwulbg0uDkuQxb4oEaoUubwTyJ
XRdCosoH6JI71kmedBvXN6Abm9wFXN93XrqrJtc/aersnzpUoWDBL2100x+GtG7YnfyORUb1a6CM
lnEfuisqh8pWuu6XwjdUa+01Sb58gVI4ORE7+zJxVJyvdcs92YHeJ5cQJpnPh3zPyx7reVIYJCJY
6NeTHgPQVQznQe4izfZRYZo/3eOpOcA7D3ljPLS4FK+yNBv3dpIb8yZegpo23aZI60PHoLjhyvL8
YS898sSh4yRkF9SxSZ7FCKOss2Ls8H8Px4dbJM2N4dYG4pE73cO09KUyWvrk0gNhpE/m3aPu3JWc
F71t66YInioWRVas4l9apQoQBtoZBYwkgHPIB/uBEsFSXtqK2n8q69Fe7GXUFxWFoXMxOt+bEOGP
NQeNCdxo0+7jYSOZHMnf4Bfq7g1cmVaS9CnFTw1FkMep7dqzDGmX3I/Vte4+y0P1g5yrPGUZ25bp
r7GQ2M/8Ld7D2CYNDmB2cpJfRrcG7Uol5xg3vvoiocGCccaqY8Iu5Ncd0Eh5MbGkSuwSK84lFDgA
Slwgrav7LMqwfzXmz7ydKeDoqf9cN+G7107qV5Ib/sYabFTMpq54z+LPRR9oX/tG453aQE7CdFL7
SpIDscW0es3Hcr5okdGuZbZvFNRJ4Mpd87R7HF3UGIbVDS1HrpYPZuC4J47QykpbuC3QKH81xWfx
3pTe+2AxZXQiPBDTeoaMWc7GPktbldJ0B+Ib7th3xWy2rIT+30o8IW4+5+9lECAaMqRU35LeOo6o
pKyLGaDEzFnl1I9W/RAl8IyD3nJe7bRoVonuxT+RDFg5ZmH+E8fakzMo1ddc87R1hc0VhCpH3Tse
2viO1cDHd4LuxMqnHIPUbP+8S8Drnfo6UI7/73Fsl4rdgMwUbt1a/YwKMuy+H6OAOls/XRphWY4P
7PcNdvxBYxmIV6FUDObrdCt63a5N6146LI8/4Jms3+wn7f9Qdl7LcSvZmn6Vjr4exMCbE3PmonyR
RS+R2rpByG147/H082GBW6Wt7tMRcwMhV2ZCRRIFZK71m8S/lMuM64Z2xUMtHSlvnIOXestfyy/D
j/AWD6EeWH+mIYaqVLi/WGgTb3urq57bIrIPamg1t5Bl80teKdlBI7f1MvuutVFNMkzLdAfs856K
U35QbUgf33FVf7bxoyhmzzrbuT9B6KOZInC5SSkE3LO6q5HVXvDFS5XsetCG7iVoHcD3S7xMTf+Q
eaa7dQJQHhZQvnVRfm3Kcl+aVRJGdyI7cG3+0ksR+k5W/9LbF+qf71zYxlGodzuZ5+9z1/RunBQa
y0lO06U9TCMaFHLqZ7H7PipAN+cmKdksxcb8NGBGkkPaJjZYoX8DaMM+FMPw4gwz4g3LwRwTFvly
qprue/DaLbFBMf7Qy1bHyOOvaa0dwdI3A8wWa1YlN+iA4Fvqze3tmLT2Q6WkUMBHK/sWOWwS1Mq8
9xz9KzBc7cE1FSQgXUhnNuREGzArwWFg6xYktnuox1J/kJgcrDm4d2325FZV8r2pR0W/t+0nGdX+
HIoSMcRhc/58nS2dreVQXqzs56KrSZD+BftKWjxU8qS9rHAzaS4jMmyd2wLxG3haIECXg+w2142n
n+YU0vr4ILHrkLykMra5tpGGhu8Fk2cvAytEsCkRTx6SYD64SDctzBtdhWno5kW2HxK/RlY+ifdX
t2qwI95DP883eZkrt+gKQciJcew7mVpgQrPk8fsjw8FpEAx36JdltRkW+LYcfmn/cipdTqEXN+Mi
+zQC2/GGYVeYfvx18ZHoFaAplgueEuuDClZq0pwxRM6Po6ZrH8y+/y4jHAdGEGLxn3IQKfu8LHQy
n3l372iastV0lvqKpQBMc9J8C8etvEBur9/sZHF4gqFlDNpNnPGbkOa/joqgEXxCKvV9VLRIycoo
6nLVBcyxXEvC/mBpN7iNhAjqc+nrqKp7TKGxnZNoiJ8VAFZYHWjhVzcHgGNTXWeNGs03KIi0+z5p
rS/1RzVIoq+GkSAPrBvujTnv6ojdPvRbaHFO3MHXW5h3coiUFmJ2qnj7a4wcGwy9ZbTEkOgFlygD
4z71936ROMex8D/+j9rmea8C9fbhH151zeUMIdfgblVIjyo0Y2RMvKCKuiGobw1k0xF3So0BmBD5
6fDgLPlpYObkp03JUksglDR2VIJjx2jS2WFAi8a9ZKyTJXm9TnB0DUptrOvAqKtcvyAieFT6Tj1p
tT4BqV3S5QhEkSPvQJ2hlVSj0Vhb9gl2GeubcfrEiyg+z6hL7gMVgUKvSvAKa/P0Hj3Y8X5sPHIU
Rn8MB+TvRTNEJEGusatWSWv57+NkiAy+jpOYDJbYxCaB7N8CFruOuV7/eq14wMawzFqdYiL6RUIM
Ew7ZnGjxrs2haEtTOlbyWKWr6l309TrUrPxsM1pBdugmtrvQvmL71sWIY+MrVru3gQjfSkzO5KDi
l9Uc5NSINL5+1+GBnhf1Rro0L0y7RVLtB8uU6hAulXM5JFIpl1NE6Jg+LZpuID4/8NKo8Hxl4C9j
6sZnzHW6nMkUOfs5b53CJuD9v3Gy8Vsx8upgF8j9K7cyoljOzYI/kFtcQmuvs6JulxsfBoVzk0F8
Wu/7tZ8vVkMWHr8ax2ib274nAfDr6WgbT2Xk5UcdzaBbGWOEWaFf5FQL7ewmGKOZxcbk1B6/lTBr
NnWvh5chalHX+Xnmsg5WoNKdf4vHMuM67jo39rhvq2FJJf68ynWcEpBzRI7lb2IV+YwUyCJeoaZN
Fx1ixfEOeqM8Fz8FLX7RukAviuFsBMdtL2/IkG/E7neGTodB1C2575WbIwSdRICXnYZfxgDgdS9B
FzuK/bt6O9T1ctso0AzaoM9PUqhErdA6hgbeJNIciim9IxH51Zqz/kNQ+vEH9oTSJQel0t68YTbv
pCXXinzlg+pqxr7rY+XNroptDNL8M6zp+DBOFv6d4DExotCPkE2tTbRsOsN4BtMbsxvloaXeS6xf
tqQKSIgdjsjDPpLd6LzsRjN2owmCvbiUL5vdstM6wLOMlnnTz0t7vMGxJLDO+qiZD3LgB7A3Zd9z
oywxR6vMh7kNrAfPN/emV6FB8HNsiszGbWuOt9eQnBkpKTCn77B8XsYCkSkxzrL6HSw8IJIgvvQt
OnDTDk2e8U4ObRxYl7zUenbEerQROXiq1P3JAJhMRgBbuj7Tsl1sj9NZmrHpvY1dFjxGTty8KsVN
uLjT1W7Wgbxzquiz7UbkGjO0maeEYm5v9GDavY6Vmtk6vG85THX85xClxo20JF5O3jbJXXZxyyTU
AJ17Mg77xrJa/MR02CuhViBrtkyXCdSMx0OkI7soM9y2p2iZhBZb/7QPq3Odow+2we8Zs/TlsLYN
+OSWAoMcSGWe7qRnPU3msGCFXZkHqwq/JxhLsklZYhGDDmaZ67y10JYABLBkX0XtNdCtatfEiKdd
Y1e3A9GHlSHVMmS2M+4xd3wOyZ7dxC4sVJH0Bpf4EZxK+hIUc3jJMDFEyhF97p/x1EFm69/EUdkK
L2Gb3JdjgKqaA1m3c/W9iMFeBWIbqaxK2/R8DTc13nsKCPjgeB0ps30W4TvIAy65IJW9tHAyPXCT
ers1c743zARjKxo9sA2oWKTmV4mJTk8vIj+1D7bXnPSLXVf6Li4n8wYbgW9F4JVfQqtcT+K/Tn52
LSd4gVVfJKJb+WfL+Vz6w127IBTTum4fl5agGfO/tX72ZdAztz6/p/MKVDDy8U8FdXx8SBdlryJG
jXaKzU+CZYhcG4/N/CRqi7GO5CLQmq5eGOR+Clj/p7jiX2EZI6NlAOl+GT0OA/nTf72AjGxG8AlO
kf9ZJzMrVxMKomuW6UntS1w4tGm6lTPTCOhdx+A2kSpbCTd5Yp6KQYGuwnCdyWRKUtxWsdt7v+Av
E2XQ9XC9usQg2CFGmn2a/La+iVAD3UkxrY10QIYVEtodHo0vulreSTwcMwWMUBJyi1BzMw3n0vgI
4bP77+9re6SOv8SToK93xly1NwglK5++S9AI+cQUuY8ow8cQF1nYspbGysJiH7KAWt4K/aOE8wlK
SAL9ef155YOuP5icrr+W6w+y/mo0hPu3jsEPJIN6lJn2WtXkm2yIhnYzD2Z9MeLG1Q6GV31Uplo9
umHUXNKS3YmNcj7r/AMqKNYL7shonRueswE9Y51x6TZfphqCeu7Y5VZ62wiCQ1fuSejbXr1FkAoB
8MuEwPhFs3xz6/uNta0NFdXgnx3XZpoHc7PBWWU+OYF2E+BnbG/LfApu/9Opi2g+aOYhLjbg/Oeb
udtLyF7iciaXkLNKR/gUjU6kgWY0ud/5L010AEGnXKTSKBXIyOjtM1rin01zYIslHb3hIjsZlMZ+
DRZJ/GiWLYa2oHGrHQq9mzze5Rk+TTNSGOYmRLj5IZ7Hr/zowbkZ0/ShWg4WX6UHTa3RU7AWy/ml
6bQWWO0CH5N9ApiPQoVDDXiKDVyBTf/bb5MpK9hgctB7TADwb6RXLlON3lY+gYRI2ZzRs1AvhqeH
t0ZhLzYW2mM/Fpq/cX1z1yl+eN9KM83ndFsmZXosMl99NBFBfERCygLLyM6vX+bJ5DR3/XvkdN5D
Mrcs2y+pM5Q3MkwOLvmPPTwSbXeNUU9dPwUomYUz5b2OTY1Wr2fkx3ip2tToJqTlZ4liuPIzath6
8TlR0fWVaFdGy9hZ75UnrMzrTVMg8NKMg/657Ou71gnAMhQI9+Mmm/3oI1AIoFD917zTy10cu8pD
ZPceXnddfRPWqnNx9BrcBc4DL3Ils2FFmfZp1UQgZkFSh0vJJMGm5mAqbvqB7U26WMNY39ti3ubd
bH0ZFFYKXhaPD80iuhvF/dd2ZKNY2zqKqKYNis+Iyqe06BA/ilC4WgqCuK4g7baMkObPEdKSSUNi
qLsmjx4bTFHWR0Op+K9mO2dPfP2GpygJ10eD3uKNUEeqdZCN8ljar2ZW5U8R8NDfRqFcZeF+hPtC
FqesxpZneZgFz1qSN2i10JKQsTzWKZ48d71f/xLPehSwmgGzgWExFZymwB52g92Nd+gLj3dehoZr
HtkkPFGc3OMyNIYY7DlPXWAU6/7kugH5ZUMSZxauSbIZWU+zZDFroay98XCO30xw3x9rl7ydCoFu
LzKiZtKTQeZdu+iMmnWXIJIQzkccVMd9bmjWaVi0uuPxizaOxlvkzsaN3WsFACj85EKbd4ibtCUF
RM15ikwAPoufXJtYoAQG5YNhg68wyBM9Jfqi5OOSAtSywH9S+ZFX3dMUhSJ//o7owvvI2EvfR6Is
BHzVJOsomBMcKtxW/d7MO510w93Ke1gpDtrrYDf5HV5qMCOECbHyH7TX0I9yXFBwyEN0704wBar5
OS6c6sFlL+FvSrfiPcF667hCFJQusMBbLXm7Vas2jpUjcp+gMDw7vQh7CTw+7lQkL54jM9XOmT3M
Bxhl2RvJmotdWuw5xakLVQPygkXxlkEovkDoUJ+5EYpLXzhvgRDiMWOxtsgjNEfptS11fv4up3Ig
YVuBoEqcbd8klC4StXojTQMTslYusQngYpMMc77FtWfee0pS3Pde52wHtV+ENaj15iRyHmE7hvea
YUZbWfsl7fzeoVPtuB9YO2/N2owwhV30ZIsK9f3c116o1JQbZKid7+1A0r9I268KDLptH2VUIIPQ
PBfaXBwj1no7WJnzTsuH4dZUx3InjxczqZ70wHBeJN6yvyHpQ8H5ZxyM5R3KYvU310zzt7Lolfzc
OhSpHLXN7wBLI5y2yPmRicvvxhocmJQN+mljIRxzD1DEv1VY3gqO63e419IZuLDOFyLMFekVDV55
g6JEhsLVfli4VWpDSdbIvRIj1Dw+jWVqnxqjgReM9BwaMtR6Xmq/RN5rGLV7x7Xtu9KgNKq0kH8x
YjxaXdG9YWfRH2s0kJZ7p3l1DCCtxZw/gjsYNv2UFju47SZQdVt706pvzayiVec11ikLxokqHk0D
TSUSxu5TsYhI1X5fbbQxAgy+zG4ihIksqDDvpN0IEgoUle60ZllVK39vr6RfHt/v7V/G64banfRs
MLZjW04IQsZgMYCk73od7TmnK4JD4tT2YcJw89WINcoQvInP0kuOIUG5PbfupNeJzZPRJ+VzNjg2
QtsnGQTpynnUqupBWoYdTWCqQ6p+y/WzvibHmqK9m8OL6Cynw7bBy17UbwBU+5d+OZg58pY6OlVH
afa1O4PMLj5LS6a4TfTmmGqAixrjgTD1xxiZxV1UeMYJ9y+qoEsdrjIK6BNJWG2lXicxqcMNng1k
AY34a1xRQu2wpEBXW0YZK715AvB2GSuhPPXB3FYTm39+51uQ8x+rfJwwZgXPgMdwvDbtCE8oKgcj
iPzcv7fK5lVKEFQo/XtXKV+lXOGGnid9Uq2wlpEOIwV99G/mLVeRkX4BcdWiPnaI1Owoy0dZNPoK
ivWOHcYXWWaGfhgcvXwcd9LLqjR9nI23QcdSeBFSlkOJrPWdrw3Ha8LPRo9PQmu+Dy8IDyvz/ujX
Hgo2SZGeUr148xdmWhqaw6lvxxgUJLw1KwRC3oRaTeaTJgTZvdlE/YfcjPpHC0uJKvqDxY//wx1+
JEA3vmcKbkvhbJUv2OEZhwgc+y0bIJTeAmtxrkibV98uv3nxNO/cwG62yIIXwFdxb411zT46IjoD
fvxvbelPl/4u1fkKV9BF/qK/znVfbISQV4Vd84yHCk+fcrqTUK0UyCvG+osQ+OQQLJVX0pDowi48
v/Xw/zmpDCk2jsLGVcMHr5j5OFns7OOmc8+u6B3ondvu3hm6PSDugxN77O6KtgK4MikfLTjUkv+1
Xds8o6oz7ZqJNQtmDNH8WoegA1MSQzuRPxF5ulV4r5921GhxW7YN6wiT/sU2C+cuWgS65AzelHPX
Vjz8w7Kd9r91yJCBOgv+Tc5OWnmGS106IhKSTqa9D5Fn2wuBQvyFPfOA4EgDwge+hVZqp4Zy4Y2G
Ydq0uULExtw/e0EZ3Qjoa5ZeORUoGWkAwP3j33rXKyw9Mk8uNTixujexfWW17/CSUhWw/E7VZ/rF
6L+NvNwRkSfzycqCxbwhp0uitNUKpADZZDSANrVNE0APz/pJ3603k7RHz9B3BQBu9XjtX2+mIenv
V8GLbPTgnmgIeQR9q9zGs6YeusQMnlW8R+HiGs0fg+E+x6Iaze8vKSz1T9/p/1CRJv6Uhjn87joK
nlLs847j4Ayn0dK/zWP30gqSqrEbzEVort9DK9at204fXqJS2c6tvuoIrHjQkd/Xhr8lz1bZZ7lK
HN3jXLtuuNZYmmDZwmqnRmDcAHwZNB+GcVTfuh3PT+ONYp2OZ0beASnxjDdMcNVDZDTGQXprF5st
M7SAjVgdGG2zRFOh8yKU40zsBha7aVObwlu7xTlW/voS6+s43hg2MHlpGqrzPkSacpCrHIESDydt
VhP1WIf259kbi3fUKz+JRv4r2VZJNu6qFCErNKrb4CgkcDlce64xORuEIi6nWodBAmLH0Jgi7UYf
nHMcwsVyXOOHrqiXpLKD73kCBAYGJ0iz5GufKvpnu8rRGOjz5I86gAo/t6DGtAaoEYyx+DXwkfIb
SWx/GErd29pdClVTZ7mRpuyo5pDHYlaO95pnZfcUwCi/1oH5Je3dY5otaD6I+FFXq196j3W5njX2
M8Cl8VDxgW+LiWe8XVMSFsuzVumSs6KPJ9Ejk5AcssU96GqKto5dzIRk3GAa2blPk5NomkmoUqbX
cHB7qDNd/zJBle0SbKe9xdoRwlOy90MflMDShFEeP6Rhf+NTRkB4C9Q0pWSF3Glm9y/o+dVnX1uK
ysuVSrIg7BONxeUDyKv2E+h6hbwGlaNXmxgM3sF08z+usFc5+2Vcwn3VIr4xv5IxMZYdnhc6gEiV
8Em2dEmPXB58NW6HZUcoMR3hSt2dwycJcaMiMZjx6pPOCUH1CwTbVyRV8w+Rk8+kneDN9xHvK1fH
zXZizSJ8qBxnli0YiepseGr2IQL/ehxnI9sp6qAc9MoutoUSeAW8r0i7ILF78OcguFljflq/5P1g
PDib0jALhH8yCwsNm3LgsoazDe3PvCoG0I3G/DhY1g8JUy3zeEo7+tnIi/BDX1XH32yIrUiDaRPM
cHiXurUckMPp78cwwRbXeg9JPCsD/dDVRrrlj98DUVssahxyRheRAVvdtVy1xmGGNNtWVMICK+Ip
buf5pkPcgfo5zPqyqO+62QkeeQqGj/VyMIvI25oW4ALpkJj0RmDr1QXdsYyXS9iBygPCAMf/2zWS
Qv06Fp52lonSaejDRyT5jJPWw8QpXBz8pC6zHjILWYxFQkMOid04AEuc8zUkZ9fajzQHS/+z9p+h
DOendYenhcl8zIPR3awIc22cosfc3NkYjTV7NGIQgFxG905zfLfsNNjAgLvOrZehCeyXKPzUNv7w
LJE0H0bQFc1wkr6gnPIbpXRJhAcgLNc9FNjn+XCFfOTRxO1/bQvU4xdwSNvkrxSdguN1iD5it4z1
TXoWQzx0IC2g6C+I2aJXExQBlnyhepG+3HfG3VTOzVF6IxfV+iickNsFOP5BsdTqfoq0dWo9afUm
axYs9BiYW3Qkcoo3iyeLTU7jnLnJjxBdjGZPKgdAfqzcrb9DjDP36Yy2aV1oNvVngDopmMfHMijr
+xjW+hXOI3GVnwQOGmM9VEF+GUsm5Jex/mKOex07leOfQLyBHyMxZRT3cLHHozIpBctDUrqan31r
grF6rM24ewZH+SDhqI7fRwnuQZ/LX0cZ+oOEQ6oUPqJ3u7BqDGR9Ru9G9/EgZXlrgJ8omy0Z7/Jz
0JiXLMG4r+2HnaEr8bewcGe+HFH4IUs6d48XYbGtJ9QlUbNtn21UG89h5zWL1UTzLIeRlyurjl49
whnBazV2IUaifP0YL2j2zrbNtd5mx2zEY3OeT1J0k/qZ1OA6gKsj+l3X8Gz6Af7I/ZsMusaLyEn3
GuZVu2tHj9X2X0XNqvEhxJWFu/NBVWxRQMIAccBjYT3Toukeh9jn1EIu9xqXTp19yK3PbR6aiwOD
xOQQu3BGO0f/k71t95A7IBVLG1YXeaa3Ue3nW9IzyRYPjvKtGtEFtZUIsw27Kd5gyLkbJzWzi/QG
s3nwtCl+6lI0Oa1dWvjJXlI08xB+t8LKPwv/QzglM+zLg+V41na9I91Ase/gbawTZEg64rysIFuM
2TFmUrntO3dyFimFezcEGvpN8ezeTcsZiQf3197YfCXfFGwxqTc/oUSyE78bn7XqLqhH9zJqlf7g
+mTuhW4+KhgD1lrycXBxw/Cb1joEQLS3dt86Z3B05jZQGv/oB7wgeS20lwErZXm3yjsziuaPKNHl
d9IyFv9lbYRXKO9XY3Fn5hNInxxcDK+AZ4mryZCQfq+t8NjnnfHULgfb9XIMslX7HMy8QbdNZl4a
4L53a9NTzpQB/UcZaxW8PHxrOMj0Amjn01yGwa2ljV/fh0eLnzVpy63WtWwPyElNe61GNtqflqun
iq9u5RPIbLvq3yZDx4BiKVFmJMi2TlsG+2t1UmqS1+Z1iOskJD6lB6gNlQCpd7pao+2mudKXJFtv
VG9hOjyxRiAjXU83mGiXf85a+6UtRzSQKtNHlj8xEQErF6wCfpyRXWWUXyGU5LlRPkPxrbZl54CS
8oqLNg81ToOkeW0WVdZxnpzfK9rTUES7JOAhKN+p6wHuyge2idWNhOSb6gT8Ng3/u0Qo8CBiGNSY
+umzV2wkWDvKbvB8xLCMEdZVPvveqU/rO2PRQUTOteo36+nabWBK2XM/oAqyDIdBTpUuRjE7KJ3w
wZjDeqMopX40EHB8GNDpMzfzhKJVbCi4xy3BdeByZlD9vVH0/OmXwXLaWAg9zkl7dx3ruIp1alzn
o0CaBMIUZ4G7Hag5b3OBPCHwFd9KtxxWWJMgnK5zfoFFXYevQbmmDM8a5Lv5wb7gIPzdln18RNYX
Bd/xu7rs8mM0LhFpItdwP2IfIh3ruOSvcW41RydDHb8PP+WBW26WO43C+Z0SGd9NII1H6YxFW1hO
p0hPL22rbq5jf5vvhFheWWWOW9jPC09xeNbQ2bs0Tq884GAiz6grP60Lq3FTWn55unY0rC6OJbiF
jcQ6x5sfquRO7vUCNgl2XtOzT4XWujFqhabWPde4NxdHO8y1yz//8b//7//5Nv5X8KN4LFJe+Pk/
8i57LBCvb/77n7b1z3+Ua/j8/b//aemey3bGsXQdNS3XNHWV/m9fnlHIYbT2vwBFj0UU5OkN2O5s
b0UJFDqXL/mSG5UMumTODRi6pKv1lxGnl0ZPxw86b+8zrmHuHpv1+YscKFe6e1IU2jnO6+mDZ9XI
6yyUVk1LUfgvp3vNBx9eDyPSuGasfkH99HkcO/2kJ7MNn22A1nCDfp55g6DdbemQ18O+fHEVwCd8
gzW9f7BzVdGx+suDC+qQB0ralJFwx10zdMHoYxdQwQDX8qgHK7E0oxS5JRWnCKew4i2piBjHCg7J
hD46sLL0CNwhWWPRFN3ZCve/jCiq2b4fcT6+TgJBmp3kQmmK8/x//mu4+t//Goaqekizk62xXMvQ
+Hv8/a+RJgZpF3AXN2kCzmeygvoxdeuagqHW7HDbLfcSkwP+Edpd2cRrCB05WFsd8GvdbOIdFVf0
XdJqeIBP068HDDlysKIF712A1Yi7pOEASrnTjlM0NNG+barv6Pbu3mU+Srdx75V2DLahSnYZUSzo
jdc2hQYqWHPQPNTLmXToFfkBibm5AxCha/HWk+A6u7RaHcWAY2oZPlRkNozrFjNHMWMu3jecSsu7
PtWM9w0ncoExqKP6RobKpMls2HSGnXEjr0A4Fc35esk1xiXT2rMfpSWX7IoxPkgTPb/4AcWidc8q
15VLgpU21v9GLunpio/GG5tenS/Q6T//qQ3V+O1vrXmOw1eONLFhgRxXf/vmKYprYDaWh6eoVLWb
MXXJ2ze4Q+gpGsA4GLi7NpzA8/gF6TppT11qw4150afYuu/MEsO8Bv/cLZJW9X5te5HSXDyE3Zyo
+2tM3fBXGGP0co28dO5D0N+nWssGMumJ92Hyks/Y5M3fjDn7gImS93FCpOxgKF1/nqvAfuJZzzPM
7dRvQdvCDQibP/yQSuFMRvIWKx0f4YcG4855mL8hN9cOU/TN9m1vm9Vdfq/7I07j3O9QbKwaSiEk
P5P/LQkae+NZg/I4J3mKKD3SHqaXviCNGtwYkOEe5KDWpBvCPGkQJ51dOLTQtyQmvaMedYeuM4Jt
3fftYnvIvLAgG4Gv3d0ay8eFednr+jkYxn6XDEnE2z9F49rXW/JQ3Prw01HDkYNOTqGx2dZKa3aG
8c62xtur4LWFdB7+yjy914uMLmXmhkXE/noRq0ADAwhCvF44rarqTA4sw00w1kgO4nTA412jjBRr
5X2W4ks0JHqJ7UlV3pdLrIWNzmvOtX+EbRSf1tHSY7bxm+90wEJk7jJDpkkTRu6DMgDkk9B6ETnV
Cues9a0BUcXgwhKTq3i68VrY0dHq4/i2nwEsjD8Pul0gaYCiPFhiyui/dUgzDFpYNBWwYmnKjOs4
01aMc4Zu7W/xa7ND6czxcDP7d9MHe4I1lgGAlAlOp8+7MESy9krzUmtn5yphdhsgR0uhXAhiC21s
6fCXjmtoJZVZd5nLFlL9rBTZ+KWLKmvTNOX4oJmpeVdXbr+Vjjmb7xGnzz861lyd4zZN0JMrsy8I
Z0o/BvHdRiuNk4royD1JyPbeGR0OgN/3Jqj8rbU0XQARJiL0lLRVgBMHKwBZvpM5apU/GHhln03X
1bWNDLciduSgnJbLSWDt86vaPpt2+7gOkmvgRZAfYHO6Gxndw98+sTEm+09GN34p+5OjY7xXdvql
IceMkr9rPiUGAkJatDZisvZ3RpeepatbBtk9Xz4KfRnuZzQlZrL/orQIG1ma0mEuis54aaSkthkn
MZ3sBy72Q75eTy5aagHLtAWys/zvMnaIQaoF7VNtzBZIZGO+KwOEp2wgIBNZy1DRUXPooNrhNztj
YRtXxkPvq8aDnFWZOW9s3Z2OEbJ0NlAQuj21ODSTY17WmKPE7SVlAS+da2xoKFBAugU2JP+BdDXW
qEMixv1Bmr/8LynJkTGpb8blP5Z4Ng/wRvvFl80DsLPEy2IiH9iH39cY8M67//yK0F3vt1eErrqu
h1+bY3mcmtayXPhlccbzXndIYhlHjD8WxFdqa+lhbMyu/OSf47EabpDh8h9NBTHSdqiyb6aqHius
jT7VJq+Sqph/HUGqZ/xUZpiY5bXm8TyggF71IxrsbgMXeGHlzWHbbaVXRKeld+5gClu5avwy2HNQ
9OWr9ejOSntooiHiTeRCAU+mcnnGuujHVKP+FC+H0QAQFePVfZJYGNWv0VDrt6Nrf02gc94gaaw/
rQdVOeLAHt9LS4bLmVxHS1o6GIHgjv3IKre81Ratd8MLu3ozx2hFV4q2vBNRfW8mleB6urSDFAbN
v+1BpdGb9V8HLOPlyvNyeZkkTTmTmDQ71p573w+wrPn5P6CUwXv2l//sf7qWpQ9PlBDU4/V666db
Jvz64a8/RxHmzak1tNvrx1qnXIfI50qz+KxnQPxiz/bv2CYZm1Fzsj9cvOi2sG2GWxCJzuvkgSRn
YY+6zDQetIWaIipLv2gvrapLPOFQCF62eNcDsn7GdrLcij0/RBbpuF5i9FCnOPzWY/UN/ptd4Gw7
+P2Pdm98Q9XCP096iesbJJgaoyxd3TrK4gI3myn5qKzdIPvXF637iZxIeZpidTygWIVwV/8j6RRn
DbtDku/syvaPmTYY/WbOEpx8w1HxLtFQFYd+IX9IM15icraOtMvSv7Qa9cLOrs1bebM0ToW4fKgd
1/eM8I2tTgdGHun6D39Sx/ee5UUjYyLLaLZ1ZyHZx7rraLQOfqtGnL7ZrnPspsL8YnuOu8X2MLjD
Sjd4rGKywiUupF98WKYD6jcvrTViiYBV3l7ifEuDbqi/WJhg7cMqt86pYSYfEiXDL3EO9nNNeYht
8EJMT7DKU4OuAaOBVNoadPlm3fZo3kgMZ3XzvjV8tk5TpHobHoUN7EyC0l3FHhgTD1j+xlz/GaMu
OZa14t+6RhPfJFVBbqJXayp9eX0AYpo88cAvd+A+mo9FlxnYQ+jJZzurXsEsYfYxpjts/sbbMcQf
tVMU7d7OderlY8FSzlP1+zWWsSXdREN/jnn637Zd9d5RL2dmjok85EbuPhknQZlHJelbEOE6UnVh
cB/HF3GoDVASV30rvNdjuG5gZpWDNIExQlGqi+g487y+F+fakDf12Y+DXnlZE/OaZ7ZAeppHAUuO
iVLvkjhvbg2mfFjiglySeNwUj//5Ua+53rK1+2UjThpMs1UHUJ9msRmw7N+2fupQpGzSe/0wdhSK
feB+Z61tAipCIIpsitZfELLaNX2c/rCt+Editt3H2AxhZVcZgnxFqt25oOV3ijsNn+Y0v+eN+H2e
WY6gJ9juJso5b/hyRHvUVbOTNE2HfVRIcYO8J71GaO5ynP9eSm3Qnk0Q9RIOG7O6mINtImPHX7Uc
s/ncTJ8DrbM/au7YP3aRgVi3Wr5hvOqfjQGZiHjJ+IZKidtSqiYn6S376E1XXjoE417EBVFTHtpx
CJ8l0lYlqsUjdzYCcnlBGWXtVMcqO4UBGG9PTxPApH8dxnJ8q/hiH90EVYOgdOO100C7je/Oz7Z0
yzRcRxCuNQJnX1mFtTE1b77PvcbcNm5YfBymLNtms+W+klPQ0U5OZ0xIwIWUWO58VtrhmwqQ8GuR
qS8dZqrfeXDchqof/Ql67aCrY4weggMYjnVZvIkB5I1q9tqqab3Br2N4c5Ggg5LawckvlGcErc4S
xlIhBLysvKpWc+n7fiiOlj2jcuBn2nmJ5XNPIlRHAGpjJUXCbueolJr/Df1y8q/pHD9BLPNOMQrO
J9UlVeRWhoquRYc0uIYcePYvQ90xize2ZoJzX8bDTvhtvBNCl5dL65CJTnrYvl/6b0NRM7I+BJ37
LZpr9RJm3bRXAbh9VHLjz8Kr7B/W8IrjRf696MjY/T/Kzmu5bWVLw0+EKuRwS4JZokjKkiXfoBwR
Gzk//Xxo+ljee6ZO1dx0oRNIUSS6e60/JJmaPUOZ6lflHL+MkUH0y9G9A1vB9FNhocoYzwZwMzPL
PvV40ZxBjD+pJiZc2IVG+0YJy0sJnG6tg7zbNWMHKUIZHpbQ1UnWHC2arFVZ9g+2aI0duc33LFPU
V8CpXy2cuX/aWH25dWR+z+uCg3bdxc9mUrnbThXOMSpwA7NsoEn5Mgnbq6/OMglo4aoch9+ThrC3
/axFT1iCFFJkMZGBzx/vNVh1By+a8VpdgA//HKGnGFvFSnWZDEVjc9o/3sF3f6p3bF7UljBVwPmq
CHuDPy91pT8XsVZeTZJR2q5TegEfqHL4baj2U4B07Kl3xINsyoy+JgWRNdMGjIi3jjvFJspBIQfn
Dt/QTGSIZA5Z46wGpQ6PegeDGsL3VR5wB7c4qlZI8mRpUhQI4hEPn4/Drxmi49a4pIQ/JmmTZ27q
sDN82aa2mZ+OBhLuTfeomoH1pC+FvKr01ua31xhr4lTaftRgSMgnQdyGHKJHBwfoso6eXT2qrkaM
OubyrJBFZmea73lEWOWE0K3Ka4B4zccIeQ9RFNamF7DZPO2Ti3bdsRptLG9ktW3FUz82Tw1f0W7t
RZuustJPss+005cObZmzrDk10vk4gR3aQKsuXVIGGzWsND8fWpRx0RlioSDSfrjX2/zdmlP3MplK
Aq7HnE9Jb73f+z7myt4Mo4Dbx3zZBkBrekLfZ6VC4pkm9sRDwVtO4Bnf2jSudi0mbsd5NhYXHnLT
OValn+fKepVfUJTU1+qfScJQq1uQgb5HE+yp0oU426WCOndg3mQh3KTwZyVne2519VnrsvQ1cjmS
YUHw3IxV9Ar2upvSVxEp6vOgtWsOiOlrHk7tdcb8Tk5QwQk82awTEPgQGEZEC6/7EknBGZEjWS2J
NZ/qMv0ha+MyYrAKgQpJFZ4Si7wZXsrb1gVlOqIafyXqmKwxVHS+W8lBPrvGHNV1o7b6Wz7ryk4O
tTs7ug8titL97s37roVBbwbOc7NIFcLaj6DGu91OsrRyoEeA8LXuLjovez+qAu2kvwcvc9GXesw4
q5/qngO7IG/ybhhBuuYRjOdbXNbPnJkvsl3RxmFTuzl0bLC67xi3opeabNSiQJITtal1NUX117FQ
9hhz678qbAFxg7C+NmmlrPKxcm6jV09ba0z0k7MAxboR/784zPZxYGV7edwy3aD3ydaIvTyMQTAa
/LGefvdm5KL9nJQArHI99acc30bYtcbLmIt0r4z931Vvqdaqq78UVvu796Mq55b4yjwXJYvjELns
egQZEzuCIYgxxXvcV7uwGqYf4NN/TkHmfAq8yN7GRUHioK7BtnRkOAViCd+S4accqWfISs4F+YIc
ZaKd17D7r82yOhK0w1K8i9t1uVRlWwge937139tK0uJzyJGVXYaN/zoIXBW92HA3L5euZVfrIR+x
lm/GiARqFj/KK1kIYDsbZ2p1Xx0WGQgdRQs1L96GCpNEvEL7TVtqxZsD1mSVVKSAhajjV8NAY3gZ
FqKLdsya3l33U/rOyaVVnoeq1LYW2vIcX6zxSxuTbVDABJ31Ui1Q/KFDCn2r4CDRqlN+d0ABqFZS
7Ft2fMyQHZ5FTGc2xTUiAH+DQHpgc+aeZS2Aa7QPwj5Zy6oslKZ9Zev4OvGYX9WR+CUlkXlAmmfJ
LZTF4EaAyrv48NHexOmlcEBQqIqpbBTV0T+hVFWsMtUm7OhPWhH8tKxArOLedD+pSj9ujHhrisK+
eL1nIoUUKW/48dy0bnB+eeOPCmu1H7btZquaz+pFGR0czlxiwIVhjQcdGzvoht3RErl4jMPIZU8q
5je4cQ93tP1Qgi4r0s84VFVrLbaPRlQiIlGU+fe5L/btBCqHFeyxNAdQLmY6XKYyC770mqauAux0
XwockP2J/chFjDAc9Fb/3KDnc5FF3Vd4QmRVvf5ok1czhgqzAM780T5anbbJgav61Z/5steMTzjM
DE+YXCfeCvaEt/DIV+z29bWmlCgSeV72TaiDcUILdL4FMbRwxSTiZtjzTTapI8rflh72W1mVHVWs
rzq8/C7aMqxOGntvmQRNGiPqkQvmOSQ6IIdlol5UzmcnLwBumQBZ+xZ9iqy8/xaPseUrhuucorEq
L4OJmuwAheubOtiPY2Crxzprqq2ZBHjUSG3R+yX8tmRfT0hl/cuURdqzfCiW3ruljOldhtTIwnQf
KvmpQwZykwPFe1SiyllPGVoMc1ouqaI/ddCnwIYcMP8VEI+V8MhRdIWdfEZbGXvSzLvl3qQ+N9g7
sPYln1HLDB+dHgsjWXVSjXxtkzWbfMrTz/iKk4SHzos7FoN1w/iCYWb/JDsdixz5qLC7SaJrDsNr
pWKE+pI36ggPWCkuKZuz3TTq+LfmWnZEjEPdZ32J80ViWxtNndqbmCMVd0Yxfu5VkKrq1JTfFTPf
J6NDQDrLSBGVwyK1KJ70SSu/2iIbV2MUmy9xoxT+UPTOZbY8mAPDoD7MMyq8Q+hGB/5z3WNSsImH
Cm9fk8h21qPhHaquapBHj5qHUKgkS5arj8IJnGqLZmO1arwedzkM3lqyO0nu95y31F3PfvdeLzu1
AMK4DJKNVVbkfr00cmJoH5o6+xSqJZ9NoDo3NfLsW4+4WSwGDjKk+2+zY/Sn1Ep/yZos2qa2YGkB
fJTjkzxuz4GR3ccrSuHcBoxVodmN8Q7SNloUbjkem6SafLVSi2Oumv2b1ezThRPWWHpx8MY23/SS
OVbEX5GgzK9OIop1O1rTNsCPacXZoXjXRvZ7nQ0zcIR1+RbjXLU0zwjh4xeLTtm9qra/wj7oL/2s
GDyV6h/EuMp3uxNkN5ukP4RtU7z31gZQtvqWGzXy1bCQfNlcB61Ymb2jkbdXp2uRDm9pp+IePrrD
g4tA9maOem0vOIq/BQFeOCThX/h5YdiZEgO2q9l6GxxX+LqDBC8CC/bbhGiDGxZvVa8WJxciGwJl
NDcBzKXOhLESp9CLxlzJNgEmG68ji/1rib7Y1Z4rXMhpIrSePOicrVay6s5Bss+jIrxPiJsY5XeW
/r3sleNsskM7YlYtGO35LY6i8ZSMOt+vpUirfJWHXXEh7eVc7Q7TyAh99Y8BZQ0qySlhD360BcQw
t5PbCz9LyWKtNbhHCHmCQpR3kQNht/8qUH48yppsj8zaz3X82lrTzHwjsofcD8JigPdmI3UPl1nb
TFk2rExbH3Osp4L+QcuJOmxRUd5r1jziTkXbrAWTcr+Uc4IEopTskXeTVwOg00RwgondsbuEAnry
pETDF8MSBKGrPDqHgxZccs3EOXjpcGK+ZI6mQOpoov5KVOmXgSTXF1eU3VoPlPSxdkvlWsf6t/uN
FgldVTzj0plF7nzuc4gNToLXgZhHckMg7vSVvEzK9nUBCB/+agsVYR11N0Qthrno1Yy2jwd05FuO
bvpyWmj07tar4TZKCVQNYzetEdGT1E/906RaTvhkNWVzle0q0VM5SjbNVqORXofohPhNwXa80VZ6
M8OHcLPyuVat7GToCDa7jpYAbLKKV02xUH+Ugx2CybD427UTdWmJ1KyOVKXoL7JXlE6IRmKVbiKj
LZ5FlGQ307zdh4KX/xZPw2e0Ccv7Kwuj7s5mjA3F8sLyDnVR/n4z9xtqsbi/GVmVRZHUf72hOgub
PYQMjLyXl5R3+ueb6pzuIWzDxzny0gtS9NklUU02D4SzwH5DY/rT3jUaiWgRlNuPDpdk+jkuSP4t
w2R7lqkJfHl3wZPwSKx0HasGOMgcYqiCzhGPRL1vBWwlgBM1207iQfFe9sI0C56wnoWu3p6KfKiP
5HGxrMKLdGOhLWYeRFWPmyiJiACDZfWDIoq3UgtNFiPZM7/CDuOvtszT8A/AL3RbRDaQQkw0anOs
t61RN692qz9XThj/MGMNnG+cE13BzUOw3Tl6bhJfAEuzr15GDPxBZaF+1xoi0pbedk+eTpCDdG68
jW1deS0S41InA8L0lvvZIir50mP9s7VFXW/12LhUSCVDgi3xz8aP5y2PrQsqtMHP2qi3St6OXwcb
/pzOluKqZVWwmzIxHeSkJMB0O9Pn+S1jknQr7ttyC3tr+muSMOJgNyyTcjS1noZYhTq+TPrzSs6E
aoDfTmb2jgSUttGVFC0+nd96BX0GN4tUfB9C5D3/64iJEUiS/d/3gB+efUfC934P+Of+bIfZY1C9
j5kiLrLQYXlfKojCfgFNeSO01HVZM7roiWHJ3LHfl+NEJLy1g8BUmpC57UbXN4s2e1UyEa9yRdN+
JtlR5Kbxy9Lcz61VBJ+tWUXvxQSprAHS22tK1R/kbOfPbG+ZraqZ/me250Knmwh78PjDd7mznZXk
zeZlDHZ7NrKLFlrzWXbIMHY5qnxncTWRUDqlS6xN5JCCbSUFTr81MYqaqb6NrCbdq1qbvrvuizyy
1CMbmCJfaCKTk77bfzf/Y7Q8x8jRyaDZq6Gp3ruwtcwDz9P8oV0Ks1iESj2HPWlTLDRvjwNTyOOD
/V2a3bSkMXZkP6xdtZxQZ6347qg8wXuz118QlfyrplNL4QOCIeOku4yUtajuxu+58uxxFAE3opUv
HqpDM2eIz2GY6pi5TcW92g1ZuiFZMO5lLzpS5MsHkEdoNj/rXb7rdc/+HBvadESMjZx3lhC3HG1t
PSzvVxL4JXdfFmobt/tWM5Dx0xbx99KwydAt9Q+mv17mDRo97F6tsEsIH2YWAS4vgeheoLRvmc+y
yZ6mYlUXojwBNrCeVdFjOPDPCbAf/UE61VtRjWRek/pVgey7GanzQxhEPUxu5Erl97oVz4ORWV8B
z85+iz0uWkJNf+YLwIoRiXccvhb4NoQ8whbQBg1v3MqQpY7OwhUXplUylayYH72uqscbG/LXTiP9
w0mqG3dda5RvVTd8AtZWX0ehKlfXCS6jWZZvYI5JgimKtZGjdI5Hqx7W3bkxU3iCaEmchsnwZaed
W8pBdVzQTssd00whAUCi5yR7navHzY6VtgwnSngsyZHei4rNU776qGuF/bunhjm+gucpNhz+nePH
vLyJXCJC41nPERxFWdk+oBBe33pOQFdP3AJ0f26yJYNNtM+dIlnLquyYoxBhgDzW97JNFnmxhYyP
MU0K/1y43bQeRFWE6xmV0wOGKOUKVHl8lcXgItYy5NVT4oZlSJSoGZ50nc2XrKJGXWyB/hVr1Wws
34gttEr02BxXSem1j7Koirx7nJckJFitH7IpKOf28a9xTpDEp6ICaL2MlUMyYjmHBHJ0UmjukZPi
jEp0GrhHWbh/rv7dI4dH9pStURlFOGsZKNvk1X30FHfGLkTd1wiL+AQlLj7Jq/+r+v9q85IeaQrH
SvyP+8EQh2oKsUAR0/AoC0ISw2OxQMxLMJU8Z93NR6f3Z5hsm1RsRjPALHK8nAm7BvlpeakOVfIg
EAaUY+XUwQr/4OvJqRub0ag1gMKm+hAac+ADVcE4O4b2ZTex2q2cuEfET9E1ruUA4oPhfYBZkZr+
LWiVB+0jBxtxi1UlvZrNLURFPEXKTxWHQLXVlW6iap6w7peYAO7iqTE2budEb4hVk6uuPZSxCaR+
xsS24Yf5Voda8lDoS7AyKuO3vgAbqALQOMhq0I0PmYLGRAck9Dqk2rMlWvHamCD/RiCiOXkZuwZo
JasWFrj2KuiUN9Q4tYNscwZ3eIIrxmCjPCikOU6yJtshnImzgQ+otL2M4yo6zSNi2bLa1a7rl6pr
7dmoGqQg1U8ekORLgcdB4ai+NmXuuesLpDQxPgoQmGhuNY4lhIeg1vgx4q/6opD7FylK2IZ6uqZ1
/7nrFQsW6RDeZjWACtACi3fDWx5n4Q17zwgJcPFD9g/LoKpLs23vwqqWI2RHlJw97VomzgsRy/Li
6kP4WozPkrOiY7V7btQiI7pLQnNS22I/YYuzkVVvCUSAg7DuBJflFo6twi2A+LPBe7Hwzc7U3pR0
vO+e0HsAVjn1X8fGqNZWPBfXYAwV0uzteIh1I35K/0zCy/o+qQCbIScZhHVydl7LAiBXDIG6oe5F
4iprRgYGp4WkRj6UNcVyodeqZgaycJkg2/I6/mvCBLa4xf0wfexM8dKGyXexyA/WadCvbZCRj6HZ
WVdCWT/KSp++IH2NjaiC+kbfmOq1i4yfcrzeavU6NEhvzThtXisX83PZEamYeJZjMz5qcVkuJmoR
/JjAfIxy19tq0l5sKfIxRKS4I8+4OIt9tMtqYxVDj0hG3vp4kWG4/c8xMQhdtKEGWN22cFHy5X4C
h8rDb6rY6Grfprl9VUdTvHWDvcSN2ClXGormbj+oBxEr4hw6EYc8LQleRAd10p3d5merskE2zV//
nO3UZnSfHdnm37P7NqxXnDomXwZhsBkqzjHuFWdYdfpawSzS77seYrkMx1RtZG8A8nxv0SFcT1Xg
PCGfA01bQPdmw0RK3YhYp/Wm/OSN1nnCXA9UF+HYuX7IIk97r5eJczuTCHSc3xOjbuovXsKxdXS9
4lTgI72uJZs9miLeCVI7AyHow33vJ9kUS1u3tN33h3zC96rsxG/YO4RmMmzsfAMc2bnYdg2sIsH7
86PWuT6wcveSjqK5ounWXGmZjO5zM8TlE1Dc5ImzhVgZYT29EZpD0cQeOOgt1S7AdJDI+7McFhRk
DQvTRIgYN5F1iCCmhKhZgs82MqbhQaZBjH9WZS/+SMPDmObhRjc6VgBhvk5qmb6Q72VnCVp8n+ZJ
9KnMje/SQlyM86tR6b8H6IoNeS82NooVNteKXNZlap/tGkX2j5Y+er7Lech+arKr0bpgZwyTsnJj
h+E2gaG4j/J9tnwSltr/bivjMt/LavBnnGzTY5XoVXVGiNu9xV12HEqS37KGSY6yr8eYJbBFbn1t
De77HAjxIHt1pymRydIJ59r9BGeGnXOvTtpBVuVGWlYjh96PquzN7e0d82IY+sWKdHD8vMzJqUE2
L1h+2SSvIq9WTiJs90Rq20WepeJRnUT7kkVmH9vB+MnTii9dFCGpmLnveevNn+QAdYhiFGRggXDM
uw/ItOC9coffA+QdokFPV4sL4cP/HjUqVbTn1Pn7Ng6vY6DO+v3PbT4GyDfSiPqLbojymZOVva0b
xaqJ1c7BCW8GTma6BV7DZvt1ko3pqG/L3KoO/2qXnbLtPk3WA1ffzTkKqbtOaNpVE4DLIVorK2Ns
nPfSg9oldJxlvR4jMLaWbwMh+f8OENJVz/0XVcd0PE9zYOgYFiQR1dbdf6JBwW3ltq2V1oG1bt5H
mDPMa08T+bHh9DHdLzP+DeRMllYCp/2hhFWj6V24NTF32Ghj5X1qomDJjcwgBFTbJLhHW9TmxUMz
lvmKjJT3SeCOSMTQOnYOlhhrsQLb5X6SI+M5Pjkaxqb6MrBp3RylDWibshNxPYvMlGvuZZXcibIh
KKVs5OB4xNrFDd13B03fNbQG+5NlTxxdWqLssmpYpL3gPG2rvibFuIzQeLNtEWXYYFOL8/QVj6ji
LGvYo0frWDeTY9dNcBIJlR/N0BsPI4EtP0JOd98NoJS8pKh8PiK0NFo0iUTNul3MiXfv1UPPhvXX
lQc5eC6NteZiulagV3bo2rl96RFd9+24FCScqXoq1ti8rwwSr2hfwGeE22joEKZeevWsC7aFGCrO
PVQVQwl2Y5iOfqKpMYw8NDOJ+iWPzlKwV04eZ1v1jpPX+bKGTNrvdjnso43DITC/lOOE6xQ/u0It
HmVhx0V5v/po0zT9MsaOs/9oIuCEh9lSyDakIuH08AwigPGPDtmrTEGMskVcHwljWId7W4D4qBcC
b52t9DmG4/2YZ2EA6Bsm8dZIgMbLxr96PuoDRHnPsUPYbMz7KO53MMQi/mx2F23Uf/fOhYucUYjr
iD4L9Taho1SZxU1WUh52uykyp7WsqsuAzK6+a5h/nGSTzLsVVnq1FhsU2ZSjVOFDkiTpvrS1bRRd
ir70S75gRDufbOgSD2E0DDfCUYDiBXwSWZVFauqgi2onPqAeOtxsmwOdEDgqLxNkgawWskus5eg/
0Qb5Z7jFcfnTGmccxJcmHVvoc4VroqzJ+4wIP2wcJyk2sg1xGULEpeVtRTE/OggcPYq47G5RbdUP
iEe8yFrpqsC8sMeGH4swl2yTBWJRhx4ZgLOstZBzT15af5PjZRN2JuD2a+fVSAeSRqrbfOnNH8rQ
GW+jEs54/gG4FbCr+bbr8JwrV33JnNHwR02P/M4VX6y6UI54yeY7p0jHdS66EgG6qFtrs3aJB3YK
ijETLWtr9b3X4kfNFd5zjOcV7j7zVzDgza6GAceLDPMGJZN+P45NhHBDjv3j2B6JIeB8MyZ7NQ/t
x9AKkt3IphqPpd45157xUtRoMbgtRwyPN+FpTXZo8K7aeAOMwaEWu8o2mwclf8S1RCzHLa/H9EDj
HQ32XsuSbWqU6T6prAQYeYYaRzitymmGhpJH9lUNcL02VGU85lFMRtLVXitnbL8i0czzpTTVc6lU
FqCakH2QW4Y706m1TTtm5hOo3HU56eFNFogkqIcZkAM3/08bSMt0U5dWDQTzP22Dh7N8pGTBASf3
6D43bAxCDFl2kcNUoGwPZLefPiaplTLw7Ak6dJD/MymFfLnWNCfZybYJ1bGHIPJOvQlGY2U0U3Uk
JYr5jawXC/JC1mVhK0BlwwnXbRTlstW91DGLO2pIQBxTpdfUjazrvVke5RWUc4bOS38jZ8nW31PV
clwFgvyPXInkIhUmAdrySyHbPqofbf8al8i1THbfLz/6P27Bj9X5veDdL4XoEaaDUIN76nFs2t9F
HGLBkS5F4lhRtpJ12S0b5dVH20dHGteIF310//sWH7N/j0TvfFfB7FsHVbwaQsu9KsiHPsdZf0Al
4gfwwflJ7fGHMftQ9xtAPsDTRfA8Z6JcKURxflrmzzIcAT0M2MzyFI+uPAfNfek1JUywyLz2g8AN
M27TH7m7Twwt+VmJsUfrKhDPSls2u0LLzIOhZDoETbT6XIC+X5PJ8WcV+zTLA6IeImjgW2hDnoy5
zF5wFzpYuEu8R1kfb92wBvU3YKHGBPLFYRK+aB2/zK5JvrXkAV/0XmwcUxikO7P2PZ3TzdiZysvQ
zNU+VqxVOzrDycaH5YQIf3aqzY0u2ungZfmSciXiQaAy9w279vaWnh/iOTEOXYjQAxiy6lTaxtsC
epAP9mSJO7ocBP3ghdVz2gm7RTlN0eL3pCZhxwd6S+JyH6E8diZsigmKmeHINE+7vBySnStmf1La
ZlOJJTFetogbAS7bGWGokgADMc33Jj1MCoI8DrRYRA3cDC/05KbUWrc3J3Y4QUKgHwy2/Q2x/X1S
kIyPxmh46FKgmKwra6FgCaZNzs85TK6mp5jkEJK1OaQvGYIVXzlibZLQbVaEpbNzUYbDOUBWco12
nvK1cJVTEHf5q4228D5Hx283Oxzhe4BsXk1e3Y277yWYhNXo1v0VqqZ7yKZk3CaBpryCODiD/68e
IGXnvghyc41jSX0CAJ+9qdOGp6C2ngVfGHTjPN+KIPhWerFrqjE/ZS7JbKcqnjgrYsXchtm60Q3T
10glPfWa6fkjGqSeXfpDYxu7Lja9s62rb+D+0KBokVSsMCs5JKTL1lGo/3DsMT0iMAYFzXx2eYw5
aZEf+wQ8tVKqC6YuLA+FYbhogcYVIaZS3duKOJpDpa0bu1x5cdb6np5XfoFk8tmx4+xos6GD9rFS
2mrlqTa4sdENPncVop+t8Jzn5BCzr0QmjDh/7bE5sQTh3hjop+oauymZXoyuyp/zgzXE1761MdhG
1gZvAfA5EXGnrZ3WbOVnxd3Ugl3YpD9hUKwcA6MhuyNGoH0L8U8gnpR4CeFPtX7okvGq2wlM6quC
K9ZqElPM4z7tHiCwhEFyCH52yaRtG9xEj7KovDrzJ+zzpsJNVojjtMeqROO9Eh7yXXm6txRzW5uZ
bm/stOrWZW+/qwxwdKyAhuiZnVC7rfSxOMpC9+LyfiWrSmkXR28pZDXE4ZbH+J/R/+rOiNCR8x9W
BmfKY734BHK0m/J7vcmLb5H1zaksvgeRs8afTj8WItOPsxlZHNHZ32bQDNsyWAFY/oKbFFbvPEUA
BWMhDJnIm9fyEtTzi61H5TYqR+M4JLZxdCZompBGRvBvhyCNvVUR9URIBgzAEqHsYosU+8pzuUNR
l+sk6Vj1azDElYsQNQ4ck4Nsjocs9JpnPEAjHu9GQpp6FFd7UPl+qytVn9JDXdu5th4z8eoIB0uz
5R3ASrM9tTxM7UtV5uPRC4fxqCyFp/pZFaG7WPT5MVgKudbIK1RwIkg8hDBXdqho/jCgfqYmQ3ck
CIQJ3HLVW/33si4+4cBhryo15ROoliWWqJy1m1gRMI6r+ZoPwXaO0zPS5cqxXswfZRHEyIoomUnY
P0Xdr5kOVswfJv9/mlm9WqB5Ny1hluMwzfmRDVCnZP2x0XPzYFoAPGxNcEZzyOb1RpdvTLVDDQVZ
0WPhiS9G0VibXE0mkhlFi4tKlb+Gmlcf+ZXCs+ODNUflZCcYeXYTdCHP2ck/LEKZbJ2XAvxHrM/H
uGrno9WiGEX4HO0wtzwSr6iO7OXdnZPEbEhy9ZguPnKiLrv7x/T7RnxM8irLq/5+laL3fGgNzn0B
Mh7A8XWxDgsXDKlaz9vGtq5GIdDMCz1E9JWoOcrCVavm2KVQs7DsAFsJSWNVFsUKYnpzFHHwBben
a12BByzDql0nuuaDQju5dbdSA/ekWeMxjMUtqUChGeBADn1YH6ucsLzmWO+1rQSPydjP6zbJr0Ui
RlxNtG+oxiN23gwnQboWNfgQWUw7d2F7IC5rA0lI1fZWpU3o2zY7orrMmm2MrPQani6Z18pETAvc
JODF10kPxBaJl8RHHKDehBaeFEo8hJz8YAkrJT84M9vmgfs1VQiAW3b7PBXl6I9l6DLFC9a1rkcr
e26zbcTJHgLX8Bw5ZFfHqQeFvgTAluRqatkYpjuIS4GrwwfVWXj7ibOaFn2I1tI3GtYJW+RyQFtx
rPL5UcEFdGtrDxZZ3TZey+bAcutN5EUsEuIK6BOPTHWAHR2O1h4C0pMX+kpdhrBb+E1oQT7u0Bsy
eOlRRzWOvyeJZuKdo7YKeeJjHKzzV3bsZYgyieCSpSHyrJmn7MI4u4yJ1e5du32wA8U+pVF5SFiz
jnEQ7zqRtHyUvYPMARaqGVZiK+y4xKaei3kDTQSvMyU8p7Eo12ldqxuerfYGW2pgXk72ii+kurET
yEWJUuFqNKJoEEfZZvB0DOuRXNykbvgqTNhzA4mf0GnHM4vdE7+h+pRHWE87/cOyrK4g3b+rKOH5
MSmdde4aYEfYdfuu6pCt1LQvvQtVvm3r6Ahwe23V9oQtcoNGTR+nG6drO98Lq3MdxYc8MkAIeOYT
BrGQhQrPhGWT6Wu3AUreZc2O3yf6xE1x1YsShkLdbPhnzXvbFdYus/vNOOgNLBizXpFE4kst7JMV
xfxflSS5zQZfOd04zAQPtxwmzsvu/6GJ0U7LprE4aEbP0aBXyVWyG0/nCeh+x0JPZmM9lEgbWqhl
nTI1/pVMnQCrvygn9ShUE5fFVNDEWU1FPgioLp6nKYufNzyF6eSsLGVGKQL0+0PWXZoZay+15O9v
p/SHVVb5RnMV41GxcP0lAvPLMxO0s7L6hcPUaW50tLstSMuDqz4lCWIJpTfvdMV7NLOoWKda6x0t
Dch7qaEjkybuNkXV/Nx6j2OohehIR/Gzk48Bx5/M2rtK7/jEkCwoP+0lMV00/Tif6bbnHbUYtfNo
CWR7QfAIpRojDkJk56qqlafZwi8LaK9eVNNRybp5B7n6S1Fo+splW3wZhpciy/ByGHCbZsOnbdhH
Deu6th7sLLL2CNqj8qrV38eJ7QpiHMGJ1eicZFa1n8YnZPOslQVVe1dbTnKyM5X0ePToeH3j52SG
6750n6IR1wmjbpNdO4BIMojBr5IgdR6rWeWpP3c2DGtTw+aLHdXQC9cPPaGv284oVxoAuO1Yeis0
0pwbjCMNlHzh955wloXbgsTvVOuqx38prDCyJLSFxC2YPYhXyI121vKmknPU5xcSLugMhkGDJAmK
r6nH90TYpCaVNA5J9Tn2ppuPaKXx50Msnis3Wisz/HyEIvOV7hKW08zen0vvdUp1lmgE4HbhXG6x
x/yiQ/fyg5l0bayBCi3K/+HsvJrcRro0/YsQAW9u6T1Zvko3CEktwfuE/fX7IFnd1d3fzOzsXgiB
dKwqikzkOec1UXotBrCG4KGXgToIfl4OzD+3ymUfAkdA+jNZ9qRulmPvDIc+02560NabjMfzNfNy
WBUWjCEeAuEtCIoXTC1PyN1dWtLLF5RjR8zFKPSV/cZ3O+/BtLptOvL8qbLKWNuqipRoFWXXURmN
hTe089/DUTSv7HFTq8UTwP9m7RpVuyqU9nuSZ2JjuyWOTxmICyPA2y8JkYgzzAFUIJET/xEE+/6k
9mCVCjTvyqiHJg7XMHFfpsJUnr1YuYGTPuqoyp9JfXQbXY0JgOymv2ih2LhJqR3DudWKqL/YmdFf
VCWwDjYuLPCdmRGFoJ3ZIZYpjM8pUyAoefolCif9ksFeWzXIDS1lk037MIxxg+lIM4Bbn6r3wARf
LcqqeS/Lvl+0Rtu+DzD5F55tdO/kdDuAk8HwHvDMXsBjhA1JRLKIEIJ51/KxBe5AcdObkhZAa2e8
N60NWZsP9LuJKR2SIbXzDlyqWSAg6L5z/CD6gdm8GoSGALpJbqYE7f9OvMMnqhbaW9xMgF4NM3yb
bQQWhp91r2UYovmPnsBLHSkAOzE/rdvqxYZZvBSqsJ7DNjeQ2gjK5yhjVx5t6maO5+e7oWlQAEIL
5REKHBGgaQYgMM4wgyMU60BoWxqwsql29Ktn99Um0GGDwkbEkCeqx7MXR+Y2TsV4Kpy635nYQx/J
sld74TTaoQWWj7In1sIu4AH4Va6/U8YUfzw7TndjXxkHAZhynWX2sootZw+P0Fnhs8CvBPsYnZIm
XYtIJYyN2od0VLdF0GQ3ENr1TiAJN/M/LLSX8uc6wdQxnsq3ArrzCpCQuixMfMdy82hH5glnMY0o
SPvZNcYrqN3fua2QeOHwr+rVPuH8AAg4Ww0VbIqBQLwN+YJPYf956RLlkPO7LIzR9VZUTk+WFw7b
2hlfUSzsV5Zvz/veYG6iHqGXMs2qI9HJIs6hV2iONuxyBMaWAzqAC9fQh+WI7e/SmUOJ2DL6vdln
j6b34Tqq/pIr46+wIzI3+byGyq5VgvhapznBhOe8+9ATF6VltS9uAPMLVjzgobraxAEpXaXWgZ0r
BsF4Iy5d1LubwMv1hWOP2KaSv+30E9R6NIhmMYbYTd418OOrysv2lkdu3ejYUKMsDDcZ0qFIckaP
I+X2hZaGr6XTQDxYGP0E3qY9lJGi7UIleuDBterNeFhqIypBulr/RnpZs+sCbIj4TUK252kuQLmp
UbSwAtM6ZJPWrae8zfFgr4+h7iTbwtfe6b3BGm+QzhJPlqKcUifdWCX4SYVD4L1q089RY1q8kAAg
pEQSkoSgSwo039RdGm1180MvMmPD/vhcdXm+1LO4P7d84Ck7GsEKofKt09bJMTMAqvZlD0vS7l+G
tLK3ge8LrGu6b2pTkFIws/Vkh+x9g9+dI1IDtt+guAfrdU2V/iOzBHwgo30J/DEC4bFIJ3h+bY1K
gxLxZFLKcl0IzVmnDg/+qkWDIcQXBsLOGkJH+Ny4myrFPLJQOw97G4SdPPMylS11XRRe4tCbbgUn
aTvufio6EmSam6BM6SOlYztPmf5jcEiaUQvnxDm0Hw9OmLp/eHDSYkwMQLJCnMiDg99oCUSnAU/v
fvIe0HS0D0Iff9VjbmyTfn5DIre+jg5qf8smIumJru818CJ90+dTc2jwKgQ0h9xtP+cKsqrpSRWR
osjqpUjsob6qusoHPPKIO8qRkCMvcQUHUN3uOQh321EOy5Ea0hO+rU3MfNlxf4G/jclX0TP1YEbZ
uLWd30nl1/uuVaib1O5ShYZyMHC2x50HappWqvYOg5xlCTt9WSLtqoWxvTXGdUIR6xHNm0uKhugy
Ei0wrhxt2oHy4wvUVTxyOjhLebLuBdRwJcnZLEELkb/ZKrnt/Axiav9YlPIgKKaVPRXk8H2cNiJk
nlWSUIukMYjzy/5YhmLVdu2N8lq5wNQSDqoGwNQ22od2ygzgIaUJkUysw2AfBujkGCmusWNiVshQ
zP6QWZKtRzBByKiFj0XK8wpNMwVv4NGzBRJEloEeX+2vfD98bjPUZ3XnILpOe2nTZxVUDsoLQX1p
i/6XSc13201VvKvUkPKZxvNtAtqEv9kaqqaxLAZgDooyXnwPiZ+ybl4iv6Yy5//2+zx/Vv3uO/Fd
iwB5sxkDf1a05rtYlsnFxsplj0lusPRse42kzwdxONrXWTutW8cn2G3cb7iFprtJwdvGiDtKR4Y/
LbLKCRZY7/C5ql8T0w6In5pfdY/9lBNPz1aZbJL8vSpC87tfibNdV9hZoHubjW9BlhULNMexthyL
Rxyz2o0TOY/GkL4VOS7wUfORDNqL34pfeco5tQ2+q9H4243qnBOF11I5CALqcpF6dDWUj6xo31Tt
VrXb6XsVocvmY/Crpx0OqNWiEKRSlFyrNlpliHVs5fDwoz8ELmsUrgpx7jvUKTM1jQELVmh5ev1a
i5pmpegH6ghZglNzZvm/mxmbZTkQCZB9Vm9dS+aNT27kYIacgkFF9RcOMqePDsiGNzkOsbX/TRW9
sSqt0V202fQt5Y3Bbp54pL0VleFthqwMb/5gWiDmLoVnryIC53enGfaW3fsLE+LcFv3jF8XNoutM
I93GvsIjSng70tHelgfvdwVRm0I1gn3u+8VjUCc/0XscFq6G171uKMcfDhsExwenOASU+hZI82On
7HXp0h3Y4HecupN9kpiX3uXkVZBSWxZYVpJSyAHHqgZfCUwiKqPMVxE6aGz/BFQR+JvNRMplpeom
Em6FOVzknSFItzow0tS+gFfi1x0Unjp6wL98HzSls7NtW1kWcalcjII/1cFvxsKWho9walyqaLTO
lKXyBQck5dUbAcxZaTLN5yXl1ZhU6OqBne50qwlvSlzEEE1DG5liL9WuwKIb8ioeae0gnuq1PQp+
Elbl4gkkAVreaXsSgU+NJ5kE0hYFSKRPG6wsAdrehWe1Yxc2pzQ9ubENhQcq67JwJv8MZ38l7BDN
26qPf6kQxTith+T+NKRHcTqLTAiFFe4H4UhBivyFgudEbC0kWKcOsvo4JrCZJKO58Nzq2OJstZDI
HjUmUf01WY7KJgfKpRVj/5aSyJ0Lwx3WQ0GdrSI17DfZ4HtXWys+L72P3gGola9u3dAwfZxAjolp
ko7un1NrBeP7eIS2gmI6utytTqmQTCEbJHx0+A7je4McP6U19zrW8BLrEVmIuVvOsl2OEPij3We5
hFnXqbHcR93qzrIbIamL41H5S+DIYQVZP0itmbZH3zVNkiOnT+JOp1bx0gIlKwelco3smmeQLsJB
SDbn1zASfQ9lP+RRbTk3edGzXxWmZFcUx3mGqPyfgBiIDl8TMgeNxYmwa82RC5CKmbrDNhy0ACGH
eQmFVXzGEJmQS/JyKld2nFBIsuN3TlXjUynG+qCSdrlLu2r+uUbV/JsTjs2mQmd4r1nBiEdsd+az
N30PR7UnLaSa51xrxNURvbOQA5BI3t2yObcDgI7Rw1UibRLqkwCct4oXv3WdF26nWKVINICY9PMw
fzWi+l2a/8URKL7J7D4KnaMWDOL2lPpvbHzwcVAVWNp2CyMz1ruEcoDYpKnpXORoULT12Uqbc6L7
bQKZyE+2mqfibDXrM5hI/l9A8Tx3qr1SgGc+VjNyqkDCWrYkr2BujXWiP0oGwl8zPzFW9sp0k3EV
C+OKujRqXLOrxd3GYrIE7nAZEl2jruW7z855/F/WF/FgR/vZT1A6kIPWtY93h3L8zJotKfQnOQD/
sCDHCFvqeDcsL6YIOvjdoLvqXed018nWnHwZNrVx/JQN/rOJXjUeO7azaeqd47jezcehYGPok7b0
5qa8QFNLDmOR/frqCiJkeuGNL1HiMBWUWpiLs+/aqcsMsOafK4dGDRdu3lp7Kun+TSXzf5tcMnX4
S5cbOU8OoOznEguThvkeG5BAyjAbHpIs0s/91IlVRgZ1pYd1fNU0Lb7KuyEykMJ3x2rxr4HRnvJT
YqUb2d9PSWfepzTE4FUOnEi+iKi71lz43YTophpEpNd4+a+LYqtiVcIfWbTt8Esq0OfDZK1Lt2uQ
X5zl6kd9WFQwcM5ytAr9pe0o3XMxNeqD28aXaJ6VkO8/BF0NMAbELlGcN64L+PmbqkfeXpqbiZzU
aWQpnPlmrzOMInCsN63oLJu8Pye9VdsH2Rp5PNr9q5Z22kMFbER2NqIuznGDloD0VyMg6vdGEwar
dojV13DMO5J8VNhM1/6pe9iTZE1X8R8KfgWhqew5CccM/Axq4HqJWVYfGu9FAV5XzlXdiWxSG7kb
Odcyss+l3WyKIpcSWn4u7TrrvjQeiuzZEZZNCdlxNve5ZE0gwtcUIeeiceW02jPWBMnVc4drMbe8
MtKep2yN4nx0b2S5+sIWlV7kEJdmiYBevZeL9RZI1dgLdS1HozxMDnAalUXYwsQLSBFeHaO59FWf
vmeZFgL/FS5fiECcgDPW63EaureST5qLpMcf/5xqu/rn1E51q39N7cf2ggZrleyisAQ+1wbVDRyd
DVyo+EOdPVusaQzWxMDjvm8hgrW/EZMLPsoO+aucM81KTpKLfUykb3Bc7Ztlpn9bDM903MtpNXGo
hVfK12r5mjoM8IVcbdVk7LoqUZb+AEitQdV0p0W+d3NDpV32PvXlatK3NpnuX4NuXLypiD5q1B1m
bk1zVTHbW+AdTx1ldi1Ru57kyNTrS9kcMyV6tLABlS32EeupS/oBA6wJHnegUMKNnXR6TdIrlLMG
qUSj2pmBmsJa1VF4lp3QTGB1YZmxMHDLuE8caxPrtl7wDIfkuAjaPDrVvZc9K32qrkUslLVs5o0G
XzkABaPHQ/aMGI375EJ/mBtyglmSpaPedxrzpjlYKk48sG6mdxFw8G5qUz/IB7QNxbkR4o0nSQUQ
T+g3leg+1yblAmDfeIm7+JWnlQJzl9Y8hmmtconwtdxXGIavgsRa8M//VU3Thz5oPkd7wye735k8
wVL1MDZTuMWbzny0Rsw6UqVtfhpsMlre3MpGWrbGw810VgG7brLI9VXYU5qk0Ey6NrvfKKgCYs5D
KeQ/5qhYl21K4eHo5PTqrmtIvTczyw1zSHWnVmW2Gr28PN5/lGnPuoj42RgkiaRH0WQGP2DNBWfZ
laOKuyZdAsZv/iLrtpSYtidY2CyYCUyPqPVgRhrOouHiW6TNtPisyU9eIoIbarI4JxVh82NoXYRU
wvS1sFp3S4Hd2trCK1/zLD+T02x+NA4wgNxU3GuT1tVJECCvKtNrj3kHFUASZbDQ6naNlj52bUaG
3Cl/91a+K/S6+q2SL/vnzTxH9gzc9A50cSVABs/BoXaVISC+R/JwRHdkXFUlEnhCpaaQABFbyI/B
2MX2Ku7Ddi+b/5wG/exz2tC865H31gurD9fqkGBQpUyogg09uRKFCHhWTZAofnnniMBZmZqK5AyS
DiuqB/Ue4XgPc9Ncf/jXHb/eZ5+R9+XR9cL0FijBZiLuemwyXX+ZW42hFo9QS3To5Treqi0Am5Bz
joJZs+k8c+ixkCcHYVPM7IuwHk9ZCO7G4PN6Fq6v7KSZjqbjcx0hALnhUQdGpYVseyYltJGmO5GK
om6iqEZyztUQqxwEHseFgF+2bUb2HZQfYD7lpYgAWYDpA64h1J3SD4Q6oUuJHVXm7IRwVLygLG2X
44iGpDsCf+NOXohrho1dojZi/tX3NTo0cBpVQrKt7CtxRb6/gDF09tmITlhY6yiT9KhCREH0mE3l
eBT2zqwE2eK6p1gN3rlb8PXEFVvXfRwJcusAvAaWB13y0jXIaAIviS+1OY2Hr7nyTp2mYTXOT3vZ
BMrk7VqnwGqgcP2H3Gg2Wk8A2M6tiIr3BctFCoG05AXCSrk3bBJhX31gq3JkDbnIVXLAJWWzUPOs
QpOEtUg/pFeny9duX5Dj6owrv676OCGztRfo+ZK9KtRs2bQtMVfdKyicVtpjaiLzgyDPTsjREIb4
OtMV/AwJY7Pl/HqJHnbXBPh2qjhIYbXOCUztVRkmB95C7jykmgIvOIkAIcxNOTBgUctCP15baSvi
pRL6Hq59sO0DbMIpYpo+ciXmcJKzvfm17IeUAPf+klEeGUtYE8kGiqhSCOfSmx3fGiv571ucfQAv
kEuRz45IGaNTUeDet00UJ1w1BaIZDWfClTOg1LByEKmhroi1WKb71f0yZGLJU7Y7fvX3VAC6VVnO
tpSeUfDWMFkUIwWNr3W+WTvbMtO/fXXJu/vLxGvb3IR1HdyE/usrPpM9mJnfw7O2CYJblv1OpWro
lGNnYdkBJs+gNxSx1jW0fqywV1bSGQP1xD05R3+Hqd9E3l7H4TQR1aYxR4S852YS+VjwRFp1KTU9
eBvdDVYYxpsBa+aEoHe9HQWiHlK6iwf2830juNtKB9Yg0Id3X7JCt093XzvLGvddOqB1PFudgzjg
u0+2aqWZQfQ0kbpexUGfbaOZ2xvVZnTDyWMdSTKvPWu1wEr6HDWqOL75fELl3DRF9abzjPZvDEfg
Vt1GCyBpSIZjM9Mc5Z28yL29zj6yYHTWCrnuw6AZ+lmkrgLPCiHNLAu/Sd6SAKvDOa37mfQdmYHI
tx9j8mZbJOKOoon9VcDu/mQiFLkfAqBqyUyBHmbimjCWOTDBJ9lDHj9f2kS/exRwD1ERGK8k9Ppg
HH7ExoA4Kn/fuckR86kp1lOWm+kinAudYPzbhE5MytkMqBap9SgeG3QnlrllkjcNgi7ZZ5cWOvJ1
ck2CR1AIPxMSynA/wm+oKpZrck7dETJFuFIGjHp9xII4nWj1U8ihfudNNqXdUbNfxtZ6LKchObmC
GDzW++aqO203K4upW3N2f5eX/2pA9mUWKotUyO2Nm3voaxqqWITqOIfJNGWfvJMXZZzUUxqYKkDz
nN2eYtZrPOPRHftPe9pE1ZZKGUU36Wk7dK04RA5oLjlD9jmYPSytGVauOP5HYBrjN79LL3UT9s9K
kEVHWGvDCsLh9A094nu/OwNEkkb57HeZL+b59tyfzf0x6qn7zBFIWXhBvAAE5lxKxHVfzfQN0ozx
FvaRhUIAgqxOqsAP1Tu8plHn21pzUx28B7UM8umVnIe9wp4bOpo0f9Sr4AmrRC9FO6gmcy5aGIp7
0DQewBhlEAFVXdc+QYqbyOqVCNZa+vcCD/HHusmcv/WLTL33Ryrr+w5cup3bGJp43hJvKPXDVbBu
n0/Xei/AOgb9t8yoEIfRi/5mtmq3G+1a2WFoj+mYY/HTDVRiEjturiC87EPmWhdUjnsc8gZkSw2E
D2QfhTcO0EZTonShJlgwmKXyh8EnSzw7hrAe9Z5DWtuKO7sUYIZ6HFUlXsrwNM38elNPrcl7RRxK
6Q/luTzNTrLpZO5Gs2rvjFX8k8Z38dSUXrySvuRIOnByoiSbJ5SUEFCk0FT0wYtaOA9uUkU/VH2Y
3QoG66qlRfTJFIPhNe4CXRhrgiBMeRw8xJZqapYLNGGUvaa68aO81N7JUg3gU3WRPLaeXx5trfsh
h2SX5Yi51AHlRFpnhzrCOTidhuwwQ3aTfdKNG1LND02rXLgnSK54CUK80TCSzUBlpT+7lCJKFWfb
e99UwBUIo+hQqPCeg0SzHr7upqx0V+FQWg8BR9gVtgLTIR6zS6RZGaIpHoLbuhOvIGfnt1hPPi8e
lIBSCeyL7J8laZe6V/sIdnEijeJEexg7RAvC1Kg2vukZb94MjJ93nK8ZaTB8zjCK2nxLiuI+Q6fI
siga9dhlOWhryRi3/3Ylku43mpclQJlb9YTpT+OoZK18nNsnYwz2Qdt91JNlXFDWNC9xXjKA0/Mv
pGPaXRUJbB7c7hf6MN25wZ5R2IZSrFNF6ZYuURRqBToylrNJo9AwJNEytA/jGsaYYxg3/LnNmz5f
Rh/zxLjksSwinHDQKwI40+o1jAzmyUskKn+TuyZiMPMK2ecrgwlzPT+kpg8MEjkKwkufVO/WnTUJ
yT7x2yqOsshG1T/JPilRKGULy2YQa1LT41L26fismJltVj+STnx3I1z1lIj3I8XiIEA7DIGvzF/J
pkLFmmSUyd5uhQjUTkpxaHTMzmuE4ZYQHHCybLDLuUY+fujS4JOCBUWBqnN39+F6QOIdKb4MfjZc
at1byzOCEnfNw1ffV9a2mOc13QwrlWlbXC4+219nC7muK2vcfFTNvcm9S/OUizVOztmcd7LC6024
lCXfJ7mbjVZ4laNybhiW5k74At1ZYArgUyjAll59Ck24wPKSzc0EBN4SIcx+9TUw2Flzn6J1w7Tu
WtQBer1vkcYa163v1Q9holBCuG+ZYRVRO244SxuYOh2Ap+fPU2HYGziUzsqY43HKCtV5rJuPdg7k
m/mSVdPCapoSBT/mhxpeA6CStrHeKrB3wP2HCBPcpin9vJN98dw3zH1xbxWbAQjiz6oBE9x4Q3iw
Ki98wka0OgFA/8iqIXxyLHHpLRWH675nz8SReDyrFBq6Xgn4qPkgQGEVb6o5tNcc10ZqJcQn4J9N
KQoLxd9ZjwN1TU/At+iUZEF1ontoZ6VhoinElhDZWclmDFf8CckAKh0pAmszVf7TWd0EdeGJdGpx
9OVLZYF5W1Gowvp3fhDLRzJ+NAxT9//F0dNZkGf7HmmTe62UMHkB4HQXR7DsEpPBEXs0b/bXbin8
rS1Fo9o5ayXgf3FfJLT2/2nRGOTasavnP7BC8EWeLQOgRHvZlMKv+Jt8NuVoOP6jmWCEc5+c6ArI
qCB+zWqzWpUumolo8Y/vdtEs0qieXlXFcuAngTtRhijbmNoU7DOF6NIrjfqxGEjQaB7KqyaOyD8K
QkweMfhvlnBCFRPZPKt49EZOBt484EFeVfDEkb/ihN7zBR+Gd/kbFt2kXpwJEjkUhRf0wP89NjIz
rAf8ECOHYqbVUH0pISWaZQ5VXx7m+zAA5D516l5qcMk5HY7b/2WfOxdy5JSws8W268E5hqsp0lBj
zqorOQ73as1VKHmXRCSx8xhs3r8GcFg/t4iTHL/6C5BmR3OMdxmaGTKXKjOoltEcUNylrDCnbeME
ZBkq3/1OJmpj3W134HiMpVwwKq12zUbjMOVJeUDRu19qaYI8uh2Ee0sR1lPu69qeuAV9OQrOT0Vh
W08onZZqViENRA/P7R8xwL0AXYIfkY1xFwYyYY9AqBrl3pkCd3pO475aOTl1FCE//0LnPZ7PsnZZ
RWcqm8h20ZJHWdkvEvXeL7sG+XX9Z5+cJlf99Rpybg+y6v5CyOisweHcQNeC3I3ynz1h+GKwRE3h
sw+OfDandWZinDHP6Fzjes+J1ZpYw0obzvISFfVwDuaLbJL73sYW8PMBDOjCBESOCOKhbDIQKf1Y
P3TzfuiDkgv78WbOgnuymx43c8abmIf/7DEqd4s4A2liaE6ckDA0Wt7zL2pZGjsHWuZCpmdkFkZe
BsuHqhO3B3/03rR+DI+lSUIvj7y7HYWsAupOuvIpjl/k40NeImhSqdV8dslHz18L7+Hq3Gz05iD0
GmBapgy3oa7Gm94U0APBVGxkn91r4w3aAfSbRBDOzfPuZVsHZI2BBNxFr38MI94RUciBvVI1fEai
4kBcFa1lDmru19r8sz9x0mgNw3r69s/5sj/jlH8DIxcvklA9iTQ0n4ag087KCG5eZr1txUShz3PS
EwJw+ovKwfKeNK+pYSN2M2xkFnyqyHspWNyJHDilqFA8W3XNAbBWeLm3LDHnBW00xZX5LORW6eN9
q25U8YLqsfqAZCY+q193ZMIRNq/WA66UZCTHfjkNmvoepfmHFuvxb7v7UNt0hngAk8vT2Pje6yA4
0sGyn5u2UFYFtioXRQGrN0xePCMNDOqpQQU2vQNI4sJ0/c0fkxCvFXZybqYJqFqnWa+hF/sbbCwg
xcsmLiorr3WbvRw1ewet5czVz1VZWK8z9r3Mau+xc0P9ucM4US4CqZpds8D6JtfAf5oOatm1Swve
xsUL0Wp0Mv9CKFutuh633Eb3AczLTlWg4B4n9VW25AUtP9Jo8wrXGI5V3CmHr35zyHQK0uAkarDy
FrDxTTQ7zVeR5V3lXYD7TDQS9H31W8JwdniDxgvZBzzUu2rzRb5I5dbUMoLoRnp6rDgGztgTJU13
X1LDmXpMRlc9Dq5WbdHzf69rF6GusTfrU6ykUCo6pa1PbeDdh5OeouRK9pkxhN1NAJpjNY5diXzI
qtdV89AqPonIuFOT4/02nW/7zkuO8k5erB5I8/LeDoaJb/A86d6LO4Hm1ObBn2x+3ck7VnNtXz5D
gMFhphQ9/GfP/ZFT/u6iMX4YsasMl0yWLflU+b8sVyjW76JEYNDQ1OHVSxGkjScqt7JZK1pIUpEB
SDTlITbB5ZiTFewoiyymDCH7fOpxAL6vLZIG0JA+bb+WyYFURZfSDrMldqoDQHR1uMmLEZJ97lGI
EvM+8dVvtcGe4odzCpQZ8REEKER+LZWT5VInTl7lqnHeiuTdX0sdKjhIqCXoRMqlrtDGfcE3jmOd
Z5ASVxyqBnG8vzcVrbj6OPfIliU085HfHEEpTw0ospbmYzFfcE1oS07pcpYLdA4HhFBfyjE5CwTf
ExQB9yRbKhr0R1VvgTDOq+WqxBp/ZzAkST2Y+17K7NUO3DyBjJGUTyIlmT6hHyXHZA9mFdCA/n/m
p13vw7CNhp0DYGdt97210Wc/Ntt3R0gt5d+bX6NyshxV58nuPPlr9GutNnu5Ka4OHqkyrI01Cf3l
X2u/ml8/NwxASle6s43nbHWVqsSAQls0Mh3tjE6+EQKqZdGbYwY03z81XuOe3VlOwYwt64C1WLIw
ZLK69Kp4ifzOuOtR330wnR+Gkec7zaUiJRUjtfEbGkfKe5sEf++Owu8tZoPvX7OlGmUQfv/XbNk9
dN9hXvj32WboGms0DPlEzzrPsVu8wdF5rEpvVieKqpcAfoDstttEPyP7Wi1EW5ZvYMOd7eh7DdZD
bfGmZKG9vL9G9s2pcXg2EbWKkdLg0y5MmBaWMOMLdh04RvSa9WJOnFoRuy9+WemTVPnMNf2lC8L6
vYoS8t1ln9wUMrC7moTw3vlrtfbXarsc8l/u8JSnhfl7Xh0jRvYeB6QZp9JJbhm0tV3fOZ+rAw2a
oy/KJ83q8cvxQzCMjj98OBomTKau/mpg7bHVopc/YBo1abX3BzvZNwXd0HcxYHTUqwB9eosiRkOi
66KZubJFBd07CBNMlhMb0zY0DXFVCbNWjUjS52R884CZLWJNxH+gIrAA9Kp8dyIlWM1Zz0ve6eYR
E8N2nZRh8W664ug2PnBDzKrQqBqekbQptxVe2LCXsROJQRMAhUzivQ3MmppdGR7jBDuSGemUapFz
AxOs34ZDhP8cGkieoFsvn0NnKo73PmR5u+XU8GWRo/eVJromRY94SCLXVQPsIjtAz1I5u0pkfgs8
7be8wU/tfgMm5bemqsa3+eZ/PWdePs2r/vE6/7n8rznqmK07IwweLd/pUFcL37W4J2ZGo/K5IcpC
wjt+lC07gSUUO3Z+MPU4fyaDzLEButjK9YfuDOA8WRkJFk2zJ2Phdu2T70DSnHeEmLLd019jFJvv
YxKLJ8c01snWX+uQ3wCfMkTF0cqqZJv7pJBAU5gv9tRcZFA2lX64LHGWuCaUV84FMmXLAC3CHyrq
I+RmmlckyxbTzD5MiwG8RUHyNZ7vQM9+3sk+OSrnIXvwP4x+vQpJHchL4Sj2I6RxNDm0j85zSJjq
Ub0zo177aIyHKlbFexgq5t4f+clyVjW2b3i1R+Ql9O4SpNAQZT+FmwYVy1o/6ThmPwv4Wb3nRShF
1dqj12O6bRdtc7P0WkF2MFexNlDLj6DUUAXB36kpOmWNTO+09tqy3skaM/WOfV+TaO1wFbhWXZXd
S9Eh0Lr7NFmxnqdxzDaeJhv7nBrBk/u0yUMcOnGzpaqExgzDLLYFWs///d3/PM9NNfVo+v7SaYxi
Sy7jf/9KjYp9e4hIEbKBzbXBV2TZoLa2KUSDtVYKQ3HRjPhZSIhFEGbdVv79eihuSqdUj2mftjfE
FX+4mitORkWd01Ab7QRX94cs8MgiTqDa+1AzoAzONZ9yZrYaIEw2styDeGO7CAFbbaEqANU01Xwj
y2wSrSrvQF8XF2g+Nn4Y7d9HpVu9nKc15nrsUBeerbQ8zSJrrFjJcJZtRyEHoMIT26ROQUIU/6od
ds7BWV4KfwrOpEqWauChSPNXf0+Ce6cZNZWNqDlN82G0kufSIt51imYfZZe8aKLrBNbnarByCuwc
HQeoKSZt9ZOp8Z6RxkBvr9LLm9aGAnpJ7fxQIL90im//0Y1Peq4/yvcV9jC5MS8e729zZGlXwrn2
seiAFEEW+Fnp+rTI7XamgYGX9jZfNfgm1mcfIu23LLzLor0K619f+GqdLCu7ADNb/lnE/5qDqTAe
1YV3kqV6jPyala8m9tbyuxe9dYzXqa71NRhH/FRLtqI+agwK67ryDgztiLNl9l1zkQ4tYe4g85gt
rcJqrm4fOeOzeLaqHlWU0OcgbNpqsG2QHF1KyUApHij70ioflt0YbqD5tyd1nArrnHQVJFJZ3kEV
AcobEcHOmLKaI71n3OSl9+v2Opk/s//D2nktOa4ra/qJGEFvbuVtmS7fN4y29N7z6ecDVF2q1XvN
nLMj5oZNAAlKqpZIIPM3Ixz9Sz+6qM+5Prrw6AvzEqWKVadRACm79jVt7O4Kit1F9Vtq3qn6wNfd
SKxwF4ZNCZMSgTxDHOSwHIgEnFyFY7UskcrcSl+vptO1nW4Af58E0lT2lV7P4zHSKNNIqCr447vM
8ayTDImwbLsdHKRDxAQchYCeSyAR6nTt7WV7P801kA1ziOfnKtrXbeI1G3xjp/3c5GtchnokG2c2
Kq12yiBFnGrEmU9TCpdU67xHHLOGLWzGsVnIPhliS3hFVvvRbuych0kmaXTF0Q+uMSH7IZSsPSsx
DpY93PYiLVPpWOHEWoJMzHJ0vHAp/xLiL+YjNHsRDZRd8m8l+r0K8bFr10f83/0R6EWbdPASTwz+
6n7fzDeJL6h2vImPlngP46jEC3yABtSggOJodzJjE0fUZ0fs2jUbi88/LaoAzToqRHaeJcutbaNH
oHQZvlCimWVpewRYcrx8ctWfIFyE/l5qdmOOdneBLWR6f5Y5mE6DExCSCttdjEQ9H8/SrHX63Ttg
QIy3GhgnmZ/hvwop/b4OhTVQcbbDFqKlPB3jOVm5Rg+ST4w4ZV+c5dn1IPsAHqseaTQRpMJ53rz/
yJvQe5Odl2uiqIK6tYuHgez863Ky6YmXUDtzGZIwPV7Dpq6q9xH0h2irCU/YWFMPg62P+l4YVKzz
QqfSfZejfUU+9uPfgQeBaE/v/36Mu+i/IY7D+9F3pKrdC1K9z0BJRlnurS5AdJICzq4PtIYsB2s8
GYjsvnf2WnN9gbMHYiAAgjNR9jjHcgXnzaaQUtYwvkJdd4kLpr0CUqMP32w9/RrpzrDp9LY/tmPS
H2FrVj5ScVkJPajENWaYNXRw0Q+WZ9eD4lNYtZ1pd+36tzDZBwCoBxc2xRckkkQS6YXPrR2A7FI2
r4c8n1qeDdH62iWhSyg3+DdpU0CFqWOkoMAvdYFp75G0AOXg878Qm561NCsIdfbkW85Kb6nftd7v
i6FvONfh2s0UdZV1IyZFSNepxmjf9mrafpmNQj2o+Zws5KDs8xIT8orrhlvZrCb1FQ8rl/r07HXD
BaOqB/7a8qHZWIaaYzqEboFMw3UhYLIMlfBzbuAMGLjlKRyGisSYAkbZwM3ODyZ/YdmOtZUP5ABF
6F01Jy/XB/X1efzPwWt/NdQbn8LXoYeceWGIGIi2nXW8Mt75I6TUznJU2pOT5v482onmda4cRcPo
YQ7K9puORQb0STjncvnF6pu0WTB9GRXEK4Mo/hlPGNXW/TAeg5Gtw6kf4uTGwk1wyUpx7xXYf6qN
D7E0Gt86Ab91dcfA9xACRND47U6N2/kO862Z9GmofhWT/KE/ahoZaJlfHXxnPo+hAstYZEE+UrOh
m34ffZSSZJc8BLFYSmczpjZGOdwk3rCKSvxVqVC+01IGyiqWhd+IXBuMuoIJROMWN4bTXMLkpwyG
OEAqeP6PMKUctZtKAC59dCmd8V4+cuIxEYZm/k/ZkoeElOu6K4UisjCrlH01LqsLR9Wzw7vjpbku
TexjfCjql1Sy/BBxmL9kcaYfQpkdyhBYWs8uCezr54wjQzkVJqp/4k9i1pO38hXHXclnOAy4WyAS
mA/yk788sHMPepFL/nUjI+RTuzCjcAcKx7g85mXfoLEorBF4vK4I9NYt0UbUdKrPtZbM2x65khvw
GdSzhIG4HwPLSqbe26aV+0s+GLp+2tWU2Y+ydVkHtPH4qU8uA2B/1svBZFNxX0MshACxMMzaxVNo
sPeTzRONZ23/4haYRwtAwL9F4GHXv0Bc+RTRNEJH1GpR6hLLmihW3FOhqXsjSljSyI+Zz/GuSdHg
vn7MMgOn5HVAOq99cGPCreX42MGIpU/Cs24/uzG8YaX9Pgx5/aRPZNhhmlMO6Zr6ltotGD+sH8ii
TQv4WePPqXH5htkt7CYMXEm/ufaOP+l43/IfdgkRjplq7v2Qlx50XRQdXLgJhh0siiR6zXQEHfGy
aw81P8iDXQXNxsFBFGm+rH/sw348ZnhyLap47h9rtLe/zAEWqEXkt0s/bU+N1k63jZV4kPPVaWWb
fNuC2Ezvazhuh04DnJLHagXTst3JOhEy9O8RrYho/ncRSZdV6Bh0n67hzWW7VnGKW4K5SLauFqfL
3IbjAljWr2+V+K2bHBhxyQQt1g9jc3cZ7WBTr8wq2WR6QRqvNY0XBaXQZRzY0Un3UvPFpPiUTUX3
NAFNvyWb9kNGFUHpbS2jYxIfgY82HXFIZElXBPgIyFO7V/jaY/MEx0V4C6CdsekjwU0XYuNqoXir
LigRfhHNK35ZqpCnmuUhcJWYy+tA3QFxtkiarXzHy1beAEM4TY29Yw0egG5QJJCd84B1I2Y4kJSF
IAhmOFguIjmYm0+G1vV7NDJQuXeC8mXIQd4UUzrtwrwrX9QYXJwWGeqNHA0t6Jvz8Axv0b3tTfu1
cyN8ajA/WKgVPqG2EnrfLF8/mFaGl2o2vE1emv5utPkVkznrdW6jjpWn2X4J2cBsANKGZzfX7L2b
q+ou6ocBComRrlRYBjE+lxvpliVNsvQ0564q+tA+YI2YB817exA1PRko+2zsJi7zZJ9vD+hJ6Hq3
kVCJNgWTorcWC2nH9U9zNPunqdKDFXRaZYlQhN2z282UkxzOdNTEkR5dTqr7FSU45/Z6qK06WdkD
Fi6yz+3YWYFfCE8Yw2vHaxwq5vMxj1vE5pifpna4KHx3bvSlH6NKEqh9fO7scl2RlblF9Mi6lWfD
UCdbdrGuEJl77/NKvT/UsfVziqyljoT0E9kMXETmyESvyhtfuwmJVLO31L0phNk9VAQR/np4B++I
SrGsH8vCshHrW34KwZ1sWVqkrvCK8TayqFyPIMYzJf4tS9JYOH6jOuacNXGQZ2qrvvqZ1+5C8n/t
lh16uFMb73vktO8RrVpNG6S62Ht6zbBL2EKyYBwgWdjFRDV70LYRmMzzpYm2PHnboqhXMiYvnebO
rlucdTKss3Pf4QmMQN0Y2tlbPmUWggfzeKyTwX4uR1Q0kyZ7g0Q77eYBMR9Tx1CD8tO4gK7T7GaD
qVMTQNpEhrS+tMlU8jXydePB9LW3ybT05zGfn5xGx3K9j4/8AIO3JPH1VQI45GyNqXOc/VyneoPK
luoZpocHqV0pYMnGrlqNIZbMRWscurw2AGFB6z1xm0jWQWdQ9pYxpl7bJ5gzw5Zb4QxNQEUOSTcj
iN7FI+vG9+zFNV9ByjlB3w+w9MlXHycL5TAnXqOw1e/tlN/RdnbUCKREgm2NWTjnSyd0CEzFidkk
UIQWJdY+Z2niMfATNY36BdhBdJN0ZM5ld6lCHNN6p9/IppwUak29tPrRXcrNU+5UiustRv5PNmTb
uv2cag8pt/iHtOYPU5jIoQiA7le7Mh4m3CE/9TfiOf3P+Jmd8CrtvUv/hFpRnG/1xIfcL3e5qdgD
5x8H1L/F1lceYW5AeMFsYwM/Dbldu3/qoKwcfDTHVvKltNbfD848PKFQWX3qF/EhNRGBnW7Oec2m
3fDNe8txw4fSnPbyzt6aHtS5zgE0Sg3/Bf3onj0nuwy7TJP7d5AVWvGgiDQrhZuFg0wbAahWTAc1
nbShoDUAlr1g/uSwPNhpbgGUz/Tqu186/r5C+2DlZNmw9YTAwRziUz7VFrjQxIE/VbrpfYK/ZGt0
UP9EV6pVFMlY+8h4Fa1mvS4PKYmC09/PGNlGmE0jAVSjtukr8UbVG2U5RLV+g34okotaTFraMgCY
KN2wg06LrfNYWw+p1Y5ffJdfFY0Z4vwhUfUfuWMG56grmuVU4zAom9dDQvH/LJv426LpAbZxi7LT
AFHA5S9hsTXfVFSS9tRkXpwxSvmhVPHWFrC5XAnzO9Vz2MgIDHCh6N87u1PRxQfyIUGi10OdtiA2
aufbtUueYZAzntHeGM+2kaJiaJqXCJRAHkLTxs+tzPat1kxvI6y4FdBi99x0PdtMDTX9KFezZ99U
XzGRs39SsaKwEZ50pXnRDKX5Uo11S2kx+F0EcXqUXQWWbrftmG9mESC7bMtXN3GiZKs87Awk64Zm
HYxlgquEFSwlHracVVzn4sne41HVnCJEDtyFkf9UEAvXas25Z+vh7KvI6Tbz2ODLmJZHiVwHTtYt
bFEcQMKNO2wQ3iR5A0k0MJ5qVUc0j5ZBxf7SQt7phxEi1TP6E4JbEvDTsJtdjGp8DENd/zJFwHzd
XBe4YtBqqGHuawS0ABbTjMYuWmmpGx3kD0BMsiYLtQrTRW94CAHuzZ5dHNlQnS4OwWS9eKdheEKW
J7vtZIZv0DZIRQpdO/568i+kO/60NDxl3F7/rFY5AlF25zvZhdhPcAgS5A6nJq5I3YLayXEeATlt
Vethcso3pZnfPMVo78Na028dngQL2Y92Ivrgftge2tjOX5v+7Axl9ea4j72Ox3WYJtNravDWFUgi
Z+i+/hPyWJd+K6nMPTUGNBpiZzUWan2Tj+Bjn+VtJUCcQqIflKhw2KYhfwEKQvZIZESsad5mnuJw
+ddAXqKw1NdqvZMDuucHO9/yzYOOvtoYVE+yfmOly3CiIffFjKB3WT0hSTnfaBpwF5H5ts17LXDx
qeKnV2wHA5eSRqu0u6aqUqGmm/2qsXrIAvO3qgxPNt+81xG9FWQn9fTOQ6tp1xqmsccjIL4ZUmxf
MOlQbsccTSoLZYwzhdXmVA7VE9tDRFkVM/RXc1Nb6x5bvC/yoJFVsJPYPmd5h0im64c7N7L05AyS
Q9uamXsPXUO9ld/IOLXv+fqp5Fr5Doox2QLy5n2ZtXkdDNmmtrjzT46C5fDI2lJLcvuQow610c0w
f4K09HPwM/unCB3MJlsWYWJX3zH4SfY9qbCbQoufraoMLi1cX4sb2T+KQasOn33qhXvZnwAj1hZ2
8rM2zJfamxxSMRwMnqGwKMXpAGhxClT+zjxA5aCb9t0MwEmtVjqeqasCrZrNBY50oeE5Sf2Mm3q1
ijyWQPI/0mmnz83rqCzoGdjxLfsxOOl5wsf9xzcIlW5jBXgX1aB/DuR6edN7QX289je5Wx/FNbyp
LjbVjKld31nGeRSHrC4VlE1jChYpHJJPfZeYxsl2waS8yQF5SOQMeYosRL7MY6dcd3X/fsFoizk5
qKDQsObvTmeZO18oHIV9g8Kk+DlGoYM5lKfCWmnc8EkNp63sJ31P0QoPr41sotR1iPOkfsSDID3L
6bUTPF8EBLwyOKuDHjpvU+g9eECUSryXj4lfFke26AHSRa4K0LfvgCKwUo9ArzLekj4oF/L0U/sy
4dOY56r6wjDKYoekpnvrKO2d/F4mYefeAnm70zBhPI3xkCHeh5hdlpXluRlzdkJ1vXQry3rEWbO5
L50ZhXAoGlMVqAeblNrScNXyxUcReN1i8bCVk7rfege4YD5KDHOse9ZdlUCG9HtKvN1k3X2MBX5h
X1pcgR2JFt4MJdTRtlaSA/LpBokH7QAK3ELndgy+xFl2k0oeWuXMe8MHqux1c3PnVig7mDOedq8K
mqcNioI3/myNd7Gd9dzCwzfFTKY72XXpT7ptw5bwHFJQu/TzUeMVd3vyQQiAnC81mnDID1rv7zD2
Ul6tOUnXcR4XJw9B1DMK9eXKpNj8zTIRyA0zoAQtvDnP4J2yG3F3PA61rWEpuEZkLspqph79dF1l
x+rK31+WQa1jeGsWc/6hzcOHdkL9b633qC8ZZlvuPm1VI3Kzo3mcWzZGh3LUYYJauXUyYsSoNTW+
kbcoanTxSS2mF3mLkl2FqkGCItd6uZNpdlydh6451bG+I8FmvLVz1JG4aoIbt/DqI7Mx2IHw+Iz5
4ZvcCHyEVqBnUVGP3kMb3w82o5GEz2jNX0O9vnJOs5H8kisiDKqDy7LIMZUbWPjO7rpSksulydag
p0wJ7PoPxkqpPFaBn9xKDotkrdSOUa+dyStA6cJrKXPtRlFad1f7OpA5J6iQasaQaR02Dri5clD6
A9JHX6eB/9Uw7PqHydfjBxf4YGb3gAzC/kE8W5fpHLlb2fQSFWfBKfgmW3JOUzTPUzzFZznJy/wW
sbksXlHOVLGPmdU1eeng3M5wXMha4N4pSq7yIAfkGWm78GRnGYyuyZsWvhXrP/t1INZZZlwh+tcb
7n1pwmF1PUBUs4olXZqyLDKHPF0nNSh1XIUeYQgFP/5xgplHKHvYaVxO3LJyXqw025Yd3uzcbaz7
xG2BB+K1vh78Nvxew+PtWhwULOr+FkuKg24hrtqZ4y85Lifa6GMty0ZPbxHq3TusDb84wdA9aEI6
Vf7+Z56FJbYwC8VuipduFpCvDrECOVqkyJvabcYNYIyip0I1120OHgkSHsyzcFv3eOQaQ+u96eGl
W0WGdasm6Xs30bPiY9TmawMyaE+NuHOwV+geaUgFBNmITJQ0YUn0sS5HJB/9TyPwa6Qp8Sq6v/DM
ra4ASGdDyMEm9aubIriQsMO5cXRuZQAAAemitfnoNu1vBJKnb5bmk4EZXxrMlHYz1cNzMYBW3070
dTyOEpLnjxPYJBiTYXGWKDXZRLe5OEuU2lwjLiZH2Zvqmy5OspVpYd806Gp3dPCUfchi5a7iNZXH
qO4uTS1xxq8yrPC+qzMYmLlEY1YkX/mveqPCqz1GUY/Vot7Fu7BWEW/023Fnm9p4P8AHkjsKeUi9
xFrplVVuasGvRTh6Isv7HlGbNhsPEZHbU4lSI/uQ0Kke0XvO7w0TbZLGiJoz66340XaRGhZiITis
mJumS9ttM4MlCW1r47LqgajSd6c4q5Gv6+0GrSGRUC507QYMW/iQmOwBfB95rosR79Qoq6DGFEaO
RmI0UBiVHr6p4QYPcxOs58pO7ia7yfeJT877mUp9sgtTxGIMFbeCCyS1QOyPmgVtR9KWZBv51D/t
uTdX3YxKM1xwFwAkXNygVNA6zVB2kk0JgbSwO8Jn4EH2ZF6JoKWIj0W8pWELcY2XIW77r/FGlieL
KMQOtBYWrr1j6Cslb2YSFt7Uby4Y6iIZItKiosarRcppTvPphFug3N/mqpfuSipby0hsd43WyeFl
OCe5A5Z7XiefcSWp0jsZb2EWyILFtHc20rZHCspvCCwJDLFaPcYVXrZeAYIWicYGD8Ypqde5qs1L
u2Etd3kLembP0DBYpcgMIzpOMOYQAOCOtwrYwt9jClTfu4iQ3PSpI6BtvG/Fjy5NOSjDZISSWasa
pvS2Nmq4+2JhOdYYUniZaayjyCM387G+lGf8ivKj75lw2Vl3Xpacl2lTs9eT2abC10TIj/HXbKcA
2vDcjBsTRXTK2fR9OhQDKmC511xCrgPTiMLVgu+/cTJT87ufUeuWNZHCCtoLDKKLNMT7xYCs+Ts5
hFE4nHQ6fjRcomW1RA57ongqBzwNk61fhZtWOB1jeXOLAoi5HSyoD/I/rMVe9yYuojv4Lg7qlk65
QUnQuvzXKSA7l1k4lfshGYO7KcREZJimn6GqILMu1vARiv7GSs8zxJpfohis1HcwiRNMCzb5IV+Q
VaxSRP4rD3BhkcrhhpriZfiaHJDRVTarSxeZscv2YAqV+tjz2JQv+2nHgCsLK4II8Rv5VlxzgXVK
jK08osBuXikb00ZYDl1VscV2xh/gntjsYu6pWXCUg8p+RnEmWI9pE+8HRAjXsdDdkZCsNHWDM5jb
1VCVKDDIpqLUKxmRAvZ33Uxox0bmjTwMVf87J32xu3apYKNugimM91ArX2V/nmlwCOxaGPoGZ7fK
wrM8Q9xrXpsZwlHXPjlg6la0LMty2qR5kB31qH+9fqebDNk6hOBeI/FDiNAph6QqOdkQZvj1Kr17
RNkyoZ5eUATy0d4d2c3/shEXL0b/V2RByVMHN3kajNxa64XRnFQNqGhjejM262gCaMaEoIVrxxfM
mIds1HmO62cJKJMwMh/3tCxHzQOi7LhIu9Le5A8I4IdgfYvuNhui76YZiaV6mO5RyuhXstmC1Fnl
QenuZNPxlZ+OO0W3spU/zJ6FF6FMi8w9wlCtjTBPZuiYnwndpLkoDPTl7gxjSOplJbSTMq2PDlJZ
iTJivuxCfaMK6JhkK0hGgzy7HCoLF20lepT91zBF9+u1kVc1BK+iucHTfn0pZPzVTIN6N5hetuyz
JnjghhIvKRlMX5HOO09N2EB6HcKFA2zq12yMv1N+Gi8YpxcQXZWIAk/rbBE3bQ9G4pn4p+GUppdK
trGH+lfa5V66tzNSp4lVf+v1aRy+zQDjUYiCHSnQFSwj3w/XZhFNJIplO/cnXEXYYfxbnOzTuzUK
CsFZ3qdscbOCcq5zAyzdhbwxXW9gclQ2Ay/Q15hBvIdcBxoL9RDNvA2qqVj7UGVXKNHmF86zPIuj
WyVyyttrN7ehz6HKTPyf0M5Kq0+hbRrdgQG9wRR1uk96Rd0MrpWflHmYDqHa+jy3sUTo2kJfUeLt
n/p+6BYzK7LvLbf4C7nIt7SFYeclCrfjDxd/uZd6qMxlV7u4BZAUxNOhspch+ILvCsIc6UASsgZ8
uPGj3t/rhW5+YVPMnlpEwGf6gUr+8JB4Zbf3/BkBaL0zXjuT2ogImGIYp3h0lDfo4Olnx+ZeBpxc
ObncNM+KABpdD1371jVTdrr2yLNPobC6VviOjctrH1mqlUNN8C6qm3LTeYBVLDufH3q8He88NDqB
M88Pg+pMD2Vj9ew8tfEgm3aphHudtQ2owLCtlkb/rOlD/UUOmmIvMqZku2WTVRs3uNn6fgn1W3Q6
FfhHcrB2WJO1WXAE0It5JQmvGyS8EHaO4hZ9YPyr4aaS9BatWYs4iJB4HrrdnCQ/Zf/lIGdhmFMs
5zkxWVWp+aEAM7WwC7aAru51tx2/yBUMm/4FMWtQSIH1O02WlqLmv1EhRzzGn589z9RJBNXmDTA9
fN1jtV9f0l8z6cjcXyXCycobKhdhdtC2sedNrxTkEY3HmfMYd9H06sbrTERNDpbrlyjRbZIp+WeU
ElXK52t9RM09Ut7yWn9esY7ClZ/Bc1SmlZshnTuPsfmlK+J4i14ylAPRnAELfelhquMIO5+jvqfl
TBiraXa5wLMGtriChzkeuLq+D8RwGAz9jda3Bzn/MqNoMPGBY7dJUbJkxrQaejxwLjzqsQD1UvaY
5iTjSA4/Jt8jpN8LLN3lEhjoPvo0KHHL4VQMh374PkzGBxalmO1OGN3EenXfY+WqIXTXQqscKEn+
VQsA73u07dba//Vov9YCsBk5lrlu7eV6QYZVsTIcRhR1/q1skWjG3dzb6q7GDWxYyBBgL7goyA37
x7Ac0OOiwOZDVETkKEKVl8kTCeE/M/BdRYmdnTlatclxDtDpvpzKdik65Vn3huukcpDnphKml15b
yYm/Rsnhv2JkM1B6yG1p8pZlXn35aEOf/zJiVMGpD76nH/7tI4sshZr2+WWS/CDXfIWcMGQ5OtDO
hBJkGQh3JtUFlRAU+y7SwyOAqPcD9hyMIvsQhJtrb+1WGr61IvQSIIeEYkzmYPhplNa2EUCoZTfn
z6pZ2KC0W+d+SiIOPmrjLBYvjYjvbexah0u4Pwb5HplqNO1FfCwOamOQumojfSVnyIEgUPKlI16m
r5R+55eKMM4BtyAcD/Tm6OQtFjFu7yMN7RotGB/Rm9lJgFOL4q3/HrFkPCQLakDDyk+a8rZNjApM
SJz9qCn953Gpfx2AXK3nOHOhI1A69YAW7wtDX1SqF99jaWoAMsJeavO+vleGb8gXJC9+0pf7XliY
SIkbFZ95JxizRUWZY5MPjg+mps6cnT6lh7nsqYVqrrWeogT3uRFbs7LG3q6wbb6wjlz4tR3fxMFF
9oEHurEQJiIikcDCNcEkElo2uYPY11mdVWuZO5AjNK4jf8L+zIEDSAokyQ3KV73ghrbjQmJ3JZ26
muCLDhFC5L4p4BnjR4wclkxsW8//Yx4SJFiHG82DT0rv0Q6cV32qsx/eVKD3XjWPWU/9AgyVty2a
IlhYBYg96l7RAYwednDt5L5MucVzhxxBjj7GwrWt4f5/juis7Kmp4xaLy665vWj4jPCX+h5UiKuF
gJil9I/oQ1RXOf0Vp4q+HKP2bag2bO5B729yrQxOoTIWJxbVzrpPauXRMOCRYH/u/7Jw8taMX8bo
otKpVepjKuZM4Ryc0OIpTv5gOkClff8RtsT7nO701xz5Ot6A52TsRs8aN/gzGFVtjX4HBp+iCNCN
HkUAdHMNcp205yH/FY4JezPR8hEYmRZyHpv5/DQVmMd8xMr+S4jpDzeogO49t99pWmf/THTrrUAI
CM1NLdw0lVodO2MI8QYApUGt1nwToVU+zws/zX5TmfManJedvt2i7DqteVpjN6GhpMNdsX6Ia+tb
rrnh9xJ3+cUwauU9VrvDMUCdcSXTcZF2R2nA+ho3xlsU9ya4JW3aqT7CMpF4KOJ6VpLGwEkBiab4
MffIHypxsw9Ux4SSSvmNJxZS8I3mVCs7rFiK2pP53HZgoUF+o0xYBOgqplOGuCK4w2SV6GTN50hB
/5eBtrOSk3BsW85uaR1DzXxoDD/6MkD3uyWNj3sLKv5vQ4hhT+VP3V427fLN18mTBVWOJnqK1CR3
lPAtHEhqupbRnKPYNR7xydnKfjTquA8mHptocTHxIi4oqAWi6fauLnr/KA+2m/qIQpvvzWqKYfh0
OuZaHyE1qI1o5Y7jYuCdr6fS7x4abh2HdsRJTjb1We9ZyOEVEyTKDZiV/kErygwLOsx05CB2QSTl
LHspB+WkpNcDLMWUYu+bHTsYsxr5Ks0Y5Dm980WphmQPvSLchlXSPNs1W5Aqb556Vx8OjXCvE/qF
pTi4th8duGGkPCpc+14O5KoCRtxDz0Lz9SZehkKkENGXcHtpZ672Myk65+BLOUMxD/HmpdnG6q28
Copn+s0QF5tB6YpND032gJvUzzZKsh84DjyHfpE/mX2lbVubO0ccz/5DbRT/FlCNWbfLezKTmpNs
UhNbWGh+vyLfBz/pgYU0ex8mf2p8jwaw710Q6U9Dgw1rkPGFiHlubcs215H+GOMT8upwRYyhuZ8h
mwNW0/UXdFJ+IlYw3JSi4iPvx2HfrY3Y6y56otY0oJ4wdPfx+ISmfoTVj16ArE7dl9629/JDwURh
J5wih9znOIuwOstPqkAhuLCTCjU07mQrryxv70Y24vhiEDBH+wWBhnE5lqG6vfZhFvj3LMvQm4Wc
IMOs0cYPiPXL/3VWn1PSgRDcCDgpBeTrjEtbvEY9dUfuFv4JcGT4MBTevLE8GDPqkLJgxPOKH5PD
V4/9AIiQWN2E5FJYwApIyMgombzgvtHWAwnJF6tn3xGqA05JnXcKXUSteqEkNacqRTEjTXC05AZh
EGak4fgpTPbLsC5D8oHq7fRaAZCVYYGWvF9t/LiaI64mmyKsBG++mIEXn32TPXwqK5A8MF5sCkab
0UFECzweWwElFDa8bnCrYV/w5OvpUvZbSd8cJwSFlknIKr9tJ22lT2Wxl6MjH6ZCrfKLPY3mve2P
wGK4mB5Td4X0Faxls5yphytu7R9lM+h/41lbgV/hDfmBtUIEzV7UMWrMc5DFr6ipIe1g1s8Twmo3
iHK3SAVW0Ws9Il6b98W0RU4ietXd5E1TzP7OyV3qRWWyl92tVk37bMTJRU6qghEuYemPRzn6z2ur
ccGSXbxmk1mfr43M/lvntP1d0hbDv11bF++gnwVP8ePaXf6qDuTYDOM0O0aIQgsHVW3fz4yS+4hj
KFLELLzJxhzPRhmICIa/So0EYT8RjcAqI3L26KbNPuq6e5i30Y2ptZ22klPgBC2UITRPg1lZO4Rc
nyNUP5H5VFLKh8gl9Wpt4S3UlvlOKUp2/36rrWSM5VnuWT91GLFnR0Nz3/DMQu5BTJeH5OPMnO10
ReYlz8xxkwvppdBl7dI74b1jDtq9mSoP7J7RRQobZBJKXJIkpJPa2l9RcrKMUlG3RwfVMZcp96yD
W9U/88GKv4mT8s+JSapA9siTOex+yhPtz4kI/q9i/qeXkBcEXXrmb8oSUUELSxnKaccCYHwt8nGX
5m302GWiAqVF5UL2yzDfQGjAZvH0ysNlF/pp/AhO7T/CPHE1Gab23aewqlfYNIXISl+v9vGi04Ra
/fjPq7me2q7li1qUuValgn1xGGFElkzwG2QhSzYts1VOssyVcnu5jEq5heuoFHKYFPv/61z5NuQL
yStTF1dO19e9vsnr68rR4eNtTFHbb+EVOsvEcsFMeN7ZigfzVlVs81aexQ1eKH5ijhi1iIG+i5xF
5enqIp/bcSsDddnZ1NUqtevmfJ38v72oeLWgSM3b64XbPMHIVr7mx4Uvff/NReX8FGDd5d1+uqgG
klh1ws/vNjRQHAgM5fInuMT+/fE//i7yoq6tjlv5xq+f+f914U+vn/t2tja6lRTA78PkpStjFdtC
5PcUFw9dsp3hVjYhwwH4yGqcKwchx1e2/n0ZUR8RSnwyotDDT9Ox+/yP6W6Vf57e2MVSXuxjOg4k
86KMG/UcdCQxbQFyToxv2TxFP6iSso1FkRrNSBc6IQaO29Lvk4eAsvO/hCZ28x462vBxZOikVb+S
YViaTpQ+GYVprtMZ6gderO4R4B/wU9zqHmeRe6vraWBHsmi52f8q0IOiJ8u2LcujhSbKGrM4GGXv
L/XBxFxM1EGsukejCDVAE6fXBxkm+53AwmZH0SmZ9ti1dKiyHuXZ9WDggUDN0X0PuQ78FSybvmuU
y8wBC0gVeDgnfg3jIfC+ozDcIIzypxkD5y7Arzr4/fXKvC6oKKAhkoIYivJJ2EEOBxaP1oOPkhhQ
ORy4TSHmhoBk+oWkPGTk32gkxo9QgNvHWnmW227ZKJVnuSEvUKn950gyfQr7e45EA/D9+885cqFp
mkbzqDYv8tJ2HrgbT3HQvZ+e/5uJ//qe8AfTl+GIk6eqdsVSPp0wLFCWyPqbB/kMQ8yTBVn/Agwt
O3nuxLdTsBXC0vwcpWlnOLX9/2HsvJYbh5V1/USsYg63yrIk23L23LAmMpNgDk9/PkJeI8/s2evs
GxYBNCgHigS6//DK9uUjSp2qb2kz5aDg1AgBy0Hbe6pvPca9/0ZBKfzWqkC2JqN3UTqFzD5OiPdJ
8du4+DmobvFlmCfCx9T2NeIHj27ovslxkCyfJ8ZBiR7OfMUu/yUn9qBgN5HxUk9Wd1MnPmbmaCuB
m9EgVlm8Mgf/Rd7BSuT9aESQvFAiKNe62ycndktYdP5jTjm8SGuK33O6eU4T5slpKIvs4DTGtNGL
XW0q+oZFR4mbkGsduqwzZ/kE5NwrvmMhVbX3VEXKBQpKsPCqhRCFP99PbwI9gTds5s1lp7bZ2Zji
ZDsl+CAb2Sy+CpY3fMTk01tP5uwLOQzJXe0MGkXwPv4uzL1EcilRGi+jeBjvWfZ7+xZd2U2GvdOz
Lbw3GaFZ+l1hgNQU7VclH437ZGa6TQJDNqwAKN7Skv1FWGBMMPFaFWrDMl3BZ3Jjppq/lMPyYKsG
1ftMOVcyJI5fBxtjb0AR8cmoC3tfdoG6o9Qx3lqema5dJ66f6hFbnBDU3leEh05FNe/PEvbxpqn+
EsX44nRJ/D6OWrVMQfY/BAb/zSZzMStpu2ojv9vykNtiQGiWr7pTfLOivDkKFNj2KguIRUBSonkc
R1T/vTulI5X3DXnSApV6OJoLqWsbx+020tzp4EimL2p4YuO0sYIP5mTeUlbWUGqNgkNcAY4c2+a5
CoBIJo4+7GIUzR4NV/uJQEZxHyTJuCz0bgm1lfLen2eFOaIAFCQtnrHz2Z+jLBfpYxP5MfpnXKHW
PJ5c/FLnWX/HhsyK5fw/r/n3J/5vcYE4Zk6glt8AWKcQXUz1gbc5Int1P6BuTNO2svZuKPC5T7ED
Xfrl1K0j1tTrvk5o45W2rdkE3sngvgzQ7FJJLFZloj0g1JVtDYRW14IaC8KIX0nueesiMbp9mIXi
WZ+sEwyb+qvlJgjMI1t1suEj3uP31C7kQJrxsB0Huz3n+KIehY31ubyS4og9KPAaPXJh7ZrS7DZ1
6hhfTHPVlID40Iwpt4PNOwcS3zMZWCQU0vKHhMTnoeZsi8ya1pIxYtdBOO/v0qPEz8+TahBTRUhV
D9moidXY5SwQFfzomL5B9gVgWT+NJk5N3cbVwNnpw1qt3BrID7h1HAn20+Tbj5ZFERs2MooztV8+
4k2GMU75M7cT+7sWKKeyrHnClyZfsc4ApTACcY1Tj6VEoOIpFR8GQ4AC8W1viR9kdWtNAZh9Eljr
1jbKd2GG2zyLne+TrkCZcMT04EyoFrOP0raxVpVPeHn/tKbYv3fCDJnjGFaHrlvf6qAi7+xV7pMf
6Om6L2txq6tButddJdj39tCyM7WjtZXr0bMlDGxk+ZN8VyYfu86eivZ8pTrNpw/x9wgDDlTV6mSp
G51NomoIb4twRAfTHOyvFltfl0fmC1XydmdNA3aIQe28hZSjzJ2XnST0th+E8eTZJ6kWLBvA2OTI
hKDaPPIpLDtJgO7wMfLHHB0yJgwxnojJgDaKsNo1pRb9nbT6SrIz+qoMlyUWnvf//4gpKvIDyPoq
bBCOWuAPi1lIjmF0gFVmz98EQYyNy6XfRrgQm6SH16TlZgOUMRsuEWnZH9QyFK8lZvYbUmwtK7ZB
e1AMJf2IKOxzkwv3Gfvxdps0ZE21yvQf3SD/fvmQdnpvwql/0ijm7mpAiluE0Z2lNbMHAfndZ4YT
PgROWp8bo3+idiveVA0pMZITvE3npgZfb9HniXebuaH1VJHglf2FXjr7XtEaGCSWeEO1gBISa7Sj
HPXeCvT83loNMEip4hIful7x1lpSrq4Z9nIOdLKN3ivlE9tEcae4aApja509F9pgQposkM0+8xZd
F3hY4n/K2aT3nIW5/akvTmrs2AVScddCHb7XYpUVI4+K36UxWfiSTXsowmPbPmlQk46lPpHEy7On
dhAQVuYuwMwNdZf59BpybcozV8HJuoXXtvprIFWLHm11TLYxuoUXkpdiOCBiPRzqJBgOlgvb8NIZ
Vdmy1HR3LweuIXLGJU6OOHLKdfwaDnLURdIh6Fefri1PvTTxFigujquo1KwDDxXrIM+uh2tfEsbP
JG6pI1pVXi3+FXLtq2v/PzGNFVzmjcPwo4G/+VZhyVXia/ilSDP1TpjnWBnA1wjD3OdIYV5gWlOb
YUCfZPiDAfG6lnLlmeybI2xQV0dZz5X98vDhHfCf0evA32Vj7/6DtWn5RronJ2RclO5xucSSp3HV
1bWvhT8E6V35qv8WxJeDtbbxBiW5KOvLHvhCCQ/kutlP3SwgTOZ2U7uoWEOT6tItJa1ycWlHY1jc
ak5V3A6/R2QfbPRAw6VQL27lnNjEfvLSGcLyXcctGuu4y9z5dRu+uU4fr9UGqYuhbXvc2BLIw2CY
Xi3fupeodfi+dwgofYQ2SY8zR0hC24Ej+o/QSlPsJXtdeLOzoUms9/WdFVrW0olxi78KPV/0nUl5
kStg4Br814C8QFrE07LuxgTxfdCKEufTAw1bTj24W7iBIBNl5xWuaOn1sLSDEiDlPwCOsu96hetV
JVyod8bhwB5xZYq03eYDwFPNtfMHeD75QwLtFv82xeZdlhUPbtLlD9X0rbYD7142yt6zbsoMSwvH
0pHX1ymuA50P3XUvWiVZUsl/tDOjP8rLRYA7b6HDbWRLXuD6qSlw93XZQTq/KvhLaf9r0ytmjJ9n
xsurtL8crVGhzDK/vQm9yoNtKxnrVWd9x3sj3TeBYS+8PNU2Utu3xd7lovlrBbW5RVZJLK6iv/Ls
EteeLLVPLqHXbhNs64LylHzZDYBUl8moYaQ9G5vJplc19V6+JM1++hi9NqM5uM5Va+/o89LPr7BA
CYef4J6+pUaTvEWZoy3HKTPPntbMuFXSAX7lNje6jxdwiNUgmlS2iS9aK55xOewX0zgU38YKg00N
JvFCVJQN0gg/Hwll74AFOHX3lE6iXetthpRIHXSA1ik+QNOnRjWPavDg7lul4qvL4GUCSfHWr8fL
dK0MegqUMDmzMMzudQUuTZmXKDnbAzS+AmfLKvd34HKmpWwCj9NOuqW9y1aL1fdj45LJIDJINO2p
MDr0jFX97hKdAJ/N/W68ieZBvQ3LdVUP5jqiIiAlFCxcEpbCaaob2cQS4myoXnDGKCh7jp2J9xi6
C2UXT6e2oHIy9FPxmuMovfWmsFt3vD+ORl/9ykMgVPJgFG6zHzK2jR0qA9f+9HeE7JOjCJdiq6n6
/rqaSp5Lv2fIgb+a12mA6EjOw+hf/RUnQ64f5NggbxbZoL37UAG215/l+uHXi8pLXZo16JK8RqZ7
/pH/+0dY82/bwmRD0rTFzw40SK1U9lM25vayNUZt19WKRWJFrTY69jdrFfbqUxAp+j7nWbCUTbj6
7knR7TfZwp3Rfkg6dSFnNvN0NQBFH7jlWQYovg9iybTHYzRZ6AcK/hqlMlYnIOtrDPswWhyz8L6d
DwmAq9VkhtpKNuWADNGnbmO6YPWuE0IN6jWlVsht80UuhwEZtKrJG0xQ4nwn++SViv98oO6E6+7i
YjAkzRGRqWh5KZd6LmZsVJWG9aUtPN5CrKu93bV+WqvaEUQ4gmZzNZXMQnZGRuASnyvozZWx/iiL
szIgqNHPI02PTKmlK7dQjJbsjaujBLaimzxLepP9uGlK9yLeLUf1pkM7UZ5eYuTp70AJja3k5MvA
DKYNEvw1nCkwV91gxmID6gDlhia4MYwA09xaBOOhNadIbOQp0N3xECoaJHrEx0ioIUi6geq5LVwX
eteo8ExAccWysZgvEDIp40UBrTZCqAQIe9egj3ntGxBuvI5ez/4vcd0/5s7X6wMQGNIiOUh01FbZ
tgWi0N7/OivqRH8fVDNbTKX+P0aHuW+aR/97nBwlYfER99dnXD/377gIDbYCIf45Vyl1QAarWWFr
EFFnJ1+J93qygtWNduXcrPMa9k/rYG4ftlm1nIOdXA/PUlXkGiwvB0X5I1iO6s0XFlztvdDMvY6v
90tc9cMtzI3vwh3rlwjvu4Nqj2gSzYMRLnh7VXNTyJ6MpnbiUJLXnLUczT0L277MRgxgDm6HacYE
hOKGJWX1kscKCE91CHhsz6Nx82CiyXsvW32dQ/G2hsfQc5pn8Dqyt8gb++yjmtOOrgePFikbxaii
jZJH7ZECbXbA2AyHJAqVD2pUsKcxGuMLOjsHx+jNX0bbrXO0ab9BosfaibzTo2m10boOHmaxPCzM
g/yYa2iQzC1dQUQFfAH8Y9mOR72hojvG60tzVlCRZ/2gODd1ZGwv2aVA6cdVM/YIxvUazD20o/HU
a2/NaEKmc0LXMVq6ofHoOYkNQk0rww3pA5ahcq3lK9OvTNW8G9Y6zYJ9ZnKQDiSWWhSbqp+qtWwG
jdJhFdr/mnDagNJkHbTMF4/Su2Qa72wI2l9tj6VDVAr7Oc6MYVV7hnUXisaE76lZN0rRBkcrBKvf
6GYBLat0l03hDK9l6v/skc/9UQfF0vVmawbN6be+aOynvmdJ7bojvJux2Ms8ipfq9wjYDmeUS8Xj
lOu7sEWeYHLdHpoDsFmZi5GTcpyJkwrYbbUMyxTndlHD8G5059SOgXu6Ngu3XPiJ3RynUjEncI3E
lXEQrBPL6JdVmPfrpFDdBYZl1dEP1B9GFODcN0yY3vvsh4+2PB1tXWCcnJbr1OHnqAbnBMCHT5vP
iiropvkPzLvGC2ro1HTaasoLJ6yhlXvcuIgnOEvftb/YTTnchPXknwsqJ7d9bYK2KpWz7Ao7z9lN
UCcWZqD4ZzngpK230oOa/fbcJw+itMtF4gODG6jrxLNh4ior4+ouQHp7manc5dVIIjMQP2s8ahet
3dnPWoLVdlk2ya2BVuQ+ri02cCH52VXoTuWbK5xny3XzX10F+H2vxFA2URmc0K9QB/KpaIkJC7s8
zYrDc+3HWFKRTUB6CmAxaLFrqJMGCl/TWNllSRfiRfqfUK5qKG76FJnTuEgKv99EBX5M3VBlKhS7
aIkSyaONRRsGJmq11kttPDXUWJA6a60toFmDt25iLX2fVC+k1zM8KvOXgvCwHynNj3SmpCS5KLd1
qbUr/MlK9vG40jqVW0GCxfJepm8yzX5QHX7ba0SAzMqnCMt0Hxr+Wc95r7N0wxdk+4knRFUAvge7
RHQf8W0gLfyaa46BBFGprJowxRNqyKyntov4Xs0aj8ikGiduj2M26z/KrtpQtBUS6stQ84I1lMjh
wSiq8SFUFNIOjnWSXaAr24NrND+4EYsMTSvUnWzXq7cyVoagwq41vNZlI4jHcmfoaPzLpjwo4FZR
aMRYXk7yuiq+c7BluEbkFZxVs4zDy8+ht+5rPAMkgJV2oIHt9NbSlPK2hp247Kwo+hb4yl5FG+IF
GoS9LTpL3/LqC15TF0jrHCBn9j7g4EYdFh7f+P+qmopukbWcbL9cyTh5+CS+SlrVOOpi6ze2sgG3
iTNxHn1yGhV42SAUWLQ3Uqa6RqBrBwFSXUpGUY2fzkMM3yILKAB1wPhQckJGBWkXAPo4k2/1uSlw
J137PE94pCGrch2V2gFyFBUb0rW/g2UzyepiSzIUS163OLnqpP+YT3LQtvIkCLLgMU9scm+LiA2H
ba2KdnJfDNOmto7Zw2lyo+oISided1Edv9fgIXoFdv0Q457uaNQ+G903tqBQ7J2o8uTB7jC7kyHs
SvFon5ynXGdtYxi6u4qoPbwanmOsxsAad7I5NpB5WoiYJ9n0zGbNc1d9LHS9fPTMmv+SprxMeD+e
YnzfF7Lpm129k5esDP68Hzq2keH2RxvCAlhAtT3badYcst7FubFFVV7RwcLqyhcLmZF13CsRmcwy
fzQN75tAkOEtxa8Bbev2LcbVnlKT2tz386G1KiQYXXG49pt5lbN2jnWoFcTKQzdE7l1SbK498mxI
Y+QSSzie14GUksiNPom3vNXHFX/sZqkHmjPli7TSsD+pAuD8eLRj5RGa0bZAyrsfN+BSrYVUAkYo
ZTwETvEsW6MW1+c/u6rZRkbpp0uUbP05UY9Jsy9/T1JmJ8JRDOptFn84WiOr95CPur+XIrNXzVnX
m/xVmSERJAfqQuDsl9rA6VIn/DtYZLZ+m01f45CEu6EeLoIA8mUGQK7KVixJE6RqNonb/8JTzT7o
rmcdqvmsrkCsLj6dyqGo7+2DT3VwV5j1SXYFCpBRq2c1EyYq9r5Rm+1RB0A4JqYZ2Lxq1Bey+vaj
7JiaNkCTElu6fshYeODdNoQrsxLFwsRm9ZCweUcV4o8zrK0/+gDY/I/R64zAT5FsVEfQuf+I68V9
V5kRpUcC/nuo/MBr3F8/jvzAwLDeEDYYbgq/Vk7yUHrIF2lKM2K/CqzkOnBphgMrxqQAYPl7xl9x
vE7xuNRP126Mxp1lhdMZT4iyihXgBaKkUDuWB3kWB5PA83BuX06v45ghNEsjtozLHDngpiSIF/JU
HkY9cndRoe2aafLuRGdWtzAZFiEczWyd4nq4GaMeb+bZDk+GyLNwQOwTCVZjdx2ok/Yyt5uvdO2X
FxFOlS//Gsi6CmzUfBE5IK9edilZCxStnUl9Lx2sEuOsFrukCsVaGilOiVIs6zhSD1KYzrOyVaik
9pNhwqD/xyQZ5TvAX/j2/q+TAqsyz8J2f1JHwabA9VAvoZozYEH+JYZdsfJspzzp6mAcK3Rt+OaF
2rsxeBt1auMfYcWDo4vwAdAQB98lqoOgOHyOB2EkIEk1p0YnJJv2bY9lSz8/Iqs6M+9ydNwXgz7N
MkbdqQ3s9EXVhQ8M3NO3VtONL5ZnH2RAE2ThMs2i9q4MR/uo6kXGIjspvyFXtMj50C+U2ZX1CMVl
r/VD8Mjj8qecac1UQquc1IemK3BuHRoL/eqk+2Ii2yMjSHZVaF0yCNMbnaAifIoH6+KAkWvRsNN0
rF/KGUQ36bht6S4cLLtXw6c2MXeyX4aNBj5W1gzVU10N1F2L+4xvO4G82l9hUtJYm6/2Z5ieZm8s
TjGFZvdyl4wIy6nl0K1wEoN+IZPK106ZVJa56OuAAaAdMT9y1tcktRdjIp2VkOFNFdVbvirjtrAq
Y1umof0atcaadP/0VfFRb2ohbB1VRRFnK8yKRViP6leqQAgSFCjktrqJhjGIuJWcMba4u/OdfKM4
WaJucxM5lo+Cia0/Q6rwLk0p43VtXpShDHZdnuX5Fy3soY7rm65/rHH3WrSxm93b6ZjfTwl61mC6
n5O0Gm+u/QYuiTsZy78V/bjhj7hLX6sbHzF9Vo5QyIxo7Q8WuHsVKk7Bu+d4bcaY7smmFzm8aedD
MmT1mZt7aaZVdgeR2jmzYLf2YoQiZaUtLK2UzPHG8vJyFTRpGy+nAsggzg9ie2krpf5V6fHDRDzC
ObPgcs4ZFrxDGYb38oKwzctbZJO2ckzjSbQugtLfFlqzVQsx/ZpPhtS6nHT/OfmfQ7JH7Yz1NPTR
J/f1LByKPfu6r/KGmKQbwu8+efdgKIp7N5/xKU4G943DLeQV/4d+oClAPjynuhQvZO0h0v35Vazd
y5rEZfstSxspxIq9r0/3dkeJe1HNOg2TMvSboCu0Zddn40J1MDRKrTB9DmOBMhswdmmIXCEXczFE
tnV1PYT+jX0j9yslVpWrznbUk99qzQlDEramURt+r/bI3zWLj5dHAQthFwPgKRZelGUHoD9zZTJq
0CGZO4Okyw7ygKXzx5lsfhr+NP0abmvhtDFrIHHhqJxQqOYlhh2kcpo80i5BLpSNHHFtLA1WziwC
G2RwFmTMJVyOF76hnaicy8alx3AXAYIo9z4KVUjqOLeSgBACRD3YVvv9ykmoUG9e8bdqNzJiCgZx
47bZrS7QSEIvH92KuYyBCtp/mjP5LYumj6ZE212bEiH3Kfj33Hw2nFJzM0ftNErJdEIdSksYjaKY
xnSlRX6BRQDfwQ1eePoiKSn9NGDS7L055uJIITgBEj8F3gYJi2+Xpj6PoO+U2nt039Ac8POt45bO
Jgoi69mZfCpAYDAyvX3uKtd5jr3Q3oAmMvZwv9NzxH9vEc94jhx+oweK4GvQ1OjgNFp20qAvosg0
DKsAXeMvzVAv6bG/i7HBtd7X8nPZZ/reNQZnMwlr2PcNlJCyzb/YJA5+2E2x623ffq8UxCkcyE5o
jariULekwhDO9J5/hwJ0uoS2pvnvUMMXl6uG1kdoPYe2vfpxVWEPn66akqpiDwLSoZiGo4OYz44V
wAOiql6+iuY+OSAPgyqGI6qtwzGzjbVWDzBl5i49SKBX/n06JrPrZZQNKzn5X9e6THTZte6ww1mi
boftfLcY3SCdjQaN5xR/E7aMbXLsZtfi66g0OJajojWSI5uIj+DBF/Gqc1C7m79oCshHgGOpmR38
+dsoO3OzHxaOYBN47Uvkl1MOy4Mc+Wvepxjw8t0CP/uw3btCN7Zihk0lEGi2blaxeGxN9eFyMAHr
2c10lC28IJRDbSRfLqCssQMC2OrauJWjKOcXD4hMyovJnjTPEDItM2WJeIeagUBMn6s/r1ZytQuk
63o1eQHRjhDT42Us8V8FG+tN457dpK+2VVE292mFdkUUucPLaMDN9cLS+B6XzbqRRUA7tFe2VQY/
NB8j1kro1osaFini7Kp6n+dOtrUStTsIwxMHygTVtnFsmB9DgYEhW407eSjT0cF5tsvX175AOOFd
4Snu1o4RT/5rgLtJ5/nKNvr3ReQE2dS89DG0bX8vW7K/GcNdAaTmJkvscwgtpV62ZbDTI8A9Q4kY
yNSkJrsgr9zBRo6ePF2J95Nji6UcbX2nPOtTw4a9ip8iZYye/FF5yyK7ABhKfDzyw2N0Vm3kYGu5
w0EX/NxJa9YYoYUANNvu8TIIehmOj6/CN2Vqa+rBVrepOMum06EgjELfWbaqMHpPZuH2iIrVxk/T
6TySd1ghjou2OCnjhY1IwhfWyk9o8Ew/Hc1bAlOCU5SF0UJLe/9X2lZ3QmT616k0y0WBIM4Ljmk6
+HN/fGDtOaw9tTJuseCwkTNHZa9yp+mmZ5296z3fOQXzJ8cGHKcuCdkfKhQ5jU44t0imm9vSMFsM
7Uj5mh2gSbOxzFNWmPEG2/fu3IVxunLrVntukgS9fbctvzjF9BzUU/vTFzkyvAE/azP8SDwlChaK
at6OmrC/oo/KwkZPwtcY3MNSxJr+ID+5yEC8Klqmr1pyY8ZKsDJHwoMXpFq3h6rxwnuro3is9IlP
wdwI3s2osMnMwFHPRdMB3592Fk7J75lSqOjAFGitzGE50mCqapUPXZW3d9CDWWTO/WC0nFWmx+re
mWcNFne1Zr82M6nN0ELwSmlrLCVvbSwQvBq1Xj8UoZ2/2bgMzzQ3x+uKg9YJYylJcDKqg4gIHSkv
3iwMfH9HUTMzlpLNdo2S13KzC4MObGEBfp4o9CjVbdgOKfckcJC8VK1lEVv8b+bltjx086rJHsnW
XQdkcDDPuA6McikmO8U/LhPDDj7A57+XuwnbSpxF7+CNAZQweSmQE5H9fms7+9r2e1TDsQxB1LHB
sDfonkyP/apnZA8wirunPgshu6qqdpCDjg54NHAtbSOhACi1dXu0LpGomKdWZtbcmXZ+koNBoSg7
FHK0Jcs755L3yk2/3fqVM61lGmxIeainvjbuZbNS9J9ll1i3smWkxUKpw4yFnOqcJwi7MsHWl214
FKGJ5FphU90vHYvlV96E5bMWP/tU34JFH453DYp1XzS8o5dNXWkPGsSBTW2K/qghBXiDMq+65Rds
7o1milcVy4NXowt+OFmWvzmkt3DIIZOEhvuSZM5UdwtXV5tVF8OIsoMxWiiF16KCF2UbykvF0UEA
6EDC1tlUeFE8TLjvUEETCqK84sbTTfOXo8dIGrrNNy5qLbxWKGtnslW40cLdZIK0ttyxUJTAZmIo
sl1Zx+ZR7k7kgIxzUNy5xBVy8zJO+S7ULTh98y5G7nuqAePvPHT3TYchiVQZc6QIWcVLYfPPzraK
3cUlSMZfI/uKG8RT8uYmhxB416JZ+KfthV4g3oB4Ktnd2QrDQFLuJo779wj71J3bsbVrSwO5wCqO
HqdpPHaRJ25lV6UZHxGhOQtjRKV6rM3xY9QIvWDX6bZ5cMLIwr0p0V6ytuh2lWWQ2heG+pKPpbqO
cKvZytE2JJ/uGGZ3I0ezSPxCHaK5lYMCz5sgNoJHI0FWN1J+Xq5Q1Bl7jOLx0tJ4iaMlwaep1OOc
Cot25EC6G8XL0qVMY1+bMo3taHyaHJVp7E9NmeT+x9ws5vsnk9yfgkOVpfV8qWQelR+UY+O9DflR
nCy0D7lCeUJW5zJcBNbgd5OdLOlpcfY1qR3vTlXL6NmpWHXMGvuuJ9j6hXGwAVRkvnaxcwAQ21N0
GcSDOszeTYPx6kcCl63AzVcWtZ9Xx3UShPlNf99U0Q22plANVWPv2Fb9ACu8eUjzMN74U6LBXaVP
HmwzeFcj1TvIlmrZCCwzKc35EuZFe6+4/vjlqdHT4Uuo9AgdGka1HbP0MNkF/uk4hqBu1VhPNl5A
i9IavJ+8jVA7G9M+X1gicJ4iOHbrJJ/SI+rWyXFWM3TH6W5MnXadCSAqvbTEk20RIhF02ZSK2E+3
SRqKpW3nZ5zI21spctgXGCGPDc9i2bRir9nnnpIupchejq3n2bf1tYh5w6O0KM6JN1OPTUw33d8O
l1evy2kGWmgSnBFMhrZ2LQdFq2unPCWPRapYnuasDC9B12s4Kj4CJgbaiHcW6yEWxqvOg3HpF+p0
kM0oLVZICllPvUCBXO3EuxUl5qurGmLnBd5uHN1HqpI38cwTkdZG8iyaxm0Yt9Xp2p+pAE88o6o+
uSIJU/U3fqXAWZvnywOMCvPYxcWNm2HFFsZzCmfWr6SiY66c0DY2UlTObJHqrEfve+a6cLXQnsMK
BFqiLA1dY+VUdaJgN8fKQdkVoigXuLZx5xnleH/BdiRj4x1lEsHMPHs7TXW9uPyLQ1v7aMvh1gDC
hyrTD6kaD80sXVOdKS+a36kDgXdR2fFjxev/ptYdmmGWRkcNWzU5o4ws764qKgh3tVnturfKyxUY
Pr1/psCiHXjzvPWF659BjfnnDnnNDdxXayn7ZCzgINQ4Czvfyj55QG/vOfCaEMECLjSGqnH2v4QB
4rsXyXU0ZZJl2Jb8UyqtZ0HAWTG6/Taez1Cn+TiTfddRsDwxYpSJc/AbNl71VDVrMv7OfYWNwb2D
SwR17U5nQU8fNXUGSjU6BWWxl12IgDQKLy48ultdvb1EzLGGgGnnWlO9v/YJsxowC+dpjLEfzqqQ
oePqlBlWicmDWiGXMLcpnuk3HRvZT30yppQxZRA/uTqKl7KvKot6WFwig8I1V9frWgau2yVSSGrL
1thUUuXOG9gxNn2Zffcx5Eta1XoXeYbz1D8ilB47kT6yLxG1yh0Qsug8t2387kW68lLaeLZ5cY4M
N6ymm1EPgMPrbfFYGtBcvQLDCA95kWx0fpalzj6t3y80YboXSwKpFG9ULD2VyoWHI+8r2empsbaw
LGuCEIb8vLyn5MBl9uWWu86U4zLyOrvW3Q7hIb960YNsVSKr9JpqbrSvfQyHWy+e5aGkbCnbGAFd
L0TUpgGwuhpjMz+CryZjjEbkos5L5Exl56dxGY/dFCmVMtiatt7vZcgluraAxCdWCJrSaQ7yYA7w
WRaTHZtiITsyFVFl25hNrGWnLQMuYZfzoBibg9kn7eHzmJwcsQ0RhR7sP8dHRYvKGSiR5tBXbHxn
laOVhGwnwHJQSEfaywHPLUHdsl+CuOtO3WZAWg5/9csIzUQzaJ4pB6/TmwFrDMXyfgReqx2MBBMp
efavpuxThEMpV56KxPNWccgNIucpaY/D0Ojf8+btDgNvk0MDJO9yJvvqeeA6+q8+TXew2iiGzV+x
KjonOjmsobTJEKvNLplAVbO2zO9aszd2OqvGo+V27hF1wsLfiAbEUobL19JqrBDlS7sf9zhuWmQC
8jH6mblqjPie/ibplLzrlljZZd+tacaC8WV6ANANi9Gc+puqmtwTXDR3ha1FzvfIzFfCs+KHqcF+
yJ9KdTPVrMiXoggelNqY+BFSzA8xOLkrBVzTOVYetKC3d+CVrYVs4sDsrsIOcD8KlzyDh+oOJIbx
XFr9I5vz6k6fFz3zmGzJMRiWn1q/x2TkPM8snVPXDSkATKM/XTkLV34DojA/g0kd4NUQIQ9XvTrZ
nCOaCh4+SUV/k+husE+d+pbHj/5cqSrGOUF1W81Jp2gS+f3vMZE48RF7AGgXJGktHUfiVnUKqnsN
6quyM3dy5aRXidgO5C1hydC8Dlgyr6viwmbVORr2DF665GkdBeyo91K/qddXIrKar+00jOvQdqob
D+uOB6VXf8pxL5sFnoPcPgcwNw94EkZr0UP2wcXCXDqoEB4G10VTPK7v5AHryPpO9rM9OVyUueTA
7z4ZcZ1QKnCykDjBIAXB1hzj07dSQ5fHK+2GG5Sm49j7JFKBsQWZdi/Q3ehDjA0bNdC3Tjx4KEMT
hdr3vG1qucX0GGK0+oVMGsIkeaMf5KVt5Ll37dBOK2sukBadcQAEYh5K08NZYu7y0O+6cXUfIRu6
5KGd66NVoHZ4HimU8n/HkkFWlybb7AUo1mIdBwoQzCiaLcka633KjKcstcZfVfnCho7yXTlZO9ap
1rc+zKjpNmPzMvTBnApz3XvD5DXRF112LOqwuhHO/6PsvHbkRoI1/UQE6M1tedPVVuqWdENoJA29
93z68zGqR9WjncWexQAEMzOS1TVikZkRvwH6QxFWu5drl30UrSc7zMen0QnbB2Q2/UOAwcx24In4
jYz5mqqq9sY94h9KxWGrp1vjN4X+uKiTC9JsX7oWo6tmOciZHJxeWXWpq5zEAEu6RrNTURylMjbV
arqTbx8iRO6xirvIl5f/d6VfDccoGn5IF35CKqoTVqqtyyRSttIpB9OaxpUdZZ8NoIAPdRNsXCdN
L9GipSxdWCUARJv8AwqVprPpreER4icbAraeDtDgaNgrGqg/UrY17oq7aBwsTIpVsjRZO3z1qFXh
L/kFXZDo1Jg+mtOZ0n9tjPCnNg7Ko6rWqFbUHav7JRylzHTjTEF0RpHdfLXtaY129vCV/I25n9Fv
2sn0ImxOeq12n8xKMe4gUVVrmY6MLc807L8uRadEL7qP8exyWfmjlNyd0U63dW4xrMEWreU1rmh4
cy0KTnKAWTpjH/kspkpjnCuHJEpwUfgd8F+TZuc6SaL8WMHRw83fJ8mFHGem3Nyzote9+E3B0fHc
xH31zCLuV1pkzfeuc3A07zT1AccO9+Jx068bdkbf46R/TtWm+gRHPDmVVdRvZYI1/1B8gMtAwIJ9
1GvZAfB885Z36U7mWWE0blR0Js5hC9d8RsPxIK6UaFjblAhii9LXv+wqq5WDLsvjFDfV3bVkjB8n
vo7Ly1ddDrHjnz2AsCdpBarr3DUoYoV5zFrHy53tNAT4QC3NWlbXWWp/7zxVO0ofjzDvwdX19GKm
7Va6pmWZxHaWTfZs4OilIAAlf6QcJH1gd9OzkyjKSf7a6zcIguKQIBpoIBSQhuZnocwUgR88/G7V
cxE+RJX9Wcg20sJb4NoasjmUyBn0B35xVY7Gq94oVH4LfUJPpDC/SLqqqysQ7BSY7iSX5ceetvFM
ZD9l1KKGe2ixML9mukpsHe7tEjjyQpKRA7nHNnOSl6ybg7NdhP2qBRVE6k1hF9UXKPSVpJVkQJoA
IaqXxOkupjHxEp/V+sUe65BaKKwQGZSwZF8ilI2IHVewg6LdzB7+WBLuFPF07zXj3e168pFFTPlO
QW92iMLs0UjIcg+5OSOWnXiftMTKj3GMO500FznuO3Ssycwvo+ZYuY+NXh6kJQfP3DsWnnnSoFZ6
jyz1/CAty3ZaDLNqVlfLZEufoo3fdoAkl6Z88DTuLfNL7+bIdM9qou77At+MBfcOiLKO1b0DtXxr
jnG9xvrXZLlV2AjiNMqJnzbVC4hJBQJoGY43XYN8QwtLTKkamKl9lWEM4hXnYcHX8QJ/9FXHfXS0
Nn+t4XynhfJaTBb8yNH6Iq0+m4uTYfX6WppdFy6OqWTfrrHLBaOxvkNWr7/vw7m8zxVsMRH3arat
HQNxjHMsBUNjRGCfg1eG3c7Cygq5tWh6tNpouugU+agfsdKBAEBuA/AKDwGa0P/em5Iq6mrl/2ia
kfYe/MdcCZbRPo8tDN3MesvWNrugp5teGt9KL25dm3eTupFu6bmNdUuA9HHfJzsN0/aVjP5xjVsc
ALcMveFe3/0RN6gNaHxl2Geh4vSsle14hsI3NftWo0giZf9r/uXW+QF8ood2s6fCPy8P0C5kS4xs
gTA6ys7x8Q7ZDpYfXoY5azGqe2/lo1pLq1K9BGGNcVsi3XqB0OVuHMeavwz5fGct5dY01166qone
ctcbtm6txXeFkk2bxjV/9Yv1mqubwxZ7czhGS1OMjeK4fm5yx7qTLgOq2yUIjXsZ89wQOyBx22mK
7q1RwLp2+KDNjqe+FlD5LxSc01WnD+prWWVkzhTNXMto1xjWcl+FOzuotddKNTA0bRzlIKNlOPMW
nt35blwuNWvJQ+Bl3qMMZsnBS3v38++P62EV8kg/Za4XoIs4lG/dL08flNd08vsHMkrfzUW0f7Yw
ZYzVtttIU5lMDdZ0CeK91Yo3pxt+OZbiHClnK9tyTO2NUwyUHmczRxC602yWe1PZr0Lkbdl04keI
syLZ2CCwN3p3NMjrAfXPIBINmGCcraiDLhTEI3uT5dTxWkxXWjJpnqdRICv1NzFnvZq3gmmtt7Dd
bZIYy+fJ0IiUOwtEpcR/1V7UsTvrbi+5BXfC7dEu0mD9IXsgp3KYyB6cWXmvpGWo6F3s5TRRqr8m
0IXXq0jXh+wExS1gPFfdYpuHz6bFQ/dJHV3zqcswQ850Vd+VaQNu3G5y8vxe4hyv7cxJT107axeJ
7ruygVGwDmpQzmunnBAzK5zLNTRvgcOULXVkiZUDklfFzrPyAlNOPs3O3L9QL/k+ei2JmhBfdJR7
LrGXdiz/Ql6LapDpB61L3EcJCVwj2Eb8iXj5Ws5jsBwWQsthqE18UZeryEDnzv5iQbm9dUm/FrIw
3fpUpt7aKa52cAZCvk41P+HQOay0AK3fME9PEpHFVbXj9xicADjMT4mKgQu59fz/JyLMYCdEGRtu
y9W4d1VnkzoawJbrcTKj6Ggp2ssHtMv1lF/CvsiN4HxFuwiMJbV7JKRM+GRKseOxn36yDdBoFtJP
v9qIFHfh/2oLC4X0Ju8+szYF3uOTu0esTDvXtVXsgiLOPvHMfp9kIw7bmv4vr4a9VmYqpuPsrrZB
Zc53Q6m9T9IVKztbMEmuTH3ktMpdRoL6xtH/k8evLfR/4fvjr5nVqwR5fn6Byh1PtXrjh6X12vVQ
ok1DCX7pSCXzP5k8OQCKu6qs3W+upyiryQvKl7znbQEIB3W61Edi3x2CAzaozoNcCT4Q3iNBq55i
AMqnMtS+l8NUPwm7OV26EFS5domVt0QtXdKSUOnSO6ypGm5l6Zqy/K98xH0ShshOElW5JLt6S9G3
Ofc3dScWcNfOOYm+xWnrHG+5r6Hkm7Z5ugu8+lTYvj4AALQjIJ9XbQ681ZIDZsZ7Le3n77x3I5zX
+/kuykz90RmgucpAlEQhRH8/eXabiNxSrRpIXzAj9XE6h1j6JRtQN8shMh/qyY7eWnYKGhpUq7Yp
YszPjf6xnvujsE77hXpa4MxDGvtFeuyqekkp5d0LD3VK0AmBTl2fZLAaEAKoMtPZycSoc6IDfuuA
RRdCLE9f92xmKK7JXOQ48q3jxdiqxe6PJlKi4zVt/Zvyn7bWh/7re7Ax9GvfFU8nMEueGD/aaf6U
KxCZnDYML3KIIuVLVRXW/tbFMiq8TImG4ElegJxBDwBMhVp46JTf7OIKQ9lZXZudksVQTvp7p/hl
+zzOhtlVt3OheRsUVuJnOWQtD7skieOTs2R3pC81DlYTtE/SmAItPYeD9eM2ZzKHzw70jvDvBJWE
1SAmXUqpvWkQDV8iPaVCAL0GQbSSBZxplQAeOx5Tphq+wEM1MLNNOjJ/y2g6VZBJDBs1Ccqerdjd
spbLgFwWLiorI+q0Tm/9TI27ajEEGqs+WLVWZ35WnWjYghJw7lQXLo9eBN0uC1vAlpF/j2acvknj
etrpYwf/qKuTB3sGSra05FCkibHqOioc0nSM2DvBcCxX0pRZmq0/Kk3iXKSrt8Ju71YuePvlIkob
1diuHSe/m59nza5fXLUifVPq2y7Qp724Tuau9ehnyvCUzklFpXE+iOuk3ybjSWspWEmzSuHq1Yt0
7f9zkpvC1ZuWMtFtUk7VmVeVrq0rdPZxyQX/IO7TKKBFx0FPc0DwNd7UXtO8QNq2Z5Rw/owdmj46
zqgkrgOcEl660JLYODZJA3k2T0LEW5WNCmqvyh+BKLrbGP3FHWyKnocvXimJi2HI3lm8U1IDL/G0
to9/8o2kTf0x2ynQPFd22FJp/DOIv/pUNORD/cz657K3z1JrzDoNd1SVbFsrwAQc9umHK97dyD73
c2g/lgPypL6R7KTbcov4nPnhuBYYfDrF/sZuIDv8nqTWOmaiOQZ12hz/OUmi3BTVLJkUmZW2TtV+
PIcOAHptRPAV2xNS+WXyUi/8vCzPjINBqfWph3HMmooQZBdWGoXNvzx1MNYNZsIPhR7x/NaLfGfA
sHrte+/zoATNT97N5O666c0bMfhN6kY/l5GBSS34p02MX9H35YOpynUHp+SF7mQJHCavzLaWpo6v
U59gPFAB1NbHHIk8G4uXrFH7k4zOPQpAZhT4Fxmt1ODUeLr7JIP2vpzGFpnvOnlmLX6UELNqkvsw
RmvLWS4/Z412yn22bDJFPjzsVH1dmfnBdFPjW+kjp76YUrpW9yuhsPy5cHNUXHzHOHUK/lMxhNvN
79Bhap2fPqEOWZP/DHVy9cNVf4fGQ/d+VaUfFp08+8NVc7R/dT0pnzGyKHZ6myt7spJ4WINa1cOo
fAVLZZyxVTcwGhyqr1nSkdUNw/QeTZzshZv4QeJv08OBMNTo/3N6bY/v0w3TSmW6XNb3HLhWCZTw
ptjk7fiuMSLCIZ7RuRh5pi/SanTfNECyEBJVBqyNbjjLQGvPkJTGosWDeuIX2Ev7PRBHPlQTXj5M
ljm/r/DHR+q4km4C0HDXv8XMoP7NVPxX8ThTTY/MFnW9P0+TsRhWWNGaGxnPNCU4y9ms6+9nt74P
s2XYc9EUeH9fgZvdVG4+3Sd+4GHDrG2ldTtYQOTvYeOW29Q2Jp5QxIIV5jckp04Fe9KawiP303T/
YVrsI+zhDmSagUrJe9gf0ajxUJrYSVMGBLWOIf3Hget7OW/Ym3gpDKMP+1XpdCPT390uK5dwl2v/
LwYkOOIpN3qZcs50v7ooKSukMtRP0pJDrhaUV5dBOTRT0GOTppqbPwZyU60u0pdw4QOSyi/IRFGP
bQuYNiuZ3BdYrUxujNriUvW6HW71r8EuKHPd2rcYmKdIS4dxfZ2s1FWzg6mNdMxiRSurCeSTFhOf
ZWGR5fwr1UZIwkMWINKZK04GX6dusL3WUv86s/eL5GQO/Q6ybUOZDl8YMYe5WsD4ULNCNQtPTtVn
+p0MX81kruN1Gd13UKxxD0v1EKh/HrPxjDDNMMhsngFqefba7+iVoQqJkjLG7aHrKh84yBIugTq5
ymMx1itrHFp7J9l1U2lQ+0TqYCcZd9DRU7dymkgF9rwk3m9BaW8TFOZOgWNv/T2tlASZGgOzsthj
Nzy3+udbU6StpZl5kBj1hdNyGxVp61vz6u8ahaDWc/IoSGoWufsMtTV9dZ9te2hetczpnuO22pdm
3LySh4+xzva+XMdUe/lDTJWvweCMfsIxpSZC4oqZTWCAThhHVknLaDmScVH0od/LaJm4PPuciaXD
MpobmACFod/dyShsklfkE3sExhhcJOjlD4uNwjvOtTK8i3JJDTbqGuQ2Iz/ZXpuLMNe7Rtcy4pTm
+0gZaaBA+abvnX8Ked1GpPArV/vPC8nITJZzffXMUmKY97ham/p3T3WfJtsGClO75caY0JWUJpwk
8zFrLPcQo0SzMpamDKip2sHt/yGNWyhWqK/AV52TdI2zhXmijceMRYbvALTXP9uD6591q0RA0YgH
4BEkwSCmjxghL32ofh5Vq/yJ+stagDyqkitnNneIvywAnnRGvNPp2dwh0WO85fb4V2lpxkOrtuXn
ZdJQtc3aHtvyxSrVje+OxfcKrPJaQ9htWTwAy6NCvNPZk35SYzdcYdvjLgochEx2R84UNxf8f5tn
mDrsKhGljGCWb4tq6A/9hOF8g0BSF5bpW90r8TmO7XAj/TI9gUGTO7GOeHOzKC6HY4AMtYXcGra3
iJk56fzqe7Z931f6KVYLjRPAfv6gJQctSqC3S/r296gPquwFrd7kMC+jEhxYY8PSY6TFCzmMYyhO
r0o9wP/n5NrDUNgsPR9jBoDS2z5VcCLJlPGRZE1KCcTXgEdDHmFfD+srmeMvXaiOj27lZ/6qBp0e
G3p8kT6ronQB/OXck5fbOr6hsoD5p8p4LZaZqHyyuD3e+mOeGBeIkhgBU4a89Tt+t5nAEs1Ysgcd
cl1ZYia7NmD3nuZjhfqLOq+aBdLyHxGLjeKTj4/FLUIzUQLX01BD2DerLn2N9sFvYqgQPhO/8Ldo
G+lXdumNHWrFwQ81aqejkEiln8r9BCwmD+9js/gZ9fr8nY0rBKqyKh6NoFfuglhx1tSx5u/+MBzH
pBzRX8bgxTBSb1dbTv3V1ceVBCghdtZlVIdnUi3qsxbED53s2UDagNCuqu5F86vvIlUAmb1hia9k
T2VMGcw30aJrFw2DQXlOnFD/ppuBty370TsiZb6/+tinBvVzyk7DGsmJ9GvWAeEXZWayhWZpen9b
dfalz8zmS9MiIJGR3XlCYiMB02bBctc7+xyr2MV0nmdfFZ7LMUHjtZjRXqTk/JKPer1RrMTehct+
1ERa7LFSRbW5uqTx0G47yzrAYe7CtTf688VBRgSKItw/6Db/2XRbfTfwmvmcABZFkNif9wBgkm85
UlIJJtykR1OW1mh+Sjc3Y0jd59sf0cs9SoX1RYGAuh6y+kG1QvzPR7/zgHbwUL+2TZO9GGZY/eEG
wIiDYqvjBPcgXc1oBZflApkaK6tE0dW9N+nZY7C4fQJZ++R2/GRTrcmvXYne9wd3QCHOH3Mqkvw6
E6ATqOosL/qYFCBONMpWmrcBaUYowKGR5Wm7oWzCh5jFzQrbIqjHOoUCIwPKJE23wiVbSfTpDi8K
4y0zf85kG169XNvadmA1iAFFGnLv0CfHKQFygr3OXpqW2r/35Uufv4REjbrVyfVthsX5th0UH+4V
+gJuYpkv0oesaK007rP01IPLg7Rgl2gV4aPW9+EdXLD6ZAM3QzKinL5Zdnxq4yHcNyZVvtdmQEFC
V/F9BcQw7RGyjdCA1dX1bMT917BOHtMsMP8e42ith57/wx879Lma0PxUKeW49W2YJoZjRuu8afHo
NMv7WLVxGaM0kawC32jOnhP2L0FrWoehUou1X4KMXg/ARwfQ9k9pZvcvUD+NjWc5MP5C2ChDiE7I
cikfL/HV4MOFvJEHIjtwt7jRDGshBsjAlWkw2c42cEZ+TbzDL5k3rlFS57XVZJAuIb775w/tWvUp
K9jJXvrkYJUeXlkJN4he+g/ebPE47azyFFrzt8BKpkenL3nguoO2C0k7XSTiGlazY4nT3MVqlrjB
jvR9bKp4FutBf3Z6VKqX+1FuQ7k9Y5N1TKInDgn8f25NMGfdOWvyB4m49buxpq5ikL3XO1sGBtNK
zpN+8CLtRF49uFT6Yj+ZLeq0Iwg8yrF6NxzJ85+kTw7JMvpfIQO1wjsQ6SwVY8r1anF/5bBoyEfd
gdNb9V34FwQdbVdGerko4gSfkZ338DciQRsj1vypnxZ2UG6/hkuLamT67EJLkjGJ18cfJlrYL004
KJ+cKX3I0fV/kCGnQeog11FnlnDVpN5uD7kH4J9rqRo0VnsR5ZPRyc7Cg5s55UYZyUS+C4rMUx2i
nJRj2KDgxbKJ1T7YVFCNLyj+G9cDgin42yludo8PxXSUAb9Rjcstzg0BzRqVerrG3uYGbbFvc+ss
BVS1VEkDOT4PnqUi64zxvs5aUBmq4/DINYFd0z1GrX6Z+75YSXNGm/kQddgMSDMdAWsqY54D0si0
e8sGW+NXbbGS9T3LXORpUvKAkw3x+dq8LfA/tD/sD66ncINwDdatM5ZRyZ0czDSampU7VhSC2hbB
M2nL0MwbiUpn75rbKnbMvaelkOVw/TuL3VYYwVgC7ROvpDk48AARLXeO/cmdxxlj78S8j/MyMFYF
jioAlXjfSGcQM1Kzm78HWlFcrqbZI6kd9kCl72Di5jyFi5TwtNQS5CyWWoK0r6fSW4s+MLj9cb/M
0SnVbd6ZynEYgrDgeZdj8vlaoxyyd/zS26ZLExfmdONPWXWc+BG/YhCfL3Wq+SLNvsGLDrTUc+ki
CuE1eIIukya7rh6CKPwmQdDs0UJfPiBEFO5YgHTeecCBsB2p8oveoBy7jpraggnQvQmyThmsctNH
fnfoYZ2h+uK/N2+jRa13B8ChwTpPKl4Gk1fbB1nYRfodmir6w3VZNwxasOYHWO9lDfe+kHP6g1V3
3Uom9MtyUAaYGluJwc9pWf2BAwjW5ZzUsMiqApkaVt8Hn0TuypEVo8tT6WGazrld8yDrG6qxuJfj
FNhtrGxK9mJmbuqDS34EPIIhdubUP/BfKIKto6YBU/vosPCXMQhdPkL+ivzvGgrt4/VDjIJsuWNh
aS5/pvzBt1nXPxRjUB6WP/hdltfvIVFBb1sUYEPz+s1lOqWx6OBZzVNqdscYIhIv7EUGTxTxRPIO
P4ZVAuXtroBn/48+3hLI5l7ZRIo7rA2wLIfI6QyyqaWCKFiUBlDQDKU8Ngsu8taUf668c8zrqOAk
b00ZvQXbvELfXN/91nmVg0ZHs/MtE3sNw0p25TD7f4FjZD0HjAgiOfyh2jabe5Rpo6NeufGx6Ibq
Xg9dvApi0/sUtA5QadzrjrqfgoW2YY6biRtfBDrq22rCEy5NLoIWlVFpzgv2InAYvQVbgfoEcRLb
78Z6QLC9fmKb+E12PS2ZCkAbQXa0h7L6Otgn6ni821AAHTbSVeK9uTLs2D7qSuputc7piz38Lkxw
M8rebNon5vhwB6ca3xq5seQuSIcNkrXx+22As41L4SmfP9zGCihgNmVM0+pgG6oF3HPQ91m4sSon
OSQTWHhe4zqyWqxfkA6bBx6alQ6aBrUkBPG6u9rUL6Ad2l0EQv+6m1GjFCgguXQopn7lH67tOO+i
e7DiJHRBWV77ZCLcpHM0fc8WAQuRspiM7m3qAJVKC0h185QF1Vs+xtX5Kofh1CDRlqavaOkRcTgV
wA5CM4C7W3eTKaW6EsTAn+ABkEfo8bidMW/dARXSqK4ObViACvdrbEkyXVG3PQp2z0njq88OhF3N
7fEOWVpDyRNMMXSU/ArgIus2rLsVT2rlGFAEeY5y07lfrpdjRb9xhgFHjw3eCQDcEkd9ZHMAZ0zr
P8kBCuyuj1XvUVqOaekrJXbVkzSDSbW2Zlv5W2nmddWdZmPmN+yFwye9aZpdPDTmSccU7oH1b7Ae
QzLdQMMSMM70yQHAor4tInVYa5oWPzSxjdsKy8zh2Efdm/TdggNF6e6zmre5ZfNOH5IHYNXj6TqJ
/IB2l2B7J6iifhzNU2EpwZU1JvAgaV5BRo39cbT5d7NbmiWayevccMq7xNeS+ZV6prZF4Y53veKT
W0F3Z1Ez8p1duWgu3Q7dItCUgLHZASjreXcxqqg1JX45NQfVvlj3H3qkW2bJNdUJvo42UNyAzAwe
KEv8SxTa3gWLKh0Hk4q6uIxIZ6ooBNUJUhiQws5GObcqPyfC2ygcNkCIFGA3vXe5XUdGTZWlK29k
dMiI/XApOa38tlqFDhliacrcqWwOtmI0e3PyYNQ5DbKQ1BFss82OjWX7m3oxWvIH8DsDCgsn3WzZ
s01jdH3WXx/gadut+Yfq7uWXLwc18QZ+FuW4u77HIi/oeLxSvY3C/O1dRp9tkHUpTS1bg8nND90C
UpIDpEqSP/NTmnftc1I5BWL7OvzsJSChYndXdb1LSXQOj9VkKc9W2yZLLij7ESj64wy+79Uq8nhf
IJyd5p67V6K2ucTsg7dTapvgMCx7UU7pv9tNd7o+p/UYT+QsbH42OLHA3uUaYasuPvVG89Cl/LiG
RKX2YCvY3juoYlVJjFWxinVw6nXgQy0XClmduqeMgsS+G3z1CS5ei3erl30bjOgiO6gWDYvCJC9i
6eDCwAx+VYe22SpJwHdzsuni6t5wCMy5vpuB58xdvZvazGBNDFp8KZhcz6QpA3/0lb6toH3FP9Bt
oFJqn3/55Qoyj6Iy7dtlb9ceSj7WN9PDbVAuo6mDenKav8sAY+NscTzuFnfjuffafTYN6OD+q78P
RtaTElL42SI3mH1y4iC6mH3aH2cy1CwJKbFInxwK9oMXOUtjz8BycPgqrQ9xtxBloJqaqBXaKH9c
5nYtK/Ccja33BXk7Pvg28EdTm1pj3TlKubkNqMEQrc0kMzdUJXyQABE66vgIoXmho1qge+ZJBuSg
wlJACF+O0mEtgXLGE6Y4V8hlu5O9hqfdry2VDXSB/ThAgUVF56bRIWf/d6EOGUb271364zbvNoXU
d7QuQzCpdlWuzYJ7PWjQDF3ofAHJ3yfTOcZKgubrDFUvssz8rMX+d2lJf6ir6k5H3m8jfXKYs7Rd
AxOZALJyHenL4A3KpbHkC1aOC0hh2lmW755gEdRnv6QUrM9sBtjWmffic+UB5sFSJBl2loyQto/u
Zl0FsHruLOxOqvjeLEkBXPHFufr3OHasZheWfarrAwxov70ikzXfmQ+ZjgmLjFLKLe51T7nOjBcO
f9RftMgyNn1ZuBv8uvp727b6e9Quh3szNn85rpUfpMtc+q+DS1habktbC66Rt4k9C5yDOpZf5Aqa
z38rmeRT+tvY2ZxsbtdQulesU1jRL3uo9aSUCIQYWBbnFnoheeMftEkDA1KoDelXw10bxpMsJPvC
XLMBTl5ky+BzU0rL7xV3ZWqByf/iUW+rdYDmMGSXYfSup9Tx0diS3utpE+v6VvVqFI1vUZQZmzNL
z+lg9EaxvsHQu1zvdzm2CmsjA+RwG9BzzJXCsrq0YffSa/DtpKw4tA40mwnOqhrqV+m0W79WGd6d
EmnXfikGSiHxd790tfWIwmsJpO1Wqu1Z9zpQdXADy/z7W//UU00BqjNub30SoqNRA7hH+Xrr91wS
RDiXaPyuFnwsOvM6sml58tX28EnOane8lJpjns1ZMbZ+Os6olKavJlnEn0voAvb5EDr4iXUGovke
igbZa1kYtoQGIKt3/DLK/hXDvbjSijvBmgkiDT7NfnQq+/LvLlNhiSDIM+m3VO8adev6PfEGUlu6
ZOKcYqcS1n25nUbgqKtJGavjqKr3NwsUgMbjRRTEpM9L7OrYWRN3M3Xi6yw5lUNVRfVx9If7etEU
u/Un2GOc4QFulFpP1ZVf9OH9zK5r0xpl97HTXUZcxQwPUZ/+vEYjtLO4KC/CXH4Ln5sIDwjRfRil
CIrKhOXQeukXjWXw4dYf+1m/K5eswNgFxWVuS9BNSrGeGtLrG+nzkngx/QSqsG6sKkIVgMBrZ1bz
wlkVE6KmKpMCPU+TvYzLYQhAukO8QU8dXu7lNvA+26y8Qz74UG+CdRIFyYV8c3Ip+3Ck8vu7HbuY
jEGQKFatVyYXGRitEIaCnPZdvshpwdC6TqyXoClP8najL78ipAuOfgon6HpJV06VZvme//pYdB/q
rKhPPYXo86TO2bmbwuwsTTmTPpYo6EH9VwzeGeTPjRbcMxeIRoM4Ob1dQXc1F3l3M6fYZSNYPg/a
We2b7r5I4TgOWZr81QAvdRs/+mnlno2Gj1o+USdpjiRy872tF/qnyEl/SoSd++dSz5IvSJGjRMMa
SHIe46JXhSwOPl3sqfV/N9WlCQrjfdQz3Pdgw677I0qhOr/hyNXjrQbq/OQihrUv83IAnpdSZYuM
4Js6OBfLIiUdtcraRm/sR5toI/7hefmpwrB8O3Wpd6dPFUCB6/Uaoy7XvQpQ1U2X3VSMhq5I7Uof
G6oKHYdlpzkuMUpF+6rLuwQ2NSgB6cslRuaQPsIq/Sq2alGeXKdeEyobapL6CkSgstOX3U/kV+yN
lrMJ/cNt4kfue6CB3OhB1acfLPLfQyROLRr9EvUZMECrN1fSJ4eY3WrW9vlZWtGsQz9tUnvbttDq
RjBVd10Usd4o2iN2MJi6/O6SCBnEmCSjLP6csebZZZ5lbuaRPMPa7FD+NLXxqVxYN2PTLYYJYCqh
jn+DfqSvIyeoHqsWL81BRfjA7xpsS6LIWQdp5H4lhYrIXuD/Aq23CZLpLp+VGqduiKlhUY+Xrq9Q
MBQWa4xWV1TmzfKj+6dPAuWgDPqrzL0xXq9zr5fJEEJZrqzOJXcb7LK14DAEsTEk1Tv+U/rYMTis
3uHPgea4QTpuTTlTP0Z9QHbcwtC+u11HPiNKkEmNBn3eelI0G8HzH9mx2Ow2+MKdGq4TkoBnad2+
Byjb+QSn+Udk3kW6Xrw2VR89mnnzlsVu8ZaQLz8GAGY2IGyLN7sZFZC4OQTppdlZTbzS2ZfcS9MJ
LyyOYsprjrJCkxUpPCuy9qLVpE0WlhG1/cwzXHnwy+xv6e5hM+7G31HIEn2I0ob4Q5TdkgWOPG/6
wgvwAib5/VqdEfwt+k/Xa+mjuisNH7Oiysg+FRizbswsjPetV2UokPnhKcoKF0A5o31XOU8eJowy
GCxdqdu+ug45nLL61QKz2BdJPuw7mOCfGnMOVv2iXD6NIZozsfYFsnq5necqvCu0IAIy1vI/yh6n
79AWrqFIBaAYmuTm09SbwEC7xmehtizG3LhPV9VS94KtCZg6RDx3SvFpdXOUgou/A3QWcVbtn4ok
DLfj4L2fzb/PbqO3MySKhqcRVPv2fxFXTKAgeA3v/cws9Td3jNdUhSawjGC/VSQg1jF6Rl97LXu+
4uS9aj87Y/93PjTfagUzNj30XXAVgftYoveObzY0UqwBInQLuU6hqNXKzBab3hZzjlXdA+N96OyX
a5G5Z4dsmV2LamjS3HVe13xGXmjHyh7jzsHs9r1Z6zsXeNzXBbTUVl7wKUKb+mLXPsWupV9NZ97q
U1UBpy2Go4FtytM85Xd6UVmvhhupdyiyLwLDBnn3qRgO6JqCDl6a2HzCelEKYy/BUzVQpbVxbJHR
oByf8z7sHmXQ1Hcd//CvTV9gV+WGn5CVVu/MfnILVgL9cewdXkS5p97Zhjl3lMhB+851rVTtpoC8
NP0MkrHeBqp6KOpc37UGbL7Uw1ILApi2ihIn+2Rr1vhc5dlKBkUaBxrMdysgwypdmgfusJ4DduBm
sOvLpvqSsXVz6376Bg6XpYSvW2dyI81DM05st1w/2BkQTbZXAs6Y/g9p57XcNrK17StCFXI4Zc6i
kmX5BCV7bOSccfXfg6ZtaLTHu+b/9wkK3b26QVEkgV7rDSSZSaY+zloigp6TGy0l99/6IiTGNilC
iIf3giEi0GiTbhm1sYZ9jgFSbjqIeW7s8gxDYdVgl46N6SrrKuNJMxXp2BlxjimFYTylZTVekQvc
iZYU0IX5dBY046PokZPwScYJFNA4Q6qCWIpl+tlBrKW0pCNLfAM3oimuVPsBdCes7KgohqkprwfK
xbNJU4SnZ8KGC+xclsTjBrpbeQJGZSOcNqkD4Z071Yun8d4uUQmfOkVQKMGR2chTW3SqTfgz5jZn
jkxjk0TPGG3x1ouOcau2NRVvTkePzyOgQGWvtnm406WUphgRByc1dGen6Kq1kynO+0UzHuF4YDAu
TqEkw+xTWny0w6Tcfxx+F3k77QJL4vY4DItb2+208YhWwyAtxalbYH+Bidc+NX7bXmpdmvmrLC4B
u1UqinpTyYsqa+7fjDRFWxxukeK0bCGu6dUYLgTRRvSheWpXG6QLfhEiPFjcNwxaI4Xjzh6iLwIp
9kE4RK3kQQzesGXz6O+BGX42D/qJPeziMP1ys5IUC4s4R1IxdUlqPgeoWYEP4rFfbtD/JH8mRWu7
ivnuVM1Z6xX9Tq494w6mWkryKb/cIlQr8jZYvg/LOcRWCv1uXgq1gyUwi5UxJmzpezU46OQYFs4g
tU9WZ8XXMBv3YlB0NX22th2zui/CsX1yPBOZGAdilRgcuqRfZ+gXbJpe7i6tCvFMNyf5MCfy16LU
jX9qdgH6SjJhOjPik9cH0H6WXp9ad8JlpXWAxXT54CAUhj6YsF/xnBydRdVRd7cQMbBwkqY7/LSB
GCxf2beYGQvVsTAioZ55kb0UTc2M+lWYeeVtVG7jq2t2yn0WSOq9nk/cG+uXvrPrI/IwSTHqrY/M
0aTvLJrtWA8Y8UEM7SD7o7ONFLSfroUU9C10gP4CEH/4bPtIdWqK4ZKLJOzDilMYHkjD51lYOlcQ
AdJCk+8bKutJJxVn3dCMR2y9IkjWVI8EzaJtEMZEJeY26E1sCtPuPuVNXp5FgIgHAwiAdqJlIGGg
X5yxOyPJbDyKLmUgceIo/qLKWNqfcBZ8t4crVEIdTT1UdNwJiSEOuqxY+yYKvs9d4gy9o1WlN+5Z
tMQaOVdaGtbEvphWEwO471l7o5L+El0i7Pd0bSAxf7swosiZkpc3GDPCTyb6hXBCBSD5hkOe0cxy
HhWnQX15h0yeAc7RBHVG0AYFfbdMtre5M9Y5SijA5nwwgEiR9Y3SU6CMyjHLHRRJ4iktrDjHaOoS
48IL1MlGcPCizaBsFxuj/MotQzneimWuXT59aDYaJNLbaNGlT41mRfu419T7qoGFk09geFFbzAs+
XZUV/K1ZwtsRpUYRLEZFqbGcgsVc1AjdB1nBAhlwGwALCmqoNgTBlymFAvMi1M9y1SvDajDrlKdj
r2AHz4iE2P2wuM1JKneJCq4i0i63OQlPVks/KREB3udB9igySFHbQNCJo3Bz41XPbZGLEjHiLDWH
csmuK/gZKNpiohieM1fQqAG8idSRGZOdzW2KQTf5ISFH5MqGfXIVOz0gFrWJhGBR58gPE6V3pwlZ
It3AXe02Dy22PcC9g0jtiGROXNUa/Mi82c3pniLsf/b5Rsi2UzGnT1fjNztJn9rV7/FGMWnPa3xs
33iOCSJipu9om9zgASmv7U9ug8+sOPhkwy+SZFuXQfXvKl0pD1jToYOaAH+7DBitrG2F/LQIFn3i
rMpIrgb9dp4uzm7rVoi3sFUsN1FBUhHEChcTl0ad7FPrNHdJJ+udv6ryXMOozvByEn5xduS/lR3F
2XwoXMf/OfwhpjRLRrxWiQ7tJLI4rTCHaAEmaWoVn8S9ab5BNbX1KMtetn/njCxGpwGNJM7+J8h6
Am7/HsAZ7teMeSkJUISYIe6L6A5ku1IFONhliosreRTgu9zEz2OBRhR5tIvVoMU/xrL6gBXdUml9
BWO4dD9laJ9EZFGRH4zG5F60QOK8JH1e3uZhKIJOODIyRzGIAVSHsg6ajWLVxvCtld0iKiBGpQIB
e2fCRYmmqqMOHeko7mbiBQUFgldqye5waoqXW46oLvv2iOZTkJ7gO4E0Qo4tPDauBtUgccdfHXbV
f3WhFW7eBSmuHB5v7Vuk43LHXWKFFpLjkoulpab6qah7/aTHGPMFFHGyqaVICn8W+OlfpyJGBX+P
bnQdrEVznjxUedAu5k4nLJaADbyj6LqNztGSDNRPchQ+/ltrIEnpYL928i25RTzObW9nc59elfCZ
rBij6DDF6+2PgWKy3h4p8OFgNK3UITSyH6RqQK2/QVjKMPY+Sf4BWYgIXwbD7G6H36Ouwm2MGhUD
oQgECXqEkX7iB0KrNoiFVrBaMv/RNr+qWajcC3hurjTpRoa5uRJj4uDk3+QpQDTQhv0ZIOI9pX02
fbK99WriiC/mv7rGi2WlNwm+cNPbAcoW0eP5rRCB9vSXibNRtRcq+gaHuf82Y24rnbcqvSR66Exb
GXbO0Bb7Oh3vW2nivmnVJR7K5HOc4AwYKJ5zsiyvPtl1Vq6zES/LHCGyFm2cpYbv+Dm3DeOhHcxH
BJytV0qtHpiY0d538P1fMKhaVONovSZZ028TKiXgDggzwdU5KWY3TaIoBzjSmNRPYUGmfMkM1CfR
uyWRqaJ0JOKhcoYoLUbdGfuc1WCAAW/d4Hij1rw7bXrHX+YSYjmi8watA98cvg+99fIA1K+jTpZ2
mo6RYAcPYaNNRXNJrn/YsureKX5pPZAjOttOU95XFmqnZ88OXJg0iXkaE9ANwL1gyA99+FgFqb3Q
HDlbY4w4pgcZb+HNDZ3QugPVr157kdXFALHyJbSiEKUi3GxJuGovWl3YmwakKqlrml6ndQtTwR2o
Cw1Katzc10OoTbx7Urp+Y2M9FSIEhr2cjZG7t4hy3q/BIb2AoNeiKsqSy+neum208M6xYm8XUro5
KL5tHMHvRVsXrPjEMilXiG9azwh01CgumxLcsNRYQYw2eBZpyZ4WCtkvJFxwBBOn4hBWasEeyQ1W
c5+YE1iOtigKu1m6GEVfu0hRLy2/RDNaVpx1suuvOjwk2dv/gtG2SqFeOkSqRdcMmZWGMHgXizaw
vi/AH+yE/pyX4Zjs+MNpFqwbgknZTm9w2RmQmse1vjXllRgPChdIpG/9+KBxJ5rxGCbrZChxYJ3h
IAL84aCotwTj3axFUxxuMUPjZxM08K02K70lkQOYxDfVpTvBN+ICsHTIHloIlIpD+hKnrnydOwyg
K0PRSmQ0kEMViqcIPIxL35WH2zx90kQF6GhuVL9t4NTQFH2JHhfHyJIeRZeYCt/wS6KHyBIlHqhx
35Y+dcjQb8ahqTai2ajgrIsWBQbRtCvlWUvc4CpazgOCy/qnyC2aa6I0j6XRSJ/CqncOYj3EUlAr
8xHVj7r7sWrlb9NJlnm3k/4/ev5LjNdV9eeAHNpoe2jwh8UnEwDgWoMuf4qNLj3ZUQA+DDDWc2X7
3zoHGX8N7jJK4MXXJqUsPmquh61RC53QG9WdWzUoAGdStdTRZn7L+WT7RdR8D0r3S2mnzUVrQF0P
Npvw0FaTNxfGN+ZOmnEnmeyi5MACNIIR4Jvsmc8u+HkUrlr0KOzJfKeM07ch0Fc9ULIXk+rizgAj
uy1Qe3jVjatYsJRka62PabdHrbt/Dn3IbdOFclnzUD8pGzwQi/7edIBkO0hEPUVev69Nzdz5vlkt
hrhnK1s1oH0aSV+Lf6f4TIj/LpvuTRo2+vn2v54+K0bQNQjl9epu7iv9yFvrA1V4WSxX/l7eGEcK
PW6wv/kPzbXGsIPlZY/KVlQO5/5bmXEa7QYSrWLUa/Q7YFfZqvLk/DzEfr8O40x/sjLs/GQ19P5K
yDDyg6T/GKv46uVO86qpurxMeXi6p1YB8pmvyKEx9WgZaYp6pxtusvBb3X7yQPesQ2dMTkmRBCfE
bqS1LVvqU2YXVIGLwvrurZAxSp5RO7k4U9LQnbKJY41uVUBycW3XMTlE106U2wiK6rQtEdlMYihT
0DyRPFELl7LQt5Osz1yaGxwz2te9DGuJsttca8vHnFLWHCdG5hjRxAD2VzFvrvCJkZSC3ALAw2vX
195SgC8EDCPhK7Qa7NTnO2rArkuzHL9wlOcOIkagOYpIBqNpRlfR1QdVdR5IyuGYZ2Gmwv1mx+3H
ww8ij7aSrhSXNJPT9i8plNQvWqK2aywVfdhYg3YVhxze5llN0m2JhNytS/TH1nAoeMI7BZOatugy
dYyU8Z5AumyaLgYKJ6q3Ykl+yjAPgYfm9a5lL3K7W5MRr88IXCXXYdL17wa32rTkWpdN0CfXeeDv
sWJQ1gAHupizLEWY0qbQFaVoPCGyOHFGzL+yST2nk/QcUTmp3aZ+2+61qi+ukU3SPUZ58EG2lMe2
K51D6VRqurAKB1JD1VvuWq7lX6ci4NYrAm6xNclQCqRhuxKdIqhw3dJYYgWe7WNkX2o/Ar6nFIZ7
yu1HeFXOGXc059x7eOWutElcdVC46adWjltE2RfdbtSKzyLQoTgNBGNaoC/to1fWAcZ7U1w8dMHa
0HiTRMwIkZL7V9ofJCOVNyWU1ukhpXtN2wBt0DD51iOHhSZ4mlwt9CDwI/XEY8wtQoDnTEt5H5GD
CV5owOB9qw0+B5beTIrazhnr3u6T7aDJQDc3erTDFfTt7NoJPrutMawKp2/2YtRQtT2freKxiRv5
2ujh5ywLgs+4dCnb3LKhbhsYMf4UZFSCY2dV3l1ZqNHJLnt7pbMTfmvB2glBJgmqG7tiH54nvx9r
4Y1XNgFw3dC68EfjqxR6L00HFlaZGMiyEX0Yq6Xauvy3eXhzdBuFZ3EcAK3s4uveXe0FNvm7PruY
apJdRL84+/uglzg+sKApZBpANsfe19OseWpXJcqu7+NXK0WJplNy5NxBRzgTJsLXQmytpjNEU2Hm
Vb6z+jAggoMua7ZYIUWLeca8yvT3naLk+9zDB6JVSDLHD2NZ53sU1LJVXrrZHudGRDKjaLzzq1Td
jlUeHvOhrY+RnDfbHl9wNA8RwZX5S57lEItte2i7tzxMz9iQTHKynwrMNbxFaUR3eSp7bxjTqQsT
BPxTq8NvAZvMnrhctKqr3N0Olaze4Ss3rCS10VcfBiIQ4FAqyKcEkqOZkMumaDtcax34vVuf17ra
yUaFFYVT9c6SR2wKIqkMduJKonPQkm/gcfIl4GkgaFIQNReX11Wn+uXWFbs2ghxVnK/CwBuxY6GJ
IPyAWDQ6cDwexwPwsAlMo6juN6DgKr/1U6vL2M3NNzysJL5pEVgm0SUmzDfCUI9fbC8qtiJt72vq
j0DBbFi0SADyXCxO58NHca0wrX5W7qz6oZxkgAysJ7M4MN8SUybrIRndvW7bxnZAXXVvjo11AQBb
sQe0y89dLd3jDuVile3qew8wVFp17TcJ7expA1Q8qQ4GiC0mVCfZadUD9lIwTGK3vifJjhoDoomv
XpIiC6hrP0JcABDffojLXj13wn6iDZTFh2ZV+OnWkdWEjAKC6iHp+V09/aSL3+VwMqWsFP1Z/MDP
P+tzrBiYY1F7ehatuV/ERgE+knaA99JZcZFPQh0AX5rEH5dWAY1KNC1lDE6V5X0XrQEW2CPs9Yc6
lIdz66bto2Yk4daCHo6yPIOtmfYPoXcbs+FCLUcgn1sp1sw7jMFWsz6uWxkwJgfTWVLjl2N4IZOj
XxnJh6Iv64ex/TQYfn2JRg+xYd0NdqRt8Sn2VUBzU988YPLAsyiL8mdfPZ0VqRbsfBy/F3MwNwvb
jfqTgC41mWHi4uN9uSGePsCZBLCpGj3+c757wz8NAj9FAmLN82S6EFV3yYwk2JhjtBiy1EKJ9ykH
mPBoUNd78jpsTJ0xlI8itNcjB7KCpEx0H3WNVayxFv8UU24/WebYHkRLHADAKDvX5K+a/8WDtHGq
wUNBwODusX8HSASHCotWAcx1Qy36EcpZC22CKQoso2L1VrgnQ2lhxNGNh0JP5KWNGOQWXQi8gywU
hROl7K8wuusHOdeDQ215fKsimaYz6He5ixpGUAO4moFx4ps6iu+xUVfFhupGh33J7+/17fFVDImZ
hoJkdWRAFZyKxvLY/OiNujuJCjGyteU6tPXsVmAuoyw6Qq+FlDXVm8sM8SvFPWaxGd1TAlo1uKGB
CrJid5WkPpCl39jYGSUbDw99phpnAZklseRvW6EzxqOspkDmiidLEkH2TU6qW4+PokOK5WjZ2BUy
t9O4GwQ830zhKupOUN6nQvR0W7KmQ1HbKRqX6zjqjbM+ZNyzRJc4xHg4T/2i4eHjfIMOlA7fptwb
jvNhbHOIY6HWH7OyyQqog7TNrkS0O88OIk50zTPEmdPLVJLyS1dpwbGx/AIcKOLjDYgpLGFS/7Of
Jl8Ah3W8zz/pU7pVPvR60r369sTAc73ooS+HYdMqPuLydRMca6fd1YWuLzA5R2xoOsSQZi5Sa7mb
MsiV24DoE6OZYQ+XBuehAE/mleiqHYPMGJX4baY76Q5qEBZbRlXeZ66O03FH3fpWOhHtqMx/tcOy
Sw+ibRUgqJbJFC/a1cRSKvQWp5HKKzaDTAlFN1r3tbJzxDzRYwzj9uBQQfjSV5MuCXLZ1z4bFXzs
MFSW9DG4/n1SPyk/TpMScnpfxmmS8w+TetS5sUoIa5RJyYCXqqReyNQtixz/E1lNSduHbCIRYfDO
EJfYE06HxokBbJtetJv7POCJCBaV3Ur0iQUMKFr71oDVXUz7SdGnpJPFqEURocJCASItB3EmDl6i
YdloFtwxFPnngNJ7MnCGX01yipPycDc5vTBXDIiQeZXcSOJFrQPsnPs+rJJXHcIieQ3P/9fC8yKW
19nQaE9zj1hnfq1FKUX7QBuvH/qjjs3/mIfhvpj+o7o5gVLgutz+37bbv29qbGa6rmwuIrZRvw9a
F98DSmwPOQTYxc0v0zXRrAv01oI7id+mqfblVZP65c3/soNTuOn0ylrNBppQuQ4IJeYXNtPyA3uZ
vZbFxv4GkRDgiRsCo1hlSBHdkBVlV5IqcJTdqARoTCWOsgiVWsVKth4u82HstOGSWevCyYKLCBVj
onsEK7QNC8gic3yA9aEK4JzlAicBHzPNn4fFCr2/EcvN3eIsU8r3y3242LwkqPwr34nwcKsshbZj
7aVAe/hQnRK1KMCgD7EImKpbc3mqiXRp7flOspzLWfPorVo1t0VpLJiitcaV1uJCYtQql4h+u1fJ
dL+acaccbrW2SX6UEvg30SVKeuIwddUVBky3Ch0CGrfmDOiGNixZyjXxUu9ulCz/We/YnVLpt46B
kgXPUYmxswZDZi9GrXAs1l5Y6hvRxJmd2k+vGCsRrIwUsiWrzJZitINABgSLj6s3LdWWnQTuwqCc
TKvwY+UxN76IodtiOKo4I/cc0Sr06kG8qlgBzU6C8qXn0wWJp/D/0rVOBq0xNfGwDU63U+yZOEW5
8CTO0KIMToiB1OSxAUxmxlfF18wDdOKfB21qGmNTpABw6ZQdyUTq1c5/trvSK//zVITeZokF/rE9
X0nEKEBTlsg+tyQhfr0ES1xYtC1rkLGCLBe15HqnqKJm7ei9f5qbwdSXj0MEGVDtr63S2dsPIRQd
42pxixFLiDlWr4W4sWANMi0tpojBD0uLvnlAxJEp+hpptraZ+3OStdXtVeZJO25sJUFDFCTNIcQI
8SDO/qn5v/R9WPm/L+X/6WXEle9Gi/kF/vdloqTjfvJPMX98NY6awzodhquYdbvcbRloAH+79Pux
f1ru40t9H/9uTEy9XeFdr7j67Yq4iMHsFR3/8Zr+/XXfX10sI6ZWUYOfwbz2PDL3fXxV71f6H66f
xIAePv6D3rXfXfbdqXhZ/9wu1ZHfK8st2JIG6SGfDuKsM4zkY/OfQkTchCc7iLM/zp1D5rgPV/vj
Uv9i7oel5lc6X+2Py3+Y+y+u9v++1B/fl0aS7hHoRvR8euv/+Grngf/51Uq4qUQwFf72n/4Xf/Qf
31Pc/ciA/dv3ZF5mfk/+ae7/5/vxx6X+eLV/fD/mVzm/839c+o8h88CHt3teykSTLIg8RF0abO/s
xcADxGVg97w0ugrvUXDlCrBDOv0JHdM20O2jLHHWIlD0zaNdG8J1mEbngdsKIFkZ0QwQt9MyiDX/
XFA0PZR6lkjt4SYx5jhWVOWq0Hr5LHlpf4oyT0J+whpebQrcdRqozw4Gw8DnZO2unQ5OYNqnMLZQ
vqclDgE0djb9ybBNvXBSVaok8zbDGwCzRXqj3KJFoJhCDoKqZJYf5gVMqfPukHL+sK6jjSioxfiA
ur3jfaoqxVyk3dgci07zP1ECLqgnp+Yp7Av/k2kP31BrxlNoaqUhYg7QDu9ECxw8yoEQikQr10Yy
UGgGiVW9+FHunGCRoU+wyctiMppCDOvw7lR3vVJd9sCHfva286mIJf1RISYXIhgTgCsEHG6g04zK
xMo2XWnrfvbsRvuUYOZMXSh/bOXIe+lr2z74fogPfKkhZOSyvdb6pN6I0Srv22UQScpBjKp98NxT
ULuargn+gqKmMpVDMyReFwno9jeIbd8QX1IefDlERd0PJi+EtHuz0n5JaSLYJiUeWK7Wd3cWCrZ3
mDAcgjbVj46cq8Fak5AWQGrmMkfkCMNcKuVN9JgEmMg5t86xrjFEndbJ20lHmFT3DksP50xi8pML
DAJXKbl7chEGkrLgySLzgMndiWSDtdExPb8zHR3sXo2O3khCxvIz8xmjMxWxxi7BIJCmaZKORiYK
UNHULHzb3QI7V1dIyxvPpoFNJgYt7s9RdCW3oxelkIII1np0dBNQuGsRnA5wZZBQMn6ODmOxCds+
2IjgdIQ+oKDQshHBuq5ra1QM1NsoMNRmrTithySszMqyEq9jJEC2IjjLCmelD7KyFX+CRlILPyXJ
24mVY9WpVmybq52Yq2tgs7PW0HamhGuXUfhk/Hm5+Da16Sknn/DimLi22GwzxzSSHh3JwCJx6vb1
/BzqPTXbcQxftK4KdkZUxGsx6stYzUuoz+/FKBJ6f8G2cS96lndnp3YvctuHK8tWXAzApfKpgay5
s7UO4Z2pmWm1ckkT+yr1Q/mkNWX11A7J0guz6CEspU86ULMjNLVxq2dRtmxrvceJrsOWvE27Q+SY
KZZjyTe0AKOHGpj4NpnA87Gaw9oLhi7cgPFHZ8UxlJc2QhtpVJPyJJqNpmPbwC1Rnzx03CF7yuCS
5hYA77ySsidDjlAMRQThEEcws/i+uJsi602gf9pliEsdLSJVv9fA+O5bE3El0edDMb63ZK/dFB4a
3aJPHLIEPao6ckgITXNFnFqQlac4HiNky1JiQC2du6pt5VPghP7kcPYwah3SFgqsi8g6qE3Ax9k1
e5LLTsbRQu3/KA5iKOCre2vWcvI2VNiS+QCTghHzRCMs/Ecg2uz+rKr5FPcZpQ9ML79kTfaKzBJC
PYOBA0+V1eva04cNlYUC1sxhPqhRVeFfPXXWbvVzxCVPvYga9ON6LSsvXvtX47fRGVf31750kq1Z
opw2Bq4OAlRd+cjwKLZ6wvBxvIZGvwoaM97FQ1Vuraz27tn6G0tVyvVrFsuXFN7pygeXvW1j81Dq
FTRbcBJLLarGXWNnh1ivrXuzNKx7KQLOrI7kfUWfkulIYfKTs6j8IbxXFGsbojN4TniD+y5292hI
SsjhcSh1r9hKlpcsUFGQzpZhtps+bKoFqKu6Rm8bjsrtNMuoMudtG61rlEFOzcR2EWcixiZHvK7l
NFq2PvkkBdBD2ul3SRrIV9FDimEyNPEt0HAEiIHSkXtECFGXFn26pUSU51LMK6aKeK9/S7GFvMy2
92aNr1gA5mUl+sQhTZ30qlnP+KpHdzZlrGuqLVNMwp/sSH8KkUO4FHFdPncTDNSAkHaWKq98RksP
pjccICSD2Jy7mZfdO0qZ3bPt2A6hZJ5tJA3AAiCnyJfuYRKAfMitUV1ZuSyt/KkaOOZ9uo88MBi6
HzST3O8CKGG5dkvbXNqe1x3tOjzERW/fN7bTw5bw1bVbBfFrK0Wf60Lq7v2h5K1EuJQqaJksFEmi
YpRqA4qUw5veuc3WACzzQA3Y1+VV643md1syr9j3IL+RTBXDUkPGXtX7fWyTgtDrMH0UfWC7zq1a
oIaYcw+MoyzdaUExnuRB0reURULHB8uRGNq1KbNshTZi8MmqumqBU10Fcqc6t1anLUpb7SiEDNZJ
HOQKj8C5Kc70zEp2ZKUf06JBBl30tcZU+DO1fhVrhrUZcCVbQqgeToON17fnqDhCWkr8GU+mpRNJ
6RJBW2sXFabyjPdYuOo0BDU8XTLu3VhaYhI1HlpzeodK3ODWhRQnC6kJnwd/ylJT3lXLvv9hDPWb
ZjbqS+Y54O3qONgh25JuTADDZn+HFWp/5/P8tdfrusdQ3VdWWR5pSxP1+rOWlO5hqBCsH9UTQr6I
odj5YyDr61aqwC0M5he91eKTMZKpdD1sh6wsT889JMV113bji1Rj56BsuZOo0iJNNedqrSKjN6/i
HFascy0M5ZpJvQmOlpbnlsSEurMAUaxv576htPK1p1TKSswSA0o4yrteQd1y7kMhL19Be3zNZXbK
OcCsZzeOv8dBo3w3nHIxZk1F+bNzFlBR0ocmQOS0d2S83lUycVkrQeGLHJxU0/Q1xbwzd0L92lIN
udqx9X2wlfS1bhRvreptt9fLlupBXvNz5mYQetv0obYM/alsbLBVoN+s1q4vNY8ViG6DpjO6AL55
VGcrMZq6uJn7Y6Fupa6Oz2rRG4sW6GalI7FptgdFqatrjIDQ05jB2jQDowebZNk7vyu8tQ0iZNXL
tXnXoyO5lccww6XYMXFpg2RU99VO6apsaxVZcu9DLUTMLfW+JZ55KNK2eYniklxeond7OU2GB7vj
51FEyMFwb3id8yz7NaYvkIp2gZJ7T0gDf40dZPWspB0uWM6H67hqwqNiVOZ9bVs8bSJi9zWpuu+O
3lkPLZ4wPE0iQl7KZvGW5hsLh7SFgpPhk9YNZ8/plM+KkSqrYdSMM5/67Ih0Urqx0wDgvI9knpdh
dZVn/TKprOhrCqVnUlaornaIGofVl8c8rjOS+WGzyVulejB9LUdsqrZeB9+8jpUPUSAxz4qZhD9G
o/oK80t9GS3bW3WUfq6hiv+8VUnyFsU2BDQCdBp9ii9SE0Fm1xTgZ1p5QbU8/9Fqkzy9jITaYKBS
lSePilya343IWFuWprxlTlcscYxK7mUzDHeyYRX7PFPjdZM30bJ2+aCqjaHvJgbSNSgbbVkraYWV
VA84AnAaj3wo1MblK//LYBV4To0Hdlnum5bVwBpCEiiNgi/9fYTE2BPsRwv5gwBBuKLO1gpaEHdq
Nrio+Wf2yUvhOSb85w4pxHh+cAtQpp13RbsauLrCbinE3fquiIxh4wTIx3uuWW4Lt/TOlponOwze
naOTReHe9H37UOTBD9NENkbupdOEdUVNQUX4PS/2oiX6xaGbIuawxjffokhrt3PXHOZ7bbN2op6b
bGUZT4maLosx6R7SqYX35Jvmq8O5MxqMrHy1XGrAwPaiaQ/ykXLe11HVkwvebvkVDxRv2WRVshXN
WGrya6yCbzV1UuxThOgSg1T0wQxKjQsoIS7AGCNIlAZeuyqGrl5ElWafuqDtnlv9sW/C6gcEvCU3
JMAkwauS2UKFC/kIKnjXMay/pp0CNsrR/mpQz7aSGq3r0LhLquGadb5z8LqLATF/KYfmQ2Z7mAtS
F7SXLebyE+wNvHIy9d5OuVUMy8Qb8w1ep83e0IAXZL1dfFItB90LDWSuaDp92q77ij2zr1r9wuKp
4l6FZHFvQ6xbtIox7Oe+bIy+Nr1lHcbB7e5Ff6T794ZZZrAzuEkvu97axSgMnsUg3rt/IdebAK1N
EZ7vqvZTjDDIoUfpcInDccUOPnzu2hiXdnd4dq0sXdl+9UVAI1E4UxBrkrCREG1xAKBGZ+5729zX
MKUnRPQLrCW2jfZecZpzITf+UZNAa0suv7081fQLQ227i5Wn0oM7mHd8p5PXrEH5F7sb4C5T02mc
tctTaaafJDMJeJoK+2E/Bt4DVhbpyXe+Z0kYHttQT0+9UV6VMK/OqadYeJwqcNUV+Vkunfiuycqn
3EQypLPz69jln1trUM6ZkSlnyK/GOpSkctl4fnjvRtpDXsjKsZta4hAOMX+f3R4E3MrGzgwr7gnH
lcfNwVBUDGmNDN5CbPH/xJLYMvjG11F3LbGt/6rkdrDwMP64S93mcxNo5mZIm57PQKy/DHGFn+Lg
HF0jSNdF4R50Pep3ETuHY2YY1raqMZDrI3IBFvWjPLGtldcmO6d27sMsc34A8WllA8qh18G5gFz5
rbc1dtbAgF5MmIDLlhrT1uQ6IEPQxFVcvfmqp+aLVCLRhdT+Is0zpHI9/EJUpRnfLFe+q/iBfLAd
F2kpgzvsAnVfIJ5D4S3bbIS7m5FUnJQm1pJtVkA0BpzoNLk8eplLWTQonM+jhiOuukmzoP0htd06
Zf/pLaTsTY/v4GkbR3Ho+sA84lPND1FY3PcdEuZj3flLFXbJtyjRVpE7qK+emZ9NdObZeyF0D+ff
3Y6xbb4Ag4GA3ZZvZm6xU1ewzC2aQXsYivIrxFF3x7OcsvOzahG7bfAXDhfdog1ybxP8H2Nn1hwp
smThX4QZ+/KakKuk1K7qrhesli72fefXz0dQLXQ1dcfmBYsIApKEIPBw93OOGnE/u6p/Hsf6axrV
JJGSafnsz6oE/xTSv8w1ZzAx/gmtqeKKEGu5Jy8GCrEmftDkCn4ANZy+aBkpio7WOH93Vf2zJe/n
exb3j9FsgWOqMvUqR8jXOFUkXXuzzaBiS38WSWv8rUVRzWLbdy4JOgIPVhi+2HASo9CnvNWhqdyT
3vcmatVQNRgfabsr1WKJKNb3Wy5RJEOGGjV5fJgyrGZ5Qp0qC+WXUh/tnRw57U2HeIfX5r6BSk3h
H/IGCEeBkJ0H49d4WMK052IJcTo/R6STH2G99A3NuhaB6ewSfFkHJ7cwWpiqm/ut0ViqftiZHmHR
cmdC6Yf8GCx6AKdQn+6g7u1JX5Or4SuZo+Y3ci7WwtLyvquwZuM/+8jJaH6z6Awfzeii2ZBfR3UM
d7xvBbkjpvWQVfqPofOrv2U5DveB2oxnIWUFSN+sYTLb6X2oe/wFPDwa2VEIXff+OUSa4L4eAQhB
3hd+D1kVFlPlvJqOWQF717NjFdnOl8wBcd/U0XccaLqLrlZ/V4PcqGtPMA4LGmJREizEkjaYt3nx
9ql564rx5MKRBsV9H+2ccNHzUANcNP3U7MdFtNzOrIihmabnKZGzBzWr8ockMlDbTapvogcr3AX6
HtpkKwJPzA+BFoDPQDjowa9UBeflXB3D3Jme/apGun6hLRtRFVSzqfiOoQlIFO/5MBdfJgcHl2NF
+N2soPySqFns+UGpn8VeXe7epKZl+Rml8Vs6PIpWX62qa2LDMex3BXkfUG60Z6claw0Ube71mQY4
ZeHQBIah/yCrE0OQRzpJfLgkX0qPXGjxJDa1ph+nPlauoparUXNAQvqUhsiBOYbJUER876sanCQp
bL/Nhkr6maYoZyP0nZcy6e8hO2+/kb02uoBbhjt7CqzbecoiL7Db5G+rCA4isVlVwFgpJAqh4qdZ
vF3Q0/5nj9lgiA5RYVwAH76qUqTegJ3UvEJrwu+p9AVAwPBV0yNpDwDVPEPvmO/rqDN2NfBJFmu5
4fbIWD8X0CA+TtDC6lJrPHdWi0mvNd+0wiAhUK2rfSblgJz5l7tJA+hTpnKJLWDD1yVAvk3SHKom
vCgwJFxnx2neSjO8ISVlfGSp3r5l+n0e5NWrhZPzmTcMUAWtppr497M/PZc5dyEw095Tg7FCdF7O
yl2rSMWxtyvjBm3mHPwnElCgUZ7ERnGgqmhiaLKwDfvEtYFqekE1pgdzRhxT9KkGm7xGGZ6v5bBh
UrqH5SRhj3w7GpZIMLzjsQyZhMjZ7gJuERgtsSGrLr74ifP3KsnRmfdSERfAkUNuuWREX6LERyoD
wtYvoi1X0bT+VBJ788L82E8qwPkUdr5TJ+mvSKg2arV+IzlDfE86poHvMon3IUiKg7aQFsxDHN4t
fcnQiN1SHZKDIdAem80iwCFWigEWNbrtih2SrOIqwJSTRo/svP5JlCw8u2vJeS/9aS+MyXeWeEX6
QMZ0tHYm3IQ/sxynnewn5jO83dlxKlnAlaaO4u0MKYY1R8X3pS+Ic5114aLQIQGB0TqdHHNNI+O6
M+d76IcH5lVYjQYDGit92VH/5w5xhBrJ93Efv4VWS1JRFGuvEdxhR1FtMlV9Zb2jHquCaDp4QW9G
vfoikUP7ILVh6RalEv9M/zFKTf9hgJ5ATZ5lRztH6iUiM+9gW5r85ifzkxRA16T5w2s+M100rd7D
69I1ez+zX6NKtkoQkiGS5pKsJXd5HodXLS2be55Nd5bq4Gsv+9RE07IJWCqcIzv6KpqysCpPoY66
AOOSFzMofyBXEN0lSqTfqHnR4at8GMxuvIsE1BZI2niH5g11skcuEPmaGS/bMUQ4CyI3fOk1iFpX
aVkgHpg85stEtmS/AEYiFRJovXSqZ0uJ+qMaoBCUAd5/iJekOnsCXjRIUw5pAZM3MEH1tVR7yxty
XTkKJbQJymJPttDlFlpnYu+4dJaXzvXSuWlIkVeTMbp3Cr95aAL1NFoNRCcL42k2+mjBpuljVENn
yohdNKsq6yJ2kvVMOm5D5EDsbQcnv8xNCcvWcqjTE8WBodZt/F57zXopPbRpk6LYwVOHeDE7zEFd
7gsj3aGSyXzldMYNWEsUMpeqmMNkKTjAxT08iKYs6BsvCW0GqbVwzxRAg2Qlbh7lXvf42KnXjUlv
aQqCVLuWljM8JEHiyibIUlw1+cuIrfYYa0jfiqxjLfXfpNaW7/Ql71hnAHplo4VHUR3NKLmIQ6UR
5rkcdO0uBEGEt3hObmVNh114q2daO3vk40B/sOzedkRaVgIYgUZbttDqaOJ4ujFwoL0aCpMwnMj4
LrQMAVQCnqVVhj/n4JdiFdI/KeBBLZeQiGtbcmK1oL7Tpii4SS0ysYwmLJ+zIiFIOpvBz2b41TYl
vHf/HqNnc7ZH07u+k+tCO0fJY+879SPLutJFF6Y5rjO9qCsOGXHtstvRrRGzZB49rZkyT9bN6CAy
UMWGoB30So38u03klop+A1lXh3l5HKKfX7C0VLXG4AUjdupKErmgud8WL4FO/qkoRe+lba80EJXQ
YxnXKli6dujs+9IoHKynoP+e6hbOhEZ9i1vwU3MXFZjQZv3a1T4udzqMFkJ6cAQGj2MyFHiG0MWb
jEjjs3cQHXRfnWCGy6WLbr1Mi6w2KHACHNoZLcNsrYhmYhPxSSt0gkxLr61rq+v2Lo7K9Ch2wJOP
al+KLmapWYiHSE/CXhU3msdp32g9sNTlvop20RQ11tN660XVoIfYqS+S4I7fWjc+qIZEs26FLRQ5
enjxHcVxRVW1mmLfQGRwEkaQNqIhrU9gQMVeu/uV6YHyqlTO/DB1xnOWSv05dyKQ3+kA6xioggJv
O5rB/nspa2UCL7V2I9rFZusmqlmcQIDU5JW77YASMj1q0ZzuBBFu0Pn9HQHO3SqIKtoEJy7fyoj4
N1THom3bYYc420wy5t2tDaetfB7i+FsBr6fi7OTWvtdbvCsiFV1kqIuE9Qig3gW9yKtoEjtFuygN
QCug7wEG8oH++f0I0SVTi1Dbbb2rpbc4l9bnh3qBrwnexdFPq4sGXfRG6SjaE6HPBfca+d+g2cj7
JFEW5+5P+AXm44hG67HTg/GL3s3H1S1JyrkbRIlxl3e1frW0jqz2UkHHyApuZ7LI3uRwjk/ODDBQ
750DBpJ8E3WFfcqnQb6R+uB/lVhC26c/9QuM4LYV3+oJqqnxEeMbzp7iVirgQxIGibXEJXxj8s/C
IDGjUj8FvtK4Yu8gWbDPOeM94ls2XGZ8KzAnAcUvVfHpAELYscakKj4sYx73btMgs6ClYbRAUEj/
l5BdhsstvhU/YUSydEgd5haxV3Oq9CGSs6NeBvq9QTBsZUCd9LuwbZTb3wSoVCVyHG7FTjWFAnyC
Y+2Ip6B56pwWcFXqhLCpUYXBqX0qkkcCe/WjaEnadvmew24v9klZBlGtY0I1l6IKnOp/N8Twi32v
LosQOwvOAvSfm7N0UKK8A5FKgMRKfJjEW137UkQhLGhR/1LJGgBzo//S+pX2xRoWgsFUi/dBR6+6
bjs8ioNWfV8/6bjWZSgOos5/XJtzTbvPKnX6WrFM9fzMqW7mDvnrsIof5MK4qX7zuKYLf4ExO/lV
8TvpWFmTeYgJAn+10YEc0Jg2x1I7ZNPtqm4Y96jDdBCbxXVm3DogVL0ijp3XQof1qOMCUAh/EcRK
KEURC9HjtbbsEzXVaLXX956CZGmr/btPVQwdiRhIhIQCkzaZoztmCGlWuokAZVdY166G1GphGheb
AWv1dw8QnEhUwv/TNfraQxy0nUMcYEnQ97yfY0p07WFUiR4qwAUADCUXKVaUlzpq5r0vjfkBB4gC
W8RUnUkNaVyx1yzH5Nr3/muY0FdGH/FFsfZil+je1uW93Fvp/dpbgZtGg6v5IvtuEC68ROgt7lpr
TE+W8C9UBtBYpZObg7EA8LRlUy1s1kNojzcYVK6oVQuF9Vpadopu+PHGG0D0v3ss7UkVdbsoRwp3
ikrbrcIKNnoZqb3eImFgsutv0MrNd0aQy6dpcF66KZXvRJMFWmH0jDB2oNqLDeabCehK1S8Og/IR
dZgJqGIpy9mdeAHmqZBusbAexfgXTTC+wV2qEvfZXpo/HERYZH2HRC8Hycu9L4/tXs1xzbr/1wGh
PzdP269sv/x+kJUU/ampmID6LC8vOkjQS2P25UVUNVlFcjqPGpdwgo5Y84iB2Ez53mTkeQbqafsy
hEkER61bAK/M9gNv4M5qtP6kjqNq4YyM5qvk/LPWNH3Kbu2hP8s44Q6BmnH5yxddfL3Fx9+IlGxX
ZTU3+33HOAzdtWfCED30FAKlyHTiQ0ds62Ecx+DAYFPcWSaqUU9Z+CB2TJrxgEprdKNMTnQtMuLu
/RQ92E0snR0ZQsRIwzwel7aGaL7iZI7bw8DjVmpT2Be4FYi9ZUV7CGT4ZL1Y8+W7bIGQREV8Y2FE
QOWg5TsjYK3upXKl3TYytL+g1fweMb7h74Kp6VYHfOyZQUr8uITAhxiChQc3qa5iIyFAuZbaVj1a
ARhDdbJHFyR2fZ1yA49K6AORiUqIIi2Wcx7grfraBmjmAEaCxLqXZi8c6+pZbSpknn25fJVULXYD
Xa+/FAYrQQzd9i5Jo9ANW4QZYtLeSP3oGMj6hOS7Db0njiOCSf7XCcEgb9CV8k0qUVOomh++4c8P
WqvLRxuijAMpbfbOnvXuLnGs58QEQNyMZXnMcRF5eZO4YVBMYCbZJJkyHuQI0XPRhvDU+JT540ta
xDIxKWRWK4C4kRSTayi3dXOPbV8GsZXvkX/o9pEtJV4laaw2/SheN2HtHEar928nH+1zw0GfS4ZF
/SI2KQnE8HVmxV0A7s+Tu2yEicdw3ipcITslqbM7Ncj9t1jJjhCtBiAbmYJ9J/REr0DHs9KDdtxp
BeKPgTIW576YinWvDmAHFaZ4xHzgHHWi2DtrGKtdpqaqaylZfgkgq7/AN/W7tLWJHXGxgLPFbksl
lY4cJrqLjei5Hbi1bV1ECWr9nJREa9p3av910kYTV1vEWYrK/M8iUSguxY7Irp2X7GlRF11FSbRJ
UwvQ9xXIcXtUnai8ONXYn822fNF8Rz1slx8l4ejWE7xUbUES4ijd6Ooi8UX6wmVYEv21JRXcnI2f
hWKWJG+Exs4xAsllsmiXGaO9VI2Nk2+rx40JJUWeZ+eBVAfcvCgI1jIxbAEPECcdZjVu/lKWUxOJ
I2rckoNyKZXp2hDRJ7202td62EG61sUnK8auiwtyP1xjzsEMmEEJ8hdpgXx9IuLWiVssNmsnv1V5
JGtZNIv+W1fWheZplFANS/o8OzVLnvKkGFl2EjewYGptgVXyAIaOoC+ipstthyMiR9Uq16qHSbsb
oo4YwdK+3X7xMEXb+oi23duerU2Uto14Llv1U78uknnmbWj6Jx1aBjQsCOfzgLdukhgVot6RVTSt
F52S+Tm5RHYqWGnSnhxWrnjbbNcu2oKus38fKOrizmy9RenTIZ+qH/74dpzS11w8coSsXJPxJdY1
e96LEdBaajq7Pbh+D1oNvFCtMaZ78bhwdueX7UFvVdG2PdGtKkklCWnbAxd7Ph/n2I6Xl0CmokAt
yKuRS5kQa1tA/8GmJkbHeM6kZnZFAzNR+7uoZ6Q2o8zyMvW4BcfiYjB3X2rC9wzOpSg2KM9WH+tZ
BCV010JHKp7Pdrs+vOZrcb27eW3ue8ffW+qPycbY7wO+2ssmXu6HtvzOn6p/ahNHiB3isK0q2vCI
/T6VPBAclqXhV584t+ubKt5JsemWiUCULAHaEXXxIv+pz5/aoJLgsWx7Pv+C2CNOu/7ClJEbWFex
S6YdXqDlb2/PVLzE4sF+atuqovTpsD+1/ddTbaf/dFjoWBUum6DfRcscGcloTv4uLvV+GUFizvyw
p2RRncJtwa4pyyiKQ0V9PYk40/vhE+kWqLm9N4qS2lfzsenSkzh5BWOoN2t7CbrL9X0Wr6mYuraP
wqe27U3e+v2prVAW5IYYiqLjdhrRtlW304ghvVVFaX3jt8ZPP7Wd5k+/1CsqjIHBa6q1sDEvX9N1
9vtcFMd+aFy/xJ9bRYcPvURx6xRGVT+vE/kg5tgPvyV6fT4rlld+7v0f26RhLElhWzVZJhYxu4g2
URWl/28/caw4LNFTb47V5rROq9ulr9O6uL7/VRTPIxIzuSgGpDqRwPNtuxHiUyPGdqeg/KP1gN/l
IGAwiyksJaDW3ohJQtQz0haXBMr3Ka5CaaRrX7epVZzrj9Pt8qHeXjTR5VO/7R0TO+LAkYhvT/L6
kf/0Hn861s8kvFjyZb14M/8xlXJxXoz32YU8BEa7gcCFOqcHHUcLZVTs/zXWPpgHoTAwxIVsG3HV
VhCjKq7tTYIbB3EztplfVD+1qeIukr0mjLMmDOW9eGdzUbRJjz7peL+O0qh/nUhsn11hbaEiJAH3
W9560d13upchhFU1auwPNuh69eI5Nr0i/TY1U2GArs9UGKCiuA7m7Uk3yPJKfmeexKCBrC/1pDmf
IA99vyPiH6+PUjR+qL8/RvL5tHoez9tgWsfYu80rTi9+dhutoiTaxN4/VUXbn06Vqo0ObYqnL2t7
cXGia5sUfwVkw7JmqLx1utUqVngQCzhk8bKES/ppB33KP91i3YmZSJRQjfhYLcIs25uZ8ivQ1OqS
dHghycyrLj6Mmic/wtNw11c27DshMRhFmuFM6KvTh08aVjFft+0rKT6NYxEnszsUBSBX4gg7sg9+
bDdGlMSmMcj+1/L20Kj3XQx6f/tGSyQyH8hUvIqO0mgoHrq9rIOAU3Pq5aucklV4aoA6wchFrjFC
CVFkPlWNA5R8rI5izpnrFFOmAEG+77llYvSKN9sxOj5Gs2myzu+CvyVY65DgLLNd1zSGJ7ooDdz+
0CDyAV43es3vt6PiiTspNthCcGdYZ3GV4smsU9WEQC6sefazaKviyNnhYnkwjelnCKrmzHGfHkw6
SBkx8Z/iFU+LcK/EfcuFOK48qhfxmtROd0o6XETzPN5gKGV45VTUN4vvfDGSPe5G2OSXx71dn0Te
8x6Si2/oIb2S3CHtGyQjZrdFhuIcy7jr0ARLd1DZ/j06jrY3mqm6YOjpewbAX+LiP6zqVsP6Q+v6
qglzexvfQ2NXS6oEnoV3m227i4qVEBlp25N4vdZbtqwtxdgWJ/k0B63vt2j8dEgpEbYNS+gRWYtP
iD0heSMMUz8/FDrs0KhjETtEXIpJHvTXLhvs7jCN5aPe6/iByBIFtn8yhuyRwNlOgcsmC/xbM07c
bG4fzeyhiBxrL341gdJziTjuoEs/BCXrbkYQg2V5uaCV2hlGiXCfepKKhuVJqp/1sNbWReq6il0t
C/Eiivd8Mw4+tWlitSD6rMVP+0X1vxsY6zFiGBC+PchJ4R+baDiAIrPW5dJ/tT5MrYZ3O2+O60Sr
cRvTv+o2NI7bWM1N3SVnaDiJJiLqfE/EnLIWRauoi5LYmIFEpwAFC+zH4aCrM+Qb6PnojbHfJo7V
DBaj993kVguzPif1WKBPi/fj3Q8hhskYm8GuQ9ob1Ez64QXcZlHxUq72jDPL8Yk5Bfei4TpZOJ7E
iCQBZgJqoLoQTfhHRUkP4vUTT5xI207tI/skhl4792sH8dspTjcvL+p5NRXFlX363T+1hZ2zhGaj
27bny+yWoykfyOK6X6ezeugPcFc+iMsWZzOboDhm7W93ijijNTYyLqTwqxrmyry3pJlofnqc4UkW
+z984cV1rx/K9e0RX7X1dRL/0FCa6DI/m7XutbVUnDbPR9ZrqtfNSr77YBDLKgqYpa7n67D+MAQ/
FMXF60leeEGrdeaugQXuVGQWHwlyDg5pzCgU33ix/m1UfGoS0eygjA7gLttz3D9Xc2Qe00Y/aLmF
bSpGk9WkIcCbFur09rtfLxokVaXCNr+srMUbIX4YmcqZwA/JeNvwEwPr8xBthu4pK3wPedrTXIcL
8u5fr9WHO7je0eXjL0riLsokeu+asUU/933a0rti8ooqYtp7txTIRrr0evaFmR5fEAxri0lk5GZ0
GkkoQD+SWVisQdeiMPRGPTQJNyzn+FCc/RInQeVHCPlFJx1GS0/0FiM4DCpurai3kMgvqLfVxBG/
92HS2d76GnPPy8ZAXW+SuDVNGLVemavQW4tVvYEjYaqScw9abnb1WB0PKgFs8bpqWfts6DGJMOu3
f8CFgDbF1w8m10T62j7pYP/C5zyZrkMgGFev2nAzTBTBln/4+1Z139q5hiFX2KBiWIrbzFVdQrj3
F0UBpztu999RCCTFy/dua1tt2Xb5X5AjqqsPJFeqnwZ83vsUP9s5z+7FkBCjQXKmmdd6cIcZkNAJ
/RaygZiRxC+boxXtQwumxw9vjSium8LYpWplnbJlxOCRc/YV6jfnEvrixYCVavmoKYCBxgm3O7Lz
+rr2N6wMNGUoY5Utk5x4HKKk1rAyQlj/PpOuFyX2rYNGSeR5L4qiUWzEUxMljVi26/9jt5n1WHaF
RwT8b1SS1HVRZ0d6TrqaVA4kheo+6lvDvz47q2ulY2OVneoOUFGKO7NadmI+0isS10+iuDoqxcNf
i6PdBBdD/9766XDe1nooHmCI6Wa1+7QInFofUtY5hUVTmZ/Bf2b7IJ12qZmRdodLKZR/6eHLSMDz
NB2N5TlC7UMSgRgnYtpaH7FFHu4uuen0xf0gbMDFj5oum3zZzJDg7aMgfRNNYqNXNz1qAGfRPQ8f
HIdLThcreFzeSLOtEZvIXuX5Wx/ejvW9CgTUi/NDX+r3fauR2SIRVrUsciMaZXQVE5gLxkKQVied
fHBoN8OdXjN4TAJ9exZb3U6qFbQzySa812wzue9mTTvDs/oQLEpcUZzPR1+KfpLMZnq51EueU8EG
HJCYhDPfagi1B8UL3KmG2+r172pZEsyCi0hzo8DwwOWnl7izw5OmadLR9KMMeC2BimK2tceurEu+
lxEB1KWK0s6XSDXqgzpHO0RC/Yd5epk1tPJy8v4espR0J9nJLNR4CL/10sQJScxzDhGQxedk+tWQ
N/1Q9qX5YLSMFSmtO6DbEUzNduS8NUBYPbJuZWY4abfqgVaBz5CawKFKAVDMdrpFp/omZ/HQyJCr
qLAARJKsk6dgXO14drhQL3LGcD932kkK6vhrqX+ZtVA+IvtreskgPSlJAEecBG5Ga7w8L7UvZvh3
D3KoWexhFJSQCliCmsjaEvj/1QzZEfpLsN59/UtDVk5yYwXTlkxLj4TP2YPSLHCrNK68eTooiTpf
ZDt+i7oRUFOGJBJ87vKujovhYOp6fNsrKFcvmj65ZPKuFuY1D4JdOTE5dqYNmb8Rt0cFaUQvjUsN
4eIgP+ez8sL1aJeRtIKL4xN65P0r/B4EZia2pMJJ4IIMB4G1mt8TYESxGVISk6tZ7V1zOYM4jSV6
2+3POQepgGR7+uoU38YSYM7kDNZr1FRvhtqCH23j7L4dRjIkw9m+msOUu3pkNPvtA78uoyDBT7wZ
9IPbQa5qdWV+hcvNHQJuAsq/N+rySLWFsCKwwtQT3+1O9x03M7XJNTtnvKah4rs+dJGevVRlTX4A
nVCS4qOepQwteFQPCXdF6rRH5Ed1mwRYFtCFjmziUjmoORySM7IN1TF30l1qdwp6mUl3ysoeCvpo
TLygS0zPmmtgpnK0Q8E3uG6bDuzVxckzktR4upVOzIz16YI5u5t8Q0GGBy63XqofEYIAx1ePGjJl
Luzdkas6RrhrbfPR6fL4huiKvyMtl0xqqQePYDUJvu1Hv1Vi0B1jDB3itR3Itl03k26iFls8xKlq
oLQVvbV9inB2Wxq7ys7OiZUgAhBY6KKiUEJavRRe7TJoH2e9bh+buN73PaR0oqblo3KbDdo5K+vk
Nlk2qQUtfj09zAVwHt0ZycUN/iE3JH+c5+RUF9Z4GRNl/48BpygJZfY5VnvtBkL86gTZ/m4cq8IF
EhwiwGzwDSJyc5hsBpQNOYan++W4k6rZuBp1fzStrDnXQ0FSGR++G1HaNqUfgRTSkr3ZoZ06jOPO
hqzywafW+rLu1ZZRwMdrvxSIBZHJkF4do6jd2oZd15gT56RUcuNBQQi00ciCS6j1blDa0o+kcC42
yqMTlB2t3Po/ILhPSEGowcwUU6sf4zg+akUBStfo7L/iJHpWCjQ0pTnoUa1rCOpZcA0MSFhAsFzK
u7YKoRJfSPClvDROaPARqoLJz22LPCBYN0FAGJWoVZpScEm7wM3z+WvdKv4uTQEXhAPUpZX+rBt1
+QIeFlC6Awi15DFmnRnsLd/XdmXXfe39AjWjNPkq1fFeNscKCo4It0DSRfxt57aMu296VEQwZvgo
y/iMJdMk5h7l5nmsIBZmiBbnJFMbZIqcpzBr76duak8dID93QOLgFpTbU9UThJYkZxcT57+aiizt
so6sWFC9Cy0A8zReE9k1EIJtE8lyE5PmSCPwWYPIbf9plcxVWPCBTiNdLPbtY7vYAQ1UwoQWFogE
SRAnuwIC55DvAiseYp56iyRkImteGYQ7J4byU+ksQEPLYCQPtNupkPa6pN47u7kKniq1m45O1tY7
syCXRUULN8ktg6A4t0/Js1dy6jOo5VG+M7w2S1pUocZHXK2jbpl3je7DVNgA6IFTO9qpqjG6hk7y
WZPdWVpcvoVS+0MBznbjU9dfMX+5VjT4Kv5u5TOZ1a0E92wjDWSJg5UK1MDfJ/mOsMAul3RjL7Sg
Z+1fjegepGKnjjAo1I3bJzqrwKT0uqHHYZoVTNlJYbmdBOxbAhDQp5W602XFeFAC84vj6MZFairj
AbXxX70cNwfL1NE1TFytivRTneFNiKOfA4zMyGNkX8xqqE/G9JDptnLQUSBxCX/xmpLxvANxpF1K
dVbdVn5Iy7J1mQ7t27RTvkf9BBtEF5O85jfpvqiL+NWcfdYbhP/xYygExBStvFVM9KtTxT6TxorP
QpuCiwUa61ZWpAoJeZiOlR640gysJcMtpCpP00Jn03X1dSwq5Skfg/pCau6vBIKIwnBH4FfHzpSu
Svatqk35FWLd6RxmReWZijQcEwXno9H25p21bHK9e6y76qbwQ/Xc1CGojkSdyOmTv5dlYAHjUbR9
lxNsh7RzJ9cJgXKS5G6MBhoIQ4pJ3awjt0Lz3k01iFq1Indc3mUQuYb5LTTM74UfpIfEyZW9o9jD
QYvb02yWhWv0eggWbxhJ9mgrz85G55zV5bGpscpqQHysxE4StO63GKu+G6vTQ2qOLYrYSYdeuOLs
5RiGFGDW7a3Fm3iqJPO17avq0Qwl3EKj6qXAbPbSgLrX3KpfEsRb+bJN5E7qZLppddLsGQf1ZWjN
5BTk2l7FMyoFhrp3UvW5GPv5RkUUapcao/yYBsRZ/UK9zWsEHoxZGhhhiN6l5RBeLPUndMTStTVS
n3WjDPdGIo98BfovwGbB9Eb2hdRyNBDeN7FdzjWmJ42TA2cS5wFUPr/k0Zs/TP1Oa2L5kPmBdmtM
qLI205C5dnInh43zMPePpU5ObgPMgeRavDaITnh9xROaR607YFKk+dRCaK+hkYa28AHoFTE7A9Wp
PrSfbWzXQsIhGjXQy6jaa9oj2N71g31eZC898gkkBnF6LjT5KtVW7aWVVO4MlHJ4OsEpkt2x5rWb
EUDzlFK7MeTQ2JPW44LvR/aztqJjQdSra4oRaILya3AG/ZB2nXRBHGrylMiGSrRZptlYzXaZ85UE
CbfRcyIl6N17WY9+sFwxI45FfUYrBHQTGl1YR6cEJTE3NYpnpYknL8MzaznV91jRoRECpLJzyv5O
Qi+s1nywwmb1JdVlgtB5eluXjX2H5J2NslXSHsIGbhx0u0inlIeSvKd9FZDmNgXZnT3WAKxrfSgv
06C9GnXYcyX6CNTfLK8zOcbncLJIoTey5llRzPo5we6VMzW+F0099hr03Mgfi519mQxPvgHJT9jD
1ODEkhs09oiLiiONbJrvJKV+0seufib3Sds7U4BF5QDSCJQ8ORSlhKYJMhTV2PlnZjR+mEz5JR9f
uumGUb42sU9Sv11BT8Xj80Rn0aYpnjlqDsmgoNAgSn7UWqk+20ZJ1LdNueVG00LAUcWh1wb199HM
4dcenexqVr0l70Y5QAqjiJ8+tImilabzRQuLi6iJw3jJ0Wgyp1tktQhd9EN/BOggP5lyOz5ZniiL
jRE08OgOuO62tkox/+oCP751yOF6qiJ5hH50eN06DH0beGkNAdfWZnaHn0ilkzzekwNvy7J/UZ3k
H4gYgicSoYKnDlXsQwIe29vatLoCvNaQuJeraUQmWG0fB99uruKIudDmK7bWUdTEpm0GvMqTqjNe
7eDJtG1PtfLooa+h41BNLTmrYFyeCj/V7jpzuhc1sWkMuG0rUAcnUZXzeLqOMxe59FfVKnhuO0AL
KDBbR9EGmqC7B8JwxIpfetBtqlBSAoNbrD0qJasfGh0Fs/Uc9CABu/P0Aa1v0ZbmUuXlmeTvq+5X
KXXWE4BQ68np+nFvZ1GD2Dt6M2Tkj+jrSOGj6BJlMPPmfLBduVXJMSf/9rbJMXNNMt2e1GYgmIP+
2U50XjfDsJCI5/6pDMBcF532PKjoLWME9K61VEcri57L+CgPpvacYM88y3MduEhhdGfRYWARdY5n
CfHupb/oAntK4jsseINRP2emGj1JpZNflAn6gzSpo6d42ZRLammtZwWeKqpiY4esUCvSKi94xMoE
WRmoNADc97Je/A97Z9bcNrKm6b9SUdcDN9ZMYKLPuSAALlooiZI33SAsyca+7/j184BynbJ8ql3d
MTdzMREOhgGCIkAgM7/lXVwAheZDhXmLmxs6EWNTGA8Ec6NvaTiAnt/lB3L2K7XeLZ3FeAhTUV6X
U/V8PhaLo+kU1NHre+n4ovKzzEtUY+kt0quiS76lKDZAkG6iiyaQ7Q0tLv1+SqLcjyCyZhifuMlc
9fetNaY3iiThX7fOL065umYG1fi6LwhNAwIruUeg40dmry+dXm7hfie3r5/CHMlngp7985sqtry3
NT7vf/7J3inEBjypdjjvw9VrvohWdf/zB877ggGCfwSD6/UIm/ZAgU2lf96czLi6mwLYbutZFlhn
3uRKvNd7J3EF8nmHXjPV+6oDEq8aJGaNnWr3lLy0+8nh2RqM7u68S8QCo/VF5LvzB4JJDFeDMT0R
FGn3511Z4lybFQPjvGXrUgBgUgb/vBkLfiy1Hvy6TPa13mjXjtmOJ3OcUPqo9M8sjuPp/LLYCc4w
VqetC+b3fZVju0upxbevR8ylTV8BnL1BL2CXSATooh6Lak0Loq/GcH1WTCln9QlitvGBH8D2FLNI
j2ZtIfEXadoOGnZ3p3S4zJWd7jzOdXQwl6X6hnP1xVQo8fXoJM/BqsXsEGZfyfVF1DLY1LCKbwyD
vkldl+19XyWf50rhZwuNhae8QIqjFp7ixJFXQE0+pptziSBqUPGYtLzeqorZbEwrV/Z24xaTfqwH
DTG5Jnb28r7vc99RHsEpmjfYLTY0aCGaT0IrP7Smc2BshlsZKPVGIuwwFNpJ2ghUdM9thqXTiEoX
4tCS8kdk3xUD4i+mY1RIQ4fOXv1YtACHQ9WbMU2+59K3jSbi25L5cUn1EwDP2YN865A6OtO1tdSa
n84WSiFL4tqRkT4O6Si2Y5NQbigL2q+W9HFV1jBxpObaTZF5acAVNZr469jr6kVYyWe7TS+X0ol9
fVlg0Oh19jEUO9XWie0wyyqpArtOUqsf1Ewq2yiJJT3fPL3pYuUFxiNqMnWM0p8EYxk9Mzb0D2Uw
3Zp9/d7U8vmhbDMFL8X6qZpy9ZCuJhDkk7hs4iJ50GSHZBnSaASjvb5J0jS5LaCMgdlWgy/OeBEI
gdTDkOWvLxrGwbUyoSsWV8vmHE5nRlNgj0G7MJ6Wh9FE11Bi/ppORXLEcychQhSFr3Vau90jMhq/
SMQ9XLWKxU2BSMbaABaEbdWLMUfTh3aWp9SywhctTz4Ulo29VI7+F9QSOg9mHV1q9RRcyKHJ9o05
VUek2ks6KMhwEoeG91puFW4MAPizI5X3cqiWbxrCM3J1PiqCjLYz2gS4u8+bMamy93Y9m94SR+0e
JQFtY5EaYMhat80F0oOEZqGKKUla4SkYBcNtP/TdQxeI7mFeKWIiH07nrUwvSEkjdbk8b066VvmV
XvXb8+aIedghgyGw6buif0jFuqDBH/3zr9WFsk11ad2ej9diKbCotSq0+vgqy0zzbTQmk3/edOCP
XuKvQe64vhs1LP2WNaNdxNb5BZ+xo22OlNDWXRzfwRFAoP68KboRSh6Ydu+8iRXOchVSwf/+12Ru
rivY+b3z+VmV/LiIQr8+n3swisQbaL6/HjHnDVm4M1OlWL+qZL04Zlbx/rzVDXPoRWaabcI5iG4G
nNVuAC2kmzzpCqoO7Du/JEOgedocAvlohOLNsOnxNVTDG8yB0dxHQfVGUZXiQtbm7U/7z5sRTFRr
WOaroaNIsDnvC4eOSAVg+/b8+ZHeDxh7J/H7oXaO81Sru2ai7tgakgf6vPP8grfcZlAZ2H/uokDo
HEsA9W43JfL1D5zfPb9hQIw/ZNnwCVf6o9pUA4mVXhp00CNx7KL5YbbV5fDDvhmO0paMFsGB9ZBC
b8RRayM+IgE3SOLuq9dNshOcivIx2q/LD02g1nKBddRkX+tnjLYcjtTzzxvnF8R/eBNJEgzm5o6G
y3n7/JY+z/llDCNJz3VxNNeX1z8FuDjfjLomd+edPfp88NPbYZvU2XJE6Va/gK2GxSlb5116o+/D
wVpup2g+QLGs0dkZzfdQ9omDevV1Czu/HVFfcNdFjvk+tZJtvYjydD6y0XJ/yabldSuea6+NF+d1
qwKJi1tVeX8+EifwTbM0830cVNb7XidxNHvn9b2sedEDktPFsexL5ICq91WubWU0aXfZaJfvFbjY
fZq0N+f3kCBFowzv7Osmq/KtmdJuMO3mVOL1O1ibWAenaAgbbKeStrQBaFBnofTiobpPFlzt2mgx
TmDayRgSdS19zs0eqYrCRe+f559HLyO52+sDdZV50MKNYWN0ZFRlfXD6mSXQUMUtDCTtypraa2Pl
T6ezHV6ME9qd502tLHVkZQTBmgXMI8FccEKoxkVZ0fYioKO7FBmznTI/NkkTP4fEfy46Ze2tg7Lg
Bj5/igihrHYMoA92i6ZgqSSFX2lL7xb5Sm4pissKvjhqS2iDJPe11lvPPB8Hkirr/WBSUwjhx0ZZ
qnwE4A/PD6/SZeqLmJryvEmOtm6b4WbAIbKxdfVrqijXTmA0z7mTfKrPMmQzvlltjl0fhVVjjzHW
M+YlJyvUY1SH6xSMgJbehEZgXDsVD/a6K1lfzv+z1cTYQQRJNgFML1SVgnsYXBtlap0dbtbLw1R2
t4NTl18SeokwYnJtYyCu5MpM6VDT07orXW+ktxgS0WJZz6AGlZjqfPNRCucmD3YiTxsQMbzEmErB
TfLKQlEw3TIKNxry+2yG7FJW2I9nZr/tNbvyc+Y+NxzGca8WoXQrkegIh5TNtpkwrR2LIHpfDKm2
Fzr0fTEPKWYZ9S7L+9gXxqGqxuYBYSnWmB7RSiRW785bnRN86JWpOwopsvdzjCwUbCQI2+tmqkS9
a2rTfJhmKpBdyOw5ZurHIB2MXbHk/XsdMQ+/NYQFNnIU9ymSuhQ71oy5AaM+3OWxnj3oUxjvQjlk
vsja7e+//cc///N5+t/h1xJt1jksi9+KfsUGFV37j98N8/ffqtfdh5d//G4RxZswUaWBuaTUVKmv
7z9/OcVFyNHa/6LPDNciieJ9L+ePmSouzlKm9aLa/IL6FGxYXEpMc9ftKYyKq/UYPS4/h9bCulbV
2l3IxO+V+aK+/u+8rzTzABgF70b47XEncR09H4dYIZrAcJ1f1XbmVWOnQv+W1MzK92d9nfMLwQNB
R96ezke0tticL/w/3lx5e/4lnstqZs2DQft285+7r+XxS/61/c/1U/866qeDHsqcf7885Dp+bsq2
/Nb9fNSbv8u3fz8770v35c0G8lVxN9/1X5v59JXx3/1xB9cj/7tv/vb1/Fce5urrP35/pvTerX8t
jMvi9+9vrXccquoPT8j697+/uf4S//j9nhv/pSqbr//2ma9f2o4nQjXfqY4ubZusW7eR6Pz9t/Hr
6zvGO8vRLBUrZUoVaEn//huYoy7iQ+9MyZTiOEKzNUwRVR6yFrrs+S0NUKPGW7wytAzt9z+u/fvT
+3rT/vppNsXbx5nTkni18+UOAwwPP01/+zjnKDXVcaMUu3FZ0DBHFgiUJG3geVcNil/KNHOdBvln
0WCuOlFZ20xoq9rlcglw0pvonaCKSR2WKnRb4C/YezhzXbXwThApU7wuM7d2MKJ31oi9KLNvhUKj
dKotZp3aQy2DWGGCsExM7A4iuyqlif8TIt3xqKKrSTm+xnPXziysGi3MjnK3tfiqOIfLhZF0s2y1
MT3VSuqPi6SWfJ+ic5FW+aM90YCUiHHkMYFOpFh7J7epdj9JWxxnyvluhUs9YiEeaqOJsBXq0nRw
QLzMcSU2eRpuLUdsO/PEjH9nYMlZFNY+yeRWl723nup6MnVNHxEDpsVCsXft0NiWW1u5b/NDWqEH
653qpo2uGUH5ZO6Qjb8DafiJ+v99QddmE4RUclJj043F7fq3lN5ywUo90q3f1+oX1Er9QlP81GHS
CIZrMT91de4jweMXU0+N62g5ET1V5tFDaJw6pSONgbjWnbrGswDuQHQ9qCJHwMkiezgZVnCRRXtA
HJd6FDyAhSpQt9LQuRpM5LvQN7KmCRs2qq+1ae7Xu2v3t12Y7PCR2+eB7SU5xSl0Y71yJtgEcPQp
huUS12gYJgN2emP1ue2fSvWJPvFW0bIrNR28yDiBUHBFDg/UoHvRe2qluZpZA7WwXFNBbzQpbweE
u+b5tO5ab836QWp9O6SrdhrdlPVklBVU0opDV4cvIrFQwWg/rceT3VzXpvIpVXKggN11xGKuJNin
59zTRQ18O9EByNgtanDFZg4yn5MUuglvevAsDd9F9ZT1p6I8rVL1642YkbRZHwg4+VtLKm7x4FBa
gnUMnV66SRpdruNEN3tv1ORW9mKLx51LkruT5i6W1mF9Ynoy/mjiGc7drh83zARbRErdFdwjbLad
g2he1q9HaXynoCyqrUsWVTeaWZv1eUe1wS1UvqPhCQN10GS+Lk0EIcBMDKeQul2eWvsSz2mEQo6o
K1zXffG4SqK0gdgjp/mgxdHlXHeeKS+dpD8/E2kdbks6C7ShP9R26q/Px5xn1yb4FZ54yF5+38V+
0wQ7ww5pX3DnIz4iywgHTuVCRRItzxe3sBBT6/IrBDiJu7sJ/VqxxSWOVGryETbc1gXRUGrtrIa7
wlU6gHt6FBjXu7be0bijZKkbuxE9x5HJo24Vf9aH63XE0Kv11vvgOAiHZshnY1vHpDHYEvCP2JZa
foUWnT9V0XYOsUWgmQa4t2dw9Pr6/NiHwC7uh4R9BcUKtb/GG8HXTIWQjec9rhDyx3CNsV+XDG1B
lsuzw2a55G7an4wZklIZIbEitlF4nNPhkMv8qmnoApqoRq4dNXvpVfjeknATh2kXR1BsVtG57tMa
vEEiH4N+tSZGZiFp98zML2gcRav81JVw8qswL+ddXpaZByzby5xcXBR8xmlCchAZiU3U50THWezl
qHPwlDZbDdY8ohGZm4FmXm2fj8kIJ7uJpE7Og8DpEFa8BK6iIcESVNWNbgfdxu6sPWriT8NCWKZl
AmggxwZaDLc8jB/iIr0lT12l0Zpoq0ORaHXnRGkQf0Ub7xVr1FOgPvo1OovCYzZ0rRlESgd4oXda
azOC5N0M0rwtmJs2ptD3Q5sD0lBjnBik9JGx6j05IfZdx1FOV18+ns+zsy6wDIc7T91FZvVCdVpQ
iB6Kb6LI6WYpOsaKY7xXrAjmdPDZsEFOGhHGx60lKCxR6Cj7/oL+TLV1wGLZXVfsCHsd6HfR53oo
EM4vY0AGwbdxWCakTnVlFxfKfshaA73l8SlrVWPb4+DishB5SYv8qIMYjqv0yzNedcIvlhAAKGta
2OZoMRc60N2i9g2Lb5ucbVWbXhWZ+5LyetbE2zLNnvNGO+RG6i5F8KnKQr/Mpyu0Rz3gg/wkl0Gd
HBR9eY3N3oRmPwal51X6z6D0+yqu25ZmChWhQf2nVVyJLXh9aGOCTEOxvWbKZQaRJRLQzCZLod8h
rr+Rw1NoDl6ATbyCwvUPUc9fxMXIKLwJjF/PwbCoFeqEyKq1hjM/BsZGviLo+rTcaY65y50KZZxx
cHtypihiHVnXY9avLPiSVi/rOjq1Eto+zZy50a9TI/liWtqHJNfvlIpygEItDCvKakTryrIACBgA
8zFp/IoKuVChemnGTYuk/zpBM2xlUt8i7S1FSmV9kceYpGP9EpCmrpqjLYvmP9FCtlmXlnVSDBfl
YmAhWOYM1MWqDAFgYFF8rTV3alXcp4NN6ekpr2pX/dhl9iFitiUrcU1TQEdrUJg5yKF4HJmVBP0Y
OfB5JrpKF9vV5rDQwstqCC+TMfCbyXThtuxt7IPXbZmGl6r9JdZwuGQOTKZTk2H5XRQbbSzw/5Dg
dp/GZfCa/ilEclJbAHKTsogEsox2AvVOxY/7meub9W+YwsJoJbsabWTBxvLesdNvGFG451BBUy4a
4yKcxNFpxyOV2222+Bbt9FCZ9lMjJthJzrFwWIRy2CVp9m2kIOoY+24298lMDDbtiCQOmoYZdYcV
Cfrq9QZ7N8+Z5QOVnbvMTr7FYYG7gw4kMHB2lMg/rIFUnQl+Gp2okdU4BjJqBf56KQ3RQQ9Nmvl7
/aXQ2d9K82KwW0+K4qnNEfRqi88QFX3TfCoBOim2tQ3Rd/j1Eyv/4nkVmlCF0BiwPLhvn9dhitos
t+aSZuCsboA7gKpBPjAWmc/pREr89Ovv0/5qgEiVNdQCNmJJS337hSqiQH242OVOrPI3cXsZpRhP
2uZ+VNJH1TTuzEUjDG1IA/vduvjhZ7ObWc6Iku9+fS7WenE/TxiSFNSQpu7opk1W8uNgddoQfe9Y
lLtpoACwhhtEonNa3Y6d5c70D2qIWalNlCAulPg+ixTyXJTsug9w968S3WJBs100Y1rQkPRZnPIF
VRAcubZjxfK6PpXRc2MZOzHia1Olu2C8qDKMWUC7TZp5DJTmwjY+dhrom0kc6s5KNrptrFqg4Iie
FF1uBUFVy9qgz6Y70FYj6d+1jJNldBt0fYuhYMiElzwjxlTfV87FGjyHATqHXMIabf/6J/uL22eq
KhOs4WgkTLr50xw71rRo5wbA3DoLTDzfa4iXS8WnSY+KYO6vEaDWnmzirKulKm9FHV4qozj++jzM
dR59e+venofx9tbVKKUCzOTWpUvjLnnrmra1C+EBKvapmZ5g023K5Hmd0wrBrMIA1JlVKG3u27t0
aH1AMGD1oAFxv/q495rlsUyv8lbj+Jt4ugaxhGTaE9o2HmDUSjwVLIA20Ky6wsy1i0AoySMdSL9k
Kl0vdsAVCVeUx97qP/z6Wo2/ekwdC914xgvho/bTtRaarkeDWpa7NZSmv3GZRNV+xPAIXTXKcR+Z
SsbsaTHC7Tr5Bbs+/KQC/zInIveAGbB5YnKVTu5PIjiH0GCAMe0pNn2okBQQWevmdqJ9leS79lNt
Tl4/N/4ULVh+jy6aY976xUD0jrqRAwJD/rcbvL+5yL+aiBySSUHj1DEM0357Q0cHHR+zZ/HmwV+z
vGk2QaP3XtmtCSZLygiRi+59QjrcF2t/Ob/UrSc7JTGMnjY2JjrUGr0xOKlNdpWRtaSrCgUD+jxs
qtM6TNasFVctH3QrPlcX0yC3qnWtm+1hsi1K2T1iPYQO1d8NG51qyU+Pq0GxwlAB2TkGJbP16n+o
lxmVEhejNTFskuypBQM2m8BRqDEDQaMqLQ6lGVyQQ+AP8LSuOYzn3vpqpNqNmZOLJSyjMw7HVe7p
iCGtNi41k8K6UJbTOhnIy6rO/6bId56K346x9aQFKrumkKpqrxf140lntYEQJBiMNetc02rMeT1b
WO6Ym/t1qZiLwUvzwcPgam20VjK9MjQUgpAtMyQLV3Yczfig0JSckk892MGpF9f2DeMzfh/gJRrz
Yy9ktyAkN8wZ2Aj564y71k/GNLoOmujDOrzmRdsMDisAwlYdE6kg6V+MfSQpW3AoECw3jeW24yEN
NfaV1nYu20/rDPjrh1T/91mHXwSkpipN5kBQA29/kYxZITXyrNytv8Kagq2p0DqxUDDdrDM21eiY
DgJJMNNB09BLzQp3rQKsl6iWn0csf5hx7KhA3Vy4PXny35ziOhn8202TwkY32CYUtn8aRxZYzGbW
OEWIeecUkJXY5Rdf5+k178fyifAu8+cJH4QYXcU1NibPN6zLaXqsuYXnEgyeR4IoCX76mpgy0UPA
zfxfn+v5qX97rkziqpRUkS1DRe347c+58MsNwcKoMKLLpTNO0E79nDsqG5JbAqwxnPc6Qomx3Gm2
4hsdkIGgv16XtRQPmDH1DKyvzif1vYZ6+/r1P5V0f9r85/9N8fZNTfi/KhWvZ/OvyvH/IxVeSfTz
rx7Av1d418Lrb/f9y5e3deH1U681XsN6B2BCQhmmmCrXFOyPGq9uvmPlkqajSaHqFqHDnzVe/R3V
W4vCq8MzYElBPPG9xmu8M23TEkQbuq1Jg0rw/6jGu379jwPD4GsJbx1DUnZUOZefIheaELGhz/2H
SVcD434xliy4qdC/azbpJDsj2cwhtKpDqyeqWFxngvH0cYnbTKXvEA/Zh7hr7M/JENG1yKN6Fs+t
hTKXjwTh0O4rUKtglaK0ia4ZVSksuQD2ozuT/RYDFZvMUgDvK9TlvrUZkryfi8aMQ8ApTdYbreso
OcVfvzML2VmPYGxDyOuhVUId0aOlrNtrPZCUM5p0GCZIfYkpOG97rorVimust0GfLNWO1paJ+aDl
6A9Nqtv1525gYdzLnk7MZuyiUXf7OosMt2xNdbyDmZyUtJ5mmHURJEcU7KjAzTEOjWEXrKSGSAqo
bHqsPBm4PVm7DvzxwXSgDwhaCPnB1NdmleVUSvRlGs6d8zLTx2NqBWO8gBGWJXyXQLGr+GQ2luj2
SPujTVglWqUjJacWKxQ57q2tOjdOeMxafey8JuugPUBdBFV6kQH0xalV103lpenDUtlpYoBOopM1
6h8UKCI9uo19u1whANuHF7DEbMe3+8qoT71tNOGVkYZJtKmGMSO001Q9u04n03maioCVqS2whTlp
oqILXQe5RVrWLrPjT/Ygwr2UutPti9yKoxsH1cvyOkLbkFMzlJFaPclfKigT6mGejh6aMfP7GbQY
CtXLIJOLdIgSFKCDCvRFGmTp+9LGncxtowZ3yAi+C25E6QwpQa0Fvo2BhBy8pckf556cEzliblLI
ZRvbnXE/UC5aEHJQUPczwZlXt1mg5xM9TqlWV7oWSfQQlaQp/a6AX7ChuFnFPuQ08QCYCIsSbFA7
iD1hCrG4o0gBWt3JsYsTEBTNY9ii3ul2StxYm6ItG3Hdh7Y53JfYibW0F0FalicnKbT51g6S2XhS
gNvPuybAmO2g1sWg3tqNIBVKA3h3+WYJHCd0CegCrPHQpBgpPRfdOBge3BNZHMKSvA9zmAhZ/ysn
15188sE5IN3uDRow6jstCFqSUB06RrLNG3D0cGnCJD+F3PH8CZ+hUnPjssUNbD9zMma8RX98sv1F
0resXRPSU0tro9eVb01Os3aluS946rldNAQNchHomYre1cQcZeOmH5UR5V6lq6j41pExNlehKboQ
E6CBqwbH7+gRHZ1Ih2OsNCbeM4g/5lyjFncKrL1CX5Dg2gjIQvHOznozmzzAytpxzDskWgo7ygff
hIUIy9ZapGLQbF8cBQdKUUFbZCpDz2421L7y0WycJ8WNOMqEZh9kuX6Jz0mcdF4ilCp9UQxml2Lj
pCE11A1s9DJ+bHS8su40w5DDM2qudXmndkVUYgGURiYstlRAFAmUft5ookZxGSjSFLrYEowDhKRg
qsgTCBHAnU7g/lX1AgYrZdnWGEfVw+gmbg9h1+Mi5MxmQbF4bew7LfojvgUBAJO8FmIWYi1OO1NI
ScVMCBejaxC38/SlH9Ih9COMUp6pbxonqzetbG+b0cAcC+1a/wTcc9TQFMeO47K3pxxwUam3HbLD
dQAUgWygYteoaND81dbGWxFnkurSFkOr7oU5TOJD0U4NpyBlmTKiLKV6xGo16b40WlgL8hxqhtu0
mpBx641GardqP5nGUbcEFCMUCxvmIBDxm6YaLWdbd2E0X2DyZn+1iT20XWogKfgenfxEePhgl5R/
Ah3zJr3C1gvw5phbOxl2jfYy93rrHNMhDqZjAM7+EV6EKA52os1yn7R1oR2iAb4cMTPGky5POCbD
eTCjhKMGsrIPS2EKSF5xbeuP4Tx15aZCsWLYzmZI8jnh3dptSpV5YouiDQbQXTeNDTCZHj+uFg7g
DNQrNAaYhCMkkzDrzNmDUzUCTgQVoXjUupbxqkrx+aACjGnixoaX397UiTP0AEmg9W8HrErFjRLi
vXk5gf2qsDKe5pX6MWPbZ6gSKm84Nhn55tCbzaHTMxOkC7B680L2qubHUxyBrcoXGmKmbD7J0Rw+
VYGhtWBtxkzZqEUXwSwZM9oV2RIG5TYXKedopEVd7yfB2gyzIimVjTXoqAkH2ZS+4F3daTeVrBl4
ST6ZnddrypQcbIEPoIeNnorHX6/qw5MQPAtQiZ46bNH6F8kMAMhPFgYmThhEpddpkCbxQ8rV4iWt
qHPil1VvtrsG1om5HdVEOzlw4NJr3YryjymGZD2MMKXSDjPRivSMIEoB/sRlVAPAKojomyrUZjS/
E3zXQJkY1VaRZgSOBgujboedUl77qxQrbEMbIC7lQKZ9j58J4hJipkV33SgCtz7MMNPgsYGMon4x
tUCGhwmyLq1kawpwR8/gvnmJ1Xf6dh4V3Kzw6O3HG6tpA2Q32xHyJNB6vfBK7CShpqcU+I49IK/l
JsaMqXerJYqaQ5PlKx/VHpjjVEWtG7/AaU91iwVG0sVYpmq960JZjnvyrwgQTKR1gPJs2XX+2CIr
5CFAJUwa3GYCJ7sojeBrHXaOJDnD4tCPGgqol0IyLPdaaKJjUMySMuoyFDgtTmlEos3yTzEhYoXZ
DmFYWH+XYKwx3Q8JBtKwpq2zANo2Sjl4M/wU8ymoSUCikU9OwHirPiaZndXM0TOzz10c4CpxbynS
6g5DHgRciVxagivjHGnhNgR6bZdPo4J/eNhYZnHx/zON/w6WRPwy0fCf+y8vZfMjkGT9wGuOwc14
p5EV2KQKpAXgSLijr0ASxdHfqQLAiEV9Zc0W1gD/X0gS9tirYyn94rUx868kQzHf0ci3NYcPqFSd
TGn8T7IM+bZAQLpNkY5aum0TY2u0eH6qbgeh2sEMbh3fjNr7Ji/EJVdhvb5AkCwa6rt/bP/5Nj5C
zV5bzHxD7F1+yApduCo+zic8qTCPLB3liEPbuHPiJLik0+ccdGziD1Cf9askw0lUSXp50xrwGJaw
b+9DiFuuAenqY4ZQ3SYWyvxFV+Tt2KTlN5Yul84q48BRn+as+JxHGHk3TYXGB1PU7bC+ODDCFwE3
rl2mTxGd3b066M1R4jpveuXY7wL0Ay6/72vxXZ30XkOpyg2XLvq+JfFfO+bAHi+7CpG380f7QGJp
340bVTblsbFnSF3ZrIrrhqj/vHV+I5qj8ujQIbjOS29eDx1se/9D/vo9z/+xXUj++OPksJZGVH5r
UkzHWJ+nnyuOlt5E5HizgRvgaONOmL6XptIDYo/6bRHIgZgwMfajOfsyo7ETDSFIYmNO9iDS5ivk
sx5y+hWAZCbzUgTR5Kd5b26AJsb4FbVHvcxNX9E0a2WzAXLJMn03WXW6X6BX+2UPA7mugPChE3jz
6yszGB8/THvrlWn0+ikCkfLqlJ5+KtxFYtK0qhSaH43gb0ST+q2FjTtLPZWrAVclU5fRlrXZ2RZt
lW2zEiIE40P5OCSSxgwep9qUPixa/bW1YTrWLdRqjOwWKjLJvOvSrNyPau5QBkMkHPrHJwrP3QOD
cGePdng99+j9Me9DsVDjKzvJH8PmDy8LaCaeU7Xatg2Nb42wh83fXPxPQ5CWkkFDCzSZo1NLFhbT
wI9VS5N825KjorI8ZQBSogXpCrSRmii70oUc9wI1fV9to8dujdTxMDyfcdntWpHWSGJCUsK3fKdK
AQoehfnDpI8Svpx1Z9PGvteIGtF0cFVNUe8VmobhUHnw+BG4h1d7mGBVuAhaNYfBnOGoxOJv1rR1
8vvx5tLYFkxmQld1VQNmq/80xUgW+N7uQghDSXELgqbZ5plmXOsGQIiity/jaPFro638TI0cT0bF
x2ZJ4+OIu/VVtnSPaKlZCOTbJ6uKl51CxdoLekAbWIYzPYV06KekB/VQCH4I+EAfU+ueICny8KtS
3cSKZ0+C+kIlw36xxhc7UvULCQu5j0Hg5MQLG0fAWh6RmOsjdbodJ0P6eLngVbQoll+bKALaQ0st
V4S4eKVLbSPmfFJmdboxzz4e6WKOpyXJmKbyCfe1WF5FOQ7TvRNQZB6S7oHn8cZYtenyrno207o+
ICrwCXC1dWmr4ewF8U2+aDBjx6r+jG/m104pX1fv/xJtIN82LCzuw1q3FCxDBq1DzfjpOesWpxlk
N+t+FohSBfujxb6DZqQPPvzCML9CCrA2dj6Mz2ImcY+/TBF2r5OVfO6AQDEgCcpJ5PxQhLA4R1Xx
dKdOvcC2NqC1P+gZ8C36V+llMk3mXd7P1zaUgU2hoUID7wa4WJ030CarfQlOdhNZpbGFw1JtTYsF
ooPUqA3V9TR1CPdngImXXGF4zjmpkBXDMQ/KgyDP8jL6aDR+nekWhLyDGyuT4XlwL8HZq328Jn/4
SAZvXSLvOG9kcpy0qLtEMwgGZBhqbjDbRwSSY8AnTeO2yzDsZ12/gOc8XsIn1uA6MbkTwqdNql60
vfgUmksD5zUZ4JOTBJwN/AKhJq40po9nj5NZ6TW/V/TQMzSU8X49R5xrfX/Ghed7JyXmGBZhgkWx
8qci+Yi6ktKWFqR3++aMXB4Sa/YQz1W3g2nQrO+d6KYEvbxNgMjgnbcEl7Jq0MmUefm3E9bblvj5
bJirdAKbtTrJmH47Y5XpOLVLYAm/MufpNlH+D2HnsRw5smzbL4IZREBNE0idSWZSFMUEVmRVI6BV
QH79W2AP3jl3cO+EbWVWxU6BEO6+99pNcuwa6jExN1MQtY0RkJjxDzY465YnSbZD6aR/yQlIaj60
2RM4pJF12wxHWeNgk2l7V0nU8Nf0jyXx2rO94isMmD8Z+puz0LF7jylJpY2Wnxushbzd1D+7DcND
pPw1jtMhvk5qv1heRTH+0K0uDK2KaI0leHCZkBhhy36D2zmg2+Y//vywnF4G/vqYyCoCYrAo9Jmm
l+6RqPtHf81cF7XgF9mj2o+t3hIQroMt69tdPFnxBa7ud+p5MPfWP8XT3aE9F2qa5oW9lej7xIys
XWuxYuxsIrIzU3vGsARo3SjbOdwM+ZxnVbKttPGIEB9Hq0piC/WGDQ/ScBCT+3FNVAI8CYs8nFnz
NcCmloDu4ZYkxNru47B8IwiZw44Ygceks54jU6hf1mA5aLNYNLNOakU+2up9Scc1xDXeCKuJXqsk
/uwseqeITY6RtHaVt/jPS8M/kX5ZfVbzyaoxUygxdY9trSa6sG6FJWQob+RMfyROsvQhE9AEJITV
Xgx35NFsozdRJLuf86maZ8yYXnYHkuQdBFr/bhUKpiYiy579Y0hxFHHI6tuxMAdYKP10qDXLP8AO
2YN6iFZEo/VWPpdu8uTlnn+a7SrbVnQrj7Hdv1fQUsqSCpSbF16tmu/aSGcNMEtp3nzirQI5JgFN
6uGQYct+dFbz6+w9FgTvcNcVRLnON0Kx/K0hm+Xa1QNNlsUOMYdle4fH5j5OP5CBMF3ARWAafiss
uCgW+EHUYQprJIF6m7gf1LlfFHtKVGVHEh/dLfuJPJcxW6OW+lzHUD4DMUOaE/o90USON58mY7Kf
wWmlQYoULy7p/8Y6tIEUDljoY2AKpMQ7jIHipYrn4QEvUbzzxJKE7Zp0ok9cZbv0PtNZvJiJDYJs
XYhzVdwdKGj3SJg2/IZ1l+/0oj+1S/nxQ0ZN00i7QDw6aAJ3bNLS5ZlyhTNbx7DVUhuzZuVxqRtz
H3e+3DoCXqKnN3/jVrgHgPDjKX+t1WjtBt9Kn4FhnjW3lOdq12hVs/33VQxqS+DpcCTstiHABSmm
SJ3mqYzVPvYgDpG5ar2W5rwmXHgpM+JKnEM60/VH001haeJEwU5lhmnEk533sx7KcREXI7X1oHGQ
nfx7MCQ9hJbRpC9Tg6Cl8eJtdTcnnCI/qW3si+SZ1lcDrBcPYjq75WMU0hTOf9XIMyUPO5s56yNd
2RgjAinHT9o7wyKOR6Pzr02U5odaXRAFGjfGEwVyGXpADsTOa0RMc+hVj7Kx4Ej4yOxLDLW65ggu
LT4ay6qgw04a2b7OCrgBnKNHMowHchLVd5bJ8aKZ8pMGSYxms/yd0W+lb9/gWMp1qhioLuiIgOb8
7E3IbmKc2gWBqJUZtAAJz+44ZM/tov2zaO4YSjOdkTa7xYtcxGPtuO5ZtwcXzaTneChcyDf+qU6G
ssAEnJHwBM4q/T+muN5/T3HXI4G+hbcqCKkhV3HSfx8J3DfyxVyAlqsc+SDOw+zkeemlm9aqIeb5
XnAsHHpRr0LutrnJQSMbc6Dp0+lttC2T2Ww2CmF7kdrtMW3T5HlQCObjw0j3bx+V9p3eoX1Y0krs
/t0tB+UdE/o6q8TYDzHRE+dhod3kW3+1bXyDXq4wm1OmBgtX/ofJ64POGpJLMvvgZbLKvnh5RsKM
+RFJrNJeb67ZnvMNZ1n+yxtKmn3rBe3nx5zowL1d9OPrq3GE5CX5+mWkKx4b/jWuuhqvZ3EhWg57
ZFqz5mzrwfXA1UCeDotONzmaSxV08QQFJs35RNb7zRQNwPPqZZa4jWLSVgGLhEamaGlH7Z4u6nyW
JTWX58LkVQmeU6X4p06znKBibJqfYDbjtzL8J59E3ec2XZr/4/Ih1urrvy8fdDAAs1l8wT5+mP9R
nVWzUHmJ+YOuJ1dfr3d5BHM1AAAsudD7/tZOqh2i6fHFsHj8ccQlG+bn3X6IDZpXbtWcEk9spJ5n
L3Ecf6bGeAK1VT76NfLbpdO+IoLWT00sQTd69mMUcxx7mmRQIFsIgstwjqSgMcjE99Q0QoYtrrqN
jk17kzn4JTu91wihnNOzWX/kPIBnkabGNi5oWRvei0lAb2ha6Lp8k8GJbibvaev9X4Ig5m7/9Tk5
lqA2Nl1PmKYhXLRm/+Nz8nxGD67uc0MWfrvT4r69mukhorj4+aQyylfC8rppW/ZoBaQx0sfrxi9h
5NO5Mz6IvJcPAManS6Hmj7ZJfjHadU5Gys6xVCDJl/XaYMw7EkvKe7XEx5/rV6XL+VaSkDct8Kmw
XU9nMaTzDTLSTFGUHIbEVYFtN3Dm8tnc5AzV2jGqT7Gc8od4ysO2U/g1Zzz3VjKDhO+2CZKSa0U0
uI41IkpACDdzhtS0l+fCs18jp7+WM5c4Wq7yYHQNjW/gPnslImoEGo+4iljOIOV0hqXAFoWffzMk
GnfVUr5wc7TvZTruI7uY/r2+e8uOyqU+oyT6cuN+N9kOzsoEy08qloBeZ7dbkH2Hck37LqeL4S2S
JAErvmI6X7jnPoD+WvMpIW+pzlxfDuNmssSXI3fBeGOu1ktFt/vJqtp3tVDeTE2Ocg6hu5blLWC3
oghT1SBdSjRgltLQr74P89PoyttP+Pj/fqE3/7sY+3lWeBRMCn/LMn39p9fzH1KlIimFl0ymuW3N
ZTotmPY9u/QhU4wxZO94i2pnfOm6Nt0ZPng1c+QszzCztlXxyRgNhhds2dPPlhXr3sPQZF64ACPj
XDceWp/QS+UXIwtl0Q+m03UbS9ewg5GkdypNw4IJhHP4f39PP+rT/79P8J6wwugscYs2laChszYC
/uM9JdVgapaWRmE0sXltHd1MMRTJfZ80PXgyR0Ec3SaGyD9+7uZmBlnNHscvw4uXQ1vTwJrKjHFw
sXwarZoJvErNYyr756rydno7qydmcwkWo+IMbKO82bHatbEsmEDzgMwTWEItycRDZzpyZxWE3yVe
noCH+us5lfc85vPTqOfXburZMrTc3GKfMLdp3RoPMzb1+b1Yv23UBrjhrMg+MQrZwvbVHn7u65Mv
cYmuvcZSr64/BedcGsZLYiMqdZQFbo13BjF1vjHmlwV28j4T5XbwK/gNUj/LX56t3AsxUHXYHZns
2M8OHGRnxKI9+okPOjV3T27yVrONhLoSznmsSR+zsyG7mChFDknvk+UR+e7jYkQXcyz4G4YhNtEi
yn0FyVGO7uknBXQNQ//fv12TDvP/3N84NG3fQ+Hi43vxfrp4//H9aiYLh5TzeCuALMEE26Efb45E
9WJ2I+PcmTfgRfzNiMhjU2ZGRQWjn2Rv/mGUqW8ISelApnaQ4/XxwWIKfTTSnMLKtR8EFzimXUPv
O8xJGXLPGfjRyV+v6ayGkDo0IZw8atEpGJiaMrR8jtBD3YZrynf1d5mZ19dINAKGz4+TT3WgEvNC
Ox7R6GyPV9OFqBRlRPWhp7fFbO68eWEM2ra3ZvpdF5CN1TgGXZHEWKjLw9ziBRxl/6Xp9T6NWzJS
yuRVEEgZ3exU+IFhxmDk5y294PI+9PahrmgR1Yn3l/YH9rhOjAGwagQQ4DoSbTvoHIFYGD5QmjCz
wwIxxcZ2tpqeDorLx6fXaiMXnv9Rq4rQ4PlWUeWC1Jj6W4/7nrkVip2Ce26AmOK3FXkpWz7G+27Q
xpCdOj52NBc5fjFzsSCGoNXdsNHTP4JnKXSS+CAzjwtEbmLNtNJyb1Qgi41UA1yhGsyGzt4oF7rI
s9ohTo52lYlumyeXuJaEUhPtnVFM/SYHGdd2JGVZaBfx6+VBmRTdzqcdt6FqaGDV8aNdWFM2zYel
54Js+2NAgCYnH3f1yuyh++TwgGHwMQ79zJz6bYyIezSq6Y815aexMxek6s/umrROwQnfSAOWN5rX
dCU/L2VhBU5MvvFcncwRd5nFBsr81NgKjY8gNtIjcZwdiZrt3mSrQDAo9QP582pjTq+cENaragad
wNeYz2oePxfhkhDtENkbH3LN8w8whpNA1tpzFSnv0uo2XhMG/1t0UYK0XYLdWWdIsBb6moaJtGa0
+3THhnBv7AHjhHAcfl9Lpn25paz3sMrhvNTg8rN6SDp2RXmMrGbrmLW8GvGkhaX+YIl/UHUYt1YV
XwCIk1Mr920yeqhCmjcwguYpX+xfeZv2R4sYBgcd2DWVX2z5c9jOVoLC86vESkrxYToY9MHOeY17
GVCH7H08yUHt8h3Rpj1hNrpWnhnto7mkSd4YN6dTq+eoXTbg9iQfuHeEINNutSk5JfX4XGmJuv78
6Oa2DzPLJxCGZY9YeaMb0YD9rhuPVTGCHNJ68lmCGhDCTjE0QgK+RhQ31pahiyAoZ22vVRdgOPGu
9hYtXOXpbTMjDOj6o9eoKTSK5EzuoXnA6VwekAldLTX89tQybmmCb/o6b+AsjVC/m+TLHLXfucZv
TlB7U9fF1HVcteIBAs9gO8/4jqKFPWlcIboea7L15NmissiNlm87UTTLZSg6e2tZKHd1IpRDR2gA
gWCdCoJO+4HvW9AfgGJSsGSKlmTy1ac7sOFkvGZT9+awkZEKKHWQCVuxcWX1pIhU9/OcLwcAmMgI
cu3Fc6MTwvEXkofR91j8fxEEZRuN/rQWlZ+eO36WCS0ydnsDIFBQWwXPZGrWRKCwwdJZ3SYoVzhF
uuESZZSYdLrhOPRQMtp451fAOcCuIfJx6TdAhAwiCzJpbAJF07x8wpfRBrRYm3NxSDJA1JH2TO/n
mxklvZ+2kKG/yAOTuW1hTihOiJe1WJlHUf9V/UnvI3rsSWyEdpo1u6by9xKBUQgYJBR6vVwNr0Py
2nsHj0YoZdocULlxDUYPyJ2dMibTPmzyYQD14m6qx8tgUhJpHU6GkZcppuwVEiXzCgFeS9VdmHS7
SrjDH3foMIZ76mx5U3RH/LYpba67fMW33BrWZGhqeN1OHvMqUTji6xceFhJ3IjIobXsqnmSL6QyQ
Zsud4IiPLoeRdveTxbzUQrtWXTduaITpuL3CFF3EqkhAgpazKVetOdzLDlhRMwe4cqbLgA+D58x5
iBqEX1XJ9t4zbQyHujggiHzI3XQ6+q6XXGyHuzm44XsMLTbyte7686c5T6ZHr5g35h3M1skjJ/Za
usO4mTBBHmk/zschZmuvnXzXJryhxRHjXXPkePermuugFvRZLSgvhB1GbFtbyL5L6JbViM/gdzY0
2iMQzmqbFvavqeDk6elVPAgDYjvt074AHczLhoSrqwBrbf3YCDTpnRaFvhzwtqp6uXu1gIZrQfBW
JOfWfWiUU0u5rodw18v7GKBnWnvQst5a7XsEgj1QY7zsabfpdymhZVYzqVDrn5a2GDZD1zdHYSXN
pmTUF0YL2T515GRhtphcTfXeuLsTgyySG6nD1z8OWcajO9dDaCJ7waFcA0sBWA6j9EpLYtoMhWPc
a/hrqJqccTMGtBGvpckzOCzu7zJ1iNnMPe+GBphTSoIVQZa1hEIi1oQqVrU4UWJo8jUPOg3g7sFK
h/ZqtLF+0EmEPmh9I55sgxdvqLkCMZdAVefv+2KryyK6u3gFUUSyrLRO7sZUDI8FNS85xfEr8iNy
by2noWE2/ZbG1P4p6g4rTPttp4N7MygFUbzYu5Sy6ywj/Cx9SruozgyiuJ1+frOS4QaARv8jYnXv
vZXe7kuU5AVnjtMtf0wbP/G7Sb4aaARi45Oay667NBwI2WZGQvmnQH9GJDX9p2UCGU3x8ydtywy+
sCgO/B+9cHJMtKclouHK7qbrXCO8TG2SleRy0wuI0LGBAjEzuIQUrT+iOBuu3GeqvRZHJ425yk5D
AxrkapXUdAlX7hLYkME0NjRHa4tCqvw0rGwJRxnV1zynUC98R65lIUal7jhrUoSw4/CdFgF+zy3U
UWZ0ORJOpyial8pW+b53E5DHxbI1u4xXi6ZwAzvb2yTCIGu9L62nur0ukUi/Ce0gECrFKQzcEbJQ
Upe8yg5UhYim56m9Tx0vlK77eLYqQ9CV2tjVWqRG8Wfvqm80rH/EpDp4R057Qd221pOLT8p38W4N
+lkp9z4zMvgl+vqvVkrzEtFN23SejhNZ/M2pVraoU78r5VyR0x0z3NvYW9NNWTT+FrXSadQoScgm
eGk6vJX0H1kN6hniA4ZZ/zU128vA9knCHGLUPFppw253m5UpT8wwsvoTDdu7TL3+lPCl3Wqia26Q
BI62yryLMcRZMDuJRBCKPdwkq2XNxvmdROUY2DLp6W22tMRIwQEPMSY3cm90GtrHLCOW7ef/1END
usXxhjxyzvZKYanoiGyxbX3ZSQWDCC7cgAA9iQNqUnvDcxqd6Qs/QKntHxLUw/MUzw9SNAHxa1DN
gXtuI7/ToStaxiegWZDzhJizTWUXPPN6UhwtVwt7R9F9dc/LtIfkUX5zVl9j48tDArubhDEHXPyx
gnFM54S5lATfTE3xazS5tFQKiqHjx8vGl7fMZyuq0xiqYPZouuNDHbZ1WW+a3hNMpaq7qptwKLkU
zPlh0ZQTeNZ7NLXP2jBfMr9/Ttg8qJKfsp5hzpLPBCLV5XuBDGIqh8elAOy4uDXQY36yEWFC0yxv
U0LhOLXil6zzMEPkBfbeY9w0k5ZR1dGBAy5wKgvUia+loZZj7P4z2DTYB6989Doa22784GIX2fY6
zcQW3q0CsN3rHQwKsvW46pmIONN/ZjRu9UJonuu9Nar47FL6n1S+LFxbp7VzduLqdRybguDoAmqy
6m55zpXBzG4zhzQw+eh7BWMUtdywrxngJGA384SzKJBlr1eEAL4vBPx4XI1z1lbOZkcL+16g1bSk
k29gVJBqWZ3AJsM65bIVQd/caBh951Y7W3b6acju18TwfYM/DGmt+YXO52OkDQaLmbAUiopStJd0
4hDWMp8Y4/bcOHwusYROX/mBP0wHbRHX2nCvXUu7FM/yX6Bv9PhqBmK6+7dc85PH8tjZbhkqQ3sj
PqrftDO4REmXjX3SoADUXkn+odYpDHtni/wwp+PNcfoLm3zoIqPnoZnkJvb6W2blRzuK/oGOd1mc
+KKXOSlpANCDLjGD2kbn5Exvy9TuOrEuw65jlsBEf1m2dPf9jcj2s91g36+nrZWSeU+beDeW+o1W
OQCF1P89r0SMQnwUQ4MdLi2PM1VRNBrfo3DNUNMhozXDHunfHfXJwSsiyLHJRyqyP2mVvJfes5/M
SdCPXMJyHykmUJ5P10aaL6yPRtdbFrX7PffDwRozK3TKfECgCKesN56bSIxs8fbW1r/jKoFhoXe/
4JBvON8DY3beC0dFgal5atPa5jVxFlQVPf1y4jxW6XKgDEbjfELCj/a5C+VK9E9VK0FxG8z+ZTX8
mZh3PsA3eCvxRpzY1PKdBjNzY8CeUR7UWJiqVqDomQZ2eVzDeDYMSj7RzeI3d80nxwGipxvxq+OD
6ei6mIXkLPhZaX/kOSZdO26XLdL+v53VK8j46cUuXnuj2qve+OiL5Ynb2D/t2Dxbi44QPaZ7qM1f
c4qYNa5ZP/5Q/JgWfhNmQMWxd2X0oBvkN7iTNW5cDeF9lb8urQu0q6v7bTpwFpLxhCRhYCDWbwZT
jpuihtNNE/hqKv17Vj3tq6x6hTmcBmYFSK0u91BPtlOUJPtWZQ8AHvQNZvXoSEqs5IAKeEI/swnZ
PZMzRmreYZE6S1whZ4qt+HPy+Oir5ZC1+Rcwf6kzExnVbpHVOdfdeNcP9bcGTyMr2/emJ6XOihi4
u/r7VGnHQeMMget7M3ufImAge6Bal+q0J1cLBrn6wNvDkRgO7MlHZ4AfVFnmXngVZ7VXbr2M9A6+
741dWzVbh/HLr4btrDBHNEajAQaw9sjSKNnxF7HgS4b47oSa6o+f283Od/RPz7s2wGk2ijexAZ/4
PWVssPFwSFo17mnYMv2x+DfMg18W6Zw7sh7CeOgl162BAy92Xi3f5kAjANeDr201LSI/DB9Bx4mz
9+WHHPSvyqNZ3kG/783sfewmvERcnuKUTBy+TRKXpj9ojrqQ7jnqf6oqwtp2KX6qQ5uz+9PIOdJX
I0MI2ghW4vlKqCQ1cy/OY4Yiqp3nTWFaSagbqM0Smg+DTiKQOQYVd4563R+ynKtbRTnAGc9gHkKR
MbcMiITAW15Op65tXepgHw5vqrhiFBhJd1zGnEubvzN9ql4JawCE1am/o2+aQWLTjc0yU2LRYDaX
0r6fF0EoXewPVGwNUC2zXp5aq3ljXrRmnujZBoE68nyDuQxoEoYdNm9m7F5lTA8njtm5JbFd0uET
pAMd3zI0fcOsKnITMnVAHD5sK8cFFkwTa0zanS6UftIsuU9IJwsGA8amzg1nkxpaf3Ry/bjk/b2n
y/NoVA1fE9BJDcz93PkRE6/sS2/FCSZIvpnTkvNPpMiC/CH0EwWJsFu3gXaX+vIlS6w/ZknmK7o4
hjajtU8UxIp5EhE9BD50GgKp4SNp5OCswJH7RSz3lYqioNFIUCgYEiK4qndjZpwsuC145c1AyIno
DP1NjS5ncz/5wexVjLjX5mzrMzjVdBKQUrKpIm4zrjrECWdrzMSSsxDDqPw927mgEzJagVssf1KT
JkbVwcYgtCLJuFfRESOMpm7Bw5YOvHjETKS05Gz4brRyE8oHoOJJ2PfLUSsnQH85Pal6VrfZ7/s9
JjhJCkz7d0pj/dz39C/KJXfJRFlVZ2kbSOq1QC1cB2tsU+u0yzNhkefqwNSFioHD2UvFk2LiTyuf
CBSSMSD/FqFsW04UnlxufoSiVeKprMf+IL8ys0sfsGknYW0lBLK2wEPLeThOHQnBiOOXbe9+mUNl
PRdo8nU/S85gUIg3Cvp2gAOVu7xGqz5nfXYwx74E4NODNaKS3RVT9Mq6E4uzUlavkUzKUDPAbBJR
VJXpyemmxylpSH2Ib03JtuJ4vaLQSbtQSvfB92xaGbm3MxrnvbNYnU01vZRn5LsLVSjdVVRL1Q5V
aAjRCWawwyAhKbxANpe8lNfJt9+lM38nLQAhEzMPdhuGoYnw32l1nUCl/rXc/M1IgbKu4x+F62Tj
0H+busjdRsL/Z4pduR3XhG73Kxfxi/AXdgDN3RSeQbSlNvwFWUoR8Ry1IqM12lmXStQ9U4qO527h
bJwdGLDVvVVgtJGZ7HPGuZCN7H9y06m3bFdvHoElXUnuYl299RKCWIHDBwfNE5aUe67z62OOO8Rw
KBuj5Nmt0ZWJed7LWX9PY6A3tCaVPe3dJeIGVsmLaeOz82v7Ox7z0I8Y1dHHmubpc6rc93GKrplG
PWRnMZdx82+lxvSoT8PD5AwiNFZPEkzqPYaB96LWR+ql6Prkue5Ns44wVTY64IINeV1G4MhbTzM+
17+brix3bKxyHwNU1anHOSc7/FZDbe9Ko7prY5IyKHOGQ76Mz/GIMNqYdRmyHUahpAoJ3NrxUIRH
+KKXT8/UjskcsS3SAiS/hTnA0hQhRkoyJmiiWoniFruwekrx4mfNi83Tton0KkXtSWDBtEHjRuow
89StN1lyy3c662redRbXRAXmdD+/4mMqH9GSz7tpARDo55zcTlGbu6RK98ydrQPp1Oluwumzme2Z
6AEj1unANXfpFBWAMbrXvWflD51Vh7YOFzEi2Mlv4i9RudwyTQfBB5t+6MkTuoyBQodH00yB9Tk1
ptxGkVyt/fLzv9XiQjiUVbcr+4ab5izLvQKAWJGAUSvR0bVH7d7YxEtNDfttlMYv7US5oEVqD2e2
3kjlOduYPGVGIH4XFlegKauAhTDf2CwplVCDG2Iic9llhQv9YPeVy7NB0Y3kmzQGmiVtemv8gXAu
T5ImtpJ3u22uDZDykA7vfGJON03h/YqIZ0aUOU3XjP+uUjByDJDWyN1i60D1RcmmV2S7CLM7xvyB
swBkvG4eLF0wDsIXSf6F+1A1rb7nD48SvMe0zN/LkMotMUfkJC27FNHeZtH7vzYSe05ZBB1Ffdbb
4qs1ugypM6vVH/xveJP91mia01zZM+3V8uoktIyVn+QXpghNTRR3/wuFiTqWUqEljl56aZyt2mLs
0RhrV9UgZFDojKMK5gciJnau9ErrmNNGRwnXPi4A4cnuQWhaLg2M7bHQdrOMdjrBWBgyo8MwKhUy
c/ERhY8nLEtkqrncDWvHdPbJaD/5zUhIZeFtoSLLybH+aIb71ACsw0kUTkVZh5VTg7rUTK4hhX6d
OKfDqF6zUfQ4DarCYc4zctfC3PcOdMINVpvhhmxHG9qOvEcyHx4AKsKxm92NqRUHzHJ9aLn3yXeX
gxNLJLOYSg0v6SmJyeRVIo7CvrQ/odR6W85+ymBTvyLq2uFAaZFZG7/gvRDOR/W/p9Tfcxel05Ig
7iN15irxfAYl99W0XsluOqW2TRAnEe9mvcUYRbte4FrjmnNhf87akTQ2M7vMvqZvvBcXeP7Gnrgx
EXq5trvdt5zeFpa9+LEhyocqtubZRAJmjRrhDLPOqmoYmnmkxRdTx1iMOQFKb4nRumS98t53o3h2
jZ65zcwJVEeVOGLIOuYjwLpEdUR8mcVTlOvFxSHjIHcz7T7mnMTjfZlr9wAG7pla6FvTjC7Iuwar
X8UcrOTphhQyYfFFywu+JBeRRF/SXZQe/zNhHNtYztIdZrf/5NeULOKIWwfb+6uGVGVLruiwV620
X8c89cI5t8197hnQixl4RbOgtUFreD+P2bOMZkK02yYnY6p5IF1ebYsC9KLL9QxHPFmcjignjGuQ
uau+nj9Vnj638UdDsRGUjvVrEHFoRm13XkgTLQtQJWY82tvZ4NFiedV913xZfYc7Ok3SNari1zBa
zT5V1rL/mVIXXGJ0qzK3rttjYZeuCJNlVmFp5Nq2SNhPDboJRo7bLGs+CrfGUWH/GXu6pVLFxltm
6Ke+Nbn3d0vx1BvpdZFJ/Yg5tkdVo+FpNpZ7qhvVjgF2FXYl0MFBAu/40V0ShP6jziR39dQvi0+n
2fceWQDQolZRA5UfwU4c9RTeUmMnUuNr3uEd9JLhreQxvZZ0XDemNbyWCfDQtmFimsi6P2nCy985
iwve4KlJctiPsVsypEAHcRTu9DzXhrfXi5FQ7WZY9igIiqAnt+hSZnCIoDJCbiHe48CWVZ0yb/AI
S62bPQQXtjI4Nxy6k/+EGPQEfJO6K2aj8cHSlTw4Qk07eLvyMZ0AK+ckluY62USZWG61zrwxivyT
lWsLXdDBontQrYKITp+ecObTfywb6uxi2Q3s+riOki+tvk1t5Jx7sxFnRm5oyeSVzg82xh/x9PoD
83tznydkuY4QQc59/SHK2t9TljbbZsqInerGE0UBk5C6l2vqR3u0U4tOBNZBOr0lb2tVHcyMeiKO
1H9FB/JZK7/MeppuRIC692aR7hXX6ZFYlJQREckiCn8hrm5+cC2vLrE1zjza87PVaf2ZMAVygLwI
+PpiPw6uSeKPpT6QLP9uV6GFWn9opigfi5vF4RZYhh4fpT9gfM41/xzDM6PmbfKLVgz0wT0uujEt
2bp3pmQzMigCTY4FHAFxZ2t/gMa/wsKM6De/Jzpd5kHlxuOk5/ah9XOdVN4Rl5fOgFF3+yu9U8ak
LQIqv+HCl46LR+XDeL0vsDTNMciIxtCIjRzHLMjGxn0aHM7EwsFrElvX1mWcItAawAsjpHUkshLI
wO+a/ImTFWeMOKfevK4+a0J5De46VmE9pAWNKmwwSeA7THmWtH9LmaLpheoelibr/rUuLBENiR/v
UYllPhGi2eSt02xdo8pJvLJp1aVT8eLI7JELFdl4sUQjjKRnP3NntIeCpVNXRhp6flQHdGSSF8ev
Po0FoP1C3N1WcwgCHWbjc8Qj/Djxfh+QxPwe8+hkdJ58MEave7JzTEaqyt9A2dOT0JDoGDb6eLQI
/g5hKQJnUVH7KjIBHaJ+CS8F6zZP9GL9uk8eE5enY0gOUaJ5H3rOoNrO2IVZzoexLK8txJt9j9Ru
+6OgsXzOP+K8q/Ngx7+WbrlupV2Lf/WWmWPaZ79vDp3rTt+r484RCcM3F8v6JC11Xrk/jtXLZ1OF
inoF8L89MvEg+gwgcTcjGvCG/dibz/E0Gi/6/CyII6JGGZuHOJGPrgOWH8WPRTlwTKTmHFEGnIWt
jVc3rrmnCUX1qaXyBXzpR26ZRGLqVvySzH+7ZATsahvGo5MjaXEESMSs2RaZrj1NTcPTleXi7f+x
dx5LbivZun6VG2eODnhzI86EnkWyvFNNEFKVBO89nv5+mVSLUvXu3ufOzwRCGqBKRRCZa63foLKL
7sQIxTGrZmeVpICrUVF9KFub3bHe3hYG5dY5nu6A11FJ9vB+MFwe0tzEtW8MHxKEuevyLu4AcEj6
Sm8IQpijvUepNWwNXTXAtLJwYgi3bjR4cPzJeZux+IZYtG7NfGAvNcb+Gqj4TJodlPo85AVUyBRT
01wbN41tgPdz+h7jrY742whDfyc78ynyj0rxVcGm4IdQBAlGbVoMLkkQioyhRhk0uyv0ptqTc3dO
yKqGa3jRfh7k59+et7kwDRSgc5RCrH2gmRqcsgi7rH6yH3CtxvSYTenYs6VYAkuH+K5SZFD1IDiC
jAcW5Bd3JRQPNC02dtBO9ybSbreI0wDgg53+EuSE4YBAtj2BxaPdTLhgqZazNBT/Gveu4VZSjSxA
Lvd4pG0kvlbFIX6e4wOc6OmtD6vrropPocPbOKkpM/qge0ytf+Fd6t7j5qdsOhIyV6Uo4I+ATwtf
r7epjWCCGnXHnGz5Hf9hNArKXefk5c2s4hrGH/pKT6t85VGgOZGKTkjUZsFJc452kPXA9O0Pn3zJ
VypsCKdrvbsnDXvtm8l0qw6RcWjS+sZdt73JA6SXNRJptfWAQkqyToFFrt2pvYJBN38tPZTDSFZO
7NFAASux01CHKyh5gvD7eaYfsC7pNhHGNbe2mtmroVSjx9HBQV3vWvhBmHluwhqpH3i/w6PfgLn3
AKrdTs7QbWyqnkveklzmBtHB69UGS1eEgrvM3To6NkOdYd9QZdunRpV+00eSEFgEszBCV15omkAv
pj2GHxrYf+QffswjzMlhmIsXFTnVUiCy05xfVktGXCsmHv1kzuyFIT5ppABCNAnG8tWN8vexU+Hr
IRpXDk7yUbnjforqN5fl/xB7QXYz1PabK/RszLl/bCCvrqra/6AYqO2G3sRKsVLtVQH8MC1a9W6c
ASyXFGGxe433vfFch/r8dUj0YmGaKpWkcibTkynH3h3ee57AXd1oj9gNBzc+TJ0rvWx3DTIsi4JK
0yOSRP5NZQV72UKL4VWu0rovpCwErp9UZ3AirnNXRhLis6Ev/Mih+qgGzXpwwfJCoar3+I3ZJx91
GKwJKdaDG8LkksW6XSSxW7ygFKMiDVxdD76oq5GLf+gdn7RawS7TyUrwR5oiRMZHxzvZQ9ssIUDz
9avsztsG+tDcTOUL9r3pVTOUxlM1RKvYnWJeFk24VyM1PUY662NfUNtr4yHfVWW5zyfvKDkYZ2pj
7kE40Su3hjYSlAirV+kzFgdrSyM3badDc2VaFhFtKrSjSQki4+A9s9hsuuY9yMwJe0/du3GRnSc6
LLEkbotxG1QKTMN5rXUpexUwCNlSvofloQkwbmGp2sl9NO5AQKV5UWyrGFhs7KKPWNWtt8OegERN
FmEwDPz7VFjWSrFsntFU2VWCx+7PmJ/Cuy03FaZkgPCsbcnDswWaShKoDqgQ1fLP4hKskYBIkaU6
dRPWP6RFTy7sro3Jl1e+iJMU87fzy1arPRzoFfDdReSfXDPeFabAtFmDcc1LgL1Mln8NSs/BBZUU
dB6i5AQVKMlq/yn2hpOwBFtqIeSqulDGlTWE2t6IJ6SRA0TI5aqM1LmzClvDEIvlus4GxIH9W5M8
+iayNfdoDsabNozWV/S0qoUVVbBX6sh4yaqKEBBg8MmA4/rkWC4mDqrYZ7XjrdLxUUMtulV7MA0t
hlOLsp6ebApiyJBkxmrUJ/V5mnAH76znoMxOrYP0hq/AWah4XiZKcgp0+QHYV5mJzQdV6zYkB0rF
IZyVW68ioz1nzVNh+98cj5xGp5pbskXFom6blh1Y/kGdjSwF4Ewjp3KW9LelRcUqar+oeqMItzRA
WpXW7AJYwEsFUSg0mP1F0JarwVbvhjl/E4lEasA36GTx6cbsxIvcfq8sFtyuwYqoVq6FH+Y4odZB
/q9EQynC4SU2n62iYDuTzdvcrByo8smDkb13XWvsvWE+lgFcmdL57gU9UZZGCsiv6rs51PjDBO6z
KYqV2ZRfJUGUgap/wz3HX+ZeeO8azStgvGuMhQIqCuisk9nvqeVDgqg6BbMD69SmzqMNGNPPVPzc
wIx5DojMSfVhyRL+m42I4TNwWeSBFTbA8EPyXRxyknTVk6omVy7iodqkuTgaojk21OMVJun+Elot
sC6MatdhZdbQhIavWY7hU5600Layb+iUUXY/KlSyK01Ea84NhJNoh/08uJVy+GGrPnG0pZySvj4O
SD5h0AOhGiWAaJlM7YNjKVcZCkJw7QRew5gJxAko4FAAMZtNcxvcDiE4jzlq72Z39pFSoZQch9WV
MbarQG2Dq7bwbzw1ANzKk7wOeuelLlCYnsIbUMMfORveI0nHUMS4+brJK3uLJt6zqWyw8YbwFbfS
Nf5beB0W9jaNqh/65LlrP71poEisOnQrKCOvU4jfgHQ20C+QrPDYNbc5YjcWcAo8tlA5/z4obbxO
ku4wi7quH+OSjI/ako3+kxNl4PjM6TU3vGPY4gQCqTjeh+669svdnGZXyHwRBSisdn5Qbp24zzG/
SJex173wrqLAwRveJWG38g1lhYZoSE6AxRKZcWq7abydCuQE/PlFDdRjNPjimxjcI+G016ut2niH
xsqIAgzlsUuNLxOFDBI38RtbHwM80FsCxxGxG3SQBHIku8FpPM+e1UJPVhGSfgvXKZ8NgxcK0Mhq
8t55K30zsSNCl+3VIyOW91S3GjyZhkNR5nsFzZHliHZ+15F5QBFtR5Ko36rdknJKv7VDvIiJr8ep
GlZujY3EyiSxvBxNfjLpkzVyaD80tX2OUv+Akl4Pxlnz76knWg6ZQCtMfyiTBo020N8Db/g2abez
44UrA4QnZZ4KSR6zPlB1AcDj6jsddgpoD5VqU4uTWh4/9IW5pFj2Ts772zSET30DIAXxtfRKVcoN
btmhwV6VYkvMLrq7hSu3Kx1n07D5aMPkjq/oSU3LZ8r2O70GOZAXqz4Df1nALC9K80ihEG5mmr/3
7nGEhp84LuDymDUVvaBq6h9mFUdv39V+kKQ8OqMNrGqMZ1i2xQfuP/y9Cc/QZQrZ+mgDgQNw/yFi
e0I877SHFNo0iInqRkkpHFdNDc5gWNm4tC28oj2UjfnMS+620AXelGKpWyJPZtXA/by2fw6VENih
gxDr6D324IiXM9paeubvh6J61FKg9XV+QufW3/ka0Hg8Pa4sv7sNTH9XucbCtvYZW/6AUmtWUrwZ
0rdKT57yBK9dtcFdwHpWh/xNGe5QWUAFa6VChFsYD51qH9MiuEfg5DUvqRWaVcVTrIb3RYmFiG7H
zsIt0DMeVeuxHShyFezGq0kFPhJ5d3OGHoATFQffyEhD9vVXjN74k8S7Bh0sEqr51kbUfNn0wwMl
lm9EZE/IA/CGQ1Hdtfpy7TajedWomHBYHwUlCfdrUnffTeet9tPhaM5894ywpa6N6S4F9LboABFk
YijgAe2+2xlEWxUVByrByXFWsMTBlM1XXsIgvnIMKpmeT3azCZ1nSxkhn3n9LWWhHh3KVVRA+wcN
tLJEhReP9E2c4pNuxZRbMKAni1tsif8wUgExEw3zC5/BYlTqL66vkD0Xr3RFLaCK12Bs4rn47rHV
BIOIYx9Uva3Z4nwxFqgHKnO3HPSQTLdO0l7X/Ihs/DYARnAVtwSrjp4tR401tk83ej1/RPiP+HhX
A9MNlr1ja6zj7jHsPLKMI1vpPhIQBQ8ZuwiHmuouUMVmQAtHMJ4lerSYWQ6l3e2HVGyk3QRctv+d
mPrBiaNvUAZ+KM2wAkkALUyl4l3VGRFW7G1EuXEOdQDl1ipvkjfsO99qPkN4sJ4XP5kKv7jf5k+o
IYAGS/lcdFv9cCKeutLsDs6E7QOwLECVRr0yRbLR1fddHJD9KPBAyD3ruRHhsmr05J5W1mii+akf
0HtZdD8cDYzITN2vtzR3BWEEiEm1b/pKXVel+aWbldfa1epFWbU3fBjJ9YMShg0cWN7RVqndtWMA
3QL8XTKtCyBzrqPmvI/r5nowrHrRdUm4TO1bqiTu2tYaaOIio2enFY9nruhXbfCCxn69CVGr4U3b
bhGG6K78jMswdZ9XZDmv7RToWE32x6/N6uSKg14jAhk313VbTGu16+BN1Hb3zp9sThDyC/FcibVt
o8XxKh5cfAS9FV9pPCZG/uh5EYAXc3BPQG4S+yvejTrmQ7qWkOExnnGazzau9jW2QjJKKLagxHiL
BipFX+itSoxG2sBKAm5pgeIAGP6M2n+dTcMKSjEb7kF9j2evRV3F8fYqJeFEHW4TtZhXpLYeUZm5
GynTVbC1dzZbXa+tBiybAFDrjf6sFKq5AXr/lBDVbLIMpC12flpbvsZTCwwYegDLKBq0Ggr/lLyT
fWbboAdn4Vaf6esGLfGFbVOLCki0LPN6uPWG4hFA6w1owIwX4TLF0JWcBRqj7GUkcel/9ZEf/8YB
z0S249/rI5Mtb79//J+H9mv7vfldvEwX1/1UL7Ptf3gkuTzHI8uJQBOM1p8ueI7+DxP1ZCzpYQYL
VvAv7TJH+4dhmQCboQtLJaef8sia+w9MZtDK9zTArJ6jO/8/wmWG9qcICWLm3F3Fas/QHSGI9ZlB
mWogmXGRs75XRnGyctV4gtKp4+wD717rbf1pMCsdBELtbeWoiijmeVSvc+M8mqYwKP7ttfJWcvJf
Xat5XyNEYYEvldVBHtw0pTh7aaM/WR0ccfjUR3Uf4ZNzp9Ic7bwdd1Jh5nJIS08IuqI6Iw+RmSmH
Itl5lUcerEyzo0EeghCJZjXlqGgMobPVEUp9YT/1kaBcexPAMNHCcF04sEiTeZjerLJa5lDFX4Qy
mEUw2MKZcGbSjz56MdNU+Qd5Zpeef8j9AA7tpZ340EZ77ICSSYUC6AAIaGsjDlbuMGuHMdWcaoMr
onaQ7dDubiTLs0zYA0DjzY8IaRQIOnEA7O4sUxWzm08DsikPstzLngVknjwtd14wUGkUN0rHUVnD
Xo6pjE/9ZjRm9zpu6n5Docm9DsXZPI5Y5HiW4P8TgxrNs6dWym2bFgnIQIyNxrJHo00cfCXh4CC/
AH5vwAd0CDpiMlGcLSv0hYy2vdaCdr4OSsV80IpI0KsEhEEk6cKAaBuE4VOVYQQK3NTq7zEjb67G
cOnYVnPfqWl7z/+j3+URS7TskwfxXVmgj4cfkZhnz3pw/58ukjdKRbhcF8V+wJlVhP7ddBjc5PeD
7CuReP1tQPb1Zvn08zN3DYjV/c7UhvSmNqLwwfcVa9uYtrasTTt8GJsJA4OBzGCMuvW2SlrjoGl6
d1UiPbFztSq6BvOI0ZY7F/fkAI2lpSThC7YBxO+j1x/KvEKDVx+JkIYmfpZn5Ip+njWDEp37LmeO
oev4NIaw6fDkWmrUqYD7+Sj0yPaARhpuKV6wA5iGQ8aMVCtbl/DBGdE0neu+2gUjKdyy6etFr2Tx
RzgO67YKs7fWnzQcvZXoZLW6T/UqQT+sRYOwEMX2rPQDDXI0aRIe+mJTpnpxLfUypK6flPKrHJRZ
R68uz0Iav8n+KQSLC7cq3x14J5WfvukxmtDL0qsUXNLStzwHPgrGGtcqoyve+HryH/rVrIFB3zXz
XjPmjOpuS6bLTEztEOdpEqzaBIVtYwCMKzvP43GjfbPLLCSCt1AOoooBOU2J3a2lvCttBnbD8Y3r
DPgbgq3p/NynA8ieCgIiXjJBm6LLAHWK/Sb6ALM1ng8kYbki+r0nGN0FZdF5K5PUYzoS/SFLkjoB
fCef7aI+1dl7NAQ7tNfGFwvhRNTet4l4j8gDbz2CQ/Eekc1MvkwubT7AG38GIeyQKT62CLGfyEk7
K5ab+TXw1SOgPvsjjOYHc7ail8z1hrVq+fGxgEp0ilB0Ok/t8/kYm1nx8ttS+BdSi5r2p56JaXuQ
81FgtU38RFiwVLH6/MZ1diAgdqEdut8TO0r3kZfEKWmFqLxSSru4ahOdtjz93P489bf2v5x+vrYB
2LRUWjh+Jjjmp64K7itrGm+yKIqfimHpZ2AW/WLyqQvwMcuDZs/ClylLjnnanvszvQgpMIkpkEEJ
KFBmWst5l8t+XXHpt/Q5QEbvf/Yzqrw+VfmQP2AnAP+lL4a7SK/ro2+H8QrZ/PJrkPRQ/IzgGc4D
9XiUf9B7csuv/QE+bPIVoULYoVHh7mwMbp4VJdtnMdLDM2nFYM5vqUVa91nYnQJAGK+TZYW72bbN
tea03WveV2wc6yZEz6kJdnVAIkerNYITKBdvvU+FJFNViHq5Oz1kSXXriP7GBbqhZrO/ryIrfxE+
kLIfJiDSvm2sb8Ue/01rsf0enVeoscqu72pzLbuD3ty3cRk9BR40xBbJY8rGQfRm6PHqb54+90+m
PU+f4wAx0k3DNdjh8Cj++fTNsYFfqmpHH7GWGEkE8PU2VpP5zVTBLAwwMo42ytT33eyylBfTm5ri
BIcFQnOcm8m4DwPlBTytjstuERP5+AlpeBWOZVn/PJN9CloGCWaJu0/9cu5I/Z10jbj2Mhzb1W1t
1PzF/+J2sg9Zqm0ZdneOZRbrseuGI9l965jUKD1laJa8guW8oZRrf1i+dVvZpvoip+qh+XNqP+u/
TS2AIXwUinEbl5n2YgOmWWsl2cIaaIqJIrWJnnR+63bDnq+kYOBBSBFnampSNgwgyJ3P/hz9PA+S
82ZMkBOU115GC7fRrvS6M5euUPtRpvn3A0H+PiYTs//Uf5mb+KV6lE3bAr02Zj6Iimmi8v8Xt5N9
VpHfoDY+7uSl8say//NlmafeK4k+rMYCSB48pUcWT1QEiItf7QnMedS6wzc0X09zEoTBIkZSKIoU
oBQZidLW8up7LSLlrFj5kxaP8Y0uSga/WkDXjacoqp50Mmc3UlJCjMmWzkp1mfk/um4WP+HXXS4/
L+AnyNavscvPE2OX1q/fzMpTB2Y6iLcYNYWTWwbmcrT0gkDWDJAHoE+eXQ6JHMAQd2lr5EwuA58m
h6Pv/41k7yfNTVSADOEMRnwCoxIxZ+fTFxl0HVJftaF8RLH60M61e4fWQ3xqEgjz8hvNluCdmqV7
x9YnOlW/+l36m1/9iC/APqj0SWwh3keHhNtlvuw3Aucdk86oRgeqFXlHvtzaUWpUyYfofCb61Lmp
1jGJJehyVM4Wl2E5Rz5t8kxOZHUEvW2Y3FF2nm9OvhfjX7grK6VgU1ylCYUWGD2HSmyKswJpwVDm
k0RTzd30DnOLlRyUtW2DLPqCvEdxiKw3dBeXVOdR66za5mbQwQG3UZJR1EGGACjJW8Y2eX2ZATgN
cZamd+29YwihG+xV0FX81S6Nv9kNWH8q2MpPUQS7yG+qyKIYnz/FspuwUYbm96EEqUa109IqfS0D
w0LbkllTHmUjSXaDVSqPJdmjh2j62mfOwW/iABPjml3hryZihfzCWIqeRz1RGfYQgVVZb6y50o+G
mQY7xGv1I7S1YAdG+ueZ7LuMQi1Utpd58myIhntkPKLjQM4dmQl93LRCm1Oi8eRBDhSdNxIUBj8H
5BS05didioHSSkdUosR1mCD9vI2cLSd6eCYv/vOaZ/8piCT+xg7BIer3nmm5SOB/Eg8KLHznVYA+
qO5T8WmiSDt2vw52E/GkynYrAHx2GWCuFTVXl64q54NJo17UoiwT6lViXifA2mO8h0/m1JnXIEh/
9kcQ1NbepJnLTwPyqhGGeVvr0brtPEVoFkVOeq3iqkKxJXutxkjbW5Clb6SOkCHORH9h2hNYfjE3
gbZ3Y3bJoTd7/WnWC+/WcaKDrDZjn+PeijFZlP411ogStWkOjzhLk7TUFfKdQxkf5Fk8oGwmz9Jf
Z5fRy1kwOPEB1ke9/c+fjSaVffhBQZHvP/77v8SH4zqujSOtS/3M+BeV+BC6XBpPav2RtPncmGun
9DZ1OCkn5Npv0fno97J17nI08HDApdEGMFxvCYRFtMVseYiTCKwWcnZT7ionIwutHkxb8dtt5ICc
G+H2vmrBlyz8EqhQXMzIR+g5JYlaA2lyDGCn8W9g3I56Xr2hakYdv83VBzVE3CcvFP9UlWq81yOE
ilw7NKBIJPpaG+Ka6m8eY4oZBm/ijiH0V3FH0w8SarphvTWVEqgYVNp3POG21ThMrxG2C2shunil
pTYVeTED1N5wncZxjOCQeGbF4zmanXp05DM7VJMoNAYpDu3/HLlMRAknXRkBZq45gMk7j1q5RIKZ
lQfODSzbKvLcBn0r0GG/ZrQjeAJt9O8rET+Sgc83uk9KtxFN2QfyOtvguhyvHBlxBr/aOZHanZwo
+xSPZPRM0vpODlzulcnANdeRLGqU9sqswnXVwubtgrG4lmdUKorrUqi0a1Ww/tQvZ8hBcaWcernI
ElfW4spft5UzZL+cpkfj+bay69Plf9628Yq/WbPdf3nbW7qNvpGFJSKUVVQP/9x8t3akxlOS++/J
lMP2dGxqErBUDrNKmA7+IkPwlWZlQfuy0FuE0kxMCKuB4U8TYzcE1X+eLieNYpKceZkubymb8pZu
ad2kupFtoridriPTKHGi8tPuujzInnkwputEdkMZ8jfk9iHksKhjKy2ukONkbTHGcdJkO2vRdH0e
/nkXjSzSoq4za00tt6wBVJAx6RDxjQu4OPJUHpBI8w8ZpRQxqA5Qtn+bfJk2iRF41t4Buc6oLLmd
7Dqf+qisb1roFBu/wYwMPtG0KdmzLxxybyip0icPFpmFcSFP3QGRNNzV9nbYUsi6zJFnoQfdR95B
NqFDeX8nlP6n8R54Sk1QVlSMyx3S1Yb9KfbHAsyt1Woev401GU5MpkcIgrY5WkACjbvCykDcAuD4
YfShd5hjtX8gXdXskGBFgEQ05aEvH22YJejC06MjgbeC4eHjnU4z1HLrFIBml63Oz/sHWEs/khRw
m94rJfJCpXmO76dJWRfDoBxk7H6O0ZFDBsMnnNku8+AEEb17nb+u0C1U0iu5+GQeO4SkTNFsEStM
8WfTm7xs1TolPH7dOhlp8SCTmvKAdO0tWJjyWrb8CQhkii3Q+pwFjWv7Mr/QJmMJscG8MuPRAJHN
WWaP7mM1ASoR8ansN0HHX3mt7z62bvm53xhAIExxVC8H8OH+361g5qd8jqNanmoSUZPSYdEx3E+S
5YE3x0AVWuVb0iB4TzoKr/rarVZa0WF7JjYLl+0B+Lzx2n2THRH8QTCbYuswZUYFWnH+OV/2ySvn
aB6vMTE73/Vyrz/vf/6hUez8cPiWJqi/3GXi0Dv3oWpWt+dtoNgLklW59ARultyW8dHswGzwVbtL
2tR68JQ+WDWQPSHmeUhJgxE42BWam3JUykuLC0yfV7vsIonOBQMKVk1DGVdUQBQPui2vwQKUBE0E
2UEIpRpwYdEM/X+OymLKZVSWS+SoKiZ/uhZoaP6ECliGivT4w5/07FaKdsqDEvQfM/o2e9mSg52b
9ntUT36ctRdVEOIjUmX8T7Ii7zaxEax6EQzEPRIakz5ZN0AOKDA3Vrm2GlRbGrjttR8arzPooyCo
iq0/IqjIfiF86CsjfABpuvaCVrmRXWOEeyvIKiQXETLZ192gr722yzc4x0Pn14qfBBVgSd5NaQE8
IUGGOMSvAQSNzVOlzEvJY7n0y5t0Ld6ZlwHSv/PCUBX2hJFvzkI8mIRVwgY9LotbBKPfW75XrxMq
VuifWtMWq5zp1e+KG7tzh/skDP9mbdMsYRTw+05O04BZ2HjYeK6JYOfnd5tb4VE3NXbxrZmwTch9
v963WXcdj1MCJTcPR6SM6/EkzwrIH3s07K6J5xrrSk4WzQw86oSj5H2qps7JA8u8Kz0vvGqVAcx8
PNtQxTAeYWXxkNuKsq8OmrRJV4I5q+EIOH2ifzgTQNRcta51coInkvi4YSOiRl2JHQnmn65LQX5C
7BVWG2S3bZf5+iLsdai9OpXNFYIraL2JpedysMOoObricOnr0X5RNUyyHPD2a4/tXXtf9PY+9wE2
6aPxYsQhjj2lae2tVDFeEBs4+rpX3nfpNNzj2Hng+5I8l86N1CLkV0mO8kwe3LkG0wSp61A0qbaT
fbWHW7uOOuT2HDZTeHpMy8bfXgJtGZtfmjKwlnH3r7myS86wlXLtW327b8pgOlwOMwTXQ5Zmuyxr
4WAaAXCPy+i57YQUrGxEcK14MG9me4AbmFUnQ7RkFw6x1UFtx5Ns8UD+7AcSHG2mGCfjS5+cQg3n
TeumZjuQ48Wm3UCxaWhHGwFGRJnQAwu+wM83luQup0MxZfmLVoPSEv14LBT7KYxjZFeD8ItRIPGE
fJeHYXhu32lm+2SLfosECeaVIwaVSMtTRJrCGdRdBRvh0I+D/ZAbRfTUFhuZeAI6KRsyf2SGbihG
ZCMV00DMXqahro0SS3iGF7yP/zf4XvxFqQDb53/5SrFHcLDicXWWGdsWX7nfSgVITuSlh7/3tyzk
++KYqnuUB8WFZVxNabu49JlhO6HoQCL8PCdPU/XIN8/6dZWc+6kp51vqhJJixn/JqdoHCB8TxAqP
xKg4TJa6NE2WrUuXHTXqYqp0YN16YZ6nhQY8Kltousg+tGJQ8qtQolE9d4TN1GR7bay8R+R41LVt
lFR0RbOczXqXwB8m7KAZTzn1wKJsF7LZuZZ206vmSbYS3H8fA+t8oezJYIf7cezcBl70HqtZfshs
ks6dOaLEKGIWwIKshX/2qaIv+Xd9ikXl+lxr+3RdZ7jTwRpgu4NW/oJBe/Lc9L2CRmfI1grG18me
1X6VWon6RUVCW9U6++PPqYnDLswUU62q71fROA5bt8ZQECmt8NoVBxyZiqOqhssQfvS1jbENYB8x
INuDO14T7GFiihwGbBgxB75beF0r4HINWA/r366rFB31ABccQBWGKZpC7RtwSfU5BkNzMDOSY7JZ
l4O5xZMsX8tmo6fR2nCFXJ6cnPqgy3BXOchmoFSvjhV2N3ZQa88huHw8pr93fkcx0TJgAFpVdCpt
7VXu5mQXtbkD8W104xSecwwS896cCmg/MiDT4BPDniCXdInULmGZHNUr8kaf4jUF5j5M5si98maf
tw9SIzFMTXMfjgB/YnRoqUY2sLY5BEIcTzbnIil423mrS5c8k9PkDNmUB7V1moPva82WqjvA46Bz
txhPG+sCQNwrxmATYq0oESZD4AOiugmdPnpVfcs/zH6eL2UTK19z5cCV2ctm0SJEkQNoxYTgC5a+
XxNsUFeB7Y9XeNhlT22YIqQOx0X2R6Jfh0HyV/0OOfWrSAGPJcuho+0la9mUNVFZDZUDl7LppQ9T
kV05q3ulUY2Tr4bFhsUPmQLRvBwQVvvZBOifLazKjECr0YftNAANeVpXqEvO0d4vK+MEvqpaByO6
1AZuOaeRMHwRIBj2hcTBvIxC2z/0ZCafys7nyx5VX0ycirexnrabZlbLL5VuniJW9ge8cL3z5bOY
9unyrFNWsp+QwcQfID5Glav8Bn8wCuQu4swxriT8gZ2AdtPMGp8DYIgJU3EA0ERL+GMnN073FI0o
ni2IyuEaUGyEKKfUa2n8J/ssW4tRe3uCnvrHtNx6TQa2ydgVK96dOd3PJPcKpHtzZZUg8bOxBKFQ
9SpfDJ7NFHr7b9ztMAH4tELohPDCOAFxdMsWXhl/rhBOpuRIDfXlW4nIwjJj/wVHNYL+jS4Lx/O5
7WPt0TtYlumhbaKKJobOE+TQ+VBbyFEPEE4oflbbPoOCJ3fgpWi6PJtruT9H+ancFkqTruXu3e6L
n6MxDKE7vLM2Et5wATp0TfdUO120v/RfoBD40Z4H5XyJibhMQxzhKZ6b+wKp7TlPoqcEwxWnz+ZX
XUv5TkVYdhlBPb1Cs8DKlhzvdeIN52nK7PSnDF0EZGKFm0YjcNcWphGXKsRlJ/SponGZ/Gk79al5
uTPrFKhV8YMuN9WhobVG7N54Y3st65JZNNxpSjK8mLVVrU0UeI4eMnVHBfmOtYLO7Gtj1NdRQ4K/
kwlijG2Ce5+1dKGVbXVj4mrwMOjqFav29GqA7N+hmEy9QDTlNNSYcDPW+nxR+BB4pA/d5VkOpuyp
L0f16vwwG/gK74yMgEhOkYc2pnIb2sVTNxTq1aX/Mlfe8/ylUazifL+4QEGumWE1EtEk92SitdXY
WN669Kz4Xh70LHqbYW0BxKULeTr31k9eZUNeA3FS3xut1wCWYcJf3WfMMS76z/lnSzpnFL/ln3XA
hDih4lCqGyIt9ykjk4xJk+HRUr61oZ5dkZcLT6np4fnVQOlPCD5WFv50zUp2/tWwHGhL60vTmOVB
Jlxa76azg/5eNhJElGCguJgViGQM6iPaCcvy+3OyJ0nU7xWWk0hWu9Zu0iyIo4i8Dyv4H/i9VWWx
GmosRyu43hGhD0p1IQAeoXZgmYMG22g2XtzcjK9kny2CSRTNqcX51Va25slEWN2fwTYNfckbsCiE
I6XvmXcu9ojyl8p0wlQ1QTxVZo38ogvvKFUjLBkMD3JGbaYUcPK02MtmheHm1SCyArKpGQhcVUk0
bFNzzpE9HiH0uNM1YspkDauWPKMWqlB0OgVFbLfL7ZUcahT1DRi8uZvQ2Fxi4BLu8H7usT0btfvQ
aXpkbFLtPkimfgURX7uHltqvCt/VT4rctjuJ5rFGRpTS0/DWCvUGL0QO0jNO9hP03coWnL01dWwP
n/TEuUWH6Yt8dTRFALeiVLKtVg/BoUPtbx/m/l2bjghLC8haq+cJqgI16HfxSpcHBYXeJHGak2xd
ZkjIm7zq1z3kjCgYp4XBN35xeS/Kl52uNeGp9T8+dcum0+vhibyGbFxemfL9KMf87uPyspRnlXnq
G7e2r8ViVbqwFQxqdVfEjYBhYoRP0dIALOOmI8khJMVgXMTPXQgrPEPi6CsSGZi7mP4Pu/3Wo0MF
CkIr0XKb9Y+m1d5y28u/BIkNbYqCxxVir/FKVwznNOmxc4qd1jlFVlPscy25c5PcmFeh6JMD6Eza
IXvAXlVEAD6iUpP3eoBK/D/zOGOebgqvP/EU3LlBaL7/OkmD+NwT//NEDLWac6PApTzY0CdPStjA
2sCqZV50FhxK2elpIDjRgEfsNh+c6A6VD+uqVFF/CDt4ikhc4gmrqIm3kZsD3j71XTzdINO/xRfe
Ol7efw5/jQ37vf9H2Xktt41tW/SLUIUcXpkzKUpU8AvKsmXknPH1Z2DTbbnd5/ap+8LCRqBkmQT2
XmvOMRM09dN8oa2utW9LQBWQWXZBFD9x/qvi6s07OafJDPBTdDV0p9rBPtWWRUkPCWsc2ErOyBol
WNRlGR2TprFOhPvl86iw1K1kZzx0bcfY55PPtJxePkOSxVZZyOtOi/3t5/6GrPi1NpTB+KyUFTZU
CxGtLvsnlW7kpaeTfbEljHYKHJ51a+GwmGU2eZN+YcpzcVifTgx6P2Tl4dHgLMK1HWDsJ+7PWYdx
Oe6UJEUdG9XKqlFKPjw6mJDKcK2XwjK+kRWRfuQR5BkHGR/Rxzg6i7J/jyS0FNjDXMw+pAPbbVYC
+8cto6rmQ1zZxWMWEskmNxHozOkgfk3r7EoTGZiDYheBwUTvUb3aiqFEQPHe8CCdJF1U4yTp4lsc
avFxLPJ0kRvocVdFJSfLIKEd4sd0U2QCE5imTZtip3ghMennMJJVEhhywg3up4vDYsjtlqQFvZ/Y
A75qzXq9DHZYw0Bi9s7ZLRLn3E5bhRpIcznKB2BkDLso6zdu6UkzVi/WPHIDbit2P7yqKp2z3nrJ
W9Xdg6iv8NpXYGlIwnsmpkfmg6uGV/HiSTdCCt2LRIXyWhtpj0Wz/PJ5XCt1e9nlPfyZ6RpVrr7a
oC2ZKFjd0K/jAWR25+VfMRyaC8dUM6yBsnVSlIEoo0lf+V/OyD2ADF2uv2osz64efQDh9RWjkJDA
z9F0jJmGdhPHMkVafo6mY4NpRh8JzYx9nDXhpUEzd/++FTEV4p6OwH26LoTHaUUGl45gz82T0wBx
99mwq3lZYr13paq9ylh24jiTnvXU6A+FFk/5iJwVYt5fhwWIeHEUPjYEwCpHXZwjIRBvrWZxfFHq
5rfFQdu1Gb7E8OdvEHpaAiApCommsLVDP6rXJiGNg/+ZIF62Jq1e4Zu+m6ft6tTnmbGs3epsCOFK
CXeHVXhNpXea/N13AtnK1q1KK9X14AGP+POWYJLTSz6FXDqj1J1DOCHTns/dn6f6ipHcDxAt1U+n
ypbkrNscb8QmACG0pFeE4c80Y/Ahq17J3A8rsSeSTV3fjJiUsE5pxkOfK8regmxM5k2pSou7mCcO
do45tjfZs8pd69m/7dd7LTxmY/aeeIl25eEzl2PNeRKVlsx2507Q5VcxCl3rVWmh/ImRShF03jZF
thPD1qudBW20eC2GgWZCnAtAEYt3M4dy2FkTD9GwiVZqFYDdOJ7pFbulcZB1yvAwy8xZ59b+O9+9
h5bco5uu8QDL1USDf58VRzh/Gp7LdF2VUvDdijEGcgtuHt3Rk9YNeWMbVEjtNR7tZiZOwcC1QKMm
fyG2l/+RFrDbqCbt/+gF/RFnh4zH1EhnsxRb03lgaH/GVGnoOj0F7N0XomlnZls0Fxzb1TWC27HL
q6iYoVOqr2If/CCFm37crMVQHBg168+reiBSQ+bU0qNhgi4kMrN3EtIsms8NtBXJgyZ76pJqFJIA
YN/VXry4CfDczJC/jpJUkRtq9flMtdRqDy355yliqKc114nNz4t/u0a8Tz+Ub/8++Vb0qTX2t8k3
rl0Z9w86aJSp//h7VaVc+V2idW8qEZIr8g3CmTbNJ5TpRWzlfsxjPZDraxlY4VbsC6ZJBf5nDtAH
qNaWpJGnOO1sosA+Ati1DgQqsgTKPBajpnL+Y6tVY/W+r/+19f8/r1PLVW2QSiGaWgaC4JmvU1gT
y2Ix9PQw2os1tBhGek+M4NQB+zz6efLntXXWkj7495M/h15V8oNiMi7lHgyMnWUZEIxok0xKDvFC
vR70rKPBVJ7EHvHopGfT0ua6KhfvZQRDCo1y/YBPA3dzxCLSB73HugCfd9i35vfIncEuLL+bUUOk
QtyHO2hnEEDyChpXH6ev3sAtX/J7ZS2GaW89AR9NH1KVpjTqvBNBbslrEGfVxpcarAZiGAIOMjt3
OHZQe5619CNMxvS1i1Oib3V7+mTz1jgNgkVGQPZOHB10ae5As0MwKvcsJ/gNxJvJhGkRD8FvcB/q
zlNGrCbgyLS4Vq1xAuyLydYIA7BaMVz1nmTJJM7dSxBOGtmIbB++HG+g9LVHTQ61rRkQOFEZIRwY
612qLf/9jwvdRnn5988/PtU/Pv+UqEzVQgtiQO3S7T9jz0aNu6bkmMkzQLJkfNYVW19VfmgOK4+k
lLZx95KpuXu/BSDqefpajMR+OmsAxT/HuGmovAMd2XSdnmwHM2SN5+tZAjalUSAfjtVWa43+WhRm
fsnIQfNKQuvErjTrQbpD41iIoTigq86jWTYIBqeLLMw5h8ofb2IkXnpXyTF3UVVpkfySvoxvyRor
a5017rjsQ6SSTDIJX5JruJp0rl/6gMY4yTQ3lHTetghJJvPb1qgnORRuUJDlC/Elvn/lxVc5qLO1
jqPfgwoB6tpL1iE03bNO0+v+kkdgsfXYiH874E+niCus6Qpxcpqb74rmmvhncvxxrdfQnIICu69/
bZXiiBgjeLDtuW1b3/rcQfA9nSj1pAbJ5uWPOoAYfu4LhtmIiu0g9gBv846fJYNa9Qq6bC4IVDv1
dzhApGdiNL7o3PvPYtTU51jP7FuiusmDbPln2k7Ss9r4/V6WwWaURiM9Y1IK1ial1qpDnXrFgJNe
uVeHD2C7iAmQjUcJdNVj4XfZzMnDYi/2JbkD6DoZ1tAp2r3kgteTsqHdO0S2kfrzayy2Ps+xp7PF
kGUfJKwIg5rSb+6LOJ/ixY7slZvouYsuu9jSfTCgfeagNB9yFnsepeTP84wMB1glhSPTA0U/KwHe
erNkBqVNQ/EC28M4p3r+MCl6IX8bgQULLnKPZevO/jgtLGrwwcIdJ4PB34M89M/ihUih6GQPFzGg
GkjZmcryc9aoI1zWLtFn4ogVTM0nXaFsO10KcD7e23V45I4TXnvwenHWxRcxys2IiAPqkGIkXpKY
FteIv4rpBeeLFz33mcvn9jyJWv+YlsP3ym21W2TmthjlQajdQmn8bUTP7T6qElW9RZH727EWU9SC
0msCRYbkAsMP5Z3Ygr8/3rfEPnyY2gxKAQJ9GOA7GD35jiQa4h5Mq8G9fd9WdHyKSQjswaLnvSVs
bIAl18QH1YYMXEiDe4IwNi4lWp3XLMmDhQ4G95YakG3cjr5F3wYfQIjDbwZBA1Xe1zgAwGXoLSkS
TLbKmRV5CTlpcQOsTrLfTb/64Zq1/Zo6UHL0XEluGS4xogkxI/37DfUfzl0bqoXM4pGbKjdTDv+h
xYlM10+7orJufu3KM/Gs7XJwmzBX4p0oX/cSTtVcluOdePSKo0lQ/TwqK/HPo5/XiqOq0W8bNcsf
/tv14u3EBb6KwtgoS3XYp0WPvqv2gWX83T5gNkjuWQyDFLgXsWzgTQddDaDeB013y0u3nHuO2d0I
NwcpMCwkST3rUGheRjsYd72VTR1ZhlQKZQjB2sBNkqHpWUjpi7o4khqfvRgGVOWhIOPIgOjm1b65
wftTrA0S/G7NaFzFQnCoR39mI3h+DDvD2FRgHtZeHVo3qdWuAVapDXxjfQMceidXWfpmSEjzA6a5
R11L1b3vwBpxSCB/TirzWVS5f52aVOnPU8kcUu6n2k7/knW5tMAxaR0BT+njQonxToVZs68dnzld
M3j2UaUFSzBfZ7+rRHCYfCnfZa34sIAhv2k5gEsngXmDaw1LpGm2t97ChJE4avMYhymBeQ1FClmq
26Vd+PoZxBC4X6v0T26Zy+u+0euDOWUcqFLv7BzbSnaalPVbq+tkcg2LbDOYmAGdIAvWTZ9bpzw0
pKVJrudFRRZMC7BrrmmYEegW2PVTVRJkk6pp98yNS5s1Sa+8BpZEoE3eSV+scXzlX1J+YwJwJEPL
+jA66B1N5u88mjabouOf0+ppfB6yoXhI8+K9DzXlTfGIIa08pdhFFUZIhVBksT/pa2tdIoRagZqX
33zP2Pix7T91zbnny70dnSHcwBYZcUpBoKCpFX3TiwbwdtR8DIXtzRqzyW+BS0aiakjavoajf7Q9
2ESxXHgvgLyfO2dsPqQoXDWNQSh6FqqbgTXNHM5kc00yV1tpjdzuLdSs3BC9fNUQ2vJYJZBcCLlN
3o1iXCl5We/Jw4rnVpTbexr/1v1FDE26ccxBiF0SBxRL6cqZ2CQbjE1x0n3TmS7X6jHdkyPw+TZi
yyZbdW7JWbxVJSjmfSeXJ1cO1F1jgnn2kLg9oY4jYEDS0w/Nf+tGf/yW8mCegzuSH9RiTDcSkYAb
XfLUi+STweQVVvFeeeVcXJPa9o9GlbNbnujRquGjtzc0nNmSklpIeP2ecnQp81gMkx13w8dAzD6m
F22apYj9ZTM+IhP8uetzP13JRzHqSCk3sBhU9/f4P/eJNxE/oW/j10RDJmAGtrFAZe89NeT/nOrE
vqgTaVTsMo16V9FMPgv4qO2UCQbKQF6Lg6FhJ8gqaQaIoaMO1OPMtW7JYUUoSrvEXnfS4rE+m7VU
P9Z+sPfiiDKW0sabghR2IqaoamGdBnWjOtW50LTmUW28305rBmR5ifOiRdawySnTJU43Ebcn6l9v
oOEUL3cIYDTw/2cQNUL5SLu4SuZdQhJ/DJd6pdgldcYXTXbqn/tGky86MoBiKY4yy8j3//48oc7w
9wk64fS2jSSQ1ipfTkWR/xDgFFqajFmYwvirfZoxK+61+a4b7bVJ3e2hmB7kowPFHTLnfTQd+xxN
x8SZsErUW/+3M/95nTizmt7z10/4dV0QSeW6K0k3cluXdorbdLRXnINctWiHbXM4iT3iZUAUtZZA
ycz+OFCZMasAUSi27UQGKprufEKDj+h6wytf8AwKL6ynaSRe9Cow1twoyrli+HCM29pu5q1jkySR
KtCjLBsPYOOcLQivu0ALH4I0dM5il9iSAto1jUfsyucBqlsTbJwkt9CplnoyqhdvmrUOCYwzM5IK
ZCeQpMnVkPfMH4gbTNT3kjrvU6DYH2Ot+jdQYh2BuK6yA7dFxLOuwXiLvWqbZ52zpBqFe6s2rlae
5I8RyUlRYmYvZtoR7dRQGxTDHr0idy2DnO8+zV+GEaqypOzMLG9OALySBTUpFf09xMaF0hnZyYOG
qVRIpytJ2jKVqJdtggmWLJ7xKybBbjZEbb2kMm3fmly9ajRbvyUtLZQ+wxKCNAhUr0Yn/b+cQXUz
W9Suoq4x8iirMa9paqhJcmQNnC+J1IDIJtXfMYq4H6r61tQN2Ws4i/UNiQmk5em5QfUmNi5dnCm7
kErJEtOF8Srn0srvjeSbIsU/z+C3B7mO6WxpmbSvqlyv5n4SMQWf9KGU1Il/hxW0V3NELmivoS93
+7tEzvUb7xAM/QHUaOFRIoCUJVX4QSvyeCJSsn94in6izBy9l3h7gX867oudF+mEzoqehjYgmZN/
zCUOnHqVojM+Gn4ybPoaKcsQtP6ecPdsk9mZTYCwG6/CEiQA/2NAGTQaynCKTGICzGg8asWAN0KF
5eXJ0vAa9TwD8t6hZu6Wxx7/wUzs191qJFmu57TpxtUX/W+nyVFhzOrpDiYNKe9WGz9PiyIs3pHz
g0d79KLzJwSiUL554A6WsWn7hxq43ilWSML1MOi9AxmMPdn8FshyNh/ryEEZBee3qsuAX1YtXqIs
OSVmZH5L4vgD1mH5ZBVF/r+mvsYfMnRuVY6i6apCOU02dOxuf1eC1H2kWHGTDTfUOs611J9treHG
Cy5jZ7QO8nKB4A+AE5oEM53brtAeelUBrQGaPxqjZQvSyceHMdfyPtqKhYgYBpXx+1AcNaHNFUH+
4Iz2lGESdHB/+/wKvRzUJNWONy0ZHwKhy3XsbW5YxY/KJFl8iO0XCYsnED4l2dL8+VHXlbyXZCI+
8oaIAt9Kr6T0qI/ltN9X2O/pGnzlQxG62bmTKb2LFX0WjfIK+K83F+t9URegwdUfAzU3CJWy9HpN
/mY6KwwtJDutZWaJcZxepZ2WP4vpVqcscA20BytMPSZIct8dxNj1su7g9UZDV6KHavv3A+IUMze5
RJxYO2W/TOz+VuvmRagLhfYQlzsEdHZJKMwf/NyKQUyAfMN8KR9tq4bILk+LIVnOQYAE/fc6wLmq
esYPyy6uoWtLrwAFyM4NywlzGFvc/xVqcb8uD1w0Y+Jy/nL3y03D03+UQXsdtcE7N7rbbawAIl2F
Bn2WeWb6WpZBvbItM1lLZZW++pb51rh6dwmKMSAPK9uL3YOT2hvgCSB+povSgdWfrpbuQffl+iXI
NrrmAoDMcnNPl7ici2EvDY/4b87hBARKS/dkhUbx5HV1vO8UrV2I/ZC2z4jqiietHhapM4Vix/lK
r2um4MzkD4jHf3/53CdbdbfUM7KNxCmfB8QQpWi3xLNkLdKuGiDOJvEDWFhnyXSD/EAnaNckiBYH
rxiybcS0cJegXNhrfEE3Wtg0MEKAecpeayNfHpPlkIT9NY4hseZ2Wt0iUKOzXlGaV9knATcJB+2r
6k494Dz7mJKbhsh1SY831raBFpUgcjItoEV6MzmjCeOS/9p4waPWjmn4o0VMsRUds76iL+A20YM8
ddMyO9i53N8exDE6Ovdj2mSK/3VMdOH+eZ0Tkffddql6d9E4emAiKnX8jVBg4o3V4FMC1BOWm9qz
pJXekUDtzvhENo9AVLdM470fOBW3vpsFhOCVCjeKPjrFTqztZNA2qyRUrUe7pIsdgGb5COFH2iAU
SnDYs1FNpautADOsmQzseg9ckgfzb1Go8fCWFd4+cOL6WMmRtrao5JEaLXk/kJwmqa79kPL6LaO5
/GKRPb0o7GY8a1Y+bEZNzbea2+irSIr9PaSUYBX7lbLXSiU4ynURLxF9RS9aFz/DAWg+ULmsII4T
uRbB7chBwV4wCHGnKVJ/45Wt9mD5sPaKQTXeyUNnyozdQOCZA2FTgE7a7af+ZDf5FcQBFEE/t8iK
JdbFIDJEHgzzQojPW5k7/WtrD8PKSnVqjZMQq1b0hdxIztMQd8UBE0wwl2s9eG2yELkaHw/ykhg6
Y3kEnNxdS7euH7oselTF7kyLN0k9AKWZhhTvqHxK/rfU6JoT/QT+FDnOlU+R1BiQ4ANThlr+NG8T
L6R1LiSQU2cxslIrIJ/QX9Mr0PZx1GO48CxnredkKVVyLC0qpWmeIrMnNLdsuy+1R1QAnw5vlktL
grKBdKZhvh+01nuvR4LAJC/Qb/JISPmknZeib9yon2Esay95rYybBlLwUgwhYTZzMqfS/f0o/6wu
9czTv8/TzX88+0xNo0BMdoWlOPI/HN5QLbFIm4X0BExSQdukafOhGNuz3CURhPLSXWGXzJ7cjGmJ
ribW9xxdIDEA2tfPcwd8jdshOjEt4HSCgp/ywo+BUWvm5+mJDJFKvDUBIyHhLdO501sbk5ukcmt1
fjdqpyOZQnEc72sqvh8lOad9k0Vf6qqFyliH6UWPSnWTse7YeGRtXDxco3MT8OmXBEe2x6RcXNQC
qKcKik5jRDehTneCHJ7vkwWgXUUCfPMBXj1FhGYKZ4I49ms0ROOfx6brULlY/wMrg2Tuz4USjhMN
hoGMnE4GrfKHjI7yjasjJ7SeNFq7i6gZovwlNtwZErNojVAMEqvc4c0Um2VDO7KeXu5HUn1wIF5O
47iiEzkOZG4mBkpSczwKnYuQw9z1L3/XxPwhkek6Y4AeUZv6BqsgbKCmbZmAtzZJTyqTTrtt9opU
WIc6MttlBVrjBqqExJ7pD57kB2AMxndxUSIFXGSBm5c11vzioiry+Fr6tnaz4pypfnxW1dz/3nSE
4KoV35IC0qY5IIbBCvbVqs3x1VFg5+NlMa7yEGGLjQJyU0Nd2mBWk7eRHPlHcuKyKUtE2jk+Mc8u
BTWydcsDJTpnjz40XEnJ2D2leEN5VnbDh4u8udb5gKDHQ+/Rhrcucoxl4JQ/L6IQHtwvYtla/Lpo
EEqBElRXGavB/aJw+knTsun+k1xV6p5kl7A5QpLiNWEHyTJF2Bk8j7X3FU+Ycui0KNyNeegw2aXK
WIGmXlZ97230qQZZaKSnGJCi7zVI8FKzab15y2Nj0cnoN4nLMl/z9kc16dzrhqyjknoKOO3QmnYX
WpgBHI5eE7KGToWFV7eq1Bcwhu5J7BIvYugk8YrCe3j4Y78+hXY2CekF6UDWtjbs/Ql2SAcEM/G0
9fki9kVem2+i9MAdym5Zt8mPaTQJjmPXOChTt9Yy0dOqdmoe1NZU4R1zdGhk41A6j17ZV1sRIRKN
5Np4HvHfveU/lH73GE8msEyvnI2SROZCGlVtKTXwgLK8TDcd9feF+NYq9pBunMFu7kNxNDHzrasM
ayOvfxjT0qxHqL+ijGOyi6EUKscC/efVzb5rgyUdKpKsj2KC6yurwJKL433Oq9pmTehnq7YLitNM
ZyLobp0cQk+rfNTVTNVYZXoLcAX+IQ/95BE8+O/7R1Z9fWokj9P5RpM4b0S0xQMK/6TGkBk1/lIX
v1GQ5Fum/vaiI85+Q2QT/wGJP86SuraPdeRnN6n2lmKdOaRNvk2oD8+JyWgeh97P17mthSvRKCSX
SZslke4cIv5kL2l4yWVleEZ99nQXwaD10hajJskr5sbWLnEb6Wi3NcvLsC5ejTq6eFOtsw3znZmk
xlsX9SFCcSc4F27gbh2JlJDAc/RrnMbA1dGqfK/VlR5VP1K8Dm9pdqUYnGEi/GtDkv7c8/uhFPVC
OPv9nLSorTcZc59oOaB9mXpEhCyLHkFa0TJSA8VbiaMkaSG9HN5ta5YOrNVd/jvnWAnqUxxY0aEx
sgD2WmW9NUm5rOJa+ZZkAIAdJRofYiZJCAFNexUHnXNL6vZJnFEmAQvWIL7VeVysG5tYYiVuimsz
Fd/EGRbgCRIShmPOPW0hkrTKvqlYYGGmkf1EWdiKP7CuN0N2WqY2jxsrvCV9cNLIoriIh0/GiAvy
i/gYT8c+R7Xm/Tb6dZ3r8kH896e/I1v/fP5Pchs6PwqNun+ykDRDqiRP7oen0dmVktI12yBBk+Q4
ertos9DcC2OE2PIalwWQjsdpEVauhJasdVdNCvYHcwqmbWoTexJjoLD78lNkRQ7ZajH+cR2Gtumm
VIUL0DVCZEySfXWupyCIAsNaANRob3JnfbZ05zm1I/UsRjIAaC0NCSemakMuuLvjvl0uvNQy3rDn
frcQyj3kTiWdorHtZwkOsxOphwU1iP7Br9sK81/z3YBU+wZWfdIutMNLqDXBPCjjSzR43SkLsSwH
tp2dSsdyCW7uiJpmdZqwhiRzo2gfeyJSD3HQkOKlto9DkarzsG69lenQVch51n13iA3R+NttIiUk
5sSt38lZ1a6JTohmoXvaolOc8qvCtz1Vc+tFH3R3jR04XZtF3hBvmh9jpLxvMXEfoq8k13CJBjj7
FyssHjrJD7d9H5CdkuJFES88PlEoZgW4tcknNPmq2h+dyvOWDk1QOK9+5gLa1ORyb1tDfaYlxqO0
CYalZvTFqoxc/Vxyd5p3bkEcSYeiYAa9AGpTE1lX4knOGjK4rwqCmRmgeeIYrTxnwTOsMtl+8Y20
fbftIJsVXVktw7EJ12YpK+Q2Gd2LY05kft1vv3l4p0uvID6o0Z7alIBfo5UeWBRvarrzi8HCsTBE
6ryuSXbsEt9ek9nk7LO+6jemLe3cMUuXygDNIa7amYy6+oWkzX7VootbZW7DCjytz2qOfq9CdPje
RN3Fptn6QcuJmg0Bo57r2ytwQfWOHECk3Lj9OOEvW2A6jC22hfhACnT4IF6KQlaYlCPhm3ZFklTO
iZE1lrmRKcfOGvAfdPlrb+eXwkzzJ4S3T0TPxGcgSvItk5TnzFOIggzz6jgY5QUjAJL+JAxZwn2E
cpMe5MC7Ovi6t56VEJNL4q5+kChAO8vRN5O3zqRqnDdySbo8Q2kwzwQRSFdTbbtTY9ZkXElp+qZL
YbAo5cbfq05zRKZpo3/+iyzmO2wVMJui3PfW0MZ/EseEvSaiiEm5ZjpFjKGNfZGsLF207nCjM5Ke
izi8MTshNrEnLYrpk7IjwLx9lm3u1EjDE8Lq2+88d7uHxG61Y99bG0K6/WAOUIuCno4EfTooD273
0PaWtcvH6J0eI2d02Om3TgCX7D4OIOLOBlyTM7cnDiOnsvzMNKZZIr3nsTYNTQ16uewozTaFz7wK
nHyYd3VFunRjaun+vmnpDcskZlz2vJv2Rh4PKFuV5n53gsfu7NJquBRDaJxt0lVZfS51R/uedQoz
vLB+73SjvYx1ks/VzC5XZfA2lgh9Q1Y6QxNWPzr9sbOt7laRGnUgMATvcBFjq4jIJ2hCbukg/NwN
oWHJLOfrfEmkJr+k05alK5eEm/5e7BIH26xK1l1HLo0YIm5KTpJSvke0hLPKMp7KSCZNoSImVgyt
wBupvEVfQyk1n2ALd9ekycgAYJRnODYDr22WvdxLh3F6QU32cyuOtHbd+ubXz12fp32e6+AoprXB
T/91pWVWe1S8Pwo3t3d9UYVbu3EdLKF9sgl0xTt2QVCt/VKLTrQShxUJv8V5tEtr6SRwILrOuzg8
mTdEYiV7eMT1zufrv2mCzD5okFJXpBqN574g995F93Ftxgj0tN7JT3n8UJYGqgN7TB7gWoebVi/L
beg59XkISDpPnbh8U930KBd806MYbYGSVl/CstHmKPWIs6TtukFIJW/avCELI1Ox21FF3Som79YZ
0vTI6Iq5bWnKV5OFhSqX5oedJ48Kc4h5RVXw0mnSEhJF/oOghJPPvfDNa/kNIftnFyMNmk051Ceb
r9I6Uu1u3RtoZWTLprZg+uqLbFTvqpmEP1LziEoTwAJf5otJ7/nN8rV8XrRKdYUN0qwKktcOdl/u
nZCeoOtJFblZCFTTik5AkfVkLJTxh+yzzHJS5iSmracr7IXZfhw146iiI1n4Tqe86t1wpAZiP5GE
onDLXlWyWXwNfJILCAssdpQprWtadR94K7hR0rVnRVyZD0nVhHst8CD5Je1wSpxp+WIY76GSe9gy
6mGj+HWzNj2mSCCLHhpUut8cZHIkMCTDdUj0DoV5Ka/KtG1eKE/QIOGMYJo420WWPKhdlaEDqDay
5cVba3TMrTKGGSHYTbQmJNw8O3rhLIJuwlX1obMZ1GA4pDly/D5w3CdD16uLRbJShDO100gbKWj3
en0dHwMAfGs6yPVSiLu8KcXO7IJiK6RfDWBzlCJ2DdQK6VfV2LMGpumTLLfplUxDSqa1sTfKNp5r
etttm0bxlqOtpG8YMT7ouvSXwsHakWn+92C65xoREWOtlM8DlTrs4Mjmtg3aYd23UXr11M6hXkm8
mumUwDwb5UOiZVHIgXUrZJ1QNSV6s4eS8GnSjC5EDTsXDPZESYR8UF1TUqUZhSBlMZZWvvTd0rmI
Ewlx19d2qDsE4/61D7Ib/haDG8v0LuK02OjNi31/7/ubxSa5x6gaWmJRBmJKlzYZQ0fJowCIP5D5
c6vFByd0vliR5hwDjfW1Xz2OmhbM1VEFWOvgci/dneXYyjHHoDIfyaBBegIU34krdZu28XDOp5dg
kw5JumJxHGxyVgoL3WzUF3CnX7Wy73/QnxtRKjNRYbVdSnEyq2onWxJ5TrJaHnvjToq5UeuS8dBz
H9nIgxSSXWkqNzP0rI0bSSmQxpTvqxK/opmJF6NdMeGS8+EwuqhHEs2wVqGp9cBjomxly4N1yIqm
IQKlbh6NzEo2Yt/ni1LZf51S2Sp1NQv5F7MRiIRV9WJXHYEolh48t0DdCSkytEvk+CxR0UKg516H
2ohFAEMC+h5AkJ1KLAdRW8eu1FgCUqF6TOgzzTBl91uxT0mmsMaxxlQs2ZdQC6wPelGkIMxr17Ov
nsYsOVDlr7IkDTuUp+NOl3CazEi4nwXDVJooSAbqpOhVqoL4rZN9BOvIgSbhsk0B3N+hSm/BnGnm
POptMo3R0Bt+QEPSI8FKzvspuoWsHTsnD6iwRpXWnuNeCZe8eqZ3xBvt+UCyJAosUbN2lTJ7oJ6G
JVkqUnxsNbZxk1kTltryZmZDeOypa1AKqctblGf2yYn0Jz4/5tM44ObBDv6XQ9yaaDGfVrCCVdyi
aGkAC4O4OBAWlXuq829iYPq+vMysLlpYVjleIjhKM02pe5wJ2ni574P2sVaJc5qJoTjAagFGigQD
hovyLiRUyUiZAE+MNFLZi0PTxD+3Yo1UWbCRxkwKOhKtxTn3Te5EfK5iuV2BzIeLaICcJJUrXyeK
4x7FCx8DZ9vgtNJgixyN0uQBkIQPdSFFfP25LTKDtR6UsQeOwl9ma5SG9SD21Xa2U6Nq3GQhSTLF
FATWxCZd+B4anEwIdFYMJ7pO2kUeBmOuub734PNbrwdriDcSS8tC9UbcaMNUQjijYF20hqzzmEa5
6eQqXpxQf2sx9R399vugZTRamyFfOTaF2zyIrF3lVv+h7byaIzeWLPyLEAFvXtuSzaanhqN5QYxG
Erz3+PX7IZuXoCizurGxLxWozKwC2GwDZJ48h3ux5QhJyAZJoOVwHVrnjirvdOi7qN2TNqVEUdKt
Nyjpz34SJt8QE1gYUZT2C9/32raN/eAZLEq0N+Pav7dV3hRR8p2HKwrwXQ14v7P4aVmmMiDgCqrW
8sgO0NeGSx8d+5QPO2VI9QejeYpMNCahqIF6xecFhhIB5mTVq9Nr39YH+jeQhN6WM/kAM7FSxNIV
41GGKqQlkLut7qAF6putbhEqqke9uh7T2rzEDZp2R0HPPiOt5R3KeMGJO5p5aiMyLR4c1i+LAOTT
0AwbFRLcF9Pp916iKo/LjbrfNdqrAWL1TILAv0ytMsu28TTEh0wv4xquXRQwkOVSjlAwpdRiix+u
HxcoBwzDic8awtmtOT5aMGlsJy+dj5bnuzdJrXxB5ix5GuiQNLu6eQmmqX4pQCOVRqvdlYFSv3jG
YG17OKr5hmWKCot/1HpSM36L/HMBqIrWLf8uj+1fNYR1X4Msrq8jNaQi5AXJq023zN4cmuhKvHRE
wN0ZmiXoFbzITMBymyjPSMCpT/x+AGPBPDo9fYthYW9sHjRvHGUGMNhbxpVlNOkOFhGbjqmkgbAJ
9Bh94PZPGakE9CtcdUdeH++kasey4OddSRyLFEsIfycw0b2s1b0+OJZa2e0vaztAZ/zak+dbgrnD
aw7FDDJevElP7s+c5uoyBabFD9Y0qgcJztHQ25uIUl68apDk+7ojMXZZOyKq51DQPkqw0SOvVoeu
f/GmdtPBb5FVVxKsRgOFt56SkPwJyRwqWyqsyRExnivL8fr7Hur7QxbN5dlNbkCfRC9Ks+01dXhR
NKd/yerxC11U3m1h5uNV1dO8qRjjcN+18JVFvUd7kYK2utha7Xs1wyt4MfWQFdyZFJuRP4bnFjVD
E6B5eEKPfLiX+LyOUjhP8ujo5uM2c/KBW7zI2QGfTm8CpKGf6Hr7kZOc+l6WIXIQhWHdZ76FYvzo
ntp2zh46K/mpU5PglX5k/YSuBYzX3hi81knbHsi1TwfxAh5ottQIvZN4C7N+zpqifwgi1/jSfW+q
LLjSw0LdlQPaXXFm17uGvtVjE1PkRNMCGiSvRB1kH1vOfw7T5dDUMgS9PgR8ODQzrTwkE+mDwHry
acL8YvPnPXsmMF60YL8YvNse/bQ4yUyxBvM+DqYnmcVzDgVqPvyQWc0fTft2VFFurcIvcw13kDtS
o5Nd43Y2Dj7IlF1sK8b95Ktvg6lcO8oQ3K9mbvjLU+oHP0nQak/NTtuHE5XiT44iiJH69ekWWIMl
hHwEzzrwmA3vp0PzE3KYWtN+oh/+EA3t9LM72/5ubgE1T1qu3qo66S6w0zsXrhf632u0zqawuJOh
WkRR5Cg1LJePd85vuFO/2bT3o7TIvP3Y01AiwatDgsU7dAjZrV6afZBfsYeGrAS518uuTeNu0mYG
uIeInE2CZZrzE3Rhb0PMrcIpXQY5Wh1r3Or4FPcvQtbtZwDxyUb2X9fJdI1Zz/QvQj5tta7926v8
27OtV7CGfNq+CRZg3if3pzOt26wX82mbNeS/ez3+dpt/PpMsk6vU+qk6dGH0tP4JYl+nf3uKvw1Z
HZ9eiP9+q/XP+LTV+oL9V2f7dAX/1dp/fl3+dqt/vlLoHWruDo1iC0EIt3bR8jGU4R/mH1yUoliV
p+7bqsu8M9G6lF0u88uCD8v+8gxilK0+rhLrX8avZ11jVOrO8371fNzp/3p+HmZ49B7MmLvz9YyX
XS/nWc/70fp/Pe/ljB//Ejl7Sw+EVQ39YT3relWfbOv084X+7RJxfLj0dQvxpMu//JNNHP/C9i9C
/vutwNR3uwmFn40ZT81dN4YIwIOI38o07BfKADNvQO7gBaOFjmzl+jvFbQr9mDaI+jW1xx3l4pbA
cQrAxAFeOdOkXp/0As2mnbiDfm+aqXcL5pcOOjH1s5feVB53gaVe6kd9MhwkUXs+VmS9KTMAvVzk
2i5ibqLrJpJu9OwtCq6Lups1zomyXYXedOdt4WpapeB834ihxG3S737UKNcm/MDbPMuSIzUp8lFq
VjyByrwyq7y9g2wpf1LIvpwtr30Qn0RVfHIPnl2PO9rC8ycJ05ES3oQkW04Sovsqt0g5t6bsKgFp
WYDhMmPAgstJxPEvz667/YNj6T5J1L84M+KnZ9g4fglygwxc7g63M0isaWPD/XErc8Qmw+2Yem/u
1WG+h9imQkgxElIMb8tkrQwS573vYlVJeChMmne1ko4Wo46pAsihDGQJISld5x+CEte9BX05HT+s
AXn6n/APVsgVU3c7GuoATR8c/qi82Xe9Fjl3cpSiXdH3eXf7yc4NUbTj/pT30KcFYxue+ySAreE/
e0iEDCWPt7BA2f1xtclRmDr9FW2Qv32yyyZl497U5WyfxCkmJx0OmToN1xV4ezCT1AkRcrJ4iZxt
btfexS5OscvROgCvs29kOgsBnhy6FFP8On5bK8saM/J3kVEj1J5l4wEIQL+N4ln30Lf2modNpZEk
QdRI4V0LhJq0nT0eYuS1H4ZAbR9qrXROTu++iGm1Q7/1YmWty7MGoTJkwJEPthn022lZKbbLOWSn
1SjncZ1gupxHHGo5f82KujlKm64cwQP1+Nav+6l1FxI+D41v6eW9HEvPrnTvQgsL2qHdefByhtRw
T2prGCkk2FXWnJRKQZx44ytq/YfjVjNqdSvhflv3402r6fYmaPps18TGW+90onSeS3aD7uh1MMoG
sk6y+WL6EPK581r8QezSjv0h1FD8QZZLIzb0BZsInn+E08hZmwaN0k3q2jfhAopAIVL9lhWwAy1K
GmtEaGsapMFDttWvP4F+kgzw+UGMzqIWSv+rRQJkV7xjg+A0usntgMrRkgHkk/IUUUWFuBJaPBlg
787QlWv7C2leKXzSS1xLNewSB9Ri2MN60kAdVzaPC0PBIWrreBfCCx5uQQrmwEGyeDf4Xv1YDlP9
KDZtsXU0dSM5RI72IHNxf9pnVOP7pvOD695uhnOvWv3ZG6gQb2QeQ1l+4+p3RVeM+e7iIPkEHmB0
ul9CxG0o3Os9/MtBuVt36PL4ba9PtnDZz9fvPpltNVKOij4+dsvviPxcfPhdeVMRrf15Sw5B+/AL
I5H/8It0+ZEZ/EjdBoCetnT4wY+rUDHN0uh1oC/smC9iczKk70eTiMqtc3H3Q3JZ8ckuU56g+yPI
/6/N0LnzhsQnXVMeTcyZGSm365D7zdvUDNpNB0zkLE6xX9b2dONsg7me9+sysur+ri8rbXthuzVp
OKQNaoAM0DSiCBCwVu0Vp/nZmLosOLW5M5zzOOfBNGqq63hOq+vESF31abDIHaijm28lpl4CE+lI
mDyQ0R1VN/KQd2JyQ73YcjM6QA/SaGq29XQbvuLRma/4mdPuaWbV7+UoQwdUn6PudrXrSLedM92C
u4hQTwVUu9HG0jo6XDYtfhjXgbQefwmo712kQGJ9cUemB1Xl+9kkullOORYKJRnOtl5AWOfNuW/M
y9k+2PO0Ah2DLt4w69dzGlVwfKC743UZRJWKb/+qI+cRdtnwi9vmw7amqf/Bf4+NDGf+FDs4X2tO
k1bwKQcaJYCugRwt9RrSSXlwZcDXNFzclR2RkQTp8GYraKwqxgqFnWXFZbHsM4RLUq8K3U2zeGp4
zLSd7GiP4ZWEfF6y7E1rbQTrOyvEW1jVLtUdZ7Tvwazne7eBaJh/nf2rHdInoiXV99CO4fWwmvS+
qhO0fxEzPFj0ubxIrNC1/DFW7WeLMg3QB0WvlY2j8ZMkPQMN6h80wyRMFxixasCrJl7pNhCv4wJ0
EK+sLTrqkKpnmF699dlna1In39SL2gf5ejLwFfipdSreCgqSizcrUJWpTQBNjQbLr9dtTD9t7iEq
oYNnOVodqy1cvCA4tKMd060gcTIMsDFfHPRu/DpT4ZuHgSLqukBO8WknOcUE2wmM0Gwsweu50+Wi
QF81txWwJsMxy709AceL7DH+mT4o5GDUnwNeAIqFEVTDQ6f9XFkaIKtyep6Kgf48JUmphAfaz06u
OhQ/Vf82SGcVAUTesMty2TVv8/p6JN/773b1Rx1uDEVB34ebx2trcK2j5vd0ZoPP2sAf1p8jPQpe
w3K+Diqy/a0bzy9FVWzHhRiN/rniTu+QjQqWKJoWuXe2ESQRr5foFX8KW4pXtqQrbziLNzLVD1vm
U06hmD3ctviVkkJKhcErQNA73ZMK4fh154b2AbEr+4syR3fyO7xGpAA/r8vIsQ5hY0G6bMJONWzq
2aqOcp88x5FxYzr59tO9Mk2V3IHPqmrcWPGb980mnqipP3imkZ+fzeVWnYLPlVE0z8ki1WikKSw6
ZnNq1UEZ7t6nFEWDWxnm3LmmObq8tRX07NiouGo0N3qSwQPgUSZg8WQGt4V+W5ntjdGbqIVkUzYe
s27o+ZJlwczn/8nJ0na76G8dC6joUBRp1VPZds6thEy6P9zZ7nxcF+j2nFzxDUpXvSygldnattCn
X2Iu552T+7IowssmBvSO9+FE4VOuwgGGj2y7b20kVgZQ0+kObNNwMJftZ8UttyOqCM9KulNj9IGK
rhmep6DWt9GA8K3YRhC3Z1BRv3oL36uYqsKEKihTb53FNIBOPyS1zV3kMi156HsyrK/ik3Azpo/U
y2jZaVXfPE2Z/zPcIcONFwTDzeSPoNDlUAa+3hUFXYv3gM9R1btHYmTqF21QbWQO1Vm01625v+y5
xmRFPPnbdbXsa9XT23VctpB5mTkv6lAHx08hdqPyixp4P4VWjaJQ55knt1cisIOzyqEM61z8Eilu
B6qst0iZ22vkxSWhFCSmrRbAMyJBsoccradEm0Axtn95NonkGTWEdRBkoqo3470DweAuHrVkL9Pe
C7H1xnjfu7OzGeCgOHxy+EP6a0i95fqzvRhPYZlpN3VepzZyKmwyus/6VA53gR60gJMy5+DxZPkI
qX298et5uJapDEnnPqlmH59lVsWx9thZ4y5Hbea+WGaeGQSPNGauSypYOG67zrryp2aOtl7XwjLg
Zd812r+jLRwvMx8RHbI/Wb6ceDTD4dBEGTilqt4C7xkea0cNn2kEAFfpP8tgxHYLgsjyT+licxuA
qvOsIO6yTKnWd/d5oJ8q03tboPdAGCyEBMVEK1q2d+Ye2tglHuxtfu4L5/c1ntZA4F026nZLQNVX
0zbow+lKpnNbdoDR7GgrU8VNjae8/JIl6dvZYEWqSF/azrWRtgmom8IgaeMuumVwicb8ZXGwg2K9
uBVbVFiAiNe5eW3QKAdX/yJxtiySKJnKYER2DI6mCHafHOsU7RbzEFo2GMEvhuaikzMZAVIpLsWm
ER57C+Djrh2a+UAVPnz23Sh8VCN3E09l9ievrDWR5JHY1HCDZ1lPc//n9RIRQk57iVjP8H5+ca57
AAqGyxcQugfV/8EK4fBKaiT0NjbNO7eu0u7pzAggErCGH3UbB6d4wVhvJLqzI2c7hcb4IEMLa+pt
6TfQ2rfTQ27TxpHFfnaUa4JiGkkGqz5fZi5ltEaxxk0iL8e7V64u+wtvSkrsw9puWTssL12uJtYV
teqADqeU1pukrE/ABeGWAgD7NIbbNFoK/oulUGPvZI/57+K6BNV+t08rN9qva4KhSDdTH7ztIw7I
jP8f91nPPf7v19P1s7o1LBjKqtQyzkWjH/tYt65b3+B+K+174zxVbMOtV2qcU9uITyMtwMhCGmcx
DeK9xEh4RVPOXms9ekmWJRIpe8tUGVGP2FUBhE9tUk17MYr7ckYJH2lC2tN8VW8iN0revqXLCZzP
pjSN6QpNjD1SaZG5JalhnqIqs4Bu853fBvzkITHB3JPvd/GTy5ncfVm17dXbfY0/Rtdk+ZQ7PiDB
vdul7mEsWmTz3m3q4kAsjc6cWr/Yc5h3EEteQlAw/9rrVnkt68UkCzTePjveKdCiLOvFMfSZe7b1
STnE2Ug/x1CewUpU51mzyvNfTcUhIROs1nY901r7v8fKTmkUfHdsGNFq+7lUDGUrRyaglctRvtjK
VEEp7t37z3HowSqggklmuun+EzeWTHVgvEoeAZj9o+R2HfbBBxnuFGhB6hvQtmXBreYENJ9RXzbN
DIzzaBoAmONnYzH7WZecJp6ltzK1Klrv4UhSADDPxauukYQnCwTh6BLMHf1lj5l7mofYCZ8DmpVe
GRI+tib3MShc2Bm6h8eidJ4a30ZNcp3SHHLdBxCaHJXGu3gDyMoeY9u0zlCEjw8zNCnWZHQ3kKBN
D77J0EQKLNhVpO+cvuTLa4zt5Dy7bwtklQyukV6WykzWj1YS7x2gNLvSrVJynd10LLTIeCxptNp3
JXky07KQllxsvmK227Kwm0uIOCY22MDMlp9KffqtCyztRGrYeITU9KTGoXqrda0bbYvXiV6xx3Zx
TV2r3Gr2eNUajhchpJ1Np0TRf79EmjRrgU43i62cc72YNIDrOwYWU4JhvxF72nrttkLi43jZar0Y
ccsFxk56uZB1u+JV8xLnOo/1AMIEHuyM5XnSjZT+Cqg/fVsKj/Sb1ahNM7hbeV6UcDDfREJaf4lZ
t1gdq23dBrWfeDPzOUXrfvxCCu2VhkrlpS0m61h0ZnnVZnX6ApPfLzrAxx9/DBgjBC/qgLSMUAFN
Kn0yBkReQgaohraxs6vs49RcphIsXglep+L9tLawgae3YKy3Q2cZt1kCHmj03a/gWzX/FGjQpdPE
A8tXXSoTaZrYvCW3a9xKdDO2u6Q2hpui/T0tLPMUQvF0Qycp/6pKQdSQztCihkQMKzrm4w0pIfFO
S4gcyVA3NEldPJ/ndtQaJ7v/gaSZTV/0EifbyZwkUkcrdHWKpwC69iDpM9qgGYxZC5WrsSJhP/M7
su2tKnd/T1MzuwENXJL6jLLspgERtU0cX9vKosZNvX3UdXTFgYJVzFu0mulaHyY6ABeF9GUKa9R0
74V+hwi59+a11L5+nJEGuKUB75WnzuJrl8XzRisi/7XrgCNpfTG9+lVkbby2yV99B9nBogg8VBQa
ZaNY9Ox2Bh1NlA28k4Y67aVP24xj/zLVhOoBtpoP09UrfXX/dm2aBtHWGXgkb5fuT6MDHmPUkca9
gufc2gvbCeUzUOwTNcObIaj2YhuBXM67i3tZkvWFtq+XHUwauvaeptd7t1bKK+hT3H1C2+7PehJ/
aWgxeFT7Sr8fsirdiD3PenOXqcDIvQXUS/szt2baV3+uWnRagdQB10p+prut2TSB59+BBZyfSqV9
FHugZ9Uh9U2LxBgniZr20JnAiVp4Nl+jb0YYj78Oc4BcAV9rj33Zzleon1RXqpkFTzwOgqG3c/vX
6Jvewn8ikdCbTY92DC3M2501fJN0PqHpuIPCIqUH6l1+Xoy0GqT7aXLSW9B4zn1eKcpWCSx+zd6P
gpxUqdii96PVezmKx+K2yyHHigL7MeTu9Zr3onEnA03s5p0V+6g2ohy4+eSQ6RT7j2WZudcSu0bA
804mzAJz2qfBE+R++bNWp/HeV4H9Fw2NY7FSllurd9If7RhvZ3MavwWoi+3nOvkY0Swlkn+MEJ6o
NI62WRSiqhsoNHzkUG0eYbfJ+BQpanjvLw8cTeg5O0uFE+wiohzKw4mzai4H9DcokXXjwRna7bzF
IV4vdfnQpPXtpJQ1TSHLM82HZcve1IDHm6a+bRddVr0n4WtUXvk0AUy8HlxFP4xzqXwhg3WJMGj6
2WQTxEN2TEtUTn1YW/jWUQH/TulZu4FZt32CR3G6g/v8ysi57K1aTMXBmvRhJ7EyGGr6HQo77UZm
VRfN9FT2V/C5Nw88XG77uaYs6SPmJqqqbUMerjDIjsxNO/3k6PlOWqChR+VxGDmVnXQ5u7qjbVzb
Vm9pUNymodYrz5E/TXtY9wubThlocWUIbVU9KdYygDXP+BbhEGytqdNS0P2S8d1IpWDxSPjS0/53
h3mACGRNOyx9r9U0PkbL9zVkXxY1nNTisZ7Ghfy32W/zwyrpOYO7Rd2vQitwcq7E/ln1U0Ly2Bhv
0ik0NzMsHDsJFMe6lRwFSXOM37f6FJa494qnZU10hHJFj3dtZu3a1s4frDLlQdNM4mOtt+mu0SOe
NNWUxvlORWfUrH8Zysw76L06I0WAmLEIHYut9fp5Oypj8yiOv7Wpy1o6/GhNXWNkSVo3w7abRm0n
hceVIPpStvxQxwxRLzr4w/CTVC0v7gt39J+PL+VN00CS7sI53RWdfeiL7ic32kF+ubH0Mb0dpr4P
94lCq6eT/2maLF3G+UCGLu3bo8zeQ9ulF7lehne77CgzsUvEe7zYzUUg6T1eTimh3je7goCpXFir
ZShK3943fT1vVpscLfyZt3rhQWMrMZYLLyH9+m/rWnegKUgih6RCSmtInH1RJR9j1h1biNeOVKN+
RS/BPlWVdXd5PWQK6xVt0bwA619Ele0SJiY3d6gCvC+9TMXzyUbG97sf1NVG0wd137R8swm7QNkY
vwKo7+8DoMVgWLWNcBA0QZWdTROeUImSRU7Qw76wUJn/eVHbJLdvpRIt0pCFNnPa3cpkQkMKmfJN
UtrjrcwD5HEO/UQpUWzKEvMxkK7rPd9WzmW1uMkJa1QWyb+BvTYgHop/M6m8XSv5ZDzIMLe9s3OG
Jtivtpr2OkqIarDJctXksRhd72ERDpOBbDV8qzU573z0YXBchMNCOzEQZf8mAR/MXa8doLPNtmJb
9yAnB+6pcZzLHuKwc8271QNuNZdTde/nAwWUHubZHD47uOf4Qem1v143rzw+BqXZ8ebz9CsYlKCE
WURbITWsHw29oM/aMe+bHIFXxCHrxyVATBIgQ+x8NEnoshCwsnVZ+Me91u3/uNdUtF+9KNZOrh5u
HNtqnmSItQJ5dM3v3nRt2gJSJH32zOtOTdunvs+8hz4LlxwVWjJDgL6qrxJ9mZO4ohafa2/RDu04
DwWPMp+j1/PJCnXZX2yTOXoPI/vLrCu11ygLX8ckch7Hgdu9KjHCa5lK6443Ozd0oTW30sOTxV7w
GGs3MpGgEGZ6ehnNl2jp+xE70f4x6UFN1RbNYNsO6byd1vDJkRUSQwfy26nWrZZTOSRxkd3mYrS2
CB/9mj6/ZQ+VzqvzwGkyb6lsqX5+CNQQkAU4/Ycw6+/qOZ1uxCRDCavTEVFsHTJHwsg8wiUfE6da
3XSTKE51qkYzdlASRnb7Sh4lEvmJk0MZ4HD0d62maRt5TBGbPJbI0WpbV3yyyQYmVb+N6hbdPqQB
FMiQMVy4wS6kYTSLOte1mt5c6MRod30jDCumem9ZOhSZPeKCB4X+yUO9FEjnpMwOtBkkh2qppq7e
KdB/jBoIGkp60ZY+JWf/CSYvU/GWlBwv3hUNL3B6qrThZe0nx2WrxZvMvJPRNiS7RRcRmkZf5hKm
Ll+D0d/tNeuL3+nfEGTK78XZtfoGkjz9pcpq72nSw6OYwwwhPmOgD3fUI/vLWKjNda6WyU68VtAo
+8CLqaMtJ/DRPr6c4LLl6Hw6AcXEDyeI3MY9QGUK6pU2l/ZshcmWKWkXmaJ1D4ubpm/TpD9B4Ome
O3+Kdo0VRb9UNHLMOvynCMGZh0EvbEgtiuSnUakfJQAApQPZRWDcryuRBwx/qTQegj3f/JrOmXVA
3IW3lQVrfTpm8MNEvO36BeyyDmLLEV6B9zY/rnYvqodDBVCSPBfiYJ+WylQRMOWylj5d9KLeN56e
4og3k9UFdbnpFn0KGeyiI1Elh3UMBKtdhtUttmkOwt08kAgSx+ctLvuUNYVistA7Q6/t8zoMXd+c
+hLo0rs9AI10NkaI9nb/OaTlsJ+bDzFFG43HpPV+6YOxuIMrWb+tlYNMoIZG5tnmdvxir7Kj2MUi
R+2yZkga/ZZ7m9UcICgJpx1F1j9s+mG/1f6HTQMEsfq8iVxnq9M5tTxTyAOI5bv2cRyTb2Jah0/P
HzQKf0X0CzztshJ8mX6I4pFs8TJdY51ltyqMvl2egMR7eZ7pq2EHwMm9iY2sIqWT189NSgOfqsw0
o2SVA49w5bxMNp3pENb8joSd+5PG9yc5PM0/z3Fd3+gGQEj0i4xnXvNhEyqt+qvS3ovO17LGqvS3
Nb6m+OcmiJDmTopprw3TdsoKnorJaH9r+X7e9JC43NdND52HGvD0FWbzt8aB+wG+yGmbNnA5OsNU
7KioxPdAj8dr252Uo+40xaOreRVPPvRhGR50ywt52BQND2Pf6F8/LdLaWoFt1Swe2xreA3fSnWtz
8KYM1QluIOkPqp1DYuXGl6Qe79LJTX8kRkInJXdvT/Br1vSYEhEqqvGlHvo7yZ/9VcT7Hn8bQROb
u83pAt65XfITvBTZgwAdur1KdeuLNTU1DWDhiwAqilC1TyMcWxeYQ1YaQD1RwzgYI+xVHXy7x9LI
+21RmKhtL0iIOI8um8r6diebTqAlZVPBUNDY6Vw27bSp28eIlgAt5jZFdYaHQK3yM9oGPIEgTnaZ
iki98MZqmMidwLCy3O6IfTHVsZqfZYv3fcSEoOfWiRWNlxn6fhvQI41XkHwE59nWk/tmEdLrwjD/
0YUgplrP+zbNqr9LedC6RFit2m9CQDoeSLuD3cQ0UL3nU6EDaO6LMtVwICM3Sf50NVrwYCNzqfDo
Iqsp2lQbHc6H5Qc5sHfFOJNem7LsPivhEhVd866KRwBVf3bUtsKzxOIIyKhdViS9x7t4cQRxaZ51
Ax7i25FUVVY0avP8lt8ZDCc7jBSoRe9u5/eT+r1NXlEKzX6Q6VO3kTfNdxr4pjMN7FCEvQXkfbSv
UwU8nxK7x6ntDpbaOjf25FvOjnRJcsghUgRlhMa8uCNFd24i/h7oh9CrTGm9u051mtjlLwNmvTdA
/792I0wfqx1unL2ZJuHrX8Tbi12PvAJkYwMXWQG9R5rUfEqXnKTMVTeoN5SNLQTtyF14pTZuTDtr
kYytjNeGykvdkoQkOXAX1l25EZZNeFagtFLgO5SpaZv/vKjSTMB5+XRLkqqA/nYZFHgqgRein9HO
/7EtjhiZMhRhBmBPqr2fYDcuNbc6x800PYbLkI/WvikL2N2XmQwA/s2o4aZzsXhZp9531IplBqUj
fBwg+5BEDm5WUzzW2c3Qqz+LSQa784prV9Xby8omqsPrvLZ+Q6Knu4H7Exmjbkx6xEGLbgsRukWN
aSjJty9G8UikHF3CZW4G2W95qqrgZZLxzCOTtq/mftgI1lIb6L7hvhyPzCVGjmSAJQ3eguS8mqHv
BcBZdt3bgrpBYrua1ftEd5AyUlrP4TtZ0XnlutrfT1Xg7uLEmF6aPiSPanmPugqWKxxL2ENtTbkR
5zyoKg2VCK2L14X+6QrRan8rXpefmlt7cr7TWTy9WHBBPyMHUNR13W2LWrmvBrjFJLKw6M6uply9
ln30mo9OYw3TXrx60w0njX5X2DC5InAc8UOslyfZViJAQkLYp1RPMotyiCh55KzOshs5qw4S+2qC
RstGb9RED8/Seh7D5lD/yaeZlYJHBE0USqRXA2/kawMa3Vu6svlqroPypYIcY6MOKLMVvGg+CZ8A
uaBmpwbxeNUFOYCLJafK47S2jaKwghWPaaYXobEBzZDc8qMEX0tp0myjmM4ubmNtm/rZHwJDBxEA
v8oOal6hAryU4JSlBOcvpbmUHJDXj+2dmMRpNxDYqJ45HCRCHHYHkZOsF9u6iWZ1YHSz7k7saqMM
SNKgmUW/vnauuyq/KkP/0Z8VE+ovobQKMh0iKw2O1NmPf2T8lkOusnjCxuMQLZjkYKMdvBEjaliE
y+ElFOrKfN91lKWQp9553mtYtNP9mgKYFJO2AD9SriRxII6oMUeEsJt6xxes8SCOVG+oeRfaKwQZ
6ckpipwvPk8/mlnn3ZUtugaZFSGo4M/zVq2d+LUd3GLjzJn/vXKru2EgIb8Z528lD3y8qkVLB0lf
/ZaY2RdrSPJvncK/lv7l6SeeB7JdmKfNY9cXJARMS7t1w3G+mgKnO1WqNyDSq//pzMVofjyztZxZ
Ccu7cirIsxTpN4r2H8/cd8mXuMzUbZyb/f0c5QdIzGDjnk3laBaT8t0YeJ97XaI/Qwfi7qH49870
/Pcn6uiICg6x+pBAaLZ1mqr8ajXd6wLaZv3vUBtR6ZyT74qmqK9B7yQ7nQ/9Q5D6ypH+7fgUJXFz
O7bxvLe8uXhxQh/C6NDUfkFI4+0yNC5D8YPgl84gCfjpMqbZ+9NlRKZb/OEyam5sbg3uk7fdyOe5
GpCvoAiRvUAFWzwaLV8ry8z0VAawfLkz5Xdi4m6r2XmN0R1lKsvDGaySTFtjvCynr9tptstSGgPo
MYfo2JnNaNcbofXsF1r2yKMWwITWekZPwHrugyUJgwjSjdjqIFhQvwvXFSTHzyCMskfbf1uOJBj1
xMgim2B26rlrzbehWY4S4O+20oMuXWZ21M/kVlKDxOnigZwH1R5NvVZhqdyJroOpkV2gBDKfYYNF
U0/9IWbURZGKWaJEp0ai8nmazmWlPnLf4m+jsoQPcxrM+twvLCsy6G3fc38MGXQE/eP16kAagWj1
PXoa633R+lfIdXZbg/zZtRTv0gTuKxgmXMhQwVmLF85r71oKf5k+I8frQi9r+/7+AhyYhzDc+P7g
HotIq42d6L1rixFNBfcowu4iFi9H4tVhcdu0i7dqwc50Q4vqOiRh93NovOjCUrvMJlt9EQpb8S2z
1bdEqu+Rf1yHwPAlsjRqg0YyYGH+YE37pIVDSW4BL3eDYhyjEp2Q5WZRSuUyXKLN1qDLl9L8OniT
Mu2nkrvfIbSvYlMxAClE0zeAXbsy9ZLXKapLWv2wCzdtEnkwWVTpxe5OC8OY60/fFvsar+nmb9y+
DXyHkXsZF8Z2GdpEp1tk6CLSbdhWb7DEZU47A3aQp8U8zcK7QOOHq20HOi0mZ/zqeX6wG41MP0l1
xyke5nlqXj9FDU681BZPKU/wjwr/tM6wKVy4kWPu3DykwLkIsw5GMz5WE/9SKWv0Os9sUl4bDcV5
TE3VeIZlZ6/we4NmitWdlZTnNVGq0VON2zk9pIlo0bFB9iUHmh42N+L9H9aubElOXdl+ERGAGF9r
nqvntv1C2N42Yh4ESPD1dylpd7W9fe6JG3FfCJRKiR6qkJS5cq0udw8jaCse4pg7NAeZB0iLnniB
OWhKhjgY8EhZsSh4lUHBqueP9dg0oN8BUKlhCX+sQNwPspZgOSmwzy4bNkDTMIr8TeN4b70ZjtU0
lEx/G689qNNHgd3ahSYNagdav6v1ryJmAnO/cpoTfhUxc5abLm9P1DvpzDj1IjsOZw5+81svfZuo
yX3749i/OdN3DW+17CSPZeKrZemFxpMRj/+6G5X9ZpPvd3/4GSm03JVo1VaUGTtyFYB0R39ogYN4
GGs1PrpDx451P+ZQNcSHswXdN8Pp5YOdPszRL3+Zggt0Girpmeva8xEgAonJcRLcPo52560gCc8W
ZLt1/K2JWILdLGjcrZuVk7fqOBSy/+iw9Pw5VtxVFzBIfBkWv9KlqPIn1K/6QDz+MtEdeN3CJTjl
83VFeplkrFMB2hQvAAXa794JB9g9977dzGyMk9sTCr96e4LvArulWePCpR3zfE0jbs6eUTzGstgb
Blg2Ub2ULppCpZsOKp/QkgvsfTeZzcXUmV6DF+HR7AEx0JlerLTiQSDmBJmFBrqt2oM6CuHsLdSQ
zYNQXtyvBMTNRmuKLpAj7RZGHtafuxrpSNcu+LGIhvoVemSzvR2hUgRBImfdZG3zucZe1bKq6oGV
EdiKihFIY20f9HBUQMW34Q0kVx9jr3+ByEW1gvZe9ihNhFvojmxS20Zto7v/Hz+jQnihNEFdrhS3
liGbQLev32judhrG7pNj8/E4msAskzXLC2upJN4oNWfQr1j3E0iwQ4jwGCDI27QitbYkdDH57OJa
lfmQFSq7S4T9D5nJK0gCc1s6zvhJe5mhv2UF8DCV4Txir1keLRcvAeTj3UeyVZyvFIoc75nL3McU
Qs0rH6jrLXnQAGdEuFMLwD6STQ8YPLC3znGAwI4TgPiyNVi7+Svg0u0+Glp7zXXoy4fd7dyP9grH
oi/a/292OeVQn22iBVe8v2SlDDaZPVTrquTFMygL2Q66lOGSR13xLHmLomU/9hdGiGY6RQhK1KDH
JGeLgc9nKOSFOrM6nR4ykJDF2DpJ6Gytiriyn+xeJvfS7+RuyLzARBjO6w41Fst8Ia042jtsa7lC
DP9Qh1GB7upY2Ko7zO6Q7YPeDESogJ5qwMIy1eriJFX/2q085chX0xAdBKdUvqBmXPeaYdKADKzu
hSppDXEFlLJQs1BQMItd+YjMdHgf9N6ZzPjrgqEoBsi9zlpMGUAFrYAQzI56fWv8Ejljt8lynO9u
yy2iI/m4SBAhgRbAh2WYVtvb4huptS7q/eBAfZwUWNA5QeZlXqtpoI0YdAIypJMDdnecIS25GXSW
rehV95BM0abreXwlU28G0Dvm7T/UR6bboJvt90Gdmpqj1ct/yP//OijpgRYD2wN+tF4EiJP66hqm
MaAetZCs+Ta28dFIsdt8LKOueiqz6Keld12N3yaLAJvJM+gE2dz0fm9S780ZEStxvjVlhoozK4+b
VWjsI0dXFisWTHdoxVRnPPy1xfyyXMjcax4ACbGXbsHt+8C2xg1kpdsTiOCGgxQQywn9QFwRX2Yr
A4CJ56mBkMZYNe23oOF7YQFvu6gA5wY/AYRCC/YNyjv8k2f79jJDum2ecjA07aNfvk0pJwCWeum+
TYmS8lOMz27SCfnJqOwB1Iy4G1GDt4DOgfxUCjyT7qS2/dWvYhNoYkMQli5VV/ANaYNFCKucPR8U
Fw2Ik9fUbPsWQuFQ5CSlMB5O4loXtn9+t5O0mIcABhbjLMVe8ByUkA1e4MaJsP4sINUx33zs+l98
TAB+DsOUsE3cs37FJz/aJ2E4fvIhZ93Lqn4RVpWeczBELxR0PT6RWwKlxz04gqGz6fiL2h7CXZrZ
0ZajWHGFwmRnncga/+s6n/oVq3LoflB77JwetCKOs1YQFYIuqDetmelvgWX6J3LHeE+89QBddVe6
e7ffTGSfXGv2J4p7MrkaMKJgx6oa78lOJur8r/Y/5sdn/MPP8/v89HOGhOh4n1va7iZEVdvGMjwH
H8hflwFEtqPdX/syA+97IwOkLsr0W8v8KFsD2474T9uDZEQPmH3YlELoJfWhCpPiLf3vqW6W9+nm
4SkofT1VQCFcqyE4las/RaJehlaQb8hG2gk9mE8vMjcXbLDBi42llDmxtUdq1JxxYzLInYUrgv7s
g2X+OWnY2wKc1m9uM4xMu4Vd1Z/BGuI9Z7/cpk79a7bf3Wh4FcX4F3v49LMJB2MoMF272oUmPWv8
+0Qkzj3QnhL1w/igV+Yp78BsQZ7CYd3O81gArkQbhxLt304JqA55C65b8hkN11u0Amg6GzmW2Uc/
AezL7ocnmKvZPZfRdAJtxB1507QqxHuLzckhU6iD8oFacSKj2OXQwXwxa6QkIj+Kz9QE1d+2Lbrk
0YAi3WMxstWoa1yznNmoehLVgprTZLEdyJjNuTdXHEAYVZY76qUpOQQ3ztTUU445OPloyhL0Onkf
d2c3jkCLYoQIVvClTXETfRFtAZg45OBOFEvp43qCJl4Sb6hpZVwebROaRUPDy6cYeaNHJ59DKeTQ
NqB8vg0XojGXod+vrY5BpTBOw3vVoFTN1mqhtRxAO+F3ABr3A9gf/u0hg+7YKiz1f3gAOYWwuE55
/GUOH+f3lUoY9OGxZynsNZA4CKl4zMF10rT7Q2psiEh/ts39INUHyX7TggXWLQ1r6zYOshI2WE2R
B2tOPjWRMpmbhLAhTA2X7my6YWreBxFah7zeTdQi1/eBNsoRTjxGKXVqV9c+z46QH/QfAQ32H33b
fkEZV3sGSawPyfImWCO+rdbU2flGeB4Rsup0J5nKMr9Ufm6DlRajs8RN1yipbzc0PDCFhZNo+20e
rQdBSmMLeH9yRyYzGLCpAvHzln4CNQT9kUMPeEG9NIeNHFxp2sM9mWRtoIJI+tmOfgSoazcH1/ZM
AEB+/UQg/YHql/FAls4soPo0fYvSZNhTAE6AIHc7NX09B/BkwroLFtp76qQPGbKxEH1P+T19wHjW
oezj9+GiqOsV92zQN5dZsE+wDgC7G+y7sCmeXDstnwrsk5jK1DVuGD7jru0sXZuLHXUCIT3tGIgS
ljTgfTjeVwVIXEd/HXhVemHskUATNhahFSC9E9h3wHefNUgqt1Il30CD+9Xroe8DopFwX3CoMfp5
bn3BQOqngWNtBCs3BWimXBlmau9dDcG3jGbcIS1uaeiFuEde2F1EdZtvArAWSMggfeqzhIHtNEcG
I9dKUlrKRduBrLU/2H/3R87wbIct7/coXVaAsGZAKujI3x8xwNpP6iVLkNC4dXwIFrYUCfQlWDXL
BO/wYajApSGje6h4RfeehSwLtsfhdoCM7T04AhDz91D6JYPwRB52lFp3qv86ja6bLvOQe5o+/Efk
Sy9dupoduNVTki/NQVO6TQvNPv2EZrARvO2h3h0NKHrTJzu8lzzI+MXdnpqtba44WGGfE5w8sG35
txstFYMLBe2w6P7q1ujZCMj87qbPMfNsZKeHGr0jbg+l2foBjMpDJgGcgDDZtpuy7AhdsPxYWIaz
HYFCuHJZAcZeWcFjHyF03dhu9dlO+OeEy/pHk0LvLvMVXzAFCHTLqx992HweDV5+LpoyhTRO5j+O
Nr7MtcHzKwQq3p7SWOrjUzwnSdfIg7WgP/7SMPONNQZK0/IIzBZxxHwwQxtyppX5m40GaQqOILYg
sREG6xyxt0eIxFQHFykbCPO4ziPZYvGpk87wIC0sB6EL2eF2AhfWzR/SV4A0ChO71NZq7+fL69BN
EC2tnDt3VN6B6c2qB+zGxsrGFGls7FiRbFdAu/5unMXjyci0Z7p2DkoEwT9VZp5MsJzcbnzPmi3h
r5vffKo0HF+SrvlCe2TaLdNGeRwgNi8ic092GQZXzgJgH/Lpcx9DduAW3qUwsLY7NsTOHS/eUOXB
KF/qGEoVkIqwVgnyjJCcS6cLi4S5JAc3fMm6xlnyEsXqrYjzpZjMeDMlrnMxgLidL1Zo81MonPVQ
RAhvUQe5SMgtLUt8yTZkG1D/tzLdJIYwXS+ugwRdSOdmalOVAn+/pjIQgBTjAZvG8RPYc31IVLrG
oddN2940ofJfa5DXHN0A6n1ca0dbxeQvewEK/8k3SjBh1T/qkRlf9E2Q1W83FvhxMwFBENdCdrG0
cuulCbpuxXvhXKUFbYGsTYoDEgZgdIimcF3bUEVIrahc5jXId2ItT1fquz4A2htAHrRNC0m/VJnW
+j/7kCNd0hRsJ1x73yajO158LcsuxHGLnejIOVR8urON6UQyZFlqj3e6j06Y1Nfa+LTow+l73/82
DnwoYLlXzpcWsgwLEB/xR86iYDMGwNhI0Bie7TRM1n0jrJfK6L8WlYKaeQIePOzqvoPumS2UHmTY
vwYBfKvOKOhJwaxpmC+TUvMgyKrOg9oKAS3ATYxoyI5J4xrLfJLpEjGn7BhHCiTt1NNF6fh2S11T
ZiKA4hbTgSkk0EpdVlkZKARPLAivQwssOYURGDSMQrQPhpPWy6oW/MtYyKvvotZrMcivgwi6HyiZ
+skDN3jxcwYe5kA518w3M+g+CX7AX7Y+ZyOz18IJ/Ec7Fa9JFG8nnT+ii6zGENgajrpxaucM6eLM
VQeLMlAffN67ecDHA7U6E4rz3RhOW4IEVQo65UOLiN6MENLwIVCy/N0mPDBQkCg1OZOfeh9LqCOa
j/z+43xuiz16kHUn8G+gPMX0jdUtwjI45hNY0oG50UGa0gEosHI9UJVpdLS+0KAI2k7rm21Kw4tl
fGlw7D4kQVjjlGwaCn/DeDU3lSy86yiLFJW7SYhwAYiTEn2hDjDZRQvmlnz7wRu75VU75sP55uz6
mtg7qx8/uEHIPVkrt2jBBf4KgpjwLKraZYsO8YB9yKLX2rajyyhwblkBfr/xGBjIZhfUXE2LNIkM
vF3GYgU8EUQNbu8nZec1CK7X9GLqyO6MvXMp865YSe1MPVGODNzCFAAIpmJ2/uPlR7MXNrNAtoiy
dM126Gl6xNguUZdJtyYRH966yCit1AGqD9gMPYQ08D748cGq+Ioc3cRCeRCrfba3HTnb5hnYWO9a
yLQ5fFHUBeQmLMu5S7Kp2blJl+9L5o7XCUKQ0IhLm88Kco++ERs/AtnsvMr2v3R+oZY0qPDSZidz
C8wjYT9eGaacBxWmd6Y3glN2O8SIvHlQBFzbXZiOaxsKfYtCVyp4ulKBLrVqlghahWfmSAu4Gn20
B9cGB/0VSg9AyPjmh1MTmEtE3QBvjpDP4n2wWSVyC300yBsjnXMFZlhdi0w2Z9uDQr2wCw/iO6BA
MZN2PFSheU8tT5voDrwl+a73dHmCHkqTUEdpxNnGrAG/86O2fJslzPNuZfeIpCZWECXr0sFBU2U2
CAlvj0JuCT8NEDQ7mk2N6S5KU3ERIFVYB4FM1vSNqvTXykzKRyi52SdqtVHYncumB+8f+ugSNqZc
e0BcrNMqfLOhcvU+qoxg/i6iqrY81xO7kj99FUEeL9Yxl836NpGMxB2DbPGZ5kFwGPQbo58iyARK
lVrzX1lZ8lPI1L9zB4h3iwis9WQXnusvrdayj21cqmc75dtuDKzPubSgZF2245bcMqTQcwsH+3Ya
7MN/mnayjXrhSdBw0bRFJMsDI1hga/Rsh6rBaF24U7chFjJqpoitf2hy3STKMrNtovWtN5IISpjl
zxjLwvMATaGDyPBbUtPhiJZXXoBCBN2bupojktfAJeqmmQJ7KDRNPzWRMkjOWd1lczMepXmOa+PH
PBMyHpc0Lr9SKxauexk688Wfpum5K0V3NaAjRn3cYvyuzcML9SkgF+/akYEzAE8Eo0Zzjw3WLgLB
ynNiTAYwReOG+orBth48EAbSuN7t28exS5bUV09x8uQVP2t88rYyBda9j8rhURZlBlqufDh6mtwJ
sGG2S22nhpYO+KJmF1TTNMx176mVlrkNDGBibag5WMBwl1l4oRYNKrFBXyBAMBypSVP6QX/vZ+nT
qGlP8qHNHgwdtS1r7myxwRggd8PrvULt/oVckJThF2hQ7G8DukKYWxQCAEGhJ6FLXyRiniQummHP
AF1egGEiRCq79hZpEwLNXDuOsbANl0NkS4Qrp5+iuzqvojtUS+a7BPJGC5N8GhtldmXdX6iXLuQ8
Hsow9u5mp6zFy6XFZ2CeNwvBlGS6Wby7Dbo9q9SPsVJQ2IZZ6a5QcAUMSRib9tHFH+d9L1DIBGht
an9Y/VUy5uveRxC87sxt2ufDzkO10GPM3X94OhXfSzNE5sCvngvQpf3NIWv953Cs6tkBC++wq0cc
uvQMOQ5LDz54ZBaJB0370orrs58b7NUWmykqkte6Uc1FJTFw2trcl5JvMwDHN0hGsdfboLcmdusp
IlnTVB3nlVHZIb4jCa9Q3gd5pA+XPgLgjQ8jVH7R0eq1le4g8+5fcOBJmApXZAltG/ucrKq2UV5C
Dc91Qsi65mLtCjt9FgW2gkkXd/9UiFUZtuP8FEhj1f6YfnY7BDVy4LNx0u5xPMT2+2DVLYrt9PAI
Yjfz8Ckw22ekPIZ1mmO332oshKfxEaJ1sFz6/YVavgk2hanLxNIaLeA7dG8fyLfeOEa5fONWQEzp
oe/jw0CVGzMEg2kCCmvEAlAIP+galZyBVgVfkEfk7QNwReEsMPi2+aWXT9QfgdttZbNwOtLAXA/s
qLhlUk9NnowHX5dVNF1QXlx9R83Yi/A9jYaTNUFrGywc4GdsKnkiN/KYjLjadj3IYvcAH/XLwC0a
ZDxHY64NiPK0WiSWKe+sIagvwL4YQLMiderJusLns9bipL9GsDgL70EICA7z3Pnui0AcaXHq2yS8
QAZt23Gs9MvWjocNmPTa1W2rpwd4Mu+OZJKg6duYAQNIGuFRkXrqS5TXexDvGD8s1zpBuHT6LMAs
sPRR738Fb5axc3tz2KG8FKhNPch3UbeYms1+Ury6TpFTLrKx5OdcV6VmCeDREpJAc+vd7gq3FKtC
FoeSgUuRyGeIZAawUOj6GL0PdlWzPFBHjo/Xusod5PjtCEquvTmeGzCkvfY/a2n1r7GtYnDkghUt
bEL2KsD/tUktqTbkBNbWtzG21ziv1ncnzneyKZP7vmH80S4YgPG5CfqqNk0ec1G1J7xxPlPnxHl9
BkX1uVRefmJjlq+gjAuBRd0Me6yAC7qlS2SkeIXpnlFl6PEh3KmFerw1GQf3GyBx+b0z+s0lB350
0Q2h+Ym3ylhVjV3uqZkhYwF1TPmcWfoIBpztgoMZ5lOUNgrYCjPY+zxIj6g69ZbYDi36TIiXqYj5
2TTGEAS6gAFASLZbGVUQHyrd1G5Cu5lxw8+IV0ITLW6RDAMKawUqG36g5rubpWcDWAzcaAQqmNpv
qOwAw1ZdfQ09xNR1xDw1WwmkVR9cVFhWJ1TEeat3D6QkUAKQSrn0tEfUgVKePKBJVH2Nm7c5yMOA
4hy4iMCRjBeS+dAhmbaeGtSAqKqxHlBKbz3kIty0iFJeyaNIUgbEQagWiE6BZ9dPvWmBt824J2eH
oSZbjC0wVxhKI1o9J8KR7dqp5FQsa8/YqMH9bENTa5+BjmnRaWYYd4rqIzUhUsOe3V68NWM1JpsE
pcor1QhvV5cQDKOzuoffeicqmazoIE+91KTT+s3Z6WR0RFAnXVBWq3M6UAWn5bBJ2sAASLnoD8Jh
wdEEamvOjmURKLkUMqw0gOyUOmtHlWxHYIDmmW4D/pwTkSKoEq4yjm2PnQPoxoshuwszrGhq8u+b
qIQJGIKjsoMvN9OQepBEcAq5jLu8T5c+L8QqNbpsM7freNKc5Qnbz20rwuLbVOWFpqgKL7sbVY/z
oR4MvN08f44SW5DUqUOeHItYZifsdt4uU5AC7PNnm1f1cCzaI9lpRBeFDDSqJlHNsIuvwebTEEEw
2EctJYsMe0E2V3fg318tS4Ci1jcaELpDGB1pVCDteFI8Tu7oPikBmMyYXHthuE9kYca0B31Efye0
aWBms0jr3j+SR4mMxKoVUEJrjdbDjgqlkqIBhxQN5ZCSPaAYK1xQEyWx1uW/PMlnTX+XAOLSIgsf
9rmLSumpKY6dviSKod2PvABmaCqOdEfdldMrkBMzBd7G9zExuVM/edZTDT6fP2+p32iHZg0prWTr
5HG2It3wfaGrw2p8TlZ2a8pzDwD+2c3zbJWbNjsqr/ohoqw/WbJ/u8Sp05/I5gXg13Od/Eidk/bo
wdaAONq7C/UoVNCB0hm8aoVxf0tTTYPPj+bYfBbvleUO0gxkojQVXYwOFJXai1rkSgMn3s0D54zW
r7lu0/8+F9nfn3iby/71RJrZLkt2RC02Xp94GTUZKm8JwRu8N3HcsZ/TDq+VWy+2Ex+b1IuEOM/t
9uy4hjwrW0R7LG2Hzk6B2CHbfBsAoLJPLetANrqUXo16Zn1BmQFISl95hxMEeLuEPz4bgN8HqfFa
d031rWTBa4APwjdQQc83wJPON791mZHyXyCVcdDdpR75X6b4f/eBBBiqvMDfvXZ71z01ynMWRPRQ
8JxvWujUzuwQzIeyS12b7qXDr/xiB0/JZLPXvw2KArud2SH+PUilNXuNmZOcZIniy74w1B1dusTP
oZW5vFkmBOLuvERvyDOuRV9NzWZZ1tbWSnBG9aQ1fhia90sjaqponnKwwNVhKh2U0E/QMb27JuLW
NotABEs2BxnKRdv5JahBy3o9oKZ+H/kifxmNaVs2NkCt2m6yLLzZZVy92X0wtu0b4Ote3ApnyHf7
zf93e9Wgfo2yV3PiS2evQHkJTeZxTpY1oK099WH7dMuf5YPdbAc3UMtb/kwihYkobBJsbkmx3ok/
57GjjmSa7XxZRagoo5zbZETZibP66fboHi+cbdPwcXmbpo2Gj1NTx2jl89Q0kQkq57ves5eThQpB
4U0IDOaApFzy2vOWRisK1AGo6DL34A017lHX8lxoG/m1dgQFRSBItjTDPJYmeJ9Fgt0HBU160vcL
tqfzTDfTbc4mybZYb/wjdQIH9pC6eX8aUMa/UoWPHbfeyMw7Dyx89eggNatNAXimd1U+gqpLN2m7
4pYxcm0yyo5k8wIQHAAUfqXO2U3P6yEVvrnZSvvnbVpjDD5OS4NCA8GsVIoM5yhsg2jaAYzW1EmX
7n3aSOCoMNbYVanOcPd1h50d7WeCGDgIatJ+hppeMEgUIiE1cWtSL2rZ8H3JTkGMU8+ACuJtpKav
YYcjUeybwwmE4tjjUdvXRrqjSxKVkIjN2i0NjcCyjmVDD6H2bYaoAsE/G9qHP+zzzB8eMuZhsvCD
Um4Q4hj2yo8fbWcwv/gQYg0jN/le9OmwbFUaXCD4251A44FywrEKv1rNmRxcqBIvKx+c8o2q63MJ
HZEVdXhbBo2pb1B2blZeI5NzyOPiwidgD5DaSr579tNQW9NXhqL0FXRsS71tjrZIESP2ICDciTV3
/FKYjlgkGYvvytJzLtSBIwBqK3SHgRK7uaM2wL8c2aijUM3BtzioFV0NgVJCPpBNdi5QduMwPjSI
DG5YbMhrlHP7arXmvdCb2hSpJGrJzuAbA4z5UASGyGPs+/YBUZU9FbXcCl2oCXVn9wDy87mT/MlO
lxGppYObeLs/7XpasEMbh8rqdh/8tZ0ekE0GP6IgZ+78Yziqd5E/NuX8493qbcgNkMjyONX59jat
DUz9OQ3ksjGEOnseEjoKmPzrEGG5RqFZ8iCyELDfCooNqg3LpeVY9asvWpTxyTb/EgRAAUhZfg8z
kCeVXv+zd8pVlhU+9EMfkAxKcUrJxbIOWfQTqTPAuPPsm0r+QY1e8+z0/bjmeDWeGrOsjhayq5sp
cLCpBPnAIi6C7juz46Ux5cVPcHC/9O7ovIaGQnAfkfeLZ5jmvnJQuu/jTHaflsGwlJ1pfRmdYS89
K/9p+tOhH8PmC0CbEOgC+6HfiwWXw/Ro2mW6jZwmOzS+yK5OwOOVFQ7yC5D027HO8h/myD/1eTq+
DFKNOH1a5Sm0eueEb3a19ge/evV7hAO1K+umfeIH/Ni0ibus47QHBbYrjklgTY+dsB7B0+F+gUYz
1JwipztBP6x+AE3bN7Ljl0FUZmjkuQRt3X0rOIDUSbAyQhTXgQAzvhhFmZwbi+Owz9jwrXXXXpqU
3wGugUyWdrCFN25RQ8nXqZ2Vdyh+Ke+qCAVeCDjUiNe7xZ0F7bVgURf4iaf8SibUcBnITMuQ8YUy
ql1sdOlGatAH/tXGvR3kyQJhY3lget2bOyJUC0xRdUct7kXVubD5+TYor7DqjzwBief7RCUSxit8
mdKNQRARbKjfJiYfn1tiUQTtdyJ7mzQfZ53147ErFqWrKd9m4rf5Sj50+dCuVTwdBbCuvRUcIGGz
cD2weFQ5u8yYhQnSGAgOpBvCOMSlLc4o0HihTjJ53DrbbHjzF0C4I00Wu0ejDdwl0VE4VfupShzr
wUbQ7PQX+9CUH+2p3X1yc/Hm3wAAtCT2CnxuPoVRaj+oGNVUcySrjAbxxu+KJMjJ98ANSpgEKlUr
wL/QtR24JyLnDn+Y6nmAJNOuQwn3phuZ9WnCizfuff4NSxjoU0RmnMbena5QqQ5AlIGCZD0SOd3q
WemRokJgKPbqeSQ5uBGKwGgkA6Li2qcQHfd/jaRnmj4gijTS5YH5SQB8RA7Y6aH2Il4Xces8ACGe
bvDPCE8yS8A3DPHqHROsRl6AM6iF9yb0qBnoVZmdfYd00Was/SlGTSJfg6PL+p46qCwEYjZ9cSdT
rkJb2tdKxsZ2mIbu4DXdeEKeHeLjftU8NHjNozxvKD9jG/EUZQD3LvjD1LdgDKv9WquKOJ+FYZbL
v/1sU8/+9bPFtfnhZ0sMAyK7uvaLSre4EsVSMN4d5uIs3QRqvjtQ2ZewjQfUkYh9LbNMLhBZBYUc
heuC1m/WLAFjwGz0kLZdB4obC6SxS5xaO3+jIGa25CrCX52MokqwRsfuadIqXkpfyt70NyKG2Llf
qy1TfnkwAAk5S69XZ7qjS59WYCiLPG9162ia6FsizGhRtL7asDRm+8Cv+UMw6pK2EVS/QJ6cUOJZ
v5LH6DAb+U32jOofuYQee3xQeJWwW1r/Q4x/viWnCU6UAvDTxN1IxXHsBxvdiOCu6weoQYnydaNh
xYKJbmF1QAYOgAU9eS4g0k42fSK3yATNqVvXiMANOGskSdddOu02xKjl08P/5qbwzd+WgCJCxsrv
n9ui2KKUG3k9fPM2tsunbaGbMq+XKXRDXrOyMQ+Z7UF23JjMz6arfoxpGNwh0ayuYNNGxbr2Z1bo
LUXvI3Olpy36ckv+Y+q/TVshbrybClS2g1obDLubAJixJbKLyZ6OttSszTTdzwdf3YuKjeRDE7HM
ZJ82JjLRDapLAwKuxok7LCxrcNdhGZonl9CuWCQGb4PyjLu3J0Kd5hh3iNPkk92dUGQCeokCRNUn
CHRG9iauUVRe+UpuqJ8uhp98Tb3a3qrS7lHDgktSxsO5Ek2FUv7cBYNM4KkFGZNKvPkwr++XtRDI
/mpv6uj9WIH/EkoLWY3kLbTW+3MvI4AJoS+17CpINMoMaH6k7nGLnVe3AeNbtwgQmlQLMra6h+4C
IGX2VeNfb/baskH9Mff2bGXVABoq7AxcLONHQV80fIX4ucscfOfolgePNctTKJwhbk4X5KhyiZDu
r3YHfqESvP5k+TCS2lOWWNAsX9JctzEQEkIoXl/swmdrR+VefgE9WLcxwQV+qa2Inc3+2dJwL7qQ
me4mLtnSS8dynWCn4uMMEgWnKS6W5JKRbQzLFvo93FnfZmgT8xmnEw6avqAvFwZUyQ6hvtBdnLld
CSYFD0ac58I1WbupdQDf1V6u70DpXIw78iGT41a/RtOUtzb5ULOqCtdZ3no8y69WlgdByVYiYSTL
5O2SIhrZol4e7VwFDQiH4h+zLacecndbv9oMhfGTIpAfgpRZkkDlh4M8vQOa/YSz48do5h/BTRoc
uPGzkRgvQEGzs22AH1AyPkIpfkzPzZiX4F7qjXsUodnLpuM2Yjx5vABjZPmPirM1QIolsB8JhGvc
iP/o0+ZbFXvdp3ZE3t7wuPmADU8A7klh4v9YZXssWgNYcFpU8/vZ2sPiiu+DW+JvkcrxNN8arDcO
Vos9VZk1qCTSPXTxJJBZI2jxFE6DXWKjaA90GJ8BvLyHWGf7GEx1eEKxYLsku9GDfLFqeXPNIjbd
ha7C/kUP4OAKQMaoco8O6oufggpyutIsn+NqahcKjHwnuozSKE6mvtxs1OxlL5Zubm+qCYBwWYqz
8OLqOQQK9kEE0dK0Ww5cy6r1yvzZVV31jMgr4I11/0COcZVfgJIKrtRq0/YfVTbjPAn06kCrmnN8
D/WclT7Q4kUk99TMJ3daAQvkbKnZBTXSgwhwb6g5JpHAaawNVkw/FFyhyR7ZDbakXmTijUNTgd6C
egNvSM5dhx0q9ZrKbq8IGdxTJ7auyaJ2R3NXGAabwLactSjIaA8dNgcIJRVZdMZnKzrTnfE/lH3Z
kp26tuWv3DjPRZQAIcSNuvWw+j5zZeN0+oVI29v0ohXd19dgknuvtLfPPlEOB4GkKcEiQYg55xij
Kz6DL7vbWWbujAur9Fs44AcwwZsZPgwzKDNPe7QJoApw8CNsbsXf2d26UQ8yoW634v//ULdD/jLU
L2dwO8YvdtTg1p3et+ajH0Jk2YBKSL6g3dsGxB/OKreLfgGhhPR4a3AjUNKXefZnFyrfmuU04q1I
e78eIG0QkTRdsBz+8zBh+deJ0VHoTObK21GpUlQlzxeCm9dRR/h2m07i1oWKswntUpeiiF+gvFnu
DTvK7xtIQzoIBZ3UxNhJm2JwkAVi+MVysOz3uo724mRjQNToPExPAHKjdb2pdAKsxF99qUceI1uu
d63zrX5kwG6PKWYiOuqtYQC9Tie65KJkiJW5DluxTorIW85H/GtgeKkA3AaHd0fHTrXCV3Jpxqt5
KOoc6tfU7cK7eahUm8U6jIxyNvEM72KDhGgLhgl9EJrpw7znpu373m/qyKSX3E3xYKMfbdRfe7c6
MQ1zG5UabnUlWEKXMccTD3o376FoXXBThWBSp6LvJN6DtiCh3SXWXThZlJBX24WN0y6pseTSe8jh
b8nKjp3nTp2GUiBAPPB8IUVU6VrdSdu+gCal/F6MzsUQrPjOtXsJXewo1Eg/rk9ulIKbyWP+3q36
Z0pIpzT0YMpFhydgrr9VkQXVZ+V4B5T5gg34IEid+B4EevwaR7F7wYS0phJtjBFszqndfG+HIEGk
r0FGXuGV9VIKHywGbhYcq5RP3/OleG3+2kti872O9tqUi9cwHNIFyzP3dW4Ntsz0HhOtk6vjOMkV
vNfiVDfjkaogDpFcGyTi3/mYy6Ca1wdLMmvbawgypnuyok1T1bvEzrszlfooTq6Vyl9yV4FJYxqZ
qvoanBXCsIL9ra7N7WopY5ZsyYQaUp0BdJEDxEN1NGZYQk40aHiyuh01cLW9TXowUN/GC+zU2rtm
j3wtU+KE43yURy6aK3Wjn4S8iBJKpcWH0c0SNLzxfAq3n5Dgi7ID+9flVqX86r733PB0OzPt+tHC
BE0iMKm4YGRbi8pfGIZwP/yq0vKRRmqBropMaOON4ACpzdqcfxUN6rYeRPeyTC9vh2WNkjujRN76
7Ze2VWscmOw+3y4cHKTg/dfp/nZ2vXK8uzx4pbHmv6HXF5PXdbibi2PBD2DY6CYwTbd3LYgkGHnW
v8V182SlWfIUQ7Lx4DKGDN2pHnp2tpE3lxHrcCR/ynrTgMpoL7OCP2sQ3ZERE5a5bASrzpHtGCvD
ybOFhgDfY9ubn7pmUOduKonCGzfIFQFzcumZj5Xoq3sJ0qtGJuYjVbUmqL2CLIiOVNe3QbHLopwt
5w6OFTz25sbX2gQTJ1L0sK5u4z0NDk7c5ACviLmgInXwcLMYwuyvVNWOcCWmfVttaXCgTbJTbKs/
qJFO14jMI0K4wd189MbukG0WiTUNJt2kuzBeXMieNl4cv+WJa56o1GN5uPVdqwWdCH7QaPTBFZkq
K2qkqhwSmQte+f2BislY2Ds3grOOTOgUOiDj2PhIFYYLjRevHNmOTgC0HuwQ6B6fkvim6qIXFtnt
deSuvi/G7rvfed5nSLsPaygCDrugRzHUxgqkW8jRjD3vVFQZFPiAoP4MnkIOStysORZthNQ16zpX
t1Dg02UJvhD4aJbvX9ygUNvNeXq33PwEoY9jq4rFh0Q9O64hJm7aDwZOuwj8F4pfB0x91bXOnwoE
2Xa6hsQPvLTe02RAoW2sAb/y+osBJ+fX2EECZNLxH4md3jXpYL3quBmgB2qpq7CjditLqz/4pUjg
p0gYWAN5/5QMUMZVEOj8NnWHRin/EaG7m8EZjFvU3/h2ilsjZYAkTDjySBpgtjATgM/SsP8EjQpw
OaP+ZtZN6PPUcxFGhENtNhPA3pMZ0BHvow2T2W20KP7mE9EBJI8H0HwD3mEssuF75obILvWsF8gO
l0hKNLNd3TfJp7LlJ7cww6/A86TLAunRF+1a7JybA0Jr9hB9/atnl0KMgnrmIkDatm2zlRHHCBAF
Kv1EeyoQybzX/abud3YBMxnmzSL9EGczhD0cwQy2+xDVm2NszvBoOKPYU3htbnURJVs7RgmYyV8x
OjKmUdKy3lF9H6cLNSKweynaotgK0A+8WFkx81mJVJrrxJbVHllIEOdN85nPCmtp1McNCLQtz/g0
2Uv4yYBSQ5qCM+TgUbaKzlpPufPLUHjgwS7D5N+Uu2WsF36k/aOXQHYEqTJJfslGBwEXs1tRA+KE
+SWChqC9isd+hRwq/3gz8wcn3AxB6i57DjRnh0SNo87a9insLLUGS1m/mYsjiNi4qHBKlts+6c4c
QeCanqiRNp0LwjCAuq5UotH6xHwfjZvd+2iBbQSbVqsGHi9pJQvizIL80KmTZnWhUs3Sehd7WbWk
Im3g5AUxZ1BfeOkhYXOyqEEgtuSTlAjV/WaM2WLq8PMYvzuKXUL7tWjBPRkOvHg0EvNI3Aw+1El3
CbBW6356KKDRF02+6O6uhGj3I+/GI4P46xqTo3sM6yBcNnLkpzrJ7U8MdOkzbZ1W+QEslMUqQNbc
ZzLz05KfTBZspZW3ANWLr/TE1DWEK0r4LK4NY82xCVq5YkESfdXZOS9t70ubgHZ1bMbowLJUPU4d
qb1KcmjoWEgXsqNE7JMU44jaEt8DOHzCsOm+IlraLVvuhfeJNE2IuY5gGbXzESLKybutA0UWDTlG
tTIRPG3B0AvuD85WPe3Z+FTtlJZwF2Bvbp327PDNaXqouEvAhKYNSDF1sK2R0Lt1Go6grMZM1GAZ
AX5/d9x6mGeupYvQ+sSXNv8xwmZY1QJOV/pbpmEbX6EsN2lw3Tsec76k4NqFmGL3xRp7ttRJ3EFL
L+h2jWiNHUOk864DJHyJuNz4Wvb9iTi0PQX2zijvvrAyhRwk8BdGF2dPCtB7QLexF1QFZEMxJT8Z
sX6vu7XSnmKsXneqAjMQx0QJiEZ2oFP2RZqeRFm9zWc8/RRRgOyLLLJQ76BYED97WXHKc8N7ikH4
dMCMMj2F3fBlqk8Z3hZWGPKDcEGV8nP9iEDGIjfrcofprz9jwd+fR0d00Ifm+TaximhRsj4eFtTi
htG4aEon3ObdAF0zAzoI0pucWlPxVucm6bBDblt1badNDWJ9RC9QR0VquNXltVtvSt9ql5TlRvlu
+Aa+ulz4e8pvu9UbbjxuGXKHFynRtN6UrTy7uiK2Vq+VxuwRGKZ1pxLHWEfTXiCG9z2q+10rEktB
n4NcyW2Mu+cgETrY1KNbPFeV+m7Dy/g9KusNHHHdFzPzkxXyp4aLlhKePTOvNyp1xdJSo7HwZWae
JDEikKOYyg48cljnBAeqoo07eZFpD2EKaLkWI4Rokby6iV0NtPIEuKMkLqoDAQD0b2xxhiMnv3jT
9Ku09WqNDdvF3MGUXBh9sufMwFuiTKCB3tYBh5iOGX/38VRISzhvhRfGK9NxsouXMHkMx7xe91pp
YL2BF4ea53deZz+GvG2eZBg1W9/Ps32QOVBKmwYji9GG4npUO29w7ccr3x3VymVy2IFCkHLUaeMp
Va5917HWVOwA3nsQ7wbcdrYiy5AuPjSPo/IB7U+ibI+YBgCGUHi4Qhnkva50z4Yf71Uo1r/TrPBt
vGqnxnEKxbsqZCukLHbGI7xruApdFBQrwv4nCF3tEOu18AqDyhOIFKtrCGfMXEdFakB2e7Ozl4YL
AoSWt9YzYODtgVvFxE0t4T6sIA1xKwoQKOK62ufYDpAhLYW3TCaGcUi1fhJ1FTy6TpOe2iHxl8To
Lf6s17mdnnJ7kmeCB34NLt8UooTFAo+t+RV8Gxo5/1Z672oxgOsFf4jUidpHJisQDk1T7RC+27Yh
GI1tS4cPoQnyau0jkIVvw/ELZ1Dm6fXwArmY93pKxABH5lxP9qOK/XVgjMAYNE2y410UbhDkQFxP
jpgXESsHuw1AIUma7swkaz6TRdhEfBtDnG+BxVa2nKnnG4P129+WiXge8TKgZBzp7SwBarhQ1FA/
o0uqq49FaoXHv9vT9S+j7m+tv/S9GbfTUKU09HYMxkM3IOgKKfTy2MMDsFGVaT8qpIRB5liN33P/
rug7/w97LH/YjpTPOjXxZRn0/glZ4NXcR2eFsVYDkEr0vLGBV9vYCHP4nqY1kJ4WPN20Sb3RXjL2
dsNM33DVBcgk9lkJcR8O5HUnshoCxYN+R2Lf7KDJgLV5mz1zVjPcp10FbprM3qQOkoujpCzOAMGr
NdKeyk+Va34jaKMhvmHaSr7f+rBoDFeG77xqgT8modaQYVxubkWv7ssN5JHDTeoGwckZAL1y+hfK
fs/zFtJ0oT9cJJfdydL4kIlK33yrk9nA7h9Zby4QLSiRIYJHIscKE25hXpxIhiabis5UpFa7BbaT
WvGtaD1T6+/6JiJE5CJTIFA11AXLBKwrIUBrlb08lpphqTnVd5UAYcDQvJZa5vYPnbjyAXq0KzDc
Btk1DCYAg45OYOp2+DcFDPEKtBr8ziig+jcYbvIcpHm1hpLUeAbkKz2IIhHbscjtezsunGXriPC1
tdRDlub8B4D9yG/09Pew/LO7G2qkb7SJBSJ/vCvAj+DBFeNlJ6dpfWQP9J/o8ad6iyuxdYtqVh/y
Biu7B7b7qBSEkW6CRFkRNltHhyDDHSFIdGswCw7BD+MeDDZgoiqQtQ/nyqJ0ou5IxWbI34sEPcTb
4WPr8HORWmMGeNi/7ZuPyNEpVbYCte3JqV2196YFFrIRocgmyyw8U5k2k4mfj2ofJ250MrH4JD6D
WHd/+E4e3ouu5w9sTC5EhmCrzt4ibTTekNWQjX8ApRfcY207W1G1Ndiw6lNYTSvXv8YCf8VspepC
bLSs7TU8lEgQ7iv2EtnghsNz7V9VWIOPG5P/GRgZxKD8NoTTpbPPI1LFIY5Y2w9NXjfL3FT959iz
31rPTf6wygbdpziUk5b4VGLJd+FBaLUPHAZBtgDPdFCDG6UbECZpzejsm8Zbavh8XlC2iZmd8jh8
o2UafSBIoFwX0m6TAy3WPI57EGD4Yk1sXsTrpXs/PRsVXhUT8xfVN70GtGOq551c3kypHjKdKV4M
XrkAYe+4BWgme3EhL65MGX7NfMCgXXCxXeI07C4SAGqkGjTh1xjSAA4D94blRv72556JGY33KrNf
FFY2Z1AwqTNWveqML5B45/TGJ2lH0dGOo01gZeVjmsbtvUhcJLR0UAbt4XNZVj5jO2o1Wqc5BYH8
MreyQXyvAf44YnGErxbBDUhewkNGtrQBcd3G6ZRxR6Wo9MTqX//1v//v//nW/3fwR36PNNIgV/+l
dHafR6qp/+dfgv3rv4q5ev/9f/7FPWlLx+HgsHA8sI8IIdH+7e0BQXBYm/8rbMA3BjUi65HXef3Y
WCsIEGTfY+UHwKYFJVy3Ht/Z3sSqACT9Q5MMgOFq7X5H6Bzhc/WtNVbzd2zQhckRiJVtQiusznHa
HVLNnPQixjDbSuKVg1wqX4RDGW1nlcEkan4qA0d8CZEIc1tmxIkTrxCNySAQAmYi2gSJ/7GOjMss
XTHc4wfIEyN7dto4KuvP9rTp46ba5Jj0wMj0Z2ta6c8g0892TsuwYncyUSEfSbazCfUlYxoAagps
8c+Xnlt/v/RCcIE7y3EQgxb850sPerzc6GpXPDZdNOwQBA6QNWWO64wb5WuVIGgyLSe6ETjoUvLq
niwEME+AajOkif3eqlK+cchC+WGcjk00G3avIVZsHBynDl/TqLJWsZ10ZxeSmMeyAE/GgNjUpxGk
z7i84vtkCv5p5HhPpsyH0kiQDid6zMxquNNhbB84tzDnAtLg/of70rN/vTicweuLq8ORGiIc4fx8
cTqZlBKp8+pxXqSLwgEuP+efEKHIr1CUba+A6j/TdBjVytjQlEfFyQrpWuo6FNAqtkLvDT5gvRZO
psCahokpVDXEGhyn+Wzp6uxOa0S8FB9UzPIXxyggGVR0MB1yfqzd+9DIq3sk2m8QsHce84lNvwS3
LegOEv9IdaAMS7ZNAf5HaqUOVdRvnImXH14zqNZWEQduz86WcE7F+9FVYO33FSCPvQ/ODLtLqmXt
A0UYNo/Qrncef7Hl5n0trL2EcscvS3tSmLO04x2mRpKfG9sA6KQOTg8sf9nJ5NEfVedlT820gaew
qJwYBGAoZJFoFy2gh4fMK9STpc1qY5hjvqZW6t116dw7B3nv3exv5IXF1hZvkg/k8m3jTrOy2Wyo
obRY+B/uCO79dEc4jEkT/x0oZruAIbv29Dh9mKkws1gDqGSCRwevKMjHsf7SmaBXJpxhVH4yvdp6
o0UYN9r+FDh+fzFCD0s0o4IUZJycSVV2Vokl8dhZHpZ2K68oikUzqb1FSAKE9k4ZQ1wmKY/UiRqo
+G/r5sEClvjbupbIshlsme7cbjSPjEvzSHu8T+xyoaIB2VYIFLEdl/H+1vw3m7mCV3r7H+aen6f9
6WKCAEpwJqRngYjOEz9fzCSsmJlmzH9w+3pAKDbzFibwC/dWZHhI+s7MdZt66jVnzprWumRRVSFQ
eh3vwHAL4lmEEQsJ7HFb7GrEGaZ5tppm1w8bgIzOrYZ4GwyoGhofcDqZIdxpwaiWVWKC3tVi2dX0
kmhBzhZqYJnx3oDoTAQvAWjdDa7VMi4KcNn4XnoVyHP556viuX+7xWzuMsc1LVDuMm7/clWwouKB
alLxwCCXe7YnwQxQmyRIYZtUbokTNRBxvOqLayTGdPWBejmHoAHRJVMd+PMAjJWgkidqZd8dkAfX
i2ZVV7EBLu6sXlIqYO6AngNSyMHRmTIG42Dr6sJ9uVnVAtlpLoN0Yze5hgo/BilGZAQ7KuqprpNA
KIWD/bc6sismV9NsPNlR3VBLLLW58VpN9N4LNxj5I6Zh6IpYQQymLlHuqSUqobHlV5DhotYP1h6v
awjkcu8Uamu6BYYvuJ2KTWzV4045SFSZ6lneC8wRcCqCNQVf/CDsl0jGd+Sirb3+0ZoAJAWAyAjd
4ktpKk1t3QAFpbSBWw4SYWGgQO/cmf4e4t7FRTcRaObHxj/KzP2cKt08UFWOV9cqRQxjQ0VqMFNA
qJj59s/3iOX87dHxoLfhmRAX8ByOr/Cp/cM8NHgMr7vBLh/C0Jy8zuolrqvoq+qQdOj3gt0j8hMh
PQ8JwODXC78WYMRAfN9/LRBW2kA3FSwZroiefu7pVS3DB8xw8jIjAsYVXCyiiyv4pEBXS0UZjeuw
0ONjG7pgFQnUJpoU8YrcyM+giUWq6VTEF0azk+7EcjMVswrko6V0+h0VATR6H5KKkEJeR0g1W0sb
dzkhgiLfqtfRKJoP0GugxbEyqqoZOARH1bhPOaBuM/TayUAkASUwc4ZeQ20uv/Nt5wP0ugj6eq27
TM+HoOMMAOYg79tK3FfLcvVVWF5wl7TAv/YA8bza2oJSOGPZCRkK7pMZlHs/LMxXsIo0G8yp/pbM
4hj85wViXV0jke/U4guC6gVv3m7D2sEID/DUnYYtdB7AFV+cas1H5I1CunEo2/AJnOsc+Tnw1lVu
vR9qRAQAK3CXYL+IvmP5pBbZWPrPSTtaK9/o0zuF3NCdzltrTyM5DSKAt5E6lgUPXtEDnAydrNbv
lxZE4+CcBjZZThuqd6pmWNeOrZemGN/rqIHsevSyGbPnMWS0hYhVfScDeFAU19kXEMAfSBmyiZuj
04/eK5IYxTJ2hxD4Ccinuk1l7voIDnvTsm2cgcy+yKg+1L56BpghuWOYDq8DPoygeQGBaydvnxDn
CiBnF+RPeTbWkAko2i0VRZnqfd0icZyKEGG27+uabWJt51d42M1VzlL3wSrz9I6V7tYceveBqvrI
b1a+5Y8be6qzeFlDuWM297tUXaxC7clZC9EgsBumYk8Oo5AiZFNd07vIjW4ZAOFYLElQt70ayrxG
lQOnXl7vbb8qf7RW8mbHowTmtfaX+Ezn96Vp11ue1gbygUbQNQDFuSkinT/8bpw02fdZUW7hsGjX
ZQtJPBUVD8WERkEaJFSSJyCKMnKINtapwiOFOto4EA4gWzFilpJRiZh8P3yWeb4ah3x4jhMANGQp
TMRa8MWO1S0HQCPHi3QiN3TSYgVgUX/oqqZCBK5ru+Rcx3m5rE3mXcFPGm5tWURQnMmHU2LBO4+U
RPdRWAgUiDyUX4GpWqdZwH8E2ju2DSIy1B3pAN6VB2G0RULTuPnnmdD+9W2JVQNnNsOLQZimiTnl
54kQbqiysXqjhWC8CRdr5yO8RJAB0E3de6E2d6AKg0eE6lpoR4VN+zQ2ooTgDVjyhVuY17hVWA90
ZfYtx12J5DL+crNADn+AQLUf7dyJYoV4VjRIVvH903prIlXRk4At7UHCEcK4y6Cus3kdYSP7eKn5
kFx02Fj31MAQAbn/58tg/rounS6Dw7BumP4JQV/YH94Hbt8jz1syfXnPaXe9CUmKR55B+RgkXnAD
2NYIvszbQ58G9or3dvnrZEA9ihRJ/vT0hwX47BApi5f/fMrc/GWd45rSlBJ/OYnJg//tyxNIUxNC
g1F8mRf0o+9WYEIPoi/wCaeTUx5sO8m29Hy2/bOa3vGViVSqv1cH4G2cq5mtoy+Q2rhZ13Hjrpyo
VOBoWpObM3O96NlywOWSp+shrEEcjJDHSiVm+GAE5fsehBD4qtOAeajA5Kth2rvZKUjk/YfPcfp+
uHlCHLzT8RnM8WFhC48zlH++nbth7KNqdJLd4APq5SxtiLK0I6S2XSw04UByH7qxg6DuBDjpdHKP
pLfq083CN/iI+JDVL7rAh2qjBShD1PeQcgpBMJ3inQMUaB4+OiwrD93USkXaBAgED6IPTiFn0Kr6
q7/qnAQ4YdP8yrrjP98D1uRd+Pnn4uGVLlhCuOW6wGT9/HMBtcgGRLKC3Yzhsovl7JGBb987W4FC
4BIcKtW0ScagBg846ttBAdMGgupFIsDiGOgWxHzMhds6sOztAC7nEN8LgO5+KN/aCRMmq/9wN+OP
ZE/egA8/xmEWfonn2RY8PFzKX71YDKq+uRuF9TbVCT9oyIUvkSmEDLbOCT5HmQcKPCSeS7cCUpL3
0YLqkQHkbsDFiAB0pMLPHstTiB054mIi5vCcIS5KZip31DEI4XahYu6AlrqOOwZSxwir5b4pDoiY
fUWyVfwjKy5YNOKNpAIbESlfvk5Uw0t4BvUD99Nmk7GyPDVp6x4QRO62TcXHe2CzgxWmcutlGqdt
/OjHOL6PYxlgehQIJhbFxQxCvEDAINlekGh/lkGSHyw83ebkHtJgoAr0eTSeK/BuXMiKqqk46HLc
Af38RvVURY20GdrSX5lY9i/nI1BlPQ1Zm3270EoFW6r7cDDpNls9xPXxQ13WquzUsHLldCX0JqkL
HcoB+GtrpVX2sY5sDKfKJw20Fg6Lv581pKjxTSiZt8VKq9wHDCyIKZBjUHE0gc+UqVoB7Wc5p7iw
4K5PTB80edpoj1TOZR4sm8CMsLod1qlfC6iqjcmwBIEy3iiiyR5dHbrnkft3gocoTVU69c1F3TAH
WiFOhvhNwI8Gz37cLDqH/QAJtoupnSdYL6InAnHuvnEhs0xjeNNAIE4HaYF2zmTB0zLZwTcOB/TU
SHV2wtdwXYX385Eyb9hkwzCu5jEirHjjMb5zq21UJ2CKm/pZtVRr0zPd9TxC7pdXG/qWt0Fdc4xW
AHoWWxqVj4V/idLgIB3m5EvAAaFIUfjDLmXzcZrA5ydIt7yQOY3TI6y/aECkeaCiH0o+oXaQ1zmd
Am3KAHwaqbBO1CuQgbGrCvxN6KyozrYAR0Cs+0L2EY9AzuGb4YquzdD7X+y8jk4S3HCYY9qNFXL+
AKJH/mCPoMKCnoS3boQTqmVvJAsotmRXMkGOgQ0IG9RII8vK11bMm63Xgk24Tt/SLk03/cijPTes
4lM6+liAuOkbMiDrlWhy6wjV0f7BaNuvZuknb8iLwlJCNeZFBl5yh9WpWFCDEv2PtnSNa+TnyWms
m3RFB4Bn/CindMa8HS6g6gONfY8/BR0k9Z/ywrPBvtqn27TovG3NjeIzpLeXA6v8jZXWgJZ6COMY
zbGLS8QeNJyBS8wu8d5MXAaMNS4ZPI9sUfQRK5c+JjHfDNSVWk0RtSuBL/8tFUPDQz4ThFfnoSrc
wyV8NBfpafYIQYxo41tw5FGxVBW7A6RxN9s2PfDZkArIN35tf6PR3MI1thDZdZb4CjcfLaPnD5l9
pLa5RgEJkSHjbT5VaTTqgG8WSK1MZ26n+L4CiQhgQzVemvDHvp/z5BONEazb0nnonPGTzdX7OXdC
3iGdWM3nPN0OG3Ab5Gs6auogg310XUTSpwNMGzpv+Ju7+bz+6ZypU18bfzvnIKlA2I+4212j+k1n
JM5WV96+QGwOGDRdILHDaLG0oN0h1RXSVhETKSLX2XnUIo0caEWVQtZttmwA6ogdGUC1bcoLmcbo
kFG98SP5ktghhKSpjoFeNDzR7lxbtBZbINXOV0ayCiO8AOzkMa5L4DkqsLxhCZI+AneZPpYZFCk7
70oGSBqw1wxQqjUVC5ZYD+hMhtQFCmBy1YWd2lBdLREs1tESUqjDPm/T5Xs3jFuHDfJydAnebatN
H1ngNHeDKbY3i6wcNH6mznc0lh4b74wrotplWRRHsqOuVdBDjo319Z7qVM+608Dj17Ec9V7aZbqC
Zzfe8qZ3DixR2TnoK6zU+5Wvir1McshbMZUt0rAY/gjHTarc+seQjt/wBW19kjmCC3HlK+SEg/hu
rDk+LK0muPY+eGRUa2VfLFMiVoxOSJjFl05jvcWODSL+Zswe6Mj9kDuHOO7FHtSA20IK0AtZo3ts
4vAPu7NKhEkNkFsK6ZwjvDU2vAhMoOkgmT0kpbdkPnIejHpdchBzpMiyeJMBu4BCewp/wmsje1zk
GIkCYWTl3w0dfCuh7PpZ9CxZ8m7wH2vwU64gw8AA+xjfjw0Uf3H45biRDuQVeAjA5sKw+4QsYQCc
TWQU/HQ8SHQDz5fXxcYbCjCYg/18U4EDZOWnkNBRrYkF99CabwDmLfzWql+9GlD7EKxxOwZfxieP
i0OZTaNWnrmUI4SO7L4171SUIJZDPeGL9MNyePQ9szi4EJNeU4dMbUcrll8ALUkhkNPVe6Tpy6fR
E/fUPooYPl2z7C5hAfc80I3QO5+OlHkBiL64+4THrtn3LEw2pVX5X/xqM3e0Zbu29JgfTAYPF0T+
Ps8ngqzZhaFw4RJ8EJwtxG+W+TQgEpcOeaTVp1GGw84CFHyTNVq/JsWwIAPDBj4P2n3ZEeRL5YMn
IT5Fh6odgLdrrBruA+RAnAQYMFfUYDj1xsOs+aKlzbcSVKXbMOmNl5zjLz8dExR35WoMZYoQLjJ+
oJFczpcrh7D6AvkuwYMwoFDjTyLC1KOKkfEDR9JrM4pg249FtYMKyfBpzKGzMl3oJAOvAggws7MY
DQ8peLG1GPFKekaw6rkcoOARIZ9glwcJZMPmwDei3w64E+DPEghdTkQw1GAG7qPRQ5xzeptWRuw8
FNNGpljblXZsrOn1GXktGuS3UPT1/EItsmjc5uD9WVInsmqRvTtgOXmmkui1B9WNDq/hPLe2WOaa
ByCoFi6yYp5TbhjXJCiOpt8GL72b4+IA7Dn7IqvKRJoTy/o1tYosSFcGQnd7cj4ik/RHWkh2odI0
ooUsimc1jQh6OhCrw3/plDjun2DxNITeJEAhJ+SeypN2WqxO27K3dp2r76ypAVg3gMg+NBt9scOk
L/ZjEUPDDnlZ8uQ71p+7QyigsjP23wPzS8cDkH3rNoMTzLOTZeiGzVLiHbktbcaTJeQYt1Yr7UsN
vMnDWLHwbGfs7t1YGQj49TpbzWUL/kIgNMsGSjfTYLWCDimLr2nkpQ8IjcPhH3p/aJGizdIyW1tN
jduMDlTz/JsuGnONTHS2Rr6zDSYuEb+kgSHWmeHlELZBsexAye6HSXGiYm9bO+SgYRWV+86jGot1
PqjkJQgrRDImUS8spJMXqCXIbcX899Y47ZMVGJuGPbW2zH3jeVjdUVcjWI82A2IhLYt7OF+e6TiZ
4uWBTiqbxgdk/PcnRa0ZvI90UgYYPrFYSMqtP4zsRFmec77nVFQIgC98fMnMZAFkMtMIfMgMDQwf
DvbJyCUygdtAsxGNGU1GTpaNq7IJ1vikXyItKX5EHsj4bCPbPWmADqYS63Is0cDGTiVp2nt7ZMlc
SovhZAd5d09tfuPdga9L3lHJCthjCWrJuYSsyhfdu+aF2lSQfTVDJ5pZwxkU5hEb4d15PgSr0gWe
Df9E3OAgWK0WyhuQEDKdnK9zcBaYqTxSq8J7fmFmHHEaaoX+O56pFJm2OmDPwvXSZcbOjaiSPUJj
+dMo3HibGMxcUTFIWXOWlf/ZZSLCXQyd0mAA2xg1sgaHyu3aO6jayJ/6pM03KoaLnlo7385O9YAZ
be7bgCdFpk9kmilQlcNRj4X7dNBQd+3/o+w8luNGtjT8RIiAN1uU9yRFUqQ2iFa3hIT39unnQ5Zu
l6Kn48bMBoF0KAtk5jm/2eD4kJJ950IeCgxH0P9pPTTX1MBaIE0ybU1+vblaFT6/gHI4jQUYiwnH
hu29shIeTVWjPcVZbx4IPUxYwi3XUAGCZEb2UQ/iMM5g1BFHzL9o3pBdq0hcVUVTCsCiMxs2zcBO
aGm1oqY9BROIsyCrii+yDqOrb1amA8RaqiJvwDR+2QhN8gKTBmtBLxqevowfNaBTgcDcURblCL3c
iqRXX2SNJljrTVaabGWbmJLhiTDIvbvsMYwYXnclkSRZdAl7Itzfv8zO+A2pnPYsq1sFWCN/0P4o
i2FTmTCNoAvIojwMtf5qtGl6ka/kzdArImYvKEu8UXlQrTXeG2v+KOnTYI7qxlC7fsOTptrmbeGs
5cC+0JSX4cf90zaVN68nyObA8rjKHBv6LUnjnS6m/IvsbuUkZnV11n+9fTc02QNZX70Ev6kVfFH4
+OEKZyeUvR3DeEqcBZmtuMdHlTxLRmcLkm+8yNK9CsMN0objuINQ+2s4Ov8G0PGpX6F0cBDl6GxS
E57DBAr2qY/d7H4IGncxXAiOXlcgM5M1yN2NY/6rn+F1w7ZzMPbzRBmthyTULuSz2wtIwGydjKn4
MzjIMPOjXTX7/9ouxzM1Z2z+0mJLlstZV6SITl0LN1+6oz+KUkTnUYQ6hPzM0hmaIp1Zfr89WuXY
BljmuvbU8eCSwbo1hvZTpoRtVyDRVtf2TqaEWbVdJowIXlpWobJXEDtv04BecZgN3vbuoaRrb30X
tc+e6VXPqZG+SyRMGYfu1ilLb9sxdZKS9ScbWiUk42L30NlKlTo7C7YtSRKJEhTQf7pIja1kFNUa
KZxxMw1FMvmOlz+hexgfJEDqXidhUvbYNuu7uRue3wBEyhEFdFt1+dIQUhazCWQ3hziD7p/xJlux
GMPgGF+HNBnC7RgSpyuVATVNTS/Ui0i8jUZ27MlYDhPqF09hVn6f9Do5ypKsdzv911BZJw+qrYzr
iU3bzTLQOo4Qpz5NTtO/WknXbNpKNNthKZqK5hzsOIxWsrUwY+9W1eZRNsqqsu/XnqFqz7KEXw7y
vFNWnPBg//1qqraNwtp+xim7fVGSS6fnw7O22J8PGSl0L2hVX7bJOjtUsLGKBgJCS39Z5yWXtu70
cx9n18dAexpVXxb/MdDILdLiDIIPNhCmmH+9khwQZ3mwL3TXTa856wREFzRCWKGzV5RcP+XBYP+v
M1b4W80JQH+1RI+IpBGlWFgIwAOGqrfOstSNinXCGOMPWZIHIP/TKsbpfGdkA0LdvRu+9MRTl8Hy
MkHUKsvdHa37JkF1e7liKyzrPAyKeLEFIKk0xwNyftflR4qRtV6bwnaRQOXrk4e4rk+pYSgXWZoG
eLTjoL3LUu0M/bku3HmXkjk7R6HAUXI5JH+fWZHX7dqk+pQ9Uq361UMWpzRdWWYZY0totkjQQgKa
saz1PdSyr0OVejd1aciWhsIEzIogLDT9YvBukI1/jYDt+nMudeg6VnroF4iCoc3ms4n65aw3L9kC
U3B4tO+bkjCK7CDrhkUMSAELex/UFIr57Hjb3LnY1riyEz0CLJ2bV3kYvBEbNjx0tz2GSmzoaRDu
AnSelhYT/uJoEFKT/WQr4MLXHle2vVTWyj0bSxTbPUlhLU9DY9+XDbK8tCpB+CeYT/j3Ai+h3Bv0
L4+zUJnEulzqlJBWM/F+b330GwvrjNnNdzEM1SfBWdIh/PxX8q76S0U2UtbXeNATNmvKvTpG1adg
m5SNpf3edyx4kOBky73UP4bnuNScaqDZT62OYs2Mj9NXNhIIoC9n9VInz2SdbJX9hr4W/2x1veHX
2KIO6pU3CH2nzAYkuVYgkoQS/xEAykZWPerlWWG34aVzzWbnWcn8aqbBRcGk46/lBMjkIE8whb/X
ODVOvncr8oBfoos7cVRq7SkN2ENE8peTp403Y9bjTgMBEn5TeznIBmPWxdH7zwiXT3q9U4EcjFvA
eBjzWi/Gdje4lfbKT6nshjTM17KYNiCNLcI2viw2Y8I2jZVCWEd6tzIUfTsMcQx2iKEeCEe/4s47
Ka2hvcoL13FFYHUpCpsLezmx9oAILzrBk/uEwNimFPp49RZyUDJiEapa4bqH9UQqO2hN4yuKYUga
Jlm50rzU/KrYOdFaJa/guVXG17psPifLSJ9C4p+v/zJI0SZ1nRe6fcmx1VaUOGGttA5DUJfcMetI
ngzzmhnL3tuGbW0zRc93Exhv4uNMvrJoNCY7q2XylcUWP9XVnInqeZpS86innrJCBmr6UBFNWvWd
lZ0JufRfwaTlJp4JspcoTQW6mTd+eC6ivQg+ZWejV2QvOfjfehkKXJBcswXRkKT/aioXeYWy7X69
rCz+42Xp1aRDsa2UQVuTP8yuj0NsoAdXqpdHTaYxj/tgslZ1bZVn2YC7SH6F/N6dVYR9P/KMe5l5
5g2XMHufTZW1Tch8fvR1s04XzFLsYGIQlq17jlGCvY09lud3MBMjgzpO3tKq/TVSC7L7SNkh/Xtk
pWfGfaREO2Ex+TwV7T7Cq+KPJt+NCFb9rHGi9Kuyt98sVDo2RT9El7pSklOtjPrWs+ziC5EWcltO
b/7ZzZ0vRyXF9NmJOfraEoxfgyoTV2GSWtUs4neQYJOXuAnEKszS6ns0uKg8kDlLAmZUpWw+5sir
0GxpxA25yP7g1sUni/5sXY0msSiMl9B7mtxvLDjB1HbRz8XoJIH19plnmrMKCit60tpA37tuYu8L
QyNJBP4em95h/DTtAhsb5lZNCT47JoROs7xrUGnFaw+FYFXiEbLXvKJ4VUlVQff05lVpivJ1mAb1
1uKWyH1XvMoe1ujuw3lKn2SVXXvNKnZdcZD957C3dlWmpWvZShC/vSKP9ixfSla5YlxjtdM9y1Ir
DA++ET4m8tpRVCtbG09lpGF5M3ZoFIBgy2+y71hk9TWLLBjfkWJgphNlr4Surn2aF9+MCIy0iaTP
sXZdsLUzpI5GK75NwYSaZ2fyp8DL46NUv8vuigY2aXRZ2MsiugxO0Q6fhdFVe5z1mq2sxsd03Zpx
Bpci0w+FLqqNvGivWMeCm/HVzlsoeYZ5AEOWvCSFiW+PCbi7cXr8qYo+YCqsmKuJJr+ULSgjMfWQ
vPIhWdlh3e1R8VJIkC7l/+Pg+6WWV/vXC2ghLqBxW6C+sig2tDD70bN4izXEyDqttHxZn2vjvC7D
wbh3q/Pxt26tm/7ezWaxdFBZJ1+mSFqCk0T8K0paz28cDb+Edja/qjjv5uhBv6uqJ262XQl/Xh6i
rA/6nQc3YyOLdmWRhydQcJbFwHjrQ7t9F0ZtXscsTEhjcrHetiATd0gcxr1vk/P/Ezb7WtVzghMA
m06x5nnfTAM3OawT1RfEWvrtmLTKKfCq7gS5290aUak8xxOCbwKO9zer7666HD8nyEANUf1XmWNR
MTrtgEIr3sNl4OVXp5y6AzLW0z4OmvaWTQqqwliRvJMg+pHFvfgZqntLN3gflaa/uak74kbDvacs
JLM4rrQdzIDu2IoZt9Y+tzYR2p+v6vKgYPc+flfsBi1rYmL4Rfb7xFCD/aTU4bptdOMtj1p3X1YE
IWRxAlK2T5QkvhcxOTX2utck9+IQcpdmWJ+t1SI231J1JFtu5DnzK8XWikeKdnHv7JCu3lcYKd5b
7Tps9w4RoftYUTis81KB1eAytrTJnjSThv3j8q6g92TYxin9vTWzIJJ2rooK5dLqeWW0DzVlurem
XqDswl5T761zGgc7UuyQMZYr1w6JECzBjXurpeH0bOkIjstLiUg1dmqLjqosMrdpu7lrkC1Yxubj
MO90K8A0ZXldrdfHHfZtULWm5tC4ZbsPpvwN76Fx9GFZNhd54Of9dRYbN6eZx/M/e8huAsqrTyIv
3cliU2IynAsL06TFPjIzdffizS04ozK4MfkaDuIodrStQsRPZaXsJw9hEX93IpClsiQbbQX9yS4b
tvEy/tE1TolFpTG5sEedPGt19VXPsTR9XLvBmfXkCuvYRAEznuwWxHBuK7Ry1vLCWsbDx49gj2ew
rE+PFwsK7EcqpXhK2JD/9vpQOBpEjvJ4I/s+XszRk4PlNuX5Ud+FSnZEu/pdvvLj2lGuuysCY9r9
Gs6XwNGgii52K/KgRDitCA+X7Glhlf2nOk2F1fqyrGOV8fepRSoN/RYkBwwlW6sALM73U9m1LVPF
Fy1+fLLlv1yuTaOdHoSkFpaXnJbr2GHHrkiWzUlxkRjx9I0Wu6zN0MH1Bs07VCH/clm0rcRh3ySK
i2p54XuNh5us10bXOFS1yjIW8NWH1kAFsxvgzqCczbeMaICsTzJvPMxihBwoL44tDzkScIXEQFjQ
aqQC5KFsY+9cLwdZbFur2qoBRHFZN1QVSWpy/KWv6qpJZCp2LrHTOpckbdadZ8wnJmGT2NjSYAdO
vyHwxbyS5KyzZUfZokXYNi69xTL2US/PvED7NUwW72Pr0DqaBZqr36u02U2TrpyBNKSumV3kYTIj
BKuWgzyTdREJozU46Hr1jwakxiEgLmNl51jpd5NaFsd/1Msecihp8mBbs1y+v+K/vZgcq9XedwKI
S2SO0G86BNNWXewRp+UAruvXoZQGiim0koMdqptaFh99BiNUV6qnDDu9cWLf0qwIQ+k6PDhllu4G
EabvUZA8S0rJ3AQxf4v29x4eYPT/3iNQqnY9zS3ysB4Kol7XErxqw/ysq87GNPDafVQ5aYw4wqP8
GFHrSbc3iuoCPSY7y/p7Z2dSnXWf4WhndV37hNY8zBYTx46R2IlHuq929thSFX41We3TvbLMmx2A
vkXIlbpiOTR1Gm3YY6treZl7g+bgH5Ogpj2ri43T4u00KpO6StOgWz3qYlc4zr1cSO+mR5OmIafq
y5Gy8rd2WW4atDD+cbl/7Tgu70C2yIO8oq25v+oeRe46JnbZx80rHGG2CQS0tUfGZfTLcCovI26M
ZHaKSj1VcFNUQ1CULV3Q6N06bGu4lfzKW1lp1/ZiCjIZ8Tqp0T41hualilSeJXrkHFwvIVwy1Mmz
7n7INlkD4jTeO0QeV48628LHI8ph02mJVb8IsAIvxYvsLg+p4bFsV13n/hqyzhRqjGiIaPZ64Q57
LVPBwGRZeiEYl14aYh97gQpEFRTawH/X5ShbZB+wnC147B4d56W3bIA7qW2L3kAyLEv1Y2ElffMa
ZBj+WhVWeJ4bfsmsaPzUMjDrtZW15KErTOnSEIBE3kzHqYJUz8IxfEJIE4NGBQZmwtbZHzJz+gui
/QoSyhD6aTeANTI8MEsmggJp1L0qAUm83qiR7nCQ3lbTJD4oy7oL7lKxMcZpfC0bwOSRjbK+5iaH
+5UwOiW4EiD42HH7pVl+DeYMEdW2PBmWTh7XmdKS7NB/yvJMHpqoKfZmYyD2FIYX++8DoTW47yOP
tSxy9Z3qNp+y8VH/j77zWIkF2/av13gMFYnbH/Hk28hrP+rl2aNuLt3oHCGbvbyDf7zSo06+mWRG
etnFhfDvrm5uRrvKzhHaCq3mgjAsRvVOaGxHN2s2dTyD38+ePQcip1K07muZ608l9ks3lUTqa9Np
sz87bXrqh8x7nYOuWRN3cfgOaDWbwd4aLP83+lL0Fi/dWQGCI68U97WGb4z4QzZaSAW9BNwurLnP
dWKV2LCF3Op4r3MMFjlbMlBgGWRZniKTPhxBtC68j9F7ywJ8vtNxuMoSVM4vWa4Ot3tJmAS23PHp
XrKdfTYX6rMseQkREhvdgNxwvoI/hzY8tPNNHnSAsJs8MFQgCtTllfmroQZRieWK625a1epsGP5L
C6IqfsgTav+4QoVOwC0OxS5PI8zo/74y5HhvkxugLz1MOKE7ZeYG7TH7qQV082QWTryfTAdmWV8C
LVkOBlGRS4b1vB6wG2FVSl1nhDujnkeWp5Rk3zgydb+2I+jq2Ps8dZgmxcp4VqNpWGdEtr6jwlNp
9vcapb21mmT62VBK5zr1pNVkQwXbHN9O9bMfLDicc/sDQpa7m5q2OGaYNSAC+DiNgWcfSes28yoO
9eLYajbeXaMSHLB0IOYModK26vJV9MDAmeHrA8G98jVjgbOrscJey9YMcuGlHrJ3gtFpu+qG2Xe7
qHkpl6QqKjOzbzm4OPahhykADClsRbpcPTZaMN8PST78XvyuzHaG0K8SnogKwUtZzoK5EL8VZcM/
6tKlX+nmWNDKIdrcbni2WPsaONAoBBmPKRMbR6g1rNgoftasGiZM1VTfm95+9UbVeE260dwnjhls
07IPvirQCEagNN+rGcnRvJ/aa6xmxmUk27mq6jG/jZFQm10YwkTLQXmhhzEEB61J8Ips9OBJXw7s
mqrrsBDZYsL9GzCwLNKbAdcYGmU3pugfhK/jo7yGPAg7AgQebqGlgksT5oy3OVKGpjF9M8oSpU0S
6bhCdfEu6kGEB70lrjE6DteiEmi+NoFNJILio0EsxcxsgT4ZmDA9GhTbqi4KwE2nylHOzRvnwwgD
tJZF7ZxsiMVfh+67vVQHeEAduiU4SJag8kEwh3sNrisKWIOCO6qtnCEPm5shzEj8LA2yTrZaGttc
xNrpAxy2WqFB6CvZ7Ny8FoS465jRd3VKX5qqUl5LoF37Zjb1bVrlykduKSvZYcJhe91ViXmWI4Mc
qI60XsFm5CXTVPK7v6wgWitltkuMW2xb+o2I5LANMwUHkb/r5Fkdi2q1hDO2kzf1cAjZGfXT6PLH
ZKw8WHWqX73iVRaMggeEnwH6O4yF85dTT12yYd2dbkwYfOvHqGoZHxpl7zdT4Oxkg3wrAdgHLHxC
ROYXV2wHKr7SNeJ9wvP91pda6JPQJ+Bcz9POqRpnI7u5ASkC2/SYd5fW//coq4+qtw7zJcXQ+yfE
ifon2AhIfRj4JJNJOj/quygnUTzPLttBusmGJFXVMyHWgxwk6/m8iD60wxLicowb2W4i7INrf1Ut
9UOK6sTeDt0B54cSNsj3a2757jSKve498HVGKNpDg2PUHmSWcbPK5tdovtEP0MM/jbD7weXCy13n
TyoAOos0jbBwcYoCDD0f0oCyoe3HW54m6lpPNcDAjXuZNFTVpCJV3Ou7UI3ciyzJ+qVK9vJmEezu
iV89LwD8mbb4Uk568KxkL4CEobwshxlLpnVcjdFWFoGLLjbK1bSr4hlhS7c7N1o73aw5Q8iSrPsK
StV8kI2RM05bXJjzjWzF73Y8ZTk+PLK1zlD0msBxyUZZBdMCqK053WTJCogxBM05YHuT6+vFbzpd
7DR6AKXrFED6ShYfftV3oxtZHpc+TaW0K+lprTruCDdam764LrKduoKRKUve+YsCq4fNxPg2LSVZ
per6OzKx6UX2b/jL7rCJZ9ZZerjAiJ57YRLA52IeZApENkCK6djo6NEVeyyWgCNPnzJ9nlSb1aMZ
XchLqWve0PCMrJ3Owtbnufk81n0JuFJPVlM24ben9LgEdB9ha3lPydHmYfPswO1Op4lsa5o5O5Po
+tZ1PHtrFulHGZcKIH1bWQnSk3vSsQeEgKNnL+DhrsFR/OYS6DZbFJo13TTQuDDHqzxTLOBGVYmA
o27zs8bKkGHfXi6ix96K+BOzNKFYImdMyYMa4HbcBObaLXSiuMmCJN874/PkLSsiD2nfkNdHAmMq
joZez6s3PYLljXzGkft/9IGx/VkgsfdSqkZ4CN3s0+vDP0Qcersg0rx9EijEttgOM0tG/IvmNyua
0p29oBncZjzEdclnRT/HjbApNi1/Qk7qqYSJuBXIHiQB6PNKe+0M7Zun6a6vgghbm11AtFNx/Nog
QaROAH+GsFv1A3cPUYIcz6kW2y40Q9Qnz1ORPydP6OuzgABEImID6NmBeFqOzZpMx2YYOuZlNY1P
I7BFXxTtpSMcHxKx/yuxciRmK6PdhIVWbctWyfzBBGCqp/0KXUmATtGnZnfzH23V7fAvPDSzdTPK
Wj15DdhWJqd+40V17mvR9DPo/qhz1JfZ+/5ACpvvovlEZXAXe/nXPgNMopcdVNziRQet5g815vK6
8jXMk5VVV0wrVYv9mDD/SPMPdL+2Bt9M7mGaNzrND5Vlwtoy32EDVEcgx+xOMHvxzbgnZKAow0qf
8xSAlfVNj/QZwDdrSi8qxIoOn5BJN2XOBDtlmE1VZXKNbJDVc0jezkrwKBiLbgda9A9lyPPXLvhZ
IaG7g4T2phAdZZ0wX8uRAFIWLYJTY8rkMTtrVdOv4DH5JHOFKhPhBSCSw480DuurNhmYoaWvXd9r
b4Zz7EFQrpRAvGrwQtYFygbrkWcAEU/zgL341ZzHYyFUnLiS7Dq0eD5pUGQ2c8KPQaK330XgSY9R
ePCqduPomCcGRY1Fjjk8d1pUs/hsq11kIzrY990T0I+1WU8DKGTzqBWu4qtRlIG06744c0HCcirm
dRfk9VHEw6HuwOYitURqFvi60qn7YYBjVpg5wFdwXcjWk+2PHCxUStJEbYdbXI8rQxTYV9cB5oxr
jugqe9d2EdqZkbqyQUAKpBf28wyPwcQCyNeCXDuyLXdXQ6ewdA/qAzFs36zaCRSHeow9AT+8qiJ9
U01Vc+wShNNv8rSC95b6v7XNukpFXtj9rlG7Q1ES6AIdySh5FU023y8Q4hEUB7qfjfOwg+yRw3Y2
ax+r9xEdjbk5Ci/St1an3lS9rI4AyWfusMjFLoX98bqZAJl0+vSDucqGJjN7z41Y1ORZGfjMfuHR
1hFXyMNVUDp4UKXuXy/4OX3GLhu4yakiP9e/67bzRQSdr5PTO4RwVTdO3P9ZNvw8wpufStNGwLdE
u5kMfJEvItm9d6vTJEI/GONVW7zm0Vxt0g4gct39yBw0SwDqOsimluVmViL31tfBIZtd5UuAwG8w
RSfN6N5yqy22KJd8tnmqbJyg4cdD2BH1n/6i2qInhU+iWmuKL03Ufwtrs0XJMLJ3iU1CpRy6bdDX
+Yr3m5yybNx5EV9IVqLZomdWf6kKviwtFa/ZQF5fr9i6BGKXxNl2JqC8t0VzzrICaZ+keBtKdSUW
bxh8KrGJwjONjGaybYvgXJeoSiTcjKrWP5WB9hHpDqGapj6p7DdW3dz3G5iL1lHRFUHMPjEPqUDk
om6rn0IrCh9PakOtf6LSE/ujGWNN3qQYpobPbW5oexR667Cz1iggF07zRU3Fe2Wqke8ZI1tfN7tG
jh1ua2NAXzgEm1p72UHXWCQkbvLR1t7sd4k7rZzmXLap79qT7Qsvx/A9K91tQbrn2gFZrMOmveZW
RzQXORLE1OBhtUJFk7Lp3ojpx77orQ+jCGFkEXK6CdXbDymaJ25zLJTph+egf2V5n9aQYf9pDIec
zJMfCdLFTM7jarKA8xW6564IQ497dl4p2TXUbNKsOsVDyzPYHc0t5hm63y1On0aqvUPoHsGu1mdz
cr11XPZ4ZySQU8UQn+ShF1Z8Ijt6SrPahjpsZ8B4+y9uAsGCyJKf2YrftfXP2LDerWH6s9ZbcmCR
eQaMfSphIToTcUTTdqs1OghfG8xGN06eviIrbl1Hpnu/rdN6X4ZN9pRN4PCUqHsW3eybXZZuMhZ1
ax1iFqJYMQ5f2gCWNrNXnYazcqULA0EgN9nXmRuesaUJUPsxotPsZdYhYKV2FFGiHePBgKEZ5fOp
iJNhnyOCfAYabuw0IaZLH2Uhi1lorcBjqm0/YIxIrknblHHiPGVtGG3C+lJ10HpMYZNMxQAS7QyW
xHmFz2GE+O9qQUGu2kQlb24CibeEsF5tw8MucBbVW9Pse8XGbyCP3beWpP2qdqwOtf0IjeEOGJAx
YcmERL76da7YOWlVX3woFTlRL2nHQ2mZ1hrKa+O3PC4/RgumTwSv5QNacQs4GewDOFVc/zphfDCB
4awIVetjtLsOD1+h4q1p4Z9BXOQjRBDF57E+fBBPZ8OWVP2H5gW9n4GS+vAspJCs2a0/woJHBDqG
1QcUshFRbSTeQsU4YjioX9Gf9AhIOMFaFmMx69dcgUU0Rh9zm5QreEkmmO6w3VbmyCRrmsfIZk8c
hGZ/bRFxvTZ81tPo1lsAZ+yVmYDWpZdBtUwd68Jam4iS96TMtfLaJnxlg7nqbd4lEkMJUt7jgEYy
ojBdaCxRUNR8gEYB+w1x0LNHU1vZQMa3qqo0GKc0f7h9SooZbRA4/sUXcjrTtkdPZA1SyF7hhmX4
vWakt8oaHH8SibFJCAH7htXv9CLx8CSPh+1cXvukmvZdEwfXmc+ixPYZzOJbGgXiiUBq56NJxZRV
K+oNKXQU/fL5yTYnJuyinlYEEkDXodxNYoqdrNrH3QoyQ7s1FhPULo9XMOKTmz10xcGbcVpF2hEP
lnL+VnQFPiPFvKtw5dtMpfcOOHjd1UMM8YX7P5hB/E6VK/goNtgQDIfbGbS2Y2+CJAr9ICXQ2tTo
4AhOt3EMZUgEaHxpQ/pkK8lVXx7dYUrgys66et2hHaqgw8bELSA+EBBAizWwVp2XOb6aFSQimR7a
OLBfhtIjqG5l26YzSn8oCGoUXuiuEwzg/IbM8qaJSns9uXV/RKjDvsRCi/nTzeAWGsJlmskDNWcJ
fXOK+JwbFSBd4zwhTbfprSk+we2odiz8Ld7ZDd20aq+hmCGUJji13KqIQ5V/ms7cYcQmrH2PFE0U
xYSQJ0fbtG1Q7IpQpCszfmtsrXoKp1H3iah94+lNhnkQ0zG3/H7qSz9qQuVml013He1R8XPS9ZdG
DGKFZjMfXPWOEdYbeUGYJ2nrJ6LdgBs6gD9FjQJlbmGg7WgayvRoXvqI0rqqllyhN275S4zXtiHb
iI2idwwDF8fUzL0g5L7rQyX1e1e9mQR0NoY9Tb7WKsfWK96EsJ1z3io/6pEfarQ042KWVb5ppuSv
xgC/UyMqjnPOU9HV8Tnth9FX4snxR1wGWuZ9VCGYVlQ7O2LkHWymAPcg0cOU7oIA0zWkO4Sj/DBH
cziZAfCtsYxWUTdaq0bwP+lKPTsqoocCahAYncbi4E49ziBuUZ3RHLuqNVsqA6iIgSWijuUGYFlW
ZCKzT/Xo4egysnjS6r7ZQbLdRKMCZa0S8z6z0gZoZfnaNsWzogJ4Q2C72TlN86mJVF8ZtWZyh6Xc
fJ55m7sRltwcHtwQ16IlJtr1UbJBDpoVfKhNa5XdR+lF4ghHSSV7NX9rGgOsHMuCNTcFHAp81lfz
OOI+1HmfaZCbfuv0xDqQaRpTtKEb+0aqdLyOgAzRLGq2qRu+O4jVbEZPx81UpJt5DG02wz1fUN+L
rR0G6kY46TuGQOO6ImS2QXJV3aQRaMJCCRFa0ctzPqKH1QRMUZltGr6DJNxWiXtn1WZxuxJBtCMG
lx4TpHdtVbdPrPHPmF22yJjHT4amKbuSG8kPpqcUAMeQxeK5YT8bWiSaDZe8iYBX0lYNO1a11lnp
s7MrjXDcZaWtrWMANr5wkZONb6EYLZY3Tb/KQEiuLSd5jjxxsi233rRI5JK3ztRtDx1vPzuqB+MX
kROe4VBp+iTbdgi/z51dIOcV48WAnvo2mNRN47i1D1053QaexZMkEOEGladPDd2dTdU1wxctIyyU
wb6pdB2rL8/Ds9RA+KsK4nGN+eMXfiqXGIv7B+HPdCsUnC4mY+2kYGRCgnKg9Z0aR5MaQTs9yID5
jOI9Ij4Dz3WlgA0E1N7Wq54lxbayUDCvUIIAHV60L1UKhcsgEeiR869HEPTpaE6+ykra7LAG4/nz
HZmF4STi9FkJqnnVq1pwEY3xaZvk4ee+PMZdIg75xOPaVIBzFWQzSufksMuEenrCe3et4UK3qioN
RaQigDoXgFNKmmOr54C8xhRNx7DyAwRWd6rCnqWvrPp+sGZQEGaRYY1kW8+Bl8xbOJqYYSQQUrtZ
Yac+ZjFAAK86YHnZHcdB9Ed59jiEttkdsxjoFJwaZmqHcDv49t2Up+6OH7c8GqlaHm3iXdt2Lq4T
Yr9HJJHmY5yxafPgJa3k1dyWZECXjruKBCMyNCeiF65PqP8qNK8+JlX+XrsZAZTcHOr9HGVskT1Y
zW46IUvcTcfB6NAydxq8cG0ty3zLQp1Fz81DryyGeOVunOb8yCySswkag43VFe92BCqg7cOC6xNq
afDZzcxipURFxF7KDY7ywPKVdWiUXC3C7ttAUevj3NXoZQ3WruZxeKzVBOxixLLUr+r/4eu8luTG
tXT9RIygN7fpTbnMrJJafcOQVBLovcXTz0dk752KPjPnBkGAYBaLBgTW+k35nqTdz7Yr+vu1Ulvq
MsXSQft8DqWP8ksf7cPFjVKtM9SWv1QXaz7u96apiomTpnCncDy54gNSU8VAtzWQ+md1QVY28JIv
ViEKY93qdXrsOknCXW6MMb0YWpDgZs8/RvLNQYYSJQhm8G0bhmsGqeUE6tehbF9SjeECCd11nM5h
vor1MNzLrD6MbY2wQoErYhIfxw5eosZkDRjsZJ3UGSDmQV7Ykx+k7Sr8KixfrtVma8QVy9/QWsUd
IEqkQqB/v5dFwNJqtInXYEh1AuhgniI45uvKg8dW//Bl9oO4i8+VDdGQG0zHZ3VMHQ8sbFDj6Kju
VWVO5alZClVVhY2YB4/5civ/t90hRvR/9B69oN3NY0Rwsdgb1bjGbPkbi5N+3dqowm1dzUZgpEgP
Q50HJHXoICr8v0s/QSx9XjVBAz4z8mogdxQDiL/d/BnhKUEGcDK07inM+viYaTly7q89NoG7Ph4u
RVg9pYwDJ1SycUir8u/IyQkC5S00rR6PWWm+tmjDEw7X/K2XNtoKYDTpBJHIa1jnBWO3zHfGKC4e
WbEwv+G7/tHovrUfljCB7jj5aRLIRDaNeZ4NrG32EBG8W9/wDgeDD14yL98DRYPEfqAQECmH8aiV
bsqr488v0Ywgm+NpLbMm4owB4g31kJ1CPUKXu9OYVkHGOnNpjmjBaM5KknVeaRMgLd8yV2kg7BuK
R0VVpaeglJ/cbPxpAK0e7bHAW9NMuk1Miswcu+BljKS1J6hcwRpbJywhNk7Tlq96DqlxYBm1jrIq
WfWZKF+dhIwzQlaI9hd7iPZyQxYmoBeCz9aEsi0eN6Yv079A/TfnsEjsNZbIxabVZP2UIpxhGaX2
pWKY3XlT4x8zfIkueGeSk3Zk93NKo70nO7znO/vmeVG55xUoDiFx9C9lEaKYkGjf+9Cu1sjTDiBG
o+xF01n3tMGwrbI4+i6q+INI0hoHbvvbIKILgqjerzwinsZ3wSw09zULmb4UIqlXjY5tm926P4jM
+8QCGKM8vesPBEuupAbhuPQ1RCuiJZtStOnRRHF+4+W2PKBiKveS1MEGlKa1kVrXbpk+bspqTPZ6
vcQ7AiJSBZHWLurdF4D+2BVGw7WAT2IlZfwt1CoXJjjJBPOWVnq5kFfirW658tqO+reuNf4qxq5G
nRzCJNl+8jB4tSR+EqADNBYbNJfTS5SkOeTWdGaQ2nZznp3rvBrPzhK9m4H6jlZTH4Kh0T6wvt5G
gUVIFcbeJuyz7SQS8QFS8EeE0dSz3Zjau6U7GvYZ+rj1+xxko1PGu6yZ/G8N8esm8MHWt+F8JvAp
NpmNnNJABvmAIv/GR8n9exuM1tpLPeOVFYB1bKq43bdwz26x3cF6JxP+q0E+2AmSzwZDYubThnUJ
yqxavEfsQ2AN0cWqQ0IbWlT8zKpfyArE5EjjaiUbN7iBNg53IvYgDNcSjy2ZyldCDJ+z2R3lHHW3
se38S4+wRVyAZ8ZoutmjBM5wpPLfGSd7UjnvlFxatnrU77tVT9Wo6qpQ3R9HP9r+159Qu10ZqnEe
sTLtKIh8wv5YTI3vm+WI3bGqqy31vRlinU6q/sfmY/+ju2pTxb/a1O+ottnoio2lV9OKtV2G9ltR
VHxUl03dYwpDOPU/rdZgMyFY9mcakN0tfmz/1O+H3stoJg2oOdpOpFF9UkW1fGZHu0R8TNXtdv5P
HfVqZpFD8lTOprg6hs7r4OfWGhCRuKq2KncZ3RN73Ks2Vehw0/V4DJ/uTbmbvgmGscdBHc6NRxs1
/3ub2lG0siG/s2gdLz9+b0u0dmUYg358tLHiXCNmb72WdmZsY78Se6dCarzUaudFr2z9JcyDmE/f
1H1vfONLDhD5ZuradJJhlG9dDIgu5SxZPol5hcRb+S0GcbFPMIA8kBiBtQw7EZO9jWEGw2ZoMmIp
YfHslkP7ZCfZ3ucbe8bJkymSTLMjzLF9ypL/XCDZukfc5aNoMu8F+qG+1Vh2MawI93nspoQZvv6c
Tt0JMZT8jHtvhKUOQG5QVHJrBYaL6UmOflwpv0cespNc6OBGQP+56Br9G3prxSYa3WKrS+ONdHPP
ErNHprFMp3WLuuHebkoyPTqCTIYJUY6p9yYdBv2j9kYAo126sCmIJGX4Q2FBJay/kurTavuWlTKA
xl44X+RoV5sc7tw1ixEpqKbyB7H8+ayaGmH2L0GWH1VNFRCFxa6F+r1R/VVb15sfgTM0T6o2xKUk
wzQ9d90cgFProk2Zp+O1iMICGmw8bjUxjlfVFpdMdgFHvahagCvnOa7zX8jQ/NNBTkhVE5UEg7L8
hipy83c8OtFF/UxQyfioY124enQYeuwebK3Jjqqt5r196rTwJWjJ4c/lBr1E8WbIXMfEM513ni+W
8ATDtmoTTnzJCzKoqskpB1C3WflTjeuqKR7lvNYrw9yrajK35XUmKn7/hQILbBOgksK8KpArcNC3
pEq8Q9IyviLZ8h/Q7b1LK5mfG+HXR/u/+xHiL4BDWuZO/d6j42DEt4lsHCubfFyj4FQ+IxloH61p
0c+p42ml2lQxlHr53C2FSDTgnOYsF80nqDn/3fHobKTSO1Sm/vZoUltzFpbPjzY/yX/pQcPsp4mD
ld+0yXNpkjKOMOu9bz3aXK0DRNAEJ9VDI8N071aIOjtoJmCYzkR1PKlszFD0vPsQBIK2IXOGnaoa
UZnjhtDDu/ac9iMKwwXks8QKl87xGOWHJIoAVS/VMeorHIPBmSDVxNorcj+sIAPfVtpEmJeqTVL9
YLYg97uxdz+mohkPkcaMTe3NpjY9dE01b4QNV37oXO8UNkxK3JTonK4ZESJpmfvuDQVLsCD6ompO
bqS3JU+garEfuu+W7aCS1OUX1VT2gtlEXsknVQUxZa/xcPxWo/OwMac6eHfiQUMSLNa2ThD47wZT
o4NeMKlT1RKpF/TXmOSozhbDxRsMhrPaGYLoeP9q8lgP63G2eK+q6k1ffjTtmO52QVA8qY7YEjOn
m3uckTAuXKm2kS/PNmpRoQpY3wdxNUCi4ZM3qQ+b+jb5phcS7lzSON0AXWRtuaY8eFm7i7whA/sp
4n2BWsi7GC9V1eS7QMMYOhsX3cvRvREkcEj+Gv22BJX1oaUD0alM/9qLlK/7XOQfjjHNzPMZ5TCN
yZiLW95ZxtCd0RHNPgZtItkShF+Qg8aCY0L8OejtvarV1di8e9aR0THeunhZeqCCTp5pBtC3UqSo
izD6aCciWVlNSgoajXkwCuGtI3ICS5TPWw8gXbZxZvc7wlhLbMxnOp/f5t4q1raZi0NgbhAf9d/c
xQ9GFWZ2sGzt1Sqar72pYcXj1/MrJ40MRzkRr85Yu2gWtMiE5PFauBVUQxMNQVSzyu9dMbyFYa2/
42SoEDerxg7CW05cK62Zq+tazfWZDdBFS6G2omWO4Zb2syhEdm8ypjA+adZwTdrsZ+X61qHFxuIl
ctCHm5ninvM6/4u5d/vTt6OXYcqNX9hs7NKgdVgsvbazXDEhL8hhdx1wCSddBYgrfxUL/joqmpXA
G+PDTtpjDJD3p5EjDKe9ZdiYXE23PKPMW+xKgzhtoSXF1h+TiqR3/JVJX70ffIgMURdE6NOn3Zs9
lA2BADf+2UTfdSHdfdAaCzq/8DezToywSKIS42yfoK0OMtaV5kUmY/E+9snCLsyik6pmNXqjgCae
YN67b2E/k4fqxxquhjW9xY298MuSdgcqODm0NRohjlYcsHvCxCFzmwNBv2ZrL7RyVubWlak/f16S
gyRBsQEEtU00Ev0ktbJVYnYxwRt3ZZsXXAevQjICWQy1OxGaJW7fBagvzag+TK9DszYvLg6rtY9B
+sala82d2of0aXDu8dBeTe5nz+D8YUdecMsr5PmxyPgYHGvGRRsT5mXfhBAcsWZcTZeajt7itR6I
3C+1gWTxtcCJV9XQA66ubZDuorByPrqyxmy3yPdqXx84+sULm8O9Vtn1pRvl0dZTHVkL85DWmXzJ
l6LTx7NMOpNwDbWqb4fd4GsuWkam+zKZhsead85XRHTQDFCN1rIncfjGzHN+zs3GfdFHg73h3Mmt
HccDgrVLXe1SBQlMbJ6GF1W5/1Retw5J1ZIwaj5Gh3HICUu2EYZpvtNEEIZQDlPVcvkDJAFcjl5g
z2QtgBNRnTqT3tLX5bGP5vd7Ve0xmmo4xU76kmfDX3aZlMeciNfLMNT/FChgelt85er1v3aMejA9
m5zKo29neYa1aiejXgEgR1pk+ZW4Ixg0mQmCAXYoXq3Un3bRAJnSyHTxypsEScAd5Py0eBipNtXP
xxroVVX92n6DcUeUYTn+0S7rFvmixtXQZRQNU7nQ2ERzGME4pSiSrgBgDMVyzCqSyEtbbDN6IgQk
gHO43XvuFB9VWEcvqhYEc7hAK3EkX3aOXaLttdFNWEgX/bvuFuazi+8HiJEO0As9amCpLI5vqhI1
5JjQq5dPqmp0QDkg42V7Va3mIjmGYwByeDkSGc/8VY7x/Q+rJteZ13GTiauqOflIiHVEE0VVY7zf
t669BKKXwyPXqU5wMdyVqmam57w1UHBVTZ1fJ8xD5ubNmzr3fMF5TU6i4ae5nPcCLJpNo9qqaoW5
PI9mgduNOjc3RwYpQQhqqalfi8PhLasI8ZJYJrXmGIW+1uq2ObkkCwgkzzVjtV22B90lMyQw//zw
pnJeJUJ43wEQnxu28KTjfWod+Zu4xZeZSOi3qocuQlI+uuHzzaeeqeEKj87qBQRHdqhKNzx1lozO
YajFB/KQxaFExPPVzJMvGfJsn93sXe0Zv3bPrz6LvHSxXE6nk1FhauwnoG+I/cSfRxLxLRF8FgaG
8JOXbCoSkDhCnEmR7pNJvruysFbIcQLfqDL3uZN9KVd5bfB486YOWf6qCs11s1eioUhkh989FB7X
QwoD3R9r8mmiHgBcAT2HQ6ejsdnDYgm66QxYXh6btv6BbaZ2dIx8fnf6msduejPwg/+C79rPQvpr
EvQod1fhLnKjX3Wfp69xEqNbm3naDpq+/qVyEoNJa7czfNP9iNw9KbHsqyXluLO0ONn6WnYWWvCT
6bp+spv4lx2XP/opsknv1N7BADFKls3HOAuhsalJMhSYID8EkZX+PZIkymbHB4pUk6z0eLHTego2
ZkR6qQYIcC3LPRH5hJQfpuddkWD+gjoxWQLjay1FcHACMp8A37NtHSGPaXuAlUaw8G07hE/O3z6s
75exMK6W3p4gotcrslBip5dExBzkLgm8TMR7debmjWe9TtPfJo4n1qXsXP8w5z3yhxMA5WZNnFE7
GBp5NThN9Q7uvIk8SGidfgL10F8yImAb9JXcTeEWi4+sPPJ5RGLTFd/q3G9u0uSjTZP56pG4B9zt
RURMKTR7ip6mIPk5F5guTiPauVgt/pbQYKrODHADFO3aGaLuQvLW2Du1E52EUxCVjyt/Iwrd+gLy
88foJNVvGxVMckG/4r6vIX9HBOvLCnGIsetXOiJ1R5z7xqteGvFbDUpF1VRRO52xgzhPcGzpoYqw
MkG6TME5hKxyRUbFAPaXHMBGbBO8GF4Hw9ZvM6nVbWCS61ZVByHFlzxBC37ZOYAuvI0WZOzJHZ5U
kwX7YO/Fbr1p/dS4BYPVgfIEQLTUVJNhOQi+dVl6UgcsX5+jxZeZuUt8KI1wUfus+tscAmm14+qi
anhSiW3mh1joLDsnVjbkq7uTqgWm0d9iLQMh4CFJr9pMPEKOQ1C4sGg4QBVMSna8GtiLLgcIX5u3
aZ3qoBHowaw6eetNsg/LTm0pppHAnwZp4Kh6EOoeT2GJCtTjJ4WfnRBfTe/nnMdjuY6D+TYnhDtm
xzBvbYg1WtFEpyyP+NKVXfLb7Vx0pZk7Xb3IvWbjZ4Un7jsxzfVsORPWJIX1Xk3VzyhFaELtI0Sr
rxGnDA4gRu1318DPUBuCcav6FpYpTjU2NWu1d9TJ9GC/7uxD+43vfQUYppnzUxAxg4CKFl9VgThK
ua3TsNym/20z5zhfiTpAvNs14+ssJlBeYYD2t73Poti6+WVv3VKpMeiDaTmqaqIF/dGQwENUF2N0
rRsfsNnL43v/oiWNPKHSenCXw2vR7IC7hwiiw22rtd67qiJNWka7dpyOnki8a4c2+suUaNDMTQBo
pS1gR+NIs1ediQhGF7TkWNOEXbEG9dtuuUDTFmDzP7/X9L/LXAu3MPsBRmGbcoVLZ2Jx1/b3qmrr
7GbTGHzPVA0T03IvawB296oZcpTM9yHAjVfVNFmSdF6f6Nh61OKm2mYZnoyCF0PVmk4bDp3TlPTg
j6picOfXCnDI870JFiSOVmOwsrwifvN8XvMO7Sx3Nu0VuV0yxdYorqoI9Givl5Z8UbUp9NuXuPH3
pZnF6Vq2SxS4qb2V2lvGfOUzxyR01qbJ7tFmBemvQNf56A1VezFiWGW/PLxFp1a/qoLnCAWPgWz1
oy20x48m1qcnFH306yDC5Kkx3L8eHVLWKShvtO3+0eZjV9ZN9x9thxHBCmSE1s7kzk9mnLx1U5C/
8A3MX0ihnwZIECdVwyjT1VdqM8iiq9HZ3fGPNnWY05Y/mi4UG6Oqc0A+hXdRhd8QJfQgBMBQp63S
NUC65GKacZPCUb01SVjdwrQivBYk8V615XFBrDIBYh4VZbWe61Bf8eyHR9XZtvBoLVEptmzgP5WO
HVbGMLsVfdzcGlldOwKFz+i9NrcyReTWjrRwrUMHxethPHu9PXAB2BkBn9qQSAUpZbjNTZ+b5LVN
/KPaqZrwGTMI3rfB0ZjH6mW2p7PbRAP3c7Q+WnusTsHU9KCCZpE/N6LaFtVW08dq07ZeszEcIQEe
he3O1izveUihaCRDmC72Y1t83L62VljChx+ewmp4dgaBYntETgpewo+wT3ZOhOBB6rDSKZkBBJVR
H6bY/ZR+AYKtOeqDgDmhRWC69cHcdMxB1i2zjyLAX8jMVxKU8HqKNYikIV9zle0DHwO73gaDrmvj
CcTEh9F48V7wQSDArQNJB6Q8DOZZl2jNdYZmkVyAneRr+2wyv7DuYrABvbCpLP0l77MjZtTaU91X
0GOH0T/mAwQ4y/pI2jFh+eezTgbtmQ+Rf5O5Y5xmMtrEOzqCiVa5you5gzO10iecdFEnJn074wYQ
VEO66iTfSBbDz/pwMaI2eFtE+GZIDO5c2/AehfVkt4m+0zBGWZXxFynlOxmhTdwZ1a50O/885LjB
EAhg81HMIwrwrlWfES37CsJiwoWuG3aVF+Hjaprhy1B88jPRCbkVa4Xu87j2bIvMbakZTzlz1dyZ
9IuV8ctjncuzg+CsiACJ5BqWi6kJJ29OD60xNqemD5st9pHjpvU88ZT5jdzonflVTPgHgJjqt0JC
0dBldXGAf1xq0/7Qkrg+5Kg1PiGTCK6Eb8o2a73uqSpLoiTmCH9LhmtRz8MTQIJD3yDI2DXpumiq
fZBPwbGw5nqTMW9gaWVHKws3rXUz9AenXhCBoje29uimOwDCP5Bq+r6YiR5ssuRrrtawBg7Xr1Fn
I4LHc+O2GnC9tOvOBiU6CcC10JJgxd5bfO0tF7aN/qNOzRlend2cR4AGR20JeFjtRc2ojWVazRSF
x6gnD5JFCLMUKZIR8djpH2b+fXC1lyyD54s4yjpLLqCXf0vfqk/k33S+hGmD5pp+msvauNowPGwe
e9K9bjOm4G+8em0VUfzUF7U4iYkZRm7w/s4RvjxZXyG3Ny5Pb5UTsvIGNCm8+AOjXiaYKTFUt26a
feTOP3xb958mP+3WhAK7iFDoHeyAtxq5Jdc7iiHCEUJApjEKTMvKZomUfIUIUKzHJP5s8wqX7Ng+
8C0fUhAryFs1Oy7o7ybDImYiDE/2AVOOrnbeCIyYqwR02SZM2lvgt3DM/Bb3N90qj1HDOJho9lqO
Q7uuemICTfGGpqn+NMSx8dQthWdjWOlBwsyKVWSKcGv3IPUiw2SFonk9Y6/TbkWa+mtAWbu4FJ8a
mQeUGGIUhQhl/BycsfrSIWvOR/vQF9jYeT6cJlOQA9En6KkB0+Nn0QLkkRdWJN2avGdd2S/Ymucr
3AA+skSP+POes0CoNzPk4tcpIMDemP1MVlhcEVbh89nVIJRCvQeHbydPE8jLFbZZzCpYFPapDofH
7ghey0zs3GBRn62HT+GHOQJlFvBG38wAMdgFwMNwH0msGk0I86vegMrU/RohDcbAfrdtAJyvcT2i
zt7KLjp9jdB0udXLHoRyr2HAYuga8pHoxQgRklio/Ntcz9cpctsnQo35WvYzomh59wp7+UqkuV05
6Mkfg9kEBWqGztFz/ZMWDsFJS0P/5Cw4nTrpv7d+8FTFDLN2qzGMZXV9kCgsYaH69wgQdV/3/d94
H1hwgl2x1ap0fh7xKnryCB6XC4FYZOYt8/wz+IeZWfYUcgXHvydW7UQ3BPClJNmaVh+u2hISRZ7U
BCo6YZN1q5xD7dflykndbg90vQQUFziAbvgY7CAzn7yCpJRZormFdOytcnqfKE9pbNIk2VdzZ++H
pg7+yoJ3uEy93oU/pdts4LzzLQ0WiIz2M7aGdeHk4mROAn/EWm83rNSDwwDwbO+AAwV3QkpKC1m8
9RDuPack6KHbG+aMz8HkjG/ZiEaRRw0xmXTb2eK9yDX3/CjqsfTuVZeZ/9FtoIhh8/XihMwdg9EB
x+jnAD3rINiFIgzWUYD6msHQt2bJvDJ1wasY2tZZNglpU2Yfn1lhbguRziddIt+EUNTFSMQvZ3GI
gqrzhG6xehhZnfEhXopFPMcuJuNJt5vuMg7d/NIly8hNLahEd2liprp1k+0r4enROvO4jWDCjlrH
+qMfMmYeTvwlzUx0Du3yzbEmdzcVMevvpQj9Zxn08NA6I9m2/SXz2vQUsTw4ZaEXb6wSAgBs7Pjs
uPbFFBbsjWDiicLucQRxRXwv2Y5ac5EYVBLYY3HWLwJnRn5QGDB3yUhDFQaWaDuL1xUIzP8WWk++
aEDbtAywy7AiJLXCCqTGlAcdYRb8Gjxkz5dEgCbNrRli64rhFhwJzEADONZiAI01i3FmxRlyLKGR
JwSljzyo5bm15zc9khPUjtDdTKjSrOelikzBvB5sbpad+QDNvCiDV9IjPSkN0EWBXZ5BZBzGGUYK
cKWX3u4vWof/U2En6cbERFOuFWYuWgj8DvizrTfOBZwC6b9MmWEwFezz14DU3Clp6y8SuNEHXhug
Dcvv0RhnH3qBS0zQffplyMOtogTeEipopMlKJ+OB8gLfeFbFzCcMgFWgbULVGw1w7NUqVWqAPUOQ
AnNT2Cf1M7hWvseNKI55UjFkT723wbAbeAgpBUBwpVyXKKbFXunyXrhrmyHveTSg9DYABfBfG3dp
y99DciR8TgiwHlIZfYmQgkN8dDdjLbfxvAmC+4I3AqC9SQ3uLvq/mbbOhuY365ru3I35vpkaPpOg
AlMPS2s9hSTUweNsmqMXfSuLyvqKhDyKnNPVTIVzyEbtKgkCLPRWfV/bi/FA8rfeW4ckmCKy9Zsg
kcExip2XhFTaOjORVer0AuE/C8S4e/Ztc34ysuR90lmlRrVARjGCMryYNNUhujZpy98DCvTlrgAh
8qbfuSS8wXJV7l04Ipt/96Nn3IDt+khjazMLAZtx2lhw9UU2tJsyc4M3WADeqz6/SxB8bxZgBLcQ
7a5O0q8VEwPkK2OglRXJVFWVmZkz56tyAJqatk97P2L+ZGXAX5xNIXprXVflcIAdUb73dtMeJtgi
a1U1U68Fb9w4+IVq7TPTZf6frnc3ZiU+Z1eb92WSyTPCH2+DBOxt+276KpByeRWt0ZAZRgrTG7xs
6zRuva+ggVsCdoaWIjGXc3oLU8MfkQr2IpKMpVh5csq3rKJfLeIcjOKbPH/tI8Bi3wv3HdOy7pgv
mJlqwdVFICyOtvcaL7jRxpr1I8CIaEGSqmI24y+aZoXb5L9Nql11z5fXrjlVgusadNDpVnmZUSqg
Z2uCnDaaWmzC3Ywj5MGJ3pMWpEB4m1qR7QR0Xrez4BaN0w2hctQN8by762oojJDCDeU2CwY/8VDy
XgQ31I4+zCBJTj9mvxUncFmO3DJZ5UzUpnqjnRou2UFtppIIEiws/r2xKUH7+p2JglCl7ecFUshc
Nj+VA3Br0eL1EK5SzVjiCLQKsFhbsirfPK3YpLrAIffTHkZQzMuFa5dfVFsPfKJrpLrcKqiiapxk
PucH1TP2Oq4Msojin+O75UdULyPS55Xr5dlGnWWK1jQJWITPFle/vWj1vVIY8YI1JPfxCIbzZ7/c
v8mOvUOBGrXKAasiVddfbSYskUlpYXynqnle76NKM/GfWc6pAPcp8M44qD+pTgPn5SiuR8RJhnob
VNWnOi6bBBzz5Tbe77BqVHipIiTr4iyk0UfbVJn9HqkVPJkAfdyxv+ppgHZLhnqas2mrm813hQdW
xQiMum/g1xFPRXIkr0cXM6Layxjj/Xarkt53nFeki78HmIvboI24oy4SorsubW/q3rup/zoS99nJ
xmJYd8YYvT2m7qS3ylPmsfzrIjTbHjcN7LAJhLoVG3W71N1QWxUen+lKbaqnwInMkLxyvwrKoTjh
6xiAPlObSwERgWdD29d4vTO2jKkEiADMGathjED/2FRHezhSgET2reJ035TZABrKjQ/q701tS4y6
3SRd+lVO5klduftVglq6Kp1s3qhrra5K2pWs/zsD8ZUFA6DuiTpCbam2++Og6qqwMhxD2j4Coono
49hf1Y2/P5rq0jyeBrWnIfK5qsGwb9SlUCdpDg3XpxOluSaCzizXqX90i20Icpf362sX3iABXlm7
nNkAT93NqIsOpm20KyRE586cr+YydKjPdp643l4KCRIYO76VDp0TJdwWPSEnLcr/5w//cQ5qE9sr
yO5mZN573u8eajI4lA6WuVFDgPq+98iNH1wAWdM1g8t7v7h3OMUfb80foIp/X0GLNF4Zw5qU7c6K
CkNuEz/6W+tzffu4wgyCJ9PzoXQ/Bhd9eMsxsdypcxnC+jVzpb5Do3GQ6zaPnrrR1IB5LOPQ8lqr
I9XW/9kW9JVEOCBKN+pJGJJsxxSGpcvyIJgT0k42HOvH47N0cGtJB9tcj0iwHdQTPPXOeJgLh2VJ
vS28EeMjfwFX/p9/1y2zYxiBFQ4KC7jCAkh5PHsyefbNBcBolW6zyNswvC3DsnqSVPXRVhL9WUYk
x5TeNvTqEcxK9uYJjTFS9VfF42394xG9b6r9sg7GQ9Daa/Uk3A/BVmCvfelaEgRqLGTB3u5R6D4+
3vDHs6zaVFUsT6E+DLsWkN4+8uKd2merh131eBz/70dQ1dVdU1v3Y1T9vvmv/ar6r7b7Y1vVrvvP
0IOtHAn+zD4KuHKrDHhMmQFyG1wQzsuHwwwgmgqTheps7vChIE/PvEDd8dE1MQb1XgvZXTzmBqwP
n0wiFlIv8dhOLwWglLHpz86CVZVTdSlGv9/ZtmQq0Zr6RhclsZsBgZkVCd6d4h3MxWIXacux2Yi4
evUwL37cePVXVfX+Oj3qqvHxmPzrkHLMusOA/aB6GFXRLMO12jJT6Et2AudJXX31IyV4xhnMCo/d
EEKrX6u3BFY7rWrzj9bRt/4qHESU1LplxjV4C6num6u4FBEXrE+07EgcHGpIsuAbptT8iAfg7siY
bNU1VoW67ckyPUEolzXynP0oZvMUJFa+0+V0Tu0KgbKgP6hBxmDU7uDsVqjnbqJS3L8AVvcJKT8/
qh9Ud15tMdJ3CxvGjcdPOQZvmMX5d8xymLq3EM+zXaGeiMdgoBu6d+S4x/mZ3WRshhni/eMqVrnH
SJoun5ncz51N6EAXUqQSeAF/gUu2mIkHyI+qLuTWoJxY6KJMhrO965ipyRZ43Xo/+95xBphDPncP
PRKN4thd5ziG3WdX91VUbIiSnJtp3AdhuNQvjZVaO/X76rxCN56OnfkqraLb6bZ1UXf1cWvVVtH3
PxNrjldTWaL0D4X8nwXaY+DQ1Ldf1e8TO5anFY40LB/A+G+N3C1g53fF+Iwgu30AmlafFGtnjPv6
xLPwu4ry/H5/1Z14jDGPG8MH+lcGPdOeg2bjQJBGFsOzcDgpeQl8RvANCoHbikum7ox6rIVO7NEB
HhyW+Ib8dzBXHR4j+uNO3h/oZbx/XITHXrWluvz/f4q52gR76fkx1KuTUdX7XPxRV1v3Rhlj+8GE
FmEGNdHVeveg47Gouqg/e59yqU0cNnnV7pvktf+B1d8/lOo8/5hl3I+tCn8NLOCJhCD2GHzo1fyV
5Aiha/WayBI5mLWY7b/RWiGeHA3poWyjSN+q7vfNcPmCxoBBepHd53HqSVUzukfxaJtlTsrBQCnS
ACa2TMLUv/Mo7ihJVf9jLns/+0pOMHGepxJdt4HtFnj6ziVLJdfo9ZYkoX746kTs5mT6pn5U0zI1
qVNbqrj/9DItVFUSQWheCwggj86qy6Oqth7F4zY+2h5/41/HxsVHj1AHYxhjpho4e4AAxUHV1ZvH
FU9Zxi/77ycvK6Ncxdqo/zGNVLfw/uTJ7+J/GDuv5UiVbYt+ERF481req6rl9UL0Vnfjvefr7yBr
74OOYp+I+0KQBqqEgMpcueaYCO334nYNIOmSND39D/ymAbkh7pR/3xVH319VJOVUOzuPV9+lIB5K
kXkK900TIgQeonVumOeAokFs5n6i2LmfnVKm+/u3n+7ku9hjfmbu45n7zSxqHTVtWD/5z3Mn9u69
xO73sjjoftYvvb5/wPejJIWFjdp8UkZQs+K9Mo8exLH/Vjd3Ea33cbbYnTfi/zEXxZ447n+e9ct0
RvQWHb991L/VfTvrt0/yphc+RnNl46Pomx5xPJxZqyjG+1xVPPBiQygFcSYyIibvU5ht3sx1Y4In
KPI7+hS1xu69k3jdipPPXb+0iF1X98gQYgn+fkeLh0U8J/PDMj9U/7NuPkw8d6Lfv9X9f0/ljukk
7s9Csv36lY1DG8PaaSwsfrjmzX0mO5e/xCr+rfu3uvt8Yjrt/RPEeb71uX9CFzknRer+yI3jL8Wr
QcxBxd78Gy3eIXNR7M0Dsrnzt7pvRdHPbQEGtJ9KCRIhykyEfDycrL0zvBW38H1X1IrySCibaXVS
JBvVyR7n1zvJVMjG57I0TjJyURZvfsZCHhElIzHse+jI9Yx6XIrXA9F/kKwVZOC/5Wr3l4YpE0MQ
b5csHxFhAn9b/dvrdr4VLDHpn/vMt8Fc9+12EUXR2ntVTMjCRunVyaO+aiw1Hpdi/huRYEC4KOqf
vLoLNvcnXlyUeXN/rc5lcbn+Z1E0zI+uKHoEUv5+fYvytzOIujGJyJ1QIh6j+WV/H1jf28X/Zz6y
wquEyVuyNwiMaFOE5MvMce4mjhUbMTCYi2LvWz/xEp3rvvzhouXbIZ1TSOtRO5MVeC2RUuAaIHoQ
KdcUMjmmH64cR7z6Uby63CRKkp24MnnUpslulK1FlVjGTjzs83/0/ux/CWZ+GSrMXcWe+PcGWUtE
797pHuRKLaAnWhiASVFhZXejk7McA81FGS7iEb3HKcUd0I9qWL2JB/nvqFYpe2uss1k6qVgcTNNk
H4EIRiWOaE1syorVysVcdg1Pgn/mG4t84g5bo4EBGS/kOfJhqIq31VX3KDTbBgsAgQy7RlxV8X8p
E6RMapE95SE6E6EnV6d/8FgD3anv8cxvl19c1C//ovvU9X7VxZxF7N4f84DFydHRh7W4yuJj5434
AnNRXNhvdfdZnWj5Luace4rm+U9SfV9dmljrLbAxxCrOS92XJgv7rQYIcK2imKWI9AwAabbHZ5JW
Q2XtTLPA9EytjkOapxpFeDeV3mOgJFtlOocclck598p6IXqNTdLvpDHXV3KbkKTXddmiCnjUxcZJ
bH1pOiR4KuQUneLI3siBb6RrkEEYLjOzXxOVJGt4sPaV6lUPaLJYawYai/A8sXAvCuVT7PZPU0b7
Dw8M7A/0N+UKalwPlYOiqEsAHiURyxNlDwUiNIv4R+hYkAX15jyEsBAs0hY2Kmv7W8dwx2tcVJ/o
HXetruQvfarjqhW7H2nOkLzEB/7gejKZ4kn11Dqj8dMhWs/Kruux4KDU0HG6buFVZflajuT0MiXP
n1U5NpcQdUivCsB2ydlkC6ATSh5To4DfJMurAkQwZKicPG6MGItLP7UQSsJMoMNRwI+UbZWZ+WUc
ouIi9sQmyTIL7lmaAhYmCG9kobfKC/BD7tC96yyebWt5QvklcqFhRwKJYzUFgBe2y8wtzEKo1zKC
T83FSFSGYLiqk4ycIKfumA9XmX0gU4PlNYdgew31a2iH4NpNG4QuwdWVow+wmtJeVOUJJt1wF6Fy
ZYDPNIPVGsu7VtCwrzIroddYUpTl0PceMwgaQtMhtSo2uZYplqJ4yC6GrmsuStQ4D+O0KRPS9kzu
LdTV9JgbfDWJl0pu4YrWsTqjD5jN9b0KF8b9PUTBeLmXyOaA/Gtxz83HF4HhPECZCZaFXy/gnmpr
SzH01TBUKYw3kukzTdEPpkWqM2mtyko11aheYAUPBgMH8Nzx81OB1O5UTZu5yP25jTJiqB1oIxNt
Wq4e0lGPtaWia8pBbLLB+6cyawtpOTio3B0/JtgM1OCpdUkYtc2+fY+69E1jKZ28cOT+PFs6emYy
E8lWyAooMe34m+XOVz+N1PehishWAIjz5PUJaddwsB5GhbVkY4iMY2Gn7UFtw3oXx2F24V+gIPmv
5R9VL3FzJbF+lrX2qYQadLaD6KEziwrpq1T+CFsWjixgj2tRFA0shT6DX0/XZb9oMe5YDFP3UIkx
5QvJ5ZqOYwWbKktCdss7Y/XlYCP9sOJRP4pTlZWuXCzH3yEOw6kzAYu24QenWM3foPaiP74/Rvfz
ltpYP1RNvU5lsDZLF4vl1kseMSocCdpnFXNlUz8itKh+oD1vL4SO96KE0W79A9M6xFBJD6xp6iHq
LC3/flBkP8k2PC5cA0nURvZDxGLalVDQneCntaeyI6ycx9BORIMFyWIPBjMim41LoepSvQW2qSxF
UVyeJJannyqLnLDp+ph9T6JLMQ30wq3Z/7n/OXGUulszK9GcTdcP6jQZecng4E/PPdN3OuQUsSs2
hTeicJ/L4m7raxCSXypFs2hpEHesugcSZ8jA87oFeV1YKuQFLyW1fCtLz9+1ZufBePeLjzzfiPaw
88tNrEJtKkbJImAt2biFEw/cV17gnZpp00VwT2zN3X5paNsYO5kXzzXDNRKG8Jj3CR6G00bsiTqd
WTaWDSZEtVAJKvwG/0dHcci993x002MO+P85JLY78itkZfv9NHWTAbm99ZdcJhq4/PbtRG/xIUOW
q9UpricdBcuOulGjgIVIeQ6mTQpg4iyKg+tCLAzcDvG6HBJcn5pzGXL5Yu4k9nDQO/LD17COzMGh
TVTFzwsHT4xBkg7Wi0EqPmQp0frtUFEUH1xDHd1ZgMDvh4pP+3JEourrJidB43vD9K2GPETseBsz
8y3GnpTMpdGOj/VQxEe7D0g4USBvNgnrjDKrFeso85VHOfe7k62Wf6W+Ij92ZiY/qn55aXjBXlib
RukCdJBfv1aD/2WVtXo0SS15sRNOxWJOfo6hGbwEhfSKHtl7EI167p3dLDSvoo1M4XWMoO5HOvXs
y5eoU/QnxQ2yZyXaiy785iSPclUhv7z4ZTycWk+Jz/20Ae6ndgs9Ktk1q3HBO5tsvKko+iA0ZSHH
tX/LUYd7qU3sEuVS/JI4JRxtRauXoqi1VbfTcE1d5boBEX9hGk37Axsr0EVGr64DBJUvVYstgoxe
bzvpK19IBctXZuLqux7LzGtu9k+k0DTvRv5ztCv71ZDs+pDkAegkU23eq5FECtky0isQHVi6fvvH
s8z6nZQtdTWGuIiblfukkHwGw7buyPdkL/Tr9Yg1LHrhf6qQRf7d+K1ONSyyYpPxlHdOucavLYcw
Z2VPiWSYhypuBpjbbfakopj+gfX7QjRKpLE9kYHxipJXPosq061YX7C7fCuKPTSJveIM0VIUy9DW
ryOrdKIkzth08lmG9aaiiD56w0heQmb42rGEFYMsunShsJnpmaB72KzIxQPrCVp2XbiddRAtbe06
a13pDO473E5GlzcPwJjgpZWLdonGJziIohXIJmkKQXsURRMjInwgVfckiqM0/LT5zb+I0tAmV97X
6VULye9xe2/nB510i5NaPgcuMmLfxa6qS4sriT5rsBPtLXfq5yis5SPJCt1NVWselRCqfBHZJ9FB
1MNF3ORSmVxEldjoUI4CEwFD2agYrma4xyamdxPdQ+Ro11S/VVW2sRu7wLCwXIMxz4/mYGXHoEEs
N8GC86Mks6mawgYzKw+r0GmBjptB9eArFlbgg/EEISx+l43CWcPNzHeiiEaHlHo1e8n1HiSl1pJL
MHVT2sFdwPQjqybtcVeWaxLFi/idLOpkixzf2qisfbybhnZMbcl41P3EOueRQYLF1K0e5N8D2ZJ7
ftqUM8M6BTci9uxpMyqxuySCV5G/+0/d3EXsGVL9u2hVZftvx6s1CTCNGT6U/VhdeqkgXTqzQd+R
1aXzS/Q7ld1nve/Ml8rq4QOlanZKfM2EbFzEZMR142tb2DfRtdfiUxlozltZpfLKLkPjHOcOBixl
CS0FLuwzcqRPCfjVOsyWNmlDJznnobL78GejkCBmaHb14OiNd5BMK9oGsS8/QlUpF+L01vgm5071
2bBuRBqRHsJhHLQdMdsc6m5u3BwT5jiPuwXYUkkXUVJmkHFhVJ1y3qknM/dXrauGhxI4+d8N9z6i
OZ9r0ZGQ/AzGfyWPnhyuRLtP3uNJnC20bCrNAjlhYen7e1E0q44S9Rse7eDe01PUm6FHxlY2O7Tb
8ykMSz+apJcfLN+Q1rGSqdhSddbOIN93j9dNdVI03dqYUTJcB3xcVm0tV888jTKpP7b1wdj5BptH
+lM5T3YXMSTtM2NzezTrTP9EkwgsUuc9z93HQ5tEFiIVb1yXRVFeQrUud7pWdIfArg3cfd0cW4LG
go9FsiovPpSZag4Wy23d99Drn6NAl35LZFrePyhJFVBxmfFriLufviRZb4pZJdCOlfHRN2GDM0Tx
HpBQ29tkgorLkhsf2zg0toQD4gcbKRA5zpVB/IwXmemO/jsv4A/Eh9Iv1cMHmewkRtgMwiPP1n8n
kJHVpn3ysOao6h9tQ84ynOLqyamZEzZtoTyQt9GQnoPDErora0VwzXV3qqrhQdVbE9JAjnGLU5rk
KPYsq2QJEATCuYnAuuBf80OxOucpjZ03ZQils946DtcAfG/px+VBFBsN8lxqhc1eDVvAVArjsn2T
k+qWVbbz7CFIXxSdL5/bInefg3J8Vw1PvYjSOGWAW6rxILo6inUMFMO9ipLfets6zuMfeqa6z+7I
WmJmVI+5ZlnP7rZ3E+s95KdyW/dyvbXqzvvI1G3ZleZHTkYWljlFueu8LnvD5m7ZGoH9g3nkCZOH
7FK6EvB8D/FG0/rK4l43NQQZK844605Kln4L7GjgIQK8pgXab2F3aABT8y2veZ47VFqprQqzMTYd
loKXZtpwYwyrCm/klSiKBhZss0s14raFZfWRZCc+2WsKshswHF0Qu8su2rQxQfEebUk7p1Yx/iAK
8NbkwfAxBFOiR42eAw4UyL1YfQvHbvjoy8BY9lN9MNX/d38b5NLc37VdzkN62rLybIBv/5x/rv9f
5//v/uJz1aJDue3oaz01wmXHhP2Wd0N5Uy1d3ZpTHbiM8iYaUia/9zrRBVBkdcunum/H8ssJzkpy
tqHKb6LYGJPa0ikqecOdkfxdJ2Mf7aT6Zu4mGvvQcRZlid7Ayx+kpDYQTKL56pWy89YWz/qqhWOz
SnolexCbXuf/lbUv6kKpirXqR/LJKxDi8ZISBQjt8qmeNqJoahKi+3s5KVYt0zVYj/+0ivq5KI4Q
dbDtjmlAQttcdT/TXI556Y29/ZBzuX622H9AJHPeI/RM3FR5undctKRqb/0YzNb5qQGgI1rodA+G
bWM4GsFbyWI5YPUVNTHC432VSxtNdcZXiAzdtuGsAnj6gixrLz7DT0jna4vaOOOE7VzcRmGhazo3
5hUPKlftmbwRA9cBTduoVd0f1NKH2T0Z7ghHnbu5juFniHOZfIkGsWlhda9tkqxQorfWXo/1HLhO
7d4SK5JuAKKblbpzsBGLxhGmiwY7Bgi5pS8YgqCLCftyKxVJu2XyBxZf+1Po9QeIke41CHGCj5q6
fQiqVtnJYZ3s3T7WL76n4okh5eNL7Md/SDpM/nCwjx38QdJ16FhY/97wk9lqfeNdiqyqbtm00WSG
h34GLnHqoKmTFKkiZcOo84sSo4sHmSyvOydrLqK/6IbB0xrTyAEDNOA00eTJTso8XrJtdPOAdeCr
VsVXoEMYRBgYo2mN3G/wQSsvhtdE2wJpzTlKEFVovT6eLJvMYtTx5tFKumCfgTI+Onpg7Al7ZAdn
GLtDUvT9XpKD/JhoGcY+bhucosoF8dRZ9inKB7xeS4IkQRO5m7CuZRwY5HJjO1mP0BXoMgCo9sr6
RL6OQ6u5udCe4AaTO8gbh2ygom0fxwarH8yd+6fAAI/c6Iu28QlKeZn8XLEGvfR7WXvpbRuWN9zT
V7xn2kURDP3ZxYcKBHUar4rBDyBhwY/jtwnBhxuPf0WVvXbxI3tj9bqCaxNMWvsxeCSX9E9gyuNf
UqT9ReAXebnhESj3bHWT1Pw4u52+bacz2CH+HeSB5Vg89EyozAFIJykmf2XkJaqN/tMh14ApYNId
YaP21xIj9YnGPwJdK8+OMTSgkHkCmBnlu6RSAMkA7+svIbQWBuX9LtWl4MmVHOtiKahphRG8r7dI
7gy327VxN7zpJnMnRfGe7IwnRRnSDGyA3L8FJACuvbxrd+IoNYz2pdYph9RSuhWxxOyAIihkqjpl
BhsOhhxuvbhX6QNARNFF7H2pNKcWUfm9Ze7eJ4JPyAfM5xF1RWGjQ2MBb5ngGHgx8horx1pqXhoM
LA+9KyfgK7gkCbxt4pYdSo+pCNHOWQ91hs/lVFT1AdGSbmR7UXTjUlmgTgwXmDwgkjMtJgXTRk19
/J5yfciPvRMVOFiwJzZzH7En6nAap3elkqLUpWRj/T+OGwFG5QjU/+vcovjloy18BPaMhBZf6uZD
xOf3QT4ekvitGnz/iXeuu8hCy9irLtqKNtUeZcdyt1rnS8sx5d9sOVl4NYtsJ0riIF1zHusmcc6G
Ie1AF40Xp6mQFNZp/dr2VrHQOsv7WXvSE4Ii55euKJvU5nUAB3zpKaka0AEob5OEfwhmPEAHCf8q
gjLkZ6eq3ya7+2VkNPmZOPdRBuJ+RihQnFOl8DfgTMdFpMvFeW4QrQyw/u6nY8mT1dZSbl5IkcG5
eTqDOER0nIut2VsLqytZs/zPh3w7tdRH6IVU9yUmRxVg5vQh8wlEMe7kHYtf4WFld5J1anoPAyKs
Q3F8kVofCYlqXXVIjtfYnN6+SkaGge7b9zqUvlgqxfbOIlRwtmSMS0IZ1P+9ONXh1N2dg2kj6kjB
VNb4orEKMrXODaKfqCtKOdnoHa4AolibWroOwMKsmnAgvF+UfwUIF5xMLt8Vb0D+1ubDi5UzaS+H
yn1Mx7RdkSrW3tQmhIZp9cmDrQFVCYG4nQej7XYZWbUQHANy9rGt2huxAxNkeot3lhxc0lguNglz
3asMa5eIAdHr2CglAutZ8sy385fEvO3XyISAYoy6/oGn6JtbxeZnbrgHmUCmBwkHXVNURgyln7O8
NsH3EWRgQaP50w/OyU3T7FOrwp+STpSatyUJ9GQNGUaLG5YOasEA6ZmMSffsll0F05wJhGjtLT8/
+glSQNGaYuF5ctuxWojWMPYTPC9hyonWoTbjSynpH9F0JlY80oe4LB5FW6jbxJwALTEmDx7yWpYu
IU5C7HvGGDyIPbGRE+99VOViP1eJPdxQ/VWIj8/9qLlVthJrG7IQtRB1VuWDm7QrdKfAQZdzv/lz
5C45V3pmHtxRpe8Y4kqFEumxj5ycJSKXxRMlVo6O3ShHGR0VmvVA2cYjqBjRIDa9DTVoKU19Skka
is18jOJKn/mYQ7b7z2m+dDGsEA2ZOPl8thabjmVrDfnqfl7R7MYhH/Gl52hK0hI7LH2lmQ5CsOn0
UlciEUTB+uVA0XD/SPEF/UR2N46uv9zrNPEN5g8fnIhb0LUaeV/59epf/6a599/nVX4lHtyG+3eY
roLY+/Jlpy93/06i5f6hTZ48hIBdkYpvjdqWj9nUTXRw9ZIwj9gVLWIziMsvdnW7Ad3Q/eWwInSW
mm7DaAM7tb46V1FQLEsMLLwAqZlXpT+NrBpg6JHT2Mp703fHreU0v0nLHVYxYEU5+GzVCOtI3cSP
woEP5nTN3o/rX2XiOhvGTEcbhGlQqMFKMYcJZet8mhIW2WGzkEpe5IBmdXD4tkOMscLdyi6jF+aZ
O0R4z3rVOouWxw6ux/BUugXJxc2z4vWcDJkfROzo0srVyQrRXxZkPRHQWcdEtzJd/eln3Uli1XPI
sEQcQDDk04JfJrHoEKH33aEjZprqRMdAUm5lHUlXOWTKm+NndC3co85YBHu5qarrW2RScXS+1ymY
uCzGrEv281EekbxVUoJcwjdVuooGNGg/6xHFVVG3SDnHx6p4rGK9u3YMhGqrhIWeMiXvRlJGgJeF
fBHvWcoxWcEhB9uDorEgO9T9okdqqjvkGxrxpVV6HMCmzRC7t7JDx59kR8vrDLL+2WREi5dozPqN
msEaE3UpBIbtiMsaAdN/6pqRgQRIU3Vb4KKX2Yb7kEwbcBRObhXX2gTXFNdwcXrGMNdx2gSxlu/s
wRoWosgbRLuG0CgQDFX3qrm+MvXXwKi1g6iypUKFS9aP2IVW2VrUiY2muirLRDAbRZcvDRDztKG6
f7CoNtSM9d0hS/fig0Wd63cL06m1VT2UrFhPX1I0BpGcHg0TAOFUZRBWv1iWtOo8P7xl+TpDEHyt
FSW4sWb+pw8Kd98p2hkQeXzqMau6io09wvoHa2Vs5rp4aFNM3CDzR7IUSkgaXQ3P6+YQGZFxJdhv
3I9tAnM9Zi7uR35d4aJlM2lzYzyGRiO3t/cyDknFpsxifUmeL+1+bqjHafAcVvbD6DA6aMeCtaKi
0a+OE0kPRnD0poIWhH9veqN8b4haHgY9nqaF6H1w/yMxY+7XR1CO4pFXrziRJWcm3hXBFcO75pJn
w+p+R4154JFrXC+gIlcPWZl4N50g2U0Ns8fc9fqj6CY2DMnUBbZA+U4URV8FyvrKKMgcF0eJOhQV
MZKE6Mwcrl86sudc41RzrnC5x4OmNR+eW0IJmepVK2lxkgoXbmij/BfdIGDuWbn3z6IHI7+rHCja
MRi5/7IhqHeS55hXxKLWFQexYq34Nl4G/WhdRYNSA/eUcxZnRFE0AEzRL0XMgBHnDQlyrF+zlKxp
yzbg/Ru1xmnu6xM7xcyssraxWoQbeyBjApylf8tRQ6ywZ4nWmgUZbWnVhbvRHA1yOPyWG6jn4KbX
FdpQLSJ+0BMPtbUYU6HJy0RsGLuMuGXh5qmOPaON3MMOT8IsxJ1IfS7g4b/3piJ8vde0xssPbw2H
/LvJWsXFHPog9rBrTli/PtSTSqiZUhjFnth0IlFy2jCpJXFSVIKubbaOyop3HwJ8yYYn/554NeV5
ywy7yzdZHQmz1MxiJ+HDvGGMjNRBlBOhemj15FWfhEfNpKQpp6+ANxHKI1Poj4wCsBs0SIICcHcP
YqMWdT9icFRO/I3/7Kqx8xlEKgyMKgX7KJrbdkQhKnZDsDMg/6OQZQ7A+SzaQdm7XzF7wIIkgjMS
2iZLiOIq3puBvRynqMwW9gl2ByjMkC/oa2nQJCR2ze+h0X+50CLirNj22H+tDOXRw9fxkDXtm8Vl
PQbYgW1qRf/wB91Z91NWbcRpMufIGydZi793vtpiT/wHWMPy17rHtZJwSTvKjboqI0/f1Ri1HUwt
y/cmk4SoCMuFJDfbTjefY/5qw+hR6CPqkPkPcwsoJWNyGyD9KBmrsETEPInS0inj2pr+WWIvAdqw
LsCC8LvbKocKsoVXmCx0aTkkvijuT18uDBJlrpvpVCAULWUpSYlLvJ+AW+Ebn3riS2vNOGVd2R8q
3+zuG00P+oOrTlcuGT4SRS0OSH6Lg5MWQMfFbmo7rbIWu8J6VeyJTWS5BdlODjSMKXc+m+xYcq1A
oMOg419vrNyx0n2QAAKYNKLTnyk24g+ei02iQZZR8M10Jw3TOOUoisuRCc2p2K1HAl5pYg2r+T8j
7tO5KPYcpcPeCgEvL+8MTiAbbUr7mzdGo/vbRjeO0ZR7L+4DsQmmYscSx2YMqpOoyl0DcwfPZjQi
bA1a4WhgSi3/3zbLfsRKVeI+qqVowCbV2H3XatRuHwH5QiTPNZ34EIWOjYHYiGIYQCFWAulPyZCy
O2IMWS/GympxRZHC/mjZ2UrDpqvO+mHhJVjr+vhTr2S7YBajyu6W2M8vJ+6flHwC6zIewTc2w3AO
Kf3A0vlaTVp0o9E5yQp/AaOMhdIx908muTBnz22WrLdXi25ILonCT0TqFMbKgbJ6lIt6ySsjZwmd
yGJeNHtwA9PUdpRvqO/V3djhIGTaeNJar3VZpxudRRiy2JsWL5bK2wQ1RpR6upDahPUR0gRX/ODy
0ggfdFUxl4MySGtXqrGFadUN7H/wdOOzpsf7NM+J32FJFFT6e9EVeBYO8Qb8UrA2EPpldXPyvVJe
8OOIMtnPslWFIMNvToBfyScJWdKVZJZevZCgClqqJVC2YNMVk0d0rZGFS4iCxenlmKsd/sZ2tcpB
VFQ2sca2/1NZXBi7dbBK4fixdU7eEIXLAIMtNw1luKZYlAYK4epWBnyrhdDxMc0s2j+hiyJbJpNq
2Y+GvXVh3Uh5vatVn4sAhy7QTa607qMVrzqdvJjuxbGn0CVGkIzHql8WP93Tu0VRYMdY5j6Ntpo0
IASWyPdvOmnLiGJcsv74weDZX9sD+v1cMiPYRKTp2CNjTx1tjg0ejfRN/nAvdYZdZN96EEg7Vjzl
E8m0uGfYODDIKf/oHJUumvnGAxhse7aM11ajw5xC9eRLf2oXb5myP093kBqa9Tn2x98Gjcu04oey
YJItWe4lU5vPIoGOpPKILpWuxaxp6Fhv9C0cc+RQXxEQPWVRhQOuiU4MBfcqJpyg6YjCx0iOl2Y9
IUVgLS96tX51+b1YQXld4MuMP2jCEo7NZ5mFE8CEGNslWTkDRC/j3BTSJvEq9zZAXB8L+688xlXP
k72fQyttapuJYKe0q2kA2JqafyRXbmM4/i8JDusi6/EmVvrxzSkIWBCAVKTfFhaJcI20YK8pRPKc
UL5BXLCX2hCvXL99GhR7gxEu6SM+qViSLrPaygxJij6jQmk2Y9E3q8GP841kv/hSmi6MMHHXZZwS
n2nTjWFK2Wn0OWFXExkMFOXB68MaNOWwb+SfzPz9pTNY7bopH6sIq9YSvy7i+WvTyd+VugXPAiDJ
1jA9rtsXMnI1YEehv8TFM1kwGlSWI/zVhYNh6qIe+mQRWv7O0CV50YLsMkP9BZBYoZMkCeYrZnxU
yKs0xH3FhhgqK81O0TyDtuHVc9qfrleUQJ2yX+H4NqoR8LXY/yQ5N1lV6jMWis8t+ZKsukBL7Y4O
yNRpbaPuG3tFrK0fGouQGUnApqv+IXwDwsR8DzvjkvUs2sfOSVfplijdWZMZ/fNOD9ctrsN1Xp3c
scFANh222POauMum/m74C+ds4tVPUdp8KA2G8nI9XPWQkX8zTrjejEAg1ugs9Om8oVMgkw05w4AN
Pe6JZZk1AMHCny0XaVHmmAJLmrTPewZZvq4Uy3rLtZdXsUXAH0uBo5ZvysRwb3gb1muWdsJlX1jP
Zp+stLThRSCBoY3jNzzu45XisOBdlXWwqKrklXxRRI41c+g+CvBLInvTLDESnnxiyYzu15UUvwDz
v4FOsxfVa2tCoCuCCN19t7cD9VcmRb+SQP2sCg2zwBIyv8wcigj3Nu2aYWMnLBYECrnsdkwekT94
bwpR0D4B9tcN2aMcFpdiClSlw7QQ+1urLKwXOr6wT6ps1eoLuHflupfMSe6cP7R+uAgyk2jJlKhb
eP0+U/hRSMgRMoH3wXrhrWl6y1DZl0nwYJGIscjj7JJE2Z9Es/ZFYf6sAiZevX717ThZ6XK8I1GF
eJBb49fSuejq7e5Q42bmgapeFWSgrxsthMjTtdHKlHCjV6V6WEhG2q9cTfq0IRv5bksieqCtdUyl
1Noyt0NfPmHzxjJ0om+JAmyNkUimnz6nvbzRcfXe2L5J/jA5K4HBbSZlb46chYd26fn2xBD70Wo+
tPH4ZRjreAV/5skvx8+sN1/VbLi15lJNzGJjev15BM0ZmZDnKvwnFdM8Z2Cs7ayCM5iprKjp1T5y
XdK0zW0XSCs7wOv+fQjyD8eLn8y8OfUmOY1y9+LX8a4iByfquSfCutqAZANN0558wIEktAFGK2Nj
FeXMwKVypZU8n1DljXhXVFlHEHeAGQcfGmgA3hWe8THU/Qfe1MnCiqXnygZkUwfqe5VEnx04Pa3o
39GX/SZtl7xYbTu2wb7Rk6cBGfkylrMfeQO8PIDD1EZkVHM9HnVMxLYZywDk/GnEjqpxywIkMLVq
7zXNDU8jPARt4uNdbf2u9Ao0Bb+weGxj9Z7qIH8BKC8kvcPyUk7BNsUntU5vEWiehTJ2xlp3nG1v
Ovv3pALQB21on/VGDW8/Ill+ID3Cx0cTN/YjphjZBd0wKXwW2HSVJzJ3iewQFa6NTzmpT5HcvTV8
KaZ+rwFJGJA+4xenlI68+R5JLssXTWNx6b2LgjN9ZqjbOux2feZuql3VpZuKy8JLgpk/a4f9grW9
gPF/BwrYyi8BUapdjZ+aXGEs1junKIP12WgR6ynppgt4ejvb/R3HWChH5KelfflqNvVJdeprY8dL
/Bxuee19GAnzRiRkWDd08buFph4+adYuWZrB5UHH+nPk3mBFAGx8yrChVDpGNP3a1mQSjJutzjxj
7zBbzpIL1qMl44BAJlbF49K8mjVB5TG2+wUcnoc47KtFYUEElHUSjrTEe8rM+Hde9+UiqeNuVTgN
jpGIDktf3rey88PSGEQOPuTs1GuPWsUoO2/cj6bmuRsbdWMC87aq9qwRvYOcEq1A3JlSzGpo4YIS
JXcK5O4rDEISnTxCaBqxw7LVuMgWlxHLk5EXupKsGtVyEPzb9qINu2SVPFYJjKg2kuSNqsFsqMrg
BwbwtQvbnh84RpI355fcN81JAUTGbMzY2W79JOnD/9F1Xsutalu3fiKqSINwK4RycE43lD1tk8Mg
w9P/H5p7r1VnV50bl4UQsiUY9N56C9huut2H2eI0PikxvJfuo27cTdhjKdrEZBS7qbvOgAhqBhwZ
xPh1oSpcPBRh0kw8GYIIdKqag1inu3zunT0hk692jHkPd/Cur761ltp4Grg8S/x1kvhkKiUJcwMe
igmni4wfNJafNeokWE3k98yxPIVx+UvIaLQytY6xkvEcNA5BJcWXhnOdM9eoJDQSwYLYIZ+zOHeh
PFoUi2FbXHqXoSH5IlhdnREQvVBrvzgMLTwRLlkR+vhnEnQAqdOPF8flVmNN69TploRB7uYWAVJJ
g4+qfE11ydUxeFY9q1fR5yPFeJauTIcazMrgbYTxbw+e3R5FuThkiRG/t3F4FuXga7oYKawIzYht
vB2s7k4ZxmofK+mdEVKQk0lb6KLYGiBTUs4DBW3UbxFpG42VrwGEnq0o/MLfCu/UFM5epEmuAE4a
5RfQ7zMu031gGSPJwC3TykteYWOGxb25ymDb7mYR1usGR0x3SLxkFue6c+Gmdj9CORC1fIoJZi0A
oTF8hHuXVj5SxrukN82NWsh3TBYOXTHj+FwuFs0f0iS4enQ1xPpl9FyZNpUQHCgHkGAl1ZC6s4yx
mYSCXjhbSEuCaEh78BILcY81oQoRn0mHBWQ/TGS2W/rGNKYnXbVOMuEKjPiEU5NQCaaSP8IO+nXW
4jic+5FmbWNr/JjHA8yZ5wxG6opcEOnnGp8TUeIXlBjQRmb6dQutUjstELx4VXDmW7htHu4hb3pz
VLSNReDRyhXKo1mamx6D22WRKlf4oCKFmiBQbxd3OdI/UhY2xThiHfjeR8aXbinTJtB7zJKRkOJo
SHuaZdjbUREKl7O/VNAOUJgQmxihX6HGb+MIj6TU+DWstlhZI3C/wDWJdRMIUWAvqKv3saPquMrZ
65SU05XicpbYQv8EcPkhQ7k69ilTa53B/URUUaprDxj25WuoMggoDW2tpqVYXuDHYMRrXWew76Rb
U+BLq43jztZ6hzogqTys5hrcU9q3RJPYUbdHJeZsK2tz1WTVc5IVyJGsA8aY67mkfh5al1RfQIqV
lUXbgcRxXDvniwWFvTK/J839U+VzsobIVnGadvd2MbzbzfAHJ9HdPE2epWsf5RgL3JIHLHoRXwRj
LfAnGQqPOYhamY99at93jYMsI8nPvdMxQJEqg2z3PREtifa58RS0D52pYtWNhygJYiTuqHawHqPi
nAnzZGoWl27YkufEHKNW7WtF19GXxbCOYvWOwJFnvScV0+2KTRhND1EgeriA9j0DFQJckgDP5vnN
cR8cS4Ekoi9efHk7em2bUGBTYGJfF64TvVxPuNgSc77q6455Q7RVquJcZM/Y5rkMO4Md56RXV5Hh
j4lGJ9Zr7KrHha/oluE5hybEsBPQD+4C2eBuB+eksP1Bqm9KljFq6fRtMOK5NwaE4WXYoEm788K+
/RNJqPfC2FNfNEVGgTHYK0FVSfc1XNV0TyUtcB3OSKmKXU8re4u3IQ8hcxUvgJtbSEPzHCf5nuzo
LWJOOU1d7ik93oCJq097e3otzTjzA32bmQykC3SoaFBD3yIHpjS7t7QIF4Sazj9I+NZcq/a4ITAr
qTWQVvLqlG2CiHSy0udx5O4tSPXeVAMlR2+1jAkbxsMRIdGu7eKh/F0FZGSkUXVpw2hjECSycafx
WKX6V6Yg2I0SnN8XvyHZ/oGR9MxAvNwocFRWkivedxWb3tDlUhqG5lJMGxcX4GkCbofPJddBGuLO
ViILlCgRMqZaSYP2LwvAQuL4uwyyk2ormJonFclCgWD0FDe7CIONFaQle1WX+vdgYDuVPWuWXWzD
UvuwNWVnzyP4iQubx6i+yxKrU/y6v/Gb+aSiHjZSjy4zlsM4+6apRxosLgTztY6IcL0buZtyKSI4
LD6hxED97n/Jt7wELhHLMWuURtB53tsvrjYepxozEnzmyJI36mtfm58FXxaWKPdx6upbZYlcjqrp
lAkV1/e46DZxTJ+mUvtX1fDCNQoNBFL9shxafh1OW17HFLwLMb6N9sQKPaearqxJwNq+ICQNVoMM
YA99u+OrdIxXsO0nO++oNiGmihnGGdHVSCeOWerSprJEBQYFL9cmJFuwXllDr3lXLf1DanCpcjgT
ALYPJR/eqhiMeyVLgQxN461nbqmFQ78m/WfxU3HDUyTMp3C2dlpGgW6GhPKxOlEB4LRHD+voeLfK
zoBojJMwgNWdG4X31Q8Lb8DkZ0BZOUb9fWbSqVk1eppkIBbFVN+imqCGSS/JgxqeMCDNNnC47hK7
PzFWQOinZBczC9s1TeBpWJxbJ+NR+wwL59PumpdG5cRMxQvZF4+6VazNkJxCIoBxASdIdjo0NVcL
si4Y4rvGUN+6Vnwpdg+uDNOtMciuS1TAmIT7vz3HBoqJfi+7SyrxAWcBgAa3mDdr78HSvDpKeJpx
KsRS+5Tq1gxw1/yp5LiRtvKSEUm8siNj8IaSwlsVsBkCzhaqmK4oXaTiproSZnYog/arMJFQRN2M
KSX0p7p7tDPzaORW4+lKR01VQL9XMageE0VZm0s+b+dqPlJwouiT8k+URzuMKw51HG3UVHxHTg1O
VTMFJEmVKMV4q0/VJbUIFK1ltq96IlM7tfJhhX+mWgNdVCehW8R+kjJ4Tlr4b0GBcbDw+ROOXXS1
4wKS8HAqFA1/J0uLVogeg8F4CFokFEHwOxfKk06U0GiV0ZOSfuCZWIhZ95RQhY016JcJ77G10Wp/
7K7d6278WA5M1lEAfrfB8mFH2cek9a9pga6atAXcr0r+53i4TOlwLhPoeUH4SQnxSbBqtLLLfiOq
6aOrFl2eyo1cyV0YgXOJ97gO247afEEqxy1TvGhtTECzaqwTAK+DJkQfriCRIm2KU54Rp1SKh9wZ
TCboyvscDidVYiHtFmedJdy0nW1blo6XD5jcFa0fD/FbnNWm9ytF9UcY2VdQVXAt9fI+x62xtXMW
F6smbUm02OMd52LwA/LjYTmh1daqIzqjR13pIaej/EVlsZsGbAkjskGTRAXU64qesxHO+Wwaa5WZ
Kh5cIVqQYvBUr53HhKTEON3MoX1EQflpmfIjm+drj88XYzXrzBXyaqW4tSnd2i1KOJhOuNXrxLOH
DsKxQlpUMl8QLx1wrZ23Uhi+wN6A+49GHmXmOTpXVz+r/Y5MB1z0oYGPTofJOv9UZbgPow14Y4On
rAwqOs7i4mxkL52ZrglQvauj9i3qGYEvp+A8ETEFsUTdhBYnCvqJy5wFWxDxt8BuLyC31wCjfLoE
dGiZ1HxSiI6ZmT+2kf6ej5ZJoxdR1qKnclxcnsyWG2MRP96oAqEKKAN4XO3oxh4J1X6r2uQP3e8T
KtB2j20+mcpzsEb38iaqU10F75QH8DEiSpQAoP6kMMipNcJWukmkvpPrO1hGwHrJZFAyyJB8SOVU
2pVyodd8HXOw3bmzN+RlF+tSWAM9/ehu8hkrmtnM0l1Rn4tSYUDAAXwnVf7Q964mtBBmHDi7cVbQ
TeZYVhKSFY5OeOjjgaYR5wRm+4pXJYLY4klspybXDkrGBEuiRGASYdOoOZGKPEPbTpMr98jj4lU9
kcE0akb+oEwNpvF22mxvD/9uw4Y+4bpssmBtI+HAiL/SuVe1hI3beUmWwZL+NL45ZowZNwEWlj1O
nnSnfWkjSUfk9GGBI2sm/FPb6JQd/89m1ihUOzMA6cPEntbmZc7qZttTodcD97C+BoCM20fyhT+7
NluUXdx9ZmXYm1rvbu3g1yaz05sy7RMeGfeaBrpbopohOcfZu9JhqFoalPbWoP0EhcNFQ4WdB8GX
kZidB0TkrLENMF0DE2e14H+yWJYceYiHpWSLlGNkw+EL7D+Rq//pG+jbE4tw0AV7nJgxSAexal39
1U0x/RabalLOcnm7eJnAGBb0qQHne9d5wT8P28OCZIm58PopOc2q9ZBX1yox+1WSDY9FyPQ5c5x9
XZlAmvY11VGT2853PQpM/EN5N4nsPllGB66SAxuO9dFUw8FraoMrwiUFHlXZgXyMYi1DOTLDb9cU
1wOXtbEvepNAHUH3tjPCyMRsAmaHauFIoNkVnqipYePQGNZ+IqprnfRvY74ELY5Jvw2M/HeI5+bc
4rQRAm+rgk7ZCF1usJPBfMAwfDdS3+LJPrvhr94YzGRr8tAcGs4qdgqWx+QxH14CI8ZdyKFHi0Ij
XCGxXo0tXg5jOXqOm9A722JYMVPdJrGqvaYuqzXesXS3QCxjTj6UFh/NDvTF6s0LPfaTpeavTe5k
vlKbMUSL8A2PESTsjr5FzaR6ED1YBhfSoU3sEMghIFXnLbCn3+uI1XW+Y32Zts4KwZAiTbcEmfIq
/WgwC9uojvU5o+TPB6DKoGe4goUKEncm7kM70sMp5C45ReZ4qWVpKJr6Jy3DEFA1sHzpywpaFYCV
qL7TROL9Ugy7bAJn1jLh7nVz3+Ztt5pCBlPNDPhk2+lnB8jH3aZUVgWkhyYro32Y9EsBrb8LJC4r
0MoQu5OxvlPznMGKLr7KZfQUfEgQFk9LFWrX9tSAWUKTrQ8h0sCOYuQ+sDgrixKws1PRnfSXHn2d
B0el8t1C4JI+MfawlsSaToL4xXM3MC/jhMEZId3WES4VlHersU67e0lm+roh3mgx5D+Cy59DIb2s
A7cZcdTQBmBNaqlqn/QSxw/uCJE0A092sXpuB3WTU1OuJhvldDyTWG6qV7cyja2pdnKDQ+R+lom9
stLCj3QCW+aQm0MYms1xAG9PHQjuSTq+WAUkU7V9ZmrG91/MUH9AZIO4SQ5ZCaxO34pPbWIRvdJv
8GLARUIW8am1mZ/KGtC+MkYFUSx+kJmb+3NrcDMemjcsevxCLPVniTRu7vciZSXN4vKlsGZjZ+sl
bGaznA5ms8yEaug0xG/A4bPTmro2I08c7YZvRpwWymAiwG4AArnQaLMs8ZJnde7ZWhF4WK4UcDlR
vVaJR2RbgQHUckles5G3SCcuYSOrhWea5pKnIE/CTF5bi8820Fprl8QpBCYue2Q+L7XFfywFb4me
CCQmtFjWGMlYTv8qXAGxOM1PWH2Ox7C8V4FQOKOKVcC34kdpg913U9Pu8d5aNW0IGumZOlNl2cx6
fMupSi8J+51J4068cE7EamcWW4bFBh4xG7c/lxHhLWhlP1XLbB9yPfD7ZHo1BlSXvd0/NwFaT2hA
9bYgiIYlur2O8cxOyq9JShCwTvhVGVa3tp3uEDJDBTh0dYxRwgnY3Kq+8W/mI5qSu17tFMKnHRQw
vUPsRoEwQVbwaXUQOp2wkY6EzYIzWQTYrXEhofqvzubUstyMhb7HqKScKSsE55xZad9jKD5V/bcf
52+sZwi3wChcyLu5sVSccQJw6OAT8y1eberWRs1QUDAyxL2mQWQC7qEM/WVgxmyR4pNEvd9Eyrtb
m47faTWBa3Fanpn82X42O6Tjmcx0GHt5qkalQ5+DuJeKlb52i7GP6eGJka65be8TI5gOVqAy26D1
MQsoOXZYjhsFL3h4yI+tkqmb2rnD44LCUJ1e+lHbzY0KKjzWz23PRMQaWk8Pi8YbB1ejUMxm/vrw
HDXte2YxIjN+9T6+c+j2aYK5K/b9CNWIdqAbGUBHrkLNvqvRjV9D8kiUkjBrwp3WQ6N812X/boTk
emXBOe3gVprd9+AA6FcJEDzsyqcWUIC8Nxff38IC/DCe+4D2MMG9wUeg86ks6rXIno6jTXRBniT3
ilnhni8mTrm5KlclVJS11tPz2YsnflMVP6oxfLW9SsViDTuNtWe7mG4PZfYFd4P0StxPmffSGet2
/cB/lHBWRQnwi8i2ERa4kA3XqZLscpVA5zow7mTjJoey4dw25DrkQ15NlQs9kCG4Jl3hR+0wXCrH
N2DPrp3RJG2j+5ym8sodNqEKNlZmhXyuLgt4INVmShbBbkvfQWgbBPm5+k4QWdEqJI+66gZeJIFe
o1LE/AZwkoVldy0slLnKH7D24UMJd0xfVaydzEvfMGabx+KPbS/eLCatUd1ArOv5VjR13obu3Fzj
5YcAfcth0h5um6xMEmUE8lClFv9ts0TQBOMuh/4IJ1dnLSVY3VFcXPzrflpXknU4qLSnpIsTzgP1
tcFeYq3puu2Fxs6xLLE2Z/c1jCMTlRuYdtnkg18HNDL5gA4iWdVjKfdybJ56u5q3emLEfl9nlxHK
GLNjpnNGncktFw/Bxk6X4iM8MqtlEkcJxxqLSh+bCtBh36ib7tJXzkNW8IEWc7bKK62+tG5bkeG9
cbjpOxWeLC3jDVzHrnUwAfIDM7bR+DV0Gi7iNmP5pNNeDAtmYdV8VBInFxRdlEK579b2NWcitq5m
s/EoWv0A6WDPiBXPnCVoY/hJ6mkdWH1LfOEhrbtxg/E3zMXg4s7hObToVWjLNqleRd6gpOAx2nDQ
yB+gyBl/WHIxj7KdO82o72WXAsNY4Us2Mf80uS+FOEjXyvQ7kh+cBIZ2iYXRr9siDzdKRjKC1Jxf
W8DRzNuXse2DlYkNsmdPqmc3E+uzMX+bo7OrDWKyk1/b4gSd8+yPHNHWqnZL7acQYlRM4XEwquc6
hUzRcnLpzRM6jqNbw/AJg8gP4hoXj05f2a75Z1GcUIjjTtK4uuEFun3SYV5nzF/8PrT2LpSfA0LF
Z22JGQ8rhWl7yQdgm99NhtgSHVEJ+LoZAwdTmyR7ci3m1LpNRhFeIAernK69wfRAmMF7dAcDhVXF
C4bZ73So+319nro020LL2E99cCUuBOkLWESqjVB1bI4ZTtNrXoifeh7PptldqVKxLY6OacAenJ0K
hKBmk5odZ/dSnTFHuVpJZFLONjnIibGTot1rIzno+fioTLN27uAC6fCAN2W8y2tK3NY1fvTU6FaF
1bwqZTuDc6XcDPjcdJSZEtJT7UTHllkamNunbrbtSSMsNomcaaO0rbtu5tJzzYizJb7PcGbwQtb6
st5iq7SHM8mtPFV19P3VR2YRJxaMBonTyk8ous/UTL/aOpo5+/XtIPlezJjwQvLWN9bcfIQGIGSS
LHL6hAmaQcaTXjqhZ2JRBsLAxFbwMfd1v4H4xAp7SNrkme//wf6qq9pdh+AFwLSA/o2rrpSBtkqE
P2MzPjS6/VNl7aszNY9MIQJPTxR88m2Cs1wcpWRAO2BqC3uHOapCarBlQskm8sBZdfksaflVps52
YBwxSvvSgsHxZAFPbJlmFS3yfDq1bE3szr4fLcwfDpMxbW2uoCIstzkLd2Apb0YX/2JuVoA8y3Fb
qtDakL9H9U9hN6/kTIFGF+VVmhst4M7Jmo67srvLzR734+JLTx246aPfOTGUOtWsyGVAd1ot8TPK
BMEu0L5t/YeBpuNHs3seoaStCw1rBKjXsVTh9LrRYRSztkri6FyVCqmVRn6yUKulhcy37SRUH9qc
oLoYvK6wttowhriNVZIIFvmgc2Ac1rj8U/NQ05SGKDpJd4wQXruyZYXfTlXyE5VyMZ1q90ah8H+T
ymlaoDiUtzRhSwbaNLxoc+QeQTa8sSF73BGx5o928RRV9Z3REQSBTTV/RrwecriuDmg5em9xtlJa
Icm43IsnleAqIz3hqXcP/RvTv7FiYjUyxBgJd4I5tZWtUvlDdW1nVTsWeb8ZCiVcy5SirGp2ZaFR
t4IJx0XMtzcWvhPN5zhnAQoiWfhq1R5Ch+D2UCV2AcaR5iqN72YKcuX+LRtrv+4bSoA2vFM0iv6h
KL9DBnoyIYzSDZV4rUz6p9XKq6m2u9zNJr/VqHezNrXAgwzEQhmOLMFw14bGV2UeQ4NVk5xAm3HY
rwvHoTQFMvfe/SEj5RPwy5TOCxOU7UgMHJqWo0FTGoWUEWOoXxGsXKNBvcZDB9tD21dhlm804AEr
t+5G3V2oPJSjlSRIcYLrWtX6azPGTzAsKUfxoRJtj1CjsC7FbDwGRvJgsqZsHLvbpvW8dSvtEHAn
RyzqdSUDMqIp/SQBjSSxM4nrlS5HYw2NkkdOSLFTwYtpclBztNxxGW2nXtvYbUtVAtjoklmwqpTs
ZI71d5D032nDrCKZV5p8yGTXcdEg+QvKNz2yvuNR/HR9iV+/vjbUrNpifs+8bMJYQdK1W9EXkCwD
+6qoAc+Uq1HOT5GwXxJ73Km6sZcRparS6ifsd5B7mHB0Om6IonG61elXMxVfqhU3DKwhetfcCMkd
Vh2+6gLbwPTLNExy2NI9oO69ZYPEZW35Ogfuup5mcxu12rNLDquU7nvULYz4ODopA0QKiHakQOTj
SeTknpY6AHfuPKu4uHVBecXwqId51T/KHiymDRHDlrZ1RjhGoF1QPeQIGVbuPJ2Kzl3HsyBFiV2Y
mJwMfFIYszob4dQPhsg/64asMkW18dqHkKb2T64JvGy4yAqE8zi0GgWbWLPkMoHGIwEarvmcEtCJ
3AR7MWHUn4XarRVYqpLU0DHWr5ZmkxmKb2AC5t5VwW655TEXeJ2LVKzMqECbjtQnkOJeGs1F1KPj
MWuk7Sa0bqVI4y7rrMYv4PQMDszHsT3qHdPgkHFKrfzByYGoR7DV1VDjIAkvVbf5agfm5Vmm0Zfa
eyB41sZYq7ivzdtO615yFQgMV6RFkb5VEHY3rkVRQqE4oFZZxoD4ScXYTqjhBDhA9Rs0H9LRNl1t
njrbxg+lIhkyZc3G0MIuATS79jxUZnvWyrg7A0DMjPUGZQd9ZFg1SjXu88asHhJTSR9oq5ffbxvK
Bv0jPkXcNq0AL8ggCjWvFmqz/c/T7KiMvU+sobzeNkEHYA4hzPd/D5IMYcI67oy+mJvqARxGPkAX
e6xUzDtumwziXS/SVXd/d1j2yggw3fDXRut/DwSQjkp/0JX9bT/I1uP9KImvX456+4G2ZBchqGRs
zV9229ZYTevBsBPYuPx3WxY7noapz/W2B95dE2yXBEBbpMPVHPv//KC3u3fMYjj8z3aT2gArnYGB
1n/316SFi4V5Yk6qX/7dnBGtdglhGN0OetuelRPRU5G4oxfZVLoM7hIyPZ9kAHGqrIb2cHtouWW6
ZMDNfjwm3ZNbh9lRl2CJRTh03Dla554MBC9DftN6hT2eB5XF9/bSqXYbL4Sst789TDI32SJsMNd/
DxwGw4msQkCz5W3rDNe5VPu76+2tHLd6Zepinm/vNMRENs6BEwJIsPvQyXxHO614t4cxytPz4OrP
uVT4O1T1akitebwdR+OVQBm1PN0OJApIfbJwg83t2TYR3gSnF1VNVt7ffohM1pu05tLCKiuKvM4q
8boY8sa7PQ2jubznDeNdTQYzq/iyTx7PEawrhlr/HidtppF+oNgCUuibtjXiKxB7tCmHMbtjBL8w
B6rqHos6e12Gcf+QYqm5bnBVeJxqaXkB6psnaq/aCwcre2lB37juxPAazfjZ2Zmw34pRFKtM6coP
s65+CJVFLlkXr06f5H/GqkA2mBjfxQyRPXPK33akosiZqTDhKL1erVg4ZvUuGKloVvUJtApKbo4L
jWkl0A+IJqbc6dl7LrcRs5AfBhFHo53ld1bb9zYM/694SN6dIqo/VXoCqrfGfdeZ3a7SJJs2cRUS
jeJq8p4weXw1M5slaAlcvm0L0wpJ5axQ/PRS3t+e0ELNZpEIKv/28PZEHQMOJWGmUO5wqL/7VeHo
W1DM1reH7XKA0tYdvx8dHPX+eQ+ynkvo08zRxCDLyJtrW90ohoYL8bLP7fguM8HtKEX/90+9PVE0
QbctGmZat11uxx8VFZ5/HzHvLyV8NhTpu7lPiYtkBHolLSjfdVIkRIJW0ZnLTPFbZUweMTGIvVoT
7UeeKRddVEPIjPh+doLoV+biE4K3+zpYukMEcotsdrAzUBVXHpWiNI62Pjgbmtee6z/XmYsb/dsQ
9G+ixMolEj7qAb6gOZ3vC7uy3kdLL70wHOYHV4vLjWvl2O3kTX+A3e9sSW0OrsSaNmtDpuoLjMIE
w6ToTqrpQzHr+sWocowWDGtgNMEssEsjeeHEYVAUluklpXXaGngtnNPUzLadxCUlKxhw5ekwnVNh
tFujgFVQmAz/O1PLz1o36VucbcKz5urWlgvFPqUpQoCSBZer7FBAOtlWSPt3hkiie6oRSjrNtv6E
2QFfCeu7pQ9fNW04Pdx2jcWsgMr8d9exb/5nVwOZ84NKxve2bwWrb5c+wp5KTmSfbYcAb1PcloEz
btsAPLe9rIbIH4gLXVe1ytQvGO5zvSFZOQlmX4/n4f72g3hZ2zOwk9jcHmrLflqPEjc0KrGtWNoI
7k7AsnH1Cfd6LMe/r4sSQGVHD+oDQ/DvmTQ/jKpA+uH637WVi+0NOiW6QWdXkqICx3JADIwu4d7A
VXgNaWf0b9uG0gnuqe7h6OO4yUyI/W7b7MFYDxP2TLdHQxTkFyzKdrdHtwOhT3N3Cel50Jk5xu2H
MEVAcDPX0L/b4HPWjHItfd/9sx/zj7WOtd31tqlynQJLt3pX1kSoj1nWrlV9gF0BgNJulMTkuyMO
MvJRI6LHVOYULEtvrja3BYgAy0awydT7+7iRNQZ84Lh/97w9xDgfqGn58e8hbk+UImyvFiN1PKcd
bGCG5qoFk7q7AfeFkvFHcGL+fzaGwlJ3igbEf3vhbcfbj9sT6FAZBy8vnucK+njqWvtwaUBlVBuX
HvznGuYSWguugR+ghg1DHlHe6RVGFWJGj1N2DBwNu/gp9NK9j0OEN64ET79tz233EbsP9dFdyl0p
kcUoUcf+RXksK1yhxETadDAV0r9t7yI6oqGrXpni2JgTjcSrJowuc0HkrBYNyrGxOZtWt1/bieTS
YuyxMhfK8bapTlKevT3+++tt67/P9y7CtSxXfv9n++3h/2wTuqPtc5n6gwOGSu7VdIz06T8/VLW5
jzv+19mEL55HtnjTEsQHapVWHwztvoVZWZ+KXby0mtbuTcswt46WRL6bG7h+4AH/YpYa4zMUHoXu
sJ6GGr5MdRa/knhJqDELJqwMxW+M6ejgshVMibGGFc76V4yXScr8Z6ow9ewa/S0UjQqDtHTo2Afl
MLzudK3HVlRldL9SByPcBXlBa90i7XL0/LNytXfyyZUHDLPLY6FjMxjbM4SEsdvIvMpee5Uh2qRk
2kZBwvVhBR4HyP3uta/D6qDJOtuoCMT2ZRfmL8407QEji09tMEpUT0FwzKM+eQjM8Pf2drPu8A3K
sbzaZd5fgpApw7i8YPk7YFAy00rgBhZWaG6xk/xKsCQ9334YxdidpdlBrxUOFgcKXbqEIHk29Ngc
V7d90HIuv0LTRgNnHv/z8J9D3HbPq+o1z7Ny9++hMwNasKn0rd9JpAHjOO/xbXEvt0dFigDN7rG9
vz1Malgs0FP3g9NcbAaC7b4BAYEdpsZeKZX6deqZqyaFKd/tmbl1PGbNZ5nlr9A8hj9ENJ876tGf
preQZBUhCfblvCodZAIrhUZ+gaPdEH1LPsKQcUJzkdvn6MRbdMqLuVxpSxzmdK1axURLb28P/30i
zZScHGR4lj1w9zV+UXpixA0MqU+OFUl301RQfIfRavaR0R1uj24/bruIZb/bQ7moi8whBC9r7ft4
VJV94aDrylGp06X3mCjoiK/W8fL0bZ9aCVQvy8BEayHYh9vqH1p65fD3JbqWebUeiuvfnfmeLhrJ
EqIW9j2CIQ7yz3v8ff0Q5DVnFu/RQCk4jlU7bLwWHvZDmObFQ7C0HLFaw9X5Z5vTdO06BQKDuoMl
HMoV/a5WHeck9aQ+oWV5pScWTyqyKvzGrLuqsbGUTeCT25yIp9uTAlf7NTyQaqdW8ATb3qi2hQ3f
NWuN8DkOStuveswR9GRER4W8k/CcHqnbmFtPcwbLxi1D5WfDfC34KXpKUqNuxVPOsXwIsulpFEa0
rpIMARFMgUfQTH/kWHeGMMTjXAcAp7ZOh4nIjt4cU3fDbJPV7VnbYNI5tXZwYjyPwWgcZ5eqseqL
DWONEXodf0k7P9RFIl5qo7LRVITYgcx5/FopAAjLDvb/+0pmqQ2guhN9wRf5+0qLFcurpka/Y7YE
4m7L7GnIUChh4BnfJ0GAb5TWloxIMns7TJZ+TLhHQIfJOybaSXlifWu3U67aF5PPx7fT1LgvM+Lv
YlWx/4+581iOHGm29Ku09XrQFxqIa7f/RSpmMpksahZrAyNZJLTWePr5AqxuiuopTttsxoyWRgAB
FQjh4e7nnKtBUhbBx7soS9M9qltvGhep1GBonVE7EOpMcFzCuiV3ZWTwHwr581KuqcwcbQvlxxnz
kWYcUUjuTQ8JQsDtxLjXZCS2F7bRBpeFDWdFCNHbet6cfyhgOnZ7gWUvUUAQD70WmPdRQDNxB+IB
6XeeaE2UaTt/b2dJdeiDPl3HadLc6GH0OH9qzXgOrT74HtFWcaaPCF3Ic1yoivamPCdx8ClUkVnf
TIYMH/Tek5m9nJOJRFvobvrjnNImLyVOsj2QKrHXmlHsCXkS3+p1AhJllPmbmLmhQg2bQ9l86OO/
GMHGSmnDTTKUaYtIgQmOD1XdRc3bw/KMjvroQ8KwsFSX30zueP1pkhABYLJeryaAtOt2QHG9Dgfj
JM/0eB1akXILSP5LTyv8boXdmVn3xi24hYyweP1TUS9tv8ymqxkMZ4UIfxT9cFVzUtFYz8sYN+K9
XmXGtepVxZXfvdkIu3uts/WXI5p4c+TjOYUo+qO68khCmcoOZfFaHZhjQfwTEFXN9fxvrEEIEMqf
QkQwTLpfVHi79lUs12vzvxkctAqaqu/3ztsww1fHk4HLWozKcWb5eyAj5lFCqPiYqLxyPO8H+I7z
dN6ppYMLL7IsTdBPZIu5VGtrrbWdC9Tz3vnf+ad0LWJlThstCpgzfpSfj4ya/60VVbAfGefPfLrG
NhlwzGlpmZ15mZadzf9hhd40BFOPX/cPnq9tXYPA/Xzq+7Jkm/4o28Ddu4DjoIV22PUP848F0Sft
KDXXTpnCXdK0YL/nf1/L1CPhjo9l5sO2akHW0iEsE5Jm6F8pkL/vs6xR8U/Lf3WFjK/5v/mn9pm7
SE8KFq/7Ot0dy8PrdmxP8SZK4TGbTwbiCFPTh+vgriRIU9c2w5VLjOzNNTCcnGU2Dir5NQVYLej6
OhGeQWSQnflqkJ2VyeiAEfeMlRj19O2BbdNB4Pe6tzAMZ0Wk1VjNJ84/UCtnZ/W2kiXnHXVPfpiN
yXEETiNFaeZ2Itx4QAyhXMybQJnyo9qAaWne1E0gowpYzZN5M7TDFROkflUIXT+LU/Nq3t2HcLc2
Jhpy0ZiNt7VGqJclhLObjyqW+gUlzekcoWzzss6ml0uLxGz3fdQW8ClxEhGPcQ2vEOtR+VhaAptg
binGaY+u0q3uoUzy89Oa8mkxw4INkaTh9vVp50vGPG1aQ9BcgtI/mpnQU6aLTZP75EVLsvQXdnTJ
p/66WdYBSDRBCs18dD4wDQkj+7ydqNldoiXZdt4a03LPUAnEJ9HWIsLWBRYYhmdwuw2rGn/2eqid
kVSmIF16EBWc5phCSCd5FuGHCvqsufTLiY4RkDtdulLXIzyzlDo8I9/MZ2nRn8foX5xAIL9vlcG9
VXVuP4oB1JEQZ2UXX9dydybA2VQx4fSmjd3boTGiJY748GQ+2tgRmhhjfONrZE83JhI7Q6+4txWg
sU1WRcNmPkvXe9yRbRSdCiURN1N0Mt/SVTr1BKZXIoDyVl4UEcitMuVo3hzj8W5CdxYOq7q4qn1v
Pd9SNMTGtAnl67ZL9BsT1FgcuocmMYh4qCrgYoSsDihlO4e+tIi9RJrtkRdqXo5jYkI39PfhQSGH
4fWUaZpGBlEo9i2mVsMCdRJ0l37QdpcILeE6TEgO9Xw2obxBQKYf719LaK133UdGcpjLo3pSHxkd
QMt5s5IXlFFcea35nL5KrSWcIuJIGNZR047VlyEDb48BQKp9pdBbVUgyW8P2vwfnbdDl39FwSskT
9KXWgAnadmpcgP59dG3Z9YMwlOx77Omkv9jlV0O3ynUDM+EJ3kj7UExaiQaScL5FSrmai5YucT69
V92LKUEbblRDZhKr6i+mQnSL+X42IMWks8t7ryBVUSkHjDEltvY1oMp1HtruLYkDh7loE+l3nauC
QdRtjYfCozO/Q+715dJhHfXXO8SsoV7eIU+xqeZ3qEANXYdZ+UD6brfxytjcJGo8bUkOSFc6xB7X
82ZXxdlKD1T92mzqH0cn4RtvNtVYL7cEjdINaGfiJIYS3ajopK/UUa1OSYbvd6UW11tok+ERVcJk
5cCb93Ucu1tSoM1nt97XiTI9NSXDBCTkEYByzp6EV53W+DPzFsKF3sju+7QMjuDLSqG/S/riBM8c
klHyvw+bLSTPyAybzZJ1AKXLsh9BRyAD7TWpfZpoxtoblPCEsJG7TPC7ruf9pauTCwTQOTsxrHyd
Nz2SEX7LGYYIEX4Rg/tygX5nOCaqWpqU13Mc9cQ0yQWVW2Xkk8WTV+PLwa4KtHVVdTASyANzkfmo
6PR8TwABFv2IABVMYJuk8q2DiX/zYMufeTNIens/IS45b8375xJaSvyIoI8DM3UWAX2X5/Y5GkeB
lW4CVG+WMwE7SNfrAqL/y9AnYbLWyLOYidCdqb62hRtfEk4PXvYXibNsNb3+BtsGaPPuO2zjzGGk
v5z7heltfaiDjtwgyS7jniBHo6jdd6NXlxBAt/cqrE0raBy1U6hTUUBrk3AzlEp9U6natV/FPZQ6
CGWNmbi1IjRUIs2JT9qi7NEAMUZY+0f/jDUGYOzMPwdW3p8YemOfW/LH1MlbtPLzMQptySjWHkjB
3IP/I9eyMuNqp0+YFa/l27oON2rDkm3eN5/WBWThj2GbHs2b8wE1rJ6grbeOX4s5ZFI5dZ5+Abxp
nyelV39xO2X5WgBmGUyzaHx8vUxtOOVRMwHqm0+aD7RtOKziJPCAXHCheZ/WZANi12G6mze73LM3
WViQDaGijSN869ZlSbfvBUkA82Y9jsEaphp1O286cX7dEO46A0zlXYJQ39RNa90Wow+ATVxoQ2Qe
CF1Awe+rz6RhqUdRVbCkmffNP2GY1SdgroAtU1adcmPjTVWxa7rsjlxgoOfC01ea6kYX/ZhZZ6b+
0OJbADiDXMUOGjMgr/JgXuXxhWqG6kolOrSe970c8Io7Y9S1/bwFlaJ1JrKHufi8J7Q0dYfR+vY6
UZKrZEU0yrpyug4gaVPf+WCoXq7B4oJ07XK6A/ziLitBZDoi9K/JASiE7/XydcvzXrbmsWqA5eL1
WPdu6+/z5kHu75LzecSc+ku9J1YtB8C/S77cTx6ThDv/cJ4YfLIf/X7n92N8ANkYH6zYu2jTsdtC
xxIfXvfP/73sKwcCZj2ZDRR/3Z1VjPSLebueusfEJzEffYaDl1r5Yf5v/qnLEU4VPWkREPvrgKep
4fBm23TCba766XHUo0P5cpnXK3S1Mq61SHL3yevPP/O1MAq6xe+//dd//udx+G//KT/Lk9HPs99A
K57l8GnVf/5ua7//Vrzs3n3/83eH7EZhC9PVDVUFRGppNscf7y/CzKe09r8ytQm8aCjEoxrplv1t
8AbwCnLp1a2qslGvLfK6r0cAaPw/L9bwi4nhi27HIMVJvbjzpMkcSDM6lQY1MLMrgevvOJ5t7Uzv
OiYY0mvnIvOPm5buMqvI9y0XStgLDBVEApKNH8XmaTVZxstPOmmnJkPrMbFh6hq2JPOUrPziSNH8
dvFabj5AzA0BzTyEMrkIcYpa2bbM3P5gZelwmP8z/v5PloA5JcOMI+80YGly8HRt14Rtfl6EpNJ6
5vhmS2TqzgrEuPl1zVviY807pmHbpissw3V0w3Xf13xojeTx+aHzvULG9WDraX7at2pyirqF/B/0
dk18Q+4p19aIMhlpGwPUIfLnx+6oEtAGlrV3UAhurlJTtSC8GepzEToVFArsGzzbIp1U7QJQfX9t
F231WCZVi/pMcFOSrv8lJBp+o+o3Sdy01wagqYuYXO55r9s20UHzgBjOm4lGUGUwFMjz5TkW2IO1
n9QV4P3WuiHXIllOTpbs56NZHr+5/lC8ub5iqLu+rQBaehqqp57XQNZRdwe8z7+uaGH8VNG2ptLO
HdPVgHyZ5vuKbt3MxWD1syc8Ij18MdTfXMN+KqhUCyoLgH2w5c11/Hq4z6FFrbPs+KVcULcgheER
PQ7MqTrBrQMeNqbBpfbYIpopd3auzB+e//U8U/7r6D9KFZb91JXYXaVfiB2cVca6c5vpvmkWY40/
fEIgZqOmertrU9O9sjztbD6essrBY64XIDk9+7SC3nhZd+5079Xx1YCP+Yox4MMFE9IPLlRhkGi4
HBJ4SydrOOscJzhp++Iwb0ESOJ792N+dofMMA19XZN6iM2B+JM3FWHnmaxFObczs5VRdMavVhH2y
zSOyPAKoQ6CwD4cL1SuvxkHTEHjr8CW5jXwXX/nqOOuxtdQ7Ffb/LclC9sumPYanGRjWS8NFJCjM
rRTBVM7+p6vK0ysDLoS5afzXu+GvnofDx7wYq9APmg+b/zl6yk/v06f6f+RZf5d6f85/rvKUv18W
OYSPVV6TSfCx1LvrcvcfT7e6b+7fbayzJmzG8/apGi+e6jZp/hrGZcn/24O/Pc1XuRqLpz9/f8xb
wqJcDZ6W7Pcfh+SwbzlvupC8/I9jsiL+/H15Xzz9dvNUfX/6eM7Tfd38+Ttw2z9s23bg1oCTjX8E
l+ufXg5Zfxgkg3GIzHVLdww6Wwb7WcBk4vyhq7YmVE0VuqXLblqD05FHzD9clUmI3So9VFOt3/96
9x9T2MtH++cpTdfUdx3eclTLdZjPTBNry7Q1Vx5/O6eZSlNEGnluroAMJulk5t+06aG8WNZ4CYCe
0v8Xid4iJuI/F0ncklNaEk6ETLHXSJdXlHMijWLpdmq3zOxGkCfj7JqGSLIV1MvONb6R22gRbBy8
4xz3dx8X5+0Q35iiIxNPzcm9d1myuGDe1Dpcjo7Mh892bppjEYe1u+qVyljU4J4WzUkeqvfkmE4b
8lQhUMqi70C+eh2mwxD8mFaSnuHZPikmjrZvKjSzGFqW+gTQsZiIuhc5mY94BRTnjnDFXhiSpABI
6NpVx602EmdyTPu4N7NuE3Xe1Vh63xULd4EN0Q/RxwKYjFntKmz6tVDJzCU7DV9n2oqlkblX4J4B
V/EUtSDnLnzI+/o6BxWwcEcIXCAQTpRhq7ScV9jZrgrUL6lpX5FWtsOdcBWMQLOGpjjortiAJTcA
XfFTQJMcafdqkZAZ2xgLrXGvIlW570ZKCtL3BayftU4gRIyqv4SKkyVQ8OBQnUYA/8WgmyzXSYEj
o2/bTeTZTRNiuSYKBlBZrRvbWes1L15UXCf0fLIwYVz2YI1YErHe9RWgRM3kC6QC9EmjL9W2+Sbv
MN9YFuGZI+hErnHYr7NBPg0VP99Wix2YOx1kO/11PSYPYxQ8GKgWLvMCx6K8a1vy4PPTlUjYzHc9
zb+XwD00WW7og2kTNjyLP1LJZJqudKeF40N+KnPwH5za3smHkVfXAp7DkVXdWfznlS5REuXa0Zwr
K4wfQEmxWvVOhAM7a6ueEBpeRlb40JugNyeYUzUSxacBtBaNM9HTZVpD7Kp6/nVQCznmPCQDej14
DvuFG4hVoPLt86mrocUMH5pE5yHzbBmnJbDAwrxJYTmTNWG4YieaEeUHoyLLGc4mOj68vZL5s9L0
DdiC7WhM+6nK7saJVC6trV/G7ndD91vLVbN+6uZQPDFqaJamGbKbS9P2TTe3ksHv2tB49otHu8QY
HTwqELFMtBP4gtYj62jYTmkcpmwzehs/DOm4AhRyPprQu8xdEBHhqWXJPjTAXwwZlLVBDqGJuW2o
fTdxTu2hAtjVcIUxd8Kl7EJplK6sIr2LTdryvIPFNSCX4E4o7ZHs9POjhGSiA2Z3r7RQnCd2fz43
R4QyJeGGe50DGCldmoof8HnzkcBcShqAmdJJ+ITzKGKi4aGr8bYaaH3z66EuRM46J8FGm5Pv8NJV
6gYwovwuSWwQPXIQ+arPkp4MU4VOglLUwwTZFCkbD7FXfOsewMR0FuRjk7aVD5hDV+mqFf3F2o8w
bS4UwG1r2Q7nZiyvXMgnjWRSW2hsVQGaUO6QPXI+AUGeaDGGwMTn3jK/V+dBDhUoV+aX0Q1eukYc
0oMRXchsq17IfhZr1q4crZMGFUiy52HtpMvIR5qbu0yCkLdoKn8zOcYO8yQad1ZPL5JXgRfyQV5E
yct7VL8ZJ6wnRaKv7FMiYaRiw54sB7Pe8NaOVtLdZU92e+0yRCZAib6ZpQ1mTn5F2UhDmvxcPg74
BvIqouAkDcYVMzRPAsfDRgjP4GJYC8s+VQgwf9KmLbnael2NMXO5tGlXkPvj6DIv5EOT9ktDT8Ox
gKpGr3a+G2/93oEfp6eq5dNNj/ZQQFGpR1CEWfe2wWwjh9pJPn3GiKKVw8puVch5QuYgpXCuYFJ6
yBheobfZzUM2CkWnnT4iLS4rYxfYyj1q8js/9o9TNVrGLRU2t9HE4LhZmft6zC/81j4NZTstDXGV
dtbOLAlJ24aDvjHriKD3TpQUMKDhUaZIL8bQPU0jQKZhKfaOsCWhBMzHVcsejyFormdPThuycb2x
Vv5hTatZP9ci8o6mIwzGB8OS1s7bgYHQg5oXZKB4HZ8vClqfD5/AZsMWcRWm3Ah3aKjnkPT5D+B+
qCn5Y1bpmWJlAan01DfMvmL5yYPJG7//vIIsMk1XHcg0NcvRPzwYUATiNs5T1YhTiOdOwclR2ZF3
NXTu3Or9zMDXRtbucsx6sewHJqr52WQzhyHn1PXj705mbAu69CcPJ36uNoHt5QrXcHGT8qTvn07x
LaMnW+bJEwGKwv2xGjFoqyVTre1GD43CCKlrIFaQA05sYPeejjEjh0zAiXDu1FA2M7PMI+TcMr0y
etDlVN+G9HatCLZOWZ0zIsAYKMHYFi0ica3TNuF0K4u3BsyHIJiwoEJ3N1sugIQe6LhLKCpO2jo4
I9hr7VNpMqhJ7660lmyuithT296XZEckocwwaSHTBIFe2YxGuJg6KKcuCCl0wLyx6dDR2UJKuEEt
F7hV5J56inIvO1ddhN9giV46hVOjSm7vQlt2BSU/Vo1692IFBrW6qPtwLztdpXJJe7R3c0tJlRMS
uKBIn+R3k9adq0cPcTC6K6VgagwEAOmyA4wnx/+aXilHZatHn5HvChUhpHWyhvvIDJeeHHcSB+00
MJz2ShoD8A25cPKyMhyHZm0MzilJ9bfIpTLG+VwxMoAGxDpIqoS8JlkQls3vjZscspH+NptdgWI9
pl57OV8Lxog1SPbvkEJvtQoIkTyn0BIDOPdtH8VXoRwX5a39HqgvfN5EKrJ6NQ8bSf+YwG+Bd5eh
GHrDh5DBMXGhcWxIlpVGhHw7OdpHsrcT/L3oemB3qXIzv9ts2wXkVs03mG1AOS4VygCrQ91vhN9e
KIV1DFqJb1gVZKiA5WgK5zDfXotplE3j5kBu1X0Rldim0rj0lAxmguK+cEm5rrRk1Sly5k+NPY7J
E6IxyANAOoHwBzRxkPqvRvLpCh+q7bq14VFRAI3HnbZTNMidZZvoovzWgM5l4fnY3MShm3WR1s1a
gUBVYJXOVs+oPfhdftmHhkXyFiIx0hqQ9hNTKhhpaCII4gC3L1hMfNJn1fdOJCYMGEWEQzWDEtFN
Nt/3Wc1zEKKb6kfSBK9izSfRPDtVGjrnYNBe+ty8En722AoPyg4DRKuIkrUDcVhfGPneNZXrVC6R
QiH0dYb2qzCnfms5zhH0v+A3eY9KmhZOnQFEhWSRkdyE4aOHhknr1wA7JZsJd1Mt/cQb7Rs82cep
OfrgRP0VwHWxhof42VLD58bJ3VUOOGsJlHoRqxA+KAVJw25KGC9UcqxT625kWMgt1T7CD3ui4HjE
tftFePCNuBBBbyFx2wSMz2U6bPGSwPyXVzxJYK+mkKzVAlgYWVzhM3xuqzaNu1VECkw+FDaUrD25
4XEDL5W6GRKbSoA9fmHgCIMJDZcV4Z5nJ4gXWVZfG04RHhl5/pgmGVZJED/3QRat0ApQcmRFIG2F
xOBxagCbzVdBgurZjj2YkPvL3rlzIWtbWF6+6jJ02xxy3NeGgKi8ivSbgaKZ6IK1UcJhP3QXqUYE
UI+LowZ4CCRzQBJ6QOSaRXgh6bJFNjYdcaf6E+cjBvLHqUhoulAd1SbvB6Zu48NU5CZBkUP18BDa
SIeGhJxN+daVW6JcKIbiDr5TcWKNEUF7BNbVMrgY4OEmGx5PjasxWXXGourUOyXUL/1kcBiSsl0+
Du4qY4KBOegorR49h0G6zgZBrC1qFnh4CovFtg9DDxINBJBKzwJj0rmrRNcAQZXdcZnlT06qn6Um
hPYIEU8w6qldnC4wTEid68V+gJG9tvVb0L0u6RWcXIbZ3VTDZlhmEikK0XAMTUIF6UHnakBn0oKu
kLX5PlGUbonj/bToaY12Aeun6i700TsOgKgv62Aylg7zE3olgbabUJcEZzA8i7QMj7AMeBfipesW
JUDZK6YIjHRo+AerbsOjOkYPADafhdOBjx1fYgWazyIvvVYUBZYMViJze5nbRcCr4NYlYUplmk8u
gzZ5lq2jqY0HVb2oK1cyiNFLWLPAsjWAhIFhcTM3oGQ7RvawslCsV/Pp2YgRvvfy6obkJhTifHLp
RZexyitJmRhdlBGB9aZ58OzaAMw76H8HbA6ycvOFzeC27CsSJxJFPy3HqoWGnx4GmzWC6FRbEId3
hhXQEAmKrk11uNBgJgM2jvdz0P3D8OQhlI6wDZ+hcYb+k/DEz6ac0FzHsqTHyLJwl39wkndDTLQv
nR4DuVTOED4wSH3sLCZKafPOk8G8VCfpGchOox3KoluoEzK5KWC9dhFZytknY+57d7IccnkkBnbb
tFS8yarsWW+WnTYaj2YfDY8gFFhMDJjgGp9/NEbIUiBFqopnadJamEy6DFtLI1yuR8mGvP/1k8yO
63fmpNAEy2JdF5Zp43X7MPhT3WLUyuZxtoVYg0+2euWZiGjBkxhiFDV3jZ1/TdX8Lifivx5zBlKm
RZLDfdRd0oSJCWKb2hke42Q8qlrbkGS1KzlkK2Q7OGF6rvrNxRCmaLrq2S0wLjKsZMvvye4lY+A5
MQOQQNIUY2kFV4COa2uSV08SfQmbBCYLTSbTiLOgpLWcR7tIthWrgvvGT6br+hMz1v3JihW65jCq
qZZt2KZqfLBioekhijqIBy80QTCl0RYeG5Y1VeBDQjeGRxrhUom8B43mJvTBQMRHodIi1e6AJdZM
AcSkgLYSKreXGqvs2t2PaQh4ilnQQS2KVQ6oDmuK4KQdMpbNAUR4uL/UhT/WaIPlTB8Ngg71VN+5
HVnvEzxoo2QOBDf2LOtt9E0YGU39tBei3GbkVC1UF5aI0JdumTBlvFJjrhLox34DBkwj5CMHMKeM
xTosistKqWJSCSqqG8fLIilvvJE4mqpwVpnT8VGSXtTotsQl/DVRge8PMLldJgxkIiSEAOzPI0Ha
G0wGB+IjhyGGmD+FXQ16XJ1cakJTEMFIJiKykM2ouwIpdDZ38RSFmqP5m0qaVMVkPBgGKaeDUpKF
OuhukANKL1vNrxu85vxs7hgABmxDpw9qOJk/eHaJ2jFNje59OuH5dOUUTsbKkn4KFlhaG7DbpmyG
zy2mJmETtsroKim6ZtOUKlXjcV5fqHCgwR2BfxiMc66d5/oouSTFumsjGPI6hklN/swXYMDEmwu8
3hjkPCINJ3TzbuMisI8g0Bj6Ypub4iKehm5FZPIk7vj+cOFcjnbo0LwIDlktc3oZ+4g8BFCGq8Zj
04Dn9RokZjSEgnQNPYSwMNvt2CC11rbMY0lvAaYZFq1PdlNgZpsqgLur0frtpKdEmD0PqKHsSqCR
DLwuMXOYgVSYzdRnlWO6SHXUpbPwyu2naqXoMGmNdZguqsQ5ENzHvhXg41JXssExwRRptcXHex/Y
er1EH5tEbsdezvUxdDbwLSDmxUgeliwoolKDAKe/1xNHh8qCdJx6RInLKv0WjQ800yIzfWnHASI8
ixzol3Efumg8RQEkYKUKd5KJVtCqrH0ydKrxaOxzwXok4i6d8UUxyczydQN2cFmqk/arFmeX1Thu
I0h+WNbl+6bF3nPBZ2GInBRqLVekvOU8x7aKfB+fHEdEknlwzu9M6K9jE5T8POEVnn7jVwcSUo7n
MwZZcSTdnvhwqQxJKCV3bw0bcZZJ6ZCRoqaiVkHuCQZ2afGheB6slFA9V6Lxe5+0YDSlLTdfS07m
ioNZ6QQVabKs0fySY0LPi6M6IGOtH9tVFp8WnbReIpSdgujRakFORTLXCjIBLNKiQjawgro+ortV
LBh7w8RWtEwYeqfgWXrGsT7q87kbaF6NvOmg3dkKjTuKctgeer6ri/j7OtJh+Pl1V5ydq+/nHsNS
LeYfGz+VQTDx/SwYpIQ6CLveD19T2OkXkwhhKpA8uxm4mkVtimkB4s1Zp0p4CXLkLMihdKrJ1FrR
gmAWmZhn4HbVF0MLf0uIzwZ+a6YWWuUUWdGu1FN1iQ7Y7dyly4TJqog6hlmVD5vrOsoi7R2cWHe+
CSs22EgmJPgCgxrO6ZSYZ2J5j1OZVdvCFF+gBanm+Wr0AnNHcARNECC5C0+O6NKgn6e4+dPNU1hF
FmXe9o/TFHO8AmcoR3nZiMK5ZoUg9AEZ7SJGjAlyZq7SAWID2uAb2mMzr3sCXiYZa2OpKqxUNAyZ
fXDsBMbjLIAwN0Fo+B/gG66WZcVoBXPgIiN/GX4y1hMqbF8twjRKaH5liD7EPkXmb/ivop//L4HN
d/HS/1MY9f/D6KeJSfB3jszP0c8gTJ7eBj5l8R+BT9v+w3B1F1sLAj9YKTTmpx+BT4Kaf5iW6ZpC
Nw06hcpZPwKfCpFPi1AkeTa2SSohU9jfoU/Fsv8g/4MwpSAVwLL1fxf6fD8/2kRPXQwfkyAqdopt
WB/M5TYvhrYa1WmPvbEcVu6xfTxtplWw1Ba4b5bKGtGBVX4yLKEgW6Jasga1uAHVvSiWYqXtjN2b
mvsHT+x7f+fPjyMf942pPKBpFiiDNu3HZw1ISoGfLwnQ9yh3sLr8+lbvzb6/biXtctPG9fvRKlfT
3sstJLf2IQKCgwx8pMN0p6j2WFzDOOY8//p22vvg04/7SR+zMFiWWOaH9bOFhlICRf+EHjq8T/B/
Iz2xsqfLwIkZv+9i98rr76fh7pPb/lON2qjKCA1oowFH9vsahQAR4J4KSqXZaI/usbVxj1lFn/vH
2Tbdac9MF9o6OFZ29mem1z+979sbfxjvq853AGly4+gs+G6s7F29IUl23ZwHR5+8omyjrzOLrep0
FfzjjqVbLG4c48OdIiMwWBwk7rE5oPCC0pU7HooBYknkG/CKyFFWV3E9Jsc68DA9v8pw9mp4fU0m
09D6Zo0eWtnaJ6EZTdbsm8cyHJv8BE2V2QuaIYQjv8ybttx6BmtMxbPXLXox5JvDs3EkKd2S5Z1a
w6oC1uqTOVaTb/rmllSD7hqGpsvhRleNjzWB4yp389CFEjgRwzqpxT5KKgN3AcQAY5LelPl0phvp
kQqhHnK2iG+TT1DrIwYNXutff5YPDc80eQAeyCVXnvUVE/77108Sqx1wpnpHA3CydlHXnuRuQ6Sm
3hlBO5yno2kFa32Ii/azpvfTrW1X16gA2+EZaBCMrG9rniTkXsm70t2GAX4xsvYIY1YhLLX4LbNY
33QN+knYHcKDP7XEGaG7SnxwSOmFDwgZPRQ9grg8NdKiPynKVjEX0I4UUFH4QfW1sazY/HdjEbEB
qkk3aSi4BzTL/TA29H2DMJ8i7G0V+d8t7nVs+IaycY2huvj1V/kw6v1oIa7G96BJkuT2vmqqsk/y
EgLHI7O3d4mDgy3V+sfYcW9+fZ+fPoHl4PjQNeY8ckT5/O/vQ9QMkjk0ErY1mYWnInb9Deof/R1Q
0hTpS6d5JNiafDLY6R+63Px2lksaEZMmFLrOh9lMcfxwINjdkDGtHfS0fE6jEXCkXVygPXnTRzWw
pqErjuBX3CtQwPaJchSC+ZuqAV4pqIKblmVfscej/EXo0Ulh1vHS07ytnpqfPOscunvbV3Wdj4Cf
iplBhnFN+aXeDA+4IqbB8nTo2+N4D5701ISMd6Fq41VplOTAjLA2myiXQWQKgx00lCKHMgA/zcEf
hQ5XUnzvTtjqwGzJo64MJGrzZkeq+LZxp+sKz042lpe9sJVjp9RZ9Y2ReUogedrZRex9FdBzLyEN
QLVAILgVk4Pv9YUUg2guynpqCR+7wwZn9E0pg7FFlpzidTypNHFnaBnyVOS2XQRaBtccao7xyESC
JNS3oEtXAraqSp8ui9wAJZj635scB79SdnsVGSgPPijifhYhdJjqkkHbpzkkdplOssloNKxANeiQ
s7SF6nZipjRwGYSy91Wgi5SJXCy33wYB8Zy6siht+8En48d7T7dtzl9GCJVgNA7vnwbu0q095C0y
OJMsULD+16759uvO8cFJ+XIHHSiPzKMmZ1emw7399nFtl1CUW4jUhvqZYkTZ8TT0F7kWXcdBdWOq
Uj0pTh9cER66MrtIrfDWA2IEY7T7iBwM3GCD9i87rMEUxVBpGdio9s9Th9BqVetVp93CNRh+BeCZ
i0XbaAbaACKLsFQGJZpWMfmgn81acjR+2xGob5IYpAVq65iz5oeJog9hCALUmWyhsbCuer1EVMxu
QEgc1J5FDbE1F8/Lr7/AT/ckJGVaBPtNYljktMvjbzqf3Tt2ULXeuK00D3L4oU9ckE8pS+QjrUvH
elPVmvNvJ0TbxaIndsJygGD+R8/0WCKqZ/aVuy1N9HxhillT9Lkfgp6+ll4FsX/265f8ONYzq7y7
4YeKLYBNoZ/ENOinjfY9LVJBvZbD2guM4fLXt5KXevcNuZWjatKtjIf7p29Yhl4b4Ptzt1mtd6eT
HqC/S0LjItUGKNwKGGHrsi0WEE6RxROmWvjJ9/xpujEw/rCqXToUD/ExDSYdPJi0fMUG4u/AeoYM
xKrverhFjTg4U6qxfayDxP/y65f+qX4tslUxcgRxYJcH+FC/zAmE0CEM29oxsaHyK67wJSIUn4xG
H6xbk2ZKz3Adhz8su3nOe9NU4ZpzepzjKs1mXGk4cePwZkKCzFfFsmwQYFE+ea1/6BsGyxSEFGyh
O/hq3veNvs+HaLR4rRKh506QJqdeCRXiAWXY/LoCf/pq8tXe3OmjMQI7L1qS3KlL7gxlVfa7IrxF
wDJRxCfG+D98KgIexKkth1gMa+7370TujyBp1hm3VoOMo12KCZVM4a6IDiW7X7/Ux9mD72UKVy70
ZNYOY9P7WxkkgcDOUHMrK062apt86WIRfFJz//CNsHP+N2VntiSnrnXdJyKCVsBt9pnVu1x2Vd0Q
bsogRCPRCXj6f+T5bo59dmzHf70bsjKFtLTWnGOKOLkql2kw/PEbRaazyJEc8kWv+ijo3AB2joC+
T50Nb/797/mHH4lnBBwK/GUugtPf/54m6nu3Sog1xH0dgs9dzfgzIfrmMUv7FlHYgMNhL6xf/eUn
8/7hi4yuUzx8RkzOEIf//mBwoGEWloM91bAlCCwFTUwYNuTWdjxkirASY/Ini2FgnyaMZzd2HvWj
nQBmsI9PbHX4WKGA67/8vtel8ttWR2WbAkf/z0Ueh8gfNSa2aFcB9FlPcYnxOAsuIyBc2U9HS1iV
TN/zeTyZ1Ln/91/hHxYwi4kLgufSUBLuH08dfTmFRTLZk8HOfnANyWzowBaSk6B9vfz7s65NqT//
xNgjeJL7QSwEU//fv/k+TwuQHqE9AVsJdr6OUVFqes7LsGLS1I23JYlQ4tOvkQeN+G9oSeY3XvBa
T1hf6LgKe1lxGlW7Go8/s+Gh3yHXAhSZFe5b7cJS+P/9xP+xRblsj3S0uNX8sVZc21dE9Db+qUg3
cUeQSWEvpVmeGpA8k2Nf/cnd9jqlhd4/kc1+WMfgBGebOBx1GLkcX/NoHCgscv0SZz///cP9z7tK
elGM2Oa61QW8sX/8dNHUx6MWZuGYKG9N2vzs4uq9auoHhP5/+R7+Z5XwKFo8aZzQe/D+Z1vwtTcN
pSpXlCAiS7akwpKHSH3pfC3IIf7+73/XPz7Mo3ijmKFW/nOjK7U/ZcSpLaekgJEOuI38UTS1gWqc
v+x2//wk1I8+B3xIn+f39WgM44lxplpDenaGvXEA2LiFfPKXHeeffqiEJih/is8e/ueyH9ysDJba
WU6Zmp8a4nWb8RpVNOaf1rj+y6L4n131+kv917P++JNkvrbZ4iTLKQ+qz6JOH6JY/ywK7z2R460u
i7/Unn92H+kw/P6862b7X1VERKaTV9d8hWLxHoSTehud9wfuFJ/nHj5Nsp70Gt+2df0Ugl75S3X2
Zyvs/56OweeqUE6v2/nvT68zNOp0P1gqdU60WB+kJ+6vVNnFEJ6GGtHb1LXu52kmf84LlXuso8A/
L2gczd8+yvVRv23f1y+CC07q+hT/KER+/yhVDaxSw61Grj86zL8xZ7/1cdI9IWR996LR3hB4mR6K
SBdPhTN6J7mQQ7/knnwAoSqhNDoLzA/R/WWN/7HnXr8an5KLhhk9fRdr0++fC+l0NoUrQUmiqEHS
+/pK/gjyW4eAAr3pp7UxD2M1deUOu7tFORvP/e2/v9B/rMn/fATv6qniQhTTP/vjI9D36gA1FfIy
NN1yqLkY7bn1yWNaRClmheHVr5bqL50v/3qW/Nfv8Z+H4iXmD+Yb4EL8x8492zxAEO4UF2vfVVX9
IuiUrG7C8rxmm2cB33fZ7xT4ZBiAxMJU+adIyvRYjk9R2B9c55o+0YbHHKX03guS6SR15N4bXua/
vULXmurPT4pDzEXtTGORFNLffyFbN4Sn+qW65BFp5yENxfOaXH2LAzhA3yeR3ZjuI2zzd09VxMuu
Toxe3PZIqkL3KNYqOP777+X9cTX4z3fHi0DDy6MiQOPw+ydSa6nR9MblpWgstKSFxIsX7Jj+a5zb
/EfVJSiIRzoN5qWDy7QeTOd3ECM9slhVkDQL03rvPyKtJn9f3aB9892IZlIM5IOWU4VrnoSmgkiY
f//cf7yC//exKVtpzXL3pzn8+8eOi5LsykCWF2Pz6j7ItfncNm18+ven/NOXw0Wb+tFnUbOmf39K
EsVDX5L0c5EzVpGi4podVjDKghJ9sVh9dROxT8A59Wbn5d8f/U9/oEi4GjJbwyLv/7FSZOUQbzp7
5WWVvt0veZNvceBN539/SpJcB4t/LklUbjRY6SXGNFv/eHnGDhFebHDzzm4Ez4garYQess4eNKWr
nRHUg7e31psk9IhWb6xjyHeQzdKcua7n9wO+pvi0yCt8wLVdtWuq0juqIF4OTZrCMpdBc5713B/4
Q8JPg6X3hJjWVN9hmY1vkjgjADGt+JT5y9x8q1WTlJehzcjajEuhX50oNe+17EgsaeO5fnP4Zu5L
NALIw9lu3I2uwr6+CYucmB+3z4cEGdEcOYc8kd7j6qb9TVZo53HJuOb4dia/ndrbJ+2irL1Pvajm
z+OQITYcV580gNUhF7YE6+tvpqSMD4OL4nLD4GG97bqhuWaQqHfV1vFLqYYsOjVT1n5aJzd/FITE
P5ghCC92FcUnUY32COZde+dZgmbVDPGLbQkx+JOSQXdh3uuQYNaJM4hqSs41zrJTPASE/YWrPx+C
9JpdpZch6D6lGHQYlhaB+0mAEn+rSrkS5wtcj6I4CApylKpQtc/h4NfxQwXRWR371ZMZpFrSgQIZ
2IeOER4JTDBccVpNq6Pf6zxtiREAmYwwT/udv/FJokA446X982hLjcOz7DGQA9paRhIKNx6sbSi0
rvqMjtcG205CVSCgqYFuWUbzBPkOInX0PCW5ttswZ661DwgDskASG+d7W66T/uwEa1bTCYDwta3C
tCFPhuBAsIEE9IR7FXTB98Ur5no764I4w9Qm6Bk7PfFjjn73HPhxb+/G0JCobH0h3J8paW5QQwGc
8DxycWbyis5+uzR1c42CrFOxzUUNwI6GmkeLmyQX7155gSD9ZRTIeYDE5t5xiCUhxERs/tBr0L+n
YZY84/Aj6jtUsvgk4eDRczaJ2q9VQqY4oVCoXkkNWy7eiGef0GvhVBuCb+aEUJ5yuoDGl9PWzX1w
yYawLjTCZaPudM9IawOEuztXOuskUC7XvGvwkzAp/FE/NMMq6Vq3anxjd5kRCEI+uCTo3N8RjumX
ZnHhIPtyxNSe5oXZtBM4yA0vzjrvl9IG2GG76HUdLE3g2gUrjkUCn9zGb1z/XKRZ8TPMuxQ8eyzT
Af9sixM9rb3uGf1P8OwilMnvBn9Sp6XIFAQjJ/+CTsbDZmlJq0QdLAyhLLWOPoNpMTe6T+tngLpG
DeoN7kENDjit1NEXg3Z2RLjjUURVuEOjn70AO4ovhe/2MJSyJrygl/FujM6VPaImXA/e4OoTCZrh
9zIb5fDYdLqkcZ8Vc4AZsqvu+qYanhx3CVFt9al+b21lBMYXx/8VuDX+4rZZ0QctxV0tWrRyoV8c
p2yNXoJMA1YSKbyiLIcLDVVxM5ObW+CDDEYk2kLvZ0PMos1Cs08azxyQDYX3tNnFwctxtrq+qXYd
cWOvcgJn1OkBlXrhtQjuJmTZdV03hDMNX5JE4msGx7rBxjbB2yeZHbZsdagIDqNHP5OL5rU0JIbV
XpqF2XHqOkShjOIGC0e5T2ZQQP3SED2WjWn5owCDeSVQrfowkbPz2fJtHLVJp2rnd5734RE0e5bo
6+475OiHOsFeQ8CBQBeexzOa6RpvWR2ZiE78Wl0PLNxep1YXNd8At7wz/DfeIIsrydnAcHLPOpz4
1/y25QSQXW9P3bhewbCesCF86lkASvLCQ1m4uExVN70UJfk9jGOIhkOCa0fuAhYOlp2G5HGFob6g
9Z9DZ+cmiDZrSASPRbVYb0c1z4cYRxtQwDNlwz0bymsQRRbVbPDKuRnCSL4WY4/kIQdBdGoW7KdM
ckTws5zbAaMPE7KfnnSJR4Uhc6uiYt0SfhHi1yLJFfZxMOTfKJrdu+DaWKnb1qOkidj1imXCixl7
aw0PZ535kuCkZmS9aAl9panOkdfo3Zg6Jt4UpnQeFq4mxSYivfZGwh42RPL6jsxApEWI5SHBEfuj
i3z92dZICzF4DOGtI1XV/YqrPul3fVk3wQ0N7nZ8ZLW307FrVC6uMkMcUnGRhhuv9FX2BIS8UT/6
bLDpXSr7mWxThC0LF3EigFH4FWq8qZTl32/jgSOt5BRAl+rZQoDabVV0UqMsikMYOWH8PE8SpXZs
PaFZVm0fnQuioquDn/rEGafKXX6pPvbIgnUgk8Br9eL6zH9EKEZf+oVzXAtVk8EsSAhoncl5jhqD
j04FDopeL6nEW9YWnTm0bpXNWz5zNJ3HKDHe0bjG0fcpLxRSOza7L6ZL/PZSlNkMwE7U3XR0wqjS
Z+FOffUiAZitG4dT5JKZGjepyS3vp+9OS3+fglsed9NExBYhLnPNK0EadooKHKkCvxIjHjwCS0kn
oYEUA/7S5QBtoiF2NouJeqYI7YoGUrSz33bQBkQMYBo1a36LXa0gDhHh9rCu5a8ud4nDUtLoHwzR
AWqbWY/nZO5ZJzASCCnPnGtNgc2MJw/DHBU3VdaTO9YHqK62a76O4+3geGLmuLEJ/Pghjustpjsj
txMz7Y8Jz+G3iGjqw8wN07swMfOaG265xjtjQzbDxUNY9DwjBIeDijWahGvPuO8AXgPiUPwu9bjS
cGM4Op00douuIK/3WMjSj7YJq4+qcNjoXGj17F14L/FCElFEhyoVgOucIFJ6569D+rqKyCEThmLv
u/IpdrY1OvsJHFPFYeoibDrEsCgZxWjgubYmlhVEQRR/cuqluvT55Eabgs6a4MKVcAkPVi/LN+nk
kBgZCPTcJI8F/tdZV8UvTC7qhv6681GvMTYsJCjQmEY957+aLkrqfTDJgWjwtg/uiVpT43Yo7YJF
jpsZYYZc+d8j+sjAkQed/JJhU1yQbWM41z312haVT6kveizUz9T07KfE8VYF6kwJsnkoBUhCXsp2
n6IkflC8NjdLmsVkOALu7vdySJvbzkVo44xz8MPtZxerTBf4O/JWu2vWilN+5EK2L/Hq4ChTtiey
29HtaLYMyaJ2Z+KVPaoLs/UnSXfq6rfK/a+6cuQpiXOPDPlGoSKupgnLnJvVd0Fr188Toah3viyw
WCPwn7DeRnbydn0W+YaUqK7Qe47IFoV2GDQPPG46BzYkJrX0HSS+elTDTjgNB7JloV3GoBpf0uEa
azEM/jMozelLawHe1WPfnmvHWdg3IDPutdANEZyu05d7aYuq/qj9mM649VSmtlUzVJ9arDu3ljLk
vSk0WB/J7jNRs/mtAmdRl6SghQlqMC67b+z2JeTBtXxppoob4pi7N9iJSApOvIHkuZWs0cOUaooI
NyCPfkNqyUgwJPEdHjkujb2Vpkz0zlVuNm7DqkQ3nVUtnXup4FSsxASSeXhFDW9mDIER5oqOjOQW
l1S094NhvlcErT+M2DJv8jGuX5tMMg8agFHHmxx8xbr1/Zxo1mzIQLk2DeUD7lZ7ErSvvwj+C+CU
6QilvWEkYvvcx6g0ziQuytK7AO5K9xUm+rN1J5FvE5KELlGfrQ9FlRJGnHOWnVJJQvHGxIPYt9OU
EvOcFFR3OYJg6l0dqAMhRL27TSrjkJlVLI+jt6wzP/jUPM3LUD8X08QhK0BnvCyI8tHNR04GLRX5
99eod4oHBvfNcVQInrZrTwR8UrpI++uZYFPHW/NDZAey7skMgR4Acx7fmSD4fueZYrjrheffQXtN
X1S+SjxXKqFxdmXxnf3YJ7F+0sjAm8QET2TckATQN0Vx9mxtv1PxeysXXiyOQ1nyQxDBmj9ODKf0
phYueYPzUGFy0LFw7kqREdrdzB4BA9WqvGoTCChMG34jVjekw/BWFj6NjygmsB6I1niLmtp8YUu6
OiMGw0VDpHqdTj5c3WPeKPer9WrHO/G49ehw4tabXiOy2kDOXvaLVxEwllT+twgvM+0GxO6/orTS
BKZ5VfdQxR3sz65q27PSpGZu2VeLaBerUsFTByJ2sGygwEqwWlCJzH71APxtctCGjDDJ7ZQKNNs6
vNdRom64/lGYDADnb+GACGw9WV/fYrUbwT/Pa/fWeWPIBVchOu+FS9rqkrS3RepVjx2qOpdqivRF
Wm/FPO8IMEaewu1DDRuoMeXNyCbLBugTs4jXrC4fE1lGl9wG889Ss7x2I8fsLRdeeROR35mfJ9Nq
vveEkm/j+KRjU/EFRb3P/Mn4O8kq3EfWJ/YOkWEakErsolevvHVxtrWfIMzpVcDAXc53sTTxo2xT
+S1U2nuviBC4Bh0VwV4XJoa/Dr2ital/6SoartFUxuw+AxsW1sTefSgiwjg2VERcXac5nbuNnwt/
AuHaIdfUyiVCfpqJVcRh/YlmqThiHMvuodwTSRfw4lFnYv39ObUuQU4dmZOJx92jWMvlbQgVbpS5
SO86dFvJXZYv4qPPk/HL6EKX3g5e41JJmZzKOCrkh6JEePPJKvoSlIvk+9RX7DI17s+WDLK3kPyN
O5k547uoeDPgAqTZhTdgQsTBDkxS11jmb6Vn5OU6mWJINi5RyEIP++dszKd9ybfyeWlLvqCodgqE
GKsOUBh3WXQmXdT/EslevsZ1GePhxrfUUZj1JMLzvbv2EI11e5l7b72deqk+egFrYevZHGBQ2iRc
i4zjsJgWluptZ5zhAcmNPQ+Z5zwwKeZ+Xg/1Wu5XLXPy/mQHN9CM0gdIHZe2vuEaXJFAXPQCI2Wj
A/95hpRLfx5rP2stzPSHQ4DsORs0SG4rBv+7B/C/fIiBNeXHAgcPZCMfldd5th7zril2ZIO9uepx
GE9CUuQ0E+nYa71G1V75/OkXW7mOv4PA19gbV2Ar3qRDMn1r4i622yAME1hKlXE1QNF6+VY1YkoJ
Y1Qcl3iyyV+sTDj2l4iCpN9VTUEkYhTG5VfjwWbbBl1eDkda/Go6YoQP1FbLbv6AqeM6JywVzRfm
ObbdhdO8ENXt6HU39bhGd1YkPfn1cyNIdHBW8h2LefWQsTm8YAeAHLrYiw4sybVVAVxbNrr290Xb
dMQwNZS89zh69BO59diM8qstczf28aBuVODl8w32lzA4Uk5LUgFbLoOYz8eZ8I3Se3VHpIlsJiNM
3BAlOH/nGvtbCo7yTlRgT8luNbynoh5ttXd13X5N0iyXT3g2SC8e05woyBDtZn8xKsjyg9cVc3Oy
k4tFN2qoIDcF6MsM649j/WOmyNjla+mXj7Qedf2YhZ37Ba8So1fpy32IAvV1ctc1JdtDzvPWVGup
TmU4zsvODEntH7jCtgSSs0ySGz7b6EFlcUe7azi/6C34umx2YcoVd++3gSUvoJejc7K+x3hQeP3S
n3s9ReZrTwKoQe1qYpkcFzLAi0eQ765/SMI1XL5MdAFTzgLb9fDBY1HeoCaTapNHHu5ZFn7iHNxp
jn5GNKdiYvAmRsclsvT6TrVOy7JhxECWaxloIsTSxLzb2EbcRarRsLmqsSVqoZwjpMsmoY6N3Cva
fEUVCN7EeDB2xmwYSLumvMabcJ3Ec5q7wMuLueMC0VVCiUMNCzo9ros3c+nsVHcTeR1+GOsGw0c4
Ltw/vZWLBZPzcoy3Lpks7q5pk9RcZhQX6gK8t5pvahRw5gcXg0yfmmZewltyVYBPFuA2zCHMsjV9
rGK3fKaTrpt97/fSfmKmWCKGkAE1WwvZez6wZoMXJxuCaOdATycHlSlPeTChcvKj7UJHUyGTlnwY
Gf0vu2mMq/FQtgXHe5EWMweDhT0BP8BJEpoj0DJA58TzcgrXYExf6tVCAeDcnd0jRXcT3q1FV/dQ
wHl7d/j1rToHPbUrZ7oN/UcaXJhGKVryfBeOXudzvwCB+KjrSSUnhI+62jdpB/SYflTc3dAFit9M
JnEpLiigWgZRCzUJjdhFfE4l+tQn4VhR3GnFst+HurRg9cWUj0cTxY3deOPaEOmHVak+DYGzvIdj
mCcvizvn8UEYX6uTY9Bq37AawgoyiB6aSzQDZdh5QQFbhE3Ib8jxZSPapEUxZE+KujDdyIKtEtx4
0leHsLVqusdJ6oujERL/lpxXjIEjkQnJ1k+zhjFu0UBeSTtVeUe40nN4yJrKBns+HtQvA9fl2jJR
fbUpknqBAoSkICfJRXrTi2iK6UnCjhFHh0PmtQKXbO5X7OLuL34MXHiLFGTSML8sxbkjv3bcLxFS
3SsffeD11BXX6QSx77hZSw8fJhq2qYcEb7scb2PQcpA16xVuEZXDis9t7ccjgzrXw4VLIU4t6TX5
PokcOlVpzv6yl24Rp8eUy6pL3HI2Uh94VJQ7AK1BAKqpXNTOscpkWxME0fxk6gxYp+9U8AtqjWpt
X/lxrVDjEUvz3VFZS+YDydD1+JITAD0cKxNEzU3KGZwCB/Ejb/2WxwkGV2wTlZovZUpz+Qb4YfKq
6qVBIixLJ3iNMTC9iqyko5HMIfe2PI0cspLizEu3XQBUfztV6M72VoYq3q56nvMjVPbEfIZAYteT
8eeZ+zr3HnWm6UAmZcSRrE8ykiD/48IyLCJhGPtzh4Y4rwgrfmJdaItrMavzh26kJx+fp9rJG7Pt
BZB9BRQnQXpP1vOUFsLdOqR01oSGUgzQcRjjpIayF5cxrrw1hAaTXjkKokYbugnpbjbEFcbJawEI
IqQnXifuFbxRzJsVcL+H15p74Klt/YCu1TLOkKKRmd20in7TQanBo8FaQii68RpIDqjPpiX74fJM
mspFWoqBHvngp72z4cI3Zv1m4YKbHwI6qmYf+s0YUzjLXO9pQ2cL+pmk1mflpVTkfZlJKGuKUde8
ScpaOvysKwTlZnUsqJXcn4dj3PpM8voIHgbTrrEkX7ChZuFKKNfsZxlGzC3cyfbDs7BN5O1Dh37s
S9M6nnMU86wY2aiyLnuivCsrxdb1TE6IWO+b0t3nKhmCN628OdsxFaHTpGfW8M8Q9nR7CozPBRD1
kB0vkiyJ+VLbog/24HO5lIAAwO6Yz8MANaWVXLI4lWX2xHygyy8u3dMvoRrrg1lDIx7aGj00k/HI
d05u44salYCboi9i8ery6Eki47/abIi6R5oJor9TqKbmPXSVZjrLgDlmca3OE7RhzbQ04a9lWXy5
K+veVUCSafR/Q8TKbIaXMvb3TjWv/X7woIfgoR2vfwbhKOSMjwQu/yAObCKUdoA0kl5a3KDDbW4M
wN+i0kt8sIEX/3IWjz+7Uk2wiK3WI1MUTFrqM/d6JzgLM7rp2VFdSX+ZZazyja1YSO9IGN0Pb3Em
cwnBbvX73DWAPFyqwndypU1xUTZwDC7hcqhOSWcifRnXjCD7PreT3IsqnUBgZrhW3zqriV4q47BV
T3WuOm83rxN4LLRmXH9oNkE44jh0++FDVWGOhbpc6QISJheZ2065iOnkEBc/ukUzrho0v85xlrOS
t8k0B/LWq9tJXwTD1eUYJ7q4V2E5d8c5qxlW0AFmXNAsgU72AINACoTazcVBaF+PTOi4zTPQUN6H
JBC43zORiYJDAGHzIRkxdl/maY4BJui06d4yCILO0TfI1CFFrcH3dvADuYNjO3Q4KNrVvJEsnbA7
jU6QtS9TAox9V5rSuPeJangjIoLD7Y1yFje6tUSYDXdZwEjp2V/Rnn/22JDnrSpy54E1OT0Cn6Bh
T0lb1U8auaPawenAB9G1fdbClQK6uoca0Q8HgyLkA231tYebGMvFj0Q3ATNFR3VS7ZaZltEmm1h5
m1St8XKuCz3MO8+zzrzvBztgNKc8h4plghJejl170gkhVRJ/BIcl3MNi6oPL0s9L/OgvGqyJt4bh
DwjkEHC4akPFQVdCueQy+ip2/Qp68rT0UdvdL0PVZXuWeVdum8rE5ChlsqpuZkEG9hEuMzmNg8ss
Ytu5E5rpKenmZruWfiSTTRTpfNjX5cy8peK9uNH0vot90tXhdNuYFQh3LaMq26l1hZWxqlHUdHgJ
69oWxdg6u1m7I8iE0kmLvfHIxaZnFxfDzkykKD+USVDO+zxxcpc2QM0IA1aE9HdL0YTfVFMAnHXd
2cn3moPX2451bckbcfjDvtvU5sl2jIKWaqVU1uxcyi9mzhOF+z7rYci9t01U4R+v4tTuUTIAdOT+
ppatWlvGfSi6G/zhvtt8mZN00bvrvZII3IJajhxAlzdhrUXwkBtRgX5g+gq7X9jHuAtefP+6iMO4
rsQ2AQwMOEd3aUhO9hLLn3LNZfUrLhtPfl/Eeh1B8oM07pPSLbnOVQK4vtjMa6DEXafhGhyj3G3i
J0+3vt7qNiTlJBnioDww4VnVPiNfxB7bxAEXJSvsDBt/jG+yMlm67zTSmaFHTTsyk2qCOt/5NYG8
57jOg+wc6FZQ3qsmUufBSofGNx+ZTmXZF6+aVF+zs+nI/nklhX2MtRQE4PTkd9GpE6CMNcfjboAp
2x7bwMSM3gEFpwdR97HeYekLza3rlbSIBlmP1ZeUXkV7bnUzvAZIVZa3CbGOt1+4Eom7KawFtiu3
Z4W3biO/mCFLMd3GyAro1i9sJgAtWia04XFxWhRoeJYA9JOoPZCXtto6e555edYj+caxc8edIJxP
plmX4lIRIBIBnlz0sOxjDyb5tmnyIP5MUQjgTMZu7ry1E9viFgugqB6wfUbuaVwYKY5bmxNmuoli
mcVMkBq9JntKhKB9yXsM9G/4E4lwElP5maIw/jzMuvO3vZpxwbjCqUPaZmsk79DROOqSAiZPj5Wf
sgdwY+bIGjIBUhk/EZ3CUC53OKsEEFfcTz9mYGgDhLi4yoFbpgwDBMWH/4hKL/wYq2Diqj1F5R5o
QqA3o0Ds8VRP7L1vHGWwISbghEyP6XHJQ2CCujm47hj2J+B3vX2XRURRybWthgDhcOje0H6c9efA
tGV2M3HzHu7C2My+2Ky9p9cfuGyn5ESItZEHMXBYHihvwxoqxbgk84ZOblRhkm56iymKOsP63/Fa
lOw6XVoCrKncAXtH6HdbwLhNto+Ixn5PSAV3dopt2YCjqWS7ydZVVicqplrvTMLhsae3HZhTP2Wl
PZhK54Rji06T4oimAuZeKJpL17fRsC0FgWhcWrOvZJ6bXTf3pvqlfeOvG+6xw0eZEax62yazyvYO
LQz/gQPBFTsnbrOfzEwZhSm52PqAWIWFSQJYEt84iFjfiVv9ZMyQN4+WS2V7iHF2FOTKi17vbBaz
fcFw0eLIzYsh8cANeuASnkf9eUiR1nhd3gx3XDtSAImRppZsuWBNGwRvMQUkqiv6r2px7C5yS7HA
yZ8WZEh9qHaukwzTXiHbYQpOssbzGJVMdxe9zO322mkdi02PwqA5ao+OEdzkOQK5FLQfAL5A1NVF
tj7mNazJXRnmdfEcuURF42U0y3KwjE2+l/644ttKVtffZstaAS32dPBm4ukqmXeXWWyccZ1eke1K
taVTyxFa+lVOfnop7Rd/WEdn49dN/NCzBbMHgZ4ZcFlXzQukZdLBZrJ6m806sX1t8rTEWu3X9hqd
pzUgChO3d1VYpk9ja9wDD22iLee8ABnjTOodqFKCk2WO8bbppP2CtmA+JbK34SYS2TTvwkQBzeTy
mz3roY6964gm+SY1gjEWrp5bJogNlTgz43S4F7ksH9QS9eOGCQkfRVFH3XetUz+TMRO8q2YVn2vg
xS2XEzE0dwhekZgGYxWSXoJXiJvTZOzT6A+5OiZpYB7jdqgVMzcH+5Inqjzb2taNH52Qzllnu6Tb
9aNX0oavoFvf9qpzXhPk8Ge3r6ZvyEn4NRb6Iq9RmbNcnIjV4UbkN2yChZNxp13EWcdIRc7n5GrJ
2WSLFV8NXoxvs3PFDpFvXuwjhilvcT27N1PVMjmq3Fi4Z3wfJgRpCILwrBGI3mcJ6ar+EPuoQxol
f6SZyztU0vl4RZeU06cO85LvjT9v2kCi50otrK1vaa87u8pLO7Ask5Q/ZF1JehEcDmITjwCISaiI
SChvRg99VRg7ahdnc0s1hOP+2OaB+Sw5OX+xaQVfRof9ZDO5Hf/c1xwtNIa69to6vcLihskzyNXW
Mu0vBTeudSvpTt5XYvW+5nnp8L0UyZLu2kQ6P5ZF0q1xhcGlHq5UNXM/pR2zOqqOrR1E+An6lf+J
NmTj3OkoWKPT4vUlWTW6IbGjoa87DFVyn5IcvE2lzj+xFImRo3Eq1KYbTH3XYm45UnBHn1oUR82F
GioCk7SmsdxgLSl30QIhyFM6fXBdGcz3mUxj1AKhyHbztLIzR77XHEtnrJ/mHKUPG5Z/QjzF/yUk
ogzWW6ARlDjcCLAbzHZGXBaAMluEYmmsbAjMmqp5wQBbFA8yAdpNds6obisM42YX9UV7XKZoOqYr
kpT8/3F0HsuNG1sYfiJUAY3QwJYAo0hRVNZsUGNJgxwbjfT09+Nd2OWa8dgSBXSf88fVjZ9aqZb5
YHVFv88k62g49C3aHb70OqSmr791WTF+D3ag/rPcRdFYA6w6XODuyUboRnBZABnlBbcx5hPedksW
v4vV4ys287G8LYvFZM0hBb6dDtM5QBQNWhAY7t8aGPBcSaW/SvrbT4u7SHC7ViXlxlvqhhXDd54Y
B8tfIi1dMt5zNz6AO8wEYlGXeu+Va5c/k8LBcKzqoKHlTtt/cqdR3yheVrDrzo1pQhUgTuc4G1s2
XFPWGXoZ32xDB6bP2ZSZlT6va2++TW4OBdAudATDRONIZm4e6jmEAgANF5O0TwV+7yt54bSitjYh
DNY83/vts9jckSgHDYWiZhBMG1WmDoOSJPTVZGk/2Tovr30QV7/Q7flugXUh9SRzaI2iVlPuiFS2
V7ZmcV/b+sE46DWrnoe5ach4bQncNZkfYOxcMyxkPhhRBoTdbCh8X74aT1sP80h8/6abXGJVLHWS
BIZFQ6HiLkqTuXjFV+gTf+tqvh1ndqxq4/JLzH1d+yfx0XxuGpZ0zd9V/LefGvHiW0m37gq5JkwF
gOcwrmMBiWERQ35O/TVhsMeIcognx78ta08oVzbrX6Gm1t0Z8p/AFJxGE7j740S5zmdN7wIREuny
2WPEeladB10X5xRNtI537paaj5vgIUn0b8Vc3Rf5t0GENR19jK3jPS7Nt+481QMfNpWX/DCmE3/r
fn1vHpBC4UynNsNDZNZ7Qv0nMo9Fm3mPMEoiCVEot2bwXXPEMx3J/ndyu1WH81olx4zP86tmYFYR
uli/2K9cNQnancZ6TGC4PcDRNMVIeEelpwmse4NJPDmXbkM/o9euzxbevHUvaTF4m7zSfaysVXzg
cVTVaenwRTgLWVxApoO1zxUyG+Z8Sz8tPOOwGJS7FieczN0aplba6MOYQ+qHlDZ202aE73uQfcLB
7Mu0PCUzPHMCoXoZg2597QnAOJvx0ERIGMy/Qdrnp8SxJzZLOLuRewxQ3yHApKnRhJFQB+dGgfd+
NJtqr0cmjr72pv/GnlaGY+OgQ9lL3OF9yCETB4QUVoN3MufBTneGh4Mu8hNGy11FlhYRHMS2/meW
Hv1ApE34rx2KKHEy4F88Uo4rJ90tXuXxNGWmB5Ft9R91nwVJxBnVGAcgPlr3/Eb55J5maIBOSWMY
ZgmYZBf5oRi1MDcOGIPYAsa5bzGu2wtvKRoQnDAFIWVgY//pOInf59S0XjyacoG6dKL8Mz+o+Zwq
FUBdquFBmcL2917XB4Rrz+TwhQE3S7azSi3e0sYhyCVfbcRS0yhRDHOYtVHqiIHedBGXYKYA/nKL
gEUvWyP27YTtEcxyXySL9Ch77Qf3R46Zmb01mtOL3jayeQgSowaW5hcuHpko8RAMnOobFlFFfprl
aJJ7Oo/AviV+YU8kHBLT+rKBhYYD0xKqkTy+5hAUg7nvWiTfqwP5nrrdnXFv6go+1gMvK/lZhEJZ
/WlaevDFOCF5dNODWrAe98M9TzVoXGB/a4WwDKyTs/iUMgWkpFB322L2dLwdAxKarJxP4cVPR+51
U7kXg60aVLWwaDvxp12LCu8jB8p89GPpkpqG2oAcinJXcW/tiqX5mobWOlVBKX6KvrL2Jd0fn77r
+wc9Kb8Iudzg24jflZEl13QAWRFk3luJ8YennA6SaVjjAxLqbr9iSSGq1iuf1RC0z32g7p+24c2/
wnCptM2KhXi80Z/zF6oi84WKhF7rNzHbaHFFNqQIJ4RUB6PIe6ok0n7LMr1GPmwX/8M8/XCMNLgK
CExeiIRQt5hMDTtSDdEUkQVcuJmWqvm1F+hqF7hvI2bKaCOr1XnU0Ep7NDrlH6sJQHgsBjeklWR9
NeCb30coj1drnVGCmaa8qVbmj1QYgOmhnuqibDHbvwRi1zciokkTIhzvh+REpLk5N/WpHzIIsVEh
Y5oJqHtvGGL/k1O9XitaPjYZKsq/sU9JcRXHxDxlXMN5aAZz99fqYvgWYx7+maIl65lcjvJpSlu5
F2hFwnSoBAe/XZgSgfBcPNBURTRBF3yPJPEeUwI9vqbVNz+d1aDfkpm4CdEoCkaFZvlXrpRKIsbm
1rjLo+UGVoXc0gFhnWCyoZHUzM9DWXqvAwfSDsRmpVGbygxplT/ZZGdHkxIaY9PXeO7RQDvyNPqG
PlqzrRM4KuUesqbTx1kvFRDLPZlvFes+6a2Gxc3s46/BSAmBtkzd/e1NY+jDlsBpAcBpf61NzUSS
Z9hKAjqftkljVrgPAmv553V0VCIsqb5mvNzfQ5XnVwtIfFNR/HuxGsSmrpUmn4mDaEa6CNI4++IT
WYDpsQlGf2OixsHkYPfvbM6sDTFq2Jroz/QgHLP+R/wRViq5TmHTSXWZ88Lalr2UR924zp+5ksb3
OtMHTrdI/5FwV+8pf9d/rWGwL7xh8aFYwCSSrNPbzlnNsxWT6D6IfPyNVdu+UkQ4UFbbU8JXxB+J
X9kvPkTxJ7XGH6a6p12uqvtCxmb8xxvpr9RGWO2FK784tO1ciHDkomUyrJRAjBt4n8KXC0Raighe
pHr+Kmx1nyQASA5J4Tmvdq5NSmBocTV3Q0DT7twspzY3SO+XGeuJM4tDO87Vq/RjtfPARHctyMXN
aEjdRHtnHSyituW+wzUaeaohcBddPAFVrNprspdTntkPlTU6AKGTOk8QMXtVT/coaN37hNS3NGUg
/+26sMlLpw81ZZBR0MfqkKHp3ZO4jtKKUXPfZ3H3Z7ln/9AG0z9D6Lsv7Vy6iMcNi981MIFM3qcx
0s8ctTTHRYUM2hfITIpp0zxJNgN5EtGcrt4+dtNvFKh+t+2NdXrXjUifQBoR4oKLav7tWq0k6abt
TUk5nJAb1M+xHRBevSAYiLyx9j702qf/Jiq05NbIrDvptxbM2KlKmn9EQhkXl2BzaLeRFqgVYzc5
oCqOf2hyyTMEkvcj347z8ruLA+udqgRv68Ro/cvYJk1ErjEXSTwk/aNurO4FXZj6hykxAwvPY+bD
3O8/lriKz4TgirdJCJztLLQQHYkhNkkjOsAXdzlo9tXofnU/JknyvXqNjOiH6K+Lp+sDkDOeZnuy
74K4e/R55pkM2PUE5lDYhfC4t900JNlKvlK9Uu0zRuSndB6IYrKc2WNuFUj5SNQ091mW+B5PQB23
bEBJfdIDRoONXpri0cz7aeukAd1Gpg+DBg0M1Vf2BwNdwVW5Y3k1i3EqNqJ0/GdtOOtHsKCJKviD
mIqS8hBUK7JaSRPx4iWkyiCX7kyzR0HlZi8GdsyzFczLFVRMhU5VvSfCIj8ZSGk35jPiOACAVhX6
0rTAPvkyEXUat/2lK9b0oWWQVZtaeigooDd4TOaCpWmtblwQ6bUpvJ7NNm7OVZaZ27YWCTdQh9xN
elNzRQY7P06xrd+wq+cnq8UsQCSpGq6w2ZkbTUS7oh5NHQD1wva2d5Sq2NgQL085/0RsacfHNLdG
/7oC4p4lZ/ttncflcTKkt5tI8zmq1bZeZxS98A0+EUidGK+Jnbhfys4awJzSi4H7iKgveuD2dWHO
4jny8m2iGWJynONHIgKHqOeyu8m+WHeChUuEJVrgD7KACUPNaxeNcC+JtgLjyZ2PdBJmNOJhZD1d
ZHHwSR9nV7qtPuG59lCclxmhjYbz26AbXM8VtpdLgJiGq4HUUOL0qXlKW4RcCVHBlTfRRdu63cGP
k/nkgwmhe+us+559KqxcnWsvGyJf/79qdeovGcstJRxWsxE9ifPOkDKScSqt09CdFFvO0TEJWfOY
Yi/kuF5VnAxktdcXu9OvceDJB7fog4tBSk9ECmZ/rAIuBlrb2GwAEE/L5JoMg8gRDP7Utu3sYk/x
iz7HvqF2gzGndAaBiWcePFs6mAhWh+rW2XKO4MY+cFS+cNjdE+F5gm3p9rdekDI5al8TD2wSYDVd
hORss9iD/Mp7oQtpT7DPd83tgGB3HMJm8T8TAX5c6Pw5wbp3kxwgO4ZzjrM66G7AkIJFdkqjpPdm
wrKHL3rLuf1SK8yDwYksk+gRwqllKJCyLohXlLfpHD+FrjMJyNXwBT+tOdtbJ5FnBObXJmb0C7ij
GcWUDs4GsooIG3z5bLpDHdpGQjx4T8GNhRcfB0oRzpkyt33ZNkdemPnsG9AHhWqcbZm0X+YC09f2
PAjJ2HEGtP6zIZr5U40DWDLlhBsjvhue5xRNbxGjVJa6D+8uDTtvfriZaCvNDXL0Kv09N7YTydEy
T76dPTN0ou4FQUAeQPOu56KyLN31SAjao4RDPmPmGiOBr2k/i7w+5CDumMqaV2zO5dZmdUSiQc+G
dj+V8kZA4+I8L21yf5Or23gvsdzIajT26Hc5/mKPzGMfobJnCGdjVmb71OOuIGaXdI7Z1KnEX6av
JHl/dZ3kDejR+YXGTCZv26YqQsOHLcPhUGCZZmmn8ejfVK1v0Evfsu71UwIoGqae0ls4TkwTffKp
vfTVaq3+GXAHG51NFkuCvzShNSovqn8k21wrvkvUcY697rMxPkzAU2/uKqkssiqpydPxdPnccvPv
4mxdtoRvDeQSIxs53lNxIg2su8kWdnJvyhEYIcI/6zQm4ZJP8D1NnHKr7/pBzpK/VWqg0knHCBuc
FS3YVR7sETvQeif7ZR/8Va2eDxRE15c8he7A8GOjFMkCMtqLf+B51cF2+LZgnuKrZ1fVU2ebMDuu
008PbFTmwcRBtnPq7A+SeOuCNuDJtid3S4iZt5MlFHYFDhZWbKEP+EJQNBToxCO378r0vqS/kCER
b4MadxekF7AO18bKWZUmd8Z4fO5HR0eL5/wowz0TiPuHwI6ndCr5T3KRX41g/NaFc6n72jqUg5Wi
QNfr1jU0hQIE3C9kJD3RW8InZOEG027X7EfdlbuYbWVXLcMfQudxkK4VnhBMEPHaxs/1gucx68fl
O6jxIBnyP2dymUpdW3CyzKV49nv+UIImEr/p4kaDMyFogsmkGSboLyoHLGKwBtyr/GxrxeZf3Vnn
MZWPpBxSZTjAIHMPK8xabsJPEcdXO8K1gqy8UWtyT2On2laWg5qBTwLOBbv6Y/iIXs3i/nMbqDIa
+vSGQUyCUwGCcjXDy7ZoxanUvec/41AAZF8aHUJlfvaCBHGCOf+g0vrnOvZrlicpPxm3PyA5sUOa
ns2jsEtFcVbKZmSPOAKwBxzKLD1WdlZytsXQosh+w1aXn9yZ1rYXM9Io2HN3rxKXAj5MRI+zsvun
mhk+QmkUbzroRA7axL4MARMyos06RNTontDAiAjdTLYd2/KVhN1roHmXmrQqI7+miHOT9sOX9qhg
aXV78+ay+EFHdM6yhk5ICs+8zkHBtAABJulUbbxxPLsWQqnMa6ivQH8cpmKkGcjz0pdeNL9DZb4w
y/1HpcwfyOB3W3jtvuodcoSFgTMDnQuMYFN9V34yPNvIM18ROqkHwC5KB2l7BAYmq9BzhyNSKD72
ZeS2mqoWF0RcRsrNiy0VSylRhVn5krTWx1wjzPTRl/SbjP/bD4id3GUxQq2hzNwj4tqCUPW7A3ER
Tp5gylocNuwxOcreJxXXFckb6IH4EPYsj05syOfKr8YHPxiHqMLIuRt9e9yMRfFvDtbzVNv51rV7
tV8VVZ3N1JEq7tt1fsyDtQyNeqKUicFx7wpCLZ150kcQBO/JbWJU76qBOOwA1akseDUywDeI849U
rB8INJg+Op4ko6ES0fWm9EoOCnYxnX/YTXY06E95yJE3f/bSp0bShADKV+PQL/YPU+8UdnV+rhWL
ZzdmB6tFYl51VcqYiE4UMeUpTpNvpyi3rDr6bCTZP9ZfmtVWPFLVUN7DaDsScUcU70RR9rbcI8z7
LRH5VUVv3phVwQTNFWlt6Y1/KLm9n6NLu4sJRyPddh3rvRrNm2cu06XWCBtsVOJh3nAsibIF/m5n
deIgx+rJCxeJ3mpvAuZ+P05js8mVnUNq8I2NDnESvcdDOFY2SYv3jknTvyf2Uf6+Xxvrmsb9h1V2
CwaVTm1Xp54ojZjzy1JOqkBilotTay6v6I7ezcpyd5bupu3UVjmSWlaTwCTlPujHjnY8joKjBzQQ
tcgjwqphO8inu56HlKMdtFnykJKBgvaHLakTLv6ZKrg1eYbTkw69XV8sPiXofKgOYq59GshuiwGc
yrk++LbL5aedxhU4bTpx3nDoth3QS5m+wgd8NcpjwZEcQ+A4cO+JyC5g1nftoFcC4pYLMzLO+bsD
DCTeDXm1+jMOEp7zZP6doOMfh1Gu4DxWG1Vd8OoU3q0OzJs/Te/54BrbpFJ4bIV+x4Rp0AUqdjgi
ALtiXW1kVnz4ZWXe3ML7hLlvwhTfCMwyuu5KQ5DELmEjreX9aXX8bEtkm1j14g1/BdGqJb18FsyY
Bx8GD+fTb7FSz5fXs34uluCW9YhRJALbaCrBXJreB2lYGKSkaT8y4yESt+YXZrr3uc4usztcOxEf
ZuCFTXxnQoppFWwv6cKusWaojMXDKsV7Wqlvc2AxTeL6Z6pS7wGzyvJQy/8rlEnjA9XuOC+GZtdm
xi+pHOBZjj6rpdNPE/ocHo+i2Oa4y15mtBLMs9PwAMRZnWL73v1LzCIkiDmy25KDYhrWP4uNDYtM
m/5NChP8F/L02AeUF+X18F2XyZmvJw8RxQVbophxi+d3H25ufdCKYEVtif6lYm3hjM4R1yARZPwR
6WHu408r7X4s2eKqjNFi8NnNeNiLiycmOtTi09pQhNCPf3BNNmFCsiwt9OBt4+SL9x64DItC0p9J
ZLsivHmMUeuGs9Yi5Po0wtZ2rsl0XwsRkGxAFD0ctbyUdnqz65lZyR0xU3fPVtc9Y1s7+53/Ztkl
VSSWQ/8JskJe78EI0yKbTghCmk1ZQ0QqXha9WRy0JrAcA+m8gBLnym3lKx0P5hZjLjpcincORRBj
PBi8GT2TyqnS6H3eHt2pcMg4XMrUH5DYDOowJbGxcTK07o07d1dac9adTLw8dIJ6RUIxrjj1p4Wm
GmR8OawcYBWCHeq+Oa4htE9cpvrYILf7GQO7P+iEZsAsLs0NeufiN63ik2/grDHtutlVdnVeiqra
I5N794BuOHnq+WwMeBdzBKwnPeefdtLcc6fUNXFQjTqTNHe5Qwox2hZr42a0Q1SW+TPY8XCoKSX8
mqryuqRd/056gtiRknllPmFj4QJMo3GG6CfwCfIpBfgNxhkdLDf3qz12GWY3Z8SanXuoTwZxQadZ
RkZSfbN7knddY/KqZTIcsRO3R3R0cgv4pCIwlzp0RPlUKS85iNpdWJgpcLUMRGQpUpDt7MuBouTp
haoX0JgeUwzONY3qorOjPkVqVKCx992LW1XPyeJOUW/Ic5BR9SliEOO7zG7T2VnNWpl2odmrc9sk
dLIL583S5qUqWbvSjDh3HsQt8tMsMrNxeSsJMs+YyrwHL4YIM8Zc7xC7/idmSnlydyAc0Kfqxl9s
ckgozhzj8TtVxmtm5vWLNEyfzWNGIZ3jaWJcwptrT2c5peLEFf5UaLqg1Aik76eJPHj+inw9T2Z8
6HWe/AVaal7tuxQvWBNMVFOenL3OKI+cVN6pJqU0RBDWRLMkeL5PyuwIZWs9rAEepmmMUxbPYIpm
h+Gyoch568qg2ZsYCB86GI1PZCP/ihzgBOkAthfJhSjs0UJejqgEGQ7Hear+m6dF3Hp8LIirnDk0
CvE0qoW4jbrbSrm+ISOwHnDK3fH4SXxBusDTxmt/SKtJHuxy8G+1bz7X0s5+vcQXu7J2rNDSIx+n
dONjvuQfyjDWt8qBX7Wd5YUlZUVW0pAwlOZ5t1mBCCG826Mc8Xwv1XyBwKb2LX9kZ2TFIQMi9PhR
R6Yk8WG1RfXkjGLgN9K/KJu6BxxK8Q72ZtpDJ+nr6iA5iu+5DoQuPZqxj9CEfvDQdVy1lQ3VNyrN
6OAmQYSBM5abxeC/ZolxeEmcltiEPqj3jj+5l5LH8iWYm3+xGOynwG3+BKZ+an1wkNEz+jDVk4gU
9Tuk0yN+w1PqcxBLC/37Sllold0yTx8XhEsX1+BSR6FFT4aV0BXj9r9+Wz1reO9NkK3ORpbNN7Lu
BYA4w3Q62FfqIo292Y8vqXaYWwuTLd2A5MxQSUeicYxHQ/b9U8aPvxfY9khEYKSvm62V6hxDizs+
lJZGV9euW5WYLLkdZkGgwXCwxCeMWLA1bVyLk6EHrMmgmpM7gpjhoCDLwbu6Vbd+oRy5YkfCn5Ix
t1ZF5YTWfatIlproHtUaN21SvFoTS3zMqmQOs2HIENkMJPrGPcZKlvho7LA9bqxl/i9v6cCsRi5m
h3wSin9RP78Z8Ir7vKDsIPWJ7riXTqNBfULgHRwx2tdfjTRG3u5WfidF4B4Ak6ebFOUtk+VXmqr9
3DKHkqK6PHaTvLhO88jxB/CqXML6K30klBdoLDew1/YjI1s9frhkjG/8QnwqkPWwJCGTMra7TUCX
ZzeOv/LU+S+TjtwgRLZ5NTJORYtSoptDOsabnqzuYpcpNWilv597xpE5iCn2FDS6Ju9Loi7BMvw2
GegYeUgQOpn+oA4NAzq7wVdn3iNcvPVztIuXaZBdVA+QwRXlXbvljsJ17Mlbqo+heVFVhcQu7fwe
DNVP0psemVIklcdHiUhtt1R+fZVl/JUBF95Eb1f7eRLV4ziBHKQ4c09eP7CQgbvtPO01155au9Ad
0GgE/nRBhP7hD94Ns8oxt4onM81fLMfYEi/nwhOiPQ2c5bzSXur2aG4XEzUs6SDrRqQwTiQmkGJS
109Bk/LQFN1ZoDI6rDFXBN5+jUoNW1LI94CLaHKpsI3TUK98dWpVpyArzJDH8zcVDRn8ZrseLbMJ
bjWrF1z/8tfAJPnYecN86vrVfJBGSu6vsRAPAKmMrGEKKVL6cu995Km0nvlzeRQEOnlzFgwHXdo+
YzwkjGrSzlNt+0A6KC0x8f9mVf1UtP3V7RiDGYXrjh2/jM92GVjEPmgj+Yv+0NvlhSTDB1/zznGo
eMMTv+4dLSgmGXP1hI5c78oxy6tIAETTs7nK9Smba/uFra0/Ek5DecHdKVrmAmfbYD2wvpxGSpFj
O0muxJx/d8Xkb9ORjA4EAM3ZWsrL4lQSZKVvzpjy/453vxFi1Tdsnx5xJG4cBW3LFW1iPYZRxhPj
Gu9qFEcSfkrgh/QtScDa6rjWERFEzXZAnL6x4EpC6MHnoasfUkU6ayPiT5oVL5IvejNmGq/aEryZ
zH2ht0wvfnbXSLiyOSb9Sptq3HmHzOOFGhkiMXMYZlSN1aOHwW6LJUj+kDKon7EYFBecrYTbpbOD
ezYhC5DdrrzMonW+DGfC5MXU0F4qkRbEbMn0k91u3SWt6e7r4c7+znOLdNTzgjc2Q3vLvpBvWxQO
YZ3Iha2r8+VFkchJIsFizLhfiv5LEqkRoS+igD1WdRinsT6WQbfsmkTZR0OW/Bou6d2ypkGoGrt5
jOMhe/GVD4tCFMLR632sUoUPm1dAJXtyRfJlcGWcERsjD3fb5Ttb6vbxDrE+DYusd9olJDVsk4TU
sRb9zIRo7mLiA7/kaz0fcKm4Ee4hY1fXdM5EfMTptF+5+wxzU1KA7W9NU3X3GXt4gSMi3oWcCdrY
XBqVyJHZICRF9ojibutjJQBfGCZcK8F0VjLBveOy/KkWhAJNQN1H5gBGaIHab1tTiB3BmvUeAWa+
gfrznxXagB1atfSpjOnf04lOoxUUm8uOWk2H4Nf9Wo7MJYbjk/ZkjSFhC5K4E9AlKsj73eB5OClm
W3ob3cU2iXFJbFGCjIpErw7W/dgCRRcMGmbKqzrPRnAIUEVt0jhfwBVKZ1erRoVTLZajnDx9AAIZ
z6mzzK+VaMmoKObkrIVnnmTWfvsrqcZhaVOXh3FGv3nFUF9VQIduj2T0yNVfvrqYXG8DKZEYq5xK
5OH9clDHrFP9dbIMcSBVTx8EQ8PRHJHt2Qaod4m6LOKdwxLolkV70J41vt6frqtRDzFXy5JEa2f4
L3hGHQwE+Ty8CbSY34mJJ1rA4v84IwYo2rHKvbssfLRZxsqPZw8JbBsvD5WTL7da1fBqCXzSG/Y0
atwDz3xi0ld7kicUG0cvwblt+3PQbvaxTkvzOoMNPppL4xxMRP07JBLd+6Sx1ybuVJ4MZNIqtNfE
/yHGowdZdvBord36B69BfRFIPzbaXz6dYTQfdJPd2fSuf8T/ik0hcAhmMF25sTNVnPIB5IWsu+kn
0TVg94BkaSbf1TDhyMb0t01xFBPMA6USx3xG0dC15iPXZLlPSBOmtBJIjkt22Q1jjbgIJdAJWZVB
RMBgPrbUvGyKWYIGk9JxhLipInxb3QWsp3kUc92+ybqK7wjmhBWE+HblVesf1a/jRfmx8YGPoidx
rO00ls61arYsAv4Rsx8NfuuQtNfZU+shcZ1il8O6Pug0UU+joSaQ6M7dxkUwXCw01F890pzHQGsu
euqck/cONhYpx/qN0nHdIdMVB7zd9RFdMCfl0nmPSecue710005X5nhqF7vdwQw3lGFWaTi1eUsh
I+q7JWkmlJqJ8Y6pFLnPjJr10XOWexQGAgnMg5h0MOJfvcQab37t2Qc1i+Aglc9NG4NrRqtSGKvN
OY5f736M37UZy1e5rhYDg1OMr4OARhX4uXYp2o3MhqslXbHDYJauQGOaIpohzl7g9lYAK8IZybro
VPAohJ1u68RPXvN8xJrdGPMLnP36IRM/PnLMVFvf13gHR0+3T5CWASWRqtjS7dm/IyVQ58Yc3Xcc
zxXRF02lLjHBYMeRtLUXLVVaRfRDrp86zezzzO3Iqletn/R/yP1crgTE1FLfHVvZySaXLXKIbdr6
knWOocSO7odfiF3Ovq44isCWOPS9pga99oSxzgwKRvdpl717XvGQ+KQNWUiPuVTyzwUW88QYVYTm
XJWf0symqw8qdgG5Gf8zVQWEh/1+eoFXLt+FA1ge9aNRbtd8ZWOh7Yy8uTQggSKf0fNtqpSdcWNJ
ZW/oRTWRBHUjAmcHIGVjiaQLQhBchFAyM0m/FJ2zRwtqRfVKC6yqm+fekxmxdr1ZP5jmdL9CgbjI
ykTxiTAMDVnmOV+mm+HpNpKBJHFg5G2TdV0BWuBzP9eW9wWlzdkRdKVJEfI8suXb06/j5XfH+N2H
GnSDGzXTlP9Fq9RuFc3pVgQPFPyriCS9lnRMXkqzdG6GMrjA1f3QNJAaAshZBSZxc+i3RFvGFF36
y393QuLVC1bQnZUCNADRpGumsMTwENUInbazwtCAUkHHR6LDCEJryjbfBake/i5rUZ7be5A2DHH7
iEgSczs40XwkYCU/Ud8FJ5troc7IWWGjiO3ZmE5ORNwE6f2QtIl97TE4bU3k/gReyPqY+wLQl6Du
7ylAlzJR4vOIQTO73gO0Ip4esEprIWQicC3gOvASEHGEcb1WotrUTKkRjZoLtGWgxq2GP8EZkXYn
NomfoIOdWLSPKGkN8lePWArGRwQRi22355RndmuhS/pp6pFZZTC67uaWjrHrTdz6+NaSCIUd+iGB
SfQ9dv3lSfvWSkGAVnR/2t6KooPwX/korBXPhZ2uwY9BggCeIGfRD+aQrP+Jzkt5jgfn28lw8m4E
iUjnVhBFkHl9HLqmjv/q0Wnfg2oZP5xqnmE9OvQPM8L6wA3kNiOFCWiE3DpidZpj3iPwN1vLOVnL
8p9h5OaeDlaQ0JpACAEMA3iTGlvJqf4LfAxKbJf4owbDuSs4nJAHJ33EvkNMnmPJYzb0T0iL1Zeb
Oj/SK1iRxMwBiqLnhTUNhti15mghzPwEK+GDNLMYttqYuOJZStK7/iLJdB2hL9e4gDOWhcld9bWo
uV0r2+Das3gqRt4RxCKInzCdwGQH5dw+1caa8uMS34wx9jXLA7N/SADVIhgvA2H5/01S7cLus6xx
GwoyJtIwGDB/2XlZHWtnNh6QsNIR17h9eSB+kzQA2RvHgTRqMP8lGx4bB7xslBwCYTnU2o1qEctd
QtzHPgU2PBAHghCXlanbGmped3ebhLcv0Lm+ZKTOMlfBwjvE7G0EobmcpQF50+v/ODqPJbdxKIp+
EasIZm5F5dTqHDYsu9vNBOYE8OvnaHazcI1liQReuPdc1Tz7LvSyFdvbEuZmaed/8zT1Pmok+vuu
UdWXHwyI1kqjov5BE16ubWHZR7MgkWrC1BmvYrN30AGHkOty2T8jORo4rRaGpqvBdzxs/7bEfDqo
bCOL+p2yIl3neZLhS0P1zM9CMBbjwT4KGzN4nhAOHryZihzm0TCvGeQNLzmAR2KdIXm0S9uf8C0x
IGud7hBWg3pYFucjy/r0mPla7kzglFHiaqKuiypEeDFMzb4NBuaFVtmeNeRH2qYZJdAEZ2viREXp
hraPw9EKDwXAPoC9ViH+1kYwfjlNFfKIWe4IDIdf8h9+gwYhAjsoVm1LNNYjI21OILrxnmzlRv40
aZWdrHTyn3Ey5czDzDJF9TU0wCnb6aNXJbdFNVOeU23OyxUHx/QwAg151SVxvRXf8QqnRhEJVCgv
xtTps2mo8jG+j3cW2k90uv74RCkIQC5A9iKkJp88zoJ9qnpeL2Hd5rbRW7KuK7JDwxhUAKOiK8NQ
xoVUPKfOi+XVX+zg3CGdO1p6uXuqi8x6J0lCPVey16dp8cNLXibehYPLOSdsxa7ai/GxeaoSvyUl
FJ5RBMywehDkzuPoI4BkmLBmfFediin243VgIKJeYWmq/gAHMy0MZL1YQ+cW6wWgUtT4oHQcA2k7
lhQpr6hQnCrKcc1+MCKUNCjAIFI0Id/Qd6s/jHiM55wV368hEOLg5+P+uhMBhe/jvoE//pFbVXir
uMg3DTy6M6pNxhd1glwyiOGjUeVeqa/sLYFyNmof5Rtne1YPXuO6m3ZM8cd3ri2Z6BTVO9J25xyg
fE4xnC99djRdbwFg0eZVugV5HINooum+BnhZN2yakvuwuSV0sjJJi5EIK1kwdZ24VWZLG81DzlBI
iWlVEmHOYE34wDlwL05fQS3lxrAW97JAR4avGragC+LFifBMBi9NxfRhGKinBrNWT6AbOkRZRr0N
l6EEjelI7+axTD33hoUlAJDyZ9wl1itwALEzEONvHPfu1rOxi2wds+9XSZyYME/mYduNavgAhl2g
woiXk9n9v49Os02ow5obR7lbaetvlSV/+YnYafipf25BHUXUiMjhyl5+eJPrPtemy0bSTvLdzDCZ
m6vsHiqmCGjEknyvEEA6K00e1hFHI2RbJgcHtAq4rDL3w9B5sk6o0DbpnHY/AxE0kRcP1hsQYicy
EvaU+NkGzwJmlwdPjcjbp6Yru22N3iYy8pzsZx/EVG/Bi6cGmvRfK8XBVdhi2WDP8zZ40uIXK8GJ
3tqj+JPa4t9gJfWTJB9s7yi7i7SViANeoOIJJAGVuczam2MnQIGBen+0ZdfftXhWcuxZCq0gbDB8
lJg2Ma8DjpCBag7jZLh8/R1cuQTh2F6Zg2q3NpE4O8Xi7e4XXW5j5pMHD2nvgPxXP+s5CbYjQNp0
I+aFZkWXIc6iSVScrXfA3cvI7us20WZ9GGPGunLUTb0HXxBsB0Sf2wrtwSZMarEbYXHBsZjhR1iS
Xa3QzLHuakese+JpuhOKmS1Vf8sGo6eojLcSycm2Dqz8RMjseOSoweeSol6dJ7G8s9+Ay+jKTqLW
cNhE4MNm9EnhVMTIII3yTbAT/zOZnv+WiAVY8kSJ7amiJMXK6OCeqi45FEnjr8TsYdty6qUDrZsj
uw1dhFmY1Vve38z9CZbU/LfIIb05Ykrou2IP3EC9HIBllg+8195K4nLfzfkYnJ1RLvsYsMsDB1d9
GKrMZL8re+vDbO8ZSY5KxZX0nQEZoZW8G3Pl79ip45ngoQMZarnIJmVof6ajvzSHavKcXRwUuE3L
mEAzyku1A+KKOl8hiYE8xsKxTadPZCEWwHgFJZBV+HQcmsn6l1l5etNtE+y9DGeth5f6iHu90yie
4Vx7fvzrgYiJ3Nk0fnl3aPDl3NZp1IastGm3EYklzJeOsnHNc2IPvAhep/yLGgwkVHlliYPvKgqm
0FV/qr7IDoDkMako5i1nR0Fd7rl50CJzliEMdKatEuM0HMDcyHKLFzJRO2BdrB2nNJbpxudjPvei
/669Nl8FqG6PrTEPN68R9Qf6z24d9wg97Mnz8TaE5cuU1oqhQ8iwCzc5BGNG/ORtVs1J1g5+ggRL
vIJnvCAwhABz8oQKP/mpkz2tyZ26Lu9jqO4RgVlWHi1oojeFGfdSFp515QZEqV8MiPVWgxfOL2hT
qr1rExXE8Gl6S9TC1hwjRlGz9L6jO+cM/y51vSpvLBxgu9aqqI7w1nqfm8QtvkKjypAL2SHuKdZY
F8BYAXlAMLUf2RYZd/sVzeRswgNakQ3TveXBQuMyNqV8UyZTN2CqE3tsv94NE4e5s7jJL+in5NKL
Kt55HKRRZ4/GpRR4JTe4zXhP2biuZpbiNq4j6480RuPRSSAUPRgyjMcIcrwNEn4Uj7MTeusqLzXu
aO3Ik++w9uuZEhy9GEx4lPZxvi9lGxublnUja1ttn3IK+3XKEfyellwcVaeSfZtkzgekCHg3VjMf
IOVkjynQx/PE8u88m13N9qPSx2DReNtbpz+Mc53+oyQq9gwXxnVdZc6VGVH2aJud2IqeJD9Cx8XW
XO5Kb1clwzbJenVQTE+QXfo6xtCRz/t+7hf26rkfCbr4ux5N8f3RhMlgI+H2XBk++S+EN5Svuh66
hcGTGZ/RsWX73pkJQk7TYBV0edasGy/4q5nJnsyagQMhOiDhQlGttUNht4L+xZeVmpJ9RdJNww2e
bv7M4L9AqJmJ56UK1WsS2iiD4OYdWragFeUo1vPIY9ywroleufZiLIAcu0lk5j17PJNNxCMr/vy9
aUzjDR1GiWsb8LgOZf24hF1NP4bM+cGjSn8xKK7e+xx7V5v45b6dlXg2wrBcYRPG2JfeyalM4JKn
rO/tvWGgOXXqCiFuRe3KCpNrxTfHA/MUrjxmLjQQC2ZLAOZR5c8gRgoVb3i4rY2LhWnNtdD8xp4Y
37GcCnZyAdpuPs3eyql3cqvvGUMD7q39Gv8jLIQ1RKzqilgVXMUdCOglzqme/Po5s92ZtL+sRxjl
sTVJcNoW9i4T4bAbW0ybOEm9ddyhiajmut7kAplB14/yiGIAkMiI2djN42qHmLcKo0VzqKG2H7rL
Mg4LyUBkmGhP9YdgcP39aKTKAmKdYJjPZ0Vymqll/sdilHIooFmtMhMEdWCNjAaVoDdEwYwXoAmQ
oboDBHnM4i9Wk9o3nhgFaayMGZumzGo4Ny8jdQd8Fk9+AwVKfhxAlCerrYpPMiA4PXTLi7MKxUTe
SZDa+Jrzet2VdqI3smZnD+3OzgmZ0uUFeEp7y+gcPmLddygspmX57aocvhxH0M5pvOJMtdLcAobF
V9sibChMfCDmnaIFa+bh6KWuXDspHjAxqCSacL4jExz0o8/5HaHUNc7KXIaHkmnZpW+7hG1alQD0
0RASQOzdcCUXPJ6KGsIcHIYVmaueRi9mmWQxuLtijsTw3FTdidgQzEYk7GziyoSLDCIsclObajTA
ZFauzQq4r6lqhVxSCi62wgrPtQyvyDvCIpol1nlMhjMTTdef3A07vgZPmeEYn4Mh052y2/bDU2az
0yBAj6VpZG8jNlkYItA0nzMHx/vgJKSqGKF/wmHLa+hzaXy3WfWp3dz/YhmCtYT0gB4we8awiZWy
NWxiw4mB58Aj9OXcvZhkdOzbOwcf+PLyVXhxfuxwYe54SUF4m9aAh1rZqLB4gqT36tFFs6WLYd5A
rBl+sXwwXsOTtGbHFr9joQ3XiRdAoXTAXuwS1THtyTSqGGJt22dKXS6I2LDBu0DF4KRssuXazeLL
zu2JoI3BvhN+tVBPDc29ufIGbzi6pmZNUWdS3WpHcDWnsZX7KECqZFdj7l0N0Liuou2QHEJqcXEX
ZER8OxDOKNmSsjwChJk2NG8h3geSZjkOkcwYnf2IYpi9yf0gX8Vh1g0r0Sfs7DncqFsqoO67EV3g
hkVqGzXYqHHSZj4efUCFJau8od6nfYod0Uf3/FgUZX5axkzuQE8ALXZJes3QPfHIKOeqK8W6JJXx
+1y7AAWGrrK3cOqMLV57vqpcs6iRAwPfYAEMIWXhXa1liXEVtnXITDFhhT6H5Qc/TcWzl9q7hrCC
/WwkbKa7wkPDxVYU+VHm0xQleRD10pDbEGDciRV5s+7wfW8EVQsrAaOD3pC7QGDuPafBfsH1EL/G
9NhrWCbWOnDlsB/mQmxDA8lAq0T7wrEbREpqF+FX1Tx0xIVsEXbGZ4wcGQd3G5/JjAshnyn7xxFj
9ke5wLWdNhc/vZ9aG7PNH0xtvkFla49dZ6CxmYz2y54qZDyVp8FxJA4jsMH5tYbpKacFXPdOdb8u
wFvNYkjBBfjJKzkm/FRzCXoEEfwe+uHy6KY6WNfcq1GNNZHlkt8dlgWeN37piW+l8mlZ7fw7E1LS
Ocp67RLAcVENGDbsT/LE5w/Wo9TxebI8fbA6xtWJwrmxmKP4J3kR7c1YA0KVwgIXOuus+ecp19nX
AvVUNozOxcbgGzXLLD+4tpLfIpn7Xb/U8gcktn0Ouo69++yLQ51Nw2lqFn0JFouKKK0M95n9E7hR
pVr11RHEHY0zomFXN2a1AYklDhVEBHJFGA+RT1QrQMQLMj5rtif2cwWtq7DoT6nFYejpvm2eliRN
b33RAntruvzGcUNqTZBNWwDZuMjy2hM/QYPu3vcL6zAw5Dz6s8r2JifeSaOIiMwiGBH/wZptDCvZ
WhYcDgYDznDJc54vag97Nw1i3ikhsxurBm/nozN9tVFhMn3qB321FQB02GX34SUu4tERf7vO08ea
0dOOKwS3qmZ6bkyxey1saDVAqBxrWxCyRr22jIex6/KncjKHg5eV2baz+nrjOEndRn4BVqVxbGdj
qNq5eWiDHwcGMO9zmJt7Nyualm9qUgdHhdnZJOnz1EnFZmDI7r4aYAN6q/14xmvueGurMLAzARY0
cG0U02OVM/dqllGt71LebcWikh5Z9huYY1wz4ARwqRWh2vtTabFLa+yDpaHaaaC+TwGl8TNETXtN
dncDZMtMmNNNL7Pl1a+Nbf6W3R1xNdzNHgzQ8kjZWuxnz602gyRykDFsv27mxd76vvKOXergccGY
xO/vJ8gqpbIPU1fgPcc7SAUm3eaL6dU72x17m+JnWMf5SN0uEOrvWy49JjADcikup4uXLAJxjJXF
N0eKdu81vfsORsHYNzGrM/bpw9UAdLu3yODZ1G2Qn1qkk3+LdoFh4rBqWaPASfaIT4NXZpfFD+M2
55z3Mzu2YLrz0dBXerPVvtesIXYoLX+x7SMKT2a8oNJljASUvjx0AF9Z2jMLYIM+/CGdrN6Xbjyu
0iKNEbEv/pGVBGcZmMpVMAMGa41YsJ8ibjfC6Jzu7KE13ocuS3eCGJnIm1tVRHaPXFOZMcQGh3UW
kwnw9KU9R8oLuAZIk7KMLaTViYJfLutK9/43UMjubz3gGDXnjOwTWtj2x2qcct2U7oyesvIvMZ3O
VgZh92sousa+lOUxK7WGOs3/dgwHuasMG0CNPQ79weyLWO3mYQTkM8QOBTt+Kha/E7Dr2lG4eshz
rA4m1Lo9sNdpVxAQW68D7tZnZ+6nLTADskbKebhbZMnsq/i91wP96S2mgbt0wcKUpPo7TqV3VsLj
mHXZy1Ukva9sLMSnodXlC2hfxJ3QyE82aP0bL9iNOn+EpDh7mK/KiXMyz8F8SP9xyZPigri1ewQ6
y7gMD9+GnZB9va8MoipkNFpgOIk8kyNekX7wgQ9r/mKxXREKtNQmfc8A7S4znT+pN0x2FDhedghS
7EEsrLS7hdCKd6Bru+8cKDyQ164yNwg/1VPoOcgxfcW2HAPkRkOSYP+aZm3kBT4/ylA1ex0E9k2x
ika2Be52nTPkXUMnfq+ALEVwai204PRSWBnHje35uU2FVepfx5bYyKq7FCVIgycdsvCyl5lZZuYy
S51n9+YtnAOIlTQMKVZc4veO8mItVsPS5PM6W9MJkYyDKNibrmVSdbQ116saE4MpuP0LRKN9QLlz
17ZVGp1Roa5qSsEt+xghYSwEXrulB5pv1L7o1LSpD2xi52cpqBO11MEnOR5qk6NievSzZeI6ccYd
EE1proVcusvkTsV6MVnqUInya9pC7zFyAWLqkjtHPtb0BQHa5047D1VAJM1Mrb/KlPR2w1J0hwqi
AP5GzaqAK795idEOrn1rKDesKQ2UJpQFxbBYT530i99cVoQ8dZ7j0wsXKepZog1WlIfenochjmIP
GkBgoTYAghV2JN+Qm/czsOZOGGgTSbXyMKZjYfNYqSnUzSt/Np0dhrL4DU9eQaknGuvTnUebDL9S
/9Sp023drPlkrf5N7EsFWKia05UXqPo8FAliSgyGz5XXtJFMobEYbedR7CfQGUYbdFxstijZKQbZ
Q6WnoAYBIBe8eDT5+Tv+CvetlBzWpWk6zL1SVt13bdxk3VpCBk44rtsHc67Mp0YZNXVKVu78DEmh
RS4v83e7CTcovp09AvyB8q6oUW3DN0ZZnzvgafSYnHqd4o/EYWM+OnGvGZdi0gBXNiD/HFCDEBxh
RCPRm5s0H8e3gjX6xZBL9cSEFne2LQKQMqZYDyagnZHhrssNWjf7PBtMdz3GrCJUPHzHTHXPQLKq
29jFQ7phZYXuDnxHma4MbnKu+GLZVEuzXBHUoxxCzJscrEkPp/weaUNYombQp/3vJaDcWsk0A5bp
4dnfhSo0eNvhWRBzwZ83eAmec9X3e1eLZMclBnOxEOJhDApzjWgA4XDg/brNaG9qptY0spYI0Yyk
1Tt3ULrz8cF+I0PXDxNQg0Nfww9nVAQbOFj8wVzPLQKvVSMAE8A3wgDDXhyhKnIL/A7Sb/+FoPGe
W9+uTk3hELnkic8xF+m3XsrwOdUt3H7Xksj8Kr4y0PTobi24Fqxbwz1WmvwJRUb5M8kk3bJbG7+0
E4fnrPNtdn+tdc9ULk0k0SHs/WE12AGgvmG8q6vs8IVuN/+xcD59FcVovyIHwZeWkhL6Mbqj/U0v
EzqrOOX8DvvGoWNCwfUSouSBpZzSzW4kpJybsdT+sjbJdPia+nD525oCybetTXDDFiXXtGlnDt+g
qN33sHDLx5yB4BVU0XIXkDo0pl4cHpIBZG8zd9lh9AfrCwK+fwopc0ibr0z9Yaexu02Nqd6L2DJe
uVN1i84Pb6OdgLdqUytkhBdMeC3L/LLcXXqiv6cjGLkRUemTgCfwnompfwqrgtQ8RAeHYe71+5i1
GUsR7fQPXddmO5tYg46OsBUbm7dkjPxBJ9um9vmvLDBf5NAkMIpzb8ssHXSEb/j/tGsWX1Zc/QrG
biQ6AAFd4DlFDE8+wcaAhaitnVsb6MykkXyAZT5PhXwdJv1vGIK/bF//LHlc4KCezjrX6tUyzero
E0fwz5hC96hHdB9hoYCDxjy62oqf7dizIkGtToOqNl0A7XwccpRrtOv+1nXMc2pCrq5NdUYA+RIY
fFZGhtaG/Fn4T/jASWErC3oUS+7SRmiksnfel1U157DwvpjFbnRf61WHerPV4pqZgJu4ild+0H9h
vin2fj29ocMZn8qYlzCTlKm+SYDM4FgvFFrnxo7/tkpZjwOOw61uLKD6yj93KrOxy6GqEBz+q7Eg
2y7MnW8uH4ITeptv984HU5q1C2rsYgskBrdGzDLHkjEzkJbhonZ0BNrl7PviF/J0sRlJ0IrgcpSQ
Q/k98fFfZdAxa7BKQCrxG07Rj27MwZe0zYPW3rs9+CzIUlImTSytDyVNbSr+V1dBhkKUta0k7CQY
oAkoItbCQ8ZMl7xWhIV0LIxwjYsBszXoxxPF9rfhUy0TzOQh6CY0UhYF/Kaifw0ys+YFiMUBRD/7
sDbFqbyYYoXZgKrGeXDV7FzxJpUHHfZ0O342cpaV9mpBI7oCADUfajazRAQ8kT+BECkeHtCRHbJw
fDNjgGdWi6tLFj5PLRiTk2zgtogMEWZqOvZxbhf/MrrDsI5dD/1eABycXrZEsT4S7gDW9AH7nDhK
RDvru/F/w4HgX3i1xge+L6SIem4v6QKSYPaHT02kFZEfeK4LJ4NaCGLlRhgBms3FGTZ5ebf+JCn6
vpL+NTcRTWeTSzgbyRCHMejclTQW/AeTp8+AAqwNm6S3NuGUa032eVWYM3fUrAZax4dyXM6sDYPC
XzF2xxUjmh1l68Eba0DKxcEhb6F17PPMsBvCTQiLakDTlbhtuJ0q92h4wJCCNt4Fpcn2FLkJHmr8
7sqkofYYmAWEQK3COe9pIPjmfFDhhyBgY2QA4WZCApFYzN0PDK10W5f5v5q5PZJ/oiBMrLDreoyJ
oCPIaeOhHj5IqwWtwS1FDZu8FEFzd+p4OQW1zclbMquyJ//i995yZIVf72aCV4rYWQjngHIy3g3G
XbzV/R2ZGPprgAUvs2oupoCfC1kBP+f/1xqukQB5rPJMYvJK48kvSSCxzcVYjQwcVwXWqkfLbV/h
e5y5k6IpY28wg3ZdZ/ZMBuFCChZyi7093VNzcv3Z2Ib5lo3kihVzdv9d9eccmD/pZP2QsJhHeTt0
OzcEB68y/w8xgzGTeu9ucZXzcUwY7uI0+QUQyVE9ECGCE8QgfoNMxbhl+OqP98S1u4I9W/oBlz7u
BMPwXdY2s3Wy04KVadj9hZ9GOisZGhTeNYNm/KxsX/cpNcZFLsYtb5x5vaQAwpNxl6nsDQNHiU4q
3Pa0krziRbfNlwCx/N1gXd69rXVzmRXjY7MZB5alCRYM8esLEhu9KrtaNPwrMBDMqUZ/G3BXNyln
aImCGUxz0qtfXIY3B93cfhqJoKp09pCaNNwk2QPXFrZzTFJ/H5jsyGzNbpqRr4vp0viJC/zXVf/h
jQVAUWFjUKhfY3/sT4TK6pWqnH5NMQmJ3Zt3yMF36dic2xl1esFt8Gjf79sl+BWNBwZEFF00G1aw
BkNJ8+jQnkOY+OpdbOtto8TO8gBZCkNUbI3Kz9CK05vymOurInkxBgXkIM52rTT2RohKeckZKUlH
X2QTQJ7o4Hsn2U3VTN59+8KF+GA7NBT0+yirIEXYv12jw60j7YrmAuW7XMJTLcSaJCSydvrgmmL2
jCZEZpvMj58Rqr0091e85PTEw+WSSFyOD2Tl3rcugbkjDGAm4YzmBKG23gwhtr5W3fdFtXYwIGET
nvOGj2+l57JLr+aUojX2R/rfkIepRWwUVET+LvWj6chvJNlXmZrBhvXyEMU+BI3K4s1AOSi4PeL3
aXQ/CzhQlcMOo6iAeVS2uYcNo/koJOPo2nAJfEtPY5jGW/ItSN9KmDotGQjCnApVwyIcVXmy7gkF
OQfkdpqlc+yd5Vwb8jSa9sVKXYWET3xNflxskNp360JgnTIzEmh1P1/v73NulQdgACatHcx9HIiP
IlbbwNSfcQpqtOXvX1sG6jDGS2ck0gszn/Sl6koUe+TJdjjO+Ou9B5vxOBIjLtN07qAE+Fa9TWGT
8HoXKoolw7a5Cl7Hxjf5RbK7rB8PcDslp0SH7q4l7YoY8k/PdX+WsPDJ95Hptk/1H7JqzWMliuDI
fI2ZhMMwujKgzOfWQwgo5J+JPWeHEw1AsgfRrE2K/sp498NL4h9oqdXGF90LuIK/QKb/uZV54Ml7
NoPqWZj5DC5jNO+QHATxZkoHXwVuZHSg04XBqj1oTYhPGHODrb/QKbPYPYwsXO5UsqOc1Xn0g3NW
wEHqMv8v522+w9pJGioaDHTX87hiQfHUS499JnlG2ynQDPRDIm0Y3fDGMHPpbWbaK8mz4KZhh+W4
fYBigjFY1I9S8muSKrBisgEisk5e/bpDrdEBtw8TDxkJmUc7avlyLwJi0KkUPvrSPqe2RmFdIzgs
/GTjAviRSBjWrMSPVD7oxwmNjCDS4Xekf1y3af0m0vn/8/hmG/OZY/FTMK7FIsoiG8d+yFhpHhh3
pTFzMl/Q9Zt+5E7duB5Bv62N0j/oXjzlKC4krmpb4WV08gFpcMoGgfHsfjGZbaQk0ojSomZvn4Bk
h5EkXTiQUm7HWtKfAbJa22F4ZeWot0maE4hCEneES/mj6wb0wy7L6qyzDsir+ivqE4avI3U/NOn+
yWgnDlvDKYHT6jVDhRe8XBdAyN6qadw/8cweuE6/7ltrXKLMsVN0mNoJ5K6jMV85TfDZyYkKpR+d
9MTMnY1mggXM0wRCwjUytswsAVwGqEEoGKQToZFVT9gXrQi7MsCxZGFOOLUcImp8JhKxOZbDABMy
xQ0QNP2zo7MvApfgpWWE2RS5v7EGGIr08Q+WFdwNMNbDrIyLVXhkLIRhcZWjohnP2vALBfQdo5A+
iRKlH4Ep746J2xAiWb4PZtYkbmFXHyZeZDJRnGybEZCzSvrRXqVB+q9zwifmUoy9y9d7gCYwnAyb
sc8CCXHHh9WIcp0DJkB3gWsaSdi06txMHx3eTlAX4s1W/MsnaSHYzORL1soLBntwqhojcaGmA0Ka
Q20s363vNNEY0LEN+fAZtul8E0HlRBWBj5Hd4lZobOfHJNtylREfHHUkhhDK1wN8WpbnNOgvgmEs
WkmcvgGTamam58B3x5XKZAVVN/5eRkxewUQ1Vsl6iTA7X21ZWqfZwYRWxOnLWKGgIgDl1OP+XueB
+CVkCVSUKv+EQaXhErrV2ZT6QSveMyAvuMHD5CsfwPXlScBUt3HJ2zMxydQjKoBFVOlDqcLuaHNx
HGyrfkPuZu+ZGG66NN9JNgfrpJrFxqjz9kgJPr4FtX0ZwYhvvJZg6Sz2hkfYhM1OxGGyg4eWbNNU
lvzrc6g8jR+uRWwcDbBNtMuM7KG0XkybV9a89+m13/8gI+IwEeYbob9UEknV37Tdn0fpfyG4jqOi
XN7rsGH5Vr6mhoXaqLqlXVLuBm7CiIpeQaaWLwAoUOTWH7K442FrgLIYAaot0W75iYjAkn825g8c
Yw9kyL0oi/ZsLtwnH8fKxsTkvxLdPVLQL/8FCwwErO6vgBfHddmLB0PUHEu6+Fns5rVduvjgw8nn
5ChOyAmJOUC5v06QXhwBpJ04XvtL37jdX1B59l7oxq9gQmi0zGY6byaMZ/sedRVrJOuhFPWOED/C
WL2q/vCzztwQqD4iazLiaAjzEwwO0A546bYyMf/U7EEwMBo3C+MwEbOg2h30MLDUsV8FrOEKpDOl
Gx57YcCq0n94a3j7MFq6Pi2nnOotIw5Ca2vvsbPmdzuu3rwxP/LX7bF0fMLeJ0HNraGojOe6WB6T
2v1UwCUXhvIuIF/DLJ+s0XxyF+d9tCxrM6fptB8ra00nmkb36ymDNYhwFi1K8QbZ6kKBA7U+hwsA
qczFE0IlGVAAYl+XKnFA9nsZpqychzWdNr6bPFghHdCkt0iu7oxsN0C66UEzT1Nog3Wv1qqY/tSO
ybXuqmDT9yBQgxZ9pieZwAX1bkT0H0FXLbd9LJ6F7X1gY2eONWPRn5DskmRZRxgB31UTXANLfIdG
7UWoKJ6MQD9Z1E7F6L56Mypu9NiE43n+OgWgz2/TvFVZ+hX4/dMgyKYJFA0+apt+VltuIHfbFmpe
oT9DNQ/2HfFnuMqFSCKVth8I8SEslcW3dQfd5EsC8nHoN9PCrX/3j81BH0YQs4jzCxzcS9oZj3bj
HuLefZ0mnBmF7cqIGfaHQctz83znp/XBYVjYgFyDOayt1ZkYm4EXoPuT1PlTgFdjo5hhIC1NkPTH
Z8BP6dWBY3H3B38hYEUjLud/lSHXHDrZnceLOF6m+0Wpv8SnHYMkoMvJGxzRLoaBTPoHVfTfhIZ8
BLUiOVKl8YWewGKmM755lf0nbOSaS35TiDsYW7DJz1BGW777GFqDvU/Y2tBborSeyzxda6/91Ajh
Nnarj5nDdjecsNVop3ERTtvXauxOC9P7tTO6T5AFfkpLQinyPRs8ImuUCKuGjIbBOkvTdk5l3rFp
pnQdnOnN7vsn30y7NZ+iPLUF4I5cxy5v13hKlPvS0RYiJfzb1vdFfVDzTvc8h6JlIwiMG0/ESC0i
SPruFverRzGMjQA7IWust5Y83og3GltPMXyr0HnW3nBqcbzztI9vPgbA2elfMzv5mwlMWMWorqYX
Xig80O9j7Z9lBRa6rqgBUUTTnYFUXj6SEKSR9nnwK5fLx+k/mQ3T8CS4lwkgWPWcgzvPQeE31Dy7
/t3m2Iefbc32Q6QTG8ABo3rr1O/lDDA5X1h3xaNB11m8OR5hJKR0f9qm+TaRdEbseHfCi3YXLCAZ
tJEPjRzT6yVDjDaKrN3LsA83LDsf0KO9uO1yxEd/HmwCH3OB3cGvG+69tn+TueYSK5r/KDuTJUmR
bcv+ypM7vkiBgoJSUq8G1ruZed/7BPEmnB6Uvvn6WmRNXkSGRMoVyZxkRDpuGKjqOWfvta+ok+6T
0GdqlubWLd2UfAPl5YRODx5RUb2mpQ1oP7mrUFJmk9dtUcW7h3bU1xFZtagybbT2fXGKw+nSj+U9
Bknm4/jFQau4N0KwnCU9b5fXtEvioTXQL6Q0Iyf2JSIud0tFcp9lyaNpGtei1UtnqN1rB7OJ04B4
SE129aYFOinbN1yaN0QsEcsTm5+Jb+9HniLiX1owxskt4TnPhCvdNKjfVjogVNxz4utJiKvRjHdN
E6UHRPaXVsqmHMWKF2pgu4qs8mGwyk1Ezh+utPVMIhON0wiBAByWToB18oxgH0JxQmMiWQDAtEG5
PnHgvbKJTGfsi4ti1HrbqokMUd6mrVIyISSLlSDRrx4sptqcbijsr9q4vTOtODsD7XjvWs0MsEC0
X/QGUAA+6jRlBlUY3TRSk1bktB1FHREXJhkhqSnFAC2Jas0MNKBQ5e+iiIF9i36mtb2Vx5RlXZMr
gVeMtkTK1IYULjYjGGo93a8NMTtfmV0nBwKXeZQmCKG5J17zdH7wXTLoQoMDfq3GGybx+TosayRa
QcqUx6zvq1gBMeJQFCsy3MQMf0U39VPtJreGS6MkyqL0smmYhmWO8wjdD390JG9lE7+3NdVSRXXO
GbMzLurQii7rkAOzxAS0a8cWs2BzEzYzRUI2TPx/8bsKh48mti4N3z73ZHPhdIyu52GQ6DhtlOPT
eIGg6jWBbL9JGqZsbdjBympdWinjeDbnCbHmVL6NMQJX3C24Tply7Eg/rFHm6XQLyMPfhmTEbqYh
dTZkkNw2iTpL3ZwBdT/DvGC3a4uClYiv15gGdgo6zWfAYiBxo4nsugYxvQGyaJOLAV4N9JbNBHep
taGuMBKCAAsWqJyZiQyO/SGF4+MR7c0LM2Ze5yqo00hQ7/MWhh7EyR6lU2GtZ232e8gMb8tQwxZ6
RzHgXONoUbRs+0cA/dUqN8nGixfvRoweguEJ/bGyiD4LL74vp+hrnvvuxurCt7bj7cPgckpLNm9y
ZgC4jgg1e6wPyo8JIWECtRJW766jSqpDRwCzrxJOVClinMFfMQRt9nll3w0+IBy37++Al3C0ikFp
gHRZp6EpD0NJs8JMAApVw4O92Ibixn+UdvOIjvB7kaIffKevcVMCKm810CuYucc2nphRafNHbEPX
YlwwbN0gf2q8YfENvdpouDfIP5/dTHyYRPKtjAZhzVDS/yyYusua+LLe5K/woWQNIbLJkMez/K1A
6d87PTVH4WXy3Jj1l0PD4sQZHbX/SDM9Uuo+n6d3r4wuxzwh68oMug/BZQljpbxluk3+zWy+lOS+
PLgqxVyKA02xrK4xfyz6f1l/QwM6IxJuV+SUvvEI3BX1Mr/TsO+S0rtLCYbSJhONxJ5OiTt3TxRz
V3HDPHuarznckV06E3jSIM4hd+QCSMSzLhzvOu764NQyX7lPXJ2fsJ3DoJqIYCORkQi00GWCkHnA
MfDQ2VcdE5XvKG2HDzCl9TbFsY/cTpL9gNd3PWMooP/tE3A4lPO1GY/qW1Ip4UFNNdI4tKADv4fT
EvY6onNfYZbzXvpJW5dzizWBbSxn3kR7aWuTs7Eh5enKpbV02SD6vFWChTYB/7CyBGcO2C2k+NGY
xzj8ph1/CY2paTznrtrPgSXWIxCXrbQaQqdibAsqDh9bj1NBaSXzmaF2sAltxrUle4ukTiL6QVIj
K7EiY45wHSSy4G4EAOWQSTQsb/sKQNZrFTk/GmgZCpog2JhO7xDFvqEddNfDyKpmjdYVjs1NldHG
JAfk0omIJ7GViaA6pPHQljUde0+90gJKT1AC0BUZtbM4rGPzbJr5FqYQ6kXp7Xsfyjl9iodGE6EW
zYKEqPqgS/2AkKVbpdJ3zkxpSIAibybbNmU77zvgKj902MPvIOMAMUl6Z7nJs9m38S08/jdX9M/D
mH80VlNgyNXuwbJSzWRM41dI+53pTu9FKU9z1XDad5+mWBERpjVrnzS3dG/qfZaZn7jNr1uaQmuh
EDdg7P7Ct3vAZzheAQ/jBkVylzbcJUtwAClJ2nQq/TiNnrXtAvexdmgvcJptLnqHxn9cUtD7RI4t
svmDVOlb5YobMdOL5u59jo05XvMXzzT5GPfgx1xNyr4lnS07gvmuHgg58+2dITJyMqpSj5tqmUgL
GDFM+CWQQMvWIFV6ohSnuVj4Gt1OGh6QSaicRYpg3cunu8a0vjBT4ceDCsxWlr1ignfvbd6GtUCH
UOEfWumxDfet6R5p/jedGLMDgybcp5w5cIliMB78NcGKIJsqpELNm+96WcXSYLAG43Da5P6IXBR2
eE+CRV7uhrn6hg5F8of34Bf2rQkjZINyfDPUBOTVpLQVVU2zLAxytuyohkqJVY7Fslm18Ujuc35V
ghZvtEjXwCwMv57XaS3Cb/BWzqPwa5pZEdk+N5pMS7nJshoyWiXdfjVoCq+8aO9tgNHwenauN50c
MgPWJFp9uaP9VOhF+gOzgIE+DzYk23g1jCNtJ8e0pdqqyAGKndD0nogU5bzuRXZ+5ogM5ZXGXUiH
OlFbJsf+hmbFfK4g8l+00nRoUyoP7IAAoipBorYmMuaG/HbyXYN7Jm5nf8qvZmrsuSuuEZPdsSBe
hAjn6f7lam+naAlwV5qSoFUtFC5wHe5NEkPPhPNVGwQZ4yaieNlaefjqhz6twpjIjn6+kghJMboE
qGtHxaPpMawzqhS9FqrBIjFIc0nrN8bLl7mHqCRGkX0IA576FhPXTubWRV6xekb+NzGxwDNrArv1
oTEh/ZYeArs09NTOjSt5UTjoOhKbzWMMg82Mzpi6lPzashs10hxxnlOWvEgDIHN1zaLWQpTEHFGt
Uz0b56AW93nW7DqtvhyAk17ZvHX+gBUQlfG6m4avSXKSKDRwMFKzcvJNza49dmV/4ZFOtPZTMT1V
mfcd1BMWRhE9YwA82x4GAYNFm8jCELEhriLk599zl33aHbPyjE7uYszDUoTJcoUAwz/o1qpeXRPA
LVoTZE3bwqqZvjPIJPvA6BxyUWj0IrFw6mJ4zcmh9lBXLoo1Sk1YB63jI+2PUam9O6W72PZaKx23
kKFacr18K7sj8FHCc/HkfFlFVZ9srKTsnie1WIomMphiZp1xUtx1ST4c9KzhPHWjm7zkElvrsalC
tug2SaLysZm8fstKYkSEnbmILloIV8nOMMfuGCRxczlQNMOC7x7naDzDwnhkjr1DdU/lmlrPyubj
syG+kslJPpxL1dOJYo844x1h6g32igMt80syd8dXZpucCQJXcwRVDxn2ewoA1IcOxFS/mE5t5AS7
tkx4XOPiPcUUBEbFBAgBHu0cU9W8JGSUHfAhR2usSz00O+Du3Dh1BCuijw7rO+hNUkoR9YUTLrWo
HD57VkZ2qJlJhspoCpY05dFWVFr5GyJBo4dZOfUpk6Rvr8uU1E7E1ca8zcByPA6Gym6BMjIcIWx5
vFRIO+8LAR/q0OV9/kCWEjhrkpJeiRR2roWq0icEZ7T+vXDOxp2NHuMHW6457qLB8hR9jCy9CSJG
d+yuAREX4IhoWA4jlpUWOI/pxETQq5700yShpWLa9lQfSFWq8ydF9RKsbduodwXN+nFDrDCNRM/G
Dt9WNbVeJaW2EA5WhMuxdvY7gI8GbK3GhUjQ9ptIU/UnqiifVegahwwy36eZlNXJqXOYPcz9y7Mm
YW9baTxJS3Zdet/NvgjXGCmHrxxhvkK0oNojmk/U4Tyc+xpOzFZhXzpKVG+vcRkSDR+ovB42jphb
QFq8tek9x+LR2wbDTJHhLILLili0W53pGJ5hYSakPfu8z4ThtKi1G8mhgtb08EKfPLvOG3QeXmh7
V44huo8MKdhNMNIlD5scgY+9ZA7idyneoJGmG5TWfGkK1qqBt/IRCEW4ZyLPOhLEtAzLJt370LD2
EKvdB9OMoi0jtvJ+9qJ4P6PSuUhI/j3CzxgOMqqc19Ahq4t56Uwnj/lDjYKha1N/jcM+hikNqu1V
0LC8x93Asllhylrju+huR9H3G9hBNBQcv6wEIbUum27Y2hnHUDDw9rGaGjlCK27kVsXS6zZzTsQo
wCwdflgIcI98a7W9SwAf3Y0x7qCRsYmz1r0TMWMHpsIJ0M6ny6CPIp58Dgqfnu3M/qY3vfyCHEt9
gxQ32PnY8jkPjd1VG0r3Las7AjNLRxz6Ctxaa5RQJVtDEd3WO/FivyIPTsjYo28CZ4n+aXgxQgo8
IJyeb+x8BtbRJoO6rk3RH8jZjC5BLrbvWdtN73gsu0e+kvgG/R99pTJ2EI2lbosLLpYhAZrkjrmX
RLLCaqMzrAg9hUiUbIgiiG+IGskOwB4AN+AsMMdLohHTaFtj1LpVedq/QcqUaA4jPGsbOjec0unI
9Clj3WR8kFNqpbd2zQDxsrJJ5sRESmtMGp9JBcTOqNyblHYArSPeRa3kSRac6ZwAeUObD3vm5upC
lM4PBFUw55lVlhb2/8pakgUHVlMxXoVAHhg1cbCGG3AHagNNkbqY6vQrbct9boXAW225jo3wqlYc
jcIgytdG5TzEUGuQTdvv0levpYSR73vW0YIRsjag6cAMSz8MTG6rpgVjTdeMIZJXzcRYoIEgLsnZ
wAc1jixe9P98ddkP/nQRETBDvcVykrg5P5+JQrEmvuvWLoOJmtpOBsDYtUsbOB41UijrLMKmIRUO
iGZsGP1RTR4oso6nADoaaarXma0/OCFwOIKERV1lwpkPdkk4hJjeenfrm8ZNaXnOU5SFjyFEgahi
3FZV8qFkmLOR0ngEvnNrDq6xtgTnNIBoqApqbz0GtnsRuT7BnxoOnbQLPHCtRn2OKJMBAjQ/zw4f
msGsNuybw8FWEbTJJfK0B5DijdO0YocjSSYL77SvacZNTA1Y+WxwppyYm1jCYoNwzKyrIS3VG06N
KcZDZ4YRtDBTbFMMTchiONDk7LOlwX7Xi+jWdQm8zKAwRZ76XuzruG0I821Sh3YSAwAhGvvkqgpt
lsAhCbFn8te0jqt9V5hPUsFFwS5y7hrIQ4hc7v4ClSjONXHsvkJXp+lCPCZipJzEDI7/2qThlnQO
/HtSnqqFZYJB5Z5Z5ifOFckcFQJ+ZRLQUidEXMHGRU4jM9Img+4YRfKRk/53xoTjGPLargFfvLcF
dcPYpl8dNncO3erWI7iId5fTm8wGZ9UtyHuv76IdkyToUUH9OBHdvnbK5ruXxs6HQ7sSBVNWn0Pb
Vg6IwMLUeusAGlIUpOUBEO6wDevFe2sgpgmk/5224SWVK/nLbXUrCrdfS08x/YsV0YEz1kSUby/K
ZeXShDNvdV58qcik0tBjwQ+ooeZ7aj50kLQaOoOOjU7ZLpzvbkzBt4AKnlV758fhi++FNxDLOrZN
EgpDgTvLItZr7U1i2ti6P+ks/BalFW2qqrpYzvQu9kt8pjzI2pCPqV8/tol/8pL8pTfHUy3r3RhO
HwkSBXR/FBhzgTK4MBKKr3xeVw0yRUXoDL6wECyrNBkYUuQkDp67LGkhTbAEuDK+dXtuFG1TaCAR
YQ4e6b2w44dPs4uvS7O+LSpFSFlcnNMx3ie9oXdJP7xlzZK+KqMlrL15alLjs7GSH3R5SXEysC5J
byTJalIB+PfwZIONbfxEHh1G5dTQ8zXdU9QPbCdjCJagdq0rmdBj6af+KWuGXUPGxYxCmoiVZmcZ
ENlMcA3rsrUgbaf+ATguw0KdvWZN8BLExcdyNud09GjI6MUmFGDjRvrR1OYHZsaXsRJnkbOsRgb0
RMvK30d/eshH8ild/4l5RrjpItgN5Hv5yBvqXd3bxxpNIVnzJ4swJWNud4WGdASE81JQIe8I/awY
Hoav3K9DRDj4Sjt1vFWWBylMdqfMGTDmVOWFg/cLCliyGjvrkDCy1Ln14Y0oZOrFG0/2Noc56Fcr
u+rP+TI1cXN5GhHLbSDvyJWgXETqvavL8RIBIU0AcOMbybB4rXogq7qJgMdO9C4J/+TEgYq0lfsu
K/RW8t6w8iBnI6XHuJC09o28NVaQbXAl0VG4ZV79TsBhsomYnWG9AHpQm9U2tZsb0yEVoagzhiT1
o210jwqTFnYKh/2hQlnkpNRXxAVxNFXC2RJSdtR93dPmGeotGFPWh1w4pwCBJ+68+jrpYgeuG/Wj
tFEkdF5V7wCQfdMSJ4igEyemOHLFC3afR3F/iaVp31b9Fc29x2REByrS9l6lBnQng/c6xJEG2+p7
Spdmitl4zE45gsIsLXpQP8oj0CPGXmFTve79sP7BkSdZpVXypBaxQ88N8Et9UTPu3NlldVjcFRdU
6vFRdAnBfUgL7Ky5pNHPINaO72NwJTghc5oEE3PpwFhXcniOQhY33IivZi2MH3aijkTu9PdxXvWn
0MXB5pf5V4qPmr+UeTT99S11wpPCCrh1hJtuCtI9V1A94g3qcMQpxklpxQwwBnfg+rvWJGSoZA+F
7rKIExnY6zS/NzXCXBVbV3XclCu/Gz+ZcVNTzyO6u5YcBPAKpWam1njYvObw23GrqyVbcl8ZSG6U
OaN94KW2qu4eODzDX6ADtg3fiv7FSVbmfak4o3Q9o4JgBOleGe1uKvL7PLbexkBd2DldlKnLnoiD
m5+sQDVrS07PUSEI5ksmxI4kb4Vd/R3QMwkc0RBfA/RrmFl6e5MEX8ACaA8mfWVKfz3SSWF/sTiW
zDaNfvDAO1Eml6kbfdJ+P0y6yNYqm17SKISmQm0Qs7fmNtMFCxE6bAAX2qY84lJAtFxwFzI734Ge
g3qqBmPXWVXLD8lPkjn6a5qVu7D08VYM8gS4EEYnLcgkcdMjmPptbaNdtoakxuZbe1svMr/511p7
ZLhTuXBX4j5BnMEANaizR6LtbwxEXcNCo7L5j1Khoqzn+tZIpnsrbq7xGhGEnEwhNrfo5MfumUjc
1z43kRa3Ew9N/Bl61r1OJFSKTNwge99Dry2W/nC4odF+crwE3aL3NZIsCOsR8ZllWuzhFXEKBNEc
tEQhbc2NxM8/uiQTs/shAcXgB3rImMQZaYre4oB+FBTggBoTbAEjvGSWj01fmhsnZq8AW8aqXXpL
e0x8k8/KcSQJUFfrYFUzcVx83ulzanVbGZuLPKk89xgaYkSSi2/mkLdwFkLgKJDDeyQExKIAO+BR
ydamqx+V6cPCSvpiQ3AfSayD/zHwsMU5ujQUmxIFWu71co117ip3SG7w8iLZNUzjKVjqXTYE19r2
OK8keHLq2DpjpLuHc8dvUk/mhtPx0yCGH8BSx1UTER2N9vxIZMfRKOroIgz7e2m4+8jxUbbp8or6
cwliyACreFiCh4oUAfZ9dts9bXqMBmZ71UctU9hEfs+ef0SJxcIOvOzCLUGSECV9l2ODJaxxJFAy
MYZtkNFPygX1amBC1woZEXZQGJs03RkMiiifG/hQ5nvRc6SVeXSNw/u1Mcqr0fWfG9mQEIP9s6jE
3nL1JQqBfOuz0U6VpCWs22ONHmQ9lM7H0I7vXlzuYQFgzjSNM+bWbwxwd/0UPSGUvQbu9uro+h1F
Oq9A5tZM0nISC4Q4MKTaMuLl3Tfx16t5fo8qjlW0Pt/NZsGgxIgG2CTewmbYg0MnEilIr3JMFYhC
vXdiGB5ATnFGAWQvMiJdXG6UZ2bmWk9WRz8QLvjURPC85uzCaiS6NPkjz5wrEjYMGtTJxh66L50w
XY+X9VfFD5SFV7TIP6J2QvqeWGKTZP4yVXJvamYGcFaSa3jn9F+zPthIgVSz98uHLhph4RE7gzZu
OsKCx4g71nIta3FEL83Y0pc9ntfloNpEl6WXJ8A4uBeYyfe2LgGNeyAMe7EpLazCaRefitC/a7QH
MJLeyxipl0lUcmljXUxBvRjyvHXsJJeB4d+KeZoXo8i99OuHyIiPiCuLndZxSmfZSsSqBihB0zef
T3mXYvfIacmVSfGB+A1sYETOjGwKdJ6IzpPIug6Qd6xiggcwRDSPqHNzpj6cFvs4vXRA5mea9aKg
3mG2Xt+SYYkJX+NqFRGViowfQ4BWkF9GHveF0hl5FFWhjU0d6GYtm4eRm7Gpk4r+S1tO56wonpK8
vomBam8GZcEaN1HYJ+pQ+RA+8wC75ZxWPzBDfbELo78pzLeorCnuGIkBFXaeJ6IANrUTBJjI+Tad
hKdfTsg/vKi2D8yPMAaZFuoWh9pQGYV/aPg/VujU8MN6+bBhEj2ulCvvTWYmT30gmEbiu6RhWvKD
ys+O0xvCa5N2oii9fVtnxcYZc5QB4a1Nwbc2y/FoDy0Z0Io7zD1DWKMzRFIWisShfMRF6GwL23uK
+/5rHKCjEqL20Wmgrs3gb52ZUJtMCKSIcH07SZpJYVzb0r+V2E23qenQcM/yH1PiCtpZdTs/h+hX
T6KkKGIK0raasd2iy6AX1Zya2fPepGcWu6SwbKA3SPcZKYaMOIAgYQ3x88CjzI0V3mS7zgdrHSeV
d5kQl3LKR6gXNNdMXCLgJQWZly5V73oqewwPpcEPWHWhTsWL8klQYSrVpnTOJkGfz81ca9N3SaDg
XRQkhsP1LL/YgtvLtDc4XNOuIsxnDKVt0+swsx+0fKjyEQ0vNjI1LLGLShxyAtVou+nG8BheDRBF
zATU6S5qbdvfhbP28Y6g24eHWSV0rULph8e55Wy9FYSCnwk3HQLoZC1Rt4jZgmhXYLUA3Iac8Q1E
QPHulgLBn9YD8UYAxcizg273qE0kBDbcEVCGC9djrXXov3te4J9aHu9wnQMBu5T0N5o1iVwU01FQ
og9XkFne5pQI4JVBB+GxxSh9x9VBLZAseq0sP/0Rcp5Ekec3J4WJnBCBTC7mcSDqSJqKwUhp1SuO
sIS6uMmZkO76W3sDpuSaqj8/Vo50HsEGhFe5TegxptkIKblF4w0ZrhcyFKdP9tJpwYvB8+lDQTYj
ZuUsUvMpaT2yIDGl0zeaObW+0GnGzBULVnk1enn8aLW2ASMstcnuzfoE0s1oAy4nvIGO5Zho6mBo
APZbH4IJICWdTuuiJ7+rc7kYy1iLdnhxycNF0M5ILsE/ZLWZeOq6LvRXM2/aiTBwazcZVfVRK9Yi
xteU02Jo3JfZ8v1PH2P0DUqcDnOL1cvxVTo5iZl1ouglN8VkHzzDir1D67pMTXLf1pgQDDMhq6JI
qPN1VrVvfk7Hu6HvudYcDba5qbzroI6MaB+TJ3Lv5qO6yVQkh9VMxgFlNRzKWRUUGw1TaLCijALu
KtVDwkLXKpcmE6KKFZw04iocxLi3fCeSmoan9ogkiPl+4WnKT3yIUfvghjL3kUikrbvuu7BKtoS7
UqK3IRmq5UjLKUIXuQUZlRwMJYpsm49TGu07K2NDpfPrPam4y34ob0RS1eRewp+ZdoYIpIDvtzJi
evUnOg3WC6kNYnwnv4ETPR0/u9oDkyF8mw6hl+wB8EcmyzphYStLt6a9DqDANKyAXmuvRSGLlphI
y4tXHQHe7yrxjI/WQFK6pSeDFbocG9ZQI6qQ4Fep7M55idZSgujcB7mmL+Y5UxgcxzpiZeiDoNkH
ek6fDQ4u53SA10ZRjNcSsYRGqxMS0eA0FPgo0TO4QtlEnCppszkhCKIw1ssgZZf3w3ScoY6EG9W3
gKr+CjttbXSgOMm9bVU3xjYSdnOI7V6JLbXTTCyYQzZkAFURHGL1zHC4wUFCV44KM5wfhI8nCkZQ
7q+Jlx7RxFgualq6LWizR7AjvDulqhgVenSiEJ+oYhM2XmddjDNYN1QQBGqiL8StDH4XtQoY305o
whPsUG+surOuprm1vjlIwF9ocmU4x5lML9zC8ETQ4is0zzmhpjdwlKGe4xnO+m3ft1B5iQQnANDN
u2cPs8FOw2o6/pXZpeitPyYEuQSXtjn1AwHwIj17MfLVTeMqFsrZ5jcvjUnXDGtnQn+RLjS3gy1D
IkASC2WERI+7jXMITVcK8ly+wh6Xgxbs2kvy25ELoRZ4MzUY6pEp8iIdb4JdljMUxaTMl7DuOrms
DUnKKNPVNBKsZJi7fR6RHz2ghcgpVScOwwPQDufSqLtuRv3qZ/7Nv/nyCP0UYXR0OZAu2ZJ+85VP
9WCsUaOOz06LcuzfxM1HCUO88Fh3+DSGAhW8CIijyIsJKHzkvht9d6YTYmJ9MaDXJDyWRhM7+yhr
LxKDPmWdeOKRGMMl2tGJT2gL5VmIRDDI1LXhoA/JmhesYt4uAr+wi6seTTrQtae6KpFGBVANDgSb
xh+xE1Hx9b6RHBxdoiPNjZIi16dNclOPgq89JvDu6t9WT+tR9FZ5gVemDdE2wN4k92LO7ts+abtV
3VRAdQTvZEXnGKuMl5u2tXZ7t+uf/vVf/+v//p/P8X+HP8qbMgN2X/xX0eU3ZVy0zX//y/vXf+n/
/18vvv77X/DnXJu9nn98y7IVvRz+/PP9Li5C/rL177rrG7wShroAbstsAQzUpiv6CLyJbd0X0Kg2
Y88D/+eLyt9dVFDhk88H+VCIny9KYyaIZDT6F9EUhxGy3pFyzw5K3J5I2Tu5//PlnL9fzncdCwGh
iVjSs5Y//x+fMascJiNZ7F7MWLVhluqgefUJsfyHT+X+5jK+z6dxbZOt2Ld/vkxljb0xI/wlRVuC
JHGsu44l5lnB/9kmtZGc/vypLPNv13NMvjbXMZVjm5S+P19vcEevMwiFJdqvJV5Ckg80tsN40RdN
BrDKCk7dkgQItKrcC7nIguvluPrn30L95pfgfO9YAoW5K+1fnh8ZZKTVtGZ4DDCbR2hEs/SlTWf7
w8u7OqeDk1XZprVKtpdstESx+c8vbwvpOja30fXlL/e89FPQy+ROHN1iiO/YrFtBmTNScEpGHDVb
5YL47I8ugIyLP1/670+VY0o0Ln9d2eNL+Pn2UxjNUW7k3H7hlTOOL3smCxeAo7/984Ws5Yv8+R3l
SmgdLToKjMudX77oROQ1NnZhXIzUNUjOvRSLRY415NkHs3fFhuQxDWpUhY++CxlWds5kTVvkqS79
kckt/uEX+t13Lj2WDt+3gC38umYQd0RMURqHx740bis4lhuNM/2Aj/FjDmyx8Wot7oqezJM/34i/
LxvcB1pOjs9FiSj45VmzqSUDE7nbReWb+hqD93x24zS8Y+SU3P/nl3JNqDSWB47F/vVdprfAt2nw
XEV2yqZlBe1N7QuEspVv/cN7/Lu76QpHerZ0+Giu//NzVE1+m8StDI+NYWuH7pUFFx/psSYObplj
QGvJPCaQGO0Rx+Ex+vMn/e3l3eWpEiYc0V/foD4N+koi7aKj7zUYFYoYpTJ9D9ss8Zk5+rMyp3zd
aFsd/nzhvy+XXNJhvTQ95Xi+vfxi/2NV7sqpm8rBCC4CpLVHOJ3tM/faO7UWLY+SF+nlz9ez/nou
f3mPLIeOqOcLS5qm9csVh7z2+dM2uCjiZBI7z6GY20wBlgCGUm2K5JGwjKeYKpp8XIEjeo3/i9Mh
vPklO4UGAIg4sqv6VYNZEA+Hja1nA+iVqBJJkt1X2cnrlInLZSpFq9csegjyRvTwq8SWYGx6uh3R
aqwHdQMwBK9blcRPxlBZEQfdGpUy9B6iSqvYohzL4zqFecx9QaVgVtamdHP3WgaUDxvaYv7Lsgs9
mtR/ajnQcMIKK7eH4UBE63gO3cwkIAhD7gRuCD8B5Odia+o8RpefFf5zhmbxxnOIKqiSEanUDNDE
XVnlQIjIxKC6WUey7Q60BKhGWyyKrxlAzHtscDjYVG1YtP5ix3yFAySNi65KAX3gJmhuISqjpI+E
g4hbEHSVvijaB8FmcLiZAEvi+U7VBbU4nQCNsCGfGX1S2EjCtowG5LkjaPuv875tu03LJP92QLx6
MOt0/CRo2bn0ECWF9IpcOEFAF3tMq/wk/yBzrL9boyhB8FVFT6VVsD/OBDKEQO/FML6ZYo5vE8NP
kGiVZCSs20n2D2lk1ORAhfRucojd9xnD4foihmENCVfk8iEgw+mQp426po5BdwJSlLlvytH6K8A4
iKqfdjx5ltTJSBgIyLn3aqYjSL61f4eiHjZ2mcONfwDYA5xExUQXrgemeB+0ybnpf37Ol1Xw16fc
c2AFLMuzhUzjl/eKfgMDyDQ+zjpINlBCIqKwCbcnN33eesQDbWcv9o5/vuhvlmaWDx44Olum4G3+
+aKRMss+dlQMScWQwdpt85FuquN57zJqScz889V+8xG5moeMWUp6nuKXJXMyTSWgkMUYsV280kbU
DHQ9JgqLsk8bxP6qgW9mp/0/LCG/u67lckz2uTIj118+5USELtrmNDlGmuoP9wb2XMpLffDrVON6
Nwha3LoEcv7DKec3SyVNVE9SOCpbcpd/vrtDPNcpINDo6CXoo8YhlxkweZxFaz+BaUhVPyfff77F
vztdCltQEbiSc5U0fzk0SzisZkde4VHLpFhHqkCcUnB6rp0JpHWb0mRG0bEJazK6EkiHDGHa/j/f
hVkhON6Z7Izq71ujEWKfR1p4hKlSH6SGIIl9Ol5mVcY/PFLLI/PLWyNs17aw1LE/WN4vZwuRRjxR
VRUfiS0pnENmcPQ787R7Z2nm+SM0m+ZFWQND7WJWMPfLys/+4UD5u6eLA5UP7Utw1Pv1eBM7bl8m
qMaOrVP3oDPUQyLwpaPj/xBo0A6asJr/fPOnImI86qBzWzbhnx8sz1qwCTYJEFbjRhc2EpFVYvSf
oJUId84WRkxJ+pTtBOY/XPg36wXbEw+X6ykWK/HLIhUHNRKkmLJBNojlQc9OL6Eo+rUaVH/75yf5
Ny+PjdnWYTs3FceNXxaLLOh7HcKjOFIbLLYIpnhlwVE5Lt1nW9Mm/PPlflMW2JZr2viC8UPIX89T
g2kjkq268KhwPzBfAz+b7AkuN+x/eGJ/dyHOMeKvw7BDBfbzd4dwbnKTjFO4jaNgQi+fsORWkcJd
8+dP9P9IO5PluJUki34RzABEYNrmiOQkkiJFSRuYRszzjK/vA1VbFxOZlmlSv0Ut3lMpMoBAhIf7
9XPPfBrMho/Q4JbjGHLxrkxp2FOlcf2wfLIoZIpnH1M/uktH+/vYmQLLWCvcZgNkmSrLwyvTPPf6
dASzqiPwVkKJdjxNTGh4WQLmE2Ik61DoNq0NubDfBriAe5kqYfr305WGRiCsOWQnHHX+Qe/iUuo/
9dTmpnHwowpFO+27iNRgdEJ6tMau/Q1htQlcFc+P/MaPUhteclJV3f3lh/4nKXG8IZkGRyk/RUN9
eHK777BECBqKlNQjEBbkrY43iIKYsV3TprwZ6E/xOuNryolEAxaqMtNSaa/kIoqjyItVO1eW9ZnX
YBj4sNn0+LBBLheBkTtWaWold1Cr+0H6GC5aS1e20vXZrc4lc395+mf2B4N/uOWpqg76d/HRGp2q
qe1UKAclUcR936v5TRwUwUeBddvu8lBz1H/8oCUj2awhxzI1ubzNzubRIia0PYToYd/6GlWFwJTo
tuZGvplFZF+anA46lRrwlZV2dpKWzqXLJilFVHG80uoxtFoxTcqhwLnY7fpI2+JpqG4ybu7bf5gk
+mhbcPkhSbX4hiMjNTBMHJWDadB6nXbOdF+VTb2pmkg/lF4NUamQlBEiwAOXRz43SYuVLFnOGi9z
MbIQYdjpzWz91tv9DVyKZg2sG8Nwq22fLw917pvRoBOTJGCVkhRabIkD0kItUzOiUJq5JzNrtgUU
MUWdiCBiufVs5R7j+I+VGd+2oXkzu45tVL+jNZH2iEB8uPJz5tPzeGWZ2ny9JX1gm85JuFgUo68n
2HvfKIp4HmzqYo6+bel3i2uMcy1USADxcLDI6v1Ify3dKgbUDL96m/Lo9V9+Cy+fH2RAuLUWJz2y
CCzmgpSqPki5fR2mz6AsknWoarQHwwo2uTBi1ZjFq3pQUC8iyp0q43ODti6Lhit7uqafPhmu/hr/
qGTuHH3+Jt/tsXgjMvNkCG7iUpv16OjjECI6IGh9RTjhnmRX99SNOAJbKApX0O6jV2Fxg0OHKb/k
GK0l137SvDYWL4uYfg43yfg4YpnI1J3J1w2NWNOIkumnHKrws/QHH1jPSPOSp836jrEXkM58TREP
cTfvvvEQ0xfn1fGVmOXcA5II4MhrcsBrmlycegotcKjAa+WQeyUtaFXyFSEUHO3GvKUdxX4w6YPH
8LxUXjyrq+/zqDcQVBjQIhXodZfXjnG693PGW0LwutikTiIoYv9Wbw2CNdL58Qe/F8N3n4rCm8hw
INlL7N4RekyZ6HcVDX9c5nOilbmrHi5TGgvuShjpdJSBtJi+bRyi7Acjc+QPWo6S54ZYEJBF0Gq0
HljaALAuicp6Q8MJJbZYMdPvWhxPxV2FgLYhiax6GjdYJf5EuiygaSVq6XI3fKtYdRJ+/rb2MH6n
pSzz7rtkEp+wp/XByNcDiY1yHFjmCqHmC96p4QNmOIPAo8bSfhQaECQkEjDEkDyVpHdKv6NIxmUd
mJuSAsNb+QgTcdj2EU3BolNwoxKDjaFNzEdOdRqZWIrpmo7vpNFRdF0VPv4lukrz1pWTQz+9K1A9
EahN/tzPDHuxq3Jvw70NGOsN3RKsxRokBO3LtNEUiXbvKOUAuCd5MGk/xpQoXRsQjz2vdBXcfFeF
ad41SfjcdR4NlKox9yQ0d1XS77F51qjWAsj0EzSz0ETdTuYBBWDU+RZObNL/dHltaWfWFuvc4oub
43O53JdGygYJHVeEy2hXkkzc+lKnzFhou5RVtw3h2ARG+YXOlnZtky98LCt58MkJAGmhAYlWmTCC
YS9wzrvyy07ja9PAcs42bRgzgk3zeI+isGEVpl54OIXFOueVbJWaRgT6UD4HBf+XlSckvZKINfx8
Zxc9SLrGdFoE0cn4sUHGiScrq19Z4WKEx6KplhSuL//Gk7OVD07M+VNb43hFWHT8E/VIFhDaSucw
t5Y8DKXI72CVI/hWwLLaVwY7kxGYQ32LO81ccKL2tBjNC1skUPg89yF2c4OKTjW0jV2Bpwo2OQBC
6yAi56mqWL0n33MuSVdCCe1kvlSYKHnRRcWt0bKWqXLaMPrSBqoCQsf4Rdb0iUarB2TVL0Ad78G1
t2i9Lbf3DZC41kFI9PrIem8KLXjgOv81dexrv+g0eKQMQW3GNtkabcoFx89Es71G4uHlHeJoBtcE
ndpj5jLQyoS7bUeWxvGcG4OM0K829dAomkZlPEycQIiCIb5/DasR4L4RTQYesLaFE2oqc/3Ggn0A
SaLRC7lqxmG89rNPS4csFy7gPENN6OYy5kWN1MdpR+5d0PeKbcSmc4atpBM3wLBpUzRdsrV69Rde
BmJHJ59xuLxuz330fPBUfiGZsv8t1m0awwrgQsWNknqGO0hBJ55uU9tuFL4VThQ4C1fO9zNDmnNu
kg6f+XK+3Gfg8nlqRfIbyTs8oa1Mipg26pImCKerglvk5N3j5Ulq5w7x+eKqEf5RcZD2IuYKxYg6
fK5wFL2F6objAd9hXHuip2nCqwFGrN4XK11vc8NFh64+qk5sf8YVD7JTzaVIJy3eeTRjOgTvyIjp
Hqapw7Y+FSTQn9IiMmeyo5g+BUrbVZtMKYafLeZwmGlUuMG6AsrhhA8YvTRcHHNMYNW8avetA8ho
n6ML+OZ4hUr6UCE0X3sK4c5K7R0+7tJosdJp6AHCu6SNJ9DrUzOiEe5M/8XPhzbcpU4G67Ybteal
yFTURH4n8bT2vJYOo76qn3BZFO1NXVG7uFe00gM3GElYul4xmq7eYGBx2+mzN00AMUylf24wqzsM
FWevMlvtP8ED9b9NaZN+CIQx9GsBdvc3BpalgDU7GDfsVALiXaNl8IibsHXojCyg6ALycOS68sbp
pUpM5Uem9QOoorqKRncIK+lGqZzbnRQtffCqugc5AjUafnQa9kivAZUVGy+u8OxDPYZqNoyN/vvU
VkQLPUxzUKuUkkdZ08o0ejU0Hic3aCykT+iLDp/WW/k97iLrNDSTdIuu1Dc2cWoOXyjlePo6nmjL
WxHyYZVndEp0MwkU+8wecudGKBFUco0kR7OydKt9U3MTLCLGMEm6Uu3ZGj7FRwqp5jgMxUYHdDvX
jChMbnSnre9RfiGsTVMjalc6jMWXyytaspkdh8jznqE7fLPS4jqziNqRX6JXbsCWl8LU3kYZoX+H
uVJfSzidfqu2pVNg5nJgzPmmxThTY4fqpEMoQBamc/HWI5QoAF7SESV8Hwz58+V5nRwrrBRdFVSU
VX44ipTjTVwfUCLrjbQPAAGzlzg2ZjoL7qRb+KHN9u/H4uFBKnIQbZxkXJ1CQVqNR8+hJ2p+GsIm
fjMaakObLi0IoC8PdnI6MTHy5hQ7uUkY9jJ3VhVeU5lFbx8AFNXeQeoSsifsDtONpzD6Knzb8FY0
ZuCBGsqqdC+P/ucUOVovDE+UyuWfHi/HWObUsUCurIij/EA1Xbe3dO4TwA9tQztb0ejlRvp2EOCo
beg8AwVPW8VOaT0YlQo3BCkEwGZKrr9Dr4zMFTgj81EDIQCYGgMPCDhxWv26/ItPFjg/2LQII4hF
yXEtJR12Rkg39D6m6aadA/PO0AlR5rvyVs4tN9QqUrLqTAtBw/Fyo5aRSQedMGx+PChXqTZ9J0BI
aSDzrfxKGvHcCnBInzEvZ1508295d9HuMk2BYjPah26K1V9RGHgvuazkS2O0BZs6R1/sgptoX8lF
+daViPHMRCUFfk5bVBQUB/XjwatSGQVoSfvQoDya1vXog4ZGFd1Ze3CqlIwuvz1x5vWRysMYne3j
zP7UlZpvVU5vHRRTiW/1ilscdEfDfMyinl6DplR9dJlwq1xU/B5eoVIldC1rH9QWSO5UABBobM4F
aIPw3/8w4QYFhqahupVZd4BSY71X7yQyqoMUjQKfFhXhS+h1YOPMSin3Wdg48NdNA7NXbWiah9YR
5aEyyJCv/bAzCw4mkzAPwic2kkQHQB51bGVLdJVwmVUzvCbWOdlMCdjnSgQdB9IydHWRZLQF0Kre
zCDQ25PtKnKkRJ5I7XYSk1iTJ86uZG7PjsdrF5T2yd8uE8UgSKVnKLVzqKyZ5whPDPfuwqGrYRtU
bEdUzmJs5i+/+pPrMJPkNmyzjUiyFMtBCc8NmFA4vlh9qOMREqk3aAY8V5u3mQK264cRz5grg56b
qa0ZVNipwmjcxI6Xd5iJyUPdzfYG0uix7tLgcVLVEJgQlsOxZnpX8onzm1pspzA2/nzNFLOMZWGf
FkiFGw27U9bZYbw2vN567EsElGtcAuB8YScPgq4OqfDrFG3fWH7421x+0Od+AyIZypNzEQBE2fGc
jaGtodq1ziE3Y39Pyb9f4WeUb1Mr1m4CvyhhSJXpKp/blXvpW1e2szPvmYIA108+cvJQy0cAgZK8
mB07CHfT4WOZmCBwLd922E/M7oU4tzoEmVNfedGLTVRyt2YFofMjqWVrJ8foRAarHJRydDv6Jncl
5ja3ND8SpFO0Hl96M5xu4NnEGwtfwitn6GIL/c/QliSrrQkgecs7dzrf/KnrjW5c1/eT98S295ZB
U7z8Vhcr+X9HsWjlQTCChnP+7+9OiQKb0FbC1KGZYOoPZq03P4dsBooFkAwabJWvvMblRf7PgA4d
nciOBYHX8nulTWo0AuhKblSp2moikzag2fcDUFAyih4iif8AMmpviwHr75GWU1Ry4QYX3mSt94n6
kQpg/OCjf4HMLoEr/f1TF7pk0/iTmkIYd/w8ODiigT6CyY0NzAHI9uGtYZcjGT5ok5cf/eLMmp8E
UQCXcTYRapzLLFM0wJEysG9xy9hJsUxrWxBDRRQDBb080JmVZFNqMrmKOrbDBn08p4g+wShGRuJm
cJnA/StfphxzUtF3weGvR0LEQA2G6r6NnkI/Hok+idChNK26SqWnH7RKgyvqWLV4S7qp+JexKNVy
ulHckPa8YbxbuY7KIaNHmQrRqr+bMGmjt9z6DDf1yr632Hj+s2DfjbPY92Bq22MhUtWlKwOnjFFL
7yMrmV6jEgJjMJXYd/u1emUZnhmUDC/rAv0CyhSxSC6lotaGxNdhcXh+wEXeFIMbxsJ/NpwpeQJr
A/cibCT2j5df4JntgLOUkJ1SkeMg0zh+qHN3RQ+3U3Utp8LqRvcUEEIddpgrGSrxT9sv04+XR5z/
xndH23++Aup29M0YkqLvYqZ+UFYqt4ER+1mtesakNIPGEfxWy7a8wY149tCtMXbTZH9lJzo3sIn1
pvUnP0M66niqfqsNql3nGsBu7WmgpzrdVAQZP2gRj/01jkSPWmbigQVF6cqKWmaH/syZsBgJG5VR
XV9uug2gMtpoPc3VwtwbtiTBYxDPtCo6G/zmKLArqZFVmxZ387kZsq/IkckYlMKooLVc1wijCmKb
NLuaZj2z7kA1OJw46CCkXG5/kQPuZIx01SWbqtD4JbO+/lIMsOVWLfkevH5C0N5arMdc1vCxamE0
0IC2axOyaFCqcTqnrWcG2dAM6EQH2rv0p7Yqku8tKIXvQR4r8so2embJzoU7crGUFQn+52323T4w
oXUMC2mrbm7l/YZm4XHdZf2OZhDaGHPn6a+XK9dPnoxQyRvIP5nyo9H8FERRoblKBH1wI3rNgxZr
UvZaFVlEQaWW6firrpLqhcR8+g/fJ0oMunbYyOeS5SLwbLLOK2KTTa9WMRsKau1Ps3IZ0WQco9UW
owX05/KMzxxTlAAlId9cAmTk4+cLRIDaDD2IrmKhUF61RRhYN3aJ29aVD/L0mKKfgM9h/i7YCJaH
h2nie2MaveXmIBOf6P3UdjVFuRvs4OT+8pzOfPuSTx8OvMPS4eJwPKeRZKhXmGxznhXPaup4blz3
worbmRXV96Uh+19e0pBYHaPg1+WxT6dpsOVYumrMwjvNXGyx+DcUJkwyy60TrABFRljjr2f0/v9v
mMVrw0hNx+6aYZQ4OUyieYyxtCQP+Xp5mDOrY5ax2NwukfSfxI957Sk4aJuWG5vhbd3aP4MoTv7+
UDoaY9603n1zVVrFfpkzhoV0HLqMQcNnFP6GqXN5LmffDJsztQlEV5wMx+MUhTXFgrjGHWw8IChs
S/wx2n77D6PwtzAQZSxzee6YmPHardFYruHFMGHjr/CfmVJz5cp49sWw0Lj+kwNU5WKZOXaZySSt
6XbmdrrvychtvDLLr3SwnH1kjolceJ4NvSzHj8zPSjQ+zkhoWbQ3ledgIqXf+hCi//6Zkd1Bez2L
K8mgHQ8jKiwkiPktN8WsgkSizh68ttEfY32hZ1fTSaez4q7HG5pjA5qd1EVoQMhe2KMxWO6E9nfl
xcktbf09vJPi8+V5ne5DdDOhj7LQpyJpX2o97FBUgKyF5YLK077T31E9NqoBzAUXWfzsazF1r4qS
Q27pY9OarmwRZ05OLn7/faqLwyTmuq41mofp4GhuEprHAKNaHU4hZKkuz/PcYjS4r2JmRoR3coao
E6aSKtU3l4LMN4Xc70roY3xlkPnzXESSyOn+bxBr8dZaSDgTWnzL9cxiQjijAKLov6B0wP7Dod9/
yO4uz+p0mRB0IMxHK0CwbJiL/QJ7C2EgmbJcU3uBFX+os5e0TDeXBzk/q/8OsviOsVaBqk9oCB82
fNM1sAKTOfw2/AqT1in9ALn0/zmrxcFRl3Is8cCwXULiTULGdaMCskbGk19Zflce3/J9RZ3mIKRh
oA4hry16qJ+g+8Ifl5/f2UUOtI3SFcfTSQYn6CDlqwqLHHwVxBsMYQdp76huOpQ0p+e/H4yCxxwY
ijmIXj67JukEDgSW63evY/GswUgo0k+kqq4s9XOT+u84JxuUE4xpIBsO975Q70qregIce9vhF2tE
nXt5Sufe0vuhFqFSSz9TkQY6B3x4k+K1Cn/KgZt/eZBzi3wWTGpMhUyuvtyJULp7gMctt4okLmVx
/9pIYzbGqH70YL2wkt5eHvDsAyTUpEZBNH1Sn4IhO1LbJqTQ9QDzI3tNdhGkVPaGxcHu8lDnHiBZ
F+IjqnHkexa7hONkssXPjUAM4+NRhgdnbPZapuwvDzMvreXu936YxT7hpzy1VGcYvcYz1P6umPdh
+5K1gJbU13H61Gf/sDD4nOjkn68F6lJIksfVQJhMVgk7vQ2OLy4GAnsDkPXleaHyOZ3ZnxYOhNJ0
AFPOPD780V5lSkU9343zenpUcH9c+anvHywrFZugq8o1tkcztqTob8D+DVtAO8Si2F1uFZF2a9HT
qT0WCnzesku/6lE73mSJpVMOAwQw5KZ3nzujsZsr66/4lRf1JjUlzy6Ogx9+NypPPh/7fWfG7bcx
a/QPGNJ0b1gV+bvIVoMf7VBrrzls+03Ev3sJfRQLgEDEtqojosgR/AuUGsBuLkBMH+dnvNhkIvzb
sZ0qN1NA6HpZbq2TwJQAlqvs52RG0X5Ku3aPuBOKVGcH3ReNZAysv0J7shuh4xPR4zLY41IA5Jve
JD8O81sP4PUzzInqZkoVzKFSHt7GA6+drFq0aKC7Y3lfBKH2aIEnwap4FNmtodXOM47TYt9OQJjW
GJUnzyHGr78xewvvmrwn19QqwAJx+HlQPQfhgWGWB1El8rnTPZ/cBXWfJ/wCvlfY+e19cHQbf4iS
da04P8tYyz8GWTrsHGAe937t0DsC/WGVBjHmTeQlV4XhNQ/DAHOXrPrk89dVwQet9gt3sKxw1ylA
vMvUAFZO3/A+GxN7S27EXxl9M97WytTugNkr94SFkOmNLvhMCzfoewT9wQZ3F/ObpGF02ql6W/1M
WjP42BS1jo5tNMLbPuoKVyRK6E6J5T0rad++GA54mdYYuJcJMBgWeeffPT4cckNdEbvuLnYK+g3T
aZ8HRnrnpU763EvyZZDM28deNNo+trryJ3ocng3p5mRF+euTCWIDpEqHJAVp776L/XodErWsEtLk
9+ghiiccQO3XKQpxfqzDZu91vgXo0cEKrG3jQ26UziY3CizLJkfdSl8HQhoWpasWoibdWmorvI6g
rugW/XJYX1UHP8bIBtsiT64mPUGYatoN1Cp8K1iDlkq/ZKC+8QmgdvVZrE3ZKptO9nKv1qO6Jotv
rqmYBxQETMeb1qqVBJtaC8p95WOAOjp94ayxe413aN7C+06NxZaWmPGx9yV8qECv/V0RRpiiYG/1
jBInfkmQqtABrAntjmoWeHqsEcKtqU3VnVo6xa5V8/k2yUfqEzp/QiNcA3VKGzc0BdFVF+hAy0ej
H99EVXRrDELGldnKFqxQUtx7ojSf0NQZ23TK2gMOu+FGEYl2KDU57qABT66MVQXVpu/PYOYCsN0U
KsO9offRxgRGvC5aODO1WQ0HW/NhWSm69W1q+/FzkjrjQ2XS9oTFS7FXAL/viq7R7vJwUD9DjTGx
QZcw5/YqT3nPbPytjW5xjY1zubIy7JoEPrxF2kJoGHzeWKqMLywp+rfTcLxv1S76GttRfzuNibFp
Ha3CqtB79uOm2wXJVGyBq+KpZpR8eA5p0Q5QHU3jolKHR9+Lhg8aeZn7Pip4HTg3NStbL1mUYT7Q
zNRO2Z0+OdonquA4bYWwULeliCc37TJ170tl2oEVQQ5S66P+VOkdfjAAbbQn9hQPh1RD3qBWaeAF
JfZTEajxWoP+/hw1g/LZbMgP6YqnfJ9q8oA2DPBslVTd8MlA+XYzZoP4qaeq/0A3cvNiAatiQ4p8
bU9pRb+BpCa3tGuPD21eKj1ctKQ4tLDhViWkwT3yunBrUH7/oYaedx8VxqcoCKedM0Xm2ggzmt2N
vNukuaLdDhCzcAeokAynk+g3jbBbF4EYgFR6VHbsSdbaH/h3DszSldSy6EWIQN9OMi/3MbW+W4G0
ek/XUMZZlnWfhgAn0tD20/tAWArtQXa/G/2weDP6NL3B3UJbS5YbTe+4FCVNamzrZiyf1Dj2HuoM
wtQqttLkY5dBkBSTDsN0bM3PVYEpIRqu7qYxRxSkhW1s+sxJHs0c4Bq2PSPRqR2O6OYApBq5onzV
mzHZp2NTf2v7sPk8jKG2g8OGZzQc+l2ajlzcMk7DdVzW2BNPOL1wbEy/R1OfbnUHzDky/eFzqzQR
/guGd9B4IdshsbqvFk4Fb4aZit/SqCwDj16jevDrBmPusa52dt1DyIrgxjl95B/Q3gSvdamE20C1
q51CbmmLTUC7HnIgk5AhvZDtKS63ZGG9VThgRuhVffMILi3AK1hWL0IJ27fWNj2ohUP3ZmHguafZ
C0SntKvH3iHdp8YevgAAkHZKJsL6rsGAY6R5MwteahhuG8WIoht/ss0XSXZ8K3L84jsfvxFrrPV9
XAv/0Aet50Y6l2n+ROsq45B88ITjYyOep9na4YxAKl+2+CgUNANJxQEV7cf+RoFvsqlqE3+6kr21
1IP2VkS+iPH1kNjPRqbh0n+A+/gkun3WiHA/jKo4+KPVrZNIT9ajE0FuiC3HWvGuUlyLgFsavjLu
rEKztrLs6y1WuOHGKlL+hpRm0VIN5DqtKu058Fv7Ns285jbSs+ogmjbetLawMXF2gq3qN+rei9Ps
vkZqshpLT+JvgWQFZL3WrPErxOLODAOxHQe6I5AZmb+Qmtj3jh/VN0Fkiq9AmaW+EkUV4q1nKw8T
gOcZiBtiIlOUSvBSql3+vQlKQIb0Oq8btIpo1gaBjQItwR7UxYNnVv5dYbbspprSffU4fj8DbZRr
02mKe1zpEogOmrYu8h4gfOQVMPJqh5dpDJ9abMF+a75W7TFgNz8CNNMwWQdlVhiYwQkPAoktJ3tT
Qm/dKOWU/v0F19EkSjzgLhqZvkWkrKZoJroONWgyGWx3nncbO/LT6Im/zmdj/jOXtdBLkqw3Fjcn
zfB8W+1a6er56Np5S6MG3NUpvRL4n7k7OVQjTJtiIYq6pU7AZ+lFkWCYQRNf45Rzp85xgMj6D61i
/7Yq/crjO3PRQL+I4SK5a3JHziLNAoN6KvF6Y7zaj+8bLzN05D3eLG2dKqKuiqRntMGgY/qUU9tM
Nx4liytzPpNPokDFhd4AiiTo8D6+EjSRHRmWV/DpZp7/1oLP39c1BJDLV48zl0TgYbQcyFmJSovK
8ShBnKAoSYCJNj406QAl96MZWqZrZL3xqERN/g9Pdi6bW8ji6bQ19OPx5ipbO0ypTpZsDD+0aRXV
RGQZwN+dgOI7rKnvW94KTiR4e9EbsXFXKD2Oe5enPa//45sk0AUYF4CB4CLYy9qzFcjcpk9KuqkD
7HnQv+aO+ZDxWadEIGZWHsyBjPXlMU8vycdjLqZOg42sBk+VLgGOCNeYO+Ccbfcq0ZkDtbA/XB7u
9M2yfGk/pP3B0MmRzz/nXUUhjVCp6+CAXGc2+Ol6uWmLcpsTwq4qP7ySiT+dG4PxqaCvMVElLCvc
iTYOheNEittXznfZg3hqilDc5tgHPlye1rmR/gjvZpiFSQPT8bSUEDfmRHaeGyipTOc7Ej11UC2K
Ak+2+EpiTZuTMsfrhNZWi3yuyqOkJ2cxWgVyLc996bgDgB00lrblKRszt0NuZ3ajvFQx7DK6GVrK
6WxFyV2KXKNYd2msQnGte5oSZID53zoYh6r768IEPw4lokG11mGnWGy+BShnrNM82wWOb30YhhTi
No0H63igz+3yUz+zmBAPI9ZQkQMKEtzHT50O8kgtySe6/KlbSET1msQg8iXzGdZucWWwM6+Yv4bt
iJzcfLbMp8G7lau3XacWWeCQc/aNl6iRzq88lc1NGqfjl8vzOt0H6E0HcyLpQeVsOU1m4rmW+r3j
qspUPHZ+z00Y195tOOHum6VYVnv4ju2ryny9PPC5OaJGQ4/PBiR5rsdzjI3CqnGHcNx2BMelKSrO
rCLtV8K5WiU9PcyY47uhFstEBLSN80Adt1eVV5H3b7aR3yd6+qpW3qvN410B8aAiAkHyX+bImeIg
7uNSP/+wd+/R6hsl7I3EcblV5HMrprUKhvFVi4Hm/sNIOgVAZFI0QS1XjNfTj5ALqBApyaoVETae
NpN/6wv/2+WBzj3LGdgg0LWxtcrFayPLzrbds6lKP/3qZeEHR0kAxhr3ip/81opqlxYw0urwCn/q
NP5B882ASEBU6mjL+EfBaTvBscZzmwiLFNk6bt5CSnLSHVdRPNjjx8vTPPdZQDCjfoviHIDDYsnw
7eGHKFXP7YoGhYxoXcwWaJsty/vSag56qt1bifx8edBznwTf+6znRsd3IljQzXTEBhS1IzbQGnkV
ZXT0dUXK81EEQlzZ2U+jq/lhzsQPiFM828WLnIpyEEnKMYIkPXXLqQjdajZ+uDylc9sm/YeCjQxA
Am27x1+ABPvfj2rvuTgVVhs/qNR7YnAHaT4tzBBe9L8/HGmuRHuhzp0eJ/ISR9LZUeWl56qZ3WGt
MkKJ2CZB7f1Cg2ZMV766JbmTE3+OG5GG0xuKzGMZYmBa6mR2JtjEchLO63YMmu8q1LuaTO1Ufo4C
OplX/AlIyRTog280ChhYOvlJ/NX3fePvj0MQOixW3uyfLsjjhz3ymjEXUhzXJ6u6TQPH2+h+V9xG
UZZcCeXOfR+ItJFMzx27kIWPh8p7exwnpC9uC2kaerxIio89eF77RgD678Bs27gj5r2l/8x0C9eX
v19WKMHmso7KpWhZLWggnw5Ezp47+kOGnRqMfs0g3WQlGH1ow9M/jGZw95JssAhfF4UrERuiGjWL
55o3Ni4f/V1UyI9Na3xT2uLK9eDcZ0m5mRORz2UWTB4/WK/oY4F5lIfzm5+7WY5LgVL55ZXXd26n
mVmkEDGQY7ILHI+Se5qPyW1pc8sBLQXhkRDOxl3cqrRrrRvndoD3Q80/5d0ZGHgSnLgsbDeJko9D
Y7wGJQnqrnQeB6zhL7+oc9OaFckO8SpfwVKoUjVZ06j4cLoVEuWn2vSTfaH5NF7F0AuvfPtnxkI9
YoLc4TRCTLnc2cYmrCbg665RdfqNrXTZroQe8uL1hX5lqDOH31x8M3ULQBfwm8VQWhN0tKAqHEY6
foFJ0OzYk15qXz7gM4UNJx05Vx7kmRHnKjpwGILQ0wZuf+BWjOsp9fRI32r4E2hD+Dz7u/kjZY7O
gJd0+c2d20+Qd5NyRck0N9wfrxLooJOCwRA19XHA9jG1zI96Muof+raxvxul0J5z7MRfHacle3R5
6HMLFADXfAoik6H95HjoaQgM3TN82y2zycHFIILEp1nxunRSvKZCRWwvj3dm4cwZFTJT7NSzLud4
vFThpwAQmGVOXX7TZrn5WuZtubPH4Zos4lywNvfnoT5G6i3EPPX33x41/FbMrzFq67Y8lGM7DDvf
SqsftjeNAbc53ZIbLAiin2Ss6a0GWnQNV3pmumDyoGrC2iAwXR6Riud0qp2USFuwwg0G5c7oTblu
Eeb9/XtEWopelgshAM9lZNolg45rGBhjUyte6Sd+sKpiB0TqNgvyt79+hSANWS10PvJdLrkcaU39
Mhm5d3JTItBGP7SKqoxqVBhc65U+82HwEpgN3wb/s+QaNLqthfNB7CYhDqArPa/zlzE0sBBqRZ58
n2kHydoKa+qBGjYgPy5P9My3Qa4ReqROeEO/x+ICo+F56jQq3wZ9pNl90RXhpujxt4lgMGBKhk3j
5fHOzZZlypaDMlMQNh4v2Iy2Ski6ve1SG/upx/3nfORoHz11n9ghJIf2TXeKKyHjuTkK7jOQvOYi
6/JlOsPQx20y905m/Qsupjo+DOWDsMadl5jplQme+xo4cXWbvm2kQ8s00WCXTVonLNLUEvGt3Q7A
iAyv3FN00d3Lz/LsUMTerBt0USeJzaq08HsEweRaqRM+C30YyMS0PabetnNlVufiYBth/sz6mjF7
qjh+b6OI+6HuWCdh0OPbjOrP9uVPu+oODcZqQnJmONqu9bNxM8VGdUgVxdtdnu651zhn3rjT0B8K
aej4J/hZ4eRVoSkuBo8l2FpdgS0WidtEm4qbIZXXGMV/lOqLzBjZJ/Ljs6/GKS4HA22vLdIaT/fR
gDjSVfrgbamsy8/wpPHbi7XShOhlD92Pcaodxc3SRtNfExlwrujekO8yDccVdkzswDIPC0a9f7Ih
klE7mkK/3uhjqcWrsnXMfi+yALMsAh9vj3qjvAk80WGQ6AzTz3ailkbuRJ8kXq61ka+NIVLFTode
/pW/swh2+Jvlt9Ip+IGXH/qZOGGOgWZoJPcALq3HDx2HUsQlBtdyQ0/CdZNUX7TBuvOl+CDq9Bbf
74+Xx1us6Vmla2szx9fihkfktTg7SYTrtZrp4gBIxsIj0C/Gj3jFe7sg7aq/O0/+jDVTKsgCcJlE
1XU8N7/psX4lT34o6dDEV20Ke/x6dSMO1i1ihu9xaYXXsLmL6P/PmOQbyImxhMFsz/N/d2Dn8Si5
GSfmYdALax8UUgL/hBBy+SkuPpX/jEIdiSE4K3mkx6N03tSVcVGYh8TAa9SJ84bWBIHldoz7cxYP
14Tdy+3hz4DE5POIcyreWjxKhXspTsOGeTArpwFSRoScl8J8boSiuybwXghJmXmf5MG0s+yixsZN
E1s6EP0r957Fep1/CKgEGKAwtYB+LTufBiS2fBYKluhjU6Dpwj5e09rskxOl3j5Vm2DdRGp9ZdAz
i5YmO3ZHrHjQqC4ft0PtFENVzTpYYdy5WqUESFQovicRIrTLb/bM+pkvCnSc/g9l77UcN7J13T4R
IuDNLUz5KrJoRd4gSIqCdwkgYZ7+jNK5+VrdsRX/TUd07y2RhUpkrlxrzjl0IgHUPxvipj4pYl5z
B/qjBiR3xMH1AfJy+VvN/F/fKFceTOJgT+i//zYA/5+FuihEeYCVdfZqx7P2Tem0G3V0GQlmVh90
E9jAuKqbU59OxmbtEzuSve1uCBFy/nI5/6+v9OYL44v9ra7/o3wvbblSbdO6zfrJDBDt2bvOaa0g
T9f3CRGCj3Zn/svR+l+PmdJPt2hq6SymP17TUnFy1DiKtZfz7PyYmh6kcpeq/2+Fye/Fanm3SSE3
dYK0/3hrUpJjcxUBD+QOTwl4vVCVIi8IixiWteHk8i8n6J+Oxd8/EOE+5yfme77YP47QXhFeN5Y9
j3Iqehu9IuIhCIWgfSC7QvguWtMdNz3H3QS+waoTn9/a0oM4k9PsxxmcSPIgODL/sl/9cY35/38v
GqNcRSmAsXT9c79KVA3e5WTYe8eN5cHLZ3mPqLOPkiJdt5yEH0NTZicLqFuQA3D8y5nzX182vzNR
LhxzBn7uf/50xNcEwo+utZ8Gt31pJyUNa63Sf/zvN/e25/6fauL3Z8S1TelEm0n71+2F2HszzQkk
3KOJK/21KsstOVwu578g74viDXZ8YrSBBQn3/3k100T7PdtCv8wd44/HC0vdbcrcsfbKtEoZ0YBi
OOvElvzLiPTfxw4CYsYTdLYQFNB5/ueDFBq4w2VQ9H1rz9/IKXo0SPbToqB6QVhg/WXRaP9eNQxC
UA8gieGWR+funz/OAnwjGI0ae73mZu+rvb3U90iyOhE1q/3WdH1X3lv6uP4E7pn90vvSpGRUVjB3
nc00LFjnbh6inNRFYkm9WqIhRDmo+xMwjNI3KK2vDB+WFlxo3qp/6eXywv1rRfC4iBy8BejhHv6z
1vGWPkcKmhl7aRFn5g31cUmSqC1U4jPpMZ3mybFPCgTUOwvg/LAkSIuaevD5NGgCrSW/jggHQ6O2
za1cnGs6DY9aPNZRlYzpZlALGdXu9Ik4sI1qL6n8wYqzQII+IVrZk1GiVmrua1KBmWlLxPNZemhg
BUJYHIjLjInhmGYVnZmWIpZVMzUsm3L0e6UD1Op6cKwmKba9bj82dndAZjCG5SSOdOfhu2YkqDWL
/UVrdw7qyTxMRt1ejFXTQrXrdF9TnLvCIIsnV6Q4NyOIkUUTt0zrtzzp53Oeuj+FWh2h0eubxXSH
cB7VatPmyTe0ZXA90oMiabWg1tPlfZKpd57j+H1N00/VHWAwksqGNaTceZOM0iydo840D908tRvU
Ws+NwAnmxHTblMZ0I5JZJrB5fRbkq5FCxFS2UrUPqtPo/povzaaAp3qPemrZeEva+2nfFGHO9xD2
JkwhEuFaIEP586q7Csifeolm2/5MpafuzLpun4iSAvgV11sdxSryOes0mbkK90QWgUueDuhyEsQG
q3uqNQ7Q2wMYKuU8efaXY/WXtW/23SAhtQqYiHqvhbWHwGtNI17oTa4OTN8Jvd/kolB2blZ+1AOM
8qyLHxb82+i85T5NsnJTIMxLFHs3TeMPuMiXzharP5fVrxJheGSra+/ns3YqEVzzTblbExazb3aZ
CdF3vjrj8IKG8uLNaaBl5Cib7GYuaK2tg4LAByO3N7zJ+mWid2Ns/+HUQkYL/s5GtY5V49jnZum2
a65sZGs+p1UpfaK+O7+RqbXr0LCht7cbSDt0W0oteWdI3gejJqGTDa3iU3nJE5CET9DFWliO42Ep
itPgpB/uvJKBOOaPWVZMDF8YxqiTaoRCX9Yoa9un1aRcQbHg+YVR9tGoz/1mxkw0dnL1yeDzImcc
vUDenN8p34mvT+pHPGTGrnM9BTGb5OnEptgRFqSE3WivKCLz13zyLvno/KSsJVTY0R5GazkS/BxS
J6+bmhyreNBJNe4ROA8suF2sZvKh1FOyQ1FTKJb5DL72y+m1Biis1fsy6e4Xbe536OWOkyXf7KJ/
JiOZCAdVHFQCKo4y0eJz0tYPQ9//0Bb1RXaAUTN1Ab7tgLo0OVE0oWfh7KSZf1OZB4Skk1s6jm/A
DI9yNe5QQR8Ua1m2EtlkojQHw6y6CBzTBvXoEDpVOgWQot+XsX7Qy3ZBWyi/7GYpIp0UlZA8B/Tr
sT5tFKs90XqPiAZeA51o3WjO7UPWKDk85DTdoiHHi1gsCYpErQzVwvxB5HSYuM76SEfqOlfOfrTH
77LtLTimlRN0Q9wC35IZe01dQWWNzzgryIROJhbKmrymsfqTk+en4iov4+zoe88pn1Hj5/7UyHID
5OGj7+DdlM5NxY2aFgb3vtKSC//B2k62cm+ossN7ys4R1+WyFXpjPJPmNp1nLLyBti77Trj31lTr
F+6o50IYj04L9zDt5cvUKSOSyPytGtuP2CMNr3LcG7592aoWOc4L4f9GTuYgG9OvVlg5VpZxvIM+
9phLyTuSGxt77exgcgxzW7TZCQvRa2+5SP2ANwdtEjvAytciLHrPY6XhFtX0/N1SuqNlJZ91TBDx
pJD55dnDuXfbgwoHdxlzErqTiViR9quET4+LhmNMNOIrsfMPOmwoFgvty9AHuDe69wtN+gVY7icH
4MIYsXpJFOdHVdtEp+tggbJhjwvtnBf2+2A6T722jOifvXsnyUm7W+X0rNpjFsSVbd943FZQlMN7
Zs+PBOZF1uA+WXbsRIL9B5yrOYP8zl/mwhwICyr0jSXs8eSADz2lUzuHfR13Jzb5EckzkuDG5O/r
ktQNaxDU25pb19mV4GALR3lEBLG14xFjbaU9OZl81RX8mqzooXaTgzfKRyVRLwOdZ28Rjxw9P0Zz
Nn23dULgir6VajIgeIqyVrRZRGoILHaRfZp5mQRWyy/YTea1W4nimq0qWjD9zVkT0JPaOtKLuJKl
4QJ3HM8I/gKDVxuLZbUhQBg1Td76M6GgkdWbcwiVoQ3oVxE2CqSsV+WzWSd3fdffIfW9s7PyshAV
GqRpf18LznCpyg91cB9Gj21omFrCk9zkSXSCv8qxzmPjPdcqwmsDKbef5OZTpjaPs8ifJ7elO6zW
L7lDalcNhydSUmObrup1RZrPPuOdR49RvJqzcqTrXdKqiux1PSBHv9iauZdp/uWt2h1i+58xMsG4
yraYsT+rhWg7BYNbasWvVM4fVe8d0FxrhA5aD7Gsd1ZXHXCoDNvpFqMtTeUe7vBvBfMbXaMBE2jz
0KjdrzhhVx8Iq0Uk/65PbARtPG80QfL82CBoZ/S+FTVXC1VMu6Kzjp2z7FFJPzUtR23XoWW3OvfR
LrBsDBUnEuzK8+TM72aFZD+u9GvVibc6U2AP5PZWNpzNcz3vvEE5kne7hiuI7a03cpa3RnfnSu9V
th7ST7qWY2c/Dg7RjYqVQQUseJp51dynTpoEsYivVSENX+30a1o0G8Ex7oPS+ZjLZq9x3oK7CSmH
CEDONm4zv2PxuI16tsliecEszYOi6V/6MHzVrjbuJkU5uJVCX0mvfdOJv3U1TsLUVOjzZSscdV3g
ZSES7agt5R0R3FRdjXPwbKfiJ01uqLhThS1rdXy9Wu5T7u5+7lrffGsugsf+QjzjtfC8gHPp3A+u
5lMXtxh/3O00wzwsleSXazT4inJbnksvttg0bD2YCvNUmwn8irGviOJtPeXcwrMMCAwaronuJoGk
9RnM+pDdyQpAdK3m3/E656eCwTBhN/ULNVe5Gbs12QOVuVeAYYNXkxzN02BF3NuwhJJxy2VX+M60
pEevtrMnAqbfrDbPA0KSlodulMHY1tmmsfPvREzCN5O+QOqn5VtzkRqSZEGb2fU+ppGv3Z7tU8s5
jT/Mzk/KaK0BicS5L5ThMI2NCKaxUrcU+i3DDCfdlQPLYcogmDta+bXUzYQvJZN7fXTVT6vuiqvS
63KTJfmFvODHtmZjTbRc+iOVL8x671KST+gPedlEU94boT0RV0jDdtwVw2Dsa920Qi3WYMJn5YtY
CBPPXC2CLf0mSIyOCg0ZcNoN3sEgxoELoEwCx2ab7hud+L2mngO36DeqWj6sGD/jzhAYXVKOTnx1
/pLcgF4rlcqaqN/Oqv+C73aVemkFMtNllC+Vusl5RX1w564/gaOJya4N6Vh1wSTVnjlkZUfIPT5L
kZ901I5+k9d8Og2DYWF5R1opK3WPRi+79NBBrfu48A5i1i7aoNY+d9pxC/+UnHSHRP/FgGHeHzob
1vpovZEFwxAX4ClazemEf2YOLdGuu0XWUd0Q6gNZN8vGlJwh5a2u8a7h8niQTtn4niLZ/k2ejbO0
2yk15BKojfpoLQhpRgcMzER457J+C3ceQsxx90ODL7Zc1aCyy2QLcTZ5Ggyi2g3mXP4iM81P4rb1
meynmKyWwBNA5SFE0ql6bxP3rmUeFM4DcZ1VZlwaFY1tqxH3yejhaWydH147YP3E8HhlMQBTbb1r
qZAP2mpTDh0COxcHcLe3UCDkbkvdZevNVhHDDocT8UXpwcR7AtzeA4xioBvyGwOiohzW4ZTIBiHG
amyTqccC1CnneqVHKPql4eAoks06zl88wjgQs5IF02S4G7MnepSeOASCOW7DcnU6ymPxtGh2EtHV
VYIsra5sorY/8fWaHXXTILrUVwonrK3+XlWbiP5O7itVva8QnhGH4pFdOzT7Io61wzyYS4BJZYwy
290tcUkCdTEkO3U1DHoSYx4NdvMTsoy2MyzCo+qJVZlw49qWztziUe1PHr6z0ueipPqGOoaFMvQX
o9CqPXL+TWmM38VgohnmMh1YZUZ9rLBk9aznP3kCb63y5TZ5istebDtPuVhdz7aXeHzs6XOu18+F
xYZIL/5WvHGkVBI7e+ztY9FVxq60qNoNMbZ7NOJR37fDB3zFEEQ59Xi7X9OZkGt1uDJuyMOSLB3+
fyQ60Wt80Aur2sjF+qgciqaiSk/rDYqQN942H3XMTZZ2py1oyzmEd+rICcvQYCfW4b1KSW+CMzht
8CZx42b7ZQxXnOuperd6XdsNPY5QryQLYdKk+9TgqvCB4DzmQ1H56Wgnvb+gZAs9OXwrZU1fOqU0
1I0jPY8PZ2TY4a4TG8DwkfSa7nf4F4+17l1wY2mk3zoX1yyPA53bYKgT7pxjeqOAlOq2V6S7oTi/
jiPOs6qbOaaS+d22EcBSU7464/y3XJD/aMTcAp+QIUCXQ0L9h6SpBk3UqbO67sdRNVh8hXeaDGcO
tczrg2lOl6hdlWZrLH2COj/u/tK/+4+2psZoikkHAmfEavYffdRs1hq7dHt9v6xF7R3WwnXqq4IP
yYGdnijusZ4kD6qMU830hZwd5SyzxrnqmOyzI5E0FHG9s5h/+b2cfzcWCUlBQ0s3jFRjJuz/bFAl
idNpY9Kqe/ji2LS0bLDs0PSSeQ4mkTlP8+83iZgajJ19IcYnafWI/C1togVEEr36MXdqhqmrL/R5
My3O2oVqnfLa9w6dL9/JawG8D1tCIKb01stpXYL949YzAQFPxvLRCFXgpG+aHhf53JNAYyP0hks9
yIY/JGbzatiZuKR1WnzawCRn5rpq8sZVu/LCYRFVw5BVxyw9kOSFqsucW9X39Gr+4GIY/2i93FL9
lcQoqlw7L9ZNOxkixFPUPi9V0pfB6i7FD3fOp+/CNSuT3awvYn9OvFihrTwLLk/rXJthHo8jm2Ec
e1iydflznlfRhp7lovDqXLiwzSxP6JKm4QNh4vBKvVa+msXsKVtUA1CJcoznDYTTRD/UojEXP7HS
fgxWOvnTWWvthryBzHMPTcNOA+8ctEuQaiIZwv/d5/2PLx2ZNsofFCqIbn+zmP7P4CSpm77tsx4j
Yaqlj2rBvTkwkmn8m+zmd1rSPxvKGpN4WtYIYYkg/LOra5kDhuipNferYlZtANbROCKDLxachER4
RlY+Le2ZAUP52RI0wsNcRqdA71ysh9Iu8YovZiduF9TUjUTiSUKm1tTWDrnalu9quXb3c+9OGNA6
8vyDugX1c9/3VnEfw2L78b+f2q1X+8eHYffgLWGG5qKZuj3V//PUhLeasb5iv5wRo1yEpQynTCuT
x5p7PpkKMbOqEKc98TKilZX5F/H57+zUf/14JqVEXxHrT4LJP3+8BSO7ncbU2s+mWaR3lt3HJzAu
ifBLtREWmVFd7N4rdq6lJ0ad9ouockILRtQ6U1ihD3Rp4w9jHaht6lCauamyyVpVT06TaPqgrGne
PuaZXeuBl+D5xfRuVVrE55xecRFpD2rXdN/atORVoM+pENS3WpWjchj7dmtxgX9VZ0bg4UTKLGEU
kBzvBq3s+/NUjqYSIkjWzrR0QNMQLUp1VczuqyWXZKB+ruNro6iDHpj16sC3slhPgTUqTbYZ1jHB
xa4pHcnEhu1+DjT58t0E9NT2554/+5dh3n+8HXTrb1lZuI28f1F6R858e5krY2+3cbMdsDqfM7Mw
/tJb//dAFpfWTbKhon3DPPTHREfKTFoUzNM+Lzzah9kM0nULIdcxfDtJiQX+34v3Pz4UeFXmHib5
acgM/1i8kipRdbvc2jt61UYlIuKDW2Lx/t8/5d9zUIQR2GkQpCAeQIPzzzU6pbbZVmVn7TVDyGtj
Ds1dSub8zuqV/GnJW+PgkW/wl5HOfzxJvAqEHKKBwRP154ylYoNfmUhY5HUPMgScR8S07vxKp0n+
ZWUQh/vvOoIpDmZQHHYEqrFG/vkJ0W4qJEWmVDP9WpFK0Zw9Mdv+0uoP6eip9M2Hc9uCu3SHN8Wa
zqLI77Vbf1g43ovZi1sLswr4x67R631PYD0W06vlpoEi3JPXKxEY5pMCzqZyOSDcUvt27eVr1BWS
Tdpg1pZfYyqyYB68Yzlh6NFzJWg0NRoAbS5dTTcHg3zWFJc+zYALJJSbuL59uahc3DW6y6V8akZZ
0VPvA5EmG7y3W5l7HEZe+6J5xVYSS8sNm0hCj2RcM2vYBOpS25ZdUQZFPR9ta3w062kveLcrO3mR
Q/vttYTLcHoaYV26YSzcs0NLIpSd+WoR3T6Y5V0us59lrGsPWWLdJbX5qrbqy5wbZzz9W4/ZHw0O
9DqVKkOjR31XxfdmbWzUfgiBZNA/M39xpMWbvhHdBsFRVJnju04CrM/ksAwQSwqak+qdXWVRUcaA
hLKK3oweF/5UEZm/FvJa9cmJv+gcL4Xtu0u6I4QbDWGxo/nwQ/T0uFUlktXwa6jiq2Jq32QTbNWJ
uOwyGc9uvfxsap5UTMVTpMWl85wTxKXv2YNkpGfD28SQyKeyvY8tFDNG4kRGNW7TeRgDsDt7zRt8
qPWblavrOKthPotzkQ+bTNN+OLGMbCuZwyWuJp4zVC5zoarJDf3aTuVu6YYnsXSvlSsvtUYerpI7
3wLpZcA2T88w19+EV/yYs+mLSfEva6QXF+vlh45tOxD9utfqdVu5dQil4LFUX+y+jkxpfCb5GmnI
+4NmsmkqFtmn0cWfbdpccORtu74/LjEJOMo6BTTIjzEtNd9wBLjg1jhnQ36n5XGAAIt7p1ls0kR+
Sih/Ux5f8qK+irJRg5xBclP1u87iLmtKBvRTvoMMVmzWRbWCjNYDzKTOV81527Z4J1dSVvwc3/Xe
awo3qqdiPxj2rpbZvUIkNXgZ4XLWmpFqJwc9oXCmYtqg17qKOHUCzh8VWGT26ZFtQFYClaakL1rG
xj3ajI81o/RAlvQD8F7qZzZXy7Zut6mMUc93G1PILc1s0o6cT6v3bkytjpKMGLzYoaXbps+t45YM
E+cj6qATKQ2pv64kQpnZdMsrCnnfYVLa2XbV158rd9bS4gbZ6dVZcWxuzJqtRjLlMVpagVjFELM/
JvRoOZAbaT2pydw96fp8bHLr3nWGj8a+wR5z5bEt8bC6itgpVgFsJZkCN2mPnjo+Fl1/7JbivWra
e2/tTulovWq1fMsGjfu3/aZ56bOKXcc3Zqu98d+e3MoQjEgTFH9LxF34MM0Fw2Wz/Kob830Y8ne+
m3OjFK9AqM+rl7M2ButJTkpkCRW14DQdRultEgHbtvXGK9Gpl6Vf7nPXjBy2hRCJRoDIPrTzUeVy
uNobOzGe05hAJmOyLrVhl1+w9e6KIXsYqhu3rm73jtGelUX7asaS6sF5yBOoF6qgQWp0BxLrv9TF
PoOepO9oEEtld9m1qfVXZVU/s7I5ZHUaUSMBVO0dJrzlPEWJBG4aFwYXVC+jsdhM1dGCyelbVJ8h
9okkSF2aPMlwu1/fcLH97T4zpj9aq7X8WdgPIyPISdSpX5v6uTaNs6VVDtR1FqmVLm+FK0950jwm
NYESuVW+FObEHr/0wLxz7Ti2WhO1izyg+2LCOrdNlOrGOfFWICJiaxJYGWT6+jkJuVvoJPrm7Lwu
qrnRySILnIVN16gJHkmf2Vju4pgXbdROXcqv4g536UzuQW+8x5a3X4mZAX1mDr4V28+ksgaKVK51
Yn5Wc0yLz3nnNYh4V+PbMJd+eJc6z+7Q5b7VW17kTvJcqcTi2DA7yZyiryeVAAEvja+kuYqmIpug
XPjK+2vadDuGbKeB60lg5CB/tfkVTvgG7e2dLmUaCJ6OZ7MzSaPMfCiS10Hhrafp63s8Pb2uO7aN
ob32U/6h6inE6MV4GfJqiBh6Mze3vMOoVykdH5PhtmP9nIBZLVgEba0HyaA1CiOy6kHXUtOXSvtp
5/1jk7Tk2TRKsh9M5exlukpYzPxlC8bxaVMfJOFRgd0bZxJrrICLkO6PQvmMVf2FWxDBTiMtrLhh
C28YrsZ6OMZ8ngz+a4Ro+m6pu/esKc2tq+BDbycGCKntRuQpvLgDoVa66kSaKwJoUrsOeLw/0smI
5LLcIU6m21V751bFrjpUT83c3AuvL+HMJaeO6AchrE9PE3ex2hbB6BZ7tDjRWGN1SQv7NKl2IMkL
0voU0YKXX6Y+laGbrKqvGPMYytXdWB5turZn+D3QLWTeUdRkgGCC5xaVboHr0X4ZrDt5+514px6E
Kfdk0yN+XKK4s49jGgetbpYHVxR72HbDcVz4W4ZK3Ste+VjnZkG/3Tmla/MjaU1ii0wl8qQd2lVy
Bwwzpbjw+GHS/HEjyjUmWVS67F67wSZcoY3XKNUWk4DZMYAw8w7U7bbhmFv67w+c4DJolWZfK+tT
qnavzOstnGHVyWz7F1FXiLiTH8QZBNkoLmunIoFpTQemYsYCMQ41j3MpJjtytPSM0vgsjXbXmuIh
TRL8PGXkcuQt47jP9Hq7jEaUy+EyGdmrYg73oOwwC6K2oEF+wrV1xOFxNBnl53bf+aag0zcO20S0
u8nLHL8a4g0vxWHwUDG0yYkK6rCstFzdZltWQ9CJdIxygogEOE6fLY6h1bAg2NJoc1T7zmIUKjlL
GJ2smd8PGYn3QoM1BrF89lKuxavT7PV1wVaVzwRzlMsYqBmbmgFtaC5eZ2FWJ+KOlItU+vuOgXpo
CABfDf/zSEe3jK0v+pPvelL9HOZyY5vAv+X4pDOYKMfbiK4yfWVS1EcznrNoKeSjHveH1upCbSra
oEbPQgqTwyZg7dLWeEhTDUZeoRwXyWymKYwz/R4Y6xXrfUwZcHCSHpTs97DKqqMFqv3ZNLpjUTZH
iz/jcwh/pnO9G92G4F+pRErsduhiyGowEA61RrXNercgzgnxUDwo/Uab249sMNrNoKj3WW7cTVqq
BJWunNU8vZtJFWR20dNVN69JrG2Vanxq8DMRdNZD057pDMn4p6IPd8qtw5cMxUq7SdtmlbtjBHrM
zemnThc507wj2RMONZ196YQ40RTUQ1yRH/N8qywL8z2mzx4oqkrqYlVsJ7F+DV11J4bhZMaATROK
I1xUQWMQIdAb+beeqHLjZYIehLpFa6z4ik2/uy2yra1NJ2usz4tm5RTq2aUoRr6u0aC3bZ48vQkn
o/1Zrtndwhr2C9c69B1aeotQPZQkcFoVcWDEdUzphdMGy79mSs+QHV9ERl57sGG1KhqwkMl1uMgW
KlgsjL3JrP1WNr/F6XgHViAPhd1uzHZ6Upp1jRyz03dgH7aWS7ZmrXyM4/Cx5sZT75m/RN099zpD
dZF7R/oAFx2gZlBAOAuQtDxNcVNSdacbGRc77tLAcNU5auSwV1mtvq7lvOzGggtXfMOS+lpVde9m
TGjdPrk4iRbiQr00jZIyAsm7fd8PexxEVwXatyqcPezz42BTyy/m9M4Ihnw+CuxhGd9Qwm8Fk2Zy
HBXfUfQl/B2IRTnyFffaE0vAOjS2FeaOh9KBpvYyfldMAhFrsaMSDBtlY98Qy1WGwrC4IkjkXdKt
nU3S2c8kqG4S0/qp9zavnmt+CqjWG4ZBBXfnNGoGnJaNPnJ6OCZiL3HAk+i3Zke5Xwe9UzNbctxf
Ylx2ozG905W+q00UUBS3B7Sc1CTWXd7oIaKvLehJ+dgI5+F3j1xSTHbz+J5JQjKFOOLL6SItVh7Q
/ZA5JrtrXJo7I16dQB/G1xlwy1qhE+nG4ghXYCNdl21W544J87z1J7UEKDen0red4XxDvJdddxCi
uyslCqqlaQ7xgtBJtV6atadEQkZED5Kgw17zZoo85o70KYLEbU6wit4cWWyZ7N2bU37Mku6AE6EL
9XX96JKZEkrN8sBdyetYx8bccMSNYaeb8UZrTFJUNSYNaHrnYJkLMr0kIXS5RVgtxVKC2pcwvWav
lORhrlYaVol78wOXn71Mf8JLH31BoeiTgUafr+nTwCmMYIL4WEzdNkfckpnpT01tzhhE7oRTkWg3
JU046Na75zUvRcZ0uWupDE01sYL59nBqzf7AL7Ct8rUOusLZAJ+uQ69ZHpyCy1OPMyrIm+nb7G0q
gr7hKbvzJ0F5C71sCshMX45u3VzQ7VKg9HoGGqO8KiJ7X7I4oOu1b7PyTXeqn2aaVUEns+fG4Sbo
junzMBfPVZN8UqDF0Th7x5twCpcF6ZZLjjZGuU/FctJnYZE+z76r2+eJATDNu3j2lcGVW1E58UuS
KGgFx20xScvHsRMWY08mzwhj3ssuqxsTN6dqb/FaKCH/stWZFPuQeTerml5uOEbC/7xNXLh07cTF
zNAIdrP9GZPHwsjL/Ko5r1WhP+pM0YKpd352q+WrbXfP7fFOjfu9JevvJlZvAZwt19j1R28Klqhz
7Xg3nYQz1Sy0h5hdCCmTfnYFkbWjmjDGbZWjWZNkoRfMgm2zDo2Z1JBOAUusrgyjqLntuT7MdNZ3
hoH02B0czh5jfuwJSgk4Bz/KG6YhU7nl98Qm2t1Qh3MJazLtri50183qKdHcsPN7ZfKD+d9rUltb
z8tOJXOCspqcoErmvdcLcnSUR6+brn1evydK8YZSeeuuXR/0eMRsazkMvUQP2kd6jnYhdtDBNQrK
qlnZG7eWjFO+emqJqMg6m8JiVzR2Qpnhxo3FRYxiS5AZS6hAFtSP42ZZjLvO7L+J9rvWsdIFStw8
DYQ+psWyLUyt+igLDkrRYVZPZvo2hcUgaH6fNbViqgieQqIGKuCWAlHm8uwgVBW5OCyTdmAKv19p
FAe2PaooaSnpZXdsFvOhk0Pk9uZb4S0veeHsW3d9JHL3UKzjM7zbY+nmeoB97f/j7Mx229ayLfpF
BNhv8lWiGspN7Dju8kLYiUNys++br7+DuS/HkmAhhUIVCpVToUhu7matOce0EdbZoCxRxDgyf4Da
UyMNjJ9t1b5JptG3pbNrACau1MJaBVFGgaBl9xOUBfWpejqYVB/KsEuAfNqwBBl27NnEozUHT2yr
u51wx3tHjUl5aWavMssXwIq8BH3TSP7y0f6upN31ECv7WR122dhDcgmZUUrkTqVsf6dmeVgWHIPQ
y1WN2srSa04C7M5WaaE8z8F4sMMEZUZi8Ek4sVwtIjfQF5PBDBP/jJPwwajl81w3+dZ2x3UXunfY
1+LVLPj0OppfLKj2KmrHb1M8fFgoE2lf8QgjhMVmt2HCZtlHaLVq++435cKnVA4kuM3AZtWwuFOL
sl3JjizqWlVeVBdDHgxdphMwp+Xs7qI2f7cy+Rup2+2cwoZVFfWqUMBxknTz0Mb2o4kqJEobYx1a
cMpq7ScZWasoNoEhwbxkYy3vdTd8CEbn0QKgv9bTbsem6qqkpb5uQPX2MxmkgcaExiRp1XG4y2H6
a3pFxlWONCLWkm0dOVeqUTySv/7TAcG6rlmv5yjzs6xvt4NlLwko+AAnYdc4S/oW4pblucAjRw7U
ilu8u1b4J0mQBsmq3KWL3A5cbLiOoSkz6Wdbqi+0lg2UlhIlReBm/Sor3HyvKVKuUHunfNIuYoGR
pdh6pTsPzgLZ9aSC6o1QDHH9ys/D5oV2ZLeVcRGz+LbXLvJVvrz0mhc8rirJqceO0odqSNF6RP5f
6XGPMAWxrzcLFBpOr+5nplhcr9vcyA78/wPWN53UbWPf6C2qg1l8B0Dq+EZBdQr/pLEB/P3E8ezV
nP7AIGQum5lyreIdhq65adlJrFTEzWunEk9YkvcacpJRUVClyPYxGLINu5G7KCq2dteuB8cmroTG
UL7we+oCkQkmSvNqGPsbLY8PdeFC9jQVfRcgZKdykP2Y03FfFfk+UULk1274LTMR42ghdYNy8OKK
cypScGDcebYRgOubYllthquxnO6HUXpuA6w26eo1nIPtnM67xHafDHi4i3j/VpHZH84d73qnPVUa
EqE63DsDYq4OuXIRCwjlwcGIh0MWLCzbAHXPoLBpM8Vw48xUDqSobzulep9rMON9+9ONSAilX6kx
IRhvspw0RsuS+MzEioTc/kgK2jo2e1SvqpuXvi6fiiwZQdFCAHBza9tqzpVIleAqIhWRk6zLbh35
k2U6vccFAIjrzEfGUOz1uPYdxQAuzr+dDqFgciNjBn6tqfSA4/CRPJpFU5vvpVZdM0A7PMf525TJ
G/bAh86urnMRvUa66s2MdDhy+y7pbyn0PBmD/s2w+r2KcK4MW5rQTUX9azY8a0KuA5K3Xw1sABaL
V7I2CarIsiDcUPxhNhyH71XV/nFFuVd69ylOxEdoifu4RMzihH6MXccKDSzyWvs4T0rBLll90ijf
g29+jwIE2FRg31w6XCh471CXr2c3iil+psU6CKduw/aTE4DG7FKO6nOjB08TVXBN7x/zfkZCJXDH
kxK8qcL6GzU3/lea9igN0CZq9XPjxnvXqDeYbzh7aIskkjcVjjdKaeabzrDumZiyVWMbqPapZM4y
+N7LRR9TJA+TVmTrpsyUNR3WzgNYL+/ainE8p5FFRWkgmjZHm6f8qer5xtXjWz0ZP7pUXeKNnpso
+F6wrWIbsm3lfMsX7C6S82+CfeLKwXG/NrvJ3cYDgkO9rFcEF2MfMZSdZmS/9an5sILypasFW7hK
ewAKTlm8Rubj4Ltba1Z3N/aKb87o8WbWgrIQjyknMov4g0Flku2qzoNDU/nuKCkkZE2PEgBnQpxU
W+Yh/BdB6lH1PwCCpWhuyFvRMWrsLvJnzg6rsKy/TQhuENWKtWNnDzLsUy+L26tmZi4srErZwgS/
EjYVDQjh+TozK+DDxVbtWaQmzuAruxasWV31Kxlmj+TKXzhg+aOp+T2E2Xck+uMql6GzEu3k13H9
m8LioRSoIYK+vC+L+rHXk1WpUgkuZ+fHcmSUNC/3jfh7gti1Jvp9U6dAR3FnmNOrWXVpJTW5hxDA
Z7FKbubF3DIwv/FZDJwH0u08pAEPhjcXoItajRm0zUlzKYhm2a5t+U40+kTR8KPQq4+mMxDb9vb3
ekTCN8VR6Y9GeKiB8mrWsOpc675FTT3WuQlrfnQ2jhm9mXFdA/tAYedWL7UQB60xr1A65ayN7uKD
iMVmaKynulF+axMfSj6/tireGDPUvsuimzeFpXmlnHcDJpn1MHcwh7XmzXBmn6Bevy5JnOrlC+mG
fxwWHgpc4ladzWsrtpUVfp+HScdt4FKHoVxOXbTt38IKbrPC4ugmm0yOphfG023vWn+KAAMSTGS/
GJJ3mJLwqS1EyArA2cDKt7gwd3MwX6vUxNyoZTZunAZHSh16qBG8JUDOnYaXVBt/kIaQsXlitjD6
4YfIEFkXWfAjaI3Hpqu/aQa7LdNEbtK9a6z+60CluRHmuEgi8TqL2e+NbC/jclOYzUEYwY1ht8Kv
DPtHO7rdVhnVH53lXgdW9EA4uGcp5qbMrBupu69zPv/EtXVrusN7VsfXgVrTOxLTb1lUdEen+S5N
welPcqfO+U4J8vtO1vcsR+DhGx6ZOfqZPoOlVvVnOxWc65mB+2w5h6CXNqbKM9psrRU5Vew6xrms
bYyQ0hQ+jKEe/khMkfyT7GXm+Lm0hru56L65UfOLKjxol2G8iRP+gRqFmehiew2G7KFrG/YyNmGn
GFdgDiiNu0kz58kR5c5Oiwd3qZBXOqXR3LG9WaYjPpKHys5+V4bu6TUkArhnSdhTc2qNRZBJp6YJ
PU0O9yMQ66GtgJXb8YWW+l/N2GdFhqnCJAUFaJgACI4jEoNYyYrezgK/DV1jH1MB/hPF3UM7Yn6y
pW6v+jnWridgC0DbG3lXdD11b/bAFxrgZ8RlJqEvmAxtcLo6qNnPTWmUqU1FMdXxc7j+7pZPO7nP
9ITdlzHRM0Mpa+CZbaG9vbmhrmmch1ztF1uoZUeFu9hex2z32vXXYoBTyYEJmIa/zuRkAAvuSHIw
CbRVfMHCj6wRNSbA4a5c61E3VruvL3RGZmQipuCojtWXTKRjmRHwzo7yHHHwShYZw1pBcnXD3rx5
UdN07O/gbul3JT3pZ713kbdg05xJKBx0RGRGgujUppaADqMuNIwlBJDs2JeaT0XUlY+aEiF3Gx0D
z6IVJpxVmzmPmRBU5LheqqKoufDYTh2qy824ICbQUKBCOXpsikHYRJqUNIsNciRiO0SrFsbZr4CT
ECaeS+Hf596SgRmWi2FqhiL4eewMdVeNuhoFOIsj93qKjIB9h45K98Jtnao0FkrJQrPEi88m5kho
WBqaqEKXdyQStMVTRvWr1WS0Qeqie1+PhzMaDTSNpCsi1lLx3R99DrT9w0JNuRTNovyH09Jh27Wd
bmErpk5AhBDuP85jdVHeDzNipVXRZtXH179hucbnucFCrEsnF9c8Wb7mkVqLQ9usKPbCJuiN+m5U
62Tbp+38ZrYstMlM4ThUrPz5Xy/KM4bUhFPc4TH/lZD9R6FWtqgGbNXiGFPP6SZqrWu02rfo1axy
N1tYBb++nHZu7PAm4QJoJMRy2c9jR+vQTytN4PhKkrmITrTKI0aDUm6f6Z4YqaoWtbut7Xk1B+Y7
Dv2X0JrYWz2OTnpn9YpZXPBbnxtkYgHvCfibOK6Pnno65Z0Vq6nuO2NXLnFF+Tbr8n6dY+q6cPNn
7h3kBJZoU+dzPb1USKwLUbaGnxmWUnqz1gnqkZLrXpjdzi0zXGBBpDpk/9GL+PyUsTwXjouM2ld1
uu9eQ6AU5sCcjKp9Yk5JiWsm1WL9miBHxfVqPIqZ5yaYQ6Pgwym6Qlz4vE4nKIY2/4JtCHQI9Ojn
31ONpdRbZM7+1LTubqzT6Qf6YpMusKbdqFU/fv96mJ2+VK4HIQYCDuJL41j4SOXNTCATCD+saSQr
0TBdzREBzHji7Qv0iTNfLeu5gQsDrg8g9aPJsGIAYfxwHN+GGfJYxQ15NfqQKI+NK6I/kQy0ZBNq
trzwis9dlmsCvHCEtZC5Pj9Rq6EY2BXAWcgTazCSdSVvtjQ9zGZi1c1O6YcdiRxfP9bTWRKGuIZk
DsivC5nvSKuHsdCM2MoL31IjTxVNth5pU20mXTdBmDa3aVjSNwvzq4TElAvXPnvD5hJ9StrB6c5J
6WdtyHNV+HbLkHUpXBB+ZJe+1RjYEirkbDl53hcuemYcAaVlh8R0BcHpmCOXpYAIUd1DFsGEsO8r
o9n2LRbsMJWK//WzPZ0cYDYtckuoeXwgx5ca5yGbcREE+yCh6Dq0OgBL020uzHbnrsKsYKhiCfzD
UPF52GhUNYaUs+u+Y22VK6fTkrXdovL/X67DtIoLjyEDZuvzdQI54/VGR7c3NVInvbydA8OjT3Hp
BYmTmWVhGANotijrkFd/PH3XmTarKUKXQ1yhbFiBD8KZZ2G3vg+VDi7eFOsk5mFXS7eIrdCY2JNO
WzyKA+mbuVkEW1XvBjLv+qD4RSkRt33U0KihjZ3SrsSmd2O3U/4HM0j4swX0LlezphRvwgU0z2YO
XzUpbJhC7Cn50Vjt8MutLAy4ba0oBnomTkorR00ian9jH9j7gO6g+opZXhDBp5ktKnBL6RRgqGX1
HtC2r1aGk0w2YLTGofRPCFGDRqQlQ2dIpjmALWDUyTpTCuUmrvsJ9QsRentpIOfybIwEt3OQNu/o
LPmHhknjRbeDi5bGImLZTkt4GM64E22CUx8fVvIzUQLYucA0cEVFVeSiY5qcKFmHLE/1hjCsqV6b
WaqGND4i87GGW/Rd7XmhtFSzWSejrUe6hgiZTREsHO1lCOP8xlbmovUGiF0jZp2KEianNMRFX38z
2glrBCaWarmoai3HUol6/DzMDIKfMPmbgZ8Lq/XaYTK8VBnLH2Yt73vIKWhTDHwKiqUjJnRCXEj0
zr/+DfoywX/atvEblnlJcw2OEpp1tADElA8o4wPISEyBRjYyGnzMcf1Sh+FBoZRfeqJU84dBr/FO
lmVhlOxiMxf1rlFoz7lszXsUVFWI3hayxGoUcSBWVP+ogedlzFIdTCE6smgwbQAZ3aC/OKIxnpJA
GwnVYv1WLyzWJzMtNwT03BRQdAXz7dGOKMGo51B6cP3etKNfuUmeEzaULPccp8SoYCrGVR2gn/z6
OZ57lyrQTphRXJb979G7zO3eUFKHNEx3pCAph3LYNr1IvFxtZ89uwEbVsV5tWgqMvjKl2lMZg0j+
+keczPeI64ncYFnlpHQ6m4xKM9BopjDYRfl8W470dIw8kQ9CpUf/9aVO1tJl6OLvAgcu0AaJo6ds
dUGEF3pSSFlX5MYpbXMTF6ZBqRc7VIZg4qrMrXgjCxWI6ExY2deXP3OnPGo2oX+Zayw8n7+cvsMc
rzGT+RVb9RuOONNLgwN+V+bqtPn6UidrDnfKuYYPlV3DcrufLzXTeteFNQQ+Hwk5M21ZX/WlhRzz
3y+DG00IrAou0N6jB9oFFfq1kNIKJyX5YsZJZ9AaDsr0wnWWpev4eyfLlsoJeKMF0/T5dvIobgn5
DJlzctykGLjcFZ4Q5dA73XRtTrOkJCzrjexcNKH/fosuqzfbTMYnB5ajS/djBPujcP3aMhGSzKE5
vRoY/y5d59wt8giX8KqFq2YfvTE0h2zy4tH1AdQba3j5tCnn1KyYz8gyRKCq7XDNK2tNje0LuWRn
Jh+HCzL1oPzRiYz6fIuWU+oWpjx50J1xuokC6vOJPZXroIm7b0NWSL9dcDtfP9cz3yI+4r8uFEoa
HFM+XxQ9EpVbxY0PSh4EmdckDRWesqLNtzb6uYz2+mAgtAM9Ef9RUWa15GW6w++vf8S5CdDFkGIC
S+cw6qhHb5f8wEHP1CE6qKJmCRgtpf4R9SOlSwcDDoka9P5hfCix9sfWgyBcOZSw1Vu36PsLxrHT
TZVJIrkAEehSUgL6e/Q8OvKJ4QxEh8BEZYfimOY0Sgkf7E5zm1Vt+O8vnTLSgnBb4h9OdqVTpXaB
y+bwEJSd3Opldl8rAvla5wy+k0TZglqKL1AKzww0l1Is84XNfHFCNB4iJU1sxQ0PhQT8l7jWuKVV
Z600XG3XaAXlVUbs64VJ/9xFAU/+PS5Sazhe43RUzI6caN9Wpjr/rmUc/SFQiKbnYBvhgjSbZmrc
UXppO35mtmfGEBxgAJmCDjj6qtRm7NArk26DRFtTPCtzktSjVhjfdChPL82Qp1ezVCZhTsPszCnc
HX1OaVKQzaKk6UG13fIhx+25juy6vSVCrb5w+j5dW/ClcQL+e/LWWWU+j1R6xSXhoo08wMAPr8pq
yjdRFF8qJ5y7Cpt2d9lmAr8+XiwTlTBBG2DToXEJyjb6Qt1OOYnPX08A566y1MVISzA4BB6fzVpl
iKyUA8shyAfjagnUXKdZNT18fZXTbxuYLWURRoNgbj+eYCclnqrBaGO8fE50JWi27THCyXQFdesh
rfThn4c8G3N2yBouemfZpn9+Q2oFK8UYuN7Iyg0Jy0hoZs0Kp6IoaW8xc0bXBKJGl6j6Z2bT5bqm
Yzrqso4cb8sVsy/phTLki9TmkAXhD/7oBsVEsYKuOq0V+16qrn6XQbdeGTK5REw/rcFR6+OIDSqG
90nD5+jGnQJ1MtD/+FA2iSDeZazd26pvoqu5BNum87jf4sas/IQe4rhqR+B2Xm1O7s+RYrT5zysc
uSKUiyxwrJgRj4HXlVIIqxjpEHDyI9k2ae7LslZgQWF0qqs4xr1jEv+tWfnNqAbRhcKndmbQQYOk
zkzhQWdtP3oWtcASK4nZ80k0arZxpevrNoRh0ueEN9QZEkKchERXhDPUHMgYmzyJAMeQb7y2iZ30
RFXKdTlO023QhgNqPXKrv/4sTmdmS6eTYbsURWhfHU8kmSva0uhp5FqCdnMvqxC2D5zFoplRW+Su
isa3VC+8lbOPRfARUkDk6sf7uTgcdaoWo+OXqlFfT8RIb6UcwLvYOCmJnMwuzJZnb9IhwGMpxbK6
L7/nv8X+UEOeBALBNzO9AmMX6FAbA6oPbl1COqgTG9yd3VyY1/jW+Xs/b5lpMdqc003M8FSFjM/X
ZZSXbW3mju/OQXETVLmO5SPqKbcTKB6Sg2Rqw8pBSvBGpyK/gc+cbERcCR+IpgmJJev7lT4L8dgl
WbcJrNp4L9p2fCD5tPHLLJy32rTgJos8jWFOuHlzwx+TRjor2bgLG5Qwq8zqxZY9rBas6naAkqB3
YXNoRGZ9oyWMhCONkk2gdOOTU6NJsDmvHyptLL5PRjc9w4TWzHUE+uwHDqjb0tKAvJS9s6iVcF87
QF2yUDQ3I1KNVbzs09wBIETJLl3mM7IfO9+pkuhmhLblQ5KKMH/ijB9NQGVDu74OUnUwP1pco/Ua
8DWoR9BY5Wuh9ng6LW1uo70VIQJeW0EQy0OUTcm1RM3loD9PytdAiPipNGfZrDDYaZ0HQw/DTmBE
7ppAVM2hex91b8bYdz+pS9Mf7w3UWpT8dS/EUfpWogimmKAHqHNS03dyZ17lnYKYvCjUO1mOzmtb
cNyxzVjzxjF2PQo8znXPVmfbImG4jR1h0HTMsn2EQizcjAS/zRQSEBiQz4gnUi9QG3XjHdrcdm8N
avicw6NdSWy1b62u1JvQRqBuVdP402WM/rLHdty4o24gcItCfZcCMPM7gqcYspGWfYsqffrI0hh4
URljy19FpZab7JpjuTHDBdlTk0MXb8htUK9KSxqbmXz3a70rJou/V4i9OozaXdKbFmMLxkEcBs07
Z4tqp1nlSGhIZu7NiSlHG6mj4X2OzF8llgXa8Ul07RiIL1aF28UPaDry68Eq4gu78DNf67InZhWj
uEl582hvE5iFjX6dNmtQuOG1a/HkZ0VPtk6ki+3gRAoqIibDr+fBv/l5R98qJ1s0GIQ/6mAjll/1
nzkinnGpcHYlgr2TxbegHLLGw3ZJC5IcuvHaUnJ7IjHB1gEQpFP4ktaOiXyOKiCNem3eTs7c3dIb
aJtFz4GoHdGVaa/DhACl1dDA9t1mqJaqJ7NJ6w9B2xHjKyJ7C8Gz1BevsOGuhmgO3tXRcl5VvOEr
QC/0JlMkes4EUxIBvN1dmKROj4DsiFTKT2gy2Ewe71mLQZa0mnPFVzSSL2g+ilSuaxBv5AwNlfFg
lzL9A09pfoaGmmOV6PEzXPgN55YDlmfKmLQATgtvqAGTUGF76JcDjZRdqxj2fUwOxo72d7ygnUCa
XFj2zuw5DXupdEGuWFpJRzNzmRixnTaUgYouQclndKN+Q5ZDIi9ULpYF/mRUcbwz0Ce42kkyLOJD
JmRsk/4EjHzVsfkF+Fhm7rWqj5P/9RA+d0+CpoNDgQb89LE8QZMEx7gZ9zTbIn9TatQ/npUm6Ej/
/Tr0zHldrGoEqS/3/J8vJYFZNOSNoK4VVhpB4n36Ldf7+MLdnHtyHHAQqixJFJD7P19F76WdcyhQ
fPiZmm87SnuldJ29EnaoXxh/p815akvcDIxz26LFdlzaKuM+pRDdBH4UhNb3mA0d315iIKptBToS
v7bRaHvwlfB1oZbq5HUZouXLtCZ8dJj2eyx4sI9XlSanvdK1MzqYr5/5mafhsKaQXUVnaYmm/fw0
nMiG1OhQWQe31O+zzqgPY13NN1VatXf/y6UoDlAIWXqdRw/eNgo3RY2v+Miywp3jztNrlo3h1eQ0
2YVJ9+TDZw9I91hjR0aMKtXvz3fFrjchJYL4C1avDNz10G9T9qlALJq+Aj3asqx+fXPLj//0PXLF
5ftghrepTh4LBCjpTZ3dzbaf02xVYJupzV3hZnQUApiAElKFY39rhRO/wnyCUSz0Mvz19U9YXtXx
T2CwMaZpnZxp6LKBoMgv+QmFY+2NynoatfC60cxhlemcgjqYk2wXL0WNnKyqnHs5F3IsY1VdSm2f
n3ULP03rqs7wS2hjK1Hgc0Mk+Z206OGgyZY4ZZVu0de3ejJqmc1VGqE2JU2UAseLy+wAygLEpvtd
rrTrqA3yxUiW3reRZlwS9p20xLiWST6mTsEHJtGxMAANa1A3ME38ji7dKjBHFzgfyuSws6Apz41z
m0VKTDCiE3m2Grv7vi2zCzuXc/fLlgUBCocM82Q8j92QWOZYqz4qzo4RFWEUpsq4TgLcVV8/2pPJ
ntsVS2YMLQROl8ebpDIGTaBEmubnFQgqvOMj6gBILdbF8/yZB8s5jar7okEgfXC56f9M9wFAeVIL
QtMfG8ATQ0D7nIwu20vyBrB7FVTwO3RApdb4DrIbsD/58RdW0TPzBKNWpznGPpe/7Ghv5sYqLj63
sHw9jumrykhdNeC4VgWO0R0fvHn/9cM98x5dev/uArViSTguYUjFKbEp9Zaf5UpiwcjO02ttmsWz
NCrj4+trnfkuXSJESCbT2YmcVPIIG2bnbhcmkp0Q23MEW7UBNaB3EC8gLWO+V7RmYwUIUy+sKadX
1i1zySo0EFAiFzp6qrYTtH1FRd4n5CfZl40dHNp5yh7dkYNUNOmL5hzW6Ne3ezpulzoMPWNB9Dm9
66PRxHYi1JLEhqeXZ+PVaLu4TAbQmF9f5fQFchWoFwjukFCefB1u3CtxksQmBQYhYWvQnkNglxcJ
lEWYAq9fX+10eLIR0hGwIMxEV3y8jFkz0OFpyplayS95KkHerUvZACqvev2uwqx14RmeriAsH6iB
KGXoi0L0aNksdHB1ISEk/lAV6JFSWOj2ZJpbKzPf5WLFUZXIRexNieHrGz0zYv6/4CxcOv6qenRh
JUncSh9Tw+/aLt7rc9wBWIZFaYB+/FmqdnVFOMylNLIzIwYy4qIPpUJ1KhCq4smqajtXfZkiMlsp
sqYtRqVgTi8MmtO9Ac+THQ9bW5JckO8cTXRVkGRD1av+hD2PosVaK8GvaxjfCdKwsOeOxkHgvv/n
Z0ouFQ+TKru9CKE+X9XWYtHqRqj5Ftjs9QzWGUmPXUL0GZPfcMToHOPAuNAEOjOCPl10+fP/zOl4
uBalpqv62iyCg4txx1kX0ErbdRtHMw5lIylqjJlgedI2DUf/63s+83mymiznTbaYrF/Lm/jP5c2+
qCRl2Nmf7CKB/6F31pU+SjGTQ1Ff2s+euVeDGixVeB4y4sqjGUdPYkABaqH5xjg4m8ntMbEr9asZ
xvZ2khK2yDRpz+1o/LM6/e+mx9HYDwhO1sfdk5A1kyE7a37WE72lajLbKOx2DzHHa8/Wo+HCuezM
NGSwpSWuiWeqnkj7A3vQnKEZZ98RwexFVjvtEcCGW7rOGdAbwOBfv8Uz16NhYzLHMnxZK4/eYoKi
zojUxvJLWREaBBnzp50auH6Bb4qfhBc3yYU7PO0tcPShIqQvIhWq1seF3IHYhWqGeOZXvekcWlud
tomOPN5BarIhJ0SuhFsKQj46KhWUzb3ZBEWuBPYlif65e4dOzPClbauenBhjB4V2KmbTVywRUvTM
8szdTWqBcWemHowlsqHwu/v6gZ+ZfpduHN8Lqa30b48eeATar8iqzPS1IFSBcCE6TfW0/QYNh1qe
tN70pL9UFzvzqSLdpj7E/sBk2j+6JsDptld0xfAL+gNoEgg2/YC6VgASbozOufCCzzxWrracjDjm
nn6rQeVSJR24Wih1uRrHpLofJ1xbQZXVOHYq9d+HMIFdqHTYizCojjeWGOCNTkhw/+7cwCmPi9KD
E2t8s+0ouiuNyvn4+g2eWcsIQV0qDaj3kAcdTfZ5oONX75gS1E5R+/WIgm5ad7156Yx52gVk98oO
yF3OuewRTpQMaooXMdSY4AV+gq3RdkO2xePhEgkfhOWhMK3uOpJD/VAuXdH1XFIH2xPQYV6aBc3T
e6b5hdWIbAJaTYyjz5O9UdVZ31i15kPDhXtl40ZF9pm7xdVU0Fo21eQ5Uk0NuJ/9o8rt5DZiy/Si
WNL1xNApN0mYPhkL4TFQ8Oj2QTB/0HBtiRRJjacICiBhS/Pi+YdoVVVRO62diBqy11vTgrywOyPw
kla68TZ3HPofNLycHERP3f60gWDbK9vImgpsgz7fWzIEMtBjw/hFKpR873Ct3SmOlNPGTBU0okVg
0Gnp+hiwwuwaV0bsZD+MNARHVAyOdklkyVqxfGCfywUsldYikGbPRwT10QfYtC5phsmgLzMNT0GO
A7jx3orvEBUUNA1JfugqCBB6NhtrZbCSB1ESvFOJqvKgSwLegFt2MMmuX7lqoG4xLCeebfb4TxDa
+GEJX1gRWgA9b0y+8fu63TjYcCoUkrKEU73aNee5gilwbTCq1pwThzcjyL8nAIohn2QE6kmVA4ST
QlTlvOT4WRMXfs+uxmMOg/2mpWQzAChGJCrj70WWuuulWv6b4kp3N+t0ph2JszMTaujJPLkTqfZe
NFR+i7DW1prTSLpURvwOWCV5cPL+rVzCX8hlKr3BLH/mKhYlAMjjTaFP3FFT4wUbJ3Ens37+4Yzx
tRtAjAABQQuh7m+Korwx26jY5To4ThJFClDKeesnrv6EC3FJ8gqf5gzypBPU8c3YOcptm0OliaOu
ueodmk+dZibge4rpzTbTELZtnXid2U2/LQGDM5RLCHoeMDJDIYksiGe/DQJQkaYyH+AWPih8lTyX
7CkHxicNAiIKWZCsIlVimubwLSDBbdMFY7WPC14r7cP6d4ZO6iBRRzxqg4D0IYMPIYv8J9hVOAwV
GoNOKAtJRg+qW82Im3XQpdMHkNjkJQzMGX6/+lKxSbjCdBkeOqcCTeZg0J/d5HWRVAOIiBt02E6r
VujOksErCSPYxkpYb+n3yFeZDh9zqeP2c9RbjaVhw8h8MiRQInLuqu0AoOpaqUvp160jnjUnD68N
O8GjD+dW0wZrxXnldo7J5YOjFhxAyN0S4FaxNwqLjYLC625yzHIr2O/SbXhomjr12xHTeRiQnmWH
wzdhNfpNmcIyn7CVF0Lt4NcvxRa4qb+avHgMHBHviimtCJTNnG0fKvFWmFF1YA9wz1Es/YMhTNs7
rZW9jiAcDrC0car0czbdZ7ab/44x4MN4yH1qNuXeKPKKRBD3qQ1C7TYJhgDWlWNeZ3AqqBamBp8R
3fU9jLEdDFwy4cZKBweRvKh5lf1RY+euVeAxFhw7rwutTvbDTIizFzA/+y0ZgACM9Dnbgw6G22C7
1FYCI1/pQVs9GQRHraDJaWvXLJ/SLnxmHOfXim3j6R+DGvqEWi6A/2QbkmnnI217Z5J6qILAOCCR
e0sQyt2R59I/0OZMN9Kon4uwpTAVuG+jsCqT/+Y8ZHxHKyJEo5U+kPuXOgYO8GBIfyv5MK1ylf9I
3CTfxDofcLhEFOio5RG02LAux7G+rwZlJk5Du6KHQ9oXfWL1rak1uUcyCipXd34FhZqAIuMNX6G7
Ke7jRBtv1HHCjSwr50cUdsNGWhnAB2EOKkZnjiOl6Oe10CR9qEjslVRA3CWCLL6JZf5I4xKOo2ie
9MwuD31ogixuZ1AotS2/h+b43ckrAkpq1zq4TrqEF7R3/UDujUlAh5eZ8c8sBuNcZ9HoZYC/trIt
/0y1oZDsXvlSmG+aXv6stc5aUVZ1H/E6jdtKleNdM6rOxmWgbLgn9UCi037oFeihKQkMtLFQjPaM
gW8jYtJbdw7rqzLTiGeyhyRdoZ+tiEZII8abg3EfGioTXh5dV7oQ2y7UPoKQ9asn23KFeC/3yr6P
vydW614n4PJC+IpKuI9lGGzr0PlwCNzibYeJNzh9/GIHzmsZszNTY9KTrEntdkEXCbAEk/00QKL6
oSZW7dWTBHcFKNQbA6336UMvwaBZKb2ySmMcvo0gSIsoKI+zknwZZNfdpK2aXCetWoPQtSSgfF3Z
DoGaUXGkcQ+dnmgyfMBMPoPZeulYiqukndP7IZPF+2Qp83f8Mka4ov5VQAiKJkgQAl7nepyU9k+n
6iDGEij90DvwEXhW2BqbHODiWjN7e92MlWaD/oPjh6vY/j/SzmQ5bh5Zo0/ECBKctzWyNE+2ZW0Y
kgfO8wCST9+HXvS1KIYq3Hfbf1sokCCQyMzvfDvgyaArnAl3jE2oJpBfa8UqDqXLtmQpASygGb8d
pkOx7+vUuR8jF1QORRmkUhk8xRYqYBokjWfoqCQmToCdgz/ala7jpBjrTY4nJ8QFMeMGpsj/XWKc
9dj2EHEzMlocGyYYKiMxnzpFAKqL0mlTWpX9s6vwHvLNCGjzFKGkFAOHmqTCCCAkdmacte9AQ+Kv
tmWXfeFKNhvYzr3MahNCCDbMGU43OM9+mWXVRrGC/FeOG2C4MeIqvmS+3eVEjN/xV/H1LGpL3Jqi
arG+guv5NCXwZWs98K+LEMJ1NCr9bzPHaQFho3GTGcq4t/UsvrD7ON9EbqYfldEankc/mL7VJhZQ
edHOxp+0gDyT/ROPdo1hjvSz7wLcYJAqCpj63H6jypXthqQVu7hDIqYOWJ9GwMDvsgZz2JpCORYi
xY+myeO7jEz9t2FK5EHkcNpoPD1U2If8KnrIplPTUV5X1CF/NSfC4SjN4T5JOh52LdThvQ8M+lTB
/PsOSBBrawCcwDutK2R+4UUohxeZZoDkxEhwGKm/giA0vQ75EkmbmMqG4VyVY2niudsoD4YvuyMU
gsvaJeQTgC32eim1u5r7HeA9R91RtwsPscTzbMCOajMN0VtTO9rObCCeZPV4bafBk1mZAisI/aFI
oMxwK6n3Y9Q8jYMtd8SC3UYopMB9xL4bKKnJoWpZr9aUinvLjty9X7K46tDMN2UeXGTSNL/Pgs1N
FNv9wVfovtYr1TnqOV0pUdEMBys0SShyvjlNMoJIke220MrkOjTs1zIZ0r2K9c1GoAA61mGoexX0
t4oeHAxje2fmtY8KWBOlMvYAT6pjhqwdQTlHZwoKZltbrb+LDLPniBvDe+wXm0Mx1QXsrMK+joEN
uxKIa5uq4pB01oOogms1Cu+CkK4Hv5Eoeob2Se/rnuBtSHdaI+utgGYAFi3WT7DV30baeqE9adXR
BLfCVq9PO4Us+DatomxDbAHZOEmAA2vMAyrswayoLSjYpjlJ8iSD+Hpuotxjwqazn7ewf0kz3gad
4p9EQhdjbQjwZsq3CgOnbEyFB0n3hoZSfYty8egAJL1HFKfvLaXnD5DlwVmWRWua3WWHSmLb+VYM
TCg5kfBj52rVx6BOaJWsmuYLaZv+CIPpkUwOdjOkfnHbcJqLWuY6zJcyfOyhje6cAYOoUWSXlVHj
AIUKYl+3mva7ryHJ9Fn/s80svE8R0p/Ukjx0YNHpYbH3b6uKMTkRnU1ei7cy83Fi7jEeiA0LPB/Z
LJokszmAbqu93ddju+0bRfXgoX/pG4y8OslpgZ3Pm21jO4Y2CfiUCmkWcBXAqN6KvjSNYm35mzl8
e8wsCpAnIAtA5TtW+LscCGekHO8qXxs30Ui3Zs//dcMXUl5wAiTkx3L9sksTcK1OZ5XgG3E9NbLc
h4MII0vCxe96K99KI6o8rUSHSvH7pwkfHc86FfJvLJ+zSrEfyrTuLgEMobXr7OBB4RZ1TUsueJhK
xZuRltJ645oYd8eVHA6gG5KNZcT+ozsK/o02Je4hTavccxMjfeUMF8dGVP3XxO6DnTULxwJ6ZTZj
ncc3bWsemBgUNRBFuyoFgB0U9YNjjfUz9YxvHRETiC7D2VTsEEYhgzuaNAJietqoCo4J+nvAP9vd
+KYrg4Ae7tQnA+4leuquu9d9zv5a1/WHMqqjvQxBzUZTYO3Lao6jZH3baPhLqOBRd8lUuUezrrBe
QD+pNPgTUnL5igGA2EJUxwSqj3zAI6295/EmF/jzHM24CW4RRHLxqTGWnLQy9UBzYCIem4OHgxiI
PSep9iSZuIzRNRiPGAsrvdgkWlx6pj8+JV0IMSuO3C1ttW9NldSnuJm6o5Pn4++kUPpHU0/bQzZU
8QnUU3pDLoYsaOlU35S4SXrsH/zil2UE/BOCMu4gYAnywf6WWuCD66l+jLgr4WZDf1M16uMuqPDB
a+24ObWwY8Dv6heTU8P5wjqQjy5sX/JYU+5s7Bo2KSwbaC8hlNzaEV8yybEK0LN77SeK0/rMyKUP
R8EVNCClB6wKjzGeVJNXB9XpyofYyOTFiIPgRnMKbsUBkV0q1A56l3Vyk8y6dUyb23g/dFtcEejp
II301ilJfmXH8Q8OeqhfNX4FaVHAZrKcZOcqTns1AvC+Gc3Cv4WQ1nlRQGiYTFNJn26uu/uiInxR
uwLyWNJ/0/TW3IaTMuGS4WNphR32BpIaZnpiGnc0ZjxjGfuoJ0EHVBeDT0cYLaDyutkFtB3hPxTG
u6aD92a3oDEhJwSsnOJEFyAcYJSJSOLwZrCK2DmNSUQYo6fJtVIXBZFEMlwQu99kvaMdRQAyL5kF
s7hzhpcFlKktH120KSpBJtLWcUItyv4yhnl340epfdmE47UEjLQpR0UArMYGvsTs1sMksaX7gX+F
axEWwEp04vu8y9wKxBUN5duqM8a9WjWgeiqh7C1IuYeY69oO4v8LH/J3NkTz0ko0PnGtUndaqP/S
B/WqldqVbFjhZs4eBVAzm38wQw/DD44sc9eqKg4A9KSfAre6tJDRvhVD9oxWM90YlfidTDYCJQuk
V1rE4tCK9rfSVz9SHyeuMp2mKwwDZ4dfCJ+gQ5+Cerxsh/ge6MQsKYapzPL9SeQqyVXgnkYjXvtm
hqpzEAGXJng33TbuWpzEOKo3pe9+9TVnuqjbNLxsfP9LqXTBscvktR2GYqNC8dhkSZpu3SarcNsW
4d0QIVJCEqZckZW/DsdQu/K7CfltYgPMKv2fQtbu1o599ZZ4K6WPspxe3CyoN1rCEhRpMd1WPcLS
3GaXGB3iJ78IHxHTkWlSKPs6DfcVt/1WYzqcjK2J3rlOYfIGmnFZpoi1DAVSZYNNgdfb5Y+2xYuu
7m9MO8YxklTVNuxNi+Jk9pvIF4V1wx5X9jEeDrwNA+eCKD5KrRiZzvCWas7dALY00fDQATjzzely
LBWE+Eqf6W2i2T00PJlu+0B8VaBT7oTW9m+Kn94XMaxKn07RCzgnOJh1yiXS1uELJh4vkyHvq6a/
MOGVk4cq8p2g0eWpm6SyUUVlbwNr1Pdhr0c7iaIF/P8I1BXsKLuE8jgkRnAQI00qAxW6RzMKBRcF
e9qjgT46Tqdey24wPFhwvRcjAbmiSzrZxj2Mtk4dFPJCHLF9FpvouhMk3kkOaljF2wlf5yuukD4e
ePQKC9k0mOJJ9QGLZbQ7Je4huaJtR8uwjiVsiF3bchTk3E6xEde3OfZ0+3Jop23eaOFtrKuc66N6
p3X9lRnmCf6xUbUtaxp6zSiAhJiG+Q4iKdZHGDEdhnEgpONOS4olu2KDeQljHRmnQlBWZJhGN2bz
0LI6NlK0r5WhzMFx1oxfgnzY11KnKzkzX+tAYrbBabgJhom9sy+RLfdRKreBPoLBzYCnxt/dihiI
Dar1hGzjo7Cj0+Sm00Gqob2zkxDfPqvuQZY62SHvrLdOpCSoCJX2sevD48fk99lvRv2Xnwq+kqiL
N5ntekpZzMZiww8Kq/cVhnIO/SAP3NW3kRNHByhn6aumNd0+62jcEAo7pC3glY/jn/ZlZcRgEEhb
lVnfOtE9CrXWD9y2xpMRihQBePstos1220kXIxK/iK4UIsNNp8/ZM1mqO2lqBzh1LbdJqJFp0Hs6
146jMcpfIPYxqw/wccX6l+MzrbM3Ka30oIb40nUGjexV036fL8KwLt1+ZwXqcMWh/Gr4eAhE7DFc
xpz7bIzIAHVFe+eWFoYGEbdcI6e2BiWr2OChYxwxhquPwqn5aKRxAZKfiGP0f1mR4Far2PJIU+24
Bd87XZZdW9xUyfTNJePjARIAmV7WI6Y7XLq5xIkdcomByzQ35DSxb/Mkv1QSQ9kkrLONVSo049uo
pWPH1fYywuKJDLh1svP60Noh9pxtdqNKJdmNrdtc1Zb+ourS3qcCI+aotegjUQoPuAP0v5BOZQpo
l4MSgwAlhbJT3fgl14oYD1K/xSi3I4vZZOplNOGsoOqYS7lG0u8qfDlPsdGSxQq151br9KPoVRuJ
Som5tu5Wd6HvOvvQNvNjR6fUdWM1xuNguK+KHYCsNgcmiIv5hoXB2u/75KLvIrnPW2O6LpGdE2qn
1kVtSOv7MJbWXU9yYp/2Y3ZjSyIkbho+5c3oPtXzZ0sLuo2tNldGml2FJg0zTtPdkqC0dy0dgKSm
+9+9m0ocEKpsF6ZETlZJV3WdhqgPpxZ4sZHWj3Gf0MoaxQXJdFSIAFDL+yRT9BsdMNK+EIa9ow9d
ItnAxg9bmq9xLm2vtEnYNRnXhE2TEqC4EVwLrj/iUHZufJ9CLO62WMepfIvyhxwLkmduGnU3adHj
hzP0+qUfWzXkdaSCmZ0AoRdmtNOm3KIHGwawSGYXbR4/1+rE9DQDEDAlzcekK/JHyhzjjT7CU1VU
MqNtHO0xsOIoMtTqmGchocoMpmb5jBu+IMh6/L49rSrWTrd9DbouaEJKp6wpIw6moxKI/s2ZGn/v
G3VwbTWOwmB5hPV001yLwpJeH2Tu13R0ivs+jY1rk6wWT81/nILmlv8hvGo5cXdG2t839BpelmL4
manNz3wYp4NidkQ+A+R8VZbiIkNrSzDIHRlLRnzZ4G9S16yTn0MwsKk1JWWJyg6Grd5JbaPpQTt3
RfpHujuzR+wV762Q+1DUsQGV+hQcTSjBzN95idyEAwS9IT/XSEhSRjDEnL2Z9ieLK/V+qEVwsKm8
XarYpF+jOf/O6i0foglCbKpPxRdqnDYHnAv7jHWmZJu6G9pHFDP38I5+Ij950GZTL5/Cxh2kfvsm
74tXS3V8j3qxc9GVRX6Mm3GC3+iqD2U44BqlOeMGcT0evw0JOtf82uj+Tz+PxW0G6vIxUWtymKo9
VSejCcNDWSRXtdpotA5G9v2oR8PBlVAyokbmm0HiJpTEqHUMLjwnvFadHYzmdFe5OlfXYNBm5YDP
7kgydRgM4BpZ/KoAfLks2k59CQC+oz0Y6kOuVOmh0MzmSlZDNdNw1Y0KffdkyuKFI6yHYFPVOx0g
ODUSH9P7mtbm0saaxcmncU9OjiCP0kgCf2abc7Hfq/hnejTzRRuqnSFOLpBQ9Ei7yfxkhCSk4hpA
pZAbqoUbQjRyz5N9eahQ8N4rfYJXnOz6UyFk73WFLg8OOfpd0HT6k4s37REaGhFynbyklKUOUkvM
QzwNOK9opfqUj/FroGR01pZ6fDAQD2AFFt5Dvm22ZcO8hyI8AJh1r5WhCCBr+hbc0yg5BhahBTmP
aKuUAyeKgnkzt3RzJ7PR3s5gm5fEGa8FnkbzVZXLOEYDm76vUc9IEDeY51r73udMYxp3PIVo54+2
vR2C8lZLRmyk+e8TZa0dH+TjWM3iP9Tkm8puT3qbErt14C7deHS3ucQZRrPT35EWvWg9EJockdq2
KKl4kU3+OREobmi6yK41DvItycpiSwVIJSKRmKv0YXW0msxHrGuG+OGNxTbOcjIzOiDazrBwEIr0
4Ki69TdF7R6dlEjWMKCcpo2K0ZvONaWh35DUsP0jdfBTw0jiZtBx9iBjyfZHdMEdr2mPOoU0WEDc
UhuSPEb7mEUOFhJa49/w4LWtKklcQG2hRFqQ7RFdCf92EDyGorH5Opr+OPWITwMShI/JqFwmUfa9
D6JfbsWJbalP49SlXGLz53hEA4n8i7x8V0Npc+s9frLBoTUc0MYZZRhUTc9+BnKe2ll5j5l6dSec
/FkijtuUon1qGr89OnbICm2035Ik+qbXuHjjUG+92Hl2gT0fh17LnZSWvX5uVDbfwqIMvgdWhOTZ
FsOO8qUOaSz0dw7SSFwIgtPnrQHL5g5q9aAP5n5MDbk6kvX3ZfIYXpGZOxEkRgVCcHiy5iiYrwU6
sN+do6B8xKBSpqWhY26lwQeU5rP3oxGOm1FEieAU2TZJLnrBhI1uKQB3hAC7SHeA1dUKxwuI2oeq
zGxzq4F8QyanquKm6SzsQwtpGGe6uBcP4Q+EguYPxCt0b3I8i/c/yy2RJDajNL1JCyjhUdfGd4ZA
qwScnRg8Cj7vPDwGTqv9oxD2z9D0aFkuEjC2p+XzD0mTuHbXGJ4zyuhnDpISNzKUEOmm9Q1k26aW
9LhuuxZi0c/f/LJZYx56blNFkARJD43Q4tWrfhDAYM5wcWDDriCPV419G1SKGbKlDl+tmhYYQn/Z
E+rEmWm1B5J85MrUMg67qzM/Zu5y/KvfgB/zhypA+5hm8u0tuyCR/DWBYbHBx640/Fu/NrkT6WYO
lwKg1eyophi4HJgUJNB7brm3++UeA1II0ZSpqyczEHV6JZocL5HPf9qiOejPL9NofpohfLiXirlR
/a+uQb82bPz5hhTvvupmyuq5C/UhHpqLYiR4/nysjwtx5kWoNDjA6yT/svg+bEryoJZkDGCrnkAt
19Dit77TYfQ3uH5g7NworVv6TTABOrMRLPpl/kwTicbMkGNFsBe8n6YxFr5ltDF9AxIj9czmfmhl
rep9PsFFX9c8ioWCgHWOGgbN2KIDVPZ60gZGmJzCrsp/EXeFVyQnktu864szlJPVoVwUnSTeyFmL
ecJ/vbcEWDClliQ5QQgj/NIL2jM6w7wqMTT49vmsVl6bbQL+pDualm7si94PJZFfhk1kOl4Z6Pd2
Oe47nOIRxEanKCo9OwnOaKXWxoOfw6Ok7Rsl0+JdWUrbkGkZHY/H2Ry4F9S7otCN6xKNz97Qu2ZX
2vIf+zznVwcyAonsDHnA3nyxXfQI7gDw167HXgAGMvaUlgbl1vBfoQ2GZz6ElY/u3WDzE/jr5VV2
Ng1O37geQvOnTjVeQnzRUO09YlL//fOXt7JObE6/GV8BR9syFt83t5lYi7TW8cIIl5c6C9yvzeBa
Xq9W/pfPh1p7bw6IVGSS9P5/2OytQcq60nCzsDUJig7Mt8goqtElIH2iikxJzyhKFk3If97ZHNcy
O45bJCnvH2NYG2Gc+qnjJXVbGZ4vm7g94f8w2PREaeWxlK2NtZLkLrmTVVe7+88nvPJsXZYM6B0U
juhsF2vGx6V71K3R9yJEUOmN6mf9HNjge7u1+yp++Xy0lS3ModuPT52IcRZWvp9tDc/PDBvV9ypH
V3FzNs1nw67OSb5W5oQmEtUMOg9BgLL4+PopIf2dt743BDZuG+YIHI0r+HyJJaipd/8+J8h1yMuQ
6tAIu/gQojCvoQNAEJVj5vyOR1byk+VOTntmpawsTYfLKZpIlDkcdYuV4usRmk67Uyh0iogqT4gA
wazrlso3Fy7NjbQjid3hjHJtfVR7JoDjvfhB0ys0m2OgGhVv7DlnMYypg3LbOjEXpjANnOBQJpP8
oVeh/vXzx7r2Eol+/jvwYmGqTgtVn2gLzAPVsdho9L1oKIaHUlHOxFlrQ4GjQXhkoM0jl/Z+VXID
MQV9xb6XU/H+XqlFWn61+kTeKWOp22de4+pgBo3TKLJhGSyh5k6ZujQWqYoXk6W/CHOI166VR2j+
1ak+o+ZY+9yQcOmzvAEx/1L4bWdGmJEvVTwrl9aBOFOQNnD6MzNaOQmoPLkIwojQOfIWn9sAvAP3
m0LxXCWrpwMINvtUKFa1BdX2atMwUl3++9IAT+eCzwH+h/Tw/ftS2zGto0K4Hp5K7SEnfb+p0o50
Ykvm6POhVrbnGQ8jUGnMO7S5WIUdW3BqiJEjtYAqjfXklV4qh1Cxu81Qyt8D3keRE3z5fNClmmE+
FICCgySmuODQ0r/YJi2qA2rddpytLe5Q2CyEmCjLbKNW9Bjj93LnZ861ISRqh+oiEIb3+fhrS5Tx
/8j4uXQu98+yKnsnNSKMcJ3Y/8H92L6YTM3N9pMZR9aZ7XPtCUP5I2kCkgpi6/xj/oojanZxyxpd
19MyulwQNR7SMnW2JCMejYiSqXRuRTCcOYfWZsh9DrQ8aGkka4tB6SmqSjpaXS8YqNfK1nSOpsSJ
pZKGvv/8Ya7Oj2+PyF1Hp7aMPNUmQv6M46TX5Z3z3XRDHePiLLUeQtK0s2+XItH8gEowp8r49fnY
q9Ocr446yScYR4tphn4BVj9wXJI+Bh5BXVju/AwLNbbQ6Mw0V4biLcIGoJYFxdWct6K/XqOqYYpp
qYnvTZGbJruS/JMKSce1JFbENLKe+S5X9hxghXMkQUoEIcNiy/ZjKekIpdBkhIo8KrHz0LtJ+rVX
ZEc+jS6Kzx+kWDkGXSaG+QZCG8LrxXglIICsSrk/0HCBw3dFCfGa/RSPV6xwB+doj7b/2A1JpF2W
Q2BibdlZCOmhZGo0d8lc5sRwgD762iF70sWN/mJAI6L6ZNBqk5FZDfFfFzW9tkM1xjtrmOwSps4k
5bZRRVHuXbQH6WUuyszaaFqkPDiDEn5JIxc32c8nu/YqCWi4uaCPRaKx2M8xER+SOAkVbP3oS9Ab
+pb9aAK3iT3hmde4ckCR2+brECp8Y4AP71eNNVb1EEBewpAuLK/KirQFqSWwtWc2GW3lKwS7SHaA
l2cCDVnsqIZbcy/S2VE1GYlrYqngW5o6eKYF9PPOLICArGuR285DV2vJgxOaOA23VDUgidO4jcUr
1ftb0VvYK9W6TWUL1A/12hAaiXaM2/FmbDt5JuWy9iLAttj0nQM7+kAJk6pWK8LXHa8uAponQgoO
U9LRsRfr53iYa9+TQHzEW0dA5y4hCUaedNU0b4gmbXkPZt+lXk1Sk4qMU3qZGytnXsja1Ch5UHLn
rGOHn9/XX9tFJSot14zC9VqAFBuzDy8jupoQkjhnFvPah/tH0WpiIMNzXOxLGDD3mhHbjpdXwVtv
61/o9/wW6f1VomlXbllOh88/nj9psEWajJQoVw++HKxzPuRPpAF+M4xdL6l8+54S7nBSYTY9lHFy
AWleA2NniAsCmHHnElMfVCvILgIcZ7xUjyuPGmR25hGsrX1dJWVEUkBw+5of0d/PGmZW11iD79Vd
je14PFjVIVH6+KqPbXej4Le8i+Ip/RV2enHmNc9Pd/kwbIRmxGo26Kyl7YgxUE5vFZ9tGhNzPDwr
LB+PqZuw533+2D8OxObBOLgwkZxEuPp+jn3a+FQDXdNThxnl6AbJlyijU/3zUT6uWofniLeIAbcJ
dediF+kpvuFCVNteH4/Rsa+18dALKfbJZE1nXtrHdft+qMWESPS5SjO0tid89d4p9RMR7k0ct9el
5jzWwu7PnHDr40HS5k4COGCZB0jtDNg6TTxeZjmPSdWkm5rqtybdW7XUbxNTnLlXrr0w7uhUGfhK
uNUuDhn4mwwyAJ2jmUacrGoQhwy22plZrb4wB78fQgWid2f+FX8tfTWPrajg5uKNmjF6Gi0M13Th
onx2Sar8D2tjxqCz3EkDWPMO+9dQoWMEemb3qD6kSmdWl5h70NXjNkwq/cypuTYrHEtmoxtSVOza
74eCyjFoscsyxC642YZjEeAcXL4Sc2X7f5+UydVRcGSazG3+JX9NKo8bFSQiUpYw7NONXjcSsVj0
7MuxPjOnlROa3ZntaXY3Y7dYlhccVAmK0ummVwfjzeAntyUuHLbodnp1r9NlkClHBBM3sg/3lt5A
r2y3qp/CHY+2uOGB/n4q7VkX8885agATto1EiliIR7B4AqQCdVoTSQjCoPZpXsrRShDObWvRlGf2
sJXXSgDNZYA1pNlsYu8fNuhPmsb92PFMGvRPtPD8Cn0f0Zs9nksUr3x870ZanL59I90Ug2jH80MF
6tE0SUR6nVnU2pkpzYv+/f4/p23JuFNIRCH6J6z+a/2UBfZSQanYWDDX1P2NCZiF/WDZ+gtl63NL
aHUwgCAUy0iuqMtygrQk0UraOV4xWT2rYhzd7irTUExueoNGlI2LcuwcyXf1pXGNdEH5QcLWF+vD
rYVLCqd0PIQjw5yPA07fUwzrmuAcXm91KFjVM6+L+7I+z/+vh4nRtjumuml7VTbQ7YU2GrmKlqLo
y865Iq0NNZMCNcJPF3zWYncOJ6x9ge86nlAc97kxcay1lRwvV/T2Z87UtbdmsWlC/kHITA78/axo
Z3S7rtMIcmFGbO0w+KKY/Ssq45NQg9d/3s6Ib/m+uKcig1+aMJWGU9ZqN09rTpqgBaft2q7o4Cr0
c2mNlfOUoWaQEZRCboKLJ4hhaczdiqEAge6VaOo3oavvm2a8iV3ta+BHh8+n9jHIY01QFaS+haec
sbQRDHWRItNu5gJX3/wi0A08CLoAf7sCEammOBclht173KOHMwff2mZCopa9cU4YAeJ6/wJNfRaQ
NeyQgA5HLGm0aafmWXlmmayN4uqYIpD0I9e0vMAR1UbQsKCz4SqnbSLathH/9r73+VNcHQXeFgk/
ly1/WUGL3T5oGpAAXoAY+KAGeBWZhhjOjLK2Nmjo+O8oi40ewOdkdGPoenVmPGDGfYduMdrg+HCD
Tfcr0iTzzOG6OiD3SCqDrI8PeSBhYrrnTHxjZjJ4ldZ+L+vgEinehMhGXuplevznx0htB7QKloO8
qyX3KnHqIsErgvPFaINbhzLPvmzN+MySX3lZwCPYMQj6+cr+tLL8tR9WhoEsYRxcD+/wZtcaeXoM
60Z7/HwuK1vhu1H098sbwX0qjUR12XVJtW+Enk3phvRofdMjkJRn3tTKbkhE9+cgschtL4tJWl2U
nTFkpLZT8lokj5wjJZfwBhbtQOO/rp95hivbhtCIu1gbADU/QObwpIYeMBmOlzWJeE5RfEzbMId1
ua1NM3p2aUB5UnQx0cMeJ/8IWSHNTZMv5SwiPthapLvfP9reD0KhSNfxqtxGMz+JB8rpb1K4X8Br
n1mSa6/x77HEYiyqm6He+uzH+GUhzUX9xoXyp7T0MwHj2qpkB2b7YN/H2XR+4n+tSuqn2jQObMQS
XcdeyVV1HxjZ/xCYc3cyuAUAG+LCu3h0KHMN2Y/RHCuy1eNFNM3aHpAJ2qYf0/yc/9HKBgIAbY6q
qJDNDO73kxI1CWqy8jQ2O5xB3ohxIDKCMQLAElkmei6n1l9dxW3FmfW50gLlAC0WGKWSuYAYunhv
flqYUUOaxavTpvlFSwVuUv3wLWgN2m4w39wEqR/s4bOB4a2M6hEXc2337zsARwEtP0xffHAW7cIq
yHXB0ik7rd4qmX9hUaHZop7753LdzBoiTQPpiDu4Pr+Fv5ZOaMG8GKLB8TQ9VdBdcLyN2tCdeaRr
C1SnBwY8F2e2sSxAulMeRENIa0o8hmiBMngnGiaMZzayte+N2hyrhkiVu9O80f09F4noBB9fx5tq
44Xy6lf0IbP25cfn72ZtYZKRoS5usX98eDdCbZUoCAg+Wi14K5P+zmksL1SSa6G39aZyz/Ej57Bt
caHhjvp/4y1OgwRFl1Rtxqu0LEENUNxOWoHJWfnMqX6lTlBHbLd5yFPty+cTXX1rM45qLiTZH+If
lD1qWjgMLMlkbCORNVstTO4/H2TtpVksdaI5akYfer8a1Nu08yWWhwIBr+24wRZ5spD/jVLb//tQ
1N0oGbNTEmwtNjC1L2Qd04TlOVI7uu1AN2fdPWiK/P75OGsvDPM05kOAQPp4sXMZqAn1wWScBo3F
pnCUuyiITllRXiFv340+Mtk2OMkaYtHnA6+tTDxl6XqlgDyXjd5/AFY+jqJvMrqUCFjv49CBE5m6
bXTrW3b4JSb3vc8USpNnhl1ZJxRT/jSr2urHyqaPdBpPPNNChVRIJC91uRO0t53ZEuevd/kZ0IWo
shTJgqpLgmGH2iaq4s7yWjNMbkSgWhs4D/VtacTN1gXeema8law6RiekRCDictHmCvf+aYJwTlxj
UEzP5YofbaiqQhsuE8RzG9uPxzfaQ41qX/dJcUy7vsOrjLKnu+sqZM8b4IcwayvHV19RyvZnvszV
I4pWODwKqGVQXFq86SYrMO5oBQl89BHNhLjaOVhl66WVRXw9XTmViZsPikUak54+X2Rr4Rt7rEoc
hX8NF7D3jwW3cq5D02h7JurzjUp/wGYMgDH7vdhHbveDHl1Psewzb2Pl7cPsnt8GlVDqHItNMCjU
PBkavHtH+rAv8n6Wu4V+9tzD8/LsRp4Dva5sS8hIDXwSyHVyw12MBwA0xOImIPExIe1D7Vg8tVMf
ey6i/+M/P9B3Qy3WGQbAoWaFDEU23DNb/Tcgq+2gDtFGo8M/j/FTUcIzW9Tq9LjBsPPSdMF2sXiJ
jZQl8DXbS9sq2qHy14+jlrd78FPhmbN/ZVOirX9unCHipo9+MVRdk+JMKyU4VYTDKB/1XVUFD9Cr
Xgs0bGUevX3+ONfGI46Zwbk20fDyPt2Wwq3yeAxOWg23RqZQMCsrvh5gU0Zx6CXRuaWyOiAhqjl/
DgbY9/fPEoJMq+ZY4pwSVd8Pvt9sswr5S63aYpOG0ZdaC3/+D1M06MmbQbKkDRaLM3Pg5QDE4gzB
yAdVZ2oi18zrPT3WzZWOrPiUIj31Ph907QukAxxKNuE/95TFd2+lmVHGhRGccL3+lnTDD8uST32L
Emb6fw5lL/JztaZPSICc4JQjrdjrsfZmq0l7PejgpGWrP3w+sbVv4a+JLa+EJan9JsnR7CZF+TXU
/Tc9du/SAs3v5+OsrRPOrzlRxgn2AcHLFUnRY/R+p2RygeG0OrTx0LB+sVCgihbtrLpVteH356Ou
NHZROCQTzkdIO+WHjvfBzy20n67i0b1pXLhZll2oygATIWEjRcGin3oL3pFl1T+jATWSr7pI24Uf
Hz//IWvTNzG6YA/Hie9Dh6wp6rxLJkPxfDQbP9qyHx9aLuKJZ0HRoLOFchxe7orqK2fKfisHFrcC
DQEPqPc5Ufn++5TUaUdN6YNTaWZfOz/6xfn8oNskU3LkTBKjZ784Z1Sw9rFQ+iO7QbsgF8nFntDq
JggBxCunXDOn6JgYk3U1VJ2sT3aD48bOgQ8c7j9/wH/uN4sIiTscKY65QYlOpUVQIFWT1rKwDE+K
XSUgw0QaqvssapFT1NiS2dcAg/L2MrbNEraP0+4NK76XiFZQnwHbb066a3Zio0whmlEkmW3kqYqi
4Xg1yCK///zXrnx188eA2SxvZD5l37+VgTNXwPhSvECE5g19XgUvpGq18qLtaWA409Yy/7WPj4b7
5+y79zEL74YmETmP/KTWOdwbxy0PEoTJmTewMiduMPO3zaV9Ls68n5M5QJJs4iY82SM5pWb8iU/c
l0rpzhzeKwvamGuDsyyKqu+yuWKsQXMYPu858rPHLIB+J/CpV0v3oGcl0JJ23wJA+/x1zbv74gH+
6Z93yNhxiH/ooi/U/3B2XruRI0G6fiIC9OaWZSnTUktt54ZoS5v0/un3o+acXRVFFKEBBoMxQEcx
GcyMjPhNiiV7GHqZgdjIZwM9t1/6xK30rjA7SUCxRBhsHxlpax0nJaW3nDR+FGws8MoeMveTqVes
ubW8lEi2QiAsOrgtb6wzrPJUE12N5Cbo1RoPQNS5AnnjsdcDziZHM++KR798o/KAVARaAzy2aSb7
eJg+10jMgpc7NoEw962KZM31hV6LCPSKmQN3HCxk5v//qokRdxmyrR0aukiNOQr2m92U79CuQc6g
MwXzt26Q+bh7gyJno1JbSd95mDPPVVTQGMsuzVSHaAEFg3SWZOIIoUSPtiaCfcQrfv+ezDCCoSkl
0wyNWxQTqZ6HI91Z6SwXxYcq7X6WJI/fYMlTQKGrk2iHxdRGAfOC0V7mMB01QPfsOLPtx+XS5oHJ
2VaBuZeUhCptkMSEPGo2ooYCQraF3dxKCOiiP5yw2KGM1BvX3ujkF0EAEVIP/iZZinpawtl1FiTc
XeU0beBCD52wSVLj2SwKPuIzZq7lN7qU+QMkszbeA4CvtWMbBnbk+iiHZ8i5ZPnf1IFAgTjAKGtu
HZbQfqMxgsE9xVDO3QrN9j/Xc2vlVKJONeE3QALAG2j+/69yC4NhM82xVz9PnZz+cYxRVc9xFyA+
odENQY5hGlE/uB7zpVu6XHVAaTNIX4fNulz1KoGwpqBRfxaTjP1b3bT1V1sRLEXvyIEKVDeZaPdA
Mb+Rpz7QXUWk0r3UyxxbtWxV9Q0aHYPx+frPWjkQOCdniyaNTZRu4eVSmOgWZg2mJFgN0rRT4yBF
3CqevOtRXkaEy4efsSXIx9PDc5b3dOSd1KnLTOncjE4y3FaxnKHklWKwevC1vPrGKdKDciGN6OLp
oJadY5Q5UnDAazD+jKdBWnyNY6o0V6bp/IBQYoLMdSzq4dYMgjG9ZbaqnXIJ8c/baLRL1LTR6t9C
Tq4tFucavSyOtdmi8HKxnBHcobDhdKDwJd9bSoQ/fGmWp+uLtbb9sLHPhGvwBm+ONZ/NtgXr6p9r
0aGiGSEyBN++S1QU/axmq2m1ts8CbzVn1Av4lyWa2wFqNuKbIJ3DTEgfMTkRoztNRmmep/JvI8by
jqOs2xoJrTVuEN7C4A/nCBJ/iXmrDLIuQLABngPE/QQfVaGgTyjXR0kq/1QDOhoKPs1uLeUepkEb
RdfKKU4fi+ENeA5mG0vILY2okpudEiH0oNp7LUTF17DbvYj1hyxzboWeeChmfsyCrYN7JYMITCNN
U/B7e2ME7iPrlUjaGHlyyaw+tgcsgSD8buzwa3cd7qcAu2m8KvMM4DJRY/yc0P8sI08xkxYhXCtz
Umj6hdl7qi0GqEhtIhrUOLv+byUS4yNSbimKRHrdfqizyYg2ys7VH8QWo5PVM9FrWTZB/LKbGWLP
hRzPY3WaftMs/ZBIcj03uHdBkx0FMFxVaOfYBFtjFBu8pZUtHw4/2DYQZQ64bvVyRWR8mBEFkUKv
yOvgbAuchKxJ1h862tcQkh1t4yMGuM2fuNjyoJ2w3+FlAaV7meGZrggExvTQUzQcUvbpaFif0YCV
D6jp/3aG1HxAjF67HfoOMegJypZexuXPRjHSf3CURQ4ECaT7CZuwzE1iczqjsxc+qU2UPtgj2rlW
Melwdvps+IHEr9y7Ujurtgt/VnBtEuuAVkN37NoqveF64XwbzDzNd0y9u49m3ZR3dVs0e/5tko+I
hukIDTnlM7+0y3dqhvZ9J5JgOHMmRcoDrqWA8GLrl1r50k6Na3p02B3cUXs5+8qfglsrx2q6MpEX
qLMa7cma17CT6z7hdzblvo2M6jOUYekkNeovu1PM+zqvFa/wmwFDWf9+Yub+pY5QeSogvKNzZ/Df
M5wCE4qVG/YkNGRFYP4Oqhxvu9GHrGEg5PJcTVr/F7Hibj8KKvJdNarWF6NFCQ0LudZwG+Se0dGt
rVs5Ka0bQHHJCSFgxHccZGGZDSO7hHTWHQyv8tAXygeZUuSXHVddgRC5qf6p9HR8DDO9/cR4MjiK
0e5vUYIp93mIDn5uKfk8q1HvJ6vLaZhY4XGi7/9d0yvxUCpIyCljmOV7q9EmD9htL+0aBme5O9Do
/FXmUcacepKrP6qkQkx/90HC+4TYjJMnndXlNWwkdRQlcUKvqQvrCSgCO47Q9W9VGTQbPZ21fc2y
Z8Aa+zmKAvOZdlFRKY1WDlPkIRqaJq6uSVOwpzk+fb3+SKufMfUTvlzIFjCyvYwjpMmwZapDT5Tm
Pi7HZ0S7G8Cx8bMtpveXRgacYnCFs+UgWInLWDCMzEbobeT5JhOzOTGp1ZDSQgT0+kOt7o6M13Fr
goNHYi5Wz/Z9Q9jsut6gm7ftaOU7EgWr+MJ2RRD9KFKJpM1vbD16anvzxFb9vPEL1t4fKh60wRkr
AAhZrKuOXGDejry/mWktHTMHeb6DXmvOXh6Fpe6QjMulg52M+edaN6KjkuJ6hCJmhrTZDAlF8TGs
7XFvpsMsV8eVZmuN5l7ncjuleQdMhj4SSMxFUydSyinhKhF5pe14iqhKrr3t51CVHzPHechVSFlY
S8QvZkHlluDCSklmvA6+OD10PbDqwkGfsa2rzgt85IltM2hoMPXvV8sAxkddwpnBQAt062XWRQma
jxK6Yx4XcSrygYniLmyl+rnpi+AYQFfb29omRGftu4J8jSkRzs4WyPbLqLHRMlS3WN2oc35UHeYh
CIMiAItelV43WyZla8v5OtpiOQHzFko/EM2si2GPBaSGZwwaiZN4up7X82Itk2YelkHhATfAmOfy
sZB3LYqqRLZFN0spwZYsLModoj6MvLVKTUI37MfEOk2S7X+rMVsKNqqAeYt4Ex+yK5UY4jFv6Nl4
xTbor+Vsi4N4SEtl1yQKOiRiH+v0bax8CzG/VnPQ84RDRkTYZIuFTYIsTfJwiDz0yz5UDsptWdnf
TbL/Y2jqD5hcHfFOuc1H/3B9nVfLeYvCdkbBwihctkwqP0J1YZIjD5bVP7IABCVE81HY4bmekGE2
ZzVLrb4VYf8UyfFGbbeSTlg2U1TO4P23+FTUbUqrDEqazGptQBFQ/VtbQnA2QzhsI9TKPsnkAK/U
ubNpscaXCcWIX8FYpAg8s+oLV2+S6B69ZHtjO175GuHV4q3LYQb/Y1ms+tVYsz9EgVcD8kTZT73F
D+MoJFS5LTN+f5VwEWyx9VeZr0PJTnikUU0OdW9Ft7E2madSt6aNe8nqi2Ja94KiByixOFFVWEaV
kgaBFyLSoR9E0yA8SbkUUJTxCW9xdVaXcR7Pg4adIZaL8ZmUjHo9MPPxcj19oh3ObH6Mz/hsPmmB
/u36F7D6aK9iLTZQG/uySStYxTQVmHq1QnYnqcb+MP3zHwLxgXNrfhnLLz7xPqutkQ6tdLb6Uux8
vHppe4zOQ4RJz8/roVZ2Ezrc9EDpMqNRsxyOz5pN0SwK79lyqvu7EXbuZzTIBx11/KD5B6FcPztq
UV9OeFOoqX0/I/KD//AjaAGDP6dXx9hs8RJp03Vl1kFjnDIjifa2JKk65qQJjNUS3elv6aSMn+Wh
F5WbmjWymrEZDurh+kqs7OPsbrPfooNG35vrK3zyvtFjsOndLAAr6fKTNFQnkKAM1tvopFbRp+sB
V1KXIppLIxiteaI+70Ov6umQCY6v5GCDUbnwuMR9HWVuDlI3uH6objRDVmIxe7LZz8AkQp5dpG4e
iNqaOqSrKkXOfncDfkgnwxgNw9WGCZloLej6rQnRakxNwU4S/jGzm8VbtawINEAIfry0m6PedjdB
wbQVKOTBHNqn62u59mkiVPK/sRbPNwVCSCieQiyosZVB7H06JTXXMQRQt8ada+egadNQfoFVK2+8
JIUIAlWocLmLJj462XDbDBnanOKIdPVjWosHOYo/SmN/DNWt295agxmQIu9vpr5g67ioHFFnlEu7
Z03xYUH/Qe01DEH8BLZSi5dMHzveMLYO6qtOy/1iLA5WkuH3o4zlbJTSbahGri8FsBO6a2iwvWHQ
JxRf1VCTVtBp6du2MiOFum/CfY+30D4JRuMUFnmA5AiWqbbotSdzkLa25dVFme9u3Gy4B/MFX35I
eaRleIeiR4XxSFLtRULPFdrmNI6HIkr8L0OWmOa+HCT1I2YBPW7AQ4lzgYWjLTLMZVmkBwSXIul4
PSdXNxTGo1SA86RpSe4MfIlGRVbC0qiFyiVPNc8Zbj1HKQvGRzoBrFI3bA7GF3coLGzUGbE2j8Rn
Moq12FXkFo0gIZuDl5XZ1yw6AKNN5lI4jO9g79/VFQ6Rk/8bZNk7IckvkTlKgLAzkIeLvohsdKXR
VX7ae5piJZ7QwvFo6Ahfd9x19teXdrG1/BtqBtLSaaRNsGwRmHSwm1JkvUdje3buk29KCPJuHVcU
bIWycS9dvMg30RYPFoLASvDl7r3ET5HWzu5q3fw+20E4SfEJi55f7384jA3g7M26PW8kwUZU+Fql
mjpPYgqBBcgJiPBj6+tfEhTN/8OjIdxNr5rxEJ/FvNCvziC/xMbVqcrBq0zp6CM/dMh7OTiEFdIp
iEhIp9LYEh5beXfkCE9HJwlRkmUbqcC3JccXiy71hDLwjNmNn0YMiI+SLY37Lmy2SLKLs4HXB89S
l1G1BQkNz2FRkXZN7pgINeKkJqR2X7QYHGd6+VdBnPr6i5vz4NVN8P8FmvkiKJ3x13IxFQnUpESg
KMb7A7vI9t4PhvjL9Sjrj/N/URaPw6gjYbNtS88UoX6Mkgz1+nys9c+0jaOtlsxqMCo6AywR1eFS
q2ZKEIcbWqwZkUj4VNrKdyelc4XG/u/rD7Vsj72snT37tTMjf1EeukzEMKMVFxRd6dW0ynGJjyP9
CJzTFVPylHQjvo2Zq6SYhPiYRQHaOWzEX3l3M0mLSTnqE0z+Fqua0Ei2M1QagBlG+xTnCORukRc4
N055kmNrV8nilM025xgsjv5DAelZav2dkSsbr/ft5zFLNjC15m+AhuxFJVNI9pCXChWF2ag7J46k
vS5hcWJZz5FhbA2sV4LNg2EEYoFtze/gctUnf6x5JVbtVcng09NVsCnFjkVy2txTMPTgYAco0XjX
F3slqbjL85SoEGhcs+c7yatNB+CdyDXNr70gU5Nb/GisQxyNxr1pZMlGqJXXCgqPGdy8ARhvajU9
1iVnokhhNSP/zh4rFe8fXf767gfi6kBjDQAc+9pSm0Ltum7AlhK3r1z3azfrEicDtaIrx7jFAeD9
2wz3Bm4OM9UUkuuirraLyWr4r5UnMjk5APQbDuxwW9XLsrabs2GeT8szKwwI1vJSZjdYIIZBV3mp
+nsERLGzVAx+kXOzkr+2VZwioT36k/bHbv5cX82Vd4a+DwNjY64o3+CQhN7VftiK1qOsChClVPtj
IzAXvR5lJQm5k0AGY/BFvbJE5TCaYrAVVS3Tyv5X6cf0lEYHCgFsu+uB5p1jcSq8DvSyzq+yPZMw
Nu2MvPUQb3+aHP2DMnbe2NtPk67vTWwvN+KtPBh0MKaRgPnpLS+FPsJYGqe0CVqvH5Wc4bo59YyC
w/JRUoLpcP3Z1mLNKlOz8BetuSU6r9D9zsJPp8WmDz+0CHViGTuRXdPpGxiqlUWckb1UjpREM6bp
cssoG6voVKfrPDEgyYIVK+Vtf5fPM7rcxAJvc4i/6IvM2c89i1kX5F2+6yUYrkUeIqYJ2npTKdu9
l4FK42pTtoWCw12T/jHkqILzokzVXZm3w/fEaseNTtp8l1skDvEpzigE4eUs65bSyDGESrXGG/Mx
2gX0tTzc/6b7Uiqlm0pOzh3ame6ohBtrvXIozJxyakIoN0BhFtuzHCqdkJKh8dSgD75zaGJQ7uRy
4TIYUXdm0W7R4pYBSR02Z4AioJRW8JY+mrdZ6IyTB+FWuterKLjvpo7yuon075mqvFPPfkZ0oh1G
de2AlKb9ujhiVY2SJsXy3aMeTo70S47h1FdHTRUPQ6R/fN8n8hIMDj0fB6LClJ+XmZv6hT1leSB7
GtyXO0xreqbD3IpKG6/F66GWCfMSij4oi8j2yYdyGSrqVCZ6fiJ7doglNzvDvq61UxXgLWyn2A5h
A/kc1tI/16O+Kd1ewpIm0DY5Zvm3y7CYmscOVDEZbP2AJwgXlrFqTnLAZd/8oTr9R73XfLdF53vI
MEBV8Gq+/guWu9C/P4C6cZ4BzR2uyx/QWVUQjaKQvVIF3M/m80+gVtWpbTZ1W5bb0L+RGIIjHTBv
DYvMSc3SitDukz1wFzhqGWOY71srUv/M5EoLT7djNGpio8uy3IrmoAhnKzRnsWB406Jl+4FEAO3d
G9OpZUaNcoEncE7DVKuP9kkzFjshMvuEPxJe6RQ772Pcz58Lkgmcw9y3HerjxUPnipJJI9Qzj4GF
+gmn6P5WrgBtXn+Jy1P/JcosR40MFGTCZfcgzpmUIrcrcxN1xoNtCo7+qXmnmMq/z8LrY39DoIZv
5TJVsirm27NIFZ/fcbbRhd63TWFs7KAraaLMKhOcvhRi7KKXUeKqljAd1mQP6oIO9HNS3SjL9Jno
Nu4s+up7WURbEpMrXwFBZ2Y7m9pbdnvF1CxUg0n2VPC36K+dxibu3UDOmo3Kae1N0dUCsT1jrN5s
M0Jg0hbpoeLJeQl6oUic/G4gQ7ZokC8ada8PQFJiHuyARwfawkBOvVxG1Otia+iETqBq77d/pvEx
mT6nIQ3N6KeU5i733b2d/E5K56CFgHnCByMLKAYwkdLvJnRsShN/Bpih11N15bxCM2FWiAN1B6xy
fv2vKjpHGumqSobKzMnvsP0yZz+16BnOZOgKjOmvR3tTiM/LwK4GcFNlSECD8zJc245aWEkT4cz6
pqxrL830g+0r95GwjpXW/I6gPieJ+k+tK9712GtPOmu/zAUIGuTLnTXxMUDLhKPicyjdV8goA77S
XKkoj91oOhsPunJ8zerG/z/Ycl5gaBVe67WperpfVcJVoYj2bp7E2NL6k/+oWZ1VHCS9y0r8mi0t
+w/h56Y+gwomL2x5l8ssl1gaGAIlSBnB9cPQlcGn0kraXd3jQpUllrVXBlKJg67cyKeVLxeSL8Ag
GcUWDT3py8hZ1PqDpRSTFyrDs9+TyYGlPprd8O3621ySAubdD045nVmk6kmoNx+UWo2ZMKPJi+Wi
9+9qPKhSZIdV55NlzQrJorOajqqoyrubzOnNcS+quLkTpaz9rqQGR9xGChAFVLGwwgVJq+3PNhb1
P1Dnxu6vHSO8ekKtKHCBLrAUdG0j1PRz2UpVuE/0fAj2msTw+WQwxHvMUK+cXUlV+85k98jdUcvz
r35uy9O+jBun2VU4h2/dxlaSDB00vlnaxgZA0cXW7PdmAHdXmbwOKKubqLlXYarWZ7ILrf1YF803
f9pqjK98RYDGXz5h7ko0Bi/fr7Dy0cDycWJIpP+lcXjIpeBea+yvuJRvfLArezM9oxnrLc9YlOU4
PEYaW0AVGr0qNPrbBKYubol+eryeSGsPpLArzSWXMgs3Xj5QP8QQqh1zgilkaXsJu3ipMZ7VzJF3
eRd+vh5s/Y39X7DF6hWpkmDdjbRhZLf9MZWUwVO1SJxKp2t3SdjrpzwCjiok7G2vR14Oll6+l9fJ
stjoU5EVTRPLkzfU5XiP0ffwYUIz/Gby58zV0/g5K6Zhr2KPfqdjIuBFZQ9daexMF6B9fLj+c9a2
CU54Y278QISWF8fhpPBN5AOrrgrdP8Fuse7xYP3Dr9qqklbqF1rmTOPBBGBTteQkD1MYGbOPplel
/m04TLdBXx9MJU5d0Xc/61T5cf3JVl8xAEIKCihvNOwu88kw2nnE2E6Yyktxeidyp6jd2MmNvzG4
sS8CttazUtih7BqypH+9Hnx1WXlcyCIzFmeJH2MDE35o2JNn1/5kfJpsv/1u42yff+spVTcqw9Uv
B01uKEJE4lu/fNJEqGg49dyVSr3L3aY1DxKwePTq/lqw9zfyd/XJwBbNEzL6u0ukWB5MitIhXeW1
UhPv7bD5ZdVSsxOoLG9EWtt2IJegHAJtlhvK4uz0+0FMk2CHc/KCgZ9S6cDOqQ2vv6nVtMRfbCZU
81ku99FpmBzDd5jqwyT/mZbVbQW3Nw+b0E185+/kbzGa1iqvGVM96yICmqWgv3xbGFAPJo2Q0TMA
TyIQX0i7iJ4IFvSqscO+OPcMdTyYrfNgRP3vJNi80a+lC7pgYGJsRrqwbC9/gFlzK5IbefS0Vvwx
yvGPGJwvOG7G8wjk/dc8hoC0sOeOP5DyRWpyMZOE3BujZ2rRiBN94D+UapFtHFBr71Dl1sAj0S1A
+vTyiZrMmppQlKMH+r8+tmKUvCa3u7MZmLhEx3AESyCI5+uJs/YhcPwik0FzngRdpGdXqrGd4noH
ylv6E9jZh3bwGQJGeOVeD7R6YryOtKjVe8RxIFTmozeYkn5K8Jzecy3LD1EXTUdHMrNvnVQX+67z
4yPmIfKt0kuTq/ql6oa5kf6H3QY0ANgiZkmgIxav1Gon0U6TP3iW3he7EVz5cYxqsYvCQD2oCUC5
64+/mq4cTv9yDTmyL19uVceJ3XXS4OmYawQTGwDq6p+aJP8AuGtDzG31nTpcwwCcAXWQ50R7dQlT
JG1Qx6gduRz6oF6y0jikIi3O9Eq2fEK3Qs3H16tQ9aTqvcQ1zDOtnHFI0sufSmloPSHkcesusLqE
WONBPwTiA9b1MpYVFVXlO8Rq5eKuQ0KrBGuxG7X4wwgWeCNd1x6MMneWkWMEQi/iMhh2o1IaY5Dt
JXgaOztpivVvyFImIy7JYtiCaq5FY5A0Q7RxwntTesdToKZZpY9e3DVx59phP+n7QfNLvDfiPNvS
4lkrKhig0n6hHUKGLFayrKUunCwhe+3oH43E+YduXXJgYnIu5OyjHjhPoWTsr38A84ItOhb8Af8X
U71c0DGpgWb3dGAB90d7w+6zG5DDWyI8azkC6wzAxsw9Q5/mMgpoyCqzK4oIbrE/Kzl60nvIjZMk
n7Jc3wBDv0z43zwSKjg2beX59jj/mFfJ3yew9PuWjlnc18rNJMXRvi3MCt6AZu30ukQ8tQjV7Hvl
5+mnEbeW21Rqww9dJ1c//HoUN2HkT24uquRYNlly9FMluxmiMrvRC1t9bkMpP/bD7FXe2NIthtB9
QssGI+sekeNPPUQ/11Ey41dpSfEOZli91yMnOFlmaWLhyFrsk0JKfxe+3J2SMCg5iu3ppygd7bGV
1QAdSTx7D2rX4OGe5P5jOknlDUpi43M0GAr4Tp2yVh0q6zjGvvnNiHQoqmkbfZZiRT5COcZvmZnT
rYQD+q5H+nznOLgSS13vxG7ZjYqndeH4pdPhrKHLDOnNEJNLDzMFN2qM2edqzKV9mCTSgZmSeMDX
ForR4IPXU6TG9+rA+lFhPLG31KzxbLvVf5VqGn2ZsDbyjKmyf4hO6/Yzr9wdlCR1hyDb6ryspC28
JFrLM4UMIMDifGxjC7mQgDoHMM5Q7Npy/hp1ZfK3KMGrmct0kuoXgPibBoTljH7ddfTPNV6uG1ny
GaW7Wy1Nqexb+52yzC/XN7ArkK5mHYQ3uma28C3Efifu+kmqPAbGcO6xVYwkNT3KbTkruG1aY66V
N8hn06u0yMw39+8BpnOJgZzsmX7vmIc8TdJbqUzz4dGM6tL09KmPy53QK/Xb9Z1nsbKz1u8s+IJ8
qsJQ+82QQNNaOePCgchEm1SnTFLlgzEl9gmVm+hZxL5+uB5vkTJzCIpi5OJmaje3/MW20EGNEmat
Yp1d9b/6IhxuZYrkjfplsZr/BqGfQWbSawDqcLn3WNiwq9LAQzWVOLMHAbofce1yzFs9Cg9lE21N
Blef6sUMfFaHBgx0GXAoJQl9LFRBtKEP9kk4Bns1T7fQi6uPRToiywyThvPiMkqZqEwFO186RwVG
A3YdmmhBgRPTYl05VHpSe5KqbdGk5p/+ah//dy1BDEM95Eb/BiSr9WmcaBIvzGpb5aFHx3UfQTKe
97Qm+TaalXokcb+Lxlb3Az4E+/+QL/ipwLMEhc6E8vKZWzPKKs4X6QzOKDz2ZiudgANrG7eLNVko
roagYkgYEFTL9h6tVKfoUznwRho16pGTWqS7PDHGxq0naMs7tWoCGyZKXPq7voiM7iSP/Gluh1Bf
eKzzoM8xHWsU+VzUYV+7iu0n486gjP6tQw/sv1xflkVN9PJW8PSkLJKVeSK1SDjbTuQxz0gFvzcO
WCDfcieQXUETdaO7vbI/MNH630DL7nbjG22AJmHgtVoU7Rzf/+XEiKMWWnWf+lumtmufEUhsWhwo
xby17DVx6MsnCxm21LKSg6yUWDL6gbqRUmsZTVuDyw3vm872YneQtSFq645Hiqde28MNHNx2KKS7
IGUAZlgw8DK9n/b06+WdbxT6xoouuwP/vrsZLoj/CtS0JWRQcWIB+Q15C5QminyX6EXxScsVuaJx
DZXEdRAbk+HWZtkATlAPWlcp9f6fwFd65/T+NJrJ3yQRUHymxZdfV5ckyFskuAiH9AhdJoEktBol
JyzDpo1VX9u8mH4xZwS7xzhq0ZKIjUyusxEtEbR9yoMjtcEdc8DgnnO4RQtVbz8HtiGO738+Okv0
nIG9cf9fPB+6mmqex1jgpmbQfzETlFmaLimAU1Xt8/tD6cDKGQRhuIsa7uVSMh8oFTwZpTNA7/hY
9tAnktKoyGJr3Mqgta8fnrtCR5eBBCPVy1hOTWpXke5gA/PViQMU39uDydALJSDXLpAZCLLDkCcu
5BzX9zGztB13yNpDWVYID0RbP2dtj5jHrIxHbPQElh9Uo1m9PWmxfzatAqud9LlUChf5ZjfJ4lOk
10g8REdV/zVogRckP3q0nUTRHZvaOfTC2Zf5lknbC0VieWjRUtQVEMiUNsZigaQSmJ7lhDjlakgo
6R8dZdqpIv3HCMRHjBsRlfnj+I9Z+ysJQnxJgx1qHT+GKLhBCWLjrryEubx87ii78prgp8/Sg5cv
q0yTIEfayT/rTnK2RucYW9OxDr92jvOcmTbyp3iQlp8RgL3FMHzjq9uMPqfSq2tYUAuEkCoHH3kL
l9Jx3Jl+cUc3+SEXwc5sjA9RkT2amnSM/OAuG9qN+G8zFSFBZK2oHOab4FIIuayV1mzqmhcRBrBV
5bo8hnlR7eTRTzaKPoyfeZbLt/5SWs4T0dk2Y3m/RZIDRkKIZfGg+LFx0vLG/X6LAaE7dEGguE4c
c7eS7S7ad1FQ7TS9tW/rkBE1NNpE+S2apKR374z7uNKbm7hU1V3nY37c6n276wNFeCLJMgoCv7wT
BgSZJrb8nYgU5XeQUv6kdg/4LYtbkt8RkYuah9hNTmH+g0W8zQh4EIbXpykU7KIPDkqSzDzhohBu
kBBLl2AM60ZQ3AxAXY52k5hH8DLTY2AJ6UHLFPNH7WAdlBVdt3e0cThpqJLunSiMboFLl39qXL3c
sSoaYHfSuBuGMrrzqdi+Az9uzkZm67hhJQiMZHGCpCiKlQcxZsVNhofEXZIpOF8m+viQBuCyXMOI
pZ8xxc1takzDeUajnvwkdO6oNoxD44zf7EpElWuJMT3qdgWiOIjNO5FYwz5Vde7cafOFufjoanVj
HwUz8D0mr/FeUVJGxqCDgFgIPj3VyES6j4PAvAuTMDxpg4P/U5zU6Q3CQ+atr+IJCBnD8iY9QrF7
bLonEWdgtCYdFWPX7FXryQh1fy8AIgxujPwX8+JYt3ddh75MM2nIII5h44Gomx4Lf+LNQe+rz2oz
Oh62IPUpH3xH2sFslm4lHI12TiK6p1xXsjtFUmS31tOQ7kUbf0icGDCD0Wf2bRGWIRruSE8Lw/6u
R3F9QBznWVfD6CR8sz9EQdg8hYqTeYMmT+ieWPkn+GzpubREZbpWV8s7LbXjXTpPX3FBM6t/fN+2
DtIYmLcx38mOFPw5YbN9Qu5j3CPCcYcTE102o1X30lCYO7MKy0M6topH6Qe/lWh7TRe+mxp1daPU
sfoIdTY59n1ZHZxsfLLUMjpWtiVR6Zj6R7Dv1bnxs+mjP8VJfFSssNcO05D55r7BBnja+0rZliSP
f4rKLj1otOButN4a7nu1bx77XFVcX5FylIckeZbKcph9MPII5dsA8TUvNeVQnEZtjJkGJvnU7yXJ
ir/IkWY8x9i1f5/Bnc+omaZ3PROTX4adpr8ifEy6E24m1W0Ob+PTmI2ldFCRhZBcXeomy53UxkAa
SpfqDzgEOz5L0hioArXFTkFg37ppiyD7i2a3KrtpH4SmyzS64+qnZF+cZHSkAx6KEyCk2pQn6i6o
gPtO8f34uzSa2X2jBRUZHAE62DgOFt1FYDgUB1xlGBuaFKFLmobaTgPo/K49j7IQz4k2Zh9MdJj2
Uy3EPSJ4aOMXIvpa9fo7MdcvkZkcAllnR6a3sej+lXKeDiMrfm54sZZbSAqntS1CmlJDFjlbTZQ3
mzEPCtmIaTAzRFzdFlV2m9PQpV5Cbr9i6N4plAFxr5VHZqXdxpq+qT8IBSSXfZ9LKnvZosorqlyG
VRd3ZwytSldSjJ9wKO90M98rsv/5epn3pozFNhcN8xkHyMSLf748Twu9rXtGQgyetCz7qU1Y1rs9
hXy4C6KkMLw4a8JhDyiqfn/VBxSEpjsXIyo/fsa8DK+O8pBKoiu1qj+3vt99VY1qeDZKEXwcbori
dyPikxiOSDbuAx2MDcztHVwZ/YMTReHOLnXHLWS/enr3aqBUB1oR4oU2K3xc/qQma0PKF7U7900S
f26CSexsPexOZTsV3wMjMr+zXwZfrgddySwaVkwdCOwgcrEIOqgMHYwu79BA7I+RoR4dvz+oZrtR
1q5kFWM/Lg1zSuEgsUhgpEGtyQzT7lx02a43c3fiBqGaCHts4UXmH3xRt6AbQPONhFJmtNwyf9Ng
qs2wbLqzJErrp1wZzn3k11tOhMpK6lov+uYWKntA1RYPJKdxpqhd2MPonvQvcY8+/iHxY804WSHG
Qy7jsu5OMoz+ayGJ8TOqkvlXxSxbmVZPV3zPplZwutplettb5RmomIQ1e2sHwQ776tx+/A9vmdsE
0ylWFb3Cy9TqobNFOHh055wbhzv5FYik2D7JZXe4Hmj1Pb8KtNgXs86oJFy0urM6FT6W8dhpZgOA
9Ck00kM+bFq6r75tNkZ0fXHVfQPHSVpDLto+4ZsJoups0CI9RFq0lb2rH8mrKNrl8tUQPeXBYfl6
vfklD9V9kTE7ywfx6frqrcWhO4RiLsoGgG0X195pijX68l13tuv+pLTqQ5cEh7J6tzY5nwgHJiBE
bDJIh8Xel8WakqVi7M5O3cpHOWmzsy2LLVrjyhfC98dhgj8Ql7UlYt0fZ5taUFlnm8La9c3xe8Ah
cKyZf6tJf8qz4H84O6/duJUuSj8RAeZwS7KTWlkOsm8Iy6GYiyzG4tPP12fmwpYFC/+cKwOGTzVT
1d5rr/AORf+td+H3BV99kv44ehWWRBMGq8OH2Z52dvMeBPLW680Yg4vCw/XvHNe2M6ArRPZ0LCoB
/9btgmUvhrL4yJsuPJwgZ/O9iKU3ahwMBEBTGQ3TeLzeoA1ZjhUZCuxnwWq0h8o0N8KMWwMF7iAK
jIrgUop6XzgrHtYFjof6nU/6r9uKpQf/QQpDhHMZAvz58nvlxFGnF4f0xO5Ub3qvnXb/7/f+vSVe
fV/T7Gc4Sa5oAYbimPvy7Kv/eWN6dRWXn/DbeT8YUxV06EKOubnGm7TobLwE0Keff/37Wv56RV4t
dPnGf1soKjun1iULleHJL3/BfwXFiZIVF/d/L/T3TUPtCo+Vx3IJ/fqL5wFdrwUj2I6uqt1rJe3h
ugmN4p2n/9eWREeDZgqrFcQnl/rzz8vR27CRCepsx0mP9jnSvvHAnmIc2qk3Xv59QX9tGCzF98vb
fvHTBeX5cyl6cAR4uA8ePUPjhLfN9fCySBHRzKnsqxEGfZk06Dae/73sG1fIfJKYAejfTGScV28G
4SBDk/fGdnSafvtpFM36HG29xAl6eS8Y5L2lLn//27uRq9IzFD7vR9vvin1feM1jRSAJZG+t32VB
Xc70PwohaM6XjQrnE2BRru/PxTY7D7sucLdjV5f22VaVQL8xkoq4A0qtTPput1qS8jIn2G92VN1P
3SyK+6GX73kxvyZkcZDxhnJAo1LFbxv+wp8/ZezHFd9N5RwBI9Cluemsm+OmvwtT3GbmbVNqcv7a
PYP2dJig9wXvHeBvfZSXGTQ0Ps6iv+Igq750q8acnGNV/wqMb7Kwruboegiz9H99l9ihf1vn1deC
ry0mXxsX2lTzfK5zwBKMMo0PvMHF8d9L/f21/LnUqz2zh5/rVhuX5ENl64op9saf2ywP+NxG1tO/
1/r7veUIoEVArYkYiA/0z+fXmt5c2grLaBVuOLNay8Mqox947D/8e523HtPvR82r6tFv5UZZyt6J
PwiY+/Ml6yBo3KRr3rOaeLUSrAT6EL56rP8gdLK//XlFKAcbksTt4ORwvMpYCKMeEtAoDQ3FKqqH
ThPS+++Le7Vf/98lmS+GzJwh572Om8czI/cU3mAngS3zPVK76cYuQjv5/1jlogdjM0PH93q/HmQR
6BYQ+VQE/nantRc9qKjT74x437x9AQ61LACz6/UH3XdFOUfNGKCtC6zYnlw3mdtcnvWU363oRt5x
Nf97ucve7BABDAUqID32z6c1903gbdYaEs+VLWeDPvPWs7ZvrR8Vx6lpxTtX9/eTuix38dMCmMAf
49VXrDriBcEsw1NE3syNVWl8+Mw82v/7SV1esd/2Z96HSz/M2Anrg8sk73LRvx0GFQStchVFeDK6
yE5GV7hXuiuXxHdxnp1CvCS20goSu6/eQ5Peuj6X1xCNIk0GfcCfK6/SyzwS/kKUEs4lDkRY5wDt
yMd/X9+rTeO/62NsBK5weRURlf+5Sm6HGJ0z1j/1W++YO9Oo3SYdzBCUORA1EMD/vhyeyiFzVaDA
v0xGPFsOixMVEd4x9pi2AIefRi8AciTBOnjn0t54dPiSIidi8/iPy/HnpbFDBUM49N7JwLGm3nPm
6ewUrWJ6iqJsWFMdLHMf14wH/L3ExyX636+VGTMutxfbB37JK8KC2zr5RmqHeyLry3xpdDQbKWSO
8c4Q4foe1PHGxTpkG9ABXMINeZx/Xqzh5YNHApB/sqFF3LmlN0OL9ecgNhdpHCBHzlnsCtV/H4yi
fU+1xUyP//2rzwQskuLsss0Atbw655g9dD5UwPCULcHwOGV5xiwIA+P7wVicJUW9VcQbPNlDXrUQ
oIbNZMa/Br2RTls1pnlBbZzXWdrVzXTN3Gwr48wz7vPJ/7mMpoLuPjLj0evqkhcJSXKgmo69xqvS
eRo/Zi3BEfjz+8k2OP0nWROq0K+r9RzUaqrjoHDG1J87vHMGZlIKJe3d0tVdvLrdFHebx1irsIc4
96tlP10I5plVN0eToVdSy8zKY3OYVWpn9RiX7Yb4jwHUzs7zFiqexiPPykecOC9RnQUJV5E7Gfgi
dUsaZEa3n+Qg08EIhl3ntkUc9v4WhzrqE5DaLs11IXhGRKYWPumQ2UVqZ9v9PW4ZsCkjrLvF2PQ3
gkey5zRk0Odz+aWW7v3arY9N5TtX48qkZAmM6HpGCbmjdF13HaySq8br6Dyn2Ui4/8F9leVWmhPo
/ZFcN5I9oxCfDmV0D4bS33SxePuiblQ6ZlOex0bVBycDtDctFsNMSqMzd13ufBIVM2wt8+04U9fG
goHLyY/a6CP9LR7O9Rh82aT3QztKJHp1vhab4yQ4hHs7A7uVb4TDei9Fnken0rflwWndPOnCMWxi
zwiiL2zH/ZWKptsW4uwvlMoo1TBOGRIRul2aMcB4mdet+epIe0om3+tTsx3CkySz78qxNZNKPvjY
x7E73sy2TgjaLR/yvNdx0XXm7ZRZ5Rf4XWrntFFzMCdjPjYCC745jDCoJJ7iqbcH67qfrf4c4iYg
kqqVClu5FgOrsXGSKTPtXe34MGb9pwDnvrhpJ3uGz2pnT7Dq53OQdT+2tf4xRdo4rN1kHpQ/hVj7
FVEV+5XV78Om82Ij6Iad1uOKh736AIKsr7zOHOOpbUy+nT4Y0pXokS+t7DpyCvrP2q/znQibb9gW
fInWKT94yLeTwmqD3b836TdOHmjgcKYpgSChvy4kDU6ZzrUZFJo9goyEbGzxMajd8T0p1Kvi+HL2
oMmh28AU54JxvdogiXxQwogawXDN6vU+xD2lYX5Rqc/05iLam0iJGpIlSud/7MovKyPXo2rAB5Wh
+ussg9aEhywFzvnTFuZ7erDwS+R35dd/38c3zlbMKDClgZAJcu+92hR1ACK0DlV2ErMUeC8OeOQn
TrbIp2DLnfF/f2pMSrg04PQLs/UVeuwpR+VFbQSnkTi4Xdnl2WPUTfIdysEbz+yPVV6dM7XO7LAc
qUry3Mr2mJRQLaxVt8Ze0K4v5WZOadit7z2vN+4k83+qcuw90H2/jrDMZIbx71CFSJG9KbWLrtqT
8lI/hZ33XgTdW0thZsOkklcEiverC+xFGfLeuB5MaKgMkWoGvlUme5+jrJGP/35B3ji0yQVGQw8F
mpSQ1/MW39XSjoTnn/pVrsd29N0U5UWebEJcTwVbn837P4hWvTNoeKNSh7vE/BDIAa7Ya0ZyhYJ+
XWg9TuQcjEkQbrg448NRnqKOzLkZY6l3pBFvLMgt/U97RNzbX0MzAlb8XqyecZJdi+R9KZf8l997
AacbWi6VXki872j03niOLHkxRyMdnsnl5e9/K9znpne8rHWM0zTO25kg7YLAEEPGJU5u73RzbzzG
S2/AjDSwIP28tgZEP14WuQwNtEEe1rEMDm8nDg/wk8xKjQl+gnaN5Ygl6v9oVv/fPuYg1GODuShK
X38Xopyz1dFWeNq2abzD+uZ7vYr6zgmM4Pnfr+obt5NWhO/v0iXgM3K5B7/dzrWdEctHfPe1CuTV
6LK7eP06JJGHB8O/l3rjZQHG/n8ALdNf+8+lYBRHmblEwcnaNM5BepjKKUEaBM5oR5mIW9PAyfbf
a751eURbmQhm8SWkZf5zTb9cFqhcGjDYJrNRQTyilFRrMhdl8PDvpd44XS/gAlEGMAcvMuA/l5qG
OdxycNVT72XGTTQX81VG2Mzx36u8dRN/X+XyK357XmNglXPdswp59ThcXZIMZSwx+ZqwgumtT+Ns
FVH67zXfuIkMqhiMEScNdec/xvlva2aFu7mLUJSNJF89K5xjcQnMrDGJ5nL99u+1GE+9cRSh1saU
EDSYHfs1u6MwCz+He+VjWIlhkDdEJeCQsyxu3IuBvK3MJMfnMGh5a7aFdcaa1a7SltlT4gp/TUan
jhJ7qvTetLofmfIfu8A7WGiw4iWYimQpiHZduipPEPg+N764sluQ4G5cU1VZDcG6y/aglHUjvaa9
m02n3aml/JXNeZvm0fjNbqof8LKa4+LNP62hIsJvaxt8UZvGma+1ogW0KqfElgZbyjiqQp/s0WKG
zxbxYyzc45oJKn6YRUlWWsWeeBT10dW5+BqQOxQmGbSkA27hdRI5U3QQxIWrdHPs9nAZ7aerALVS
fWjf245yzjgUIwCfok8aE5MYyZ2VoJh20ygAvSM9F93tqh9DU7ipUTVdBbtoKXQi1mX8qtDvHE2V
m6cFl4fPlt4EgaUV0GY6Fu10Ow/TdpWZhrnXlTcTlQPpdcRX7K5ohJeqUauDWRR9rMI2fEasGX6k
JGvoyCbyiSsvexomOcdTWZKpOupvtjX+lEAPhz6fcbeqwfjb4jCQRH1vKL/9Zi9VRU4eLfsRbJxf
P7AFkZHpf6udxomDFm1topZovMrngfC0CyW3XJfmvqG9iS9mRethltO4j5ZFnzbhld+IaN0Ok7DL
XVfCe/MLMzqN2tVH3U7HpdFnDNGNa59vN/HrbUyZsrhDHJmqwE1pWXeUJsWutuZ6iUl6huCrw4IU
OFEON+Mimy+OsPvjtNriqNWQ7RRZj/Dx6AJ4kF+Gtq2NmPSG6Nrt8uEpV1lzMkM5p2YWuF/DYQrT
rFAV5hktyoe6MW5oiwhzo8vZdWaU7bA4k8+ZKrqjL+X6SYxZfVoNy9oXsvfv57VHZrcNlr4rs8FK
2iUwPwXIdx5bOQdPa68fjGySh9XDIzIchujBdipkCFH7WdvDeO3khnEOq03cjpQwifLyBjYxBk4l
cT7QWpkDjHPhfzQMz/1BRMs8x3Vlty9k77gHN+c6dx2jUY9Adb4N3Pycctmplu55G+tqt1ZNVXKp
W/YTcwn3CgqP/AA7oFTJQrrFLZlQ/g+66eqef9ee+y3shtSvSnOI63lePhmmCOa48j3zKpS2Sqxh
9VMzmGYIlfbs7tjxg6cNb/0bKyPIsphUCRYxVSJtG1iehaMhqwKf3GzK1LeuPRt7Vpju1gEy7ZwF
1Ve6rwejC4KrFTnCGWpo+cBBlP3yzTb41vaqwFNqVMa5oNHBTstsf7E9uk/dVuh9M+dzOvjzlxVa
6rU3yulGEbiXjIOaE2stxw+b0EHqwu6k3RdlWpbaTAZ7uLNtdI9QSNVti279esovKUKZ757rdpMn
ewz81Bry9hhFMnyReOwR5STW9UNJU0vrqIqbXk9j6jUoTq0lq44MzUZ2m7nf+2UIQMLneOtJ4544
eO8b7jDNzeyNqAuVCeqAyOoiy3D0LqC2SNbWdQ3CNkwkrYY3fjdCjmBO0+zU2X29D9CrnpC21Qw3
SgJfXB00sGca9gbTrJJ5IK462eZZebFrzhk1bYYEpclNkXBtQdrraoTxUk4vQury4PetE3uF4x8q
wZOCClN0ezKnqTmySnxqFjt/0AMk1tDoRki/MJ/tuS6uV3jfaKWwLYiVoaurrKyDqwpKbTo4jn60
8prtd7DC9aHzDSfWojBuhcC7JgncYS5iW65BEzu2gbig0Jb4KZxBeAmZVZmPpXZBnmMmIzYlS8gr
OSMTAwoiUkLVpXpalFkf7Anu7FaOPRgNWo8+7tDYVscqmPuDcD11hBA1fLhEwRJJMXW8qXhph2c8
A7lAc8rZ++1fmrnGD9ogPjELVOtCOC69n25tyDs9qOqKGdmcaIkuWOWEsFilV3+el979QfpldIVM
d06qoQMMcfpxMONqXqY8Qd2ZvyxamDe0WGMdM9Rwf9XetCQmc8Vju5r9o+THpE0u7RtNoEx+aKup
9JmAltvOY0u4HF3LYifsa+0Bo8P2o4H34F3NF9zEy+xGGFRHy/ewH6tTPeTywlAtdjD8g7umAM+O
e6+w977ANirRnZ3Bi66mGwFbMl0yj1IvQ0o5IKgPwxgD/vk4TctmxZRg4E+q90hiy8rv6xz4VPHI
86xlfo7MRt50jVF/qryihn8eTJ+MkvRaFERFf1u23vKM2VJ7NWcMb3Ex/qpmH3Kx428pmTJjwg5J
WibW3XtTTheEvzlB3f0RuQzrisLHy6TN4V176gHq7ZRaIQe0RU7nTqoc5cto5eS/LyoumLoRT9fd
gjsclikgexRQrG2mr43QPyaHY5a4rBOsoklCn4y+mUt3uxqGn+CB3cfejPo+qr7Y0vzVQKI/VNoO
rzxfQmrPmmgH6ejrqt0SA/tsluemn7KbruBJS6zBbl0T37B47bbRTc3R51xpNCQ+7/uwVVHSZk59
Q3+dJ808OjssqWDfOL11Febri19uz71b7mrwsgfNEPogAvGFBJQlBQIyD9LWckdOSZNUCOPqHWP4
+awEhAkpAaqsvgeX5SD5DuNqjEmTsfZu3ZVlvKxWvxNVt2v7Su39sXRAEn11rKw2T+eBHD/EYkYq
ybuKt3CYdwiFfzmCOsGbmythSDNR07yygeUzRtrEs2ZRe4976sPo4xxug/127uB/4KzRx2jMqp2X
iVNUE2ibdLLEf9u5apyA4PRS2D8bKo4PoXaX66HNq8RvXHFd9iaHkF4xcDdxHzEpDxFk5amWfpfk
DaqIafWOdab1o2c4y3WVS77yucPcePgaYDZzME0qT5HbageM2iWbx2z8P0FbbesXx0GnpBE3YIJj
AsQ7023vrrD3u/LDEk5PfMvyQEztzWKp8tBFrUx8QoGf/GbU8GvCreaKzTyls8yfJ089BkDnF4+9
bW+Sw4kDPbJ+Rg/VtWJEn+J7g/zID7OTvWQqrdrhM1nGV0XZVUdvJEwWu5j6MTNqdQ8lOnicVxDw
bOgFgPEwwxdam2c15t9qzAuPeNKNO8W8KKFTs2Peco6TnpJqlAawj9HveiN/AD/f4kghNFpV/1mA
u++RnXzXQ4RHHCVfDNXrG1NiL65CqVCR2As2J56LIVnenAKxQD2HpoQTmEiMoZ6TjWDmZG2sdic1
eYh8leVJtoZMTLUaqRHlQ7JYhoncuL2Wk7ptNojWpjGLfSHGc6VqSVUZ9NdEqRsAysOSZI0lr9E7
bgSH24iHraW/Bybr9qRiYQFrSx27so+es24Iz27v4AeatcNOrGJLBq/toTnYWBkyLbhWQ56drX4k
hd6sfXwLppC4br/Ymat7DwzexQZPIxGOC0t0dadftrfdwke07hh/3HuLoz9Ea2nG1iStnZVNW0Ls
x53RGWgzWh92fiOf6Ql7ZtuWlVDh+fsNPs+5XsMhkYWsnjSKpnSChRoDX1mpm0UI4AqHqIfAeHH8
5ZLQ/Wwp45Ar3IPzfvg4V4uxJ4QUM+rS2leDtqx4DWX1oR3ZQGocIz9VPuWIaGfzesEUIjaigoeX
Y0+oPJdztHL88+xgy2q5rh/zoOc4UCbBxASfXZFZM8deu30kFCgkJqirPRAWV+8EY+m0tLPiOA/K
u9NYne8Mc9x+9QiDuReCE4CKLhD5z0vWURrZl6pRqHo/jSVtWZU9KHSH143Ck9XAJGvPtro+6doL
LwFOWyrd7apUhPPIUdAK9fM5B/S9Fobdf/YB/GOB2Odu86keQsN5ZEZ3NCoyh0dz2DV18W3MivCm
G/2HTHUUCnNpfmgn3nljzK0DOqS9bUrJh25cqszmhQ29OAeR+Jy33idDh59yS4T7ulh++rXZHtED
qmTNsxpZ1Xhn+/W4r7YBHR6neNLXPLCgbe1joRURQwG2kP7Kfl+WwRl3j+nsMjOzlRfEtdHNO5mF
OunG4NEtsGgN+/JlC3R/lmZtJy12qk8dAdan2RiXD4U/OAzPcK2mP+7OxM31iGwq77hVs3zOu243
Mv3h1QpuPFUNH3xvuF4lFtNWrZ8M1WAS6q1ExVVdvjwto12dCL4b02htznWlbkvP/+nmxsfO1Y8S
egK7dpWO2qEnDkLV/nJqZ0rLtl+Psioe/cY+1E5tJZtTBbd9tli73Jy+upagrLHRofldXaWqEVMi
66aD16ewow/JxVQUUn1rqcQNio+i983E6Fenj121PJazdU3/LvaRXouEsrQjqTwMr6bKjjhBMAih
/P/YKE/FjBLv/Mp+xpoAHRUav7LbEwho7ixBvvlqG5CWIgQ9Mlixthrq1FnbSz/1sIEA7L22dm/d
kT01h+xVSDvg/A9+1WHnf6lz14mdTtxXYA4oOQf7HOBKEOvJzGPHp3t1Nz1WyYTNMbc0Ojoya26x
ksIhBRwgJJ03bOfYXthK8GD6aIThs6fQQcFTNXEcF0dHOB9R+CwJHeddYJafLaMraXWVSL0iV3Fu
WvoJNzyC/5Z6ucKCZNurbQn2Us/OXWvwFdh1Ppy3qYWe5ZX2S1fI4dhhsJiEvjLjXITyY6Wn4Lou
8qtw8dynuQ8Rzy1dlhhTI/cdxJez68ivW+O2SV71Ybw59Vnmg0+vmaWzOXOPa/N710LZNfT6ZBkz
yqkN42Zy6zzeDHksg34e9lr7wb2h3eFo2d2hU9mtVP0vR9d3rWf6x1B7n9pAyJ+b5ShAZ/APrzO4
N7lFsARiOZVGS5goDmOM//L7SdnuZ2JDljHeNh9Rp0FauXLnbj+0RqqUG6S2se0bq1+ORR71gNnb
y6RmsesoXtNloAcxIkxo0OtRD5PvlIBVLymfPZHqmvfNdqll6AefQuQl58qSK1SI8EMxO1/xC7+c
WjgCCu/RL90bs3MPk2yqMa6a+mnMp/Gqy7q9023i0DeOejAWv/pIG/tNi5BJcFYH8Rz2H4KSzTdy
6vbQTUUZy7lZD1E24bBiYulK40zfNBRUxUxWDma3zjeTYDTN/lzGaiyuVp/dwxDymhlB/d8fwrr/
VFBCG1P4o1iDm3CpvzAEetLSmhDnTG689vXjuFr+bvOwsgh7lVVn/EiAdyIHCaLnLypp1nJj8/WI
bfeKyPrUlXnDfLQrPuWtMPfEspm3a+Ce5bb6j0vlJc1icro4nuIjHPgTgzS8ICFZNy7t05ah5PRz
Xe/KMGxSZkWfJqG8g7ADHTOEvbIar3wWvTzgAHeFzc19R2n6uJjZg2BD5Rsy7nIw5iz3ncPqTOwn
TXt0xVIdTOU8RIPSKYj7Z+1pczc6/pUL4SET5bU940Ypt4dmqb1TLlofK4HOTN16e5jzsEhsc/nh
hFWfalE/CPxfr7lfHrbJW59yrLkJw+g1MTvdp5UurI/ao0JYbTgwk9ESrCJogKK2dmLEZPo66vvp
CHXGA8eFK9k2efhowQFIDadAZLZWFn4hqwa0ENlRlcZjW9oWF4aBSGku+76lyQZCNRLsxJ7waw4R
6+brB/C7ImkL+bGvQZi6QFGJ2hDr6skNkZDamUjdvJzwU9qqX9Itjb1RUGXITu4xmPopJ9gFebh+
F0zTboxmGXciKi4BfoUbS5eBC5tGcwxE8dLWWX5aIJMcZE+gZTb7dz2snH0/dve2LIe4GdDuipnJ
d2cPdWziqsb12/eIudvrcoBDn2cGW3tPTdt6oZ+U2v9cjiVU6oAqfs28YxZQkzrMfcKyPsHhitgx
8ymORudcjn4Vm6q8zudVXQlYcjtwljAVA27IRSQzZMThT6f3v+SwHhmLI2WsfSoby4kxVpZXA6Bn
b4bsj35dcObk1zIKmbKaBZ2Qvd0R/YEjtZE/KVycw6mES2tVP7pooCvJjXaMCzusUwGdMg0E4Q9t
4SHu8WYNQgC+WQ/9Ry9bvljF8Lnm0SRF6Qogi9J89AQu4i2GD7FVXHJjjGZ8jHLvcTMyI6XMj/a9
Yb2E2Ez8KPIpSheCwbBM7etd0YdfajugezGXp2nSVoKd3EL85PhzyvwsaetS3DL6+G4DDoCXFTKu
JmadOrhvSFU55FHzGVXIi1V7VULqAuvyqFK/E9ZO5yaPYOPYoQVQfh3FPoHPO+I91p+eVfw0MuuJ
1vtyIrnI5rLN+uEYvP/k6vRXUnQfpiqk5VKBT9GM0VdpN8XVVvltwu2o95ZdUx10w0/HKL5oIcuj
7w78ImKj7onp+SHD1twTm3M3U4nAu2isO0qkAZiz/CEL/A0xSN5uIf9+2/TU3waj9dmieOlztSTS
g33DeHDZOWrBASR0nutKp8wGx9SdrWEfrqMRr9tyMfU8KmkFu3zoGGiQ+nJet56m2CqO9VD0ZYwp
xHxt6/WBTjuPki2oRBBb6yruAZ22XVaWXiqy9Xs9I8+keBZpE3AbZ5tk0GyqbpxovO3K5kXTlFAy
GseyWBq4Ylv4ww/05xA7btOWN72hj0L6H4ZI8pbRecRDnYW3IArCSIymQQfeeNelwwbQWNZd1WTW
2cKBo2+8+qFuowCsPzcOQR+SFNXTpHtMEGMh+dS7Ng9p0o2HtqSFqpbopVZAywmY9Zo0tfekzRlV
2mg+5xWirSU0cAK1u4fGcwDDc+wfAm5oyq08TkPtnFqQK/CTcl/AKGcLadwH2c9NgvgaCDZYD8Yg
SLoOL1RK2D37MUdvTY0ZJFK59c5q2AHGEapcVK/WqVsjddxW89axZoYQlv2sveA7Q0ESrlqR9qoL
wSVr894zehKmw86Kqx4ulF/M/U83jHQyq7k8EsinrmeAg8RVlvtoTC6FlAyznRG2DvVh5bwgcJcH
sGxzh13uC9M4sjkXwtrjKQjcxGwNcccVOWkQ1uXtZtkidqeRKLrSlil8TJoK7Qtw7KoKd3wlawcS
1oX7kXnBV+JyfoadfayKInxEXt9ehY0LzLXw2J484NGXKQh/dJdgGHyOrKsh6gOKHMj5jTvgMOJ3
X1uKw8lS89mYxjxRW/eJc2p6XnoPYuPWWqko7cfqsqwKQkkPpQV7yGXrz7x7a8m/hbiK5uwjpnft
Zku/GyjIgajKoQ6T3mg84MjMi4fCFQnPsU8joyMwrVhKcD3ZFnsIeeuXttFowztjtmIzHytmDoCI
fYnCZGqK/nNuhDdVUR8aPY7HhrHqLif1NFYMB+OttscDPKBfODc80fXy6g/mFUVhEc8lp1dhQ6iD
cMFulXXHxbF/5k4VxWzSj4W5Hjcnm4+8tOupd+ri0THnXwMq8HT0vPWr8mYOC8e7aSoNUanZDODh
sr2FU6r2BIcx0Qggbwnh2bR9mICTQMyTHNdnZ2q3vb1FNnaecks4jcJTiEPcRWX7idA4etJtc1Ag
9+6zPchtX86XTosxjr2XCtgxnjCmSVUxTmdDmCr2h/br0GIL04O6PgqezDWEX/9BLt49EPPC6G0F
F9fVct1WTnhaCJf4XOE8SMWAf8ahwB3ryAzFTHD9PfbSNGLbaUMOdwlITfObAKh6idM14bMfYGbk
u5QWoxocPBX0ylYYlDeMj6K4X6r6u+eNWZr1GA/0CIkPm4L6VqpRUf03NcRDsnW9bf7WF/m6w1MY
AoHp+rspALxt3CIGbn9ccawAfGjhrno4Qs5Cvgh0ySlBF8MDcpXPTlh+QTEiT4szYfpRRQ9dlD3j
cUH0QJZji1DV4HKRMeo9qZUtY8IBj8mNMUoRyj7u3X6NZ0wM8G8cftQcTIfGL+lysTo/FNYafJ/D
+sIpxH/SH5YHSMM/qyafdhaeBve+Dpdko3LZG017VmgofxE5hM2SU9Pee4313UfZkfbB1O2t0WR4
UPbfZhcnVaR8bUy/153khXmnzWzY911bpbrymWA50fR1maga1DwR1tvIkGyYkFgv0Z61Ln8OpvfS
hc2a5H5xFZQLTYGMPuTYKJ+qDWSoojI4qNJly8wxRij88CwH49dSmj/MKus/1KQtnifPA3yzPTfF
WEIf1ThypLv1dIjCuTp0toO6KSDXUzZj8RT+H87ObDduHFjDTyRAu8Tb3rvteIvjxHMjxE5G+77r
6c8nz8GBW63TQoJBgAGCGTYpslis+peQHIBsHxMVKfkmouyoF8G/SSRb+7Aa1Ce46+q6w1URP1UA
YKWSP0UGSFgfceVDIzuAGyh834VDQW8YAbzHROMB7xTyc6R2VH+BQtDY7I2DkrkhMTgxNopO7Ldy
91bSxQYoKHb3Ts6DGomAbQsJbdPLzGSgQRorfr4HAlBtuXj9o+GUd70YnxKInVCPC61VL1v/tN5Q
bPu6sLaWzjFwE9SP06qmsh2ZyWOVeMO2F7i2IIaU3ms4M9zVLqmFl5KNSBLHJdT9ZyEhPWpmubEv
KVidGl4rD2FJOVWthXoj10kyrIwy/iUF5Q8AUS0bXhQU0JP70o/fHWrvEojzTaQHz66R/fJsN171
ViC9Usrod2YqV19MLzXvvcp1dlSN3+zYvPOl/M7WG33f5Eq18XXF+dfznPhG8wjQsZZGt2mViW2T
6+VdidrWJlWDZ38IHrlt4eGA8115ojxovXHKwqTZObZwqcsgLT+kUfVFQbL4JokG9xAYkr2Rikhe
A8L/xbWerZqmk1aU9A9hiRiCw7t8VcjdG4uZrrI8/4qUhs7dR+V06JwHt7e3fdsgqiIlz1IKJhjA
b7qpWmRh5QLxfD/5lbRKs2618M3DVyML2y8dUIqVpjfDSQ1i+o30ngJAMFTdg3iDNL4N1LXfdnYc
r81c/h6jQrxFkvQ1k9JHPWt/p75Hy22oXjKjq0BDExh1PY4pflHhrijRdT64arnxb7o8NamYqz7S
Km6arUa8JpAAS3n24ES4q94pgu8IwlIQCaxi2A5tHaZrBR7ayguBt1JP39UDDp4t+rC8pJIXpejE
cydA4mpheTcU1bfBcx1gXwogAE8KD+AZHrI4andlpB/DSq+3oVtlG8lMsxe37at9kvO4J3CJrRiU
hy7xnn0Pz+NjVtnJzkWuYtMr1HSBZL/VaUY3zEqsXaanzlY2s3pbId+3GQznPYM8z7Qcf1eP6juj
qcAGtJt29NEjWukefE+e3OEqC4S6StKE31ekj7WQv4q4GVaZYh6aupc2vpe30BrBD4Ru8Euh0VDE
OLD0abwLJArXjuqUB3DPHPe0wHhscF4c2bVPidT0t0Ei9ujFkAO5ZbrNO2MvlzF1ZzKllB3LSaWB
4IvyUanHp1TmvbdqkeyE2dwThE+ZV3+XoTNTsrbLW0C76VbSsCRH8svcy0EZboLScDZ4tN96iuTs
rQoQt4WKD/OzKLSkwSNu895aK4NqiziWtW4yj8KR6+UUmDX1VjL7l8HS68eM8hqJJWWWWqsehJc8
Zl5gwV1OoqNHt3tNZFMOStnmJ1H3NMx5VKp+/hZlab3CmSlcyxrVeXDewaYo++6kDV2xAW0brXp6
VffWgFyOMPC7r8xB3taUytdpluXRCji+DYBC5mkq1B/IloIs90k+1bYJbgaVO0NTfhPLTC4sSrJU
r7215PMgl2L/W6z57i8v6WKyX9psioby2HW00QyaCiQhHBn4/jbSkxNqnasPgVEnvXUMtIG8OMda
QacxCEcf3akwQyZeSN2Sm9UcnAq5HHRkZPw2LvBNup4qQsuB3KlZ574npmNYm1Rxkp9tAmdoAcN4
ORgCtXwipIcU6GBTnpPfhqZZ9aVzRFM1OqklBkap63sPQMGX7GQ/dCzOySIjsY+nHvg34N/KBEsI
1M4vhiJzQF+TTW1cuZduCvjYxaofHAvqohkYysagzRCsu4jn7DrSKG2j5qLJb6GUD1RJUvF7kGzj
S9i7wUMqgq5eU2DJw60XKp63i8O2KwUPAv5LIPKW/vv6hvhgl03nwFKN2F2c/jh05/i63AsrvGM1
5xhGhaRtA0eU/5qBVv3bxoF843DjvSR2RlE000BErNxyiCiz86OAENjYwK1qdtoSoH7uI2oy4Elg
4NiQTcmLoXAxnDEC5wjhgD6aHLubrDchg1pk7y/XV+ASfTeC6GGO4QGGuZE+/pZPYD/f1dQeJS7p
2LmAmcBVQobRAsyF0E/bohIA44Hy+fb6oJfYybHdiOgiPneolE7B2UWteXRiHThxPRRzXmsAAA8C
BM+fq28Dy+Y4QECTTVhNEzwoxAtVqe3Sws4kD/dxoXaPRaf1qKr7wG70yl2A1V8GGIgQ8GVUZCxJ
pab6EeABROQ6nnWMeAxHrkKxPBXyd0H30V71uZUtQDUvFVknAgjjD/r0+SxJ9hozgcSbp+1XUXv9
Ou+HDRcfXLHeWEXjo9Km5uwnVIqihdMz+Ywwzc/FKiaHZ6g6s5QhAiLmCU6zi/Jog8K8tjDHyWn4
31FwOYWBh4r6lH+XyH5AL17TkDYJXyqkLmmzGretIPG7visnH2860Mdaf1rLrAubSEKx+SDx3F7J
TlPtUuqUPN9s6VBqRvJn8P3/Hc+G8grJG7PjyfIpTUasbvl2UWV/sfziNpDsfUvDJG/NPwMrXww1
CdWDq+iR7zK10uGS87hv6YtfX73xf/Epkv43hPjgdfDuvrhbTdL/ZsTwH2AqrwZyOaVBJrF4MpD0
i2OwDUuaCxOu4seABncqHHkCCbHrfOuLaLALyY30g1LlN0VdZhS7hm/KYNy4krPFN3qH9fgjXbvq
L/YJR3zkBNlwKKxJyOwixc2HRsbmrzefFN09OMjvkXlXz7HVLOCj51b181jT842/j5FZqn4IAvBN
Xaru+759cRWxU9rwC32te0nHDer6p5w7caYMp4rl5c/UzLVHn2iUzjYOUgMuIE1LkCN28dUqqwUR
ocnlM35C9j5aT4pmKaPv9/knjDKZ/iwvyYMh+989i7K/3BzdvL13VP3O7ZdMH2YOuIYbkgpJx0Tj
ZxpJdKsReksn6OBo1WtPpXSVVVFw3wxD8kx3f4kAcalgC/eIg8AOYTySv8kBF5kEil32rQPFdWiU
tJEh8pqVJ7cbu+/py6YgSiXQXGAoVsaQAx8O9U3miGYDAAhdsz/+rKOMrwmtbORGTHH9hdeolifH
1kHR7GITmL5YW+iUkQbr8u76UNPccPyyZLwI5aCAxkGZig0qbilCM/fMQ1UbGz/41UO8DXkoCvDD
EmquaZvBvI3WMCfXOb14FY3dxPxeANbSCvA99gMSnGts8LYWpCa3X6Q6q5fhytY1bM6gsJvs8sm3
4X0DDpC+wyFqvzsxlUe14/nSPgfARWIEhv3oHzn/0en6u9Fyky8RVZSZu/Ns/En06rQQsEZSmoeQ
0pfbfgEKvvdj5IW7k+uC2PgnrE650v2MvVvNv0ExaKc28cLNOnVH/fhKnxZhyjuiEdf5Kny1Q5o9
2P2rMN7HlpmWAuNy3LcKBB7Qz5VlmFuK7GsjM3e0ZUBg8frLv1LhWOm047S6Rkav3rRGQNfVvEkU
cUAACqwItnGWvNFyGoRQlIFFUnD/7QX/DNH79e02E0dw+yKFl3mw6TB8zuNI3lKWkAsalaTJPj1x
XT8YUuLRNykAhCihf0x0GIAL52kyqgmsSyN9hTFG3gz9dMIAKrImEkmBSK5seyhSq8YTjeh7ChxH
1Iw2hQFb+Y+m+d+ApOAmYVnGUGKyZySBhUVqRskxTe0bJ5DuBiO11qAEvylNtSpc01vYILMzRHlV
46EHOWSqXSF3Zd/mXp0cYUt8D+JCuUsd/akeSkq+TfjbqhrxfH2K0wfZuCV5UjLH0W0eGYTx3H5K
wsDfjCXAxDgkdXiPnMbGzFHcEfVGxOUusap1FWe7VDYAx3RbDYFQAMsLmczkaI7L/OHWN3Kf0H+d
ytUEUqBmrqDT7elu+mymzkvaKvVC8jc7iElCJHTM6nAVP59nnLqNUiVNdJTjgFekUSo7zYyd/fXl
nNzk/03l0yiTLRrCAQAs2EXHwRxeDbf9majKYy2hCnJ9nMnN+jEOlwqOFBSoEfqZpClqamr6ILXR
MU+Kcm2CSqLDCa55VSLd18EwqJccZSbZ338j6ij0QiYGhDiVZ/dkuTTbOI+OBe4uz7Q03EOkI4YD
TMEa8Azw6H6A3U9ICyldxA+Rk1q/r096ulf/+w2GygGxyHjJKM6/YR5FYBPAcR3BL2jfygJp6XQQ
3B02KLa4op4gRkv2uqcOHld6AUu2/qE3vX/jY+L7feHXjN/yUwI+/hp82EYPEkpNwEKU818jtSnO
4U2ZHi14FJV7E8ntl5qb3eqeNOTi+7Ded/ELz5gNop2bFs2BOlvYbtOM57/fwIlRKakIftAYUD6d
XiSF4E3ZWXpMba3cGrLaf5NL0HCN6Khiq9yteKZmq9pRzSeAK5zqFr0WP+/zpeA8SZw/fsmoNIcN
pI4U+Iek7Kdfotu5HOeSRXCu2lte+zu94Xfkwth7SvqOmPWroRYLr6zpa/xjUBIeChqQUGGgTu6h
ulSGMC2ZPpiwahO7oryvYfBvO5zqvmQmMBAvBSDbNXb7RWs0OoaNVTxd3wczR57nkEzWzEVI4J5s
A6GXIH/jMD1KlQ3ArR3UUxOjAxymgfU3Q4257bjbkEeYDNW3RZT4gC+PJTSLTYuiC2poJkle0SkL
MXkmwIxVKl4J3PA2vP3zjaUEtI5pFydHwwZ05pS/WjzTFbW5gXLw6/oCjnt0co6oBiIjhHcTPrhi
EjM7V9ekoSiyYwtYYhtC2d6VFiospctNFBtms4NqVy94e85sV95C2AchTUWFehrOIEbBHk2a9GjK
7YPQ3rQUSZskr29hgEBkaF9UV2kXgvbMTvk8ppgoTWBHkDuBU6VHDzUSxYEoQz4IWD96vb6gM9/O
xjgHMepRpYBH8/m3qxNQ0kmYp0cIrN6qbGo4NVp6KrRgX/gouV8fbXZWuFrz6hqfH+Zkp7ip45ph
NM6KMLd1SoHrYBuNCkBcSteHmp0YzztApmRjvGHPJyY5qVlagLtwmOpe9NDTV3oM8xEAlrKlHpEs
DDezMXlV2aMCKSpm1IXPh9PTOJEz30yOPhqBWNZIMHm2tVQWwDtCfzAxmsSgadu52BF8vz7TmdvW
1j/clmRkcTEyPB96yHFwa0AiH30vfIlaJRphYGBuU6DcsULaHdwWSXZvhP7m+sBzc8Y4GcU2HtAy
Se/5wLXcu6rRmekRV/qdpiVPQWT+ArXmU02FcqXI2+vjze0ePOowbCXGMOhkPKBzMUWJBO1dg70q
CTqFFlgzVKzEwpKOX2sSZkbhAMqabB9c4tTzmWEIAtkSGtrRKhXot3WF4VIKFOv6fGY/HOksBWms
yTgU56NYVpXbjUpciW0/AAxufLP84S0Q3bqrUjZMuTdFhW1YUf97feCpZvt4FyK8YsrcQZR4Lspz
fDNT+Ji0HGXa8viSmEkERrnQ2TJgbICJuQZ1hwOo3RioL3JP66IcvpQ9hhJUfjZqqftrQ68L/9ga
BoxXF5UnsVW0Gp+ATqYlsxA35g4zegc45+omfaAL2UPHTsJK4TLrJAebnbr8GmTyDy2rHhohHa8v
zty3NzWGUfRR6nNqHp9gOuVFNg85OcMjcN1EaOavAjPgvvmLgRBy4NSi5ahOPz+cndrOy5JJ4Ru7
KeoAYE4ZLuzkubsL6ZL/G2QS3xspDotcFMlRUqjmyJhX9kp5CBtto7b2l1iTHv2+WogLsyto8Pwe
838V/N75vq4tE5RdhB29jTXAWxih2tLKhbn/i+WjEso1yZOUns75KIGbDVRdeOE3OnwYD3/lY2AU
SxbKc2cUa3gbuVoO6EWqWts9hCuVVLX0ABIquQK8fgCImvq4YVi/3JB2v2OBmpd//fn0ELpha1Cm
ZOuPi/wpR5ZbVPF00Saw0Fv/F0xpMIn4mfcL32ompiJly8RMjLQolExiUKWqRc9RTzH+1Q+WpPyk
fvB7COwFcaJpSW2MOCjFWxwn9iLtxcklFZm4eARFBBMFetB7b6bioXQkfHecAd4cIgVr3+Tf+j70
97aRjRWrKFhnsqesU1wVNxVA+fsOCv7CaZ+bP8L8Y5JMdoeK+Pkyp1Lqlq2j5fCuMnOjyWBAMwSS
1ygxewvnfWmoiw2r1qMjfX5sezPbK+Hobg6f6FQIT9td3zwz8ZJ8jucV5S8efNrkBI51VV9PzOJo
Se7vALDgKnN435kFDIZOBAv32NzEKCsAbRjFrekXnK8hprgRcbktjlplQIyBg7IzMiyytKy2Frbr
TDgTKPsY7CYK4YgfnA8Ftj/LqoGJtUJ9ddTgG3Yqe7NxTuj4bYG7blwEJRcun8uH82j6Ru0SKWGW
k7LG+aCtJvJCduXsGMPvZL29ldHI34T5YiGF0cbyFhj7G0Lpr41s721tQWTr/xmerfkBGqEncz58
DPwsrFw9O0qd+S4b/SbVkpUcRz9kxwZ3AcCyvhvs4Lfa/KiKYuF8XMS/sQg/ImR4bI0qQJNN28a1
Dgk3CI5Sq2+zwHxQAtGDGIer13WgmO0KZoAnh0+Y4y1ZE6ljmnWWhjE4bWUuY56xWBNPZp52wihQ
JvBRC4hj80Yxj0NXNi9OZpXNCTeVjRNr20oXt1WkPSSBSEzITIGO+SHeXPqq0uRWvwNGmwwnP+yH
+GCD1a1R5rGqXdBG0lGxJKR4VS/vAwJQlKOSoXRSvNBJu9i0uLHQqCN1IcBwUU02LTZSpdrrjn9U
Ggq0MQw/SzJ+yJ56DLzhNonUYxiIhYMyXg+TpRs9TbANBUUh8wo63zTCb5K+NRjTbpJhj4KDhNu4
u1TIuTj5zIwnB6AKmjXkk5NRHKPl8vPC4Fh2tvQlqoJH1w78m6hql16O4xpN56OzCXhcUc27EA8r
ksGlmFwHxyD2tmWJ9zauRq+67SLgZ+vPoASzw/UY+hG2JkNy6qEYqdxXRLdJWIv9BnYf+t7H2BSH
NMKRLte6Rx/wnVXmJ8rfK7s2Xv3CwGwWhRRE4S3Vf0VEcbEfNTN5bifOoM09BW5+/AyfcoG6iE2E
HkYR2BjTy82AIl280u0M0Zgy7+Xs5I2SYCuncyowmGAlIW72aGyBv+EJj8Nye+dZZdZA03Yj98YE
86mvAgwXv+U9JR1Qi/j4vl5fvosriA3B45DNh6ikzKc7/80qeO6ALkxw1JJyLyu89lXI1xZeg4jt
Pl8fayZIof8JKguhRwrOU+E8SYndSlY71ker4IpVUq6+p3rUrSQvscdapr1pBQIgNSWsx8BfFIGf
O+DIqzJPjTIvVYDzuTquZOUGtMNjjAS7stGCWN0ZpedGtzyvOrEuM6+x7/2ygDdSorQFX+X6Asxu
EJsEztR5zYFqO/8BJb1rMywRlxwacyuB166H6IuSdfmql6QdwecP7X9oU8vUVWgc0KvGRWs6Y7ux
1EoyjfAIBUNx1s7gxh5U0N4w9xK2EHCI6zRa+MozO2rUP4BvDs5ovA7OJ9mhs4nR7hAenUiBVlbl
/ypBftM4IkKqCp7I9SWdCW1sJNS+ITrR7poWdIbQaVyUVsOjpsW/o1LcDNSZkCLq9b8YCFVESpUK
xQ36FefTip3cx1tSCY990zqnsg/0h0Ya2htZzawF94CZSwHnACIJLzN5jKLnQ+GIHFL87sOjkOt6
k5tYkgZUCBZy/bmVw1qEMz926nAOPR+FZKGmJ1gERyet2lWbONxzEdCmyva77fWPNDchrDhoSipk
RxcYFbmwwe623AoptBtkdCx345k0Uf58FFQk0ZGgf03zYHLLBcBmLSc3x4sgc3EJQ2CtMO1mYZS5
ZQMqQBBBuIzm5vj3n4K8aCxQwfArjyJVIa302OEmwFZW3mD+KcRzvKwB2tA3tvhCXG7nQ0Wp73Se
PSZ1kRztc0VST2ps5rvryzYNSojG4XqAYipBmXM0rdV7Ru0LVVL9U5VHkG8aN/NA0JnoBCSl/NXX
eZAkkmUtjDrdEuOo3L3UiMB/AQgc//7TMiqRNhiVZ3invEmQ9pAGPW3Wtqd0SzWpuYGoQtqWMd50
gIHPBxLWyBWFZnUSoSUjZyLXTxAil2op013BdLhDad/izYDm/xSmRAuKmy2vvJOqeVjqRogpFGiB
3Vb0RhZW7uKhwVjYq7HJ6bDw1Jm2jOq8GuTWRcdLinLoCbmT7DGO+JG4gfU96+npGIOqofWodtvC
qwA1dJKFvoMVLkTEmY1jgRtErJk/gNgnnzAuQXKjPhGfZIgpa6tRKASYbrNLK4+XpSm6Tdq77dMf
71aLzig7hjQCgx/1/HOmcN2s0srj06i8sJZUHAmCXm82aHAD0yeR2eqyvATymSYO42bleQUKC9oY
9YdJl6fW3MoY9JrNqkkFaKOe/lXo9o9dK7wDrg4Komi9u8oVLVz42HO7VzF4RdMe50tP4Sp54il6
APPhZPhJ+hygBAZ9TLPxIb++rCbL9jmJHmfI8wATR6oD3AqT200zIrejkeWdMJ5GGiaPnD3k03Rl
o5d2RKd9CXg6c14IOjwbOZRUmy56EoOtRgEqNicrC+SXVM8RCNIHcQ8HfliY2sxQHBN6BNArKaN/
IBA+RRpocyOFV0lO0KT1ZOPorrJHh6H2dsDH3L/YKjZtLCC1o7b3BdK6DcFQVfYAidpXV65WJejT
td3ORPBrP6A+kblSsIasfP3zzWwTRhsZCKTWo2rz+alQnTiUbHWkbiu1OCE4Yt+EiW4f/mIUElc2
ItMjjzofxfSR7i6HKjm5Q6UoGK5nkOhtzkX1h5UqdiO1HMIosB6wMNObXMgdVvAhwpJhrQbSKikx
pl83VgmvXdIbGCN/PC966uDouCBGZNhkXlarxF1TatDL+kj60XhB1W+qGr7mX4yj8s6nwEBeR8nr
fP2wjfDo+Nko+sHnP8iRbR4G31UW2uAXkJpx9djoKjroCt2x6Y3XNIOChmYYn0Crdxs17JsXW82c
O9B7sbmqfXVADGkIMGJUldIvQfuI9C1HYAid11FOGI1JY+GDXqA62Jv0A+nOQ5jkNTvdoFqT5oNX
E8dcXqMCSnpo3FRRWv3WOR2UjasihZ7ad+66UoGdEHd4/635ld379W89E+jopH0ABPjeF1ZScTCM
zVk5IqDiRRMLk7cXgM01cs8F3jZ5tYBRm5k5rbsR/4d7t1AozZ1/dMVHRpOiXHTSEG+BA2s0z3Je
oq6GgdubyHR0nUojT1cqWIJ1hZbVFrUR89v1Wc/EwLMfMbmqJQvp1cExYbMJRz9JtG0PaWXIG0ct
g4XHy1x6gmT7WAIZwQoX+aTt0JS1Bp0oYXRhtw6ytDyVUWiesrbJ31HTS+RVC0HSWw0IXr+qOWZQ
SF93hsBcCGpK+sdRa7xneLSR36LwMg0maYtGthJ5wSlGbWLd+xZo4F52FwxOLlOEcRQMncdnAWyD
SZqplSg+ZkiwnZxa0fEC6DPtpRlw31k7RlWjIZVn7zmUxXjlIJZ2/eteRn9uUaDiBu4tyiUO2yhi
xG9zZLEijPraVd8gSrmri6KJ938xENcLAQx43EVcdiU7sF0t5NbOM93CnKlLt0NdIhZ0fZy5xaRI
gwoSfX2YppOAjEJxm9RWhE1F0JcVSBeRrMsicJ9r8rQRDP1DipAIIjOCbHt96MuTIrh4RoQUThlg
GCapHv43Qa1FTnBq9DZWVoVfiKfOVaGctzTh7YXRZqIDdB9uVAID2EcgPufRwTJ5i5RDFoBT1/ZR
qlTtJrBIBZGEdBV1V2qpVEDaxn1UDS33ayTkKkYEbJGIOjdtNjCafJRQ2USTAFFETdGG0uCdLKrR
J6nq8nuEQoddlUbDQoCYHUqhCgS4gRgxLUZLSFv4itd7VENt6yftnOJJD0pt21uq2F7/mHMHg0G4
DvmasKUnh9IG6JPpeuGdGqlvX/PAre/R8ltqPF1eKTS5DIXEiEfZCNI6/4Z1Fao+zmYcfbws8m1q
Vv8KWqjrrC2+qgEyvpvrs5pZQJpq3KPMCcbttAIB1dbonF72Ef3s4qdANvJ9UaJZGhNIF+5tTeW3
n78LeNfxJoBTDsrCnL58Bq9r3NIntFhZ1nvripztqXHKVCC8YVX5Ok6RZQSnXMcvZuGpwa5rteax
l9BffqlJt5A9QlPwLZZdv9s1iNZHCIQa3mjm4PuIquSlYu6AvFW/FMV107WKBCPi2GVbmCt/4NZC
zqrUorWXYx6wJiVF6r4xmuy2V0ILPqZJu0/DW254antkOOH4woZZIcuOoNT1VZ/7ytT+Pl6B9Dfs
8e8/PSMEyjrIgwqfwKBgdwkqeivskVsDh3/b5U6z0E+cHY9yBU+J8dU5zeL0QdYqKVP8UxpL6g/X
sLt1ZqjJXa62/Vap9GYhFF2+5vnSJI1UtChvUmKYzE+m5pObXGBtDYEcz4aW6nSLTq8oqqckNIJN
WWpLFKK5rUyGSj7GXh6Ng84HhcxryQNSGSdTqjsEZWkKV4Ot7wLUjpfKFXMLOkaCsaI2GjNOgoFp
6m1Wuh1jWdULWlfiS18E+c61a39fc38vxB5lbm5jvw1unkn5bhraFU9IlhajIGBWfvTSZ0n/Uqdh
5K4NKJd3phrm/VdaPAhC4MwXxVvZG+IvqWeYeEQgpfdPUw2oKSSSV3ZHCZW5WzuV6nYhllxmayO+
jCwNtxo+O6Wc8y+QhWD0FDeLTm2MMhnaMM7Gj1LEurTvCBI4b72WD/QKIvVBqkv9Vuv617pzloiv
F4F6RHzTKoCxYqiXUKSUzKaLhyE8eQJhczdIxS38lCUg38UXYRTKc+xuEn8KnpNXclWpQ+c2bXTq
2rbYNGlbnqzOCw6hUdR/Gi0YCkEHJkN1g8fyZCjKOVIm4dBw0iWR/pPksvEOekcBBJnXGUKomVn8
uh6f5pYQI78xcaG9deFw3FCPysrEDU9Fn6P9V3UxYvJBmP+4PsxFajZO7NMwkzBYwHXT2p78KJay
GCCQnOp4lhJT8AxNPf+7m7V9vEpESNm4ySns7K6PPzdNWE30sHlOUgCdLGxjObFKNSc4QZcjP8OH
yHoQXedLm+vjXIRD5skIpJ9koUBYxnX4FO7rtgDrrCrhyVLHgphFvM2zwNgGVp+um6L/J0S0a+G2
vYhQ45jW+HbS4Rvh5Xw+pulUbZZR7DjJVmujrjdqD6KTvaF3ZvBmcc2FOc59SwF3Xmgf6KNp0TrN
Ua6ObTS/dbnC0kejmjxw4yB45EVfi8RGZqSNh3WvJsXCZTPG2rO0wgSnDxphNHXGAXmaMsHWVUO3
RJI/h3+Oip05IIsFm7dNcHCyHSBQeBqVCGiU4jmKFPHTFYmxcMHO7CR60IjDj0Sb8WI4X22dZLgO
qog3cacV70Vom/0q70goFuY6E3UYB2qHTXcSouP49592kqL3kpNbfnSy+tK7j1rJ2kF8t2/UpIsW
oo46s4OINwCQxgoTZfnJ6QhMHVlUNMdPiYAOgTis3cYr28+8GKE+q3nwaqv6JreB90+AU/qtiAPx
M3PC5o3Hjf5FZAV6ZinSRzE9BOBda8NoXGUt51rwjDtb8VVvW9RW07TVXhOlrsN9q8bl7zbXhb+p
hC/hGGMEDWJnIJQe3Bb2zsIRmVlMTiWHhD7iWK2bHBGnRIinQAX6FNBKfigIO4950nsbZwiWmAkX
wBL0fxBX0i3E9XmI0lc8/3CaArEbdQBy37rIn2UEEfOVpNXN1yZBbqyKQDuhjGcW97EoFHWFqpzz
1TO07KfdKclLV6gJ2vBBl7QLazBzbOFl8MvAugLlm5YRO7X3ijCTkpPSGL6zNsvK+Cp7torlQWFA
9JSLsj5SCkEC1WiE9e16YJw7NiYZKXVMmPCwhc9XRe26qnJSNT1RtGq3ppT9KMRgbK8PMhN9kRjg
gQhjlofiNHdKQ4emVVES5c3RSrnRmhoPmeanxhRvMg2RTinWfl0f86PHMQlKBBcYgOIDujSdmdx5
TQrylrd4lvf/qpDAHvHe6u60Ohp4dSixfds5WfYatMbw6OhqeqgTVIbWxCe3WUl9Y/XrsvLxO6rS
EiE1tXZ1IhlY2/e2aUqUj4rQhNTY9Mo+H9ToC3q/bYIftue+GoUbZiszd9FcphJZ3mBvg4SBDCIt
JhXq0FnQqh4fsNIRFer5eUC1TMna9qeDBjVKpLYUfStlgBYaftbhSvNC7UemeWa/HitGL5EZGbeG
QkKSGllj7yPFAoRUoI7oIQVLYrbBjgNNE6eSItxRMJzqF2LTBbR4PE68L0iHkbkaNT/ON44Yxmf/
GPMBv1AG84zKTDZqgsrhqpGiocBnSxRvUlCl76FqOT+bAfaPp9gPyE0E/UoNpaTDJz1o7ZUl09JZ
OFVzkWXsRNO2wTKeauH5zwOe0uAINfinrOnzXeIjqRf2LWKGHT/5+k6bG4qW1/iyIx29cPUUicbv
L+twbEn737DrGvao0Bn/BF0pLRyk2aF4hIwcew7UdNHtYCDl7XO8b1ANv1NjlA0FMG4Krany/Bez
IouHyE8d5ALKqGEU7oiMWWlyWiEAofaIe5dGp/2w5d5b6ijMTUwbxYwAx42Y18luikzP6aOWwzqY
sXZbhla79mMyazkc1B/XJzZzqaJNwOOUm1XVoBae7wy3iTKnzEg5E9qGOF4VOf2CWG79R+gS2U8p
DYuFpsFMhKdJMVatx0YOPLzzES0HEpjS8faXUZfFxa2ptzyN0bjwNGdnpBIk3EzFPqNsf1+f6tyq
ouRhk/xwr1B9PR84dOIoiV1q5WnmapuMvirAVKqRntw1C/CjuVXloEFzFhA3uNDOhxKOF3U58KOT
6lm9sio1X+6Qjq7IvxK/DJ6Aksre7s+nJ0g7wZ0YQCim1GpFAl3sJ11w0sM8vpPlgArU4KV7Pa/D
vwgnTIz5gd3hkE+mV+S1XKaKzGVSy8pt3cT4Ini2vmWj9QsF1bndQj1q1Ayg/HYhjhgXcVylgRuc
rLjV32JHjfaOWZQrGfO8575rfvk1NNEBR4eF5bysXn+8pIma1G9gx027erWSB7Aa8wA76Sx7wwkZ
y5JU98zgrh5E2eEKivsrMqIopdahnHzFHT38nsiDtFS8uty3POmB5vHP+OKeKkFIbtjg3tPzYSsh
beO6qLagx80d9kj29voeulxthhqhN+PmHbnG5/u2EnKYyDQjkCQ231oJRQ29z3SsFXVjq8bCum01
vx/l+KrD9YFn54iUISPDlL3oHmdyX7cdMiknavXFXh9AtnWZ3f/gMeotNLPGOZxnQtB+kfTBXX6s
P07DQBPYPkZ7tX8K3XDT1PEjlNlqrblBtPeNbth5UVgvLOtlOBiHJNsekaqANCZpZRf7LhcIRXTR
lr8Rg/c2OQRDfMRCHcFbBO8XXmVzU9R491L6YuOCtDz/jFpqSEWSANiqUA3CwldXs98tWP9620cw
jVZlEkqwVfB+WRh4bv+MJBUcxLlT6BycDwxpya07uESnwpaMO1WXA3XV+mmMY0So22+xkIbbEKr3
lwji4VKSM7fKtCrgiowwtQswXAwQv8GZg1mjAL7JGzf41vbSuyit4gABYdj/+ZY1xgxnfG1QA5p8
VLOrJKesQu+khbhEigbkcz/gaVCRvy6cjrmZ0f5Ey41wSwY3OZYDnRKL29E90d/CSGZk5+ZDnd1o
heGvFStPFmLfZQVD4/9EywyQCk+Ui+tLkywHkxz/VGsUhLC5cw95KOMrHfj5yYtyFY+oHIPJJky2
WpmLlz9fWWBahCIyEtKtMVh8Lirk+DKhiMvwnes4OFkU3VcvKtpnqcvL4/WxLl98xADUPxGmUVnF
aTQIcVO0XTSxT/YQePdZ/j+knddy3Uiyrp8IEfDmFlgONCIpijK8QbAlEt7bwtOfD5zYe0hwHSLU
+6JHEZqOrlWFqqyszN80yvdeq7ba9OfCG7oGC3QAo4UPAaCLg7rEdZq7hKohXvAyoD6ccPBOqFp8
kP7FKQQLACQMUN9SKnm/fmzHos81EV/k1BNO1L5f0gBd6FBJNbd2ssKrcGimwUwF/vPFPDtN0kl0
RYh2ZHjvB+6sftDDRZW/1uCjZlNRn4qoai5gjxr/4ruBVKbvia6O8yEvyIQ8aaGeEMXLUnvRHfqt
KECJeKt4T9GMH72+L2zaN9RKKXWR/7+fVMUR0JwIdA/OSdmlbHat5PX0YB6jgmKNG8qBcWPl7aTt
OqnFJyAoUACXWYevVM47P6zsDP76LDJPDRIDbW1r0nw1pLgjUqxj9Bg9jSQCf+9iJVg3Lnop4zUG
jw6+j2N/o/aIe2AQOJa7tuvLOwGeK0aBztIfOqsQX6cyAZM7p7IP0mfUcAut5tkt60gUkKFkiSal
opffUYtI232cq/pTbdXyc0dWdRmEUa55aTTDv2nHKvJVc0TZFHsJ5TI3wiLB0xDdPX2y0RaWzWY4
tK3SVLsBk4Bhb+HTqp5SyexwwOibGUHwQTH6HfbnKNeUnYp+YKdSWXDTVKSXfQWBcR/hsJZ5jeil
n80U80DX8XG+sLtp/GlqoX3s+q6sUD90cCyy4NHdK0WMoW+YWtkVtpvp6JqZ7TS4j6XSPZS5vMOd
qh5uFVKGHE/OATRnEZbWDyTC559mOQZfJWU2/6Ay3T/Hai40r9ElRNEEHE50dzBswLAyoV1bjG3a
e/NoNV9Q4kdispz0a7z7+M9W06yFuHh3VnUi2hr5ySnh2Xk9nVsU6uuow/gvHlj9wdKmwcuNHOMH
QLUZ7klSYH3JnFEVR6hI02/NxLbE6/o0ezFQ9X8a2zL82sdRfImd7nzXKzG6ErjcYC2BB6WBuvOQ
Ka6too3vShgLPIs8xsqqay0NtfUuM35pQszXWZ2MV33RZn7bFTjH6qM89hjoZfUDBF/1FsF2Cb3q
IIkMF7eDGEvpqctxvyp5lsshEKN9b8SYpo3lBO4kSYdO3TtRCXjLVirxEudpdi8HGZSKz2PGubtt
wUpAOeB2Iyl7f7xUoehyKltYFVKUpVoyajJWT4V1V5cOoVhTd5+P9xFBuKTz4NmJ9rS8P+QoelOy
cUc1uaDrjR+hFcpXIW9S15nz8E5pTfUiCAzs1ucUvZuwrT2cpP5M+qS6SR4GG6H6w69ZtFvpgC/l
iwWluc6YhEqTaYoTxx9f5pul+PWgXfNiTJ7KQ/Yk/ZE26oDrm3093HIdvrlarXBI814wHJhTfON+
RLar/06ecL7GXfbzhV5fBuuhVrd4n6tjmY2x48uqwNRd8qEKumG3VW/amtEqNyolnK10LG8WYowL
FBDr0PmiUb4FPXmufBuiq53E6sZFt06w13Nb8uA3yzjO02RFGYNivvhNrfE8RsDASxzp1FcJzYIt
iet1lrKMx3VKZwCAKWWo1R00YkQnYefr+JZA9ilrh5ONuf3n32t9ENdjrBYSna6omofa8Z2DSI92
Dil4r09fPx/k7H5/O5PVygknjsx+qhx/QsXi0B+lH/nepP/nyT+DH5j5bez3D6/49ayW7fPmS+Wo
6AgEFhxfFd58g9gn0qQTqFi3O26frg9l4NVoa0QRBAaBxVCBa2/vcg+68oPuC3y8/nOkHckN9lS/
txCF53YjyGJaRnAp6Jysvlw3JLGRcdv6epvCj2+e9A7LnDzFQJTbKXM2KrznThy9XNLYxRSBuuH7
JS1bZGjykCWdbwLhhs+vs2Ov4KqzNbNz+/7tUKtMNi+0xeOcoUb1AlVELdqYygeEyPLB3g6wjofQ
XWa14IPNN2yQ/qhdh8/sD+1a/73Mp9mIG1vzWcXEOrO1SIqYTwPaf8rQ9Bk3nornou7bCa0iRVIb
oF5qJmR0F6n2BVsnrd/oLZ/dbm++/+oIOwk2JUPGJPD9SZ+qA2zj8tAd/0WgWPiooIsQ9sIU6/0u
owNZQu9tXgPF+CI/VIfX78L/LINtn91zC/d2vNXC2VmXgqVuHb+orvXoQq/9PDj8H+e0OqixmJFW
HQl+bRaCvQAQVkF5CqfmFGfNvigXa1rrUdGky07Rb+aW5Ly2go3P9/oKe/ugWfb825muvl8wVRUk
Br4fT/9+p1c1ihZ4Jifx9IV6OBbx8mUV9Bd9meDIXt6V9mMZpPeNU+8wu77vivE0Gq2HU6VrSvWe
jlPp4mFxUO3hL3Xmue3e/9JV8J6xK7PhlL9+ExlvrR5rw41vsvHZX3XK39wPDc7A2kjJyo/6CE2F
1hXq1bRVVj0bZt4s+fphrKYj+6vkw2u/IxVLK64+LiL+nB8IM+XhX117bwdcBc4irQq9W6b1GtdI
9sDla9dW5WnXwY9yYw2XDfPJhlpTjEojDR2Zlq7f17/p9blD0e1ZRi28CORD2m30Vj5AF/6zK+gH
0GoF27K+ZCWrNzS9Y/9eOqcla7aFK7A0ZmqvCyr92bxgz2+S/464uvFyyRAJrRTHz6KvjXkdat//
VdymB/e/k1LfhztNodRW90vcTg+JeczVP0Pw/Hn42ZrFak/oZiP3rWCIxrkui52O78WYbiSRW2Os
79MCDAsWIqxUnuziWXanPrkxnOb/OMzyM96cWkcL+6Rd8qx8XoJ1JB7zYWNT/3/O7H+/iPl+DCHN
sz1WfPT0iYtuuO+Pr6mB/nt+KA//bovxHKUCSaOLUuH70eLSmRKlI9RJ0YOjnSI08XV9I/Kf/Tj/
HWNN/5BgoxDkGSMVN6Zgj6kI2Dx9vsnOZTgU4f9nHs7qqIgAYI1WMUanepH2WIGG/3yAdfaJG85S
YKQpDheJluCKw2IrHTQZLR/8xQAZr0u8aq/0tP/dOfjSEnxSY/wRhfP956O+liHexjiGNRhzUWBY
JIDk1dWthaOu1H05+SKKTKTZJLAyck5d9yngjTHu8bm3qSRNjijvsXUcQQdMMwaHAkWp2qvsobpU
BpEHXws9iBaGtTP/ybDZG36mrdyMe2GrffLbpDueYCRch+F9pJYiu0DJpHlOB9spT808KZSTnD14
EnqRYpa0xw4jZByczUe7siSsnun44kwfFKD4sxrxSM+UxUhbf0YMfQ+qQJ+5xCXAj5Mp8p9GkjT0
3Csp/AUJaMB61GnGL/yX0mwfiWEm1yqmKLgq8Xd/sUFwXuZ6YH+TWqH+UdWM+ziwtdrwMZkaKT+W
ottXejePt/JcOq0npbHzbExDHO5UbcgiN++rvD06IiiC4xwO5bSrJOos3z7/Vh/efHwrek/03mkF
QetY7/NYD21+UNX7nKlKukw1wwguay0KtF0B8fZZn7Ey2w1GnvBgQaHKBL1UdtkNXubmRvt6CRKr
bQMsCB6QQgMbgsUq5jaItlAziwffqLJuZ+Vd5SrZJDDWza19gVDh3/JjmTsSpUCIF7XDjzohGKdm
gRUUvd/0+H5+SbFKvzWCXg69FIaDsUswqr/Vi8DsLq1cRTmixAXVk5Xw2lQbuP4WxdEt2viHRz8/
CgH+RQCccEpoWAW3Wq2dInaUgR+FlSXKeuEzVjND7ekAUx2XXdge2yTrTc/oEJPa5yY8lFvAUkPr
WcFooZtcFtGW2ePHSELNEYIa+QSwS5AT70Ou0cm4KjTyjGXunBysynlB5GJyMxFYB2HFbmkfjL79
R2tUY/f5Dl2/oCjzyYveo0Ysw11v3Q+O1VomY1Zn3y4BkQ6ol+wSNau8WNP7XR+k17DON2L/Oi4z
JLsPdx+kQgxM9VaTVYYSVFGhCd+ZC/OqkYzkphryYP/5xNY3zDIKnw90DXoSH7E9ZR8iJix1sh9l
Uu9pumRf5Pmo7bMQc+bPhzo3IRARXAMKcvYfUNZOYhdCwcjcbwwJuWlDKapfRR8i/Pz5OGe+1fKl
bIiaGsC59d4toPRJfcg4mhx3Pvbjwa09UDieTHTF0nZUMBwpN+t9H+OGRr8JSLVOQQcB1lWCkxX0
o/R4nv2+E1K/x/ZbaVy8a4vOVem/4sJqO7WEc0TSvlQgMXHGVYmqnkWh/UeB0GnvVnY3SDswzBhO
DLmc2m7Xt9rXoB+MwyA53cug9nG1QzWDSmkNIwBJwLK1FbckOuq+CoLKdqWeHpRbToWk4AahJ9/D
KhnvZ6lTXpQpv3E6K3LjLIJAUAGHV1wlnatdW8zKLxpekM47+ne/6jY1r4Q1q98aWSmH3dCZo+Ka
IgAVaoW5dhuMClZCky6pt/Y8MrtItoctMa0zUYiTRpWd8j/6ZGAU3p93FNDTamAlfKgqSugVzjjz
43vK8p6dtqHkoWuXxQdkB7KTE9Mo9Golsu8A86e0syArzPAC0S3a2GBnwhCKW4DEiIvACT50u4Ey
tE6Rzj6NQXM/a+34pQuQ1XQ1eZpfCqdOwz0tusXAZ5y7yzrJNtU9l8P//pYiMjA0/O5FfmcNpERh
UMduVcw+4hqNDjGiSm+tQJfum2QmSulKFvtZ2dTjVQdL65ihR/0ch5b2neOpaEgQSl1PLE+NzZtj
yeZWvwymtL2QlU3sFtaRsjbytE1MR/h9ZqfzLnDq4HGO5zxFUaVPArdRyrJ2oR2M0r6BqPiLnV+U
RxHk/d/2M5gJoJzFfMHkKv9AsCrxHOr7gAgaJM4xsuNdEBUoIFrqy+cB50wM5VJAMBLDKggkayqf
gIRbzDQgfcUI5JOTGvg+F+l0F1Smffh8qPXDnSkBWYYjBzQYaNl6dYdASaCfQ8EbRKZdTfS2dxVO
WZ4uJnmHin/tFfWMh/aQ/vwXAwOZ5vYF5fphjtVMY1LpqwlP8Ccle5w07CV+tnPjtuZ+lLeeDGeC
6SKm9D+jGasng1qydSatmHzHfrKjZ2WcvKC7L9uND3fmpng3zOrp0yUptjWCJ4Klx249PJatjNU4
przto9LLG1Hjtajy9mSAe8bNh3CxkLggxKxGA7JbADGNU1+qDWF5dmuDS846yRjdsikpLddQDPA6
05ACcUFG4arD+Wo6FwnI6Bjl4rKX5U6cFltfwiAmxz/6zhIwOFswjt/mWUm+1lo1Zkct04S9s+Wp
y3ZZGuXXQhejgKmsNZE3Ca5fT8uTwvzLXOJ1gosgNvVf7vjXcP7mjQ8frbcwJU39cDbLbt/bSwBo
RCKFR7MIrB+f78j1Hnkdjb4wQZBc9YPuWANIbUydBmFHMLbHZOhTfT/Anh085D1Ay6lyu0X3WZ++
ZUiaNlBw0FLCEEh9fx9h15HbWVPmvjH0jZ8LNVR3+hTLcCdKJxgPgNvt5lQGTTdcOtiSbySh6ziz
DA8sEZQgFzNsv2U7v1lfLQRHMeIx5Cd2nQmvUDXIEX0qNTxRDPAIGxt2fTqW4bh6X6WUSULXs61j
Vaori8+ZNIQ2GVxBaQ/Xciy9pDMpRq85GzjzVyXJ9QkxqRVAT+M1CJDs/QSToosx7Q5THyEs8w79
iRKyVwBUD5EgnEHUJ/z5Uq/No3jXWCniWWEhjgYGXSA6DFKfLjQ9JLvyw3KuvUHprY1K5tklIb9C
twvWKYnz+x+oDKCKIEYjTyvrhRtkZeGqOYysHHpp4oRf4sraSJrP7fIFE8YjkccoQo/vRxzUcbYl
U0n8vilQIpC1K7OPCteclN+4Xm88Oc5O781gy495s8HGWUMqAX103wxw60xkP+8VvHas8sswDUeg
OVvws/WTYNlipMWLEwwvTfBn7wdEJjmZy75IfT0czKtIQztiRLj/bxOB12FQ6QN1yaOWWsP7YTK0
C8xMchI/DKBJJZbW7hB0wVJOzsLD51Hp3BkFnSjjmoyIAM/690PlZqfAScxSf0rnZEcepO3lOVhQ
fJLpfT7Uh/T4P9Mi7YDhwvttTa9UzWowmipJESRX71rJcbVW33dmAlM1kU+KwCNwao5ZRrVgUK8G
OTnaclFv/IpzG5Tq5//+iNUnHCaliki1UbxNGnyvVa05WFHf3+npVN42ZbBV5T0Xg7FYlIEeYRMC
1v/9AgdcW0YXssCzGnnD2P60x/Beqed92JenoZmOdWwdP1/odb7/us5UG5ZCImo0a8BTmYZBONUW
euUVogS2FjgHfEPUb5VKUV414nknS9FzYKr3BTd1vhGGzy4wIYcnEEEYpuX7CctKIHfpYCCMW7Ro
iSB3NMV9utO1+tpixT+f6vnBTHDe5JnUo1arizpNXAVdlPppOUaHNsS0pJzscYc9Q3USeeRshDfl
3NqinPlKoF2EjFcDQk2NHXCHid+VaNqcphKOqTuPkPG+JqIUmtvPijwdA5Tc5AcU+GcCfqMOw7Uy
CuOLBVcncyU7FrchKUl4zKN6eE6oqF3iimwaHrS+Duhgjk4f0uVxnW9cCGeO+3JfwcAgD+FGXoXn
ntdUYgg78TED6KGXAR+c26e20OLD5x9mWYf11UiAhCAAwtv6YGG3UL3QoqkSXzfKS9aRnLGID6pT
/+5sxMvlSNsCWpyLzZAC6OTzvoSVuUpXtXnWBdaPCVYy9aRdhBk3sWdlFVqyVQ6S6joGwTntlFmJ
Id5CvBmuJBhNT6FeS7JbA4W1PNzhApTn5VrSL+R2lF4+X5Qzm+fd6q+OhoSRq1EEUoI/JopYVaDe
Gn1luGWvfAmc+SbEIEnTxSE1+o2gd25gQPZsKYR80cla1u7NRSm6UsAdXRSkFf3PBCZ3F1PsTFX1
ye7zXTvkF2mh3ml9t1GcPhP8CPY8I/gqSMfoq3dRVKV9p6RsN2nCvzrvrMnL9fJYxdqvJI4Hd0Tf
RYmLjaBwZics8YBTisotokurnVAiIWqmdG183g8PraS2bjDkf6uGQpBdXBMMKFPQCCBxvV/SSVXF
QBcp9dsCQwRvMtTxPhGgLHxogN1WY+1MnKMpRBKNvNii+LOaUuXUZqHaPB4ka9hhKnphQUb2cIb8
2lXTXzvdLFMjwi1pzqJAuNotfWe3PENZv8QKC1cfotINIhOL4Hna2B9nvxSOD8DKlmf6OpqWS3Gg
QvaXfEp9NLLgLnRKeWPvnxuD4g4KklBNPrIWmyBK5FDkvLtUvblukyJ7yMAebYyyNjJfvALIBylN
YxRC4FtXcdOOVzSQIu75tkpsN5ak4E9dqXN+qGenf5Rsm0J8UCdJ63VDEJwyZaqanZkrcXOgfTLi
XA60z/Ckosr0PS9hUd0PM29GNxK1NXuNHUdXcg1e4ZAPJUFNS+zRuQnapjkZM++ekxlFcnzAsmtx
DBz0SnEp1ZbP9RzGN2bniD+z7EzPlLqrDGkLq9oysjm30Kj1WJBul0bUujELrD2sWZnQj1r5W2aE
342ymjaW+ewYMCTgnfCuhQHy/tQV1qiPQ6GFwB+xeQkqx/bkHG/Gz+P0uVtSdxBWQTre5HMuYe1N
uOzplyLvKULfCRXnthNZJGEqMk3XZpboWwLL5442rG8NVhsCNtZaOxDPjLadg47BZkn34rANDmYR
564RDeYll5q6kR2euZlhtSwCGJR0cHpalvjN5IxYWJJQqtBHyiCFym5YJYD9PMRiRnaGklJn0N3R
he3rjYHPrSrJ6HIOCS/IVL0fGNwOT4KOwy4h8ODms/1brWMZLki3kQqcu+0UyO1LGkAStq7GjTF5
DQ4amc8p2BcEzbkz/rG66VEjW3Qrh/doJ6b7LrG3hHnOrS1iYKgzLqxI6p3vp9gbXVEmBi4XVW7+
kNsZflS8m2rpT4sZKwkd3JC/36l8Fp4WS2Wfj/p+wA7/Gc0qWdN8Cv4QfUq3yaMLyS63FPo/tLyX
+IYKGzQ2soilZbQaSVHEPJRS6ne9fjBNKChtfpAbB0FC6WemhN/wDzt0kb2vk62H47lDD5MCwRa4
u2iarCbZhguld4w5IVpZXqaqUez1xEj3f7+U/x0F95X3E0RdsSVRZxRjqkYXfcVfjPs9WNj1/2Ig
qjGyDfERizft/UDN3Pfx3HTSaRLOd0jtzak3s+mqmH99Ps7ZZXszzuqgF3Ghl5bdSieKFvbRnJLB
z8cy2NiB5w4bYE5asTiHULFYnWo80qwpkIR0wvm38FBXNO+VEdE7Wt+otzhNdagjLfJqnIUOMUXK
P59P8lz0BKKJRhxNHLDpq8U0hSnF0UKLqOT+QuRmvNfSlhuotzwEsv/F6wkTTrAPVBc/aiE7nOKU
xE86KQn9WTj5w75uCt62NDs3duO5eZGnQ1dfeETgZN9vEjlpy05KuIJGLb+qgvq5aJQTuqinulKe
Pl/Cc0EL+iGCYjTUPxJU7d5pgmmCThY3suXC2Zoex0zOr1VFar4tyf1Btad/kyzg2bioAJCmf7A5
SpIMPb/elk4q7jZupUzWLk9DfeMmOLuKKC4vklfsklfrvTd3nZzqs9GKJvRD0Y5ukg2/5iYCf23p
njrUG+Xgc+tInYdMk1Ia/cRV8Ee9BXEnTLr8piv2aJvGoPvVb06uX9UTZ0HD0HDj7J0Nym+HXAVl
OaolJTQZUo9b9RAhPbJTKwbu0r5Gnkjm+Z1CjJ206geGbcVhzmt9Aw+0DLF66C+iRDwXFoYdwIz3
GzVszKqdDSPysVQO3H7UAs/o24vAoW+/sU+XULIaio1C5WRR72XIVVqmdgblFJOhqDKrh6IN7Lup
Fq3sYQlXHkfe6xBeA9lw9cTsrB06QZSDAHE4/xjC6X+Ood7edmnq0H7AksT2LaNxbkfMWUKXsogd
eWbQar3bxXL3RzUb/r0YhPMFVYX4uz6NOiC70dhlijp/S7KmuwiSeXzE63Q8ggeTvrWpcxeC9XqI
NZR8WzMXwOIy2iysXPwVo+2+9uoc8idu2+1jHeX276LPIthrQ3IpOQ0m6nmHjL2bBerceF099sMO
0adJdRUltv4EShp+n2NTiXylk2TTS7B/v5K0aLhppbkLUXMUzh8THeDrAEXjBphFPDzquRi7nZNQ
99x32hA9xXOrvTgUqzLftrqx/iLVuvnYDFNf4PqbzndVFM3lLhx1NDgyZejiA1gB7v0sFxsP9TPH
k4cCDW8uD4rQ6uqDDnIbNGK2Ir8Za4uqgBFcG0g/HyJ1HABISVsKkWdOKPngojqyGFTy4Hy/Vwez
VUQkzaEv0YpzHbiXrtnZh2Sm3R4F/xgZhNeNPXtmy74dcTXDcsr6FhwPI6pj6mm1/cIVejFrVYIi
1/QisuHr5wN+ABWTpzFHJkgLDDTKeo5F1gl8uOXQ74SjwgJOvrV9fY0kyjerUx9Enu3arD5SI0J8
L98X0Zb23Jl4ADgXGRJoYmiRqKusI8GIIc1EvcxYhHu7nniSYiJ1MKei3H0+1/X2AU1CxgGUgYi7
WBOsFhe8LNAlfEl4DFb3uaM/lXZ2o1Z9iQnbFql3Pa1lLBPEJ5URkh0u5Pdbx7Bo8Tk40/hKA/4o
GOvO1dshdEOEnj6f1fKr30Y5RkLehDSDQ4GK5BpH52Bbmdl2BnJBNoO7yBCN2FdOKH7gfu6MRwxP
9QttcZX21Hrs4v3no59ZU+rCrwUZND0/mOelYM5s5MgnX+uCyzC174s8wFV9uOwRfNg4HMtWWM90
2Sgagq0UgdYiZFNAPWJ2mOlYj3HkTmMcmLxHo/yvJeZZUnWpzCCxABF6nSQahda2CN+NvpqnMUi+
gmaonXQWIqLtcIfK7kZGdXYRKWqjDL1o46xfZZUctxPKlZNfKGyRJK8fmqlP3Tm0Wq+M+o284+wy
/ne0NV6dyBWiGMAygqX4bU9BeCj7MdvYF2f2P3IpC1mKVj7xZbX/VZm7Y3ZSvpXTiOZKDeXxnj5C
2h1m7pNo4wy8NqbXWwOjDHvpSqK3s2bgaLXqYGpTAYWKzPRBT02r37UISaJrpAs7PMrmZIT4r/Qo
QEpmbD4J0WbyLiZjpjKW1+Z1U5nWHUQe6S4x5/5BkYWDAIP9HQRi6GpS+owWgleLwQvUbvySjsKq
0fbLkM8wYmscUTAamx+JUmq/hrmYACSO5UtWa23mymgrR1zVaol0v4Kgi6tHdfk8GUnbePaYlupf
PuSWiKBza9GlJdv+4FgwamMjQm5s8Htx/5DkGZLKi47glojUq6raetUREV8YIgaCCWsbs06SzCJN
MvB4QSCnO1l0xnM56nGzD7CuKtzMnPp6R48llQ+92ff9sZhEaSFVbS+e3GmuD7LLauMTRrurbvZo
M86jG5jCudCKTPH7wOkbVDLzxFPmIfoqwnmo3FSb629SCcfes4Dr28h/pdbvouplZDCUiEIm+Ff1
CGzceAgn1t3VervUDw6Ko+19qVfBpRBa8Le1lddlXzDlVMB59Dnq+5CvyWKu0A4VPhK/1ngQgwLz
ngUwctLcHD2Pv4+8dEs5X9xqtItXt5mtZyV+DMHkz4MVf68q0nq3SKYkvE5RVDBQkZcaeeNUrxOi
ZYpoZS+taW5RYOrvp9h2orHithV+HOax2+fpUTOXRo1OFogusEeT41/EfPyHF62bpbuwDo1FjJKJ
7ghmmbezm0ttf0F1fotA/po5rnby8kIHQ8HBQc95CWdvHn6K1QZGb3eKXxezJ3ezG4TB3nCm65Y/
Byl1Y+WbnJ3IaIcebzT+ouvgSkvZrpGPcXifFF+mGeu0auI58GO22ovYenFG67td/TRrdNUUv+1v
leivDQsBSi46r6TDRD84SO9/tyWKgpiEV3oSNdZlr9rlKXT6diO82ksta708GK4g3c0XwFR69d25
svRpCmIF1Ied9qi8VJhvuhlKsZPX8//N3mBP0wO+0vxFkJfZr7FWKO9hU4+D/Fw2XxSpnOtTxKZU
T21Yi9Qd5Eb/WnRpDbldpDoltMRICjemU6UDhY6Sb804tN9j1WlmFMYa2XSjrq9RywmQTfd6e1au
lF4uL1EuCn6aLXV+EIBm909sVsqLZXT5wyBS9auVjY18keAnHO7GwTaHL13URcNFpMR2sgskg+qd
M6am5La5XpiUegW4am7EIj2AqpF+KKPdlK7VzE7pYZ8oj57aVtNPpVjsKFvJdgrf6fTuyBaG2FTl
Vax4QpjjrSQvgtETD5bSK/W5+Kdp7MY4Vo2tjvtyFKjd9IGO4pCNSwEF0krNH6Whiusdb0y19bQk
gv0/y9lL0qlmtlPyKv3tOJP0Z8yFbrhg9fr+FGtG/hM1Njl2W6BGqtsjRBwdBrvBnCqqqmSPgUD2
1JSl3Bw+D0EfAG3EAxKJ5Sm/OIoQE95vPwT9KoHH2uy3IOuFXN+EKn5JSCKNkIk07VopjnV2pwbX
fdeeUjg14Dmvk3rywhyLKWcLRPABbbH8HtwY6OXaNrIkzpJovTnGqRZKjjMHAlUS7TJCacpxjg1u
qXMdneiWenmYHDNevr3zNKXB3hpv8tA4KbW5q2inF9/SELkh24Syt9W1+ehPwk/jrqRNBMlmaTa/
/2m5SSrQhuXss1X2S/2zT5Qdbij40bV/BOj/NNTc0VkAj82fqExcScZVuYYVgGO7rG3pPpzJz2gA
LE12luujbVzd0NZzplz3g7kZPOr0uifs+hbcw8+NPWKdyW6h+Lw6XfHnBzvXUs9TIL+17iuY7CQU
X+y28xRrCFUP1caxg9pQjF9yTYt/JkEVLA3R4cJJHN1NpnxyAyltXUJ293XuM6lygaXKPZVi7SGx
xtrrC03fZTrVIwpLxq+xo2HltkiIe1kZSrt+CLOfKWP+rgyQBJNstSa5WlHe1EEW3iRl1O7aSZfr
XaHWzf2Yat2Ri++fYNKzA5CpwQcykHylGB7coINWXpENxaE7DtYYcbpyKgL6SLsPBd94V9pRfqNp
83RTSap6smRh5gdRq/Neh2y/i9Su9EyW/ntRWs1uxE13Vznl0HnZUFmuLmn6Pgqx9rDlYfJsbeTp
wUV8G8+adcsaKc0On4GxdRvHEL5h9jmN2z4PQ/7CGX92ZdT8jI3ZuAZU2e5Vq9R5Q4A2QFcqRHo3
KguP7WkeFqXau84mWy6GOTnWtWZeYVS4HJNp8uY4766gHmXIi7HcMD9KNxSW+G7Trb1WkPHcZxT4
a9ggfb0P2qi5rUNTd425NtjBcDT3TdUojwWQb2JULNrWVajA3UA8lA4ONGymlTrmV1UKK882++wK
pGfgN7VjH50o6o6hXhj7SAsHz8SuDUE2bKZ+1koRuKpT9DeN2Q4HCmfiYerjbpflFi3upIg9vYG2
WiIiCKSiRMLcNuuvSTQEh6bm9esUhXzAh6E45mmU7FFEq77kOAQeEEizT9CCuiPlJfMisArpMqkS
5Qsp7OAlgaR6QdBKj+ZSkEOkbv4n4hVyQF+9rHd4X2ntQXbU+onYFx36puq+lyJ1DmEi3RY1qv2n
iVLdP+pszbqrFEVKoU1hnFKuVF+zxXMhydppsIC2xLSpICmbaKIdpRD5lwoua05R0I7TY1pkmZ/n
A4rNKvldtguqYdaQVTOzH7OJKmaBkpGvNahgJHLqvMxqEyr7Se/iyVWn8Fq2yn6fRWV/k5p2t2UU
cy6eUDBfDGQXCuM6Q4hStYomEm7fHNSXKKBGX5oGd6y5UT4+k4EaJKCouFNsoLqyznobW0S1XUNU
HNFrsrVUHS7x3gA5iLo7xgg86qWHtk23uuAfhJRerzriNnLdCObCjXofv2UJ+GdQc9XBnN5lvUG2
8AXO9OLNuM/qH5Ol7wwE8YrgSk+ENzbqyTZjD2jYRkJ8/s5980NWK6AxqDpKGj9kQcPWp9mJ92U5
XJSB6i8ZDZa3+1hVD3Omum2jeKj94RhUfB8kzbOaR4wTtrKAMwUFWvFIib4SoxADe780NcJ+ERQ9
w1fr3JAuoiifQCZWaaB4GZtw2os2qMZnOdJtXEpb5YdktHiE4nM/RndKJgntO86wXUIy5XSC2noR
bzXaz2zPJUlGkR/k8gKdeP8TdZVbNQ1i05enMb23Rlm5rYyo+tFmiFJ+fuGdGYo7bkmUF/acba6G
UrXaChHL131EwuWLgh7LoQNF5EZJu/98pHMXKw2xxcGLHgf/vJ9UmxeENEnW/YSI/kdXEg1++f/j
7Dx640bCNPyLCBQzeSWbnZQly5Z9Icayh6GYM/nr96EXWIy6G2p45zDjgzHVVazwhTdI81veNNlT
oatXygqXJgZpCbMG/K5IOU8mVmVTVhWKNA+jYoWeTSM1aNVe3ddhn3/5fGYXh0KXFq68A8jjFHMy
ZcQIPXqyEP3CUgnkZOO/2KmLnfiVvejxlYrYemRO0hvKbig3uoAFKL+dhI2KMVJ3QEL0YOMP6m4T
pbUfZhil3a5Qk6h7y1X6RBt76ZRxM1ip/evz2Z5/R5gWKC1StKHaeEZ2XKa6THBgGg+CIML+moap
9qtp4tDyYU20y1avqzA6fD7mudUkW5QjiyYBsN5z0XGcXbByKMVwSM3acW6NRYV1X5ZWnNzPjttG
j50ttXFjkeOlx3iS5bB12xpsJE+o+1LgMNxs2maKzPsRRxMHEYdmNjZUZMVdg6Bj+5YZQ65uWqPp
vvZtOJQb0eFo7nF9FzfSnbFh8WJl0rt/s1HmP3rSqXavxBmLjvKI427l1CJQUBnjmLy2UxmRJml9
k21LzEyNK5fqunU/bgCVdgAbbqV1Ep6fbIAGbdcpsqMJRcgKTAxuhUjRJHHlXMuY/qg3nY7EJqPU
C9qHl/LkzJr4MNh6U8B6T0Vi/Zt0lmLdG2jaxk90mRXil06mGlolbRgGsi7UJ5H26b9mPtrbDveW
mfwAzIQXqUmsQ5Jr1GhvCsUmw63S7q2cRfg+uK28bXvF0p4sd1SVK1vn/HCyZ3AjpgBEeZF6ycdr
p4a61/fs50Ot1GVgJgX4wVZpSFnmYfproXHU/1X1T9oAMfus4qTUSorYdj0dpmn4Kvp48Ojo3k4K
pb8uvva2XjiIQN3xpV+7KVwEJ9gULYpFM2eQQGl5JT7WPsY31UpVGlJO5zdqE758fggvjYf6BE8F
OGv3zLWii0RbpEmENIarV/dDaMSPZVc43T7HCKv3NRsE2ObzIf+0g042IAxgpol2AHW1sx4qNhnK
GHXdgd5mEJrfDVPs20U+22YUDGZ7HNVsD9MRSx4QMTggQck8ujDxP/8Zl2aOKg5UQ6qlpMPrgfxP
ok59cVJGy0WM2hrsnT1n8yYWlfGtMjCrwP8sCj4f7/yGXykMqgkVg/frDA9ti0aaLb63ZHN2dddH
TfI+xwnqyKJGCcUZ4++2kOQbWTZeGfnS1cKQ+AxSNzsvxsNkHyUU+p6mVdPhLbiI7by4y/bz+V0a
ZaWA00PlaCLM/3E9m1LXM1Wk8KZjgJl56ohgForcfz7Kha8GkoJtAwaHqvOpNN2IR+ISY+58QLV3
2XXFkO8nbukbPZfae9GY49vn453fNJx8lZQUnDQt1NMAR48R6eGQMF7j/J51S/qxU94NqvP+1+NA
t0LTApYe+/3UPQZqS+VEgibmWGew6DsT8RcqmUhaZOUVhNEfEuvJ+QOTD/Sb0gvX5ynJdVLrXMsW
nTtmEaVyqGmtyF01WwN56VxXubfQlkR1oXMX9yibYjJfBlUbXI/4NkP/EEtAEl/hSrmRawh6pJIz
QZEDWGN6+Lgbjm+O+mTuPl+i87wLbACWIdQbkJpST8myCvf7rFWJc3DMcHrWYKwDfMFX9XGJqnzx
3L4In1wzxAT183EvbLmVwmDyYILextXiZGNXo2POg4LKlVq4/4x0STFG0Yp928/6MwZi7ZXxzvAQ
aw+bIJAsb2UynJFBugGHEhScxwMmE6G6bawx/2WOyj9iaBAGMhsjKnYZdWI3MOeu+YG8SWUEWlIp
T1hUmOWVzvCFe4vgDGkeAkTCtNPUKhOZrRRh1RHY41KHVraxrya9BEcQVuKuFMZc8zAtg2/bg7zy
zl9YehtaFEX/tcDLqnxc+rx157rr7fagufLfSMs2nVqhDYpXhKfN4bUW7qWZ8iiBYSAIPu+5g3ox
w3AeWzRcW+qxlNbEryjukXOdhIMybVvf6oVbNYGdpzih//Uus1cuBjQg/g1g4+NUm24kEE2zjm51
rHq9E74BiNrEUzx5UrhXShgX7mrw3irkD4juVMpOogxHWepWWHF7aLU4fVDnoiEvn9wr786l9YRH
5aKtRA4K2vXjlOYpW0pnyttDVxkTjTlXRe1fMwMsAeedMetK0Lm0ZV1FVM+fL+bF+a3PrQ1wH+i3
/nFk+JVOYlZ9eyj0Wt2F2B4c8sK+9qKfX0hrEQYc0mqCsVb7P46SZqXUsPLoDvgSD0EfSc5IhlhE
Pys5/ODuLSu6+cqXO2MkcznwwRBd4Ulip57eRnGUJDqyL91B6RvFhYtv1iq+cIXzfUXYCE9JS+zb
CPXwH9Nxg+12GqqNNc++VKkc932KfkmEc8fnK37hnSRiJSinImbjZ3yyFkVJM1hH2PCguBiGQr7K
o/Gw2GAdYWMZqXPlYrj0gRkM4XdUWogHTu7kVHdioSmclpz2bBD2FpVjs62uLPal64cCO/Q1XLio
c5+cyagUWbnMBaOU8qubKYmn1+6Dq/3QYuX/8cqA8vm/sf7gZv8TjtrKkM52mXcHS4+fSdCGTRUm
27DQHzMw1Nv/x9eip83hJ/Knf/9x5xbFNFiLbiGwkeqx8NQQV+aN6izD4stCFddAvxfWEQKGudqn
wXAUp1q47SxxMF8PCkTe5ZUzZW6FPsqbCfDII07z1yhX55uRo7Gi0ElvV0LvyfGHCTU6XboKJKlz
hZExhqnRXW1oxfs4Tf2Pz9fyfHLseHyFnNXDezW1/7iWVNhiEuYYxbxMPpRmPHpTvGyiqH+YMuNK
NHohNKD6C7re4ayxJ09Dt2ZJx9SShKMkimb2aoQI2xW4dExK6M+ogHaenar2MyXq+Zc7d9LdpE0Z
vytOBxnSTvnP5vPZX1hqnhGQJqtxCCqL60H9z7adKg2uYI4eVmI4ecDfC6n0OkuwmPlwZajz50Qj
f+GWWZNH7piTTavF2jzlnRAHk3JPkFjd7Dc28gCmK2e6rPm0EcjqbXKtuUYD0y8MjZnZSs8FtIkA
pfZxlhHKlMZSu9YBR7wu9EUvxpeiiQEKaWVGvxldsCrzKVEZv+M4HgNDjXVK4FPaZtvMCIfvqKFW
3V1vV7VOB2lo3Zs5z4WyM0fUDDaJKIphM6cDOAQA+V5funLcECEK+WiEpLCbolabZGPWQBp/oD6G
OsvYa7Hui2pOxc4xprK7lbhQT0dGhpMXLaaR+m3savvETRINjpXbg1QEF3TEmcPsPS2JxKvau/M1
AsMFIAtpGVRcth50PfOUdhWptWLq8HGRmCky93tU9FYdKGVYmcSrvVp6mO4U5ddqXpUs9XjuNb9Q
zML2KmIyezMl87RdrHCcA0OmyWsTJYuzXxRoR3td6ZzHGrTF8wJVv/6HkNVsHzK7w/zSLJo+9nvY
nIY/JC7SdeXa/IRDOy9vpdNaR36qqW1DM271KzHy+hB8zKi0Vd+RrBTtoHMnXJOzyiM7W4fRFPm2
rcLlTpf0/xpUQmBJVTU8ImvYINmkPkcJUI6/PoREcfAiORp4Vp0yb7TEaZRCW1sLiKQdMmEtwFC6
5mWobevKUBdm6oLA4tVF6YWcYL0N/3PeMV2HSkyv+5AhjPAaxkJ8gWbQ5Lj/UmxBk0DXHsxCVJXX
0pkGCZQ4Xz+f7KVfQOq6FjK4ec7gvm4/4Co4xs7BqoDGb1j6+rchOigkIw3LI2mhu4ecpAkYxX2N
SCG0ffVvGyw6lzBxpWPADoYHexLtqKnGRhYiPlprVbkCTLkwej7umrnTvnw+37Mb9s9YgIC5+Ak0
T8u1EdvKwEY8PlIS7u9q7D9ulDyMvBpjseDzodbL+sM2XofiH5zY0dowTjubwu2jMgEyezR5Qr/g
7KUEDriFK6OcXabrKMDf4RyR6JyhxQcZEpHgvHY0rNh5VavQCYa8MHwRmdBJ+n7yVC3rbvq2tK+8
IGcBOyOj+Ao9em0PI+z4cfP2aQb/ZWZ+i5mG08bNYiQ2nDB1fIOuyyMM4/jRbtG4ujLjS59Qx2Se
4h+nFC74x3GjLMNm1Oqyo44PXgoUIRqzjV0Z/DlRJu1agfXSArPDDUoWfE5gUR+HS7SMSkFEMz+r
MtcbmszZSkWZvuAWmQVKMhlbrcuXH5pWXWOhXxqZaipjU/fhMj0BYyXq2OlFn8pjOo3T93yZh1+T
RNVMX1aRq1TT92swj1C8ec3n9NISA5+iJwiMmKRs/WX/uZfGoekX2D/psa2UZYOWtfBb6vZM3Ppr
nAG7COIPoSUFbDoCJ3EIupqUD3qMyPtwjryEkGWdkA3jKXK3nx/ISxv2v0OdxB2I0/eViJ30ONTx
T73rVdA46DBlsl42VtPVh3qoxit326VLAPja6tGNZT0pyceVLPXBquWiYMs5FH1QQcMMwrGM95/P
bP2/nF415hqbE50jLngWNbsjlocC/2YwNmIPHB7DlFTvXF808cpf45G98nJdWktKxlRYydTXBsvH
eXVNljlqFLM3SZHR8JqbIMv7xAdlaflF3o3eKmZxZdBLi4l+AIxpRuV9Pj0QVPxzYZbymFldue/q
orqdzCE+/P1iUg1wKESsr+xp7WiUZtUBMEqPalfNdzhT2pjPLPF9YrptQG7nXpnVpY+3Hm9kmdbu
+Ok9CkYWH0L8ko+hHIqb1tXiO81Int2GWxw41zU5lEu3ir12iEn4zdVJ9eOXUyUynhai/sfcxN6g
BVnkKVmUbuBKznusvAwvGdyQLLZVr5y/S5+Py2zl+QEx1U4DK6mXaVoNSXYEZYoDZVGj+upR5miu
4SgubU5SOrRITBipKAF9nGJY0vDXdZkdo6Eu/aasQOHiOD4AADiQzaKvVWpX8tazOIprjAYjITLJ
FJrEJ0Mqbt1kM6WFY2sp8ikBLO1rcZ4E2dDR4R7orgBl1TfW2K8KLdOV0S+trEudSOUGpQV9GtWU
YWgnM+a7R3TwI9+1wQj3mfzrPjFXGFwcZOMpEVln7teY4Wq5GbOQlhEad8Ja2wTYjv6AdhrvPj+D
F5YTaDrcd2goK53m5FVIYtiy1TykxzmZQZmPwDLJ0LVNSzS9wVu0vGG33lTj0G/KRrnmu62vF8nJ
fUp9nLLgekLss50Kx6Mtwzlh+DiJVWqqy/gdPBQsAdlOre5riYm5ZxKp8R6PxpkCgtKW/0Z9BdvT
n8Hs6Ju4H+pho+SUi70xAhjlxWrevmR1A7djNOSvNCLl3IXZgrlQ4hQ1Qkt5hQdsC1hF3jVqnNir
cvr8NRVK9BPTBf17Lur5fbRaLUQ7LDIUvyHo+FvoDB+ZKbsUzblgkaX5eHZco+kboq7kmPKcfVdz
qziisFzDkLYsMHmGRssqSuODgZ3F31+EcG3IQWxAG4CgTobGVCIrQmPAMCIewGBmXStfKLv0tqeZ
oa4/guicjM3nG+2MQW/877u8aoWRBp196pFWuSJEIo9un0TxRukWG4Feu/8eufZokBeE1tMgXTH4
2JfMFd6fcvw5gi69UvI9xyPyQ2hUrdyrFX5/djvOUtZ2J+RxhWj0flo2AG9KzEUigMzfhVt0N22q
jnYgzDn5Qi1gempA2hgeymrxgzqm3W0CCqLFIzS2Hz5fpT/VoJMDQV1zVTUAY3TO2qlgIKWWoM5N
56x+EauNxywaTcIrj+Ud2hEqzomL8TL2mfasD1qx69w8q0ArZ/muiKT+0lVts+shxh/dUouOg03h
zdPtIQOSBTC2laLeaqgpetIy2qBCKyxAPR9ygZvqK4YGZLjslErbgB2OG09wjg5GNy6HsaCXjFyW
vi1kuPg66dy+H8cKdmBd2ge1msOXbEjLR7erwz3T03eKgpNxLk3tpkcK4r7M2+JOKl0WeXKVVhN5
Wj0Naj1teIK127JI500y5t+0YogCDJXBrMRJarSw5Zf26ETm5IO40o6W2Q/4Ko0xdLk47f2m0DTH
d2Ws+gPp4c4tF+M+pfq9rYUtH8YpKf6ZAcUG7dSZTyhR1w+LbIbXdqSb5GfhWoEZq8oNWP3Wywxt
OYatA20E94NHc8KorgVLFFDB0ndjaKrXZOAuvCrUfMnJ6cpQqzvtQmTlYA6l4SRHs7d6a4tu4SJv
URSrrnHCLkRAa1NyVfdZReJP75w57lyBYnJ6zIdF2Q8dYiNCa/JDa9AeTFTsrj/fzhfSGzI5atpr
tIVC5clFo8LsahW9To9ZPdUrK2lEDlMZdyHUtL+PzFc05yrFiijUWfF8nhZjULASO6pEzBsdDN0m
cbToVhiKETiddi0TuDQ1ghD09sFzUGI9ScoFqAGJaU+CmvhifHWQwvrVpaNCQc/U2yvifRc+m752
eFE4XSMD82QZq75IJg2no+MSzUCTI00N+sltfCDrjZ90zbWO8oWwjjoKFSK0rNdS1cnc6OPrup5b
0VGgfCe9qNe65qYZDFDaLGT/NZRuGQURO9S68hUvjQydkK2yKsXT5Pn4KMZlU9WDmKKj1JJJepYV
z+4BDXxb9Z0unhYv1jNrh/JWNF0JhC5E6xR3sINw+Pd588WI7NzuKjs6JlZb3NalMX1RYxUYpZXM
W9OtxwDkdeKhODJdeRkv7CTU1FdU2QorPUcgaUM0tV2CmBhCzNsIikrgtKqxre1EuTIUld3zgGvl
LllwEtcs9rQbodDgtIs2iY5KipxUgGP69G0UiDRqJNfPjZjg2SRjtZddNQVWHSe3i25k2CQm6g05
dUe0ksLMIXS5TZTZpQRW/iuUpa89p4pmiHWqIADriFPrukUq3DXmozWYzQ5EqLonlkGLOmbDLq2t
7CK7aaVvj5obeaZSTF5Tx+HKkal0T1BnXzykdFDVAjizHyzE8zcalhp7lUjivS3j+q2UQzt7RexA
a4prDPfceTmqgA/eCOBtAI9Dt5dxaHihzvOEHVSn3TtaBXumdZxy9k2z1lKPPqxxQNzQFt6YjLPt
EfLqix+FS+1RI1dvEgbfGxZl295qU7mna1L64aj3W2We843uFOZth65LgFfb4GVJngZNGSFI4IxL
f9s2xvCsTcqLUczmxuIUPUTz0kDyLsL2azVMS+Ih6bU8CRf0/pDoJTcXX2gtKSyeMfRakIzyG/Zu
VABtm4ox7Zhhx2VOvMZf2lIrmjQfXlfnV7SWjmIwomf664aPw5v7ainNu906/WFRKmWTFea4zZ2w
8nR0yB9j3uCdNbQwkBOaPAVEBR+qcrWJIZ95pS0tX44l8joTqZiPg0u9LVkJ1jyNbpQCXwq/llkV
TI2LQ1HSm3owLmMxXolY/wRlJ3ERqsyrbuHKhDsrJyNvW/KSqOkxVCpOiVOn2F/UQ5+8DS0C8QrP
8q8+TpxnLR9Ne4Nx8vKYGKiPb0wuuXg7sgMSz3HS+UuzjOVLliXW71YTUR0kyujep6ZyQzZCJ1Jt
ovJtWOS0BL2auepxGjMDo3YrFJiT9pVqeY0dNniPSye2IOJNK43EZn8Hcd41GpxU03wFAVTTVi3l
K3elSY46arDN7MaV71Y3ZspW2MgoeaqeuLDWQk1/0vQEKmGr6XG0AdbuJL6Vh4t9N6qdHf2bl6rz
K1q0+VduEkNjXzP+K9WuflvsYoo2WHzEz1LgIYViSgTPOEcQB73jzq62gKSa2mtafMK81BDjL9Al
MwZ2Y9/8hmi/3KaQob/lFY7Wm1KbRwErjqjuV++qCAIUzuLOj7Yq7eZJkhrStrXVIdyh80oLi4aC
cuVTX8hIESihSkNwTqXttMSGuYmuDX3HY2fqdTBpkXE/Tbmy6UQhnnKRpIFpoLNeLktdw5/Xr+kv
XgjGGP9PUQrM3llyJFY/PfjM60PgjD/m0NH8su7mK0/6hYcOsBY3Jvnfqth8knePzRR2rlqGh36R
ckeiFt3myHt5thO6fpURowszNJ8+D8fO4giGQqmTZtuf0sLp5a9CI4LuCP48GpvkC1j06QFhOP0F
Llj1oDdYaH0+3tnLto5HxIK2yNqbOa2AGQ5GJFU5O4d4nF4KVW9+jIth7TW4N4fPRzr7aOtIK6CJ
8B4fndO4IYsr4Py8hodEOvpONnVLNV1Dbzz4fJzz95OB2JbYKwLiYV7rlP9TsLei2kI1QGBj7fSU
IEoguNLLZaPqHmaZejAbq7DZrFYGNM9WTPu8VxDCEVGS/lD0jju1sPXkFYBZtWC+ZZbzManBG8EJ
pcPk8cf0RrhV9vvz333hSxDzr0BubOgQVjqJIGmmm0Mz586BRNfc5LTjbpopFxsLs8y/jfmBPlI4
XnFHSI6dQ/PLujIruGSHEhm410z0Kiy2drgdQ+PbX08KohM1am4J7K9OP7pV1Ho+0e082LRUb+Za
WfaLIU0UwutryKOL3x0Fcuo0hKfAA04WsDYylcd9cg7oykf4SRpz83stIP2jKdQDImiEb8iBzTMQ
snZ5zyddiZ8Wrcu+1Fmv5B7s0fZJN5Jp1bFC9A22YyLrTZ8k7rEbOxR+clE+f74855g7bnYUrsiI
wGeuWn4f96oo5KhVUGAPHVG+JxKheVWPVJiqYDIVqf18JFvWH4tZVMcmzOx96VjVXls3MG+FduXG
u3BEAaShR7yqRNJEXS+n/5wcERphrdBoPMAGFV5alPHzohZXJ31hp1OYBYQMcnNlhZ1MOmdGiQxN
+4CokXs/llT5vXZGDfAmAjQWeiMR0q3VwLyZIRtuwsyqjvQW+Ukz1/yPpSiBQ83djBI70xm8wW2G
a/5JF+5hiEwuWpn0GsE0nvzGXkurRRkW6+Ca4z+Wos9HMxzCmzIduycV+Z5rUb/2x/DlQ/hEG4JG
LmkqWCZ0mtfn6D+LD0vexUl21A9yyasbDSbgDDheKZtAlEvaeCQFiDtkI5gdU3GlP1J8j5k7oois
Q1IdoKiPPwn08zfbTnP7FtmtVAsUBd6VvsjwtZzg5DeBCTme7+LpDubF96OObkcA93/+qk1yUnAh
EHVg2t28tcdZ/zUVVmMFYOPx7sigx2PBVxF/eDBOR9W3JnVc/FlDxHFr9XaYB1WmOIqfNG0e3oAu
yMe9DbD0uSX0vKGIHeEY3Wrd0Ygo0nluaunHIYQMuNGHVBu5lG31q652I8fASqYvshhlCAY8GV+m
dLSI4+da/YlWalNvKmpPiHi6mIhAJUAr0m+o2S0eaUOavbmEzl/RKYjBCs2qgVLHPMtNV0UivFGo
6j2QY+q3Q1fDDELXyC03tTNj4DZQy+q9ugVu60HbaN9RaYilV2u96fMw5+9633bgqERkwNhKwzs7
XIrXWF+auyUNh9ZT5qj6jQKl8qKkMkLfHuVNcc9ZGulTo02wacIh80FlRbnXTbru4xAc7UMLXyyP
m6IavMJ1w12GENDP0aitYK6KeDvlJWJICQCrkkNhmFnQ6vMa82cpvr6VhcnDlhAy+WWkS+/PRIv3
hlY2XtPlxtdyMLD8oo2YbUxsYAq/g60/4COJGW+c4OIY2m3JEJhC7oUg7MidWm7LMRx+inrqb/rM
UhzoF3UKnkpdGhXBINmQJ3FDuhstxo3BR7bd+J1oeVfthzTukluwVk3mG0Mp5F3aT+W+hXPwDywK
+810w97YqGjkvKUqHxeZO7P8Uk+NjdIY1YRql9iUeDEFUho6Bu0Ef/oW2T0y3X5BSSOAuya2amW7
74VdFNjU5amC8EVET/TFNtn6TWG3v5coVBDswQADNScO3MGel/a1rYt0H5uGcod9QPQs47rO9qFq
dxtDJChbxarRbuWctIHFGX4DF5baG4eE/Av6HnmB2FHZdY/Idig+xK7ldlLzolk1bVptn2E3gLij
lPq90mQuCmyd0O7DOZxb3w1FpD8XTgloYVFrxJKk1UmU0yiB9ik+rNvCkGS69mK5+wGXA89VnOJW
a1Tp4Zicad9jmUa7so6Lm9qyx2NjpPJRE4mReXwec+cAE9+20kA3A0SgIo/22ImfaYUFvb90hflc
4w10XzadlXh5poffiaJck3aLbvyEqOcgETR07k905VSEJWwDfZYK0LczSNWLS8QzcIVO+d56hXI7
cmiT/OZMCdqd6qDUjyJZlA3ZsxvEjex+Z0Zip6iftW2NoHel3XeJ1QSLK9o7U0F61ldrLOAGZ17u
Q1WUX+IkL+9oYA6enoj6fpmMIuj6xiaLncY599xCqbogzDKkACbNeQLbN97jrK7cCTnOD/R/mluB
Rpo/1q7xb9cWZfWWxskQB/k8u7ejNqLLM2eF86DFg4bWK6oVHOrSepd9VQeZoSa7xrCau27KUMQn
+XY8W04FGHNDoehbVREKTYluvVrTNCfeRILqxdHYbfGFFC96OkkYv2HSah694ubNXOI2fCjy0lYO
oTFpiafWGXpBdmfrPtLI8ZuWoDk7KYWyjXACo1GmTc8KTO0FFGdobkh7nWDuRP862MShiPQloeNr
cnT+jWRjHHAbX2imZZgWoNHS3CYQer/iRd5ZNCOsdqPURetj+a4cplA3OiJtePp3YPnqZmeGXEob
NKb6Jx2TlgdqtflqUZneIKmHgHcaa5t4GG1ke5CI3OKLrG8zrtnbltO3eiGbiR+WUfNrseV7xRtV
eBytbBvmGuoQXaIiztBhAJ/5Wa7p+A6hzvKUo/Pyk86GCx+kNSv01TRS7nIoHgxHaXGuqJdh3/WF
eqxZNtULRdyLoMeZ8ejGxGeBXjr2Lg/dGBdja8pjL01E+CKSEJpUMtZo5DBWafjTZK6QIN1I77MY
yGsb6qxvVSnmN9gJzQ6W+rwVqvIuozgjEp1s9mDUmr+B/xm7qG2NjRQykYijIMU2QhG/63XYuGLs
l2zfrQaxEbplX+JIcbaD1i235HLpF9HOWoAGJIJDFXIP5PhC/yos293bTtP7UZZWRaBRqPg9yYR2
CXo41Z6IEJGiObPKhwKGlY32BlpkB5TQzXgjG9FQDmiG5dbOaUX6rcG0N3065tSyRst61Ubbfp81
qXw35gjt4iaLNooe5nw9eqneRBnvYZjqQfOn2DXesLVoD0vT8fxYGXpfiUWmXsKEeunCgWumjXKx
7OmADM+dIPfBoSy9MaWlPcx9i5i8SPUcR/uWP+mx9UMvlyggCkHqCcvZNv2CPI/1PbGThRh7SXTa
c5hQ4ZSThupPkNSm8AkFwnstHkPPSp32t66FneK5gyzRk6ido+jtcofsmpY/my0hndC48jzBI5Ft
HL0PGUHrt5jECNTymPEPMN2A63rUr9mVOVSqnEhp2GYTfKdd4sb6q+lEpHmlUk07tXGGfY5Swg20
dNPZLYjj5zuDqiCs3EJwd+Qtu8hJRY6uW8+z9mBF9nAUmaJNeLpm3TcV5dJ3W9Zheou/mfK9M4rc
9ehBzTusYJYAEIe+m2VqPFur10A+FXJf9pYZ5OMs9poWooFkZV0wOvavtMuMJykSpw+wDA5pmyVs
+9JQ5V04ypSbi2aDb5O/ZX5tJspvtWlxmxikwjXftUrpkbfNR7eeRPJvKWO790buU3WrxIP9myOy
dL6JWM42TrlpDDHYT7GlAyflmZTvIV8C0WxZoVdpAevdDEvS/i5HBQmloh5mXsfQ3MatSd83r3LF
C7XWGH7wIEfyxh7S/K6FlNt6dRPqe9SnhoDaX3TQx6V7pgFhV95Y68YEWnhw9nMvwi0dCtW3k5L6
YM8xR8ZKUe9STuu0YxsnR5qe2o1pKVWxHWNjTHYK9eKgT+JMxwdojO5n3Z2bbWTM2qtdpvZ9myt2
96JlYx751lKwSylso6vVdflXehOmwBk97RxMgRV3eGzaQX6hVZ0GloWtzEZxdSANrRMeJgTJXsM8
rX2r7bUdkhHaTSu6/rs+45vi5XlXP0PLVPfEqcmWQ1bLvdKEoXVsdK3DTjQt27s8z4rbhdd3p8ds
Ut9VQorCKguxQ4tVvlqlTG5aum03mSmMaJtqstkpgMy5fcv6RqV5vSCSNxl88rDuH4S2GLlXZKnJ
hS7LyfTcEr8Kb3Ym+DtTme/bshd3zmRUr6FwJsufQBOhqY45fSDUSH9PHcJZg19wtKRKMZFUzN6r
lWggIZp544160TTeJBWUFmw3ZfOkyWOchvG2LjJj3xDhEggPZfw6FSos3twVud8ZnFYvixB+0pQu
/mdp6uG7G1Er8RfdbB4NpzPeqwVqE9pljrWxh2W4g1zbIEfdttsym+zCxxA+2ZWTU7eBYvOWOHTK
byNQDbVHObd/7EvUnm4r1UG0qixpDQgp9Aet1qqD0YMh2WjSTh6zsVTvDBFb/4Qwi/3SMhJuBauf
UbCau323mNZuQhWVwzISzUZwH81w1AJzRJutgaRwcItk8SkJFAe11LujJi1cm7MoL38kizHdYr/S
gEDpnfdkasx9V4XK65C7849EjgORbVVvhDW3t6E+hUHVu/mP0V3kxuby2dqKPZOmhfNWDe3pa9Mw
XU8xpMDe2RW32jA7nhHOfUI5X5h7yYAvrjqqNO+y7Km1F+C1+cD5QuDVOFKjax7VRu8DO7MMvy5i
9aA6iIlBv1t2U4Ru5Cj+h7M3WW4b6bqurwgRaBLdFABJkaKoxpYse4Jwi75LINHk1X+L9U8eWw4r
3j9qUlGOMkgCyMxzzt5rr/5RzWkT95vwvqeaOYWn0/kS5lre5mAek9EOi8QowI9hRr2GtDkdQlNb
Jrhe1Td2XTt2/RINuFVudzVklJ++zxG+125wdjk1J57fz0lFWHHillK/1rlSe92OghOL9p8tpi2I
yYwhyY0CKByv1rajh0wbO63QQBLynF0GNatD4I2UQUHafWPn86pTG0j4d11dWafJnsKjXhprT4Nv
O5VTZmc7WYtq2GuwEQ/1Ri8vpzf9lc2xayIDBMEeaId/dngez0419OfFb5pn5Tt636iqLaNpyfUc
eeYm78mWKh/KxRnGmJY8chEA2zstJovZmLTsLqnmuT9UVW6yNBo5xDxXXMhIwAZkoHHm77LK6YPJ
SX7X1rP1yvH7ZVCbxTE65+ihR6v7MrgTPHSyWiV791oeCPwOk8kHArGY+jFYNmiNJr+rM7jEhve0
W2NtGbAR7QxVGUv2dYpTOqkRpzNPfJN1KWKQHJpe0FkHzxivDKSM7TlMversVS5Fp1zt+SQoQe45
vzqvTZiFu3Jr2kQ143i0Vrc/LrMxtXHV29a+h1O3R0kw3PYmbHgIhU4HHq+rfzpGh6QCyt2rL8vy
Sbol2AhHVi9idO0oM+36xmWVOaYNs4VIGgo5gg+MSZ/02hlfhsHIXqrQSrMk7AJ6BcPWNcZOwMN4
mizF42GsxdeRVZgTtCKimJtW3QdzYz+yZ8HPa2By1CtJBEsdbB9CPyBTxvYBh+IJuWlqb2ZFkqv/
1INwoNIrWqC017AEv22SVlOkItLI79LMlYAOpuLUK85RfuXM99nqFjtjCLybCb7p52nqHQTrs9pZ
tjFfUlofJx/TYNJt4fItGMP2XI++/XVYazPWpZM9TzIjucd1lmW3ZU6VoYepjLiFexkDCJQ3aVnX
5d4O6+JHMM0zqxpcu33QKQhPfPXIHkf31oTSRLNlqS+58rOz9MDyRHbp1I/DwkPkj429D002PLaQ
8XbyEEg6LBKJ3jSFcNk5uBoMWGScg8RTmNbWR8cwiS7HMfI8y84ck5KtMY832CugaVvQ3S1AtWm3
NvyUhjc3lxk4JQHKuonp2y73cxC0GTOzpdszN2fGLDve52DxksZyh0sdDP1Tt/RWIu0haFHCZs6N
MWgR+YbSaeyPuUlhta3FuTNtglshyfaJrayZTTz1j5VP0U7vZD3UrPIXDptpspRdg5jXBYvpDvkx
d+w2yXA2L1EFEOLGm0zZ3vodYQylK/tkLMLh47Z4+VMrFzMmB2i8cikN5zItlnoYFIsxyWLVzmpy
/5Zd3WpAB5XlB6Ne5b7g5HTTycLbZyjZ7hfaMAeeN3nmCCJVpFMPw0up1+2clqJ4tobQvLAe6B82
oa1fGVrgumYj7G5UJrKbZTP4jazZYdFsqzEm0WLawR4UXyn01Z1n+HRyLTWfAhIO9wJ65y0dCu/E
s258N8AYI0iz/b3rNSH6LxiyjjCCHazDhWwTZ2DO4E2/EJlTfbZ2PUTD4lR37rXertMg39uSA6Rh
48hMN95e28jN22XsmdfTXDkSi9JhG1za7mdrqTqBrqzvMssVp06K8UiynXxmZxnv/D4HWEk/9WjP
6UJpyOfqlzLYTbYqn1uxqrvKqccvzEvLOxFk6NskmbhTYNSXcGwcpPumFXkjJUQK9vVAW8/Z07aZ
93NW8tILsSb4MmqclKq4OGNWiihXY17F5uz5bAemf8A70t3Zc6GfdDm6HzktpZHTauJ5dFg+bFTw
t9dWaVIDOy8jtdWOd6R6M56NYqxeWdKDT/a8jnc2NuqDpIe7RkPeu8/g2MWd17scbZht6B/pMqrP
Vw/OwcpqB46grh50Y0GfzQPY92o2a5XIEiBVol1l32WMy8/Qx5EiNIs2dqqiFktyhn+J6JzvraGN
UzaaxOP4HF8C7AwxcUPzR3S/Tp0wbJ+ffbyFP9csnCjbQvtuAcOBG8exkAtkLWsZaKx9M6Xlk9k7
+mErBeGzRsPSRkymdVjc6zCqqqzwS6PqjGPWSF4yYRtZYtIZ3qW6tO+kdJqnUZIDxvK8yahohvZO
GG3z1a3NnOFaiNxi21S9z2nUsnyEBTkgk+c+YeGxflVTV+yIjktJ0CnqfXONDepb70py5dwD+YSu
gsjT6QPGFx0QC6P0rVNtcx4bRQCL02rL234w10spkRa6WCq+N5UWBxdpwgU0DIHQzmQ/FWu3XoIW
kGjjrd7tgBwRdRJn7ItNMGAXj6B4bmUXuidDEecTqSHrDg0pxfNta4Jf5wTNLSpYY4q4q+vuMPvC
+2pt23JXgCPeaaOQh6nvvZ+BmtjXfNl7u7Ychn3WOFMQT95ifGPcH+7tvCoopTUxxy710n4tq+Hr
7IX9h60gDBwRxjTHRsA5SpPVeeiWJt+SYAqGey/I5x+WQdkgx7DJ46J0zMRR7DJjL3OA2Nq/lME8
8Yw69UaQDSTuG5r29sEazVQmrcidE7Pl4eK4myPomCvOytQU/qMQKQ1axVFeVyO/qpDENWTubHyg
g+3xr37mSUQNdXldtPs29qDIvmbVIl5L3Tb93nPKVMXrSAOfhupKqQKQ8Vzy8jSRR/n9MhPNltOV
pJlBDjgQrsyebozUlAdHlvpe5Vl4T1fXOEjAEOSgB+rirqL+KTl0fm2Weo2RVYyvEqHEA5pImjSV
BbKVytF9xHyjztcQGNbuVO4FQ9Unr8WJu9I+uuu72Ux0i3DCYPi8Q5PQoPJQ46WsxvLR36bsi2ca
vGReqecy3oowuGvDxfieldt8G3RF1+5ICmojycJ0yoiCOuewveiSBGsUbrkj7wSd0W63tR5LTmYv
BF1pR92JSYMK8iaGIcDq++11myfjVqHmObKVjTSt50VB1C2Q0Iaj85rJbnqcBbqUuJkpOOMy24xD
iaW5uJ1BBkW9Nl1vVxd55e4HuHTHIO9nFZtjL9Di1gplesY08rkcly2phhyHMR55meRMknetSXEX
hdLoEqsMp+5C5Nj6XIeIpazNyb86aGqduCpszpOMl6yj40vSscqAnkUQ5EV726xyugw27W1e/HqP
G8d5oRk5PBilMzymXdA8lNtS3IHF6E5tPRLRNdITt07bkvsEi/oIAueGw6RJF/E+JInla4su8T2I
/l8mh/SqwAcI5plvTQKSqBBpj4Z/3LYh2HWUYU9Qt/U788m3fDcG1zAzsVwgVUAf+8dUrtZlMbG/
M+It6nCHvOTiZOHRQrO6lmYy6ZmKMtMhZarVHpG7lodKb/Lgt4LKSnBQ/vf49o0Ohuktilm+tmuB
iP1TFNzTb1wnT/oQU1AjwfExDRdFWxG+OqGx/bSlP34hLcP7QlGufpQY7tQ7c8M3WsHrJ8BkwwEP
dfIbG8oA1wMVlHIp/fSlwRZDW2U0r91XlgdWhq/EaKiE9onxTvrjG3EMF+bZNH3Yb6b/RkIgJ1WL
3hrdo5HVoLyMMTz3S73tJ9/L9lshPytjXd6RLbz1J/x3UX5stB0MzP/0Rzq4XfHJlN4RGpxc9q5k
wUvIeHeqW5GJ+qxIXT5LkAqHsfJXL7JpqN8Sq5K/F9j4t+kwTNorLta3rtliv89qWS57b0aOeAzo
8EWDMU67dhFtTOBCE9P/ee+b/21iLoSP/w5NJHrmPzS3wD0XA2OadyxS93UMF6QajYSgbQzpO/f1
r1cKABwRGYx0OvjjSlXtr4XHfJjgFYevhus/+2DQWTrOqWu8h6T828XIZ0P58F9g738j8f8ZeeN1
HcwRM8VxEfqu79P5CPC+j+dWy3fek7+sT6hC/qOSsm7g1fz9hgX5wmkHPN7RnMPajutCUr+K0ajy
3b+XhL+9F5w9SIVCmQbY7I8nI0VPaAwMOI7Qvaxko2C4tEszxHpT7V6tDn27he353xf92+8Id8BB
80KrGPX679+OQngYxZVRrVQgvtPsYSZMxdQwohRQ9t75Ld8GUfAaYge7Jl3yo76xRQ2Moj2N7e3Y
6d49S8D0B6co2xuklcb90nPEiYxSNR+UG/Rm7BRrfUB7WfRxP3TDQ25XlsdZhjZ4bXvLs+g1x83K
WtrHWmmQXiUOlCCb3gtO/uuP5BOvxm4MvedPKZKRZaFhW613XNtcAQCB529W/bJHv1S8s1D9fXmw
8BxgHHuLQcS2utjNxPJg1OlJDL2KRhSf8WCE5n6enfdIOW/ZPZjE2BO9ax4o0OM/9yGGmSARqNev
EpC5iRnsiZds4YiIutl2vwcV6otY9g3ZJQMCipDJup5ellUquVeKSds7FoG3u9Lvn+f65//zXgeL
U1cECPISsHzQnOoJitkkoyCPg/9xM3UK3x8db5cBevz3q/D2RWdNBj91JRihn/+TE9Dn2dTUqAGO
AQXph3ZryudAbu+tx3/5gujzbQbkV5kIdKLfvyATg6ATvecdN/p+B9veBOjI1ibExmfzTaWJF8wS
N96aMSv+9xd8KxnDf4S/1kQUDSqAxez3a7upbAHJOuFR2am6kePk3xOOrE59mg83/ZAxKqtreU90
6BJBLbXO2Cd7Qi7aloZw3rxj1Xvze18/jcCq54IvdtmZf/80ncydQjIVICh87e6prQTRJP57YWxv
fm/eWgTlhLlw4AhZp3+/ilYWeiIQGEertOq9yLf17KUGIVaevz6WmeVHgW77fT8M7yGa36wa1ytz
2evpinv9537obyv7Bt38Yyv79naa0VUQlSTjbDXG13/f2beXgonA28u4jbuK1+T3LxkWIf1iZFBH
Z5gq+wuhXVvwVesW/tJWuu9YW98sUVwG8ss1rgcjI4/x7xcrZ6YnAwlTxzHMa1qwQRWPTEmjUQz1
Ba7Se1Gab/ZFDDuYAkJsXxTpb9S/fjO7dYBygoyEsvxcttYSK1OAYE+b5kRBRExzTw32f/xFwZza
CIDpsKDiBv3y+5dkQjMo8lerk7cWxqloSMex0FUlQeWVh39f6s3v+d+lQAKxrKE6/tNrJquan1Or
6lQNW7ELKzEmMzXA3jb5Vuha1Dtf7c0bwfUwv4L1DYB5v1mB0FgVM0dOmBNl6ESaXWiPpovGkXY+
aHc0zpUZMHOpbP/l31/0zQt/vTB0P5jy/2XK/fHg1HoNicWCUeJk3hB5oW4fRb29pxH921U4FfIP
OA4HMuXvd27DNYs8iwltYNBDAKfjoOHR7Tvf5c0bx3fhW0BZIikK5tP1U/zPPmXMqM9yO8gJ6CZc
PtjSCSx5IT8Y1HPvLNv/36noN30nFwODzjH+P1/nn8mkxGnach7wkNkK1FtUDjh9FbkAByNF2EGD
0MymJAhWv0CeVjnbdSCbM6xe+vZQlhiyiRSxKmNHIy40UXx6/ectrbrHDcTbDYoyw91tW399wZzs
tpNbMRA20qcfteMV9+mW5+jEuqXCZoIsKpFjp9OoZT70yUAg+SGoZ3UzO/N4qEc8bfXimxf+Ulxn
i7WM9wB8p4LhsliPDHnsXQhDAgFCqcsLW3F5Xhe/i60FXGkiaLa/rJa1vOQsMKhDYdmXsUuD6JfZ
9tNzKa6d4f8m/KOxeJ8bMSwhHfy6POjQq36ihO7TKFyz9jhMA5MovxkWPtBcM37J+orBRlEY392K
IeGwhWMRZy2+Jg9GwUebv/Ajo6npkPsVM23TGapjiD/kEzqeil6ZXWraBLWX0Rya1E3Td+mhAyPx
A5SbY0aMwvwvlbLXV3OqWgQojBITmxn0AS9+eRxyb71rkeaeukKmZBnRSnRXOF0iVxOzWoxiN96y
io9O7aBdWpvmi4fMAcnKZqgyWj2rPy0erc6k0fRPk6Upqh/u5s9nIyAiI0IEu5RMpNzsKw1+7xTI
quMHxJ3L5+n6w4BWZYd9wIvN+nqcMlNniiRmdZQEFcuatTpBMuXIn3CsOR9zFogbqynag6Wb9ijR
JiGcM6/KIA/CSTJnaDDpsnYuc0ijVnVsD+PysnAk/GUQsO7ewrrtPpqrlz932N5vm66j9Sq1cQC/
vj2kVra9mHMafNTo2u7B8HXHlHgTxqQ6UKcNNsU5sz247YQE3mBALts9B3SfcJxM4lIKUtGGU7TV
aq3jKqiyh03w8TgW9tDVrKUjZJnJHOGAWTWLkPgtJrT2WBmnzqqCKanqyU3crBIPU1D7H1QuhNw7
lSeDuOmM7uM0b+oV9opf7Wxbh0xhFyc8T3pUzxjpBUWH3qbzZFHtHGmtaJ20lsukGriuHRmrEcSZ
ncpHs/Kqozcv7hjbVgfHq56hUI59/tUox/kyG35/b4M7jHPHW47sRdewwnWtX5txKO4ECSV0vYNx
+hRayrivgDCPO8tfVXPo6NM84sFM13iqa3+OpvxqgetzRpKeNQduQp9LHZx0HayHIdwcP3HyxUyI
istiEIRZfiudZb31ilwxGgbEOLFIaI0fjkmCHIT7OhflSuisYDZGgoWQ59Bwmk+1tPBv2plRHANj
63dAMNqavqrXyccmyAKUJwRdMoYN2vyjHfbNbRcOhBrNm7ueMCXJkk6kOyL7neTwHdtfdWw8ui0o
bubh89SZXXh2wQLPzCz92sfN0o/ekyDB9TTI2sDAKlL9swcIu5MGgosYwomJkpQ6ZSPpDAQ6s23G
Tq4Eid5vlneX5+YqoX3lejfaDiGa89xZN2GBDo1GzHwwsH0eiNBmwpZt9a7SRNJWG/TpKijD56wZ
8GmuKLMOaiy87w2JZF/VxIBzCOfmZKN/vUvTGnilsQ0h8yCZP3sgei7l2g8nEAn6UQpRf5idrvm2
9jTvg5nAOV/pEpH2vF6u8QvNYVptRYum878JXYGd3GYtPpHFu91os0x9RhkClOkwrf130atmXzb2
dlBTj3IalXH74AUwZeLK1u5Jzysi+MUf1Mlq7e6707IFTvk4HxfO48fFb/UzKAm1R7JR3atiaE55
UGpmm5rVdS2t27yBobLPm9yCKqHDvZo7Yz8Coe/RJUzjl6VERVcaKLfasocXN608w8TQ9N5pdnP1
wlkn3SG6YMpbTbX7ZLmoDiKjqxwM9Ja75gj3puC4OnACGmJd7ttwCG/6xXOPrS92i/om0pfRvZRG
Y1usx2F309M7Zs5ilTndSTyv4iow9e3YWrM8Ow5BKbaoalzYE4Oc5mfDFuKCNgNMmKnEJXWZwIK9
lOdx80KUmiTSddp3H4qsMp982UxOBJK2Ir96yW9tEBKnSQzpbmoZwsdCdJUfW6Ad41VcY/r8GrEM
moIO8wmi85fWn7tTJ9p1FxiruneRcRw6wtZuwqEO92Ptbo+KzvuJgWJ5rixbXxUbpn5ZOS1c8pIu
AgsX49StQn7LhK161tvoyji0CKwpVZA/jGhmuyTjFi3JYAraQK272d9YReo9c4TsBgzjzAhg7VBz
baLIYgNbQPLv89vbgyPBcv8h2MhWpiX2RymVS9HWXeMjD0c/cAB4iug+HKVOyCwJknVQ5q0nq8/I
4Nlv/31p+1oM/n4EAt/KAQgWA1NAxJm/n7dyE1Vq30vO414ljdizJ/NUK0LFIrfU/d4QWlxlvtl9
WlMmXddhw0Fk7HtP8yDpplmFfWACpe9lXtsZAoeirpHk0P7tpTO1CTOoYrd5/ZhM6zhcNwiNmiFw
1XpSMmUi/+/v8/b4yNfhVGfTeaPX8ycyuWtdki9NSFMuhf55C3L3MM8eqqxepO9c6u3kg5qQCpts
kmsF/Oa8Tx6grzt3A/S4YgFJG5l/LpcCYIxgReZ1xByuZwLvF/sFdksaMZQOTy7doKgxZ5IsW/Xe
LOZ6BP/zZnrXMpUfgB3yT1Kp7+cq6AsN5ctqa50sevCh8GY/UL7ruE9l/lDnproJUCof9YTyrVMO
WsbQfY9gcn1q3nwQniZ8ujxYzEJ+f6pSordye1zrU180wYFY+GZfzUOelH1KxwldIbNsum/NvIhv
g+qDd57qv71QV2o2zQkBffhPUtNgeWs5UESf2n527q8Mvbu5V3pXmjacYa/9UixexvmCbuz//fHj
cs5/9OgrMOb37207zYbPnBIQwpqNco0DYm+Vy12D8vydqcDbyQuPH5BBm64dY583gzemKXBVR7R6
MPLKk+6aFe4PbiYEeWrZkWSvdzP2tBvWFGJZK20i0pvfSwK4lpZ/3mhspGQUXPG4bzq4XougY2MD
OpnWKl8mp04f+8X5iIgXuPxUvUdY/NuNpdQlmR14HuO9P56rQRv10JWqPgEikvdO1UI8zAkGpIDq
np3Jd6/y6TRx3EXu/u939j+01DX4nPjxP66cBYriWjr1SRbNdqyI6L6Zuym719Ps3/z7Un95efAc
0gm60obe9mXKoJ1TGkQ1RIrruId0Ow65DcgaP5/2xZZjYoJ65heelVhh9x5b9S8/Mb1a2JJUxrhg
/euG8T8FOFy9aoE4jIHPmYuE3frZGSGwt0FKejimPDwJrfGp6Lzp+7+/9l+WbiDL/tWNzuDkTbR8
tlC51uiyTyMB6rA2WCet1mgfFbvEO+/O337ha2p3iHeRa/3ZnFd0vjnb22x6JvVQNWkzMTdwlsO4
voiibU+i1ZAqaqyBfZrK/x/394rzp7XIi2P++SgZK7Oq0B+rU1+3fTwFXfmYcTJM/NbqsZb76uz5
FABtaUhCm4L3khj/tnBQYNEjDrkQZGT79zts9XAaAqEyztgW9PjGdgvKLDPLfoVhuQriqNPpVct+
PjuCYGdsHUWv9i0+uvcwisCY/3YrHF5mevY877hofv8w6OGUR0p6fRpmzmS9o5wjylFA+lNY7jWW
ichXaFKInvaSspDGTSixkzuDB5qs+uThvaNto7+GDed/tEmxR97VvpRg5pFbb3ujd5tdtpq0DLC4
nLqqs2PMOuaZL3o2reGXKUc8QE7x5IKKO3hSqFgg54p1sOaUqEX+Za2tF2MKf5q2/3HBXBCx538e
CLUDu2raUTEaAyYihcypN48655baoapuNAiHL7Qxqm8ceE6qQrlPPiXv88AhkqgWfBi592SueUt6
TL7ChWqGCCqLjHF18D0UghVK+stWbY/cqDlWc/3JGxxNc8Q5Tsv6gqZNRDNMsGPdZEakA7e4w3rr
w5sJQV/2PmHlG960Zb3pDUVDADNAmvcTzCGtd24wferynvO6KuYdYwRMovXztiB4H5vhxVhGlzNN
CdhSIP51x5pqYEX7RdF+6VX+bFfFUz8uaSJceWybNN0vNa5OTqv8L5l97zc2zkGnJiZ7qGXUDM7F
G90T0J9PfY27uHNK41T6V2Z1P+Dl8apPm1w/I8ERX2tyeSl3t+Fe2IM6pvTFT07X7V30k5Es7YC6
eEXR3/QufgIPfU/YOLHXA58LJjoeS4iTMcXwGBGNUV2WBmhRY5ChjEtzutpFMYSFVYj0uvmIdRcx
V7DeOZhlLoKeGlrZ/jEQqLtwV32hq2ZiO84wqEFMT5Zc4becnG89Z7DDgN3nmMlrfkuz6Vi6G7Bh
Wy1xY2HVczzKDr8KGP/axe2q/YdrjwqBWmtePVvzCbXUHAGUJ0DelANIPXaykq0zKbKuSYwa+5pY
fPGT+GXUgCobimhD/hDPjR9+k5hmIgaG93pl8agndeBQc5+PzuPGM8Z0ybMTo9NuhA2h3KEp+6au
HHB0wZHlGQ/1QNCCIfMPqO4p8/31oeKAGLUexuyqzS+mnpkb+Ya8RWRdxRKw0d63dLGTrg82IjcP
/BnpcRAwo+Aq5ZsdOrS1L57FvDSxlxuYO7z1KwCgNSKC6BE4VH5uOZ4TGJSWcl87lrcrfIxpI9mh
MRyOMcE/HZxlFV4QlpWYO6f9UHU3QJVvXUn5OznhJavIjBeLoP83OWuUM3TcdVtpfqNzRBVSWl9R
Exy9fHnsq+LEwPUX2Qb+IfSRzhHuhiSpszSidK+4UUHwqwphOgGIJXN9Nr/Q8sgxrIQTNtDJ2heL
X+9Q5o+JY2QEOLpOQvePJ8jo76a5NCIKpR9hUDgYAZSzm9mSmekKHEmZ8SD68duQ+r+UDr5h/Qxv
0FD/sLzhDn2SlRQ+90gAksXg4X6g+3kLMEB8Kpy12Q9zJn/NCMN7s5hjt+g/tiNXzXHKQ4BwX9GY
0kctl9exXs04cDKs5/jhvo15JvZpVfJxsBvEfed9whM7xZnZbruFuJ+2Fa/Efe4yr1kSjlf3dpOe
zTSYkRxW3UOGyamS6xe1ZsSeTPVysVL5gmPxEZV6xtJFbdxGy7Jd1ZsecVQhkshpStubsK0tzHEI
2yrwS7HhFL/sEsHzfhV+cy6HMi69pt9lxSQe8lXmgK+qEWaUeB06UstHwms+tYgro5x9mBavDaMo
h7YTuYUl0dMOv7aWNhQt7TKhRTXcBYMlErMtL2tbyxtiKq4hul4bKaH7KDQ9M7ab1kg65dIaSX0F
I8HbsMZM6NzNpRSXfEXxMJpdmTgtKz0v04MLzSHh1/vUBv5r1RrhGtWE3yZbZsJwgFHYrLZ/moau
j3VqhZE5W24yiIXVSGZ7MgO7hClxfVttIiB9uxa7YczkgaClYD/YTZagOHjo1vZjSdbUbspTiGWs
1Dg/80djc5eDVubGatj6l6Je1wRWGEad2Wwvxbx8a+nTRBzNaWFRyhpQyOJiNB+xZkzRJFPv0INI
OUChcw6zMLcHzv7kK7d0x4kYZgRQkiJDkhjN2bU6bLZ1Zxv6x2rnNEvsgmYfXCp/mObHbtA//b5v
6YQH4w5nKXvMUFv7QEMUJen3yB3pnlTrTrzsciHBZSDIIRMdBhEklEOVR7qpvF2GXDAKJ52XyTz7
G51GTpHW2uGYHmmVqon05nBcKE8G5pw+P0/QTK/ANqx4YfrEG5obT1ZlNwdrDhG4Duaj2W1PgIi9
c0fEQlShZ460UfUFLmOp7iGuVlj1e/mxr7Jt5W+xnlwAMjtfij6GvDPv+mVocWuO096kr3EQTXHh
wf/eN6WOrdRigzIB0+O73dGnnyK6pXgmJ+xvdZrnkQFgm8PvwINb6s9Y7H9ilct3Fq43lKFwwxih
drsqm19tIi5u3KLD/NJIPw61/Wjo9uqDFCqZjG6NGoV9OcfYfo/phFKJ32YlTiQ2JeefFCCG6rI6
nqweVwdEOstE1O6UYDwwUUpupP6ZYqWIQS/fabcbfiB+wJzki+UIb2O+SzHLXdv3RVwa/dl3arVL
hWBp6waZbFr9FIPqol4NkCSc4d4yh0997nwpDK86oGGnGdwTB6DmNot56BltNT6WDWYbESlvP90R
21Ueuh/DsJ4es3GCD+P3XeyCXIstey3YkjD+TZi0doQQ/RpcXx/UjF+KjEdBRgtNULNphsRO2zPs
WIZennW2HGbBRG1Xe7cdQZGbzNvo0IJ0DVMgveAZMKxk9WNq6wC1WFc/lM3W0eSw8niW/q+2S7/U
lbYgoAVIv3P11W2MrzrPmsMWzOHu6kmOc5HzS49sUGXHMKocKhVhl90i2IvBvugB4mbGfKsDaT/K
Ps/3m50yGwmrb5WgT1rTctz1+EDjUZkVC0u+cqUOq6ruQR2Gj2PjEXNU1Z/T3GCYMekTRjm2Vypa
XgvrZ47hMPZJhyr1UiUpgWWxq5tHau57zsjPxkIDlhvQP2WCmY0I0/R+9FgvJc9vDLinOedruN3k
MzHtS948oS2pmTxhDMajKufnYlie9GJbH8UMdFmF3/OlPKthuE6Eq/ZhDTjeLHg195WbdfuZqTLW
4uVhLXss9oP/MwABG2EsH6NsrI61bRmHquadTcNZnJn+sh1dHZlF1Q2fvZTbrfz6c0gM956qud8X
mUeftM/7XW675V3tiNeKMUFCuy+LxeTNceti6nXSPIyCri531+YkXiX4f5Z2+oicZjppUAcfh3bR
Ny3/a7HwUmlLzLeTv/5gwn6Bc/fZmLAvB61voJ7qi3jORhbHwuwTtU2Po13/MFMQMKXdRxuH/5fS
ZBuspqLElOk4icightCq6W+ZOhCVptCJSlFzILQDxay+WSK/rWlCE4MWhxOkFm+DnbH1PDfm7C7w
BuUtHuTbrgo/ZPibIDcU+LH9CgHedYwDsPBTNi6HWuMnnNv+wULmhm9ADfFcBzvfnO6Wwl6WWC9K
nJcyy77x3yFrFtn2qZBlyqPjNyxAjEywwAcHqytmpqTj8ohkEsa239cR0Kh5Vza8Q6OzqkNqGrth
wD47jK3zNMypPK+V9nZOs0xx6ZZfUrYE+sozr1zjHtgyT61RPFKpnghuujf+H2dnttw2km3RL0IE
psTwShIkQVKzLFl+QdguGfOQmIGvvwt1H9qiGWK4+qGj2+4uEEAih3P2XjvhhmuSo9e1I/O1Vqrt
oZrkq5rlLfCT3ri1e+tIKAMgAFUxfwg+pVWIu/1bMmpASE1s5ZvC4RCTEit0C7SqWOuTyvJbT5N2
koa47cs8pM9Zdpx/2Om6Fur6VC+jZ9iBHecMofhKk0LWIb5jJbPoTVTdF3W2Bi9AE7AZy5L6TgEv
taKa51lu0N/TmCm3E0FxbEvjgA6y1viScybOM+07sREnPXPmRyVyY9+N8h/uTMt8AuvkQb+PK4+G
snZkZsq/5AMG3rod7W1F2Q3Xcwc2F/nIeD8a408ofMl3minT2onJExmzDJ8atphdGxc5WQbFjaEq
nLbSncDsibnNZaTVBuhK2iANlPEVuxZwMlqQHKc06BAOJEN4lyp2hFbKpPUxVpyusY6fDJdNnOtk
z/iWvtqBdgRG9hTFVrkLQqu71cJx4s3bDzLHIRRaJEYANlpTpP4ea7O950hPx4i4qLUpAo6cFYcE
qw/kNhnkaVLNmkTnoNlPlXDXg5DGJlGjb42Docsy1IG/dIJ154BUjNrIeepo7xINMzmoSUkvr7DO
cHIaKyLn2CgPOgcfWBQEDjRZtcZtRldx+kYrEuJvrX3RreZUpOzlUA+3BxJ9u1WndL/qoPRdsDXb
oepuAvTyL0XePYey+QUB4TR0oU4PTH4PW+vNMaebqQqOs+HeBwM+kwpOJ0emmfJioTvtXUn0G/Ns
HIuO3qLB+Rr35fzNyULjF/+D/HtTJXx5SLga3OuZ2x9w90Vw4fmqKk9p9P6HhpMfI6dKV+57KqQF
mEHEde0ZbSx4gXM9/lS1Rv+p20Oaowxp19AL1uB2avOnrk7fhyC6J3IAOJCYzc1giB+82srLCvg3
jiFDghiqV9xutL70OV/YExgNZ/JZW6FzwFWdf2wj2OsQHjPVaek6aWJfBwnrUhH8Gu3yyTYqFqT2
RxdzVqIX95Oi1aaknboanSYhfJGwEugC9S5LAiYhwq68tGLbPLOQryT693WdBvTE03RfJFgrC027
C1FVrPJgfIrCjKHS5G9Trn9Pijh/55D3njVJ8+CIxvYayS6wG9EVaaXzMLWDsrXb7EHP03JVS8Y0
XQiWCOMJ8d9Ba0zsVuhZPZsOJNw4se6ZjFYoFcYHoDCw0pS6XgfkEG+HUPsBas/1Km3IvTnEozoN
8o6ugVwplVT2NM2rjZhr4zYoEmBNLnjcCmeWqeKmzSJ2TdogAz+agpK/xMQbqaB8aQw/DL12y54R
2f9Ao11m/WMcVV+DucSP1gffUMLy9apRcQcr4gdkkxdlTh/m0Lqtw2jcCFLgscK3rQcj9oszOo+q
1ue+aTSd11fRHQbm4AZo4X0hnAPYoG4zp3GE1QnJDHApy9c15wQJUMERq1IVMgf3oEaMWhC00AKo
rq3Ikkofqjlv1+XUvRVVZG9SJ3y0kiXBTk38UJTOBmfdfdGNL+1E0hS2z1M7Al6DCWkc57Zx1/CO
fmZho/go9vt13UVfO872R+L6NvhdRrINAIHliIt0q/DDwjzNSYGHtZbjDn1/sEbzBPIhsBICFAUH
/zYl67rJfWoCqddqItnjLf+Wmvpt1OOeZ5/4xdIon8TjEP8sLWgJLXJ7r9F6ex3hgPXiHHlrZNWB
1036s5LPFHCX4nU9WzibM/PeVnT+yFShHRTxG9NnxsEhHrzFj7Pt5vkuiPvvqrT7Pa1XEGfiq5HG
/1AjwatpykcnaMo9EFTbM6xuAeyVOiYwq1uDsYjeB3c66I39TvlafyCFsX3RnKD2yCLQyAs1Mta2
We5dETenMWohY8vqDmCw73RVdx/LCfcWhLVKJeZTug0z1OQ+8PURshAra2lo8LHaEop0lCfOhhWH
/QCEZKx3puaIvZyBV8RaYiWrvMY32/Tdl7IjtlCVHUtjnqyqRn/N0HN6GSWTVVNr91BJno3YzEEU
iexoz2rux3NyBO10WygqR3IlQc5gpWtF8DPmf4tvEfKmGWf2xhgxZDh5jQ1ZSQrPKSy2T9Qx7isE
GOzsh35ajX0fHJIUBcpcJf9YWTjvoag9Jpb7q1zgWUHZj6sitXaqqCJwYItLydHtfU2y27wCHvgg
qUBAj+Lkx54IZ78hil0129MrpbwMi98Y79yusGEjYITTYEpQ+VAtMNGBetBQpm2kWxsrRc+ecAvT
XZ7FTwpAcj3aDnsfN7mJpEPh2+WDHCuYVbgXhlMTg1Z0Zrv0OgtHjToWBYCh7mVmJ7DCOHlHogRc
jNGqAXuVIfs+vdylOgHA8b/7s/lGifQ3UTZHVMKvdiiH20wM+qalnE2ChmN4QOgKj64ZGwbHuREV
tDj6qe5japs/cJu+dYZbbcfYzf1SJd42ktAwkQoGG/YYv+asvIcD9G7O+s3slKyKrnqTAPZYhRQ7
fKWqy22WNiHvpPOdhrdqZWQET3ajbBriR2JUnOsKBR5KB9u9GRy33c1l/8h+6gWKyej1FC7XtlT3
jSV+uXmJKGlaCrpJqOxm5D+7WiH82s6pN+RDDzNtnB9QfH2H60Drvc9+4YGLdnZO1c5U2HFR7b23
3A6+zqJqG63ueQjY4eJavSNrK930CjGrgZt6ImXwt3PVvUpJVaNmY7Sj/PkL2v1TKjgBZkXpbtJm
Yhs0690q1aNNpM+MzRrCoVbJR9GSuUKh/Jsaa/SLjDGEB5VmuxrVHko+as9pBCIRAg0cO1HlflaC
ZxNp9WWeUVzJRQjXxn3NH7k67t+g32rOEHtRWZggmRxWjPKutvo97K4jCLc9jILHMB/kiilRXReV
0xyXyadpe/2WAzVaXFGRHSZ6NJaZSPF7TPG2ylDXzYBO1mPXzbBpp+HQO4idrI4pmb3pUZJhw6xh
crK30vxkOFXK74pZ3RI2VNSSFdXTBOVyi2KKO0N1dMfpGQpnsc2JKPtpjZWzndH83wTa+KsawmYv
k9G39aracMTxK6Tzqy7sX6ZUJGsncdJfgavNnuwSnVNuLDdJGiReZYH4x0v8bExp6yX0izycDOED
s2ZIsgMHI1JWDnk4J9441veTm70WvZH8bGikrYwsCbc6pL5tIlHqSHFSWuiRVehnRgqkXhZ35FG8
KIUgiAzBAOwxEYAoEbfhxKmmJFkxSJJkI2S9VWbrvrGB/mW6nW3K0H1Vqvi9V2CxYzU3V64un2m/
RkdTGdgclpi+SzPPvBkE+ApRT/6tnsbyVNju+GylgU1ZBb81rZQopWndy5T/ropNoY+s6tjrvbFr
pGc546+sL5pd59JCV3ndhqt6xVTNvsosvIKIexdqzvc+NXdNY5ZbiUMpHvsUG2qCu3TUngeiGtak
UobHJEBQ1WPEXXMgpcqRqy9zZ6C1RINwrHL9SyHoMIR4HrwBBdRN3bivocrmhhX3vjYD1sQpeIkU
UI1V3n9rRmogzIz3dCgeGgKNN4BySSEOrZNSIrG1aMJsyjijkIbp03gyy9lXyonKjPVqc/Q7zI22
LqOoXVtDD+E7TVnMRPQYZunkTXaBeE+1n8xWcQEiDJQSU4UOcAMicZRacQQnsLNhIT9Mo84gnXv3
RqTgSmcCDu/YAcr9PIJlWplS9XoFY91ohKehYlEw9XAgLNnN1pq5QN/QAnqDlC9WkC0VJAUY2Rg9
VEuTRZGmRy/6WwrNCqVn+1aJ2bcoka/1rLjXy0VVmrfTe1iJRaqI9wVlskwQ5o47BZbeFqDFXdBk
lK5jYDpWOjr1Grd04zXD3K+bpNRB8GdIZafYeiopLGRrC7LcusqJLR2r9KV39Pao0G8Lqsr1E3id
t07Hy4syZvK8vyd7+GUujGc6nV8bBQS/LLpi3+OhSMPkLSIMLCMn4oR/OVrTOPSNKnLviW9+6PLQ
3RFZEDG22EFQ2nqPS/U9pK2Q29VLGCLYVAbaLXhYPFuUGKNIktrXA1Ub7PPvFmtSiD0cFFlCzSse
2byFJymtcg2d9J5ZtkCRF7z1ugbPAO+PjRJ5taDkj0o73jO7Zwcl6pi8k8FesaFX/DrA2h4Fxj9Z
rFubEEDGwQVStVKJRGgD6611lRAARvM1Q8rr2T1nDCPOHqHLnESs3jomvJEMeAqJ9JV+Gqzip5qD
hqwdm4W3Usyt0fbxIzl8bJ1M5ysgi691w/HOmOunXDBEhpj6Ue++L9ahEBLLLh1CaKjgVqk/siFo
5+nUFNr3TgaPAzLDOFRuG+B/emrYnjNT5pojBXl8Ft+kkBCzOnySGvsmw9a+cY5M2OxFxyxuXkwO
ERZCUM9SAO1VtCraOn+n8Axfwq2+q0q5s50q343SvNL4/9PDgD/aQWz3r8TBFWfuApcv0AiLKDzk
Y5yfXLvoyUbXXHnNCvKntQZZDjlG2EEEGYH6Ipv5TUQxT2UMntFSfDMZ3J9Eqw77AKfjUjcLsGjG
9UmD0vX81wIKUxcEHS0maHZXZ+KjCtamDYA2OtgZ8CNHSZ+jVh9ek9DRr6TGXpBqgMNH9mOrBl7z
c+9zwU4S3FMSHWQWZgjlNUYmDNuQ5HpTPH1+VxcEAosw0cWfhNoOkdHHRxlnWj2UyO8PuZGge1Vm
p6Iwl9Y5hUKYT48sC0HCchmr47YJWcx8q8b1f+WOL/0K4EsOezMctgygj79CszqzHKhrHBqjyTw9
W2IICOc6Npkht3B6iKBI0QquSKBJ1q2uJFckopeeOGo2AvJUwo6sc0VblTtdRoUrPmQEucD1Q3E+
gyKj8J0pV+QpFyRdiOb+d6mzbySiduTAIY/BWFbZyU5m9yBSrC5B1qkPMq71K9e7dGvkymLdxDW1
HJY+PlqILJoBZoZerbTVHVCHal9gElsgo+gGPh9Ml66FNhTRDworpC9nr9HKy1kbqyI8ADUMvjPo
njJcN48jUSlXXtiFGWCxYNoWzxIR1Tk6vpeJmxlA4Q7pVIXrSAMbW89B4ZX0bjZpEf6QqayvqA+X
N3MmxhMqEU0oeflUtHNLJgahACm9ER4CK1ONFaWxlD6oKGn1fP4YLwwRYVs2CjXL5sxvng0RPDLs
K7Q2P7TATX9VRAbWqynvaWZAJnT7jVolpvEfbo4Jh0dJkhF6+jMBXjsbIWnPTX4IxqnoqFmoqsTT
MVkvn9/bhRcnHJUgG9OAZ/JHZMVUVWzXwyI/1FqnrePCcljWqEyn7AvovrH9W3R4r59f9JImi2kb
0BiuVrFIOj9+BEHbxPaM0uCQl9g+qd+A/iac+0G3aahEbuB6RdOxz+lBKFqLBIFy5bXcmQtvFSeM
hmoXjgaBbmcfIvqjoZplnING6xf3D+reaW2ErP+EO5biVx+olPw/v/Fl9v59yDLNCA1zLQAAUzCg
zkZSFMmRUrKIfGw2s0+eArDqVoR7oiRoSNGoAGAeyJ1JAtNffqD/Xtldkj5MjIHEI3984sIdwrhi
mvH12nmDSDzR8oHTrkljO+vmobYj3fv8Xs8nn+WKi2Icey+8HFBpH69og8olnTUJcdvH7PQm092H
OA5XZnd1Tj1/lf9/KReFo4FBGpnfx0u5k5IIXalDomIhyIZ4CI8YNOodlqkBItosd5/f2vlH8+/1
tAW3QyYyrcizeRWRf+FGGoZNWM7+OJovs+zeWEdARAe+0JC6fH69i/fHVs5FvIn8+Ty2vlHMsLJy
4MbWUORAzsl0cxtz0buh+ZOzfP/8cn9I/f+9P2AvJkZiJqDz5RclRu5IUDd+2ujTCUseWWlNS+4D
pil4/JHzGNMvXdXRUO7cIRF7UBwDozbNTgQlo/ywwIh+/puWV3j+5aBcZX9JHYLYi7Px2/a1nAQH
SB+JhrVKtAjmcD9f+UguPuffLqJ/HEcR5aMJmxMXwa61oliH1stsj2HZ3RM5f8X/fnEQLYpUVjD8
G+JsEDVmhXwcN65fgYhY9dpwn5ESUhcIqxLnKHLjys7y0s0B91w+EFPgmjj7SCrOMmMwuqFPf4v2
WimsqPRimJLhtkbNd8jEfJVSceke2Q/QqdcEJmf37IFqRlAhx2HPVhu0e/sk/9Im3esQq89E/9w7
1TUY1cV7XGzUDnMPtISze+ydMgeX2St7kLfIWpy6aji31u3TOCVU5Vz2Jp8Py0uTnOFiBcCUgB7g
/MtMjLgyscMoe+yNxmae0noP5/UlJEjnypyzDIfzDwCxI4AVvAcAGs5ujTaM0gD0UfYW7DsaDyya
G5mUNIM64TxmOv1rar9QUjlw/6Ripl6ZFC4tXQuIglMebAjtfMlWpqAwZ4NHS4vTc4uQY2w6ZslB
nQ3lJKNWpadT0yXiufufP+M/4DLLdCT45inGE0fKkeTjZ6nUbhTWNZd2h0E8mWPYEz4g+gQJXidv
sdiGDy5Il3epL60huJ/B96ScRsQSVQoi+/Nfc2mIAZFYROtw11RjeU6/nXVDfeITzWl/uE75FX/g
jo3hMeyiH2FXXMn5vvTKkSW65KA5wCPU5af8dqkE954KkZNCdOj8U/TY52vyH9AmbMypOLkxysZS
Q8xm/y2Ca3ngqAY5pHD0s/9415JiFubCNvTbfJbrItbtVUCnEX0s6Rp//zjBSLg8SDAZ9vkubBoo
8XdEMPtN6XT7mEAVrxL1j8muySqppbjyFV2akHh5TEV4iWDWnQ2lSR8zCDRz6I+NRMw+1zdZW3oc
QVFqtPOa0/WV4bJ8luefLYUXiiMWMTZ8Oh/foZUiHZYG+y6zCvPcz6s61LYjOQLXEjEvXMgCA7iw
5mzS54zl738bLK1lItidCeyu8xrgMRVufKBUZj9/XReeH4478Ic4ViwgI8vf/3aVJsEh4c6Dsh8W
471T7oo4+Dqk5HHk1b7LKYx8fr0Ln8CH6519bSUaIDCwnbKPm+gR/8guqXSf4Co/0vK7OB39VJov
E163zy/7xwGFL+DDdZff9dt95jNRVaWyTDmlQwJfLsO1lOEmaoRCurTweiP2E6W8BbsAU7fdfn75
ZRSeDRryI9k04+ejEqSeDRqj6mu8KVnsT92INkojSpe8AXVlEQ/yH14o1DZsQWwrSVsyPt6oPcvG
UOci9qWZKK99ayZrJrLgQB5AvCsaneb1oFZX6pKXRhHrGEG9XBdg2NlbVYd6Lgpa+DjJze9arLyS
0rRFvbaF5Q01GXXX58/z4us0XZBrGG8wXRlnn31clqacAs5dulI0dDmRac0jPam6QmeIXpxM43zC
CkNf/7VLZOwRweS8f/4jLiwcALtYPfk2Vcy6Z3shVa9Da4iV0K9RMspN1kvTQO0aZISNGSr4IRqT
7XBl+rmwaluCwQy40WAGcs5GUm2r8DSyNoLLFqr7TlvOEKl77+Bu32dZpnhk55iPlZvHT5/f7aXp
iAPEUr5gGFvndcywtqaM2LPEj/IAQTGBgr4wnfTKi710ew6oNdZiUydb72wg5UVBuRdtOPNqc5Sm
+zi55QlT3S/Ykv8oMj1m0rzyGi/d2O+XPJsZZgk3sOmnhIM0XXY0k524LaA1XCsVXJgDCJHA08rO
kv/w7xnttxnINOPYmuAM+07h0jpr7JMWQv2g631tjr14JSZ0HKZLNd1d/v63K2Hx0CMMchFkSrIt
DXDdv9C6vhdYT69MNpeuBCwKkRcTDYvi2eoRobszbKDVflT3jP1QBQ6f0urvsyvW8AsviZtZ3IbL
poIt68dbqhtb1kmfRv7U6NrJGAriuMlauzJNX5jGPlxl+RW/PbgKHhsJg1ylCBNzTRjIvMaj9apn
Bp26SFlpo7X/66/Kdl0q65RxODeeb1/sJLIaY3CQXeB839P+UP2ssZQr1f8Lr2npclj0OpijcW1+
vC8dhGASFWYOFJWa8boPOvVR7anNkc/FM7+yxFOl4Z93ttxRggQmiDOS8X4+1Cvq7SkB0IjOQnUC
rK4Mb4bZjR7qnAFLGw3fpmnvjXaSGxvB1UqDYLMitPUez8xJMaOc9iExDUA+oh0F4SdtjtRTrCLG
wMwAEiXtNjLUEgwf1VPS9+N2+f8RzHKokppDVCe/1gJKJJyW787c3Gq1xRo43tSmfgDL/wQQwXpp
bIEGUymmYdWnKKRjmssL72zehqKiEaIa9apLa2MdI6DayChWbwqzm5ARopbQGiP4JxwiHzy53Lac
ULZVRSO1RP22MmTwHDZRv4q76sAgTVe6KfsdUSzf6Gxra5LRmhV1r3CFJPOt7PtfkePelyJEue7U
2hGA90ba7q0KArgrnWc9yNVVVU+W12aEAQ044QIX8YZVJ/RZ+zRbu4U46XSeV6xJ7npqkwhIQYIR
ScaPNJR3vRG+1KWzly4cFMDmcPGr8Z3U0Dd2LcXGwQi+Ilbw69gw63WD+1DE00lE9auTFkcxq4/0
2714ABTW9fGhV9y3vlVfHChhHv5GSJAzOg8VaNI82yf0/T/IIzglSrOJMvG9ordPJl+xSum5ra3Q
sR4KERXbaXb6FZS9FtYEqxir+c0sx5t4SH8S8ZailMIuFsVEbxQJpets7tW9BXRqY2lhexcRPrNC
0rR1s9nvsOzbIwFEDhrKdUxO4pFBhh5GxEiSljdR5kdRDj+ICbtTZN34jTLfz8HQHVpFdLs8VQFq
leCcrAS9WirzZF12rrMlhgn1Z4CRHB12S6GlR8EVVlC/3PFbWEEFsUgg9yY1cXcWI2Nnz7ZzTNxo
OtW00Yld4ThpVuqx6coOp4tbo95GLyUwkd0JtTT3hR0QCDllg2dKfRGPpOopw3x1EOrUw5ZhlKCd
94UgzXMIsR2YSnmDIefOyKwfJIb9tBukqlLUbxO6I4T95A416aRuFVFtBitGyom57RgjF904YvhC
4GyxmgaMnUVPwXE0UnOPWvtG5OWd1jq3da9/d2VOsF6sO9ViYfxK6mK761vcQAmxM19taT8Gtg4k
rCD8yzF3cTiG91C92pXWCjyz5dDcJPqCQkvVnjSwTiFTKdA8nezfWkG51YbWvYFvEVWoJffk1qf7
aQ6ROTmp46kKUh4MpyH6A/WrMRrPiFrNJQFvxpIo7bVTYhG2yvy+yeyjAq1OJ1bHs/qC0Ji8xFel
mTPpFVjmSsN9cyZsZ2Gk76B37al2ko0jNO6dQSFzNODq2A53eACxNGXheIgrYhPsqFrSMRUFN6CK
4wHvJBE4RNsJrfeCUZUbq7GeeuS+eKbjrw4K8g3wziMUM+GV/fzYh+Y+aOpi5ZopKjJb3YcBFJkg
eScMaecYUHQ1zINE+SjEWmY8Fpd+YaapD1FU7I0RR1CMuI62xbhvVESOadW/xvG06P3yeIc/9hij
LnXT+I3tZoCkBvlDLCDFlyVabCUwsDiXymaK0uimRMy441SFa4F++EYtG0hJNjNZm8R4KiKVRSDd
mohCCqR1BfiJpqj8Pi43oCTkTlTOA9yEQ2mbNZtqeaoYmBtZaM6qNDuMaT0foj2UuA0CAGwDx5zV
1Iz5HuWntrEn8lQowq5JH9S3bawf2TIcu7T/x4z0JwTD6SYTWco3G+j0LcR7lYt7aEfdLjMj+5et
Kr/KIhp9xzFePl95L+zeHfbQFKKWBiCyg49rIvG73ezaZeHzsjH36AVRtJ4+6Gyh1SkwmSJLPdKu
bDAubGO46FJpoqIJne5sr6kKmZLPlBVAfpNxXThRhpFpMq8swBdvjco6+0xHV6mKfLw11UzNgQNE
7gdF09xElYKiFiRdToCDrGvfHpP4Gtjkws4JozKLosrmjErM2Y3lbW4McSdy351rL66CR2Psb4ho
uclby9Pj+cq26eKG5rcNxtlGLUMpju4JfWtQl1+SXjyRfnwLnfnH52Pk30FwvpEx2MFQDqZEK86b
FIib2JehYPUVEmKKvVa0LXuaLvii5eZ4JzNoQApS6IMV9dk/mJ/QPOojlF34kWl8Z+CBfB5t0GGb
See4gx+/YK5ukC4RJyUi/KgsobRLByNod2nC6r6eCTXV/36XzpFcp6lOwZ6y3NnmuYitqKmCNvOj
Vswbu0WjSdDAtMFH8Lf4fU6mjGpXLHIIcK7nA1xfaL0dgXF+6EQa0T7EhKrRTIwocsPN5y/n0hhY
epE6rFqL93N2/BbDaPcK7lY/VdgTyOZnRVxcU8J++/w6F46kvH4KDWxDGN322ddUxEkU1UaVoYVu
9K0yWdHzor5YhWUTbVyLf3MEk+jQEJTz+ZUv3iGVTaRQ/ItH+/E7HlK1SbMozfxu7Gx096iblfiJ
aKzmP0xL1DQpTDkmJSP37BbruC5CvZGZn42avYG4DetCHZ0rt3PxQQqOO/TnCSk+748FMfzLIeB2
jEIfdmluPdnI2Vat3YqtPsXdjR6UqS9pMX37/DlemnVdi9oFw0/9s6hQpYD6w7nO/DpRID4I7YH4
0f/QRoAf9b+LnM2AZHzhlcy4SGDG4sEtyfnuAyXa0SG3PHewuitT4KUZ16UMs8ipTKy5y+D57awa
YFJVqqjI/BgYmmb0r+TbHwuBqpd1GEVi2l4rYFxaVnh3aAJJ7zb+aFg5yozRAUCcPw2CdBxS6DYT
mXQIrFuJs2Carl3w4vj/7YJnt6hNTTrPU8iAaaEq9Orspbl6Z0jMlp8PkAsXoqJG6tpS2yJr/Gw5
wTmq0YLvmLUInqTLlJMlbMEk3cXkwLZXLnbhcPzhYmeHcbsty7QfGuatYeJAUx9jQ3nNyIC1IufB
RU0s2wKVci6uzGMXbxKd2tJ206k4nA3QHts+JYA+ozGDccmdNQNdMXGw9K1L//PneekWEagtKwCz
lzivapCHViVocVKqNZVe+kZdJbNfw0fIDk5gZN9mvVXesr7utcd0Cgf9y+D2qO0//xEXphtWBUpt
Gs0oldXv4wcSdv1YqEGfUp4NsObAmK6e+JNiU816tc/sMDmGdtYemqayr8ynF74UkgssQPEkIAu+
mY+XtstUy8gzSX0jVVd13n8xCaijpHEXRN3953d58VKwBBZdp0kbbPn736YBKKl5BAU/9Tl7xftJ
T4q1kkXm2unZ1Cd1qP76/HqXereMHei9DCLCIs53etk0gThv7NRPa2vTEwVtWNNtjLSydYJ7Qlx/
tnmoE1VvbeN5vOkn7fHKD1jW9bM9Gf1FwVaTjTtxHMvf/3bHfTWmZitpSoP5ctNbQB7pK8ZjtOwG
HqV3+Mr6qe8XrW0kQ+tnXluBvu4HBSeH2TmwBPtYN/4ysoK1mY0NATYUQRny50ubUoyGMVkGU6NC
SjNWgnlod4Bm+mt80H/58ed3zzSF1I6dHC2As7uPUk2zY23KfB0HVrXGVlGkJxT3jPA+q0x5QJ0t
ssewL91ndZhJTdaSpKIH65T9M6l6i8qnqIkDLjBSWRgvTOU/HHLcZZlH68th549arc5V+zEYWJn6
yF0rFQyQqZXX8jsuTWfCAZDJF4ay+bxTgK660EOXabQhR+9xkpbNVtzMMKhG1pWZ5MJSizRMZ+vA
CYBj29n2yCIdtRoilNlK22IhMjCLKOPkR1m4Da1ZghC6Ju25dHMWekoHjKFFKfDsirFrVIVKvIUv
slF/wlFUiE3sEIqwQmk8Pn3+RV2aQn6/2NmQMkF8Y17DN040DC1gseonu0JqkxCLfVUp+gewd/lU
bBXh/eJhQMl8NmFZ2dxy9Oe9UfvGpT6AmEiI/+w1QnHhj8Ej4UyHx6XUIPLUbv+zjyTGLSWShbEN
EFti05g1527i6eHu6EHoQWLA5k0VzrXzm1jtDZZVipd5Kqw3pWvK7/oQQABsZagbp5oM4ebKAGFF
+WNS4rtDn0TFe0nOOL+rzkrYL1NBoESYzWs4Eb3HDrjeEfFrnuIqSp/V3Oy2zpiUx8qG7k2sZbp2
McHcwh91NqEOD0nalaSEzAjG2k5AL8d76iud+eLCbzg6swG4HOLhXlRh9YgyAEjdojuXults52qB
lUON8dpUMlhyK1pHoSCm2STjPQC7AxE5GuT9aKnp61zX9onSMSHklCMBMDXxBE6hSL2xCNQtRTDT
S4bCeI857j3pc1zezqmj3CpN1u9y1x43o9k1e4go2ra1m/aZRgBkBphf62RSCbIeClTU3eTuWLYM
yuVEqzpFoHiOsEGDaUq06RKcBly2eCCamEKcFktz05M3+KWFN38zARV/duKuv58RWsCuplYaFUaz
LU1neg6nDuBGMimYgjATo6kBCKL0T9R3yUcd5b0zCNJ7A3vwoIh9ISG0ojObZGt6xPkdlzPXFWCH
J7Xp2q0poMyS1k1QOh183zBi46sTZKqvVkqzzs1UEoBQOXtyuKmLgd700kYIvOnkgZYQQtYm25mt
pVCUdQjM3eKoU0hPUHCmh33S4K2szHYt8ZxsP/9w/5wlGIjL9GfQpLEoJ31cCfHTtii4YrQT9ijI
ck2yjmwNan7wnMKSJsPnl7uw9GuaoBjyb3NWtdyzTxdubWGJyk38QZs2LIRPcL+PszWfSFQ5Qa/z
VIuAdrfr/MSpD049X7nf5Z//ce37eP2zHWxLEybrXGXp1Ga3c1ioK5w33wjj9Zsi+w/XQqdB9p3l
MgmfiysZjMxSukFAx7ITInFk4gQXdGNOuWYuh9duAvv51yoKZHho4tirWrBV/4iTs6zYykCs+Jqe
iFXc9oKZDQ83UPyV7Nqvg3GN3K79uUlGkoIUjUMdTg/6+h+HUI42Mc0KLfOlYg6vVdh07yyBAB2j
OqFEjsFebfYtYc3qqWgD2ay7ZCTEZCoCs9w5CtBbL6vYau/UeHaLddG1g7spBjfH0m9pPQZfOeZi
24Osu9blvjQcF3UUJgfKt4tr5ONvLwFQdL07db4GP+GuAOO853iarnvXjndxM+PMdWLNc5BOroOC
ar4SMdXFtVCuVKL+3B9oyBg5FvM1muh+z+prwWL2tmaNLk1gfw2CDlhA+I9mToB9QIb18V93c7kc
iBx0NpZAib9MC79tgOmxpPGYDgmg2WwjoFKu1Q5WphbN12Q9lz643690NjoS1KgmbTPy9Sw5+IVr
xMeoTMLbStYjHcNoulKouTCh4dxgYXRQ9EDOOnujE07wMRIFq6gzy02ZO9lqxjW2Q1Hk7j+fzC4s
2DpVKDT/BlVrqNAfH+IEiqwoKk4RxWC17XoKFsakU5vsJko3p9WopdA2t1FTlOBPC3N66u0hFH99
euM3oKpBUbP8mvPG/Oz2qDLHAETs/3F2HjtuI+0aviICxUxuqdRSB3e3szeE0zAUczFf/Xnof+Om
BAk+iwFswJhSFSt84Q1J9VFUxqYTXYP6hXGPmtfX6zNeZrS6PRmB68U0uF3I3d7OGFHUIp5x5Djm
7uJ40ohi37ia93p9lAufEDwATQfkljCxXX9CUMzDIFB0P2LoPv2Cct8fTE05L/1g3HqPLuxO2Jtw
X5ayHuDWVZDMu6i0oqE85Ayz9sLBzHeGZ6I/IZ34dUj89EaSd+muxKQMiMQC9zoj+vV9kmDzMXEh
O+VTOyKRZSQ4iTWdd19h7OMh+40jtDveeHYvrChCOwsGFJG1Zau8/W6eFhdx7cb9sQ6Lcmcb3QYR
iQZtoEzemOCFBXW4UcEncfawPVhVTAyXxpHfI1icjqEX1HH/vgg9gjQfy2nN3F/fKBdW03HhMC5k
ODDRawx4XjZ6PzZsfXfWt3UivrlIEm50VaOiZxV7u8+oZCDE+s9VMM4ZqFoqJY5O+WJVfbP1yNb1
QfYMW+0IVR7CHr070O637IEvQBQZCUwyWC+aBhRM3n43RwfQ37h2dxxbu0PXeRx3XTTOT32YfHFT
a4nH9QaxKAK2GRFqvAZ8sMzZjd1z8dRTsAWwLGg5rndPpbtCUAnrjg1s8YMzDdm9suP2cP1jXngB
39wtq8hsNkMUEfAqZBT/I8qzzWeWGTi2O6enUEt1EpAcctr1QS9OzaPsxcmAd7jmNCMamKmoFt0R
XZ1x3/tWcfQNaCHXR7lwKFzkF1g9k7L3GXPZL9wuaTP2qbTiKmhwkLLiY2lrj0KP/x3cyZbkCGJP
aKOvv8ZNzSPymS3C9Ued5ot0u20Xxu+wRHuM9ex1om0c5uONJ/fCIqLyzjO4xPUuPdy3uzTrnVo3
h5wgKiw1enWoFkVj7t34VBcW0depsC8VFHL/9ShjI0QSipJ3rpunvQyr8b2jOeFzMTsvenfT2ubS
pHQK0DQiETA4YynFLZ8m99PuqCVpSLbmTtsuIiG8vjMubHqf+hYbw0Rk8oybBOlAQTEfumOmS4gG
6ge8L1SBBu9U9NlWkuBurw94IWZhQD4TyQEp3/rKbKMwSzq9ZVq9mdN2SaatJoBmhP3ikjUNyVYf
YZxCBpX7oYe5dH34ix9xATxjcyHgGK8eokI3urFQaIurKNyJUB2MDPPVPtQDvXKsG2/RxU8IiYRY
Bb2lM/NTp0bcHGHp7mjnSLTSLledjjyoZY43kq7z59UQ5uKiQWPwQrVSoKGDGpLOO4TH9LY2NPPe
tKV+0gF73Xh7zufEUFCMuKx0xxHr75f0YATF0HdHEFXFay6LJlBOV71c/0wXJ8TLCi6e9BUPlLcn
uqvMRNR5hXaXXlv/qXqy+lOCiv+T3enhdKOne2Ewnf478YJOGeIsBnPJi6MITscROcTq1Kgmfu8S
SVMTjdtbQO3z/cc99ddYxtuJZUbZx6lirB59EqSPnc9+XWzGWEdSzvf311dRvzAzJgUvVV+eTvrV
b0eLYqeWvdPMfCz3xTXqTajeZR00FQCmXowv6l6mOLE1w0ZiQ8/JuJdFus0EBRBJVHj911z6MTaG
KzhHmzxBZ8ZYAh1wL3PmY6VHxS5J2o9DHyV74uxbd8yFkYDxiIXIAVRY2Kv3YMw7pB7majoi3Wht
69omwEVQ6c62CD7/eVKAkXnxdF0YjLZ877/y2FAv4T9iV4hy0GDfd1jWbeYa9f1JN8sbj/j5Vc0d
QtkZKvkiT+Aus/5rKG8I9TYa3elop/ZBJu7XLiziDVI7+7nr/9Mq45ab+4WjTlJC9YQmGVHgOvjz
tLDTLVTY6E4gydY3U85X827RYC6cCLixrJ/ls5D6WfpoSCxZFl2oXvhQxABd4qKKMc6Eeck21Itb
p/3CMgLd0OlqLmxCqKtvl7HOGBCPRSxDJmQRW8P83WERv+1cc0DI2XJPtNaP1zfJhYVkSBo8wl4K
VOtHRx9nLdb8cjrijvnTaCvv4Lciv/GyneciNHX+GmR9s9QZ8sUs1xEfgJ8Kfcv7FGPvI5f5iCRQ
gfTu0Md3IpL/3HlhXLYIx8Cmv7TupUaNGYKHNcZjbmmf3FodylrFu7ia0FNOnI/XV/IPJ+ptAWAZ
benHm8LwyCfffj13mP1xRP34CPEYBwE/lM/InLR3E7S4Dw5uPnFgl1nztbAL5zGXvf0owb+/j2tz
eCnAXL/kqNYfsjyM6TbULTX5yHzIMGZ9H+s4+ZpYiSJzu5hvWrUr7zF4Q123itV9pUb0d9qoxhcS
K+dwH1o5nrz0LcJHCMKIZY7OdNTzXkckybKejXDQP2hj67voHbbosF9fiPMrjrPCjrKXXt45hQrf
mJZbrqohrYDmQyw2pi+8gaJ3C6F2vndpTxNauwDHSKjXUa9W963UJhCXljR5QLLKdrCl0FRyC7+y
HojUZAkpmAyHhFhmdWn7mIi42hRh29cOZbQrhgL5Zdma4/frK3dxHA9OEe0GenjrajFhLWLfQqG3
OGJGNYEdf6cPdJuuj7K+1f7MxgNGitAZ535NKsoI3GUnq+yk432KfD3ciYqwN/DNvN27mbhVdr80
K3wI4aksKZfzp8781+NQTlbduUgOnfQsw4jIQVxXF0X46fqs1nfMMit0wAjJOILItay+UZGlZuVi
CHxq7LE6FFbqvPes5pNwWvNElXvYdJZtAypEOfD6wOus4c/AzI8KGekX7Km3x77PHW9Qvcf00L58
8D2DCvk4dR9FVmk7vR6Nu8GrDUgW8bQJk+RWlr5+M/4Mj58kgjx8T975t8O7EZYuBaywk2wtPTAT
DXMpV3Y7C1IqUn8azRs7/lc48p9BlziGuxVDvnWJ3A0pdspCZqek8TULafhMNze4wLYI2dOzwPrM
KK13oW0O443Na1yaLwhoUOXg8twz7hNoqibPjCFD6SylGYl2RegHJs4T49YYERoIZstt7jODeiwi
j8L8og8+zwwu7eLYlU1F29IQWrttQ2NQT1LrINBSAxy9wK1yrFRCT1bfc01oD73t41tgYBT0Dl3j
5GfYivmkT6i5oS09tw+xU8zvJ9Hmz0vsc0ta5Xw/s7xQb/kPUaAzQ0mZ0pyfG75raWLluEWp14JJ
JZToDmNZ63AGMoF6owqjzzTt3FsKOmflNc4QyHbK2VDMgJmt4Wx55lkSmez4ZNToIaZp2B41P/fu
qEJ98OPC3vz5mwrT+lFqITrrValu5KjnSwBvHsAsTGveVcLl1dbGDaaIwfCfaj8ZHlsnNZ8dTxlf
XCd2nvPBlb+1sIEFUsxp9Y9h0bLBHY4z+2wheXvLnfbXnaUcLOKnWJMno5mrp7hCyzDq8Ju7fnVc
mCCgfvReSI4Jms8E2TJbm7WGvVwW3vQJJU53q3wDRQdjAk+142YOQ/hog84WTZV1uD76hZMEDxiM
l0noznxXQXtZiCk34QKfpK1jqxj3EZr0E2KmyMpHU3lIiBmzDSpR6kYGfeFBALO3aDUCGV6MmN8u
bg+TkG2jJ6dwQHUB4cAkxDonsSr3Rlp3aYa00eneY1yNlNcqx6yjfHbGXCUkzkq+9ln5X4gTI3dG
WGFFUj6NNsYB1xf1DEDGzuHQ0qWk9s7duJYrnKYimaXfMGadyL2WeeJojQlML1ui+EKWuSkGLMbH
kX5+39xrcblVBrbx9vSfBo7mY26X4saHXgdkf36SQUPzT7B01gpwLVa7Gu3klOiRYSB444t0r3oL
iUzHnqP+xqpf2NXYtOpApsFrn7f2c/T5msTy4pPIMjgqngFnw033TZerYPKq6LFq2mJPEnR3fenP
txU3Jk8Cu5naJB/g7bbyoh4ISIThsSn6zj7K0DNGbqke5Nr1gc5ffAZyQCSCHKPOtO5tdqC2ZEF0
dgKj2pwwNk5OWt1pB18AtcoUSSt7WsKU0+zwQarmFon/zwH5O9NY7maGXSRkuaR5+9/OtHJnGalF
vTwv+moPFCnaup0uD/pkNFsThfogEtAJGy1Wew+PusABL3wsvL4P5NzauDWJW3JjF98Llp0CyqIu
S1Dw9jeBUkhzL6FnNtcSCp2s1CatWieIMDLcdDTQj9JEgt1sxLzVmwTnkDgJb7R7Lxw+qh2GQyoA
cofK8erAO5hKirgv05OJaLsbNL3IjEfoer53KCJHnWxMa147zdafzP4h5c3ZaWbfPne+tL/Wzmzs
2rF5pSvm3EhEz08gTfBF0wa8MvydNfKkdiNkPqEJnQYPWeOE/ChQVTzd60n4r1WfP+/2UpXHkIA0
dL05LVUmtiMx8h4a/FTKJjKPTSPdO1XE/T+Wdpeh0JLglHPuYCStKqFePxQNuLr0NIFJdTa9MY7f
TWhWvyllFzfejPNLBXQkspvsdzo3AOffbi8PaRQBEDU92VCSop3dRfqLlF2EKoejpffDDNeVovls
ou8Fy//1+om/dLUs9znPFc8WSpRvR7fnfuibxGCm0raa3QRpzdpV2M3dCqwvDgRUCNlUAh4in7cD
jSOEjMYY09MgygVKnavogy9bHGOvT+jichJP0DOC/0s77O04ReeEZdQ26UlPhXfEV2YCRhf2PYI9
dYlzTxO2v8zRkrA0b2bT568yhwG+H/6twHnOEqahrcoxVi2e9FjSP1e9huGDOxVbu9fiwDPLGYJj
N9y4sy8OapF8khxSbl7XuUQsdFoBRnwCAWZuMIoXJ18vu5c4rN6VYVTei3L4fn2NLz0TtuktWsnk
pGdiwrIdzFSUfnwqVJ9bd71dFO+syhvQCwAiYoNTDcvhiEkm9oJ1YdGqLmq/vfWlL+2oBTgLWBye
Gxn/2y9dSlnytBC/SrtKmq1q6qp76iM3Lf4ftwFRHepnEEdpzK9OqFmqocvcOD6REXb/CVwIto5V
eu+88VZP9dJtiswmAoJc8ec9VfTlgfNguXySjl4c9TQc7nIbCzML/O2Nc/KH7bB+akHS0RygOMpr
a75dPlFEwJoFH1FWYz1v01D24CKjsenkvnGK9LMjBsPZ69hEiUPLLmvuGqmVp6HlKU6kc+9E8WaY
rM++rnnfxqnF2xSx2h5otR1Wv60hxuzC1XiuMVSVNiobk0DIzV0AxNe346UXGnCNbRJxW+ChzkgU
TZ+XrljSKezI9hJVtwCa/5eIsuJdPBXRg0Ao8B5HqGyvNPuHEvEtmbxL77NONkucgKgN2M/VHmm9
DF83m9BQNXb9YhGaFcd6bqQXVD0VWSRL8FX/MGbIAgR+jDUmli0m1hC1KcrnJtfir+kk9cdWwyT1
scFMI/55fZHOa2MeNB/iZPsPz3YNNXR6WKBmXMoTiOq73uiSE4quoKzxOIeYrI03ttf5FYEOJhch
EFGic2rkb3eXyhK9B80pT1z6VYA5MeJlWfFz9pNwi9YeqpXoVN3NM9KMRV/G/z46txLYGfr4MHzX
oj+exMnRb3nVWoVDR1AZ1gczTMK7qbO/CwezuowECuEVFR4Gy05+/etSo57EhuRFhclGrePt3ENs
cbGFMShcFW0Oqj6ZkY2j8QjGJsPjc2huvOHnn/Z/ak1kvB4pyDoxo9+IWQfWLigtgCYKoHSOWdCb
3fh5rAaMYH2BBvv1KZ6/smSBdDGEB3mJ2Hg1xYKIRmLGlJ3a0m22uNG7W1zUeOWECn8kU6Yvhp6L
MGZj/L4+8oWN9aflx11soBv1hyXyV/0izlJeOAO9cIGp2ieVj5j4ytF9HuPcQRUzaTpokW3/2NSd
QMcGRZd/ZSkB46MRuJDVaaHxBq5Cpjnt2qRz0/yE0URxMKUmnyX23od/nyd8aghrpH2kHavr2Qib
OTUdatm+X//0dP6Gm9qkPiqaND/8ER2YjdMhh+JX4ywOSLW02+s/4Px5pb+EOBdoN4pkZzFwNroR
qVefnUx4ez/1zM3qwOzT9hYF5vzNA+NsLVjyReAUfN3b05KWbt1Ln5sCnfn2YMx++ZrXzUdz7m4l
UZdGIk6A80jIQOVvmfFfWycNuya3EgsriUoY9/gU9qgdaVLtZjzeP19fPd3gf/b2eV2odv8rgrn0
cVeDmV0YQXbgmnXmHg4pPDADgpLC0tyM2tfBj8u7nh/5qHUDvL9OYfmuT9hW+xE8Kq8Dynz9B136
nD5qoALNEgTevNWFnNLWsz2q9KfFOvNg1dSHyHWTl+ujXFxiMNG0Q2jLU0N/u8SoPQ0k9UNyKntT
29dpU3weat2jQZKHt+jQF669P8H2skX5w7ov4sVGhlN7LE8OnsB3rS6BJc8qPVVaX22JDfMbj8qF
FQTrQ5jNC+ouYvZv5zZmaBtFGnWA2Dea1zap9XsEVqPd9RVcVmi1bxZYMncqTxcI0NUo+SxalMZc
ptG19wqmWxs4onK3RSGyDZj96gcXkHFjc1z4bIsSLhVTF8jimTQtfK6w9yNwz6iBTKcxqfGmtlUR
/bYzw7+lg3tphgyEnwmzQ5p79XakxhjDTTTTk0oEcmzhLL9iy+Yj2zWDdWgrfTuO4e/rq3ppr/Dd
uLgX4QPEr1bfrpRxUzhL9inNr3aihQ+zKvOnuDGyu7Gy/Bvlb5LnC5+R/gI0AUppNM9Xx99VtZuH
SyoYz46mb/3c3OVJ+MkmIq0HPANNJ2uqjVcJdPINZTq7dHEi7jotzbdgm8NxO01mjcVp3M4fQinT
6TDFWf0kRVnkWL2lyW+MDgqqrxMETGx+w+ZnHZnaD723hu2sG1m4MRNXfYi7sfyqS93uN8hWWflW
Tn6q7YoaKsVGVo5P1NzZYIprG49jmlyVhg84HLrABp3RBbjStG4AvYg/lzMUzE1clLi1QqEhvR3S
NGu32mTOHwZ0tH5rkSzioJTYwu3RKcfdsrC70iLtLlNs7RxbvmSyVXdEJ2iEga7xv4xdm2nYG/tY
pJZY6UUbx+sUbst17s40sKR/0ngNf1ba6IF5duLReSqspJWbwYinR5QBK3eD35xL5WmQqbYFn6Sp
5zFvPWCNgybsAAuyab5HZD9xN6bK/eMQAnQJer+OWhjGpY8pveUhslMNAYGUriAHpjoGhHllFsHc
pu4PPU7bn6WZAden5hS5gTnZ/UtiDZO24S6fPzdahsNwbjnda9yM7R5BOaTQ6FeqjzrwexuzhKH6
oJRpfo2nwcO1Po+g3qXJ1H2bSlFbB1kKFgJvOZolPm6GyNdBQflq4+OIp/aU2D+50+xHNzatO3BY
zn0qJu2IyWT20c5JPbYyq5J3o2vOWjDMhti3PdjqXeIih7FHrXC2IQJ40gxGR3Z7QSMeo0kUbz9T
Dq6bXYuhG+LNU+990bEfAL3vdv03IOBCwlBwjac+dSJz3yANZ2x0LCUxjIy6LttYluo/l/iz/Wdl
ApXCHHo3D+to+8lGOlI9jkaMqhdGDWyYVIls3BtlSK0iQqKvDrKOFkYgJl0lh5YxyyDjZ37utaR9
580IQIJtczatoeOpmoHbxkqsSh6ygSgMT83CeJY0du4QgDF/m2mLy2FXa+pejGGF7RyxfsXmHesH
dJbmZy7BuEfHaMB7ssO2537m7Mf8Sqd59qNefO0GvXrIfTOOAqtW+cfMiPnisOpqogTQJVT3qxiB
uCpHlTWodc3/jjWuvDcoW+MsaaVYNYOebN0NkmjVTzefinkTtu70qTbLmAa2F+KImhJcZQGe0+WX
utPr4XWW1jhto8QWRx+rlOrOzNzxJ9vKZfNGuft7Rhoq3bpF45T3mOAgEexXBTzNLo+HXyL3x1fa
Tn5xMCAxIwWF0pRLEGGhTA3WKtmkdIExw3arrv7MhdH+subaf590HaXkNMl8DLWrrEfhkZw+vG8M
ZXwfvSL5kAts/3YAdRdRU0dXXy2DCwI/02bE6Q+Nw5cWLT90Qccc40tz6Jxx05ZakweKwpu7vX6J
X3qluMNNKEiEcGdSYZOFoRQA2/SkWY33ktYGxcNZFNVXJIabf6V7oIyDKw/BEh0vaKvrfJmfUKk+
HPOTjcWzuWnqGO/zCCTCf9UoCnHj1T+LLZbRFplaqmrUfdYp3JT5oZ5PYDwMv0m/4LkSZdu+qPPs
xhKePUuM44Ar5NnltQfg/vYdVHMRDYDH8pMBVw3N6y6KgjQ2u4PWS/NURA08TVtlW5p78y7P3X+u
2TE+byKow8UxgZbK2/EbTl40hjl5I8ino2rb+GNOonW4vlHOXvtlFFxCScDhd5CpvR3F1UIsq0SV
n0yktQ++kfRbaODiMHAxP5RRkt6yBTtDyC27hZSQeJ9hF1De2xEjCt84cEz5ydVV/+BWrnhXY4X5
c8bOHv1SiC3qvuj9QW3sWqkmcHPffpBdbFu7cjbzF+XEFiJ7PFlB5Xf917Cm9n8Y2YWf7A4jo7af
hxw0ihmbm3BIEL+iOeePgTbF88c6zuMnyoR5u8Ufj8mlbfvNMZGQcsYxwbk2fWnwsa03ud+OH7Dc
xXzSaVX801GDepnw7b1RkDs7qBbdDHKNJUxe6Imr9VeyG6oB1gn2eW36VJg8qzGCLOiL9uEtxZw/
IKs3ATODsZUImsFBQglbDZYWKsaxvMtPRd75QR85cNjnsKY9ZxkQ3uof4ThUgVGnbtDag+5Qbxri
TUPR/EYZ5tIvgW/gAKsgYwaTuQpsG+UVsVktAZUNsDvTDOcg4qHdZZOwdpaT5P/BKraCWnPYlEkz
7GZ3jJ6IfYd/X3+YHovKDqkKAierJalrk/BPtxdPNWiOQSPoqHJp1+Y3JHazW+Z7Z/E8e38BBiBE
SNkLmOXbve8OWB87ZlKcOk+XWJoL7KjbmjgMpdGNPY7ImZmFfiMZ+5PdnX12AIVwIuhBoJzxdtTQ
0CfbUcwx7Gz/fTp3Xx07wqu6Hn7bYkopR7VQaShx7FF3xL2+nAf0FkaepthPrLsKv8z7PE3buxyF
3X1pY6nigiu/8TMv3OuUXbnByDroa6/vO9tIQ53Sa35SnTMIOO2ax68ohf7j+o136cQBroSNT8sL
9Mlq6yFSl5ad0rJTbCXjnqLYuC29pPgsq6J7uj7UWemP88aWwoZm6bBhQvZ24Yd86LQ80zlvlV+d
hsqydiJDs5c0pgfeMyMhQt8I5DoKrddHvrDRULah6GjTRGSDr0oYtUR/2nC4ZGuvHJ98SQLj+SFe
5ghI74H89J+UeUvI88JTQomTAhXqbkhYrCGlOUGGJrDpPjkNRoDxWIsUrkFfffTrUnwAxoYW5/VZ
nnczWGALqpYBlQ9Dy/WQuIq3KhRmdurscePDsjskaEs/jm3bfk7rONxAf7eC3ImG7aRx0QEU02/8
hj8dk/Xp+vs3LJvgr1KZU1jSxwcQ1bWoiZ/t2Bz8wKEFdmQpokWQ2MoPk56Jl8Q1yqd8rMx3AGaM
eS9nx5IUhL0CKXURFj/B4sjXrrQx1nD7Ycx+G1KOqMUMg2dt5skwvpfNYHk7eHflz7HM3Lsk8q3X
vJce2uVhbzwrLTJhiiVZXUNidhsLdXWjdzdz7te/i7YL201pjNW9MdMHfJmnIj35xZBbp75EuvZb
SeP3SIHWHI55nfuLoDvatiSkmXMwo7h550UhfiOhyaWNoHvhyL2iXX60UEP81sZ2qYIi0xB3Nrqu
+NbbTdpgOufkWdDpc+sHfqtXITxgHOmCXknxzbInnTR7sKJX5ZfVjUjx0klHHhXZCET5AVKv7j2N
i0paFohtSbAWRGQcd1ZtgZe3Vf/h/7ET2UyEapBlAVWvqiYOFvSTP6byhGZJDMDGnV8iO00DLzP7
ezHEtJYBfLmZiQwnCuwkbnPz5fpvOJsu9igoK4K4ojyFJcDqJ8SuIk8O0/DYO3ryzrdB1tSzI7Zk
0/8c8a+GWl1smj8ablhk4bGdk/xgjGV/J8K22VmzEMfrs4JqwwF6c8AYDD8PJmQYBI/r4iUhiQTj
74VHpzP6HQbP1b6epmrfdzxgwlXTwWtpVw51KB98ckkDCfU6bYPU7MQjyANfHfx4GL8QVVl3ToaE
uUiH/pBV2bQd5y57mujBH7olZgpmzAypHaJ3pB+aPqLOVMYGqb6VeVtV9tOjm1XljwId6+9p6M+f
2jiZPkVmWP5Iwin/qFq/u5N2Kp2tLVrT2Lba5H8fWpwSAoccswgiTdd/8USLFyXaYlvIyd3EVSa2
o2iqX7XUjXuhyvSA5H2Xb8opak5iWnSZcKizHil75F/HNPaeeoBT95bV9Bzdxj25pdCyIKPjMy1b
rjpWVmYcs8wu7pSPZPhOFmPS4erpRe+R5I83XmIhtdPP8492tFv6fp3fPPdCjKccItD3PLX0QyS1
5qkbnfSXUQ1iU7em/GRZYbGto7q8j0j1UdCQ1UGRAB58O3e+I5IYPY1DLcR2ihQfykm4lTqQMq/8
SgCHRavN0d6NwwRdUxWSR2e9Zj1Veur8aktjeh3oiD83kdYjU6X575WRT+/yMbI/mmFYb9zJcz8T
PKi7BMW9e5p81snRIqPaNcVs/LL6zv2vUJHvBHlSGh+qGKC04oKLbkSNZ88rW5L4Fa1nyveAg5ej
+NedTzaVQ0mzgERrRKhBnaVtsx8rI/tIa695AvmozGAQYXzjRjuLkZZx6RID1V3Y8uv3Dp6WPiXe
EJ0Kt44/UJRwok3imsUt3Pmlq2ShSy0akIsax2p+wzDPwLFnwBU4Qr6TZm5uSJb1I/IRxY1I5SxG
Yko+vW9cZ+g/A6h8u5QmCLhWCS860RKVCN7gt2kZOxzMVbrNm4F1tGuR/OqzzpQkfKH8ef1+OYta
lvGXxt0CpqQXs3zqvz7lhGVHYWgzzac62zhzt9Wi/Fm3px1UkRtQ9kur+vdQq0hhUNawwNyTkznE
H4mF92HR3nv6LejtsmKr+5J+M1xF0CokNevGUlbmMhxTLT55aHXeW9gnbx24d0/A+MSr70rzKS/H
7NuImNSepvCtfvcfvMJ6fBDduENDOSXVXH1RV2Upou0iPuWDHSOp3Vb+nQK80d51tauMwO71RgYZ
Tg0ndPHML1AB8/+wouy+V16jkRGFGOYF6EEStVGLWLytcyq3W8O/5f53Ye+BPACBwlaH8r9eqaJt
KFtbFY0+ZRW7yDWnTzDH0kDaGDOMmpXuaRB+QXS6vZEYXDjHi54BTRYc0hf8/dtN5xZuhZNJEp0i
PMwercTLAz7E8HJ9a1/YbzCtINyDLUHFc+2iOM6QmaWTYWSPKPBmnMPskIDJPSQiDG9ciJeHAtqK
4CRbfK2SN0V63hlJGp0QyA13Js/aB2TN5IbTrd+4MC6t3ULspzRHTsU1+Hbt8LbpVB832rGs4+a7
77UF5XE/Sm6Cmf+sz3ojIxcFgnhBMHDtvh1pxguray1HwydtrsuD9Kz49+CDOKK52I3ehk42xkaG
nQzdi57V7b4kJi6/mcnsZgfKVqIhaveyH62fxWFQp32CI2gqzW6T1rLc212nP+P/AvY+te2o2iZd
pp7c1DSfuwjE9maqbO8Dqj3dRwDF+pNyMZfep7zRDc7uqftxpHocBl0bDi+Gotoa2Qikb+Ok8h/N
PJ1B0fiy+oJ8f/WzjdrkQ01bLApcr00/a5NAMdZf3HED3Wjz3yp1lb5pOhu2Ewh6fI2SpE8Ri8yy
hCi2y7EsGZF4+ESFgAevLvucBy5J6RJ1JWQocwLrFiSm3+KfYlX1q961EvtHQ6s/ybzxnvu+nppN
M7f5J9mVFDm6pnFgHhpevsSNhJMBRJCs2LYiieS2FnqbbENZpnOAIFTWc0BE9aAP+tI8IAyvgoz6
d3esu6ZPH/x5nuod7d7EPHVAglVQtn6DQrMlameHpGyd7SYn6u663m3FCQkAUFakKrhOtTOC7lgf
qyrdiLj1vnB15v2uyMTwTdkaYAOVZuLk8f2KjZ+O7o8mWWYM3IXv2YRa326gni+6VODIjb3nF4SN
qpxRCy6yEc+Z0Y2H49z72rOozHw8RtIbwB7pYf/LrmZA05lXmfExI65/pww5dpuWjGoOZN9bD7Ya
4ucUK1+xGUap6Bj27fwfJdrhLrYrvGG6mibF9YvjvGJEZQSXXqpVaCshuLza+W7M25JJ7qc6jabX
EV2qKBuOEV+PsKaFuxJ4XPP/dZHmLSIRxYTjU4Hk81HFdfUgdcrG+95VlQz02E1/J34dP2Z6xO6j
LTHcgvVeOKg2ic9yIdAVOL8STMCZNi3k7DQV9TgHxTRbL1HTRr9j3ZIQH3R3esBDwnWfCkePDqj2
p7vJAI4fONPU/khNRC9oHqXUfQ0LEZutjj7swFGrjSdzdjp/W4UFnUFhh2m+GcsEL5vrK37pJQJv
g04DQJglg3t71RQzbr49SrWnLLXGXQgC8reRqO57MxtYSUlRyzQY9cT60U+1ceNrX4iAFgF5C84E
7cYzgnxmZUmhxjE6aRARvjRZSjeqM6LyZbAH9ZoPWH3dqJmcKWKCYQIPDWYKqghcnTVFI8wBbS5O
g6cqS0VyyI3S/Nx74fAQ0cZ7sAYvg87t6o/exD96R5OR2sTUZ18n0x2eQyL++1HEdgQk1K2Kjcr1
Itk6Yyw+9qHl/ag7jdr19Q+07PjVW0C4TxUP5CA56BprQpAYNXbLiRhi/3vtxMY2hRi5w+jWfi+c
8pvXIGN6fcg/WgGrMQFgLTVK9MPO8S1V02NiV8E/HPGVhqaFpLi7DaGGxbsOx/AHWZspuOLCcZ86
WLYP1FWBzGum6N6PupkjX2eWpnhwQGSP971yjRkuQRF/GIY8/ZQVbvYT8AJlmakwIxOvahLLoGo1
PyLs8hGmTtpE3NHVjsdAJJN+7Eu66LTw88kKiP8onEK1zqNNTlJiBvnkWD8qiizh/Rip4c4xWz25
ByoNoTAOw7DcTrmPGlWldZ+cZC69XZa3yseaanA/Vb2tfg0VVq+b0dcHse+d2K/30Fi6EaAbuJeh
N8ejmgD1eBS9fpuUAOgPtJl1y6flUr3BJ36Fyg0GmNbA6vIb1NRIqYB/+bE1Y7lXCPXiz2W8K+Z5
MeAy6//s2I/eZ43on/o+rna9VbV31z/+hUPJtQsADMK4AI28CqIJgXtqgATx9LzHvWgAlhiSZlXQ
8CB/GFBwvj7eBVQ2WoTUOGBNgYwFYLi6gUrVK8tPk1OlgGp9RHKkv3OrWUxbwBfTz1qK7ENs2vG9
Ae/6qZD9nG9Ato0uGG1cHui/puZemXPU/B9n57Ejt9Gu4SsiwBy2JDvOaEY5bQjJkpiLZLEYr/48
1OZI3Y1p6IcNwzAEV1exwhfeENq+ks2dqO+6YwR1Ci8CNNSopUPh2MLCP/I0r7eBClD1ALhuylMu
Go2AzELsWnpjmKRq3DWFLY/URt4jDfSdbaYiewyG/cvrtA1zcSYxvKB2ymcBeXaZrkoXTU6/47to
lZb9cPrU3uPBmdw7+tejgAPHQgSaEfnpJe6raZ2Jqo9GUmrpbVTgNvzk1dMvQDfTnUwEjfAbY9F4
xAYYrB5Q7Iunp8M0ahzpgKAdEABJmHCc8LUqfUhI4cLFLaAjD0UQ+kh1xaWqg3eaUONzWw1jqOl2
gzed6M45XOmT74zTrpxK3DHtZIobvadsAJrykCwlAJPWeZRT+R5Bi+z9mGreri56A/W9kQYk7eZD
1eUVfyqrd800WY9lazv7FE+Ond6hV1m7zXMhMKr0ZKuHUHjfemm/POTLunlAC7Fve1RBZ5pH4Qpu
CRMnrT3lbYqINcz885y6371Sm79qldkD0hk+wsuxd1NmoBWftJ8b6j0/dBMGhmvP7qEvZRoLLRXH
dgUiqTX9624EzyAs5+A3U7vnFgO+oqOIz2OtPxEBLaFptPkrSwL+rShEPZm10s6F8Jp9p6fefs6o
lUbZ2sF/tHs3QvozjcbeKXdFOefPxRLo4NG17lVe+H0EK+J5wabxlWaKj1pPe8oIvsixm57sdB52
ouDGxbnQ/Yx0cHpwhVOHds569y3FZU8uyTOv2Bw5Rh8c9WD5zKF9k61ly7ed9UgBJzopcsd3XjUi
BhUYlOX1let/8cVTp0MV1ESho7zVeNiMo4WPgiYHapC5+EBLd3hvZZQwCECjTmYiNPk9ZUh62EbB
oH/219E8FaSEu3ad3wQDUtFpnReR1vt1VPaF/rry9IcOrxwnysCI5SEcbeup84Nxr/VLHdGqN2LV
F+4YteXgf+fDKSI2VPAKp2/ea22FykXaTWfp2a/EZIqIy9E/dBZIo0wGr8emHUK9GtRjroz5Eaxr
AOQm6EKoNguJ4zCE1ir+o2Vixrbf+khA6P1+7df5uBaaG9Wq/V7XFv6blnC+wCt0d5VocFLV8WMq
/Eqek7YY92MzrJ+D0XC+DghwHIhDNhPbbqJbM2vZW8fs5ON2ez54jTbt1858LeqsxDZKGsdp4pOl
o/nDFBoyzODITnbviZ0sWy1cm8Y4L4agPEpJKgK0a0Rji7ii6816PCrLOfojZqOmyAEtFIUfuXpm
hp4jPxdj9RMuuR+aKJKcoBDhBlzgxnACT57Flls7B7jLeWxZZBhFqydxS9n419zSY/I8YZzlOhmh
46Kx77vwtLtZ4AFrSTpZdQrotMxFR+6iA4Zo33kzCQjoXndHP6kNe00aPwoo/G/SFi9aIM1mzJZ9
oxa32hkrzsBOOuaPQdH/VBgQhKVEBLMWBZMzVsTYjUxEpVH38YzT4c7wikNJ3iHDefL9MK/Wr87K
LLvBBtDfqiIKpuBj1Y7BY9HnrGFZ/jI8kZ8IEsSZ20c+OENuP7apaJ6W3uLt7Kdvfi9+OmL82nq2
OtHBMsiY+WPvPJl+9ywK3gJMBqHKws9LwZxUJK77RfYywvE3CZ16mQ5FgSZCs47pLmCThmu29BGF
Kod8bzmtqc2R1rzxdVUPH5FwnB5RczD2s+WoPQjXL7rZNrt8KeD+Gd1OQ2Ij4ltS5dLNPIKEUcSs
efFodvXENeAuX9LRIXIzh/Sr2ZfFq1wE6khbKzvmdW7Gi6isfZPVOo61RhtNjR2AdavnaBTZD+XL
tAhJYkEbJF2ONEzS7VClrjFuRpvg5DUq/9WuAJxyNVBHMar/KEt9taS3vqp0q9uvJlxlS3RAndNa
x+inOhOX2MfaNeFpdmtzsKsi282VU8e9nQNN1jEirXC82Qf+kh9Lv31fQjqPR5DZUd+5LUjExgoD
v88OToqxC/+yxJAgyx3UDk6cM77OiSIjty6bSKvUGPb98LpI2+nty0/5dc0KRAQwDFjScOGupC9U
MQPPrGseWbPpDnPqaYdEM4OdLu56l1xnDwwFkgz6BrinK1FRuyVUTxXv+er6Ek3/KRVvkn6ePmPB
qy2RnIxS7eo0n+8p5dyYo0UcSSCBpug1NWZdEGQSgZmcgAHyUGq0gRfN6F6PvpXs/nk5qRnAjMBa
4YZyN70ihQyPCE5uktvxXKXao9WPboz7d/n+5aGug7Ct1WpYlOU2xMhleaKeZrAi1RQgHjfOwJJp
5VmhIEWf/oc58eU2DQt8oK64W3JKuC58WqpL6WUPVjAk1JUk3dtsvOdDeR2GIf3i0AIBiEfWd1kB
yEZHL5amTE44D1iP2WQ2jwHIawjmW/6UaVWkl/UQgXx2hzvFhxsZD+Vhmi/IBtMyo1V+GVvPGcYz
nnZylTufh6Btd72RpvHU1HjZGPREQ5XPVly2LVbdoK6nI2U06+fLX/XGIaEGjzACTSDbJe29+BUy
yLy1srQT1PcixtoOhx7au89m37/FQh0MMaKdd6Z+nWYBHPkdywdbifeSqKIDDAjAJqTnxi6RRnGX
7gBsZg2pOPrRuHb3sFg35wgiiL8plV9RVgCvB1iHOahHksuHqs0mcAm0X+t18sNq6vWQXNI/vLyw
Ny4B0G2bjhRqXcjXbT/qj9RpCERSUiVPz6tBOxmbheyA0bh67GZtvJO23hwKdBuMHCgrV8mEESAs
N9WCxgb2JE+D2pS2Mi05+LWp3Tmbt5aS5j2XKcwxIHwX20WOOIE288B2oSm+n51xfJrt1TzL1E52
hjHVcaVs8w6//dZ+ccA4kYCSA14hKBHtyMzMoPmAN4u77zIsY32lPRFYdL8MHmL5z2UnSjA+1EIg
wFRiLzEdpteWpZPl2mkGLbnDCIkLoZY/xkHqx8FcrHNNQfDD/7Bd/hjzAtwxlUDuseNFqLwsu89Y
rI87vzOoB8mWYvjLY938iFx5vBxb3fOyVyhRcqubYGY9xTrtjTzT4yrLgKWaK8jfCvKzZZXJ/3Ae
gBhCxt1YlOZlB6nA6CRLLFM7laLtQlyuRQi4anqGB6Hf6YtdKRzbFpp8v3vbqLDQtr84e3R6rdbq
FeSTCgvZUeMAarWV2OFkBaMeWuOGklNFan3WdQVjA5oPFWx90uUDwlz1ntLga5zG3wFWnN7SJ7xH
/751YN1N0wQ1FRALl1e/5tp1VmzSbamTGAcK3CDEvLX5uBVy7pRObpSYWAsH6RZueDwFL4E8nYZi
kdNWMLWcZMVQRE8Os2f853cqjTVIJ3GlJfrOHOTXQSJ4CT7cf5IwL0Mh5RKPDhVN0LH9nS7prS1I
qQVrod+eI5c+osFajwH1T+20ZIMbo5j/tnWRT7UkrExqzPquVOk9fuSNx95HTRQ9EOjRCPtdFNuA
qM8tLTjtBGos3fneVJ9qwr8HtXZLpDfZ8Kuv0jKyAZPc0WW9dYFRPuM+2a5O/wq5gkxsPQdcKL02
d8dltFbgoCCc2jXtwCJO+p0Dfms8+lZACzao7VXk27W98PwZJSJak/XnCrT7WyrCKVJvsJb6sDUa
p7wz5I3oEAUSRGUItRF0uYwjTIxaZ5wdAedkKll2gT1UyS4wkGz+57uLCqAJ4g7oCmoBF1GTmLn5
+5a+CZ675gcPbFJUBPRmcZJBECzJytgY2ntKn7ditb9G3Wb/x2PuoGc3DKSeZy0p8SasqMqg51G/
GejBR2YlxiiYLYhNUxV4u06TPylV3zOgv7HCm1IEOHb6VVvX7e/fgByjyS4ygAdVbr9QFeFtmorc
/fzyAt/YO8RIPAx09rB+uLwvqKHV0pYMI6dCU1AgpzJuh1aLNlwQLSrDvzPgrXmxbbgPKfxfp2ke
foLLatnJCUB2/6pfsvR50DrnTnH3N3n+7xqyg/AJmGH+oqzoXDywiPbjqmnqCU4ghsygoEzGf9ao
p8PBbDIUMGhEyg+ostBAzoui/OEZlfk4WhMEcTpl/w2Y7zboymWDCqfU1g5tsuELJx6NJFKk35Sk
qX1lYWI4bbbz7bU3wtqH1Ri7qzUfIGpqH+VQGG/o9WgR4LXsjZDAAcxmsD9XYB2/ZKUOrS/dwsVN
z24NFfqRNpe0e5fOdeMBQuzF5OnfPESu9lIHQ0+jrZCcyDqG85RkxlPRjcUxgMJ2Z+FvSOax8D6l
bmBJmxPLxYmtjXLBGIixBuAP9QHgxAiz1jbQAFkcahyhcqi8Pw6A67QDYieDFcJAhprhG4kHenys
5k+jaXTwLgtprf8eliCXjUrlJg+3oU7+PlX6aFUJ5JzgJLELPk5BQkl1qMbyIZl98/3LR+vWTt8I
e7ADOcGoTP89lkNGMBlwhU/pnC975VbsEzKTO6Nsv/hyo8ORp5XGY7PVWP4eZaGft8KnTE5alzfP
Vdp3ka7y9pMcNfMhyUQbL3OQgurEc1fT76pe3XjZobsAgUIPEomxS2k65ZWjX480Z6Y+1Sh90Rnu
2u+cAQ9RJrAbRma28cvrekPLYgMSbhLQdKlAFl5M2Wh1J110zrZN5faIeY4H3p22oVaP/Y6KcrHz
luArDMYpDlqzPbdzfnTz4kNiivLty7/l+mSBbCOu2/AbW350sZ/UODsW/N7sPI/mO6mU9hXiAKqQ
Tjm+fnmk693ESNR9NjlMihiXcNHaLBMznZsMMTc/+Ghinz3s0Vft74mIX39QcF+QxnwsqXl6Lptv
QoyjhcBnfnbAO9MqWr3YqEUTm1kPRrsrNPxD4BO8PLnrV4hoFV0myK0EFNebGOiQ1ZYBKLrFAgvU
SrVzZ/XRbFcZF04w38sYttv/70Oz5SabdCoZ0Sau+PehSZ01L9ko9ON8U3vCim49SrMMdoRNVdQX
Q7HT6qwDnGL3T6gVabHmVqgG1O4959tbE9/M45j7JiR5CXmo8nEaupEfUjSCerpYQYQD5EU4qPND
VTjzHSWIW/uVliftI+o/OLCYf09clNBc3N5GZU11n22zMd5U0k4jo6An9vInvTXSFkQRtfHXFWFZ
AmEcrLzJz/XsaTu974YDNBX7g2/K7M7uuXU0oESDweQe4ha8OIQSLN2IS3B+Nuyx+alSKgt0qKzk
Hur21tGAobfdd1v17DKnVSQbdTUDWlBrNh1tgVgHTsXZI5VKTBF8W8TIpQzvXl7Hm4PypQgEGfXK
Sxczxoo2jIXaH74ru9VVoNEyj7ahtooHCChqX6y5e3p50Fvbkv1B8Yy6DyD47eP+EQCvswdqZESM
D1kG97mcrbkOO33Rj1AASCFtr7yzL2/OclMC38oFwHEuPiENmWa2NFr+ue8mjy7SIgcV2N3bmRUJ
tdRHbLSw6n+/UiEWbAVZB0H/K4ugXHhJMQE1PdeaEucEifM9zDI3+ue13LDP0OmpODPDi7X0h1VO
HtUHxGxoEUK1VlZx5JGajDiZTFlQbnbK/s4HvHH6wKWzZbbqPWHO9oH/+ICiapbeAIl69mT2sw5E
/S1v2hoVNGXdWcSbI3GluIgecbFc3mDSBcy9EAOfTVG5+3H2p1d6MpbxqvV3NVtvjcXrtBHbMenC
wOfvWU1w/VIk+wDsmFU/RVWwSNpimqsQT5mDcQpbbyze+k5RvYMImb7LJxuT9lWg5kOQon9fpsb/
2TRr8T5n7bowmbNEBx+QIQEiPeMdX3H9qjXGDAuiKKwfbYaBPMbp3jREEAlddWgcUzOiyTUq7T8j
yQMvtglVhtjSnHmK9KFyffhvZf2fhEMI1HhGt6YqXQn1yOfBFmPRAdAdJWolkAvSlmZzmTmRGlsB
BjcXgECsIp0+yszu9qM+4vOw6OX6UPsGRvQvb8wbdTPko1B1QkQUNykexL+Xk2NVjP28+KeqLJW1
E8xhiQofuY54BsTpbNUxDKWqpNNViObIPIVrQux11P122bdFgKZ8tQr319hpDcg410eapa9z/c4P
3Q7/xWu9HVO6J9y6gFAvTpCLWk6bDwIkI8q5bxAgafeiRsZRBKnLAnp+lDfi7Ab9UVc1DNSXl+nm
poMHtClhBOjpXoTxwqCr2BQcJWU3EpzHtDzaxlrtUxcW1T8PtV0SWDH6YOIosPz9QdKMGIQSpn9K
zLJ5RRJlvOuNyQKTA7/qzrV048alYUnLAuImKLzLSEBf5Lhi4EPbDbBvXAWaG2dgoQ+z0OW+8MQi
QiAx+a+XZ3hD5tWFOLnJkm4bz740MNMcW6ZyoBbaWQONaU8fJyQ/jK524qJYgal3pe9+6zZlZhgs
zmPfYAYbK6fMxj0onE6Srul5Hi3WYLwHWeRC98upeMZoWg9mNGV1+k4CPXciMXeBHzKIcxRFW1Zh
aRPc3lnFG6EHmuZkeYBW0Zi4vP0mpzV6IEnkeAgAPWW6XhyGxJv3L6/ajS1I8Z5NAXeKuONyX3BH
TJqJwBV9S4A7viv8HV/NOHWVnd8JjX8bul0cNsaiZgK+hI7W5XOVTw5F4JWy6aR1tg1smKsuEoMz
GI9BOVRvjKTox31RFPIwmgV3PNgc9wkQcl9GEpnRIeKi6T4uxsB/FUn+XcnB+lwUFH1QFKJXEJOU
Bk7UVp6BZFMFHQnwQaWebGhCRaiv/njuHFovHuqIyC666r2ZqOoZIWeuZbdU495ydDOhmuDmBpzK
oYZAirqnFsOocx/Gytb6MGmMRiJ/VQ3Pi5U6Vdxa0vjY5r7TRz3dq2wHgsb8L+OKfaZAs3xB4VB3
IkQaUbMCrurUkVdby1soMgZ6QvkI1mPJWg2LBVA1TawVbv1I5Xr0wlp6/rPyCzGG9Mhli56V3f4Q
jic/LFNX/TdA2n+C0yeGcAWF+G2VnXua4Zv3ESSh7tQWaPg5SPsc9TbRvvhVNp90XbqwixOqty/v
JFKq68uUCJmLFBA/FdzLHrg90sIskPo9i2rSKcXDPBmL8SBp0YYQr4NHDVwUhIfsc8WlEJc6nelY
BsvHJs/T2CYfBDll/8TTXsWmbCfWbE4/Jm2VABCzB29DTmWhsWZnK+312Cpnc5+kAOZ8P++OJTZr
R8Psny3NKsKkRikmzxxjp2fDtxTps2eU5X7kU/atmZIfQ5lnIXixTS5sMz8a1PMIcDQGzlHH2uC8
WhOtCQONx7Sryok/4L1NtBV/ojVpQ6P2PpV2LeIS0YCDaw2gYlp92TlNsvDUtuOh9xAy7CmYPc84
EoVBXQTPhT/LWPnk1eFkt+l7v64QK5maBrXR3i+OtedrHxZNt7RQE3oRJ94od5PI7F26VNon1DWm
JRStly5hOVjmUQa6fFcVononUYV5bayW/tRZ2XBEwOFLQ330Zzlt0UWNorY3ieVrbiVlnNZOd5wV
OgDS11OMfyv5KtDX/hWkFve5QRBjH6ydhQFx7XyfRO3tNGTV9mmfmgetN9vIqdppJwALfdCKfuAr
LjVFEqMa3jl4C+1Gs/Q/dbo9hZ5wl7BGFugJy8I5sodexHpjr/u6AegEda568v3qmTCz2rmd7z6u
tb6Ei2UvPzQ/Q0sbrSEwBKhvRmsjVKhbKuUniHy/QCY+ZAibhLWpiyd3I0+PRooqQZkEiInV44dl
doYQMynYbMjGfm7LXgNoCmvqR53qxtm0O2eHFOlyNotSQ7F7Gl41nULWd8jdEQxFCmieAqoIe1XU
O8sZ0DQ1gUvpele9rvwGJcJ2SZHhbUr+x5oiXFOwV2JL+tqboOj802Ss4ycZ9HCxEq9Z4nJD5q9V
6RxG3waL65oFDAhddG88xDUeIaYXx8XmHynw/S9IvQju+9r4gLAeantBqkfYrqXajkvS+CVt7o1Q
ef30rEFiP7lYOr1SNHyf027gkGA+BLLNy0f3PwCZbhtT6yIpCEyYWCP8xTAopImegVfEw5RUANuq
/lNSyOqb0iCug0IVH+aiRrjHRKBxykcVS0fjf5xX8/qcpHl7GCqrPE7aJLhciNSjSoeMLus5bAgN
zwtSv48z0kwn2h0qR3tNzo9404qzj4Q5viomcJ+otOwhyvsi+CmKVL0ywFGccbP5MLj9Q4DPTDjL
LAjXylgOqb6OYTYMQQSsPn2zKD/D/yb5lHdB9TqoBOBIuzbPmZt8AGu+KVkUGpsYutkKLa9eKaiL
xDVihygSqGbihIj0WTtdctOXDcFKKhRbs0+ONC4RPcz0rz1utVE1K2+PWWCyG1bxTQyFej310FkR
NDnaqm9RcgxEqNTq7KrMerIXs36UBQNpUz6/anNjOnVpC6MsUeWRZJslHMYRZpWzioME1vUtncRT
WTTcgEbaPflVHzxVynw7pdAFgz74ZrmLszOgBUP/QJ8ga4bqUMKaBw42vHEH99vL9/h1gr6xZDDS
/e38CD7r70jRHd3ZyoeFIElNyaGa0mLXBrV+LCBR7izV3oPk3xwP3VCdPjswpsuCWVbBswe0XcDg
zoMnzDK+totBLwydttd2etcN4Ho46ro2qAz0IILrqnJA89RHy1M7dZ3uTBEum4EdLRySMqqqyWLg
BCPPTy+v6Y00A6l8Ckm0i0w06S7W1BLpgvgYkc9SBBKhw7FVZajZS+e8Fo4MHudEUBzoBycfYT2M
c3euh8L5d/kBipJ/vM9bxPlH5p7ZAjUjF5fDpEr62Kkq65j7i7xDSTCcG0uM7Q7ulMj7wJO+nG3Z
tBouDkBNdUiUP7HVs/Y5gPyosJLljZZkPqyPWjvaZu2+6hSBTOjQCMUw1yneFNPScSPUYoNZmzvC
I5QPNd99stUwPadZnj5Co7UPaV9132wjSR6MgHelg152dFWB2UA+B1Fi1u2rfk2MYyo6QO5onJ5B
DQf7eQgcCNsIZhbZpAFDXttj0AYSJG2qdq1vVmacNkG71xN3oXK6XV1eAUmN0MP9Ui8mgqM24WaQ
Ay8Y/BzUV+M5BzRyindy8Mt4XH3/MPeNPKDwasVukOkPORpHe2d21dGyNeuHlufi9Qgw+nGSw3Kq
pKPvpqbzIwcNvciz2vbEO9Y8ukHuv8rKzOUlDdZDJ/Uu2wGlWI4t6dSObO6nDkAl5pzmrxChrB58
tWQxIG7nOAbFD10RhRGByvdBMvjhWnTegQjWO2ju+CO1hhxWKLFEvSGOId9p5w5ts6jAseG98Bbk
RYRmR3D6IYqk4AZTlZk7YnPrAU32Zg94e9n11byEBk7He7FayWHBGQqKRNVhddjqEfRkENd4WUWl
atK9RNeFvmeTxIYz/ayQC34Y0pa8V815PCHBc+LV6fuDs8zZszOJ4Mk3FndnBEO3AxFNFpkqSoYJ
vLqfybB+MXIxNWHtedq5dVewTcIYECXVbS/fDzKb47yXbgpToCpCDuWyH6XKI/jafhxA/At7cwl+
5qVX//AFcEGVyOmTBBcd1yg9HcbS/iFF7q+xWXn1dzmpJXLaOfkAfch9L1djjDVDlArSdFU9ZzAo
okm5Cc1tIQ+dUfIglm4eL75SEbJL97zXb5BmNwTKhs1AHsy8wqCM3pysPkZN575T4kvv6N1BI9zX
t8tl+WFMSCbTXq4lyNpaY1+BxbN+2qPSHrW1cx86ry28MO0z63uqlzkemapYlshf6/wYeKb2HcJh
ZXxeK6it4ZoCIb+TLlxficigIHGx/X7+eVl5qVOrT4gR8LjylH9wB13HE7PSo2LwUJcY0iBKSQSo
GQFkbaCL3smur/Pe30IsiEtRiAbQeVHvaxB+1qq5ys+aosgjpGY8D63zqzB77/Dy3W9dp0XgWLCW
hY8D2gJE2d/XrlsbKfoVCm2pJJdjLExpvgVTlk9Rk2nZRgyskybMKmX1/+mAL3+VKGcatITSaaQC
UXuv82AF6Sa6qRSxHDDLicgnGmfX5CCno1KDhHAcdac9WzY14N3ilWBGAKUte+Jm/8vcmU172ATK
+fZj9QH6gPAhDPVZ7HaT9mkqCZ538zB26enlud/4yPTdQCVv7D+qKRdT5w1z1qXK6zOORfprpzXl
2zUP6gW2qiaq2CtzJ4NdOjVjnCaKgkthDPKeZOl1IWWroPx/gHHRmFIStQPLxyPTGlP1qXMHsdv0
xO9M9QoTxmOHZAopHUavOlWvv7+yGstxnpEOoK/RrWzbGa0HzE+NUE9K4+SmsjuIvnu0s07dAbVe
beXfI9MoxxeIFtVlW9WfseBE2bjAyNd0j16Vw+DQM8sHCm2X/9xyYDA2scuRQZvwCu9hEvQHuY4D
i5mg9UIegOhmUP3oJ1XvB5Si7wROt+ZGMY/aFDVr+n0XG8gz1pxrcCrPHjJDb1VSabihjPhfSvde
q+/mUD54RFj0znYl/f0BhZo1AhRmNjWre6xWo3o/jMoAxffPgG7WcCtUbu0TboVLCeR55szkMsXY
ZfSnx87DtzidPf84pvJeEfGqFMtQm0AteAYKTCAH/56U1Taa1W5OywlG4fthkO6RlwGepijUDstY
j0HvsV+vwr9tzN/cV3CpG1b07zHdbJpGn4gIVTPcB+gXVzsdMY9wdIohknU23QHyXeOCtgF/CxKQ
PZB3bUfzj7hWjQauW73iKbTT/OgUTrMr5ozzVwXvlaXVoUlaipablqA0o2tR5qnuQ1LOxUezkl86
37v3uNxcdbpJtKf5NQCH//5BrV/XyDsKtKcl9lAIgbT+j9TL/DfQN4i8uQy7b0YSIArw8nV7c+Wh
vQMXoVt9hda0Gt+qpYEadGsnzTGjIXRSKAY/ZkmaPS1NNd152q6udxaech/7GK1bSu4X85QLqhc6
dgBnr0iyyMCb9IC/zbO36vW3zBDftHZe9n6ygk1LrXvSyzcHDzissE54XC+Jz1lFuame2WZQTSS2
kWKIBwTZd1B2rZ8enMB4bGkGQC5eDq2v/rmhss39Nw6QdJJex8Wmk/MKzMPGPp2yVPYIMW94U+v5
e1Wo9c5XvfGyBNA/tn4ywMYrDLpLGqOt1H/PA42A49IVa0T/AQuGIfeRf1Ca6UVUscajs/TfX95Q
12Jg3PQwF4hP6A5c98caraYyVie41Pru8IquInr/fpMuwWHRMECEoAzaHGn6kp4ZTwbVKQUtL1RV
kz7o3dxmx7ZzwWoNqNfb4SZzpWOYA8UMqcZJfnn5195cKMIMTh4InKuHsK6k1PUKfyWbotBDb6M4
uI4ZxtuAQIvHwdHFM8XcGcn31r4DMrjxeHACXDyHsHaCk7TFgH9cQQLCETKNfCN9yJ08lGRi32G7
AhzDkvZO6HoNUts+ym/U8lZSuAqddQzVjb5g6xWyb74Gi6K4mAfWiYBR7mRAl6NXhhPOqT5Fqq/K
HS8m3g6qJTuQm+jCy8t+49bh58Dm80AgQKq5OAlr2ihfq5k7CooZwrKp8ne54arYB5H7oWoK/fjy
gFcB3e/5//+AF9eOjVIrXqMdB4IW3mt8LpKzdMuPLw9y4w6HT+Zs8CIUYa8kzrF8kQOGEtsr5nev
dHOB+G8ilQSnO8VEcvXziQq8urOFr/HhzI3aGzIeVGJon14EPEGQJFllpbxlk1s4JO01jXAd5aVu
ohHgu/kjaAJJz8kFg0TrzPq86Kn/P3zRjeUBTIdL58oG1Gj8zJiaigVededD3hrt51GkdrgpTYR0
4+7R+K5PDxmSQwc8gEJ5TatbTWx1sg7tcNEP/gOaYvazaDL7u6q7KX75s94aCuAY2oZY1wN52jbz
HwcVVYNE9yQa+muSBj9la6VvVGqOITrb1v8wFLwv0Mo4a/BUXHzKxTGbScNG69xr2XQIQHA+NCot
9wZycv+KiINHBE530+/m367kjdJxdMdl0+M3jdp5FwTZ+GxLGiC6Sn+9vH7XdywjbYE4piRbg/8i
oHRmY9FE1qDVldjzuZemFvsd/Xy9bGjYOLsg6JdTUer3AHLXAjLbFCkY6OwTXt5LJhYyPlRbanS6
bUfOTQiuyY2czEj2E5DO56bLpzAPNCfS7FrCYUbk3skcbiMdw9yXl+D6+uGXBJsyIz1ODutFPimw
gMESEldEaoLJpy4ZAELbZSPyO6fw1lZl3zjkz9CMrhISt8Ssr12b+jwTQCIrPP4cRZJ9kxpNxpdn
dH2Dg1cHhuKSupIrmNuM/zgUxjAOlLcoDNtzEMSboBiNqRZt2lKrTto0qf3L492aGVrbEPdpBW3w
l7/HW0uR5kpSFkB3D2lBpKh2fTmZcTBV5Z3k+NbHsvFCAwBr6wikXbwVy7CxImSHLcHat++NTHeO
XkE38uUJXT8WLCDpFcwsh+T48tbO1rqsM3wWzp1aaXyquX9VIE37rASdf+EkQ0TAcs9O8rcB6F94
Co6ETd2Oqj74oSv8ZkBbKYWShxWCNdVdRE620PdCputjDtPjUzcXIPbzYsg+NG01yBAcfdcfGlNM
cDW1vJpiIC3u8Ci63NRPZu403/zcnJxn0nEbljyYYVzC1vk5X0tMXSleJb+AOWAzZk/UesJ58xx5
eSFvxDbMyQeDDmKTatllFl6abmunBltDiQCQuJJugXhQRjWCGnUn0dqgEFCEedtnHxDcaFzCTqJS
emGuoo8/bY5MmmjvNTXMW0dky6SDbRfxUl0ktTx6qNp6maAQYbV9CK13prY9+82njE7q69mcIXoa
y2yFa1uqd2mNTXRkzr31ug5GkJhQ83JnNxoq6ENnbJpjGXT6eQWWizynMt3Plsrl+3Wiv8qF6tYL
3IpGxhOcZH8HJGB+h7nLJrxROTYecmhYlncO5a2TwtMKBMjdcrrLQ+kMAOc0d8XYJ8tFFWaFmX+G
bL58ffkL31hIZBJ4qKiSUf64JJXYPp0CV98UXoiuzp4LeKDT0WRYEHp/8AvbunOLXk2Lx4qdhBIc
wCO8ki4vAE0MXbNkzkmabX1q5TJETmmvd0a5jtsQa4aHCxhhg8ZeKUAuCY9WVQTuaTKp2k5dD+ZN
E6AEhAiyAzSHNqb3K+P/4+zKluS4keSvjOkds3kfazvzUHd1d2X2TVIvaRRJIe8TyOvr15OrkarR
jcKqzGQmYzcJJI4IBAIe7hBjAHUsiPYPFXBLikzIB2MFhS/I3xYWTby/CX4VGAEEPiBtPtK+60/E
nqYNIamhcHZLK2/cDoobDADGljshjmRfOP+slqQpxPOco0dAmKR11As9p+EBixvz+fJmeX/qgz8N
FxzM6CIz/S6G6js99QEa9Y8EWJbklDetN21TxAft2qJg9T+Mmdc8QtcLYjNOTfx53UZxAT6BpM3d
Gzo6g6kwk3f7F1+EhwsAKZHUh5cS5niOUzOfUO94BN9ivwEM5jvIN8DBFbcDRP2YodhY704W5HRR
Y4wCBOxdpJeXJT87mieX5j5eePxjDOGPJ88BCa/P+scUul9QNACDAER0VWSZ72I89AkuU1TZAa6H
4S5TcNYnathpiw3rH40pGbaYyuTrBGjP3WCkryVM924gJrlr8Vp+vLzc7/cvOrZxfV/w3i6W+23H
SQL2VACY/OPYlWa7yWLE1vvKz/mPy/2838ELdBrYdbzILDy5whoakCSLUFDpHqO09DfAPELjr7f4
HghFqtgu74eE6xNqEJf063KxE84N08pRdWhV3tElzA6gu+k8tnMWRYoI7v02QTGgiVzqz3wAavTf
zhwe9r2xc0ZYPq2L71blD4eUZHjhG0B7/dwV+RAac9qp+C0+mki4AmgVISoHwkGYyCKbIUVj6c7R
5bOxM4rMXY+oSti5VqpiCX5vdxDdQg0HwgsDXYkHMBSRJtT6W9iUevUlyiLw+7He2jhmax47vBP8
bSeHtB4Q2Tg3UBr7bmS2gULRzp79Yx7VI0jLYq/+2sbEfcj7OKOK1ftobMixocgROF/cboXVAyg2
Z1GGzjTa4cUa7wBJSBkAcVSLDiBHMxX9LWfeWw8OZlIN1zdAcRdnLiwbY3yK8ezgH8th/MqtGiJx
9ZCup9kZ7ylyIUe8TgREc+aXnqaqEvj33mWhRYXVoc7SeY+FoU5kmXiS848AZzHkEQ2f/WCmPbHV
CDW9ble5NTj7bKf+UkR5rWLw+WiqcZWCM3Xg295JcPQjiIK8HP5U00BuZ2h810WZte9jg+yMUqUr
9IH1L4he3Kh05DaQvX1rlm0OHZcZJUnH2rbjL5BEmW+i2FRpcHwwJrwqg5Ro8Z0oPV5+f+av2652
WmjugWXGpy7wtRaoAPNmzbwmCaec6qpnhg+sHiW5UDLBjRHFjj9jobP+nGhGuR2Se8fUIuzU6qj3
RpHMaARN36d/wIr/69v43/RHdf9/27L79//gz9+qemoTGjPhj//e/6iCryCx/5/lX/35t97+m38/
VwX+E//Km3+Bdv/od/OVfX3zh23JEjY98B/t9Pij4zn72Tq+cPmb/99f/gMiXGjleap//OuXbxWH
AgVaoygR+eWPXx2//+uX5bj5r/Pm//jdMsR//bJGdP1V/Os/vnbsX7/g2vVPSIrCS+CpfkFXwa6H
H8tvXPOftquDtQlkJIhDcT375R9l1bL4X7/Y+BWiX0RqUJDAuYrOu4ovv9Htfy66TMu20VBCjvj4
l/981Ztl+WuZ/lHy4r5KStZhFG98CsFjJvgQEKQJW5zNPZ4GPJ/eN20HNn4Uv6OYgqkyFG+33F+t
C3l15AojKJkSeh/5U7XOS25u3FaD0gGgqruzaf5jQP+PAYhCsVlvj0XU616Y4WBeuzwdVzyyakXO
+q2N/jkAc/GGZ7ZCXSNz7Nq3wjrSl7ea5FShRi+OnN8pqiwuj0DWxxIcnPURF7yrXW20Q7tiv0dO
9xIRZ8t643XOp0+Xu5CssihI6KVwMA1OzNAn9FAl092QqYRBZF+/LP3Z18+tOUByy7RComnPdoS0
ttbXTzQuPwHd97cuSH+twjKssz6GyvFTF0pVIXi4Ch2inQBNrKrS85vN5fmR7FMxOmkz6ugNUkOh
BlUCs5zAaZ3aB/Dofrvcvmz+hTtXEUG3Ixox/1VGOWoGiIeUK2R4rmtdsGENCKLasVENNnSNs047
77XMs1LR+Ntz/6+5F0zYJcbkjaBACe3J+YY6AWCsydHkyKSk+YYhCKmZ6l1aMksi8JTpYOWDEokR
QoC8XSdx87keDEPhJyRLLBLWgSuYTkkUo3HCwNUbxda61+bqZh5LlZyErAvBkFHtmYNOMDVCfzAO
MU2egZIHw7KnWAnZ9CwWeGYF9VS1eKP0ins6M+gU26Zx44ylytPJWhfs2DZzB5p5JL8nuQ2e70Jr
NzZq71S4QVnzy8/PPt42EVygICa+pxy0jlVUgdO51owrp0a4phEeLVVVOb0vzTh1twPqIfRtM9g6
21w2MYmX+1m8ePb5SHRa+UhYE0Jhfg8jhiANTjBgxey9n/09zos/TU0MN3lVANppx00Iod+vOR8B
uzZ2FrW1VeVnqvPy7ZXzr04Ee6YGnauU1V6YlPONj4cQsGyjPoiaN70zgSZd/1sZ/D/70ZdLzNmM
IbZiTVV7dZgYrvaCsH2djFn0cnk5JJb2U+HkrHE+J7pNIOYaaih8GaDK0H7ph8xcZWnGVDtWkEz/
awSCOTfmgIitKOqQaTurRO6v8APNr2rgubVty0+9Nf1aFl9sPVtDV2pTof5tHH84KQ6PeFhlQBBq
BQ+qcjc6zybZ69aNWaO+zHnmPN5Zvblpyl1RvrhsB47bW/xvcOKvpIRo6/jsuI+DoYgvhGzcXwMR
HIffJE7Nx6gKhyZ+1Pr4c2/k22Ym+2TU5g3oq24siOxQCiA+rUp/VZeJpTBM2UIJXsUcRiDq/c4N
gQZ2QTXkI8EORZtbG0AyhWlKPIsoTWFGTR9H07hkMcdjScExHnnPl7eZrGnBrQCdH7V1YzkhRyHA
3u58f8+1Sqk0A0v46zr/17IYby0E2T+jMfXRCBvXODlRfqdX0ys1VMzQso8XogLo0kDmWEurEMzz
rb6aB+Z/aqO62V83N4If8YYc2dxGd8Oh0Ldpwu8NXYVElGwaEREbQam10ZClDRvUOIGYOx5fwZJp
b7Nmzr5f9fUi/MshHriU285DnmYGI1mfpOP0HU/UlqeompaNQXAeQLkCMgxC7pAZ87QuMoNt8qYv
dw3X/l4W78/9I+YNhirp68aYjbCN3V1K22M/DHdZbzxcniLJkSdmyvvBzGNKGj8sDfZ5aieI/ZGb
bKhvAHxReAfJFtWWn5+58bwsC6iFVX7INaOArpxWryxNKVAmWwLBeouptOJ0ROsAOR58VGYmVvRE
LPe6A04TzBc1OYbHqO2GJahA2MqKNUiPW4nePl03/4L9mhAzLmhWuyFK6aNbKDyU68ga/DWK25N7
gCY7hSHLpkk0ZEvvofGKAmerqz+lYGfTkuzW7XMFxuXjNdZ8IQ7QS2isxHnrh62pk19LKIL8XhZm
dtXNEFiEtzuoAAFAapg4X7ysuUGdxK/AsCnW9+N5eZdqNCewDOS08ELUbNE7b5xmRABp/0nXe769
vMSyuREO5iyu+fKe6qG2XJv8rc+9SDvqiGZViA1ZB8vYzgwMPECo0QcpHi7OsbZK8zhbxb2jyI3I
Gl9+ftZ4m9tTbVipF0ZDWHYeBHkgAnCVZwA88W3b5VJQAE4kB0pHQAHFZYvi4d7/fN20C5ZrZXVm
JkzTw84DxHM0oe6VVG165aIKdjvrELkZtF4P87z2TiSed9DEThROWbYpBWM1ex1ME1FihM4Adu7c
ZZDoAex41fljub5qdkTITRlDXb7XIyekWc6OfK4IKte78v5y65IBiGjTlHLQKtto3Yz6R6cwoG0w
6wf9bzIt/+dQRDr97cbRbDxd5SnSFU3N7oGoD6oqvtNADmyZngrUJtn4nmC2fQ/+jIo2CAtLlCju
opl536KqdlUrIJuj5ednhuVlfBzNws7Djrb8FhKk4MlwyvI+6S3nqvAEYMq3XYCm1vdR5FCEuWve
pguJW+57a7/nv19eZtkUCfarg6sHj+FOHtLSTXdxWUIZKupU5TE/b8TvQ2fNEyw48qMYVXNuHjbT
sTZtFJ4BAmqizB487as0HTa4PDngMsD/NDuoOJi+tWDEH8bpjpEerPPghNGKg5u1KNFLjkWnSjMt
++yjLxOsX091PAEiWQDZdg18mNk200IOiqHajtZ9rsKtyHaI4AaIU9tuxNBLVYD9wL3RO8is2ooz
VdK4qEUIZAHY0G0dxDqsuc1NUAsm824u5usCAlc8suei6Jg7zcuZ9MIXdmRrdNLNVftO5MbOvDbV
2snIw9EqzRXS0tPeHXX9ulPJFQy/y70sBxVzFEYjBJkNjYBtAnzuivNUsnVEAiyXO/qkJ8kcgkkG
InkOytbb3v/Vj+d2zQEZ21beqCLOWyb7g23qivYfA8XRRBqCm97J1ygXtLcT2Gb2VW4MBw/QA2SE
6uIAqjxXMTqJRxA5j4da760RjGwhVF6GOzyXWy9+Z5c/rlt3wSH4XkVyiGBluKz4YDOO2LOWdoov
l9mDYNKcgh8SEr1eqA3Mua2yRVHOa4qADqgSv/z5An7yz2PLFQw67iGbPQ9RFtaQ8yqG7oXlzXcS
DTs4Le58avHwWc3VLm2OVYTMpgpRI1kUEV03d4MOgCaPQrzXgykNUpqFs9XAt6Xirlii/A/2mSjv
oNnzwEEbkYUGH4ygBg3mLTeQla3wTLkhLlJm6dQ5kPumu6ycWoUHW+zxo16FIMCfmqi2LCMNGSfJ
pgZhIuhtP9OYx4CdqUxINneCMyC6lw2WybNwoqjutlk8gWXCHhWbTtb6shnPYgAttjoIYxM3nKHa
+GW2KzxMgZs4Vmlsydpffn7WfhuBSDCy9DQsQJHh8exg+irQraxp4ezPwMzSaCPLQurlGx5bP8ao
+3TZTmRNC2ZekLihg97NoZU3BAV0xhokb6pcpQAG/dMIxeKIeCajBf3DFNbwisiBzOk9QFeHMbpn
WX2aJu0259+UaVnZWASTN1ilG4MZRcGsQXnV6wxrVTW2Kjkkad0Wrt2jO/Y1zsAx1LUZTBKJ3WwL
t6aK3Skxa9t7u3uSeS5HJELTEKesfe/r2YyCQM9C/r3f6W77VOYL42vbRCs2gaXn8uJLzkdRSMuj
RgcAigNQDPiYtIXKZZFlN46106zmSQU8lmTLgch4O7YaHF8N9awk5NDsuzNsPjzYeVP9xlGnvG1s
ezXVQwDOo/1ywrRmddITsr88QsmiiW+UusYz3ncTCUbanEY+4onM+f2qpkVssQviiBwSokaYjHUF
4RcwFTVeo9KykzhcexnQmTfRwQ0T01kbw7mePlM6AFtf+/vGh+7ryJ4vj0ByDIuEmnVM5iQiFH10
Xrc1zMlco37bWM8cl8jLXSzb94NzQywNimts1hmVvGFtx/xYo7Z+C2Iavp3SYt7hGSMFjyX41Civ
tOuSTKIYCSqeJrCdaXM4l9D2durPutGEIC9WkDpJNpQt+hir1EGa17OwNSb2uqjAt+7QKRZEMlti
+bifOxw0rg2qt7jegacPDD+g3eW7oU/1fTFAuDW1S2OFJ4jq5fL6SIYjMgWgcMwoJhuihLFXJYeE
duOdTgaVFqSsdSFqiIG6J67WdMD6UB5vRnAafuF1zWLF7pK0bwjtU8NkU+VDr86uPQqqngWDnb5e
NzOC03Lg4CPIvrehhZgkX1kuSEU35oAHJsXHS6xPxFyDyaimzQRJMKOxdzZtV84iaArez+u+f5mz
Mwdipo4zx3hOD1GgqK0zt9c2jd2r4AGSk0Mkd0mhbZDSQvcCn7wk89G2822lP5H+ERx/Ctct8YAA
470ZgFNZOjiILS+YUw7Szujer9lmdGK+Kvnx8hzJ7E24hyTAO/VzXGIJtOLOzY0H1MkGXQywBgMc
t3driINGqsp4yWYVK+KtMkLi1TRJQOx4XXXduipViDFJ0yJirzShODjg/A7i3rxBKfhj3rrby1Mk
a1qMS3gEIRQkvYMl+VPh3u/TVLHAEgMQC1iJZ7gDb2cCikOonTjJruqLHxBQ21335YIBaxBbjyuw
uAUxsc11HLtkxQpQy15uXWIAIodVjlotB5zZJOiS+WSk1WGetU2aVGtroF8SrlJRkRjBT+mtMyu2
uQ+Nw46TQAdpzWpq2Q4KH3sDj3wrI1dRGcnWWLhe9L2f0GqySABV9xeiJWsUUSpOY1nTghEbNI36
CdeAoPEqXIPtI8r3v1xeAdn2EYzX4R0IyT18Nagq15Q/6+y10/LrIuOfFGZn897roEXsvSVu9POd
STKw6kUoY90h8YlCS8UekkyOiM7rPbud5gi2ZTDroW8d8EMwVeAlmZ2f5ZtnA7D9Zir6EkdjBY4R
QBXGezAJrsFbo3Cdkv0vVkyA5pBA3hcLC4Dh48znmzzyjk1J71k37EHVza6co2Xuzsbh2CbNHG2E
JK05rHHobJb9f9UG+llNfN40NEgyI/X9YOwnYwUlCw30jfqXxm6S61yQiHEDH07T8GTALqrGg2OT
jcNV5RuyvSPs/i5rzYRYWhQwt9y2JWjjfUMR4sqWVgxxZ2J0to+vXlz+VH7PEaXjcAeL0mznirmX
fL6IZRuygfI26kkwpZW9Wk5DkOWp0LuytIMIZrNQA876wV3Ic8eHaAT1cLSKTQbSTHAC2eMDdXkw
2RwKwCrqLcmciUW8DQWOoCrSJjTL7rkq+886N18s10Mh0WRt/LhSHMeS8+AnPdHZnkWlyMBce25D
vQNsG+zJ02bkaQcSc1qemIp8RRIX/RQzOeula1nn12PRhrHrgH0k/9Hp5tpiGvSlur3HkkcwICgG
JOtKsG8b5z1qKJw6HEoSJCCyc5J2ndfmHe3YwXfiILVaxVkkmzvhmLOThYA8ceswy6x7WuYPKOEM
StpC9iUfFH3I9oFw3kHvPhozY6ohKEArcOIUL7oDWm+aDxUU5IofXHNUyTWZCQkeIEf54zBDOS0E
4o0/MDBcpoDAV+Sqhx/gQITIr+lRNNE0fhuStvkG0sp5q+dgI7/se2XzJPiYunJH5JObOgShdfm5
nYI2r8z1MNjWDeH+fAciIPiEy31Jttg78BseCScNbDChWSXFIc+4tsEq8RNErsbNlDpsZzMQJhRz
eyXWQsTCFTXYyGdUuYRdMYzdNiFtCl5kVI7XiiFJ1l5bpvXMQEFS3bukJTjdbfopsXO69jtou1ye
L1nji/2cN+6mzeBFTRnqdmXfpCBiuavLXkUXJxBI/JkTFlFwbgra/BlqEkHifxrLBz8zDhMSc+44
bgrnNzzNNPoTcLyU2Hhwbn5FzL4ximTLrSc7i1ZW/3WJ98YOLIIoezLsYx6TZ2eKV64G/k0ndm6U
10PZRCw/P5uIus5s5AAoBd2H7sMhecPjrKeqV1uJCYiskIZDIxL5cx8yis2hRWFLsj20S14n0z3Z
bfpyeTUlXk8E1UEIPF9kOruwM5LbodMfyTw89X522znJr5e7kM2T4ImGkqVaWbRdCM5lY8V8UNjm
ZvnbdY0LnoK1xmA1II4NoSf8LdKMez3Pr/lu4OiWXPzZ+nKOBAyA211oFV7y4PnTBLY+6m4uf/iH
64vWBf9ZdT0mgng9kl9duzK1wqpXCdR3t0ZUeKiGqqCkMvTWp8u9fbgG6E3wCFWt51O7vE7UHgE/
jJVMKw+EVAqX8OFtAq0LLkGHtC4D4dsUAi/83FrZA2/SNXf498sf/+EeRfNLt2cLQWJoAIAvF9Ci
Mt27rLhdDH70upMeD75iOX6i19+lotHJMnNnndhNEzt6n8RhHoW+n6/hN7Zx9C0pjmlpbuZMX5PE
WY3kM3T71pAf2DCUPzjKS7ZsjEL0wQrD7/sBwL7U4vfgPtjWiXNvxN5np8uuuZNhhELwMTbcpelI
/KAxpt3Qjo/pUOytJL1hOeoDvOvSTehHsHeWzDyBErwfxAn22sRQyZH4+VV5UbQuGPxoTmnH2pKF
M+i5dbN+sPpu0+tXJfAR1ghGX9IeIjgmqcK4HfOFr9mHikikupZJDEUEy4FZA0GmM5cA4zX33Clf
/dk84qb8cJWhiDi5CjOf6SmOZg1aBzVkOVAChHOz62rQWIHUUmHuEmfyjvkIegZOBFq7sIhM7TAM
NF4XhFIFUk7WumCIpe4MKGWK0tApe8T4erLui6LcX54hWeOCmaV53wGJV6dh5jrmHtImkESKbRVw
Rda6YGFFh2K4AaI9oQYGk13r9/neqHvFSS3bO4JZFRVYJsuKJTjpGogY1aiW7U+eNiu8g+zbBbsC
4YIHIJqWAACcH8fE+jKTZlBsGEHm8o+gDshuwapQ05W3c+8lIZucNdhkVolzMCxrQ7xkY8fpZq5H
SD2ZW796ZQWEJFE7UDTHUf+MvO/28sr/hLt94OBFGBxkugE+dHu8ZnegCG2O6bgzo/tyMH7+oQ/K
5jg1OzO5Z9VpokOA94VDCfx2T2YoIfnQBfvG53ltJCcCaQs94yvuPlH2VLJ4ZzRQQEp+5FkPpjOI
abA9S7/M1udh+NJGD2PxJSmfPDfboGn0PEEnAtdz9Eacbh3r83ZkzhpsZWsfoO4pe56MeAsQ2q5t
o0cza9ZIToB/M9/YJji6m9XY7BgE+GhXhxjE5LOVZ9xE5PexDyfjjpl83UCVo7eA+orbYzbuoJoy
kfpEM/dE2nEPIMRLAp1VfHRLVRjdn7mMj+ZXCDH8AowaYE1MQitu9xEGUrjdJjenjTV/Ypq5mqqv
JDZQa7fD4oPAZWVO9crQvw0ggK4ivoK2p2K7SSxFRA26HXgYF71rsFzWUDTkGltFAA6vOaq0FV0s
g/posEvXZ9FCZ9aopzO1GKVA4y2NAMJIx3kVe+ZdlLrgfVaBI2RDEZwhdxhYrvyGhtnU4NnJzNuV
7Y7H1q1VNDOyHgSPqHUgqui7mYa9hb2Q9cmTN0IZzqn818uGJ3EsP1Uuz6YKqFkjLW0MAZTL+YEm
TQqJ09raXG5d9vmCV2yqmJMZ+Ieg97GdZjuDpJAd00228J1e7kISmolQQbcgFci7oTIWV+MeQojB
YJM7iByeXEfFXibpQoQFEtrN4H2u/MCJtEMJ1JDu9jfgZdvWffd4eRSSiRKBgWC8nfq6S7xgMqN2
a8a38Dn6gURGrzAJWQeC/UPLogChY+UGUNHY8W54MLLpCYpDivNJ1vwydWfbqOZd3EQGdYOsgIpR
M/be8t4FX+YqlvnDPNAidfa2A2BdfKsaSRQQUGauaTF/y8r50OvuxvE4mJat3yhLIkVnEqNwBLuu
rRIgyS6DTBfULH7lSZfFKw/7zFcsxsc5boxGMOuq1vR6iFMrYI2/Aw7la9Z4t6Cd/72Yq2OJpyVA
naOTNbVbnvm/X95isl1svJ3BKO5SMrDRDPD+/5Ik5OgyssYz2aGrLUVwuAQMH/hdETFo4Bk1dQbH
CIzcXxPT+crSeVXPEzQDy11HZhBNuN4nb2jb7XVjEsIi3mkpbCQbgqHzv2n+tPecKl5NXvuQNKbK
/CV7W8QOziC40ypviTkG77YdAXd3nCcNrzaXxyBrXkg1NH5aWj3Vh8CeNKhNTJBA3SRl7NegZmeu
rpgp2ZYT4YJT43lIcFss6M1sXWXzrp6ifcSqIxQYb4touM3AyMhiVFW6w9PlkUnMSIQOol5TyyG+
ygITOqcr05x/+JN23W4WAXxNFjFUHxgsyJP40KWABqSm/VB4wKR5/e667xfcQJP2Zg8SKhYMBTvM
nDzyiCv8vSRCEdF7NoGK5liODDom1dpm/q9wbvvUM3a5Yd0D2/d8eQSyvSXYfAwywBGCRiygZblz
Cv8zSDUenKTaXG5e4pRFuF7S9WyMwHQb9Nnw2Kf5d8PJd342HeI6P0DQBRzmhWLCZCMRLB3iBnzO
qNsFzLReeNUetTxeu32hyCZKPJcI3svgkuqiiiCtWurjzsqy5RCboM6aR852iPkPHAnR7Qje63Wp
V5nCX0oGJWIImpz2oKWfWVDOOZRiQQdGHUiEQv/qy+UFknUg+JZJI2zIIbse4MX/SHyfo64Nekls
zq8cgRBWkAHE4LiX1kEdGeUXY+ZDkOQtmJDtpFRY+sdjAHn823OLjno0zrafBmPHnqqS3kyZjU5M
hebJx8ciZIbeNl86dQX9aCMJutZFzEJudce6L1JzzaxY4UdkIxCiYKOmoLn2aBoMU7Ybez9ejan1
zYvawzWr7P4UVzwLviAO1Jc+N9KA4PK+yUz9sRqbZNP17ufLHXwMAtfA2vd2ktLZGRCQkjSoIYy3
BRunHnSUz9/dyOm3NSfx3ncpgpao8WronA/GmhlNHeRQy1PM4cdniSuiAgzeJwWvkzSA0OYn1Pw+
tkZ+vDw6WdPCHi5NqFpCkSkNQGlUraCux3dQBBu3l1v/2LO44qN/3jTQtmmwOKiZSleV0XynZfJb
ngz7LrY/gZrprq21X6c8f73cn2Szic//8dBPU0TqNIBkRmRuxtrs09eoKyxn2/SQYVF0I5u05edn
e24woH5IoKsc5FH1ec5asLgT6ilCIlnjgslDTdOOi54mwTj7L3U3odbHNv6g4nzDxHnOkCibIMHg
QbpjDWnB0gCU9ekOpen12i+db0PjqHg8HMzB+zAYNJJv58bT2zprQPH006VAAvJBa/1V5vmPUe6r
rhCyUQjnoR6ZI/dskgQVWPtXWtnuHI+Cmkl7uGobie/uHLrAY1JFaD+xb5Do/4HL18F2M8UKSz5f
JGvpo340OiSlAj4P7n55VN4YHKV8AJ2rlAAkqyA+VWu2PoBvEzPkJXw31v3WTM0vpUPALaTvL0+S
ZJ+KhC3ujDx7Pc00sLm1MytrT2aFx5V9vGABZuRAb8sEgmZekHPQroBUvb0fxmFlcXJlH4Ih1GNe
sDzR44CB+XrTMYihOXykq4TQZh1ltgpW431sDqIkutcNDXHziJwmq2z2Y9YlG5RJNTvbQXQIiXGG
BygouM6zdRU2U3M1wTjmcrA7WCA55bbzREERWPmNIg79eMkd8dk5y0qjhL47OYEcON40DeoKqqRS
RKEfrzrKjAXH0QIxbFBsUbjSz0UH+bHRqe6RQ3sF0aHCsGUDEE47s7aNtDFbckLoFq2i1tBXRXdd
SfiiefJ2BLGrZWM7leTkNpa+y8G9u0Vs0ilitY+9hiM+NdstimftfowDszR2BSgUV53XP8+Nqgp0
mYP3jhvCIW+/PoOWR9bEbRzYcXvTmkjNZ9W+sMjT6Ouv3Bh317gNR2RzsYrGxEPmEAfGoCGH1Wl8
AzHeUTFJsgUWzLoqmrnQdAyCQSdnDX6tekPNwVY4blnrwtlmzWABN3IssDdPyaeM9cUG4igqZlvZ
AguGm4JBTUv7lOAxJLE32Ej3dVZPGz5pCvOVWJj4gEzdBaXN3OiU0foeYiq3xE62loPceq+peE8l
u0jE3sXzGFM/jsmJ69knZOvvvKE+VHW5tZj3SOpWQRwh60Yw5BEaBc7YV3FAHONQm/knq5tuaQnY
bwlukU3sJa9XbVfx3dqraVpCmxuZ9WGYt9w0u0MJIQrFhpINY9kKZ4GkbxaebQ1onTa/Mfv7lPxm
6CedeRsW/X7d9wtWTXSegPEP0SSi4DurNg+o/lV8vORi5HjCOV33bgEVCxKjRCJyt7hG+ltdS/od
EL3xTUZatoJGb3Pf5n6/Nt0y3Tou7JH3Tbu/anDi24RNy8ahgLkFWaPnUADx7IMet/bmcusSexSf
JTzKMg8apOQ0FoDXLPRfqDIuhk0NrarD5S4kDkXkrmEmhZLQtCj61nGHmUHJtDmiPPty6zJ7F9zV
5CCdA0YFGji5d4OSCr4Bn9NJT6tb6qnIcGUjEJwW0bF9UeoWB56W1OupL9p1VBuqWmLJEoiP804J
+DElFhY4j3E5fawtvrZQbHh5fiTfLj67+3xwx0HXKdBAZbGizPgE6UpFbujjuA/q6m8tW2sq7pMM
bY92Cp3u4UsNH1jzpFql7vDKbALeEKYiiZIstPiqzEEWm1kepwH1gQnncLObKU+bDUn79nbw2/k6
exNZaQDKImNmQVDEnXRobyUGJNU97eW61VhW6cwXZpmTU4OXNDBI7qxI3c1rzgxVVCzbSYKvAgwQ
z+Ijpoix8lmb+CcD51Fv2Z8vf7yseSHuoJVfNFaek1MXAQhoQbj71qexf5dAEVGRqZF1IVizp5ft
UGg9DUofiA8zCfqE3XkGUQQHsg0rGHKFyNKoNQ+xfTH/XpLq3kz177lt74p5CKG8/GDOf0/A9T+Q
GwjHvF3pIoemUaYb5MSQeF71GcVzTHU7gtr18mJIhuIsZnK2k/BYCQXBPKeBaY+bVLOO0QxZE0zZ
k9uUh6wp93SIby73JfEh4tOswfUpjXLDP8XOtJrS/gCuM8X5KmtaNAgTopDVrOFC1I6f5zJyd8wd
LEW5h6xxwR6KxANJdjz5J7fUyzWYhoBULKBNfHlWJHvVEczBZQkqJCZOTgboGbzM/RR5+S7VZhWi
R/b1gi0UeL9vtXogJ9TXuSjjnq174JWISqpE4k8dwRYgleZ6s06iU+XTeY1HCm3re7zaaAASAwx1
FTuk5ohvqx71vYLUiMcnB0K3ZloluC8SlSKzZI5EXhY+uzTJOaysaHmEChVtHncQYMMj4VVrLMqh
xIWutXPe+afC6J/cKFk3fDyBSVzRvMSIxRrr3jGN1qqYj+jLO9RJvxpB81ATMG7k/TrpvEPvq0jR
F7/zwc1XVERxUqMzO8h5njpjukn7cdXH2onVHaCj0Z4T8v3yhMlGtBjLmVtqtA4i75PpnaCZSdet
6900kw8oqTGtOp3vkljbz5pq9SVbWHzxHsaJErDFRSeoYZ2yJHmKkrhY6UZ1E42qVK9k3sQnbgeS
fp6nE+9kpdYaNumsAKjam1O5i6P43hmBCLs8c7LBCDM3p3mZjHyKTi4HfRdNN1Uzf/YS71T2znVJ
WUekralKKDOmEIs+RbV7p6fdzhiifVPOL5eHIPGI4ps3K0lMCif1Tw6OPtD657PZrRs/TuIV701L
scVkNi/4Xd8f0jY2dP8EpUK2rtz2h1cNqvuQrHHB6ZpI5uvc7b1TZMSOs9FjE8o7dVlXr9dNkeB1
9dbq4mrAkZRleE6LWhod5gIMI5re5YpTT7JjxZduA/ef5H85u5ImSXFm+Yc+zNiFruRWVVnF9DK9
XrDu6WlAaAGx8+uf5ztVa0qJGacyq4NIKRShUCjcXfcxfWk4zWhRnXgrIZAd5u9umUHVBe/vT8Wy
VCY5zRJV6zLyIX/pWi8E96cMi+WEPk+1xU5g2U6hkUIxCoYdlc/0Ze3BeAUxZfc84+krnYsxvuyb
w80ZX4Ur4ucDD0uHvhTD/EE77tcl3GIVtfizSSAzrWO9sLWhL3jUfMhJ+FMl+ePqdtky7PS3m4ra
61/vMCXyYtT0pULzR+C1UNNGH9uEeLERk2wmNhIo4AB9FTQKFii1gOgiL14aqBVu1DFt9jUcOeCT
rEfGEL5dUtep646KpbwSa50GpO22aNRsR5KxSmXVdmrkSfKSeE18WEPySIMFp5D/BNDEeaXdQzxs
nUhvLxjU6v60SIBGXuEnSPSHCtrmXRE9tvUW8P/teXh/Ysj8/wVi8XUTx+o6NrWXBk118F3QDP+v
7BWbWBuh4pF7/cFDVT2N+LBrC0DN788Z5TJ2oT8NBRNZk/V4AzDjNSFfNvzv7VjlmfV+6lLBwS86
XL0+CNKSh8lFLrV3IkK7DyRxxIfZJftgcv/RJg4WOipPwjhL5+V/ceB+H0DtUR6ntt7inbHZ33CY
2Q2H0aHecMWtDwQGUVANP2MWbMnO24Y3PCaMAHIVwu2uYz8l4PsBvsvPl30VFs8EjsWxcMZarfrq
U7qgOqGYvtb54FyCpGyP6JqJv92PujarG4ego1CXX9FvefWquoHWfDhNl3Icg8NKJ3V0qFq/gKtv
y+yWRTNfBFgSNjBK5z1JNfnHckD62ahx40HPMhXzKUCPo9/O6+g9+SRbqHsEvfhfcVumwRh/R3H1
fH/B3o6Unolbm3BGQRUXX0E7XpqT+vuaP6so+X1/dEuNG9rPf/p4rIO4CTwM34RdusboXhIRxKWH
tE3GNOD9cxs9tyMU3sbHbquf3GaV21RfnbyQQRlHRfzxStepAhiFVM61rckWM5Nt+Nv/Xw2/VFVc
kDBur2jrE+IAHXYfzyZTPmzY/bY0/71OeeazQI1SmzuLYLwqUZypH/+Coksa+e0Dl2pXfgXw159T
KIWGPE/RwR0FddYzndk8HMD3lW+VC21rZOS6pOZiQJoyXieoBDLef47z9sf9LWVbHsPDa3+ee7l0
49Xx5pd6VutBrvprUMzXvC4+3v+GxSnMujlrV5awsB+vyeSdIM3xLCJ6GEO+q+jlmYXzKdKykrQd
r1HkvO+r+T2ft6hOLEHDrJsLPN9xVejxGvv5r6bsXyqO+BrNj8UsroxvQe4s9jUr5qOHToOoW9ur
pOojqHaqMt8I4LaRDeflyNyGPim9J0HFX0U+nwJBNyrAtqFv/3/luLkXzFwuhfdEBeFINaBKGouN
9wpLi7xncrLXtFvLMMfgKGfOKeXl39MwH3sQCd6Qf0NXnaEseuj0fK751i3GNiHDjWNPL245FvV1
cGeedm1Cz8wHtcl9J7A4GjF8eC0ICzwFAaPBdU+OpMfOpf+ulfsu8fOtQqdtBoYzB4PrNGgCd5/K
YflIQ+cTGeoNMiv6dhg1HzcrFU8SNGjuU8WaPIPUOOCpsv0B+Yz2CMRddZy4nBFfGbnwYVg2vmqZ
kPnoGfSuhHhh7j6BO+sBz6tHtJt+um8P29A3l3+1fTvA3pjXY4flXvw38ILXAeweG6m4JeCZJX/m
zEsUT4n7FLD5Z9zTZyXky6I3NYhsxjC82smbuJAFlkX03nulm79EXWauGA9wlmMtyKmu50tRqi0K
DlveYaKwEEIGKX1MqJ/Yy+qKd3mjC7Ak0Qv6dC6hRPcsJ+9CUR/QcnHxcXPbZyQjSwcXvGJtHrlP
c+j8KPvlMiz0sm9ow9spGkBFUmNolAt1GtbeC2io/7k/ts3+hq8rHY5I0EL3qVb8ZY2CD37lfInz
Zle7iWc+CNQBWHqrJHCfxpCd9awR2IuHrqwuEK99Scb23a5ZmA8C1eSPMtKYRdNMKaCi14QNqe6i
jVlYHNB8EdBj4BBIf7tPdC2P0Kh7VLW3cXxYLuBmudkV0h+5hwWS7ucoPw/lkqrlE0PRIm/Ko2Yb
ZrbNwMjGg5w54ELxsYV0/RmqC7/badpIyyw7yMRU+VAIpLrC4pRCntqCHEq3O0x1fLpvWtsvv/3/
VfArlqGMQjxBX3tolx8cP/ZOK0CJx32jG16Lwk08DTXzn0Tjgk8KHVgH7hXDxui2pTEctyyhTeDq
yn+iQ/4t9usPIHIHace8kU1aYqsJpBqSdpqDEXsHFAREZGP/0QE4s8y/4CZXVv+ENdkIQJbc0mRA
F6qk3Thh98Rt/NjQ6An8BE8Dpz9c1/uYJHyfF5tFZuo0NVCvg7r6ERqfKrSBnPp2oifX8bbUoS3u
ZtaXeTGHroMHuKeYX4DLPnlFe8XSKValcY5+72GrQGAxvVlnTiB7wICXrK9UB0mqZfItGbuHZpr3
HTeh4dCsQvukAzrupyafGgBy6Y+AsX18PJ5ZZpZszvHM7bAr4BNe/hXCWHP37b7DWXJLs7xMfCVo
PmPoqemeghUwRhciCs50aaqNzWoJGCZPeZTEIocow/oEwtTh6HWQGq7XJNg4Cmx2NVx6dqD4EnmU
XceB4dmT/14br0zdat54aLH9euM87sO1JlXO5FVDQAygZF7wLi1WPny+v/628Y28m7sT2hdcvAs1
vHMe6iAajvFYbKFkLNY1Wcnnou4omujVlbHmu8/mTwGL3jWkziCl8rBrAubrOXdywcUM2XXeRnG6
+KOb+lW477Ax387XVo24Foj1ieTrqZ3Z+8R1+EambQmi5mN5mwiIqsWOvCZe/olH7lX0jsQEkkyX
0d8uF/uiqElT7naAbCs1+E94AyQ/ZVh3T6AWhLwleqR3PkmYHOX5WCGqeZpftYRuIA2L+dwQum4c
m5Y9GhiH8swdF523BD4g1LPy1W+I3X3dt3sM9506FxCPiKpr5IFYHXUBcvC7aePtyfa7Dd9NmgSK
q2sgr8oPf4WyfvArd+fQhttqv3VzcL7K67Q203Nf8+lSR+2WhK7FbU1EMekjNs+4FV/l3KnvYDV2
r50DfGgF4G/sCJ4GtKb7XMyU5wmAS+kplulpQLs5V3OV5mG5JSdmic6mOsgSVAvawqPymgwgeOq9
g2JuWuPv/d1jG/62fq9yUbaGS089hZe4ENEzFf0cMp56LeG8SltE6S3orO1Dt/+/+hDBE+9wU8S+
Elrxh0TT8ljm0fKN+f3Wxd+SCfm3TfzqEzkIlVjbYali8YsuZarJeXTPamaHohuBF9vX6+KZQOyq
H8eeFvhOICQ4js4alALT1xgdn2Xx675ZLH5ngrFpFeTrAlD5NZ6ad1FUvk+caCtq2yxh+DSECr0l
j5z6imfRB7/0DlXsf13pzuPeBGHXxPHBog+57T6S48FxGPC2Zb6lh2HxaxOALfyZyIY3/MpZ1b10
89gf45CRFDDB311ebdULLWtkoqyDxI2gJUurq8/6b2TiD6SPL9BW3/A6i3lNovXchY4vX0l1rZvp
94SzcvX2NXN6Jsy6GVmzOlVVXWEHMHS6dQop0q0Sp231DScWkAYJc3SuX71l/leN+jHxhwvOiAzQ
mI0boG1pbv9/5cRlyDziiMl5ahg0ewHp945eM6uNhbfZ1TiHi144S7H2GD0SnxqpTyQYTiEfNjI5
2/oYZ3HFS7D2K9y9Sx+Ey2PDztBfSsHLXT6DRu68KzaYqGq0tvK4TMbyWozB50G2fqp1v3Xc2Jbf
OJWHfI5CEjbFVaJB6ujI8sUv2nUjX7Qsj4mlDmQRQggs8J4coj/4ky8Obk86sN5Vh3JKtloxLDY2
ectlMMXKQY32CuA2R5k0v7EN5Enqr/zjHgvgaP9zj7JqiCFzmHTZTZs3JWhfSL16IRur9HYNhJr3
7BVCltNYRV2mCegmPX2EAQ4aAS4lSj7TpeaHcehOrROd9k3nZq5XLuclY80EqVXmlTlN5wb0DElf
l8f7o9umY8QMNGOsIEBiKmuXhxyEzsvAj7SuQA/5EHgvSaBSvey6yVLzJs6SsteRV6msUv6xGX4Q
WGchu/jwXWrewgcqRNT3GL2WRZHmTq1glbnY8Oq3kxdqCoXRyA/bns0yK/sg+hV2fPjlJ9PyAvqH
9R+PSIguB07ztWvXeYuA8m1fp6GRCAx0KIdx9eWNz8uHvm+h+uZUyDHYAoBaPmDK9zTBmtRVOOmM
yBVntFLSH9D06sTJ1/t7y/IBU41sTTp3CdpAZn1XonzRZTLZdz2h5r0fwgTdGMWRzDSIJ38P4SgH
1ETc/suuX27e+f25CLgTQS0aXWooGQV6lr89lwQf9g1/u7G/dukVbf5JPqks4qP6jHfJGASxwt+o
6Fj2qnnvD0Tb0dIrRBYV/hl18vMyty9AMBwS7V+Q1adJ0u96TKDm1X9tOWmg6zogenyfIu8zo+8Q
rdJ8fZ+UyUEyf1diQM3r/9qBIYPX+A7C0tx154qUqVzcjZBu2af/uf5Ldwj1VA3Z6Oo2lWgDZgVY
lu7b+u3zjgb+n7ZmMSkmX+ZggHNq8g+L+fxu0V4Gmsi/933AiBPozyoi34UrVIkvUt9pj4MH9pA1
2ij82iZg5Bxxf3tQy0MJmpiKps6Ey1ofu96jRMPrRlb5duZBTaGvXIyB3+lVZ3OZo4uBDUnqoh+U
pRDtcU460c2+biFqXkKXADqkUzE1WaTV7yjqvs2Cbem5WRbKvHgqPKUlhK1dBuqK89J1n4q2eUBp
dcPXLLvUvHQmIhIDWwWGH9nfdNSXKNpq5bGtv7GFIq5WSFTUCNDMIYdxHr8WTnKc80mkpKkfdu1T
8+ZZsn5spV+1GQBhz1Vcf5gQlrSXbEFPLH0x1Lx8rkOxlk5QtDhuUF+uPbcBJfT0eerUQRbejyT3
10M4t/9GpDhIn00bDm6xi3kZhVJW7ye902RVWBRLWoOvozhw9MfvXDhTXUUQ6rCJ9C1Ia91MKvUR
eo0fG2fa8G/L7zd5b4IAMNJy4ToLI3oa4voKGp9fu0xuEtwQJ8rzqFMtOEPL5LnrIO3k5Un5EgSb
7X+Ww868q6/d3OZVK9pMkLY4us4cHGoaKdDLNdXXMQQlYsHo9MQmt/Q2DP52XZ2ad3jNxsQNobeS
oQHKo1/cMpjqw9j3rStfOF5gvc9KaUCjT0sUEOVsZKCW6GISpg0+UUsz+02WR/SR9fwcCe9Bz93n
+6ay7IL/VzR5lZIkeTIGpdO0mQeR+OaxH6tF9mkvdNXso0sD9cafJyEe0mXEauzjQsXio+uX06O/
jltlP9sEjNoBS9AXq5O1zRgrPHpqk9lJLoNCOrtxfbEESc84yF2lvKargza7IWX5LC5e5+aQqk0Q
JEX1bZ8ZjEjcOr4YktpvM7dynC/DrMIMKm9bxMeWNTJv+DGBNBAq610WLDnY2IruBLLEfcUbal7s
pyQJq37w2mxk6smd/Q8+aLQ4cb7vWhlTjmwdnWX1+6UFWyOjR+Ii4Q94xze8y7YyN6O/2v6A/A5l
K+c2i1nUpT4gL8RRG5cJi+eaDG9D3gsQyeUt7r2lf8wJiq8JY9NxyX33sm9xbtN69fN9zkPXX902
K1vaLpe5SCR9IiLptxisbXMwvCuGYFLtBnhXRUUga2Jx5QlfUu2M+UZQfdsAiUlYFq+eArEt3Hdx
15dqpM/OsNUBYBv6dnS8Wpwa5GQ5OD7azMHl+YmEuZc6hC27qk3Jn4Am738avbcQSSxQ1QjwtCT6
vjwwRTa2ju2nG9syH0pXsRpFDSpVfRALuoUqZzNkvm3UxMQtldHca6DHdAbC9eUblx1O5VavwT/9
tMq/7+/Mt+tLiclVJikwGV1zC2i8eIY2okRRMfnutN2nPJiuQzsf41y95+6+cywxScu6op6DDqLc
WZ3rsxcX31U5/rw/FZsxjAOgUCjrdjEC3Fp3x4SqM5TDduXGiQlaKoqw1irSTda2FVRQSeAfIn9d
MjGvex3MOH1bknhEz00DSRrnqePzRet142bydg6WmNikAH14DXWx5vOK6qHnTc1pQt/7JSIyOQJ6
PhxYjnmQdtiiEn77LE5MwFIYqbKsOfyiaAIU+7CD+mWKUhT3j22/SzbWTUy8Etd1NU8Oslc687MX
hkWasOrj5PYHzkcv9Tz5mDjT1/uby+KLJnoJtb4QyAaBKq8mvyBYChYU5azHKHY3tphl95p6W5Mq
8sWFgCv605vpXBL1bwnG3436jG3w2/9fhVgoXDutXw8q6zwIZkrAyc6qa+Rx39oYhw96qvkwockn
CwDSwGXooZHsZ8fHXa0O4Ez+88fnyFtoPY88E2PVPSNzjw9gb+k3qnE2wxoZXdHkM5pAuELeEh27
kD83kXrvyC3pSpsnGG69lipiYXIbvlPnIebfGVpAgBP2DgOr9y2QiVFqp77Nh7pRmX/jRKX9s5jb
jcqPZeOY+KRAucSZKgQ+1XdoXwmdd0mupvP9fWMb/HaBe7UrOz3lVASuzACYxVtis0LCdoSo677R
jbO5YF7TRDXqbnMifyMJAAaD7PNVk71LRAysEPPSZGhx8s5uHkAxLGm2qm2WHUkMZ62cKab9fHtY
GBzAh4pbybN5rgL96f7CvD0+MVM5h/peQIDqz5zem9/1SQ4FIh6PH4bZ26q52D5xO4leWbaZvWUR
4VRnLOjmk7+q5FT4U/fYQSR2I+i8vXmImdf5YOf1O0/W2QKK3vHA/YZALIgLiIzdX6bbLvwv+JKY
mHROVdm2HHzu4xStR8A8l9Mcyej9PEGPNPJ1d5A8XDb8zPax20K+WrCAkGIdb4gn0eRgtZlSVgBP
Kvk1mvkHFBR/3J+TbdGMrdVEcuiSeayy1mv+Xpz1t+69jRnYhjYOgZvSDDgddZ2V6BODGFHpQ4i5
23oGtW0o4wyYZKWceMSe7Rv67+jrUxXSJ+4OW81Ptl9vnAI3yAJfUMHN/FBdg9Xx07Xb5HeyGdc4
A9x87PxmcvHgU0VoNwi8x7IqrkOdA4GkXgaij7usa+Z5brGosZ1DkaFo+69g+fDXJFm1UV6xrJCZ
0rVe3ZKWRDXKB+QJIvBfGd0s0Vqsa2ZySxnyxW/CGne07hT64VMeFN/Gel/Rhpi5GxmI37cNrZFa
I0ZMYgJDG3f3rrrhugDuLisFwykKQShuOlSC4kyUWyrvtqW5meNVYMhFR0p/9OvMcdrPiZYfSZ1/
7QBY27dlDK9dVAl4M6SpMj+uukOdQ++jj6DVuG90w2tRMpDxwnAMTH7Qf1zW0P3i+RPfuSMNn6WR
lKXTIyZI3owvsUiG98Wk+i3qOtuGN7zW46EzdwNKKp5LUVbpX9ph2nrmsljVzNgkSoio22Jh2sH9
inLrYyzR8d27p/vrbhveOH4nzy+BpIRSTCtrkbIO+m9x+SOut5RoLEtjQss1ZLl7BGHouGiHL9cG
dfzkivg/bbHV2j5g5G5J4EDXgc0iK0GqfRR6iQ5Qtd4K9rbluf3/lU+BKKChnN9CWZjHR4k7Kijw
8l9up3/vW3/DaUVLuViiuc76ZD13+Rqnwey+61p3Y+fbJmB47ZDceLRXF147a+8UekFwqn0VHkcZ
bnHm2CxguG5c6CiK4pKD8Rh6fKCfrqJ/5SJYf7i/RLbxDecFiByyFNVYZ3rxQmQ7kHtc6RZBjuXA
NcU8ZReFOtSVyOK6eO+tzUdwCJ+UmB+atvooKH9/fw6WF01iAsvHqdBVpTvkPH1yWLk+jZr8HDU/
OzktU8/RV1HOPwEi1OlMnI3Lh8X4Jq58VMka62oQWZe7HsCnTXDU6NpKq212/pubvZH6mrSy07iC
mfuWy7llhMS9u7JOnBy/eAcWv41Z2D5heDgZRg5N8QD2RzH/Q0IXdYCscHGZyjL6sNDIPd+3kW21
DF9X4VLpkLU887hCZ/6sh0MXDxTk0T4p9mH7iAkxj+LFgzJSIzKoGX0uXf27WAQEZOmX+3Ow+Iop
80mQH1VthasO7abh2HZDdRigyLdxSNtWyPB0xpMBJxuMPbvO+pC7A+CjQxOcoMjkbxjBZmzD2YPe
j9jCe45rR/WQ0PhbUjt/VTJ+pyJg5fYtknFcFz4pC6xMnRUsLGFesZJviZOUH+8Pfzs633AJE1Be
ujlvx0iLrC2GzxQosMPo++zadRzlRrmOKVLM6cKjiW44iMUsJsQ8WiY2sABVr0WHxbsVksTvUSCp
jz7ttvroLWYxoeY6XiXn0LrMdAv92658ichwhLzru74ed87i9ulXR+241k4ZTxEu0ZBXPbIoFI8A
S5bHuNmsPlq8w4SbBxpKzXzCPT3viToQOYjDwpKtJkybGW5ffTUBisazFuU0no2gYj6IaPkxdlJC
lXb4en9j2X6+cZZLsXCa5CuMkIzs4MQAbKMAvIVWsZnYcG4X1fZaxFApKwvSH6rJDdIwzz+XgPM+
FN4WBtZy3pq4cx07USjZxDNN81NLmqMX6GcJsHM6CHoi7T46L2LCzpfFSyafuCwLWAvfq0LoJLjl
lp7O/3cEveHjJtyccU2IjgjPFAgu19I9Tb4+VN4HGX8o0ZvkND9vlMakodc5mB7c4e8VbL19+aVR
9YOYpwNr+8sS7npPJ2aXPNHuqhMXl9au5+SJVoT/1QF1f76/6yz7wuySX8albDo3xntxkZxrdKyA
uewa1f0D2iiO9z9h2dgmIH2YVOyygKFsnysdHdq4dSMQY+pgX0c5MbG5oLZiTdBAojAPmyOJ5bkK
tiCzlg1t4t2rdQZbPGiXsxJ07uUNde36FbtEceLNMh39sT87/rguJ5AP90W+c8VuK/kq1pRrrBZR
45gsvPiRld6zR7dIqSzHl9l9P6GtMnaAz82G3K2hbVz1xzZgQHVwrz3RPi4Oky6LQzME+zhqiNmR
7wcguKormB88xIB0Sne+zivIafdtLiOjcAhQaz1r6qyZOu8hhn7NKRxVta8qYjbGixbdVi0uoNnS
iUdBKVAqzWbDscUvzNb4MQGACoz+cOx6CR6Sgqzp3At12rUwZmd8uTSJwvUQlXc1PYbe/DC4W9dm
2w83zvLIIaABa/HDdVD/6vzgILzNJNQSj8xGdc/nKF0KhZ8dF9DI1k8qri7xzF7YzvZfYvaouxCX
rqOortFCVJUHCCuBcspf+0c6FuHf+xbfOMvdXkRBI1GsA0FX8XnVPeUpGqf7fTh4dBn8GSBiyHWO
YQU1TeE4hTyMi+7c1I1yt9y4lVviXmC4VRKIKe6immVJeeP+LN850LqCUNuFDcN5nfZGbiNXpyBl
9nWfswyXMHEG+6tIyxFMSvetYEnZTPC6HNzaxXXjlhAqVC7C6omS+ncl5w1iN9v4txj7Okw38xAV
hFRZmfdHP1C/pqIAb4MIN85m77Zd3shDTNB6VU4Tznz4cLJUhzCaJ1A/Ia/qxmyl+fcIqlaDw79A
sOO4rOS58fxDOHi/hc8/3V9AizOawCMSrCvluq2zwImSH14tc35Mqij4i61D8i2P1cD2hXETWDCF
IikwJstWXw/pApGK57jpya53cWKCCUYGICwtI2jC+UkpDgNQSd9XvvRbV07LOpkdlZEPPSg2cyjC
EchQtFH3i4XeX4kqfxYx2ejdsQRds62SjME4FwOtsggUfw9R7HvPTiB+3Tf02+6emEyVS1vj3lRM
eICPNVr9y4z68rxAKpYr78PcxLscJiFG2ApVknRJjP4jd5T/6F5dpJ4/gBpj1x0zMdkpu1KHHnrI
Gzw2L+k4f6+jz7rYgge9bePELCWiRLnidoO+n6Ejn8dxvqol/NRM3kOztz3LrCJCopKNnhxvAIX+
4jb8bxr2T7GYapT0xkcRD5dIko30wGJxs3iYN1Mhm6pCJWYIQUhJHjTSnJRW7J8mCJ6DYUvS5u1t
m5gVxKT3a7+QscyakUIVk1UjCLW8Id960rPN42auVzGYzsSNiMZVDdmORN/X8NNJ2F+57P6lbZD1
07jxqv12rE9MUSpgMOlEacjxxtRdnDB/nIbymZbBeZcDmoVDXa5y8d0bdthtTn2h3knWn4nTfwto
80QLf+NEtGxis4Co+4L2BZTBgPPo2OOYl6B4Jrp8DN36Y97sbWE0taqYcoe5nXKFftVqfa6mRn/B
3u7/vb9Wlmp7EhvJiQIuSQAkpDJdFy+RP7bHDoaYOXvUrfg4ButlnuOHVgVn2o8bocu2z4xMxVsc
D12lRZNxiYJJ6H2uhPNA3PlD4y2nhpYbc7NsM7O6OGinLpy6KrOJLF+6iF3Q7Puxh/T7/aWzDW9k
LIOMo3GIhyajmp2mNfgWh+J95zkbZ5Rt+NvivXJGMLrg3NMIwAvPvzpl+4mg4bPBBWHfrzd8vat9
QqKFN1kC0rNp9X8UgTgE7j7Kj+Q/9cMRb7tKqyYbmvIDc9br2LXjrqI0FGj/XJmgwZ1DNKLJZF7Q
n/4cOJ9QDO127hrjuhGNq6g6kqDhX86L85goL5/PYG6KgzSu8WSz6zacmMUQaEZN4ZS7POtK73vh
iJ9S5Bvxz3JMmJQDS+i3NB9QZ5nieDgHYVVfkhDFt/sbxza6sT4V6T203hBonoIz7FFAGOQcTOFW
w7YlNJgFjpg448Q52g801Jwu9RDWF1SK2aUmoXN0V3T6kDgQp/tTsbAYJybbgKMgujMCHpRVktTv
gLvNnyu+yFNQhMlxGEA6ANgTOURy0mcQXYijH4vhuVRLvJFlWRYzMpK4JBqK0HFlk82LclNJx+gw
T2rfi21iVpBpU+EpNYYTMvS5pM3Mj+EanGWU/wNp1OeldzbW0TYLI56PVOGUKuommyRenFkzO+mC
msDxvpUs56xZQOZMFj6EMyTUl+JP+ULOt7sammCOOQWmdd83jFiu1EioX8Fl/MT/rCadTkh2ZkEy
IMq3WmdtW9sI6IR506AKdMMVXvu1lN7L6K4ZhTDhHM8fyrbZODcsxjArxKML4sylx1PpfFNmqtH3
mg7bxrCcSmYRbygJKHwbKbO1508jOu7SJkLnGqUbh6rl15t1vGUhcZ8L9BfnKx8vjbu4lzCptrpP
baMbZl5y1JH04rMsdHUABIX4WURbiGLLypiF83Xlfg54J1pnnZWkSTCkRdn/CF3y/v4Wtf1248CO
w0D3HNq0GUEhI+0CxQ8iJ1u8KxYnM0uFXbU6wVwC0NW0XZkCGfBDO80jSNNECursXa8vuIv+eXB3
APL7flnIjIx1Hx6BxKrWFHmz+Lpvif5zNNXDEnJPgDym+ligjtSAmGjj2LMtkBGp62GN68nv0TzV
LKdesncLXd/RGYo77iI+3P/9tm8YubjXOGgGIr7I6ELPJUVDNEsuTMcvlbfVIWLbpUaojgm7XfDQ
zcpj8a4qlT9dujJel79VlSz5l/vzsGxVs1YYjpM3uOD/yKqh96K0FImn3k8k5lvwEtsHjFlwmY9L
qPDQJvokOepePI2QDdo4C27B4L+FQugh/7lLHeA9YiBj0HfSA/PsODgAFKQsXopeJinK2smBF446
ULQybuwty3RMMoUKzIqUKCYy0cXRt6lEA3zhrONGOdAyH5MKlPpFJcbWQZc38G+Dn38dG/44Ls5x
wCsf69m1Aen+vpmYRdbeXcF8GOKM426EZpcmTulK4/O+bXVzm1c3ombsY3SmdmDtAtPcxfVDjo7j
KNwwu8UIZtW01X4cgA0UyBaKpgpwT7PjuHT+xsJY/M6smoYB7kMRQ7Wuo+67suB/xUUbp0BCHO+v
zW1zvrFpTRoWiSi6xATd8NoHDUSO7emNf3dLd26bKdVcXua6eHaDZuMwsk3H/9MUWB2UPgRqH1pE
n8VQHCsZMnTrbGH2beMbkdAd0QMbKwl8MVH1afA9DekAGRz04Kp/7q+YxS1MDg0Qpmnh9vHtNZo/
aV9+AZXFC4Qsv4Gu+KrK6ZMot4S0bZ8yNu4EppFZygnYoEV9LVbx2KGSykLxHHvzx7CTBwAuL/dn
ZdnFJmFGOYejBvYItK8OnUcQ20kdpQIK7Rv7zDaV23df+SAXKBtIjeC4rOoE8pzL1Lrv8lGfSu5c
gyg64cK00Y9rm4pxmi+NRsNiDgPVRf6VFvSZyn4LumnZXyathcipj4pNwrNV6H8Yqx+LXH9gmMI+
KxjbdxyB040k+ptWWTEnXYuOpqCAWbayNdvSGOdfjFUBPpHyzCX+Qg/TFIKePel0uxELLctjUmY4
LnPZFGN5dNv+0yYdisG3e0rNPt1fH9v4t931ahfNEhqrQY0CcIiXyptg5Zr3RSp1+OP++JZEynzf
oYvfKrVi/Bja740Mn/1m/tz2/mOl9L6H+8Q1nLr1QOX5f5xdSZOcvBL8RUSwSAKuNN09S+OxZ7xf
CPvZZhMCIRbBr3/ZPs0nD00Ex+mYEFqqpFIpKzMv8J4ohhAlljav4mAKxtPtEayssEmfgdxiM849
wNZ5PoYHa2iHCBWjW7Qxa/NveHEw22NXd3ghvCafsPmcbDZCyLHYeQe1DdcdnDKvmiwD8CAAPpgI
J43wGLYVLq313jh85Bi4ltNjD/ImEHaHcxexEpcWzfg+8eTAZIeieS4nprG2IHwhERPNV+gBb9xw
13pv+C6kM6eWyxkgm8rJwVRY1QdrWjSCDXdLm+PtTzAzrZUyBySwrZcmlVdW3uMo7YDFAW3T/AFq
NQ7deAle+4wxEm1x8BAMATTjq/b9VRw9gubLe8mX5z0+wMxcAMgbgUjyoZGdBZUfOQUoQNTYbcEl
3k7HMJP/kHhprZvMDzBJ9aHU/ld3yV64gmB2Ob3L633UHMxElwRd4Qx5J4ME4YzsI9BUMjcC6ZT/
8fYkvX0gMxNcUhMwQrDJC5BN4r/Sjh2GCXfSwOGXSk4/aVOeZSs2gouVfCnzjBVPgf+2eVcHiauL
J4k87Ah2VgsKWig3+QSph3gp67/gooKPB2pt2fPb2zkz75NKLwsNVYU5HJufZeoyiI8VRz53J6Dr
39+ex7c3XGbeklgY9qoFHUYSdIohmlnOKHdR8e3G1wZwtcFX510I8kXPBogsqSR7Xgb3BWgX1E0w
JeOOkpd9HzEOJDJCubXOYAk+4BmnHlC1yJsLfdKQxjorYbu7EowQL/7vYJD/c11FhqsRDF0bSSnH
X4tF5Lfbw1hbiOvvr+ZqDG3QDmetnzACRmYhPuuw3cg/rWxY5iUpQOTq5lbnJ6Ks22jy5Ps5cy+y
ajf8Y22ZjYOJoYKhR67DT0Cf/4C3+kcLavWi8Z/DWm08na/NjhFZMj8HrLR0g2RAEPXdawbnfZHO
WyWIK5uJyVbJXBIuusIAilB9gErYua3TP27bPF8Bg3ZD3xXTlqraykDMLMtSjm6bpvgUK4BoT/P6
MSvrfQoizEyoTB7J3RwktImkhLeRyEHcFaUAKr4oSfm+KByH6n8tlRdhMMzp4CcVStA/LKnjHLjl
B/tW2iRcDBYuw8UbrxtSUON+raMha/PjbSe7dvHfdAEzr4lLJQfId5UsCW2/imnunEu3+VWL/oS0
3VGNWxnNFY8zCRbLJu865rcsCWzwk3OGsh4bT0ShFHf7BmJEmrTIxwpvEvhAab/4vRijKsh+znN+
mHzv3FBUWd7+0Jq9Gr5dDWA5h1wLTSrkcpKw6stnW4pm4667Nk+GW1N7cN2+avxE1WXZRyCor78V
od38Qg1I3+wcgnF6D4GtNG69NCHcymI2gCceDwpb5dErSBJmXhqrtM91MEk/GTP/kRTln3wIDmCc
/dA47NnXXrJU3ic2jL+kbn/dXpS3s17MxAoOY+NmQGvSpJVgJkuHhkR5oYZ48clyaG0ImDjVBBB7
RvhR8CnfMLqVbdK8XnI378CF6sN7dOm/DJ03x9W8qD7SwWDf22n1q1WOPqIsAxDW2yN92/yoyVrX
pEDfImVPE8ZFqUAnB81AlhK6hchbMUDzNotKvMWlUJhJhLcMz3nvWj9DmldRJoItucO1Wbt++tXB
XmSODeMmLAFmqj/qSt2Fff00E//kSdSYkbS/59zflcFg9nUeX33Mh47zPC49TUaB1KGmB9xRnrJh
HyadmRdcjqJa6aAAM7HVPBypO3v3ik5tfHuxV+IIk/u4qpYeBQYzFvtTNoNBYrLyKSJB/YGG+14r
wVz+3/kZLY/JqiY0ASS6j2jgq9MyS+dQBSLfd4CZPMhZJ9pudGBSk677k+u4zikE3GHDId42WGry
LUE1jbhWGWI/tqyPKKpNstmF3LG9q/M0vBrxK/sZwoVnVY7tXrHKjtqcy8jiNttlndSkWepkn7dj
s9AkU5Yd5y7x7sNpquPeS8eNT6xtGMZtgErdzAXTNHF6hr4rqQ9tNtsbFvp2/EBNgkvuAvajbU4T
2fuHK87ZFlBZ7D1IaQwe6tHyjUTq32jn30CFmsyWsxi7Blh5fMizD07Oq7tFiU9ZlmfYmsqPVsbP
RTvjXQBKaoSpM83koSbWyfHHx7HLn2tkXsXmQ92a0RlBQLZQu50EdZNc59bZspr6ngcjjWSt9Ifb
vr/2CcMxfbcqejd13WTu298uIU/p2DxpuY8WloZGDFCqnrVOsLiJTYrp2+Rz9UXX4z6yUGpyJXVA
5kkbyN5EZ611qCs6ReMktwp1VozOJEsCrtZ2aG2RhPVLD9yz/9w3+e+gq0WU2t3//HkLDbTiO4ER
2HvdAhXRSZLEKwC1QDb5gYllV54BMrn/3VgsKD4pi+Y06a06PyHLzu/CrtpKG69Yj8l3WeRd6uCZ
Ecc4FoGP6f1STX8GIb7fNs61ibn+/npXpBTmwxqapLb1uyvLb5VLX243vdZz779NpzkKpzuOnrtB
88mdgUF3kJIenX15OGryXfZLmos2L9xEC+Ic8jwvHkUovOPt3q9NjOG1PM0nvyStmwD0OkRVR/qo
cvnv243/fZV6YxMMDKd1tQDkrUidJGPWGAcNi52iiiGLfE96L9bSBccUOy1j82UefQjfcBQ68K3I
8+1ghJqsSuPoLpXuGpJUBf/QgWcWQLlfjSBR6KGG9/YIVxbfJMRsB1zNQXfkJg4JpwhkxtOB0aKI
JvAo7zsPTXYlGvQtKA1GkviqF2evA6GYh51jo/W1ARhevUg/61Q4kSRnzi+v4BfLX/6HfPvzvvm5
fvaV33VFE4RIfzsJ+O6mb7aLVXD9IvguSLCFyV+xYN9w7c4NWIeIx00K246ZqOwDh49sTM+aDRnO
3fRTYaeZ8JJuEfeCDVHZOcgTB3gxsPmu1whq1kNlo2ocAntJ7IW8Ry76MbetT0u4hZdfmx/Dw91x
KtNMTk7i4OZy7AcxnbOh5xsYnbXWDQ8XMizCmWBSAjBKRxDe/gFp742JWWnbrIRqUHFfeY50kLmg
v8MMMVGzVVS51rQRJQt38luZdy4S8yiqdArrdzs45102/0+xU9eNIF+a3cSbhIyLQqkY9FPeucjl
vmc+ygyvtWpUUckq85LQE+9Lyb6P5T4tNYiy/ddjWw/0HWM/uUmjNI9sW4JGVdvD6fbcrPiTWeE0
NxpixQF3Expk0AytM/84W3S4EDConuyx+XP7M2vLa7jtVehsLqFxniiIjNwL5TlRi4fwjU1hrXUj
mEZRk+L14mBT6zlAfPOV5rEvN2ZorXHDXYkHDb5SShzISKsdw2FsT5qJ3/vmxfDW2e6aMbPRuMoa
wBvJcD/q+fOuts2ipbwtalRY9PDWsCDHNLRVRLNwXxaTmvxHuCejcnu43pZHD5J4M/0jxmbrXX7F
Kk3mIwhQ12wpXTuZfRnc917zHTeE4ShmWRzsYustbeWopdevvzoLM5UVWe60dkJFkJDCO5GBHEVe
bVz815o3HDcHp0frCm4nQxdUB23pLrIK+11XknjfAl8t9lX/J4jMS03TBWmwvGbR1Mz6sR90+nFf
84bP1j0BtftkY3qGlpRHJRWQ6P4gwz/72je8ljfhCGauzEbqAsQ5ceuXdL4rWqb7nfNjeC5gO7k3
hOmcoPqtVYfelgU/Z41I642D5TrRb0TTZgmDICyYMkcsyUj5/wYv/yG1v+8YNxELfRNOUGNSS1Ir
6T0AeTuCVMDbwt6tmaax7UgUXuWVDpekFIIf3Z65Bw979F0ulmHf5Ju1NqJN+1aBWxMvpFaBvKPH
4Lmb95irDb4182a4MIbh7GsHUjeUTDhUSufQNLOINfgx7gLb1oeFUQcCO4GMp7TlUd9V7HEY3A7Z
nsqf44F6SPzsMmSTrMmuIfxcuP6SBGCSLKN+yseHsq7FPlMwy3DaZZQFlDOWpHKC0rmbKkXIgZGp
3MJwrZixCbXGW1RmL43WSUlGbFRIHz5CmG2f/jI1yxMzt8vVyLHLcipP0iXfJZh1N2Z+7T5rFihm
ju6btsIeAuVRvJlmOimIf7xiRmyeH3KbqAiiYw+Tn75klZVkZXsIrZ0XwX9ImyzHb0EAsSR9zsYx
bsNM2yDIad3xeNuwVtzULGG0gLyt1AwfspzqAj6WO05AJOruvWua6K5wXvq8CJsl4dXyp2busdDk
jwro+13dN7mOuL3wlro5up+F8qTdpjuVbrG8uH24xWOwMkNmqdSQjqJtUSKfkFEtJ9Kq9jRw1wKa
aP59exArzmGqAUNvz22kxBdS2fNjZQHuUYGcaMOA1/p//f3VEW7XVRtKUi9gmbf6Uxl2JCKdGA/1
AP3t2wNYiaXMUqlprBtX8UonljvoWC8c4jUuPQzNAGzG1hVrbZaMWGH28qJu8lonlVbVQXmFc9fj
6Xkjklpr3YgUbKurU1tznWAtEgmXjzVR+5iOqQl7425mhWoJpsS18uxDP4XNGW8qW+mcta4bJ60l
bGBqOJsT2Wnr5+KJ9AtTaitOXmndhLM1NCC1awVz4mW+d8Aid4dQymrDctZaNw5Zq+SkEY4cE7IU
zsmqOYubwtmyyxXTN1mMMhQQuyLvsahcdsGxQ9HJB8/N9TfFAgiQ3jb+tSEY/pUG3gT282JIOPFV
1FQOEL6y3oBarDV+/f2V82Z9rhqtsiFpSrcFV67OEzjzdNzXdcOlPDJxBmnWPgmgPXVCRbG+c2q9
hbFYm33DpSbwYwDwwlQimXdfieUCHc7YmquNqVnZdFwj9FZe6PZLQ1SiqvTXVLQfqSD3HlEQ4tOf
b8/P2icMzyK19scUd6xkKPGqkpMPUzdHEg92/WT/2fUJE1lmjYvsMRCV2O342Pjzu8ItD23P7iu5
bNVyX53pjUjWBJjNoiupOzgYxsjnk5KVOLosd+9HJyCXoJI0ssvC+Vba9RaP6ttmSwLDbC3w1oGD
YuGJV7b5Ke/74Ly0xRaD0cqy/ANlGx1cqnPMmbcETlS1Jbw6B55B8j44Vp1Vb5ycK094JqiNh32r
l97rErcpg7sShA4RSorkefZYF10PN5FtwU1WfMWEuM2syYoG5T0JKB5+g2kj4Wi6Yf1GfL82Y8Z6
eKJyVOMTmcyavKSpm0WNUm00htX3xhf7dpO/XHav9iowRocgsYJDgu+kjYrRqsC10e4MVM0iqIZa
XmpZIxYDWRqrzx55tgRRqIt9Yh/0L4z8Vfcdb+Z+UKP7PoS83nmhgzg+2xRTCFd80NhKPFVZOuun
LgF66FPFp8dGlE/gPDgXrDwBxnoamgZKT/2H29vK2w5ITXib70EvPgSDQAKdkf8B2QIUI2Ti9x3a
JpDNV93A1MhkAkCZdYdINTuTGu+f+7puvmdbTpYyiNAnbmn/UDP02jU2+p2NXx3k1SLrFhnFa6o1
afu0uKCWnJWRXxH543bfV9zYLISac+3TYNIy8ZSbt1Gesao6uWGAwn4vgMLmxgKsGJOJF0MxP5mX
IGyTJoCBdnNoH3wgMOLC6kVSLV14cnmwxHbmK0DXwiDeNzojXBhSr6kCXIUSPfV1PFfkj0Z5jgfp
tdvtr+xSJpLMnobSAZl+myyijUAFcvLn9peX8gsoVTaChjW/MIIGv6GgGxKkwSfI0YWYdFrnX273
fm3tDQ+foQZoVU7VJvYUvADv9Ryo6Wch/Q1w0ds9JyaErIO23QwapjaZsvabDgoZEYt0G27xdt+J
CSBrPWWFlOk2GazJPeZtpSMG6MEJdYn7wmTo4/7X8/rCHmU4eXUCyDON6AygmvS9rQfPtQEYm0ZF
m/TvXSJZLGafasXfV3VGj1rO3/asLjGlACuQfA7ccppk5B4oR1R7dBobpUty3+lJTMxs286BSwuI
wTW0CO/63qvvMxp83Nf7q1G92vYQtKgc9K11EobWSasltgb+XNvZriIbYuLewNwMqTl/EUnJgu8o
8soiORXPt7v+9qZAQve/Xa9YnQJXMzcJCdyPlLPHghSPgzv3h7Sszre/8XaATExtZ4iau3jy0QhX
bWgWgjrL/oJHSxJDC0Cg8MkREUC/w2c+O2V8+4tr9mpsFqEeiM1dxhOWzSn2utyNrD6lkbbnrVN6
ZVAmvC0PmjkVbigSpMnvMk8/+8vyjVrZx7mQpx4qb7j9fbo9mpW9ycS6uaWbF3ng8UQVyjmiiB/y
7f28RWazMlcmwC1LXV0qPvPEktXFblCF5mf3npNtHAlr82SEBEsJSvpuQPMa+YKDn+olUap2TwvE
wA4Fy1FOzih7l3b7ku3EhL1VJJg96GEjzUSsj53vlpEXWhtprLW5MnZZG1SxTuZkIgHws4rwaPHg
1/JhgUjqvpPCRKZR5KG1sBocQ4ypD5ZS6l6mNr0wVe57aieBcUZf1QizNCiaxAu7Ilbh4N0X2l72
naMmPK3NxmUK+lIk9TK+ZL3zuUdF+S43MMFneWMvSAxUdaLdukjmZkyPpfb0xsyv1LMSE3dWVr2G
UrVqE0gqfAHJ0mVQ+f/SpXkiovpRXR9s8LZcSgAIKvpo0enz7VGtmJSJRQsKz7dmgIeRZymah7lX
4c/R6ciTArxrY2gr+4dvuODUhJk90hTVuMCOfQnZCNvlCKXcjcDyGgX8mwAhpliz3WUuEG9Bk0wN
nsmtIn/J6u6hcKsj6Z0LH+UWef61w299yDhnLQ4JWbfGh0YNhLnPu9NsuzGgop+hPr3lgmuzZZyI
IKgOHEHDJumK1IqQiygiCBLd3V7ttREYzld1Y6tcZNOSak67CIRYMxixCKoSxdDGahjpvpDBJNXu
Xd9ThSV5soAfST5ykGe2J8+u5U6bMoFkHeBv49wKnnBun/0ezBpjunHcrcyRyaA9qcCtvGYSicxK
EUGZ8h2nCzhTqvypD7bKyFdW2USUNdNoq7bBmUpdMamD5Th49bCmsv94e6HX2jd8rh54hRpQRCBa
TeNhqGYFnHG/RYO51vp1M3kVcMJsUEwzuzypxlaem7Jv7nwFJsx9fb9+9VXrpLBoWPdKJDnUajXI
Isr6NDbg0tvYL1a2PJMsm6rGnhY5iiQM+jBivSJHD2DNO4cXv/eNwPBhklGHowKxTpyG/wRPghW5
NNui71qbfMOHe3LVRU/RuJgb656C3TQmTl9uIDTXJscIXWGMoe7BqpnoQrRHxGP87IK46ZKlYt6Y
/xUHM2FldehDhUQ5dULb/t4Bak2T9KfSYUx0/fH2AqyMwsSW9eE0FxbuicnIst/1MMfOMt4pS25E
GSsnjokuU2ULfqPRr5PUGmJUmlwahjpIOsRFN/0v7dmHfaMwnNjpM5Zluq0BVcYjlwzvrkc/qE42
lnrFkExe7EFaasnmqU6G2W7xnlvPcxWFvNkiZ1iZJRN8kKuMM1otRWKhMPGMiuLl6AzeEvvazj82
g1U9QOF5K35aGYz5agDq5AKSsyLDM2lII8+qH9Ii3MevREyW77Ee0w7PvCLJvJY+DrzJz2FKdoYV
1Ijqx0AsDC8R2KtBHF64qEXtnO9BKQ/hWG+8EKzMjsntLEfc4Ya5xYYdTiKm12heCJodb9vpWuvG
jqQFRwkkZM1QwOkGccha/1iBImUjlljzZWNHGopQcrwK4KjU0AUcNZSQ8x9h1//Y1XkTZpZlMu8z
Ac3ypn6sZ8i81Hhs2tjp1jzgeil9dZIVYrH9Jm2rpCnIwcq9OC/9Uz5mOGrwPAD2zn1DuH7+1WeG
eSgRNjplImSuIi4bHTmqP91ufGW3NsFjlhuSofKnMmlakBNRJS+c65jO1qfMWfbda02El79Muh8W
p0gG3t5TSs6OFZx7YB5uD2HFPk2MF1IvRav8qUjqwh/ayGXFyOMyIGILJ7o2R4YHh37IRDoPRZLx
OhY1+JxFYxeHZSQiXmZ/H0yQmGgrmpZzVoCoOHFSHh64U7C4w7Pued8sGX7WpzzopjorEkHne8CH
uqMNpvt9jZto1FlNulU1g6xHOj61dLhL1bJFLb+yvCZKzAHeNyXcy4BFBT+dADfGoZ3lFkZ6Zfsx
AWKVPzIxop4zST1+1pZzp90WOaot2eG1zhtnvD/wwXcBQASCjn5KVfeu9sTX2wu61vPr76+2hRTM
RbiwcDQ9BXfdTO59b3xwufW/282vkGwQExcGdWGIL2QyS0Zn/l4JFS0si6j60c6fLOlFAGwchhwC
rvj19hfXBmS4Wetp2aaNZV1QKhxPtbr3aHvIZrER1a0thRG1u9Zk6zFA841uywiqoGNUQhBho/Nr
rRuHpCwBw4UwITwgF/aLmKfuLu2KrZh6rXXDefF0PjSFG1oXaov3BdFJOgTH27O+coiZELFMoLIk
0651sagDAdFAhae6Kj9SK9eRG04qzoZ0I+BdGYVJfOYOU1b3bZ4lNbHTp96vGwDXC7ER767s0iZK
ebb8yZkbmiWFj/c1R+ivpPV/lXKMnWGfEhoxMWl5AZerAQxPHCbKBm/bAXnpfbtaonxZ5L7zzGQ9
A6J3DJxhsi7ZtAxTnOMkSOOA7JTVIyZBtGONAnLEBYwp8wF8D2rwww3Zx9vmtOLEJvGZo0cn02qw
LlWZna5OrPLsvT8MG5HumrUaTpynDQU+BYusmmaIbM8XUWjxr8OSHm0/BRwApCIbHr02EsOjiadY
j2w5zh1/6J54CCJwyGJZJ0gxbZHHrjmE4dYsHUA03CvrIrSjoIKmNABRWxwGK/03wWk5CccCYk7W
ZanyR2/pH3jVnRtb7gvqTFxaGvZeWY9leLmyrmuWPtUTZCDLed9ubcK37GnWbBQ4OIk9P3g++1OH
3RaydGWnMPFarqvBuy9z6zKjIgTQ+YfCQX05kf1jH4iNvW5t9q9L/up0HlA/OtFsSi9VVd9XGTvT
fDnNqBW+7WYrlmPCtVTue/2YeTjMlgEP2ShUu7O8Zguutda64WU0r2uJpER4kV3WxToNu0jSfKv1
vybyRqLdBGsRDqt00y4DMjM4qVTEbKyOPLxLBzvqIEk0ph+coIrmdonC8Tv0TR5CksWp/+QGH+bq
B0tPBXTc902k4YLQ6ZPI6ojwEqTzlz5P33se+3676RUTMGFcpO+LVEPd9wIy/v4hqMMeZAp5f9eL
fOtquGLJJpiLg3SQZRV83KGTjcsh9NRT8mQxwZ0XgGQoPZVXxvR947nuya9MuiW5cqTnpReuxb01
WfdLqZJAb73jr02XESpn0kuh2hKml8XnJ5XzQ0Drb4D2/7nd+7dhV8REd7U+CjeHa+8FA91NWRfD
3YCjNponGp58IDePSCiWh1oE9gEvdVupmb+n6r/GDlzzf2dtpEQFgqr0okkBTt7nbv6ajkWcetPJ
Gq24naxDTsHOrNtYI5SuwUtG+bnSpxqcaN2c2Pl3j4HobnnMUmg4988KjJxDHk9kjG/PzIq3m4A0
pduOSsLSiyPtcxrwlwmR+IZ7rRmoEdMXjINlCDoBl6vwixdmXaQtYMrJ9KW8piNvD2DNcowp5nXA
liJd0guYPZ7HMngnevtSTVuAvRWMgUlglo7IkfBQBZe+6sBoMD6WWj1lYGQbS1Q255531EPw8/ZQ
1tbC2I6Cxm9sxxrCS1qm6X1eLsvXacz0Rq7t7dXwTBgaq0c11BLS4MvQxFJkuMhVl6L2vqZabxxM
a58wcmLTAhhxZbHg0gTD/RTkj7Ko6QlSsg8TTbdU4N5ecM8kNaM2EoZVvgQXsH4es1bOMc9sHjtB
usX59vY6eCZiLGuK3sqXNryMNjggyi4sol7T59uLvHK19ky4GF16MI3ZfXoJMvurk9viklvpn0o6
3cFuwzQG8lTeQSpHoCyFdA+Qf92C47xty94/bGrI0Wi/tdPL6I6fHPc9nV6m9lozLyAV7xxlZ2/4
5NoEGo6P2nzS5VAbgvZfqA46zbvD7CFzfHsG1wzAiM1RteNK0CxieQSQXlNguw/uwvI7ELNsIZn/
3krf2rgNV6S1ZuBHQBAECa6D50Oob9EHd0oq+5wREU1+dQzzRPvXvboIXzzvJ2BTh9QbD239RGQe
dUt4QJgZudJ+ADm2I7GwtYy598GanjoviBvxTTlbdSJ/n0Le6K8JGVOtP4AaiiIgbz7OEk+q767d
HBk/DhIlAxO/cyho7fMv86ye/Y6dkVfDdSN7V4Ip8dq/cMu8XRxtb/XE2AOy0inmObXCixdU9+gK
5GQhB/mBY0cm5AuqGU440ZxsiWntR76lNkzOXfuuEaAMue6qucaKVeCQRjUOsAPOIuMK4+P65OdO
1KO6UQ5ptBTHMPNip6sOJGAn1SSF1JDmpIcapxL+DGfrWDnPdvX1tsH+pSF+a06u++Xr4CnTk2Mt
TniZ+Ms8NwenQxUKPK9ZlpizJsKZX1YnIZzzNTKg3kl2fTSHG7eRFW80UWu+1YmBTNeAXnh1NHhh
FeV+ueXrq6Z3/eyrwQWVswhZLiGAZD+a+UduOwen+pGqM/NOPW0vsn0WYxqN4ncfJDyv4nZG7C8O
sLqsDjbULv4WZL41xcaWYzky81JBrqE8nhdsJ0IHQvCZiOma7vvSOMWDDx23GuyOXX+sFzBE61NH
v4Ygf8f0z+kFtw2svVN9RSUAhGJ+aXlCgV28jMH5Gk5cjUgsEYc94d+2DXdtda72/Gr6IFCjNIpi
fFB5NXdhW6lDGeRb6PC1xo2tUgUlqCyLjF1SWjwN83hys2HfLmyi8XQOxVdGc3bRPaS/QmiYOoNK
UF2y0f5K101IXuvkDvQYSnap1GfgIp6qZny+7Y5rLRs7VK1A3+qXBbvwYhij0GX3NhHvb7e9csSa
kLs6XFwnmFt28fqzDvyI5f5Bor43/S69EXlt67TvO8aOolOnFraD2ad9+N0e5BCzwH/HOYe0mJtG
bGIPqOhuNzbXtRm7nsSvbJTXVT53c80uDDJTcCAfvHA9aBRuj2Wt9evvr1ofaq4h8EIR0IFEnx+L
ahHDqai6od1pSsbekLqqBh2O51/KHlK1VorH2TAgw0b3V4JekxBuagUYrJ2ZXZx2+p9OQT6n2y8e
Drg226e07fmGG4smlMxxQ3qxSClPA4FqNNQ0vfj2/F9X8Y2t0wT0VXnZKCfL6EWO5IUH4sUGBxqA
WhuXgpXmTTifDp0mryDvgbsGFKas/s5JyUOol43DdcV6TEifNeARlloEvW90EeeS2IegCvaVFnom
li8MM1YHqkDnR/Z7DMIsIl53vj3vaz03fHjhlSPnEbjMgrRWFISyRHZoUyx7xSxNZjjuel3DR9hM
YWVS3YOnPMhi8CHOqIEBNOfd1Nr+Vh5tbYkND/b8wGNTyOlFOxFu+UsXgXJx3yQZvsuyoaElR9M2
Y1Nkjz2SCDPfZ/nMOHtTJUfbClP3wtvmshTjk8Prc0blxo17bVoMty0Kt+m7eSAXNbB4DoeXGp9x
0q3yhzX7Me4oQQGhctEG3sUeBY0sIRKvL9m+qTGBfJjtwh6E517aYohdNRzThZxIV280v9L3f0B8
LW0VbWf3Mi7suHTkPgd3/m2LWZn1fwB8pMC7Sph7F9qi2Lv06uBQL219XMCUe7z9ibXeG54r8W7J
e2K5l1q294ujHrY3hbXeX39/dRg25QTUR09c2En/CBD0c+guEZnyjT3neht6Y6830W4ODnHodc7O
Rc3z54rmj4KQI3fk3RRkR4uTjXB8bYIMr7Vp0bat48wX0s7koAs7P1Su7ZxuT//aIAy3tbzWtQjL
7cucNh8EIJrpXEKINI3pMtyLZmeESw33VVJ6nAzLAvcdl0drqeWxHbosbpm1BT5cqQzxqOHDlOsl
H1p3uTjzfChyJw5y//6valfXVwdmifet2z53aX9mJH2hlr8Rp64skImM67pOFFkgl0vulMVHKPTM
bpTWoHSJby/RWvtGjL0g94tCyVlf5jJ8QXntWbJ+w7ZWVt8kVEvdGsDWiU6XRsmjaMh9lYrPoZ0W
kZU1zcEf9h5rJjzODvE6BAzzdAk9P4ZIN0Kvlv0CYnGLI2zF2U1sXO/PSwVCYczSUE8ovAufwnZ+
Qh7g+fYqrLV/XZ1Xm8nCgfRacL+8ACMHNI3dVJehatWdl7v87vYn1hba8HRQOwwhnt013g96gmtz
N8aa51sMXmutm55uW9xtZ3u6sMavPjmaUBExaF/tAlt4JugONIcSYjRquvShpe5tFpJHJr19zHme
SQAZLgPJCW0xNVTHrLTOVw2s27O+srAm5A6KgQ1vKGbds/7P2ZUsR4qz2yciQkJCwJYhM52Znst2
VW2IGlyAJCYhEPD09/hfdecttyO86+h2kwzSp284QwfzukGk3Up/snD6XM5+CbsbdCfh8aeXsyjj
25V6d3bc0sYuHyWM73zXS+Cd9KfBwBpsOUP2/W2gC2OCVaB4/dzbuTieGxLTqFfRfBZRm5na3Laq
gNCj/ACG8t7NXxzR88Diom+m+VwR9FTBJgIFpJzGD9KXd/L2S+SdaKfR8p6Y8xKMu4qSazotGHWs
tzCL/dRsml1akvo8ELPelvEsJ1umS08OZVj7SVnQDxLf997QxbadB24Xf/XMmXtdmfIyuvdkteX/
/XXfu/jFsTyEvIEJWzee1TT99CgvwfJF1+xzF784j714JmD44OJDO//ofNskHvQ6//va72zaS7Cd
Vr0aEBrHc6vQCZYDDiy7IfS3H00B/j7lZpcQO81XMJ+KcsSuCknKZZiKkT/QIr6rSXfm8MCWAHIk
2mP3//1E73yK/4e6W9qmNDOeKN7CekdZ4x1A2PxI+ui9q19s40V1UKuBr9Z5JOMd3Id/0Wj+4Mbf
adNdouw2TNfWBczSc9HMWbz0hyngGRnGPcNmYwR8BPMRT+Cd/XwJuENrDqd81JgzMfLclsFugjzR
3E7fYFn38rnPcHEGo/tuFHRdzNkPq2tPzrcDBB3/+9LvrdmLnTwFRdUDpom7rxZoWyzQlzceh5Gm
4mT33z/x3me+2M965cHQw+P5LGmgH/2+1oceA5PPbehLq9FFik4Hpdefp5U+lO1ysJ779qkbv8TY
cSK7Rndlfwa0YcrraoQSBPbBBzf+zpu/hNhtWz9gkoX5yWiq7wt8RhNKli9xV32wBd5Zl5ekqrCI
43Zb6+4chyVwajszLblYioNHPhrUv/NhL1F8iDUKI9mlPXPMOM49VeOJ0OZz+rHsEsfXu+2NeOz6
cxXFRRL2a64H7zubP5KNee/u3/79P3JnVakAAuq8PWuyqHyqNr4vw1l98u1fbNnCaUj7L/5wdr1N
agbeVnAO1/q0DZ/bVZeia+3MfYnxTIuuawW6xyqaURwCKsqPmurvTdwugXyhiuESTC1+ARIoOgI9
oNit0FW269c5ZglXx8B7JuOvofUh+GL2FI4jXb3v6yCF0kISkTbXIyDIy5WpXIoVyBhJxFSm+CPe
VJldfuCfvFICPfeA98I/Gse+t7Muzng/aDaJTq8+h8bD3YVNIrAFejjwfbB136lQL7F/xbppunlx
cwamY9cNxY57y84Phiu6dSlkdT/X+b7E/73pcg+17RpMDid2mMYg08UWf7B+3gkPl96jwVrHfmFt
g8CPDGvqxJV04fdVFN8ioj6Kce+9qLcf/8ceQ2iO+m6SeIKpeWVU3q3eJmGEVp+0YBCSALj+g0/y
jhY4u0QAzksPF4RwbM/eckNIcAx7P1nc/xZbEzzzeMlde89EhwnpnKDV/MnXeBFFgK6LYrmo9ryW
Dca7VJZiB9tNaV+Hhbr+F/QDP6KJ/P2LAZb275cp4wLzQMjXQ0Bk/hK2xX3chTeGQnaRx58bBPqX
clEhPI/6KijFyVoo15kRsuqyhPvefx+of9+Y/iVa0jY1hNrFtJ4An0avxXU8HztxgET/p8pa/1It
ygRQGhtDyk4uCL/1ArYAxXoOWvupppr//0wPydRXEO9hJ88TOV/IrZjrj/hRfz+O/EuAD93KSIg2
8k/GDEO+RJvaxViuH7z5v29E/1IGamYjIhYMCE/wVQKJafhpai+FDE4+TuTZsOXnpz7wpR6UbEXR
sk74p7ovVpDr3Snk45BJ9lHf4n+5xV/625eGuWSCLeFQ49jbRJ28HRpA1oRVoiB7zYYohY6aY88+
k/uZ031NykSuMjE4oXS3JuQjc52/L2R2KYdY+aFcKbyUz6Pn5YWMvwbSZPNW/frMa2SXmNSGb8tA
ZbyeVHPUA3swy5azufsINPL3xcAuDXVrFs2sUN56Gk10VLzp8noCh0Fo+hSAdAMWZkU/1cv1LzGp
MWwj54nK7WTJTq36DL+znV29ZCU/aclfP/O6oNn578A48WLArExtJ9HPYs9aGELAoE/vSr9Tn9z5
b6/yHwcZ6SBzsa7NdoKpyZAu2un9GHL5QbL4zt6/xKMKV3jIce16Csqen5yGSt9a+dMHbYn3rv62
iP95742Nor4JIDyFdvcxVj1NdL2t2X+//L9fnV7mEZvto23pN+9obN3drkFBD42BUPbnrn6RQKxd
5PRU0eiIaRk0qLZiOngYun5w738/UellztBUKx+k2qKj4cucdjJgiezBSwntCHS+HvP/foi/Rwt6
CcFvOwP3ePQIjtSZ534LXka6wW0TiMXPXZ/9+wOv0JKloVij4wgLgGQKvBUqmAqsHvXRNv5744le
xrvRYDmC+RcdiY520YwpzOqbr5p5G8C/6xcF65i0Efj8RfdRtvPeS7voGkSW6iEia3j0ubka/PEJ
KJAmg5rT5/Bn9DIKRpU2mJ0U4mhHwvZWb4h+jIUf8FX/fvvwKv73Nxl66qmlIuIogS9ErbSqXd/O
+suMjsLLf3/2v+88chn2GDipEMXU4bELgjJ4nulSuTuhGto8//cPvPcMF+uqIwCxt0C8HQdUOzzV
pip+2aGpWWpI2380RXnnVy5xgJIPVJWYjB7HbvtdKc2TbnZrMvfdp05TcinO5w0dIjc3/hFbLpfb
dKzh7911+lO9cHJJV0A7xW+9QgRH7oqvg9c9Qs/9U+ksuTwXqBdyxiIUM0sZlQffmv0WwX+9FPFH
BiXvvPxLrkIbxUsYwkbu6IEonK8hSrNkmsv22dX+R9Dd937jbf3+4/yx0M5d6mUKjtCmUEdAWqqT
8Ex0WAtVfPCi3tkKl6hM5pVKCg0niLne2BGBqsUSjT+iCL33AP6/HwAtdcrnQQVHeOBF9/5o9V3d
2SCXrTGfygAwv/r3T4wKEIRuG4Kji6M4M+M83A5b2H3Edv57O5xcFi6EbspKB5oOi9wcPg6RH01P
wiPHzhYq/m1CePZet6w3X4KiKD6nY0cuS5rWKogLDcV2dHSJMh/Q2WNfFB+phb5D4SCXNQ0zs6nR
08FDSW9K/D46Rm39s1DmODPRJvAvtGm7/ij1ViZEFU+1Z4aUdPIH+JM3qyuLJGJjzhubLLhIiaBQ
RPIptPbZivilKosf6OKppGxYdwwrYw/LMMHfre5anLHFR+HvnaV7WTJV6yiHNu7FcVyKxl3pFVCB
K27C8HNIDXJpFC+g8oFWakiPSC67MWmDadrJyC8/mDW+d/9vm+Yfu3tC272sJ8rxaZumTv2u7uuE
Q+TjUyUlufQrMWReQSAe+HFpwNTpIKd5klA6zQNOqg9+4r1HuDjnaDWs1WYbDn2VgoIj4sTBQ+v2
gxLovatfRI+1E4ysyCyO7ba00KSE+0Naush/+u9DmiIQ/L2gg8bov7/BBvCHrv2aHAnc9vYbOts7
nKO/8EEgA8SjHRbWH0Lmqy4OJexFIOQpVPmsO/Z1o819rNTXMQx+VrT45plFZqKCLnErruoi1mnQ
hrfxbMkNpOnPhkibxtAxTnvmaN711R0n9bcldl0aOfoqQ1Ee1gZbCkgdGI00bU7l8mpokKmxByWq
/dot66OgSLIHwp/DHuPjrliu4XaUNtxDpIiep6q4b01fJn7RP7VjvDe6y1s9PqHBfE/KqM7frhOy
cN8XJKs3lVV0uu/X/ocXhH3aBOGPhqypIv0xCusTL+jetvwwjOZLZflxCoMhiWGhbGp7MF2RD1WV
qaDfh6JKW6JTHrAT5yROGlGz5O2+q2DbYJgCbbrJ0DApIbEIr6Ht7Oow82tQX3x1O03iCP8KgJXk
WfnBbTGsPPHidl8rdp50kID/fJxFlBfBlsM49KoS5liZ9dj55Gqr3HO5gMhkphsYMkK6hj8ts/jR
FOPNxOsbx/s7A/ONdCu3O6LKQ926Ko3r5lesq93b65Ut1TkfoiewgWSy+UrmQVAnY7Pcxtg9KSwq
v3E0KVYY5S2Kn6KZf+vRfYUnxkPjz18HFV7bKAgTVxLwFIttzrqm//H2pmfp7mo2op7Q9ZeRd49E
m9wLhgPH3AENyTkZncKANSpgSjDcNgQ2iGb9HUfRdaX4lM/G/z33GoI/Dh3f+HkehpOi9W5QQw7W
aAp+0e+oLndd6bEUI/S8KbwT3foESllFUk5zlWyrWuA+Zh4ZCNy7baM3nqRPSINEEsT091A5P+ki
/9scVs0tCe0ZkqxAhzD/icTSy2kI+69yQt9BVkLs4Ad+P7T1HUywmswH1/cww0ctrxxsHGVP60w1
cPTqi5AnrCOsTuDwUO5xAtRp2Dv7hUl91ZjWPMABrEz6bb0F++oONoH6qG2r9hHm2bkFZRnfuP0W
1aHYe2hXpS33AG6C+Dpp5PcAjkg7HemsXexumfxM0OaxlMuayAHqyhBs+x03Mo9XcidF8aCL7pWj
i55GvhuTFSw7hROi3czeU9Lui9VjyVS2B7K5LoGDw5yajpzYPAML1qSxgAsrj732u7/pp8pgwEvj
Yg9VnWdr7YuPSds+lM3euamEHY16It70POph7yLw2v1VPsg3rQjYl9gU6/Y8+f73NZpPNlRnVsuU
xmOu9Eby2oP56hCTQ7EWS9Krej80cF3XHPC0VahzY4MmJaUXJD6lUKKL+up2rOhD3xQ/S+zeZBL2
2PaLSktZNgm14oh7+6pF1QyJ7whus5kBpHxr7Mn2jlh748MqOgPt9XdP6ke5uSKpJXOJGetbSAJ0
SW2dwmU3kYSrXxwHuUA/biQ2AYRoT8rgytrh5zpsa+oH0ZquGvS5ZVz9qwaRMvE39+dt4c3R8ljN
80NRumM3lYhnUnxR0EnItgkz1SH80xaVfZN0S9ox4EkQ+Uczhl+DoTgtTfwcSpHLonvyOohhhF6G
0KETBV21TBXddR+0wDK5BxtSzN/b+Tf+/LUOXJySoex3pRvMCzBPYYJqu0naEEg8DZcZIOWne02q
U2+XKA+64EAdvKP4XA8Zl813gdFgZlW/7wAFha6m2BmP7RzYHywsEC1owlxzAH3gCorSOilhaLfb
VjMlvVc26VrBRaPspDqYLbiG/BLG30LKIzjxfmpD6HbYN8W2aE84TU0PDTHJ+8zb2vt2676HzfoI
XMGBMBMlPviRLSTGIj8dSmS1kRXTKbDFoY2ar1NRHcLQPqD1okGrZSnj4BioegsOsT+8khEWQ7N1
S16+hfzQHWfgyspmeuO4L1BHme11gDF6VLXD7VbHJwYIrwjmHJKiYYoZwXWxsDiD9+yUtIr88Nn2
fY6AdtMOzMA2brCDKVQbmmWPRFIdmmbxkziqOBhX860VPUFkiO/Dpb4e4+HIJ3JYpK6App3yUg8P
tVb3nZbxvhnDKBXVptOmjvY61Afj6Z0WLhcUNLQ1vIW3gEyEHuc0itQPyGx3UHfWGK6yKci8fvuN
SrhJ7Loco267CqTA/m9rC/SZmVLTen42icpeqdWUD02B4WnQ4Eyoe5eXQ5HTeb2KMGG5EyPLRrHy
Bw7pKkMXnZfbLF+mAqOomragTuLDkZDdlHH4pJEMA0JfQqqFypyVdkulHuhVVwS/nEdkUo0q3M02
mJMosM/1uhUJGSD42zMMVjvR1Imep69kmPykqhDHVtWblC2wyBu4evU9NWYBoeuBc15eabaIlMox
H8pIHRjxmhx4DZqNoG9lq1d0+xWYhZR54W1kjX9CgoCtt6W+z67XscyCaRTpSvlJwukSojHxT9WE
V9h5Rw89AzWH4heZFp67ZivuGgtVJ9rP3cF3VN+0MxteZjEP57KFFH9keqxWSbxEGdI/FUT0WSTC
GkSdVW6JavvWJOgjbzZ7I6OnjkCOivmFl4lOTjdoBpfJrDhiVhPUQTbi8ir3ezc26TzL8ta4bd71
FuNvKtnYwp+zmZ8d9lNWmIhqhIkGajhtIKvcxXJ4qqIQGShw7xmrfZtaTH5h+i2bY8CH7cWtWu58
FFOQAh/h7MWlJxLFGoQ1WCB3TeIWzl9lUYpkC9sg62FYiIkuUfeFHKf7JvZpm0+sbB/5BmRP28f2
roe8Ph4RwN7ffKTyRfRCrQkL9Xq11pPzMwIL5SKLoXnncHzW9f3SLXvLQnsAvKpNA+rckkquBA4k
vuR6rcxz2cr2FGjpDkXvF68e5havddGvJTT3q+5mG5apSyr4NGflWG4M8M0B5GHVDWJN6BDavQvY
cI4jD57zsbTJ6M02Bxc12MGWle4sMtYjBlkyD7eiuFbAFEGYmPI9bIDaH3zm3q2L35wmey1vSBWw
PPbIllchfQDBJUr6smLfuI78OxRyACrMBdJU7LZ7uAO4OHED0V8c8tOUFlN1aoTzn7VB8mE6S5Es
sS0XBcztPBzD53WQ9c8prsZUz/UPOvf3pux+8Jriu1eYr6GoQMa2rD9dO7md1oLtS6ceI86rBK1a
/RL5i96RDUKCfWRUBsUtuJILZ+it66N2zz2iEoQ/NGb4KtJyLMpHFg4uBae4Uiftt6xM1yUkyTaT
FYy++FZC2yJjekVOvExiBzIYv/Jo1SRztfrPtbbi3G4jwqIZXtnmX01+Ud0ZHgAcOoaPUBn+Kfol
PkWD81Mk87DUJIv4s07wkyiRjgEW5qpkmJlNpCuw6FrGECs9cs2gZ55AbQn+NcWonxldzNF0cXvq
Y+ajOB9uPZ/bpOPrdNU0AJQMhYtdxsoiwPaFVqCeif5TFRAWXau12g2YsWCqV1/hvgoo5czNMyvW
+E5DEyJFYOQp+A3NXsCn6loMan7R1NIyr8PYw2n/NiIA8DjchVj36RbVIoFLu4TAZYsjJirgXQKF
qnSIYmwiPU6YHcYIs/5kv4+mlynmVkvSkKrJyrBrvqs4/BWN4ZK6bp3xfzGs/Y3zK7Eut+u6Bl84
1tdVFI1yx6Eav2dO3PfKfiGw10zI5pfP4TjjUCrVT6xId4KdlD76yrsB4bzI7RyajJfw1Eh8GDrs
F2X5QbGRHmCZuqYaSpPHsQ38LO4Clg64yVTTkaSCLO1JB7NExaVspochzFarTRbAbTjTlIepAr8h
GWsuU58hT1+WSBz8Zv7JfWL3tDB364ieqIJseN6T6QsSr/lllRJmmlEY7myob6YAuX1fGwk5B93m
8zCXV5Hwn1TFTshLe8Sdvkjb0A0/mjb4SSSsEJQ3LEnZR9/wiN7NbMy6H8blAfXvmFSE6GSc/fuO
++qGo4O2t6pyr3aavXyY+Pd5w3FfzsR9iaAYmok+anZokuiMVYt7oFvBMj+kPGneFr9iVZhsvWUJ
0E9zOrb+ki6RQfcH5353jkBOKrKG1PFNQeyyh4jW96LVQ6JHrlLb9BylHe2HJJAzT5EYdqmHlX8M
jF9lUzHw17Aw/X6rkVMvEqnZYBq7az1XH6hXyF3TLX42NnGw44uEeHblw+VlsnVSrP5PT3QuDTtn
QUOHWc5SiQBvRr1OC86RAcgwtWHnhv70KGukE6a35cEppa9cM7uM98HXAGrE2G2UAN4xoCRsM/yX
8UxloQ9+qZ9K6KlCxpPOYbgP5i34aVHWn/t17u4nsZRI8ZXY+RWD0UANxzjjVVWOLO4VZrIYE8Vg
ME8dr65WR39Jr6d54wmbNXIOjjA2/tpyF5x8SW9mrIVTgxFZ0jWd2nF/kFhJISRTgg16sRHNYFTs
sE7reidQQGfC2fnkYwByrwPzhlEughznDdS5CyiyGjd7ezOpN2q7D2uOzdvuWhyJmfLl/EcqNdxK
LNmb0dMQyeiLgZ4xskSoDoIXUPs7SOEx1ODtwvZ06b9OdrQnpcvqrKmZvjfMGbTsuvjBs7imFean
cN0Aw/MwSgjicNLCBfJbJIriq4DAdzp0ss4dqx66ym8yVPzPXb/0ydKhM9CpddV306hL6PhEnO2g
io9uP6qNAlrLiQ3sTH9ULauhmNsiefYMaPMzAsYQL43448Wbab6Ug1+g7zMsUDyQKR+amJy3dUWk
D+YgzjGyFokt2fR19XpzPbXddo3WL9LSVqrw7GNgcUuLFdxPWLmVeTyJ/kiBZbsNRQusEZxw4bP7
lsrabejSLaYinUMgSBiZvT89RBZvJtRcj9DoJuYQe4sq9huR65Q46niysBpJq7MbKvSAm11tpuLW
mY7zJAorFAg4Vj1ME81M8q7wo29BUAzmHMMh7dUpoKggBrP81PGCa7k3CgAlxdwnrOmgTbAZZneT
cg4p7aSvLB61SEd/AhSAdsCqR5HI6sWhUxHaIB09GABBTkjl1QprQxTKLYI2h293saLrDuebVGIk
tV+qqD9sqyyOnjHNgxA0HhAaK4ALQe1xTVLUwjxVsVi/A3k2l4gPBM0EKEKYJCxDmDFAiCNltBNp
Dx+DICMWSpqJ7aW6wQamIfCJttovsJ57JSgGD6DON98qMnZvAqSAZhw8bW2m2sjmHPmizuYemGxU
I4u+aea4P5awR40SJbhnT2UMNkkWVNy8krr7RdhY7ni8/lkDtAdqr1sfoqoX886Eo/d7Co2PTGuV
JfrZ9bb84lREtwOEAUC4Hrr6ZVsjnkzbpJ8lSu/rVppCJa7GObVscXVli7JO4RkTJHVNXconhr25
lvY6HF23x4ZqEqPC8qhHAuWKpSmuF9EtLDE+NMnWEvluiY4NJHVQN5RkRdEUepOfLniZKW+BoLc0
HKtM4CMdt9kb72bKRIp8s8pav6UppPinPXK4ETfBur2zaCTKHnp4zmmJ7DoeJnNA2afPGB+iD+JB
8yO1paLfY1PpK0n8t5SrwAnvITl+6OY4fogC2u6177pdyP04Ryzv97wTNCFRu/7iKlQnHtL6u1Im
Tq0xqN5doeeHVa9RgulGfULpjlQCQIWcxiEANWu//AYtjD3EqpivoRLq3cToFlwjOjC0itb+BEH4
Lu3rfj5AVwdNv1p295U36uNAIm83rZVqM2dKxW6BnT/Ztmxu2Fitv4nvtbktI3/fDHS5jwmPDlHn
f+3HCnI4Ts57sdTjUbEZLYYSjSlT9fVx8Wt3dl2hj0h/xvvRoJoQvlcmppq7J7+b9QPkE9urcWvj
TLvG7k3ssVuUAS4joem+Nz0yn36ctivfTHfBiq5YrbhJp7GhvxoWsZRuONNBBG2TbrLRjWjaMikM
93IgxCe0aas4sTiBd8O2ud0cGJwTDQiLWqM9V4vayyidt7RGeo1Wz2bQfAhrKCiFLpf19AJSirpl
mxn3fjl6WSvY73GOcVx4sHNLK08HO1tX/hnOWGJI0IN9WxrWP1d+/QfmASRpIrWl3uJVV72/RGj3
IZ+5kQXAmk1VurwNim+kAXqUzx5NhFjlLeWuOwFc9AtlagejrSrMyVSt6DgBztZ36jsFrAkTxrJ7
RLwY7+u6qu5m6/dHmGF6L1pY/hrRkN6Viwe7VrytnT+O7quuNUIyEpsdBjANiroivok33WVqGVB9
xl6Xkg18nklz9xjIKMiZs1PCy8V8J1tVvZRu9c56DdaTH6EpWa1g7g+xQYxD4z9pJv7amaHdkwmV
Dh+Hesejxj8sqMn2w+b5aR937idqPXSWB1swmoRQ1zgM1qA/WfPiUM7M24+km7MC2eWuxtJHu5I+
i3qJr9eJ3Td9BYhtAN7d7QRqJdRQSuiEKa1T5C0kIX6wIcouYMPIYkk9hOsrlN1D2vr062gbILQH
9aI2icrZNNU3ZJU2bfppOA2ShCfT+V2OtemSyfLxVHoVIJxeUGGj8A0JgSN3fSzoDlz8adeWFcTn
gm7AoY8u/NmftynH2R48rZ6MccAv/lUJxPGudWTGn6DI3vzmC+PLsC/pIDNee2NaeAuBt2QLUHJc
keVmZEuAs1LybOFWvK3CAH1QZCE9+EkJpNTjhJQDFDYX9JuFHSYQIAqX+4Ws7zzVzm0iN6/6Ns8T
DiMxVfnGyhgNprZHv14LvvPhs5KKLkDvpAvHjJaNgKqW8Kvvfa+qX6g7JIrZOS5TlIgunyVqcB8u
9wl6vy71B4i+LbKufhsYDN2xGsOQcV2mHavX6pbNTp6QI4kHTF+iV1Jieff4YkBkBd0ROLb5BxIA
sW9DvRzrkMGaKJ7a5adPmv5xtcY9D46VVcL6hlyFssWow6Hd3ety+dIbx7PAtOEuHhr14E+AkCKK
I9PtkJUf8ERVXqAFdd2XbfdKMFZLViQyLy2fhicZ0ejOQfcct7LAYaOYIVvaV1IfpmIj38La4bFm
tVKMEOLZVbmI6xYga6jhsQmhI4Him3vyCq3+zLBySCDSYB9VCdXaAlKBmUVzL7Ek9L/MIzwwwPbQ
L6Yqx3yMlv8d0aMsdm9onC9xYPW5xuz40Jaxj0TPAGsLNCxexKZulsEL2qy3rlQZRGHio7M4CmzY
hC+zVOu+ZGLYk6Fgd33DxJWTkZIAG0KpEjpgaFlUEy3aR8/Kuc1qFtAv2M0OQk7Ma7NByGndwdwR
J/wKl4u3C2IW0WCZFNY8UFUhUriS7jFbqO+aoOqOZmqabAKJkEuqruqY2ZMT27Ljqw1e5TiQm54C
5CzXxf1pOKPHuvNmlzQWo4armnponk2F4Oe4M3MaDq274toAAdOM2oiUQTD0oQt/rXSB3F0RRBC+
QZAdxml5rFUrsxDuwRkd+akZ4lvWjCMmYqPEbtDoWy+QAOSnEWhl7enHeqpsotDVRvf3hvHiS1Oo
ne3CYzjxDl1L82WI1y5BOwyHEkc/GEfUpJYyDcryu48sHEnmltIo+KZCsqtC/kUFa9rO3gt8m1Ck
sPrKCQ86GSRBY/8YTxhgjeGORfS49VB+RjmYNjEKbcSPkiAftnORQZ/rbMbiWuC4BcnNZgPU13KN
GUDKCz8JJop9aLJy6J81AL66IaihUX1IOf8yjH01WhzFoBNOSLoq+2LlcNUN5jqkKnWz3GG9ZVwv
V1PkPdYdxbahag9DYSRONF8litR6/j+OzmM5UiULw09EBC4xW0xZqVSyt6UNIbXBJh4SePr5mM1E
9Nw2JQqSc3578WuIM8c77/jwUnY/WlurwCr7T4JjTkNdxn23XNxa3klyONRzd05U8TTYmhOa9QBb
rP1qbBI3XeeSyPal8IsnU5UdmGF+LRf9P1Cwf0kunzxb+5f2K4NVxijUD2DvCDDC2hi98+SqR5dy
1avTmFZMn/G3hEsgzXVE6789eU1yZjA+2xz9k5Iv/kbsu58SaSw/Osu7TL77KifH516qvmm9iHLP
+kg04iVEdZsTJ418K9uOoNbBWok6LDfh0m/jVUHGCUuLsvZI0RH+M+kcdV6uvbDfVZKeB5X+s0mZ
rPs51gXsl6XB3oh+Oea+OKrefcDymh0blT94nvdt5uOPy5N4YkDvg3Xqbxb5mMzyoezGc0dGMPCy
w/zqqQBBCLLszFLRlHZxv5nOH/akGsqVNZM80QJuZHtvt7Q9MdIlEaVXxPK12sPo1M9Zmx383vvB
3Cz/9pv8dvmfo7Y0P643RLOwvvqmf9hvgqEfDx6BSOPWhwOZmVSbNIGfN/9qyz5xav3WloVtPV0+
Gl+P+SfjkYcoyZigMMN7sB/eoUF2kPnLqS5UxAb3sk5+rMw6xvkfTYZOOx03L1YDszSicmOtMZiZ
4KesTlWwqbbNc5pCMdNkdLXU8JVZxW1wU+suS1XDyzL76ZycFWsChQGAqKXBSO/9HnrjRHrIe16y
vW7ZeaLls8utKpCF1cSGp/sHhL3rIcddiWJVfjROencIngWVMz32UZUcm7H5XEhj59Itb7zW+oDH
YwT7F1OoD/Vr2w7aUZiqjXRvHTnDjeE8jRXeYlG9oJ52Yh7us1FNycGxB2I1Ld5cqWhfQZ/zsHSd
+dJOwgS44T7igtUXnrApcLvGChNiQqNp1u9cXjfMdO97nZdnd1gOS2M+pLnOuO5ocPboqUnr1G0O
RpR/5yKz9XgQSQgV9Np49l+pzY+ahqoEUUDUeupqV8nJTdzszBemw+WBGaZUXgSpmTT0reLDDZpG
HEeR3pvCu5iW/Tqk490TJgLr5T99Mx7snIQ1hlpwvIyI/UUHXpWe+DazpYs23gY//EQPubk8LmqN
Tbc9Dtt4W5MBICg1tVDr87+2y3bj1H+NofvOuXwg84Y8IqIawgbwLWiz5uhDEOZO+4Nt+0VPPAfm
y3ys5+GJPLnsJFX3r119MyoWUh5Mus19WGXd68/ULRFKko1hC9iVgnb47aNTTtmDtzTPRTkBFEw1
BYyzIMpySI5AsN1x0ibK27iJW6k+iAW5ztK4GnpjBZYHlDvCk66M8X03/q2JhCZR4ruyzFiXpCjk
NFOH8wBL13oI54xcv2Z1E8sSs7mRlm9qmant4ZxSuwrX7V4dbuMkrX5GT0exaZqPZe0wC6kX5CcH
w9Sebbu6+nX3OdFc59XpuZbCOZq9B96elG0kAYhC124v2VQ/JGAbT5uLt9DywnSr2mjWTD2YC/1M
4N4155WTgxyqIIGADHbvtiXkQDg0QxVob71GDv/aIiXKZ6x+6zoey6n+lZvJj9OAA/bl9yi6Y65A
g4ksxu9W21aUy/Ujg7cAfIrFYkzQRCylJAnWoAVGeU2m9r3cNib5Ro+8uioC5al7i5lkGpZHqSdn
ZQ2ELIPV2JvHscoFI7UjCZpFzTEM75OXytexre5dU71massCYY4OxTKEv6tC/m3GeY2YH6/uQI+p
k0sjWDr5upVSC1TpbkcGUPdeuTYM3lDHC/6awK4gfgqUaUHeErvMyXZNxjyGbzOXwDHnz56YvBMM
cFjaWSwp8C3ZugM1iirM8+3VyDd4jPQZa9en0lctxE1z8KTxmPrqTKDxCVVjRBnAMds/auUbX0w0
jBL565ozDvTOniih2Q+Fbx5EOXcXtaYoGnL4vlLw5iw28ey1NMEn7ae03fL/31aH8ChMRVGGfZXe
pWuP597vn9wN8xramrCpnF3crwfWzMnJz7Jf6uFquetzl1b/uTactGY671UDXbfoCcyrhtunQ9dL
+kQhz+ZcemFSes6jm9XjSfetLVh8Mw2yiiRaLxUgRtatEP7fWUsOJMSKGA/aB/mgb1rbHOpkM4Jc
mxktqvmPlrm/XB+MtG9ycGApwJcsMcWTvfoM/t1vfYEL4Nv4qJzFAx6B1VWL8ydx0zAtx4NVQc7Y
fsyW9Zh2/bOWS6Zq2bwlPm8bwy1/uy6icN+3m2CbNNbdnIAFpihG4yosZf3b8NeXLuWAqNef1ref
J0P7KmfEC5b34q24wuxivWUy72ECCMwrJx6DamlOqAePI7Wjkec1TtxV2z8/G3d47oxY8ujM0y2b
Vzf0zens8kyIaqVVQi8Iv83UH61SO0NufdlS1qFbzMvdWbp/mtTSc1c2/klZvRbMjIBFLZ9BeHrC
r2mxT7Z3Z25vNjd+4qsuLjw9R+cy/res8ET2aL1PJY9IxT0UJHQPn3xe8hFOkudN16Db9VeY8KPf
Fh9lQVtRmWU309VZmx3xLRjMyt58aRfzxy+N94pzy5q9d2eZXyu9v3CU8vLzwONmSqqx0PwZc/0x
I0rWSgRIGtqhXlEt0oGYG/SwN0XDkFtSBqO1Wv2+Vrr53Y3C30djM/b77t3xjX1pNtxXAheaUOid
GXqrTO/6lK7RNkBWVzoUyqqzDpd6ijqsTmHnQYZfN4Rg8eJ7+llmXnERizh4Q7pH91l9aGiOGams
NMJ5rJJ46FzaSDTkb1oLudbZ/0mUgo8W2GPg9EPAdkAKw8YE5TGLT9G88BfJ0ilahjjduGWWjZGH
fS4L6E91X2yDakTeBaYBnGownnvI1TbX6Z/ZoBDCCuFHJQHRn1uGFMXPVfu5oAamyxUcC7wO26yP
hoPo6HZr/6Amk/8BbCWxSwJCnDrNW5l4nxufLtx0Wz0BUZTRMnTtpTQ5qYdcIsXqpjpYmxRtwKqj
H1G8iHNjeaEXxbzXGj9EkxTvQs63ufO0u9MzuRGgyKfUhxDVeXIYAGtOc2pksXCSKkJR5F5K3jj2
YbbnJqqQ8oboWbQXPQVuHFZEesPoN8RGqvYArtKGFeAEXj+zx1WaOpTJd/1lmivj6PTueulrqV5w
BNYhg88aum6m3tLc3x7cotk+GHGf2hTAwJITR7oPC29vpXZs2PLeHM1O711d3v1K/2i6LiVBRk8h
l8byqQeyxDU0uTBuCguapLwPVYH9o8blpZE2bkSXqc7oyKSlJ7wMaj3JEEQb/6y8r6EgZhATnd46
mTEHuEJH1DFXP7rqCK3cFDvYDL5Vae25YWKnhjGdrgV7+al2XJCbrhqR3WAag0LSjoadJZxJ2kvS
wXaBbTx0if1sZsafflmX555KVmpMR/1Z3yb2D9QFcW2J+lDoEFRSMBO11ZDee6TbZ4yWyZenivrN
0GtkZKJJj1U9dKdmrOyjPmJhYmwiG2PADiJ9zT56Gy77rDAmtFuQQvSodcfKruZAuDCs+VAg3zHG
+aWu7Q3GZxiHQLdFcadDwiwDSSfaIRG6Dijpd3y5hb78Sqi34spA+Q/MwnGui/mL14jNa6z6ENJK
gorsTf7R9jVx+y4oFup3wWyKB3ioG+kE+rVLIMbqYeBLoohmgXTJtUdNJsmlSmwVLXzhAdkqxsFQ
pIIP9WqdSj97b6rxTzp2RkQznBF2mzkjnUn6A2At5vWxHNllSPnJbIZPaqvLYHZZl5LB/O25pUVv
uPVm6yOogzCL0+B1IkLen5yTIR2Al0EVfd+soqU22gjNWvlSzlof1PXWhcY6lWE3QU3CTq+PpTvI
e2vBVBUrcogq8wuQQi7LYM15uEpIwWapXhqygSJraVcieM3iYpuTzYsIGC+g6szMwiEfkU+RDag1
gZP0SG5G/o+zOdT+s5+KJ5Uk61Ox38tbJ29s6CgMFwM+21YfmurffQO7MxWdztnJ/GtZtOei3mp5
5lZZfjyz4NO39bR9NWknvvR8bP3IdRd7DTsB/x1A4IshppXc4KdUgGhOYbVB7RC0EjamK9wI4QvS
AG3V966edm34+LWD6B5ZpVNEktYG74IWDu2rwi9ZHUHNhAh5tgrxpLkaGkGQ11226SXus13z/kcp
Mf4uHaRIXLCaRnreEcOITH0baNu1yd4Kk3pK08hoc8cLtqrKsrDtHa7B2vf5VyemboClLUfrDLNh
XiwmnSX2bX3qo6yVHcC1WcC3F/biWmixHE2yJvp2FuXIqH5Z21x9TZU1TAgostGFgB3s5ZQ3/vKx
LMP+0q9bWZxAP2lp9ISNyI8/Umn8/A37mlGl7g98pgjnXvjUyBG42cT+Zq/ps2kszHwl7c1jMGJN
Z7rSrMk+uVS/TqR1pPCRfGWsh8J2SusM1JQ+r4au3Vuv6Rnu+95p46GaqwtpDLgGZ4iFd5eLuTw0
Rl95gedx/wYTy/eek1VPejRZlpE9IjnybqLu0TBOk56+9Jlv4LkvQf8F/Qc5eSCi+pVWVf2hI6tx
AqMdG37vQmro3cT++CO0ibemkSGEP6MkIUS075CJhWU9Fea1MT3N56XooX+wqDq/aBO4cailWe8D
IqxddSStM8NY5yqn5ZVVrl1otQqdHXQHW6btzHBSdAY86fbYI4lUjnyvXGO4b4D2cJV50f9XLGDd
l0zTENENekJ0+FBvmQUWy0WiaFuJv2uZbm3k9+b6p24goYI6M7rXYe1dNHx2XVXUHrCRsX7zoiYr
paBeKrOAfHPaSDMaQQxpM8gQ3Ro6oCEc7jre8QeGb5Ao21HDJy2NHPNwQ/SPKEzlyyEzNd6ytA9l
rNOemXzIzejBqopi1Qh9N1EGWW2mZaGDrVSGzWQ7EjzEqZLDQgdQFdk+MjjLBu5/7J3M4mHpdCBs
VM3GEE22yfVAnc58a4+rN5wqbC8pVQm16gLlTPYMu+HuTpHehDryfI1loJgLYUS+VCgZGuUGulAH
5Rv+BOYETxZPngeIngiWh1CU7qji3k2HIhSFmj+7WVpfI/p3/7I7kbrQ5v7+WeFpM2bSQvdfbCHN
j3qqij8gnyjq8tWHq8gRNTPUebsYtdEV25FVqxqopCrsU51UtozYYZHr2Pko31ancyy4v9mYWH36
SocRWuBDnGYjqn+1xBAwVJRZkNPm+Vt2a2HF7uS4v4B4xRh3VsbdY6vCObrQOfnJRP6qIuAEtR24
S/N36XkW7gevmF/9BuMcMlAAbshTTzuW0HdPjaiLIlzz3KWyiDff92YUFM1nHV9R7FVa6XPsteLW
9su0nllquXx1tSvDk2UqLgM/+3aZin6qoIMNZBvoZLa3wQSgp79C27ldvVtkWPjDSdTopU6G25nQ
t8bGwWR6a/1ZdKWTRQYUbHfKxo1v3bHVROmY1Rqv0kxImdK7GUqf05qOmmkZHDQ59oBVAHQB0qm0
Z4Bif1rr32aV2QjWrcZiMFFW+QNcm32X4L7IwkD/zUhKRJQIOK0+vSTDpEQIut3jFCVWFytQ0o/T
A/IgQkTqdRJv00Caa+Dvq9uhR87TP8FBtuhKXeYPygBbTwR+RWsvRI/tS5YOXBl2QxwZB8UAzisQ
FAA7Lbrs43y0zBLdqG4ZIW1Oy67ZtXRgLf6GF+qpPJMemInjnREmeUrmjsPFdGT7ljjWcDa8BkZM
cW1po6/XW1dq7ffmE+MQrqu9EBcxlWJBLzADLnlE+OG63BJ0tVpjG1vQlFZXR1ZLvG/UokrPgtlq
6/SeSN1wbsLoTfQqlaOlz0k9omJpCtM+ggUiY0l1q/WvJDSjbexa4Td3McskKKwR8ec0cQHqq7J7
irzdy7hK9Jk7gOmjWNrHqgx4sb9mm/p2t+pPOfG2GHepPtG+MLOWc0fMjuKhqH432vqqFcxUc86R
5hFpHSzz9sVmfOc1Hy6z/zDlNRXnnnGozBWkT6LtGbZHFtEHmCdir80r1PzR1h0HrKz449b6oxqN
s0zVCR/QMYH+RW5osIOWP5427l+efVoGk8dl/EY9j16CYO6A/pDYNVcFBTqi/dKHqyjyxzaf3zqa
6ZVVfzLe3j1fmQdf8UiUpe0eBjRHyDxROJc3SOU3fbBiDTDEEOOtmaybw8QBhdex8aCsW7iXUow4
utVdLBCDEFJsOMzKueocm9RMO7c+TxDpZCPaZJmAcuXNKwqPWz8abyqbjkWmxghCjZ129cYTPqY1
MIftYmXZ51i4n3pd3byuPnlac6u11Qn47j9BiU6JUbFRJMBryfTOG6WI0AQsoTeV5J9MEUsdEuql
7xgH5N3MJUPOpC4GNcBnGiuQrQ6n0UOh7LVnVfpv4Pugl75/sMfilPXNi9GuS+jqxnU/j/AnpS/b
7DZB6pd9mJls2mUB1tpNWmxZm2RwyxkpeOlYYny2kvkypK4VU7XxV1rGmTv8byrm/2anQ/acIxRB
nAQZnT4wEHyYXNtpNP6ZJFkhcDqptjzXyD/tVf/Yb0e0L2PMtXxVLh+ys5YxJJC+i9IeRVCKVLwv
jdfdltKX/i+LvfIwFs1Pzu2B/KI8rBO/d5u6c4X6Ou1h6xSFTSobZiQ++Z/MXo/2Jh/xViLb0t6z
fP1dGdbF4xtk5fU5aZnFaDZyrtgubjMrqWhreSpc/d86rDIoZuO4sNKFa6f1kdJ2MZj+JpCypZYO
3z1Otw19alt5VrDZw1fhwjxNTUU/JLJntqaLvShGYm5QBzChnawfZVDaOLXyHWHLf2iNm2Onaa/j
gFliN0uFQ8G6AHOOPm+cH5IcSaLZaFPo5Oq/qSjueeWB6xoomcx+PnVKHPMGwMJzd+VtGluINXdI
ZzFMAZ8vHHnSMf94iPYMkNiinMu/zNeII9B5D5+9UEwgJiqYZRWnvBcv21JdEs+916748L3x2vO+
geJvnyq6gRlGN+o+5LNnias9o+FJaOlARK4ufGsf2QjpbqzFdZBI0pH9r/n4mU5iDVx3N5eJ9mW/
IZgR30aD/YgE3KNTahN8ZwIa104D6vjyranT5pDYw3WceACrmXBuQNmYMTULpGEdk3F5deAbzpwU
b4uwn6qSIIw1q4NSm//tlwV9OZgur/eYBfpaq/kAU30DxXq19ezFVPMvl5SGBuKnWZvPfuoeba+6
YJkJfaQGkTZv/+AszqVlP6t2nGIakS5qUvoxr2e8jCBStNhzgpVf9Wj+HbWCD45XMqvSkzFZ99L2
f8jMiKBcUSjln9ZmfEy2eujByKO2nR/J7/hlCWTKojiM1fA7Q7a5X9YkT89L5ZGjBImAxHn8nC35
4sKuBSjwA4h3JG8eq+sg/1UCusJU6bu+g6BGNt9EmR0cZ7k6EzNWUh/cfP5tzglDmZamcScBoWcP
sAr/x7kYnfO0rDvXclt3gIP5441Y2ae8GCKdRTu22lYF25Y+Tkudx6a93VKA1GHAOJn2nzUuQPJQ
/8vn7bkUheRNsKMCCIdL86TlxcuokZKEwiyeluyUSffKqLyHiOhtkCr/z1RoV1+Tj0jG+hiI6Ywj
AG4Xe/ePXyUsqesy/E1V3Z7IP6vOfrbISCcjMLYtXmAMvu9oeUO7La6Nt7x7O3PQFFfTb66ZOXy7
WfGvy8zY7sx4/0A+SG0ltBMaXZoRzIYJV9B85NLeKk9L5z9q8GViRaJoVPUnTYSHVmWvcnYe286J
e5G+NoZ8SxaEeF5+tg11ID/7wS/3sbXw70uzHfJCYOyuytOCxWluZtBcXA2B6XSfRVkgtykeTP6L
27I6c258eI0JEmj3Aaaky9oYf+2EB0m0h6HUyRdrornJUAyNZ6A5prmUPb0bvnMalKpZUPu6tsee
n1CsgOcmM/uU8DxAt2K+aE6TNT+svv/cdsg2fb/46sf+HyTYS8trADv1e9VDtw6jYwPcishtuC3Z
idjWaJbMXBlXAAMB8kM7HFIgMMdP/sPTRbOzBgMEDlGNCeYZnoexv2A8yg/eVpfstN2l1TMQ3UqY
SGZ8HDrGdR2ae8LulGn5L0wXBKcDWdeLd3fW1YgAbA99DVEtU4wQ7nwuyNXTSnVPy+WetwKN0Xgp
fOcBXSJYSZr+ayUUAN/4u7n6v1NhHraOOQHbQ9OKx7ytOL6xTrY2yh+gxBoTweo1z05vfUyr+Evf
22vhMdbvxbn786ekdbR5ctxZXWTXXImhoVBXoxyiPY7SvyZqwOc30uqZETce8/fIQM6ISM1MPFEE
rgWiUTLC8NOfxrL4ZZmoAEQGV5YOtoqHpTkapFUcLGFjhpq7V5bZk0HBXlC6NdApYvlEPVeJPBrz
dBoMhEH5dOvX+oaN5rOavPPSdK/+ypt4ssCX/enX4Pj/NBLiY5yqL5WdnD1RPxoep0TiA4lqa/bM
UBYyZsVVO7+ypEc2sdpRjoLhte9gSRoMlrusfz8x2vQ4mNXR7cp4/3XSOrfUkMlXljnNKeWGcxzv
iinryBFEW08LM9K8F4rpkyvlCbj2rH9qGv08Wd6rbWKrd63jmtuR5a33SkxPouXMAUVTxfjM6vPL
H+XPkOv33KbZt8eu6soyXEZyL9X6UnCbadwtvrfvVXybjFx/ljI7DRr2I7uUpAU5xXJBnPh3RkaB
A+3YKnM/a7riyzCX9xa4MurwSCAvZlJq3PRJW5K3lmGlrRw/bMqa4GlfRsDH1WeNMssS619Xp2rK
zbO/TUb5MK3SExjILa1t77qSi/q1TOCg7vwy9vM9yXxsynr70VXtx1JoSVxnGJvn7NFkepakrIG/
gpW1D6XTYn30yge0GnEx4kkZgTWzAl892gXNY7Ly3JWnVxL1L+VR4sKVUwGITdG8alnMZh9MiB7R
Rh6zGh0331Q1ycNipw+6KHlCiMka8ueGuQjnV3b0ZxvD9OJeWrtbQ20cqBtVsU25SsBKd5t059g6
5F6l8z+dCYzlU2WBplWovkr8FsunLSm+sTp3iEdiDDDbuL+R5D3KyvupEveY+dtpr8Gcm47cSw5+
9h7O4iXQ+zEad5X3xk4jM/1rE/1KGj2cvLTuFjtI4hmf26hf5kE7SG18IVI1Kqh1RCJkn+vEeC4c
DqQqKf7sde2p1J59ubGjNNkTFOxpHqeL2YpPl+82HCwR2m560HIn3n93m8LyNsUtQ0KGDLGA6CW/
f5RoLNbYkWWsZpkGWurGGeZFJfsIDAdlIhNiNS+PE9L8yZaXTc7vnd0XAIDJfQXWqsdfXlp9Jet4
Z4inF7JdjgK6AyUVECMV0lmh/nqDOCkOd7GqBx05EfLXsb4Ui+ej3RNHXdNfOl6mqPqfVgIGHU+C
n7kY4+v6ZTDS/3TkVviEe4ESmnvRDWnCPe5P3tZrB63h5sYzHBVpefQN4M1xaI8YPJ4TvwvFktOK
qWJr9JBEe88A219brr26bGgzuy6fJLbXBKc7QEMzk9ms7NjqSSLQP7bMDHNITOAL/dgUGsLu+qT2
udfn3LXGCtmN/4L/InQXlI1ituxY5OXjWrVoIjoUhUDTZskvmu1XkVCc6nXHlVCIrcPStAl8US2P
J6aRPz73YcUELCejQuMI8lyj/scxVmb9fxCIWsjGjrCzZcNCIjdnu3LK1+7+0l3npg6VYEFp3O1D
api9avvmMZk7+XDENP+66OkhMTu+583/m2jaW2EimkCCZNfAfM7yOpbN0aJQA1Q6oh0kVoZ+7F0v
7vQiIiIqXCZUrUzgUTrnJ4I7HgZTD7s0edCK5ta3wzFNQGbz5sKEfessiVjHv+w3LUocQPj52Waa
bPvxaOUDpqklHkZzhfVPj/Og3tdiPqH071B+TSFFZFeMwLuWAIOzQiRKG3iWn3rREtRdxuvmXHh7
R77D8oPtCINCdl5MG4eqR4fwwhMvlpfOMMOU70iMDadAFrsIyVvgR+VOeaA4GnLe6l0L/EgvgROq
CqNxoT3trzSxeHqwWC3Bv/K4TFZUDcNrr29HLzHfxFa8gQIVB8uwwJ/JSQGLyi+r0CME5j6mufrm
VzOBAoP53+54TRb3jaCkE3lGx36D18w5I3mBGTFKL1IOLFaF3VU1KiMEtSGoVy3kl61Pxpxc8169
JWP6CHigQj0rP8lb+hzgwV2nvTfC+WjKYcHVNxsht/YcmGo6m256dSESBe8i+LyHMp2eeC/911b+
reidWGX1wTfcX0DUDxstz8CoP7osT0r0266mPW4Msklv/fWKBBRzGp7ybD4kqE+HyRtiZAhd2Etc
5GDDEzceodgoVzg8u4FbUs14xYBBa9zLCe1HKbjA/hcuZtHyKDLKAsm9M1HsuqMxVLV8SPwZIbwP
njCB4NlRwZQZtktxpg0T9NFGc6u7t3xr47oTaCN5nk0eT5OFx3Aq1NRvPSdswEA1hf5y3wED18cD
LreXVDV0Pz3vlwI7rUKYoD2Zc3rAFTIhGMFvIMavJiHnDnOB0DnnTbf5M4jmnHfDVXXOwbVogZm2
wDPmt8SD9rBaiAwDj7U9ngYwHZIWULylMZ6hDw47tzDe1hFjkzmevU6/+o2DC81yIgpET+DhFYQk
hsIhc0ZmQF6Ha3LwtA19lPOwsrOPzSM8eEmQknqAYzgRVjEh01KfjpW8d35zxPdAlkNxNPP5G7UA
upY+1Mr0KMsmMHLnpzH3eKXf+zQhCoH3xMsuHkcdN+ZdyDvwPETx2CNSGU/QxmCaHF789z2UT+5/
iF8z2muBhpVRIDDZL3yybvfW9rxAoedsd4BSV0vklvJf6/bxMmwIACsnMrWPHOU8tY7y9yyJWVl8
N9YGfK7jfytIqrTn4pIKq2RkdU6sT2lobc82F8Vrsj4eSoX+p1G4W4EECxuRfeOHxqDpQV+U792K
i137aJARgfu4CAwBfxAXvqBmPpTt8i3djC0eeUmQCh/QonAfM4tbsm4uo9Vd8fkFnZ0+2/xQ3PCX
ukfCNfs9SFEVl9zF6ANpU84uAuTKRqwy9/avfuKxqvU2Fml93TiauNZPOoHswqq+GY4/CJn00caa
3zTAT30Va3hX2lTDCqxfef0eMx7l1kdz2coxNCwy2clr2L8suzEuSW6jpZ/uWV8chk3EnmZTeTAf
LH0kNKZ/qJ36yU/rL73HPbX/wWLUFEvuHy7MTyLch40HXvOHJyI9YP3MOCU4IhU982Eb47cIzdm7
auhUUkUKcV1d8u2bG2HfsT73d1+dOae+1l/0qnl1TTrL4eH3xAu9AoHpTDK95ijvNnI5+4JbYyk+
lnY+d7tgPUPyi1Tggm97DAuKAvZZN9uN9pWHVs35/yt0P0Grpe1CF2BNSl6bpn5Z2FnDXuUyyPX2
e6m6ayUtMo8gXQOL763x6p+ydv9JDzdyAQGEuNkJ5iSDTEati95n05PmYLWLuFronY91syIedlDl
LXgjeK9ar3qzPvbVgBrFkxYdBnr9oTnqhSFmiPAjHZQA37IgrWFJt+E4IIbB67qezE0bo2ZsWacJ
X1xng71e01FqbkhIYCEBqRz7bKT+9y7YFsXSnqp2qY+gRB99MXyiYDuiDGYA0gOP1H09Z8mRG24d
XCWWRHAm4T3C2l/3xBCUZQOyqjzvHgdRibCzyChRC6Eo1fRkM9AoNb+O+QCoQ5Gjtflva929lyaY
90Du+Wj8thJ1IGX2AIdNapPBfjplPzLbDn3FiFnpDzPexjD5H0fnsRw5rkTRL2IESdBuy3uVvNkw
JLUG9B6g+fp3+DbTE6E2UhULyLx570lzJKSRDFcXB2xgG08Foaf1WDovIwf/RDPPbiq6N4Y8BIlK
nu/qEJgozYXlwnKmUw2Npv3l74dhw8FBwU6EIszGY0hKaKR/WKUUNuRLnmCRfo8ErChsxI0BurFK
NDSiKf6nBbqzlfzovHyf/B6Cg90dEqt9LGKS/p3/YonYxbsrD7iWKQtLdBjbzi/V1GGybucHF8fh
PHvPtuM+jmRMVmYdYKPoqQuJf+Hf5QEkXcqnrM/PaVC/Z5XhHktDfTQFcfZ+oNUh6HCxOCcINKWX
lhommNV+NKqd0QcvY66emrS42cr+KH35GhEvY4DnweDJyNA2Ov1LvfHL5mlkOfGfob3t0qdwfaMG
xBt69Yeqmyn6iFfb/h15OCEG0WNToiJDMM7Kzl91TkA/q+yfgtwCe9jOg0hwuHOHCrxHZawuOAv3
ReB9dl5OTrLC1MrKs11j09KkNb/yTQ/1oalL4EYqBUVkLyf//IxSqjeIhu9mOHU7v2N23o473djW
tZqJCYuWcJ4nI2abE1aZCmy/0qk6RlUerpaTqS7xJYvuxfOQZTJZ+iuXoPYGt2PEPxk90HvgLs0o
tQzKLvjDWIBMc4OCkm5n37hG3LyTtDbeHNfb1J3xnPGy9KxLwkIzpmfHwK1mZtjDnHBOz43CoDZ5
AzFR0/mkQ0B4MpJ/Zp6fCZyfZZp8mWOwY9TOEmiUsb5qDkngYK2U747CdRsaAfHmzH4g+7wnJhYy
5vI/WMFyFPmMWyYZafDZ/NehcRM4CXvvxRkL4GjGr8kHjDHtQWj96nKijBz1chQE9Kx5W1TJVrVm
gx29Pvp2caoHwu4xUCEUyb0dmHe/r55xbL/VDpo86ZRrJPu/IMlO04isyu94Fbm42ABeSuoY+iAJ
tCVkihONZwc9YPJn5FugPRquANvkkUxDfzP3wlkPst8sKqM7BfeoNanp+6rdYg3757WakrXEhIrv
+e7P5Uva99/u7GqMOiQJdIvAU6k/ek7w7N62T63DUob0fvTD07KNoVGPhrG22dCw+v9zFbrhdxpw
PxXyuUDPsMP8mHvZMayi02CTtQOxhtP4ZCnvmOXiNjUkfcm8gzthSjEJCYQ4X6eqfmnnAe6Wf4FU
JtdeFigqyaFbG35xL+IGj2/av5BfRgQdyr2sUwOzbI+3CK8j7X36uzR/Xu0/9UgucT6+eAN/P+cT
DoE/P8Ui6WHKZLhPpwyahw/4CWAQTpzQe5E1E8lZXF1nOJeT8zDW/qNl5w9doF4GGX5E3ahpxtpL
0lA6LS+vvXhZNPV2HBQ3AJzH5bsHUiFXiQ3VaqFBoRsK1Ww6pmg2RW+Mq8viHa3G+bmP65ulwMnB
Z4roR8Yg2TFrYhXuEB6p9B6rpPoEHHyVFh5DozX/X1zCfVgnffNQBs1h6Y8mqnSH2bcb1S9mjbnU
rYtbJKYDuK/T4LNYrEHopBrvQvvCZ7682QLBrq3neG+2eMc7Vk+vIhBuW8dRNVOdJttYLCB9CPBG
H9pEQ+px+36LNdN+GKWS+8pM48sYpf6TDUYJb641v6UtFTKBMfOoRzLdu8Ay5C/YAYJ1lRtkm2Yc
gveY5InPZ0uVt3LksBmn+uiqCoSSnkz4TOHS7VQ3F5Ozrq0P1uCxT1K7NyVscGqLo9Ie/+IKS0/N
pbDIAIbZ4kCkNpkBo/CpZ/ptc4KZcvwLgwkZufvn9dEpCg3/SnifiRiGmU0aEVZSo3qGa7sUeuLb
iaLnoYAYVjUxBxVbr0550if/NeGA94OSYb2M0zzTZB1izGxkHugeVpSqw2HE9cHUJv7BgKvPAlDq
qqT5n53i3ISAh5JO7o0JjJaiyV6+Irv+gx+YgXgenPIs+kXs+AgH51ChtMK4Y9t4NVAYFayiZnHq
B3tYPtMhISgX1NHKBq6kVf0d+s456XiGyYVgSo2nt2bs2dNoTF/9mB/A350ZSjz4eNljJ2A5ev2Z
V8MDmL6/Rep2Q/1GXp5KsQZToLtX/B3yQHVH0dkzD43H+J1Q/hvGQXB2ToFXmTUpWF5+Iy460TFy
kW73SyCSySByXWk9k8M/Dq13IyaEM63dEbq/4BBS/7/SgRG9xEl0HSqgrG0yjJfQqQ/+AKAO98yj
DEf2ZKtDVqsvU43fHFXBzuuSO6aDS4QTKhZLOGDaVM10ZTBYrvEh/dg6fXJ7HwPHZHcAePwttoLH
yDDVHiH1c5jFGfgIIUYSQJtODMkGiNG2n7noSTR+uUV67bFVrLVIGPSp8I6T/lGyGYsXNSsBI+qT
F0+4EiANbFJDf44RobY0CP+VY8RGWGYuWMAp2kK/fc77sOSzkFtYAmmsa7+DINg3ZGg5tlceHvSt
UyUF5pAaxcNr1BOFmbU3gv7RcakEIgs4JcgD3lEByUM77n3SJgMBKl6Mpqc6z99HQ4IPnGV4TP28
vVQVwR0x2Us8vZ8Qv6z/orr76mY7eBzS4krKNTh509LQ4f1dd02XgLuqGGEyUl6F8zBS3gwd7ad/
bFsHkkZdPBdZ+6OxreFoveFUvCLt56RcsdQ5M/PDGKv0Rs5FfTSGTP3a5mzuvVkGe1Wa1j8l2yJc
xRGOTtMekTKCllFDjiW2asLinniFuQ/L6qOqQNoh+FL1ZsB6KiCuq0JkxYrbCChPJDc6c629n9lv
Ft3vmznxGBpEUGLPelFW/1cg6nLmlfJWdQRAqtJ4FVqY//lyKn4FTgKcJhDugaRN1bqlMj345kgB
FHhP8chxOSj2JrmxNR015KEVXyPJZXQAf7LoURQpNJ8xe7GZhVEylsPGZdQVT5qZzSSQhw3eKzUX
6pKg0bwoLxh3QekFFzMn+CzF1FD+uqfZyemeVA9LNGB6e82a4LHRFliHFBe3XeWElt0kgkdZWhFm
quaaZBTKs3LA481VdOPDkjF8np7LiVpdtuM/ZB5mJ0MVPpMPZzbVhsQesqHy/mDgv/W6vRN4vNeY
H4A65fghNPgoc2TUEfbJa9RIKCE9tQZbTIttCIscwhEKAhDgYd8npU9HGT4nJmb0ztfyWunqK+/E
fyIIYLOqGqu9aXerwq+bZ5GqzxGThufIg7LmgtODgp6u/Jzp2V4NVfIwVETu9UC4nMxssesdCUTL
65hlZF67HsbRrkGE8Scqq8NNJt0jqvB9kK6Dhbp8Ebk9r8OC1p74UY2dP86ujOHFuRts8RH6uI9i
u/7EnuJs5Tj+8zKgbQn1R8YidW6XMvuc1PRq2+ru+7CjvDarP9oirS6NwK9dhZIRW8kcM2vONlb5
I0ra3e6DdB/V4qzjqos4y8lpNApfjsXyIFysmDZce8oB387NySx7DN5Gc1F+6jJlcr9Huqqba6Y3
I8Bubch8X2NnWxHh/K9XzZ+luz10jxqeWX6384T2zwIeO/6bORroRQZaT9Bi3Esrl6mcVOmzzLuH
rrXvY84l4ipUDSKO1Tr0yi8R0+Y6ff8YNz3stvKvl+Yf5s1gi4IDDM41/hXt/Gjk6bXOoYYs/1Mk
JbUg5Rz4oEfqHjzBviAuwUHtuQvDwO74ZHjl4gMCqUa98RUWPeJixJvh5/28gXTTnEWcuJuAnFWT
Tode4uYCq0gWJeop/g6VrPbm2PoF1orwKQnb5IjGFC+abL72w8D6DoPZeOxwsJ38KYj9DVjKuV+z
dgtRhSdrkTMID5s4wc+FQZBnisNkHeCsOJdlznRgdLyeiKlmdUVCvqjzDHEREhjufh5k/Tg0af6V
t6bFxA0DJ9Ngk3Vl/H0TkavQMsjDM/EqP0zDy0+pXY1/MLZI6/Yo+j7NL4C0J8eomxdR4BWdG8zQ
bWhl96GrdcPJH8KOtXuTZFukmKZ5iXdqhW++aT1pTPEk6XmbR3XC7F3u+ykyz5kIkgctJTyU3p2f
+uRfxE+T4/nJ7W9XG/2vO7bMcwJblvgClNl05BNsTMCuZ9q0pxb/CbL8CRdhgrVY6wF8H0Ce93wJ
gpJXgid4QwmhZ7IG7R5RBbKttBse3wJsD/d6lZQ3Muyvru6Ia2c6x39WGnKn46iat/jgh/cK6a3E
kb/Wecj5AnDK+2+szeAWjz2BRjxfwX8mXKlqDbQyX6UcI6B/k6G7dnmvIIVEpoR5gyhiFBhmvTas
v3WDPmdJumofQtO9x2GAQ8w136vJGCW6nmOeu0jnr2baMqqJ3SliZjrgeiN9GYFTYOXDez0l5jEe
iUNWs55r0uFmeEjZGnCEnqAPLkR4JF3bwpzESt0N4Ua2I3WMkLyxNS9ST2Td+tj/U0NnL3boyfG5
9wz7P69rOJ6TrCLZNtDU9ZCnMzsZn5i7Ei6oCf9OE4EvAwcUYy0CDE9xjhwxGSEygev6j3gcqU0D
K3agdBJna7t4ppS3KozpfhXaGKPMP9CJZDCY+LloVjU3kyALcHZQAFOadcKdQ+f3DxlD96rS9a4s
MIewRXM6afinK17V8GmeI4ytnMsHwu3+11CP0YMKh+pYoH2to6jjeheqHk/2MMuTSaruxxkkSoFg
sepsFv7anzVx6CSInqbUS64kXueTTR7sLMopgTDXT/E6s2NUamyVH8R2YW1b9r++xqe5acvGPuRh
pAgo+ECUU8PAMDZl0cJD6z7IKaIHCrrIdc9ypV1YD9k15im6EhiMaLGCytn5BZ5LTSwdxTwspqsr
POBEPoX7STiEyR/nfILQH9eqAcUrnB89d8axmprwKc+13vFiRMCZes89BmrCJBNVVnJyXeaR64hI
GRzwYsjxnWZ5+q2NciKaBAlwPQ51vJ1cbTKEMpAAQntW+BKwpO1ivG831y+4HxIEydeEXhIkpgln
M3Cy/idgozgXrelT44yTj06qS6N4q6PYCFaUWixHmFJbPwRKJ9FRFbiRcJbhb2phGhGJxyp77Msk
H2+qSSIXNKU3xuRGnZAhU4nVNDGCxYHkLlb/dorQNFEdUmJYs2GxHYbTkYY+DVDFemOtvTpl+j8K
Ysc5CVKm4frisvcPKyHEw7Uxh942asJ5vM1oG08Rtt21bU4mlgqZVDuV+GO9NzkyN7XsEJwjjqZa
1/rJdbX3VgRG+VQGRvYSCmQZjBTlvhy182U2uVjVaZruWzZG3Vz4zlup0aRKl9mukCN1Cw+l9zHA
13spZgB2eo5gxejG/66wP8sVq9NrFyTHLPp9z8UITMEKUtbLNe3WDehQozptogff7YqLNmM4I13o
wORt/GmN52HZexCmZFZI1vdYxzjQxhndpgrc+t0WXvGS0/gQti+JnmmLHAjRgMtohCYuRbgxbTOV
W1uRtiDB54FI0f1JYWOHBWaqX4g1wV9lOuUjBFtoHkI7VxGS5ssbla0Yd4lt7QfmWidVs/Iaq9mL
ODLfCKVMe17Mhf9Bgd8WGGTWEUj3FblS5ITU7ziUwr82CqGXoqeulNFm174l7/lQ0b3eK8/T0zYN
QYNpsOk7IV3vbtfe8EENkj+GFqh0Esz6ucLhxzzYJ+saV9g4dmRW8mTrY6Pcw8yyviRnz1WWpBM9
t2pRUqEXfTl4iDaCMf5pcECldyYafow+SxFdB3fD1+nV7gKDKLxVnC038R7bTENNIhq5FwMmDfQm
iBcUBe0xSwznOR5FeTY7M985zJfe6jxLcL0nqthXCcqOYxjtxSBSl63CktTcQDb+z/ON8D+lKsgm
pKfCS+VWYPcJQG+0zxIqwTe+tWCr3S34N+iAY6wFU9hj0GX5pndy8c9XpvFElgGGe+qpTWIilXoo
Hf4hkDVJadctGp5HInHOTGvjKoqNHY5rewNEDwNz04hDPGLebEw4KU5DRNNGUNjZpHs38WzBKzBr
vR98mf8mXEo7t+WwT+BcrT2/AlfmE3wwCJJCFy1bI9x0NpMt4iti0wS4yKI4Y4ZiOwgbywjGGysF
1mVwW7J8cfchQlXdzc6P1SHw6uk+xVN9yDTOjEOQQtSDRM8Y0dJwE+YhIsbpDVW3B6M2bKtEJg9R
0tp/IDgIkqaJ8xSYs3wEDdAQyazzvTv4BsqxGvuDnlrgdRHdM66OXhssTPDm/keIPit2DU2xg7tR
+Sd8iCxh9DtU39oDhZ42TOGaqT/1bkLrJhjGJa7zM2VDf4TKRTnuMmxkz4x7cJye+XANRTVL53xv
DKBOPYaY93wi97bmYl/yimP43FThV4ond/GcmM8pmgoojHJmxqBHd5N0hndrUoL8vMmAXtRsb0Qa
+fhk9Z+jwvykDcu84Mc1P9LJh/9IC0rdV6Z0BauEMPfOy41mw77gcJPIZd4/SO91ijz14gzzqyjM
7NoaQ8+Uy8+3nZsGKEUQRzdxG3QvYRow7wkqFW+gBA4P5WgQ3bHOS62CLDp89CFDWnvAwmDRjbDC
/eywPGAyFgAO8azRfCqTN2EG2xbcfVjWIMAjEH/Ob1O1dFwBzr0iCqiklwl3Gr85RoogKTC5pzxr
XFyyMnferIjv+4p2ttygPxLtkU6z4bnaYZVk9BcK/ik0Y6dTHzbDfR5V+Ixd9p3K8Uux4mFyB2vl
zubKoEpgDxeOLSKb2nTXswC/pTxzo+P2Hsvk4jJ5wh7NHfNMfgRsmrXm87a2ff8QZs3JN7rHvo14
uWCQTAbdYLvLuuanDuVdMGViSzhZsmCd99Vvwvrfro6/Iidg04KeNzH5DI4qmqeI3QUeMBQympuO
3rSogEfno/08dYzGo9EioiafmbQd5iwsuRlZQNGMx4plEcqKMbzPW5NtFZKHMnfP5Hx3WiZnc5zO
c84VAF2dHOK9Da5jwr4E/VMCtZ7H+G5ZDS6c9mKqd1W806Kc8yTcpAkz0MI/zQJTYVogxQPpw7KL
ENyoabESDy/GONFoVI29m9KOJAuo1tXcuu2xdQPngaYgh34sVcDGVVFfxpltIBnTNk0RiSdWyTh4
mMsGYUYW/19baVi7zjLnDVoUsDYW2v5zXae6pxZVrclO5VNGcHSlJRyMvuzTM2u2WeYAtJUYMDwL
8FfkpNukme6g69JD4AYd8Z40eqo9s6ErS7A2ZTUYC6EmrKJ8sld1V3cfhcuahp5q92gX/XTNh6r/
9hzk4lxk8+PsGRWoadeB/G8irUyG2dykW9QXzUalxxF0Fa62HqWmLzFoC6/KXrG+A9Ly5vk1diqF
72psHqT20j3BumhnGEZz6IFgrPISImG7ECBqV9jYYcv0LynyfofuOq2Djp1zaQ/IPRIDV5ggeTrj
fHDAwyp/xUzty/Q1hyyU7mxndDNODx115iljw8cW0JvYsYtqWRggqmNQq55AZGvtYcIaiHakkWIH
ll4M6/3sBcCFPL9wT61kkShRchjlqeuHhzjPi10pEL3VENZP7uCNfDrYjvwF2YAlIXaRO1/o7NYG
HJlkIAvibnacv3pw9QFQSbBG/ybsUXj4bcJy4N7uq80AgxLqie8hqoxEAvGqYsP0412XSgaTFZO4
vQt+dUVZBanEKfuV4atPbaM7GSTetkFSkfwGZ0KJz5MFp9Ow1sx+450qUkCSBbnOtEQDzQ01wJwg
01ZFbXYMRAsjI/ckhU2SjDOm9ZEwQy9nds2afnckKO1f2U3lfaSqyL9Lnv9d0TMFTTB0vw0B4hY/
8fwRgfkmA10NkKyTqd7q2fip2jzj5Oh+LWgDm5ScNsB3GzdU3t2LMrC2dYshNqysZlsbzJSFsn5Q
Cbs1LuFuOwu/OAa5h0Glrb1NgNn1Bgw3PbBymV0iZmISdy7KdyJX4rGvB7RRTtljnwvY0AbTqyKM
o7PJtfitUrNZ5xOWBZzJkNGD1K3xAkMGlnhuVp3bmefIodQzkhz71FTXj5XO7be257qwI+x2IjH/
mXVdPrlw19gHk/vs8dDxuvIcE6nd1C9MEbqjyaCYnQE0n9rNWDJuOgZ9A2AlX9YYIENX7dQ06I1J
zO4iyDFupCJkqLlJzmT9seP1RCstC1RLEzvDlac5ZzqTsceCCNJw6kRc/ELMK+6DFs3aHqVH4eJG
+yxW49OcZIBQBhlvxqrESinwTxVBXa5Hh8pMxG25jSqf0KzZms/VWKfE81WjzyQsMZqVRMNh5um9
6tgQ1CtHbLVkZmsra+ILzNfnyZvvdpYZ/8Iu7/ZD0vSXjmUwO2aU5i1Kc/zbdAdnAAc4dFymB6EK
1Y1+znmxMQBv47jF0ZjzZrSWll9GUZZvYy/1DZCj9VTV3Aq+EMRpbeITt37Szoa8rfFURk2wcUSM
ay8EkUfGhNSH21Le1MZ0FGi5G6uZx9OUJxUoV+w5WvYfWdg3LkRfJi9JgOGQdzJytlaWaSJ1hq5W
2SSym933xTWPunI5Jat9WyeLC8Vq12HEtpwiGKjziDVVT4K39TpMsfprTZdnHRt48eaZyL+97gHE
YLtYkySxQWzObQu3yrRfmXCLnVTiW1DEnXrAvmdi/iSDDOAERgn5EARavi2NmjCSSxInSQJKh+JQ
NRFtCn5fykpSEttItzsUJQLFL7Ifd560z1kwfU8eP5YIKGRL5zcN1JvDCxVVau0AqoEkuJ2ZbbPN
a99EBdwfd7/8fxgkfBi9Q+J9Va3PMtX6E+EFiRe7ydSYr/g9NkUUrrvqOrIbvAY8gI3fzxKwOA2p
Mo3iN12NuYBeEG4I2yDCiPOIPgQmYDVx9XkBOn0+8sHQD8uvYsITnOCTTm2h9oBKcaaK4mTK5FU3
+TWXGK5s2/yU7AZSkXNJuGEqyEBzi0bq4uw1zG3ejZsMzu1KivZSc2SrUD9D8tiJsMTpLA9znD9P
/IEsUyfLoXqtunBYdQTOmyTBHeAiEBjtHT/bPMKmGlxMQdEZRskagWVNOX1LDPvTtDnz8fp6aUsU
hWwslS4HJ9vHmt+sEch0LC0azW1q5bsIxOXGMKtnxiqMrKE5KAca0bURam0n16YP9qARUf3C50go
7M3Z0U4A43f4aGCFdx3b+CrSfMsjlBBstYrkx4BQuQlxi8to/k00oP7QWY/QjlEMMG+ojJjYvLFc
KFsz6MS+exvmuwejifnmu1FwORS31Bq2lhO92ZpJzJwdDMc8NKY8GUl4aEZyFD0wHwTpZzbz6CO/
ur76yHmPC77bSGO1zxJAeMtzJ6n9UteEdRSSCvLPzjTtKAMwrP720U9tv1fzuAGPi59q8Uen/3nR
HcvSBU8h2zxM4JF4UnzbXvEU5S5Q33ZozrOJrraAVwEdEmuCBQYVYxU6/BAyJTqhtzMBzeUxTEz/
eUzHXSaecridCU94YHXHYEq/g8KEpU3NOnAgvk/VtyHb1Wh9ZCiUJm8uq2UuHtsFwBVinpWIPZw9
riHZQQ6OUBdQYDm5caeJ5K55NsZSXPiXfL7aG/MqbHAzD5r8rs3+BHyhA6ZsP9yCkt564B68OL0G
5MlRSyAhu5GJcqiWWGK9CxUmibTqXgOVP3PFbSultw0JnVlWt1A3eCwaHo4leR9kNxJVFOvZmsl/
n35GhrWZmskE4UkrMcAb6+/DkLzFg2Idg/hHUPEI1eM9qFObc8bk6fc3Jh6iCgs4H9ghEAc/V4+L
/y0eMKjOYOjyapca496SAo8AK2dGsSCTjPUQB5/Z0HxVjfEirKnfDsp7W55IhEcSnvzWSVgPAhgu
jPV96KUnUwXuscEM1ebTs/Kfu/jdhCKxisktW03/bi1rN0e4bhLn2INuFgRLV7yyC5fNAAm7NuXC
HCSEGG5mD5vd4MOWn2rOWqIyo4k1lQSHvxv5GBOLn87JQIaVdSoUaGH0CNXUODudzVoeET50UIQC
J+WRSlP2aDuvXSZvk8a9wy2wK9MC021xq5fnszGiC32YtSkdzthRjITGCCG1qXsMFTu/uwb7qku/
sjwI9uw95PP4wd6/g7MYenIBiMHom8UqlC9AD5w/xDaXpyFNh72roSKB+sxndW1cHy/NyGS0xvG+
qaoY/2VbMDYqVPWl2tB+pHyeDrHtlcQLk+5iSl1QvdGaWSFdhfSghofRc0+dVM/I8wu8FM4GCRjM
5mKouWEd6y1m3wxLSJUxbXNbAs0Dbs42QOz7ladewfBcoHmf7FnCEm33agJGosUJ+xYlWtCjuOUj
6/1IUSMIIzvS5fDA64ciyd+hp4GZT7pyV6Scg0VsUD83j+FE5r4AArERhGXWHnPjfS3da9stdXuM
N4FX/EUq8gLs5aJu6ddJVf3G1sjSCARAnj09hDteG4LJWu39Hm+gXXiPLE2mr4OQzd4YTPaxTE9E
f55ZY7Biy99zJVlAxTYA3Bh/loF/PmmyK/cKgUX70npAtwGF2AwoPNyVdMosP0B7DnoseLPHxIAG
VbmpsfZIlrNPZ/xkIv/j+exKjEBgsO6u6tfBcjtWuBZX7KX5U3z6hYtMFxpLXMrCgR1ujbHhoNC7
UQ7YibSHfhK/QSAw1mOR8kC3nxGaPwigUzVhzlRA9FrOA5X5ZxYe7DMnvkgzekDZeaLRRDoL7Gqj
MnmVo7cLmu59TnnF9NRjhRmqbcOJUZlluiXS/AtD5MK8YjPzFrbsN0HfOeVjh/Zpny1KaehDHyKj
7CjM8xCyeY+VYWhhRInYA4HTtkyu3qDfw9lkhVIveITYEpgWuNYNpMVUMT1YUC/uCH+AU220WEQw
dp1cd0H4bANDblOWZ4ZhJ7cVpwYcj5AbvR5Z3WQhTE/yefkhQPIvjqbhdxLmmdacRzGHaEBpOx7p
FsEBVMHe1uox0uOl4NsvW7Yk4ZbeyGB4TnrjCbRMsnGiCW7DQB1rSHtVOIDxDHKdYYU/v3TRVzjz
JFBnmmQS9yUKWhixdaLFkMFaInDzKTHadTc7JOL1i/JRUUsOH62BaIXeg5sxZwI6yCe70kDmJF1H
3b7UNdjWWRovQYOhzMUpoeXADpZM/yYek37TCrcsz2NfigexNiqaK8ooaNEJQ20TJXvHsB7ZC/ga
L9wrrrt9XGMOLqxmDcWyZxKlrgIbu2fSEDXtsBtBfQnD+HDUhPW89/c5V2hMb9NqdAxb4KluJCGO
LrubaDEFJ1zKindWbu5RUNk2Wr0yOjo4qvwNAnX26cO1FS6lHkcA/btYu52f4Xt0zjy1BQv+ynuB
m2M9zENzDdrB3uqGlHtnWy3KoJi2weI1DEL5oY3pNpUBY6n5r7ZpCMd5Lm4NrkGH+jAjFcmqwzu7
2mGZtIS7uD5qL/1ms0L3pXB7n2U1fbZsVL2jsPukJq2b7fX3tGi9k8OCpc8iGaIXu3TANIUS66bE
twMonJ8ookBy7BgaQIQ7VwU9Xsf4Hk1guxWTucAh+GJgDWK4bKkEg2oYPE2SPVwzQZ6tHyhr1bBx
DHoyHXkMBby9uoXX7Ji4VADc+RNsYj3lTgrKyWHjpGj4YM7n3FoWs+BUW4UxqabCYRxaErYJgoV4
R/mGeNzY+AJBJC63B9M8DDGAd7Tdr6N5AI0cFMA1TPumGZNtI94RFnWuMdRsaQjjFetPGW14pdg5
Wfgflkt/LR1RMhKYLugTr3I2WWI0l/xELpkQyBEfFemBthdvLQiERHYKh3nxL0qGHw6k+O7G9pPX
hG/sf31Chz54ni12cwgcW8fiOY4s0ADWpgnFYw6ZhZHGwWlCcKW4dydMhb2MjFXOJqM9CHjjWtpq
JIeF59oiFMDTqZvkjrqhNu1Y4pNg2GCDxGcNCxJxKPczL7sI8dCnuLXWrht84Z9/CdzusZi890X8
laxlLKDEE82G4ZkW2bVAPG+S+ZTwvblieNGJNleQQFjGYiYLf8K6T86C/gr79zILJWIbVqp+4MJL
0UVFlu7BDqHCl3ASNFmaACN8WSUnEQlq8fgVTcEjFzuZ294MfBhK5ZM9ucAoDPgUvakYcABe4o0t
nuGOlzCtRkbTFZ/WNj5Eo3Osu4S2IZi2Zu+UWzTvx8RqHvEjB8dQD8BeGrAlQFB4j5LfZI6+ytD9
agLc4k1zHery7oz6Ij0cfo7OD3K2nv3AVt8icV4g6W0XH6kb1P0RpZCuILjpYnoaWlbYWuy0E5Px
00adfgxFIDeDkd3qrH30cx/kvkHXxPaV1HhMc3NYJcxgwyyn/2SF5X4G++8Ywy1zzfrQ2Yy5kv//
pok1na5M2yNHNy1BcvB0gjVZYdASc1dtiiZID6NaYNw5c9JajltWOSAeqY4B6Uj8iQXBSr35cdIB
SPTBrpdv1hC+Y8TaTlX0WjVYBjnX3zxR3LEBnLpYHlU6XvGtn6c5vDEp+BYVHw6lnd1cTO8YW35M
5I0d0/kbot6GaLfLrCqFhvM/ls5jOW5kiaJfhAig4LftvWGTbFIbBEVKsAXvv/6d0ryVZiQaNFCo
yrx5DaQ8LzXWKRa3s2UfIrraBm5tnFPEgIgz1l1avonrGl1pTLaLraANwzRe64Z6qyIR1Z9XeWr7
KuR6iww/X01OQugZOUfCDuGP6cxiwtl9RcT41zWp5c1gyYo7uBkkfFzoblri0ApruAWOjLNA4SMs
B3Rmq06TMom3Poh2Ougj0+3ZSzd+RC/td2cwurOfRntPzLT3EIDDbsJ9zCICKux/QGVwWogflpUe
IZb8ipAurYo6/6hG/J/oAqQs8EIRFdM8E7tajghsMP7qBaFXCz9zpuWow90vbWzlHenqu3BqCUiY
W3vXWirG3jFwvSFACvJVlgMo9GD3mc+sqSi0jUB/sWEcCbGIEvZSaLmOwUmAM50TKFzK1CfYD8yC
40GvsInNBa1yxW3PoQ3tnX9tauJ6DOAYX32IFAPcEMs5GBn+0N2hgckLU/YQyVQt643rhM2uT90E
LRQefMshiPXftV0gHesizblxuucfeZ66kC9gxXUkkUOmUQZNRUH2cWLZzXJMfWuDOBIjVWJcRp4L
x0I5W3jOB0G3hJMNa9JMwbdsfLkdw+2yZQTLZZ36enSJmtEA+WvFSxXX2jbqYjzFndHd2z0G8nKi
Pox6zz0MQQtjqNCzk47/z47txlwHjg/XqZ+LLdwOuYbIap/mXMOjxDIplgY1idAw6ifi1d3MeYQB
u1XXzYofX5LZ66FgtEV8JCpnWJHhATzRjDaij6j4KNuKvQ/LbWrpTjvYyUTCckuahspn3tp1iN2z
62E05HTSYWY591vNYdyLgTmMQybTmyiP5lvR8uZ1Wggj1Le1e2uyJwHd1Kwno137eKmtZcVkrDfA
0JlCRGth9qRxmmzU5oC1iJFkDvIyq8LqpU6uQ9X/CGwLWF2Js3NCLbBWDQ6XD0c5KFS4Hiw0kLt1
N2X9sbSEd5LaAPEi8/LrOOdqG7cANaLZKzE5x2p1QZuSfIxO423Za9rtlPjzuoOyiXc+kz4j4Sx1
6yDbhrr/x+Y8UordnNfSxZsDPviEf0j0ZTGbWJS1edIDEwM0Zlm8TQVDiDFYp2rc1fo0wPZegphp
bHc4SJ6l13y3dERwAvy/Zljiv+rUO8d3PtshObRDeohN4swBRTcmOJova1w5o+YGa2JtD7B08a8g
49FAUhOI+EPWrbXIg2btYdGYauJmddXPLGo0zigaFoMSJ5aBEsnguMcyRjOCsZ+u28cU2xzouzEB
7d2nCVdYCbpWdTxbB713qem67m3quhEGMmk1WnQqXJVxUzLq4l5AWV1lE6p+Jcgo8O2FfX/AX3xV
29ZzrJLlYMyPWBQ4DkRbQaBF1TGttetX3J3/dDbcqKiiBW1VVSLDkzP5p5SAUKPUzkOiYER5Mo1g
35TF76gZKriT8jDFyW1MQEVr5wWvpuvQGZ/NPL50vYO8n6Y0JVipjZ1hYTfalxKmuFP8EKBBkVlc
09m6uqUNVyb9bFHmtZq3tZrqIsDsKmxnyIqKThOOS5yNyAXjcllF1d12zEvZG2jXRfrRpAyOMIDC
w/AEFviq4wvsDsJdiCzazvZwGFI8BPS5YLio1fuwNl9ELjbunJ7V/9sx/aTA+j4dQpCk6Rx6BKfA
rv6ddc0mdIerr+tnp6xZBuVnpTxOWjm+e7I/FX7jq/gjHZP13N8yDQETa9FIdvMBntsBUgnD5v4X
SpFNnsk9FJtL5ehbE7rxxjcl42d5hdZ9FcBbDqQiuGL45xRhcrdi59ZU8834J3wZLiR21scm6Xwa
Xe1EOYq2uAKH++flEVfQiGpo/FbmvM42uR+8eMyeCB9k5gSfLqjaRzil7i/AF2ZRUZqdB3haXoet
W1A5n0Zh7EU+YQ9lUK0sUEh5rw6yHC4Oh+1ZOpeG8RyJIyE+bwnnnpEX/25tB2HQEhlmI3hGDaRP
RjE1jhwmJmPujElBi2+bSdlNad0ydwUyNzJGsaHl3wUIGumshIu7CUHheMDaWo6EFFGtI0foLhol
SkhqD4TL7gjvAACoHX7hZPLAKpMobydgO1ZEllI3Nwb1By7xqyEmGszP5EdfuEvh9dsMRxHlnuWh
vbXL3wN8OTyfccwN26VCmtPGE6de6Lj6E5CrgIU61NOlbU3jth2xpkAEG4Ns9ta0znGlrKlrEG8S
qQGUiwk5rq8HRgyf/qjhU4USuUzXHDCbxMT8OoBOE5gHg6B25uqHViN8ZLLMRQfIkzH6Olahsa77
6EmG9HLC5oAzgSOho+szVJT4W1fOHqJtZrOGnf4ZWc0BG3FrYEOWSaCZwnyVBva0csp3Sg4hRwfq
fqRyT6oYn4aBZCDZUz5QRdEIaKra1PNPIZObzagYASbTKxtiYZ0yJgtceS4itEFze+jxt6GqnjHN
zXDUMC1ERkF5qpHNzGP8bRfyqDCSeRJnxCL3f4Nk7HLXZuNedZ8Q7hBZit/X8RbS9WYOODsrUM1a
zCs9gOvdxnT+QEN2icUBhjHLwECcYIng4WfT2i7nay17fDizETdERVKeL4UZrmAV/prhvpgZWnWJ
YKCnUMjke95nB3VdURBh//MOeH3mCFl5WfoWQNYPR5y7LI8qDit//j6xqQ1065ZKlfIL0u/5W0+2
l7TPL6Hw6HkxjtCSvV6obnVac6KtKws5K4DVP18aI121ukulTmAuBJ9AP6VGi/uOFqYEdtSrBClE
ZfqE4zL7TaJ4JeYAYqS3C1N3Z9MqhVDBCXVVfHTn7vX6oUq9e2kbGwRFsF2FiSzCau+lIK8+MY4N
qaFzG+2zQDBzI8sQ4+XhCqcFr4jMW1qSLjHyp2eSjMC8tnd0YYAtptJ6z9H9LCaJbNKclgbybbVC
0RssO65/wLJQL1DasLKDYV5n4XvBQdcLey14bWl0IQTL98xCTprChjHqDMd4b+sYnrXz2ggbQKuG
lIDwJaL80ktzjynULcIIdmi8zx42EP3tKwFRKueeLZnk+NF5YmF8dWT5gwsewmKWu3pVpHBQrhOL
HaCzIYWpl8V81WO1j3nzRtaa/EHVpvG16MCSGB5sCTDvjCRL4tuZUj2Y1qpqgf3ILwGakf5PrTdM
2eM/OYmSoHjOEj3+XupY/TLbDxZGiYVtaYPNeua9s5oXozaPNZpDYBO47XXKBH8++XVpbWIWRd0W
r0BmG8unUpoLxB0WdCEM0ZZDGz89CzWW29sHGFPYcMOkoNEo6SKGt8CiV6VetNh6MGNp6z2TuI0+
5E9IEBh4JSQfD0HyNboxy6kl54yBJJs7TP0qix94JOwk0a6Yi3lvQVSdDMJEUlc6uMS3X27XI2bG
1X1tGiGfcsz/NP5kk78zRKvcTFGHI0zfDP5wr3IQFsojdcTyFldfuO+dhJzeUt25eTawLXhwhuc5
99w2ije/DU7DLD87Wx8XSgM8hhEpIdbVB6BqPeOlaRyC5H1nX7a5cmUaCWuHTqb1N4xsXoq6+SkA
RjVOzwUJ1Y9CBU9q3kUm7raYOUnLTNztqr36ZfQxgsHuHGjzNxAKG44v7pq+iYTcBfYc2fFkxcBB
ThdtmOFqBK4JmgwTLC++QjfZZhWDRtxvIYOjnwQRLnJj71eYqXu5/9ZC2l44rspGavTyLrw4uIQa
Gkm6/vHclzRQrbRXAgLRAO2FFZdTVrrBiiJiycB6V1ghTBQoHT0QBmYY8WjtXFUGDnUewrZ0mbGR
xnQCGxfbbIiiF2Y/M+W+Z6dXrKps0GSMl3LXnD5obEnsiNpweIhBAMP2EreTskxw78CHl5mrNpAk
aDdnvZ4/KwfG6jimJi4DnGFEUu1ZFJgYlR8U+YLph9A24wAGqzFh8/x0G7nTZ1eV0GCH4ZX5xpvm
RiHWL7ih9rR75eDSLoYaPCDnkpGYutDa/Lew3FWvm4AQzbX3YyapaCxM2mpgnEtcVueyISnB6S4+
4MqCMnAnuv4OA7dYdkgY3HrIVzWUCkqSn7RBs0qFBxPqpZXyoGH1j7woch6tpXGrpZjMlxlOwRHq
1qTcpqy3MsQhvAZ/2XV81j9WYTPW6hKfUTtsSvj+NqQr+swE92hpb1Gr5788IhGejqRiAZpHvfUs
ZI+QpokAMjOiThHeOD9VGL7keA1gOfnbwQlMOkx64/EGwUg5So1n8kHfkfe+EDr6UuMQEAakDRqF
d3UawyAToKOtx8z1CjZp3LqJJKK4UOw2OLjV0Hu8WRO0DX4Y3Px9N2s7IjqB8AjXrpJmY9S4/Zuw
auBqMOXyC/CJZufNw7miANfosmgDe3pWhruEkXME5T1uFWa7tyhVGlF/I8sg1KbchVp6Gmj3afBP
nnIQKeBEyZb6JuxwlRkgYZ2GKm2YtlAroREad3ZgBC8BYiZ6C7J9nOJYiNndTmWy8XoIeZlvJitB
9mBU2odWNtG3NRMiL6bqIZL4HtcKDgFPbmleVgUzVgj1XvHNHvLOxANykWHOx6mG6jPlWb/BNDgw
qJTKQ9xMmC7lGCTW2b6wfR8hQ17Cma219F0ZTzAHgzHZsy70JMYnBfEavsSwpi1MuSn04p7sGep/
/BTX5jR9WnZxYnvb+YR+48m1d+fk1mfxJum6K8qplRuJ/oBtdoW7K/5BcWavE0LmV7iiaAsgiYjj
nnkJXb2g5aCK2Bkj4157nG5NCOaUZBC0Ga8wg2msEFV3Dw/jHI/nwSrS1yhPmF05/fcMyWcHHqUQ
4+KqB+1etPVP2MQPr6IqgRazySD5p/xm36r3vSvvDHT3k4RNMPRp88sjR4/aEVe6gdFuL1YoGq6N
paLhYlA571RYyUenFWd7iLmfzibIzA9bNo9J+f8EbPVYHqzSYbxaobbDzuGILd3WbfpjM6Y7wN7X
NoSph5tThreacsgeGkUajSmYC/ZpBdMVyRvdOVovbzlL7Dla0u8MinJZqtwBZml9h1lQe5qLYl07
AHRp/UaqyspI3L+GaUP9nk9ag9YqTpmmJWkOF4MgC9SMxIyQliEjgjEaTntTZxFYqx7aeWEq/53c
Qu+KlBOGrP2nMtpBpc8SuATNaYFwb6Bh9ZTCsXQJqapuMVcoHPi9LlzdcQRUzeth4WJEPAtsaWOM
VX0fj/igG76rqrzCk3JWMwLkuhm2RD1QEiloq0zCteNRww4Dd0UbttgrPxVPZpyaS2m1clk57Xq0
4ARFKMQX5ih2NXEbqZbu9Bkos1IUhnnXCxSMtvIwCSt0EzmGcyXj3CbWmHGY1qliUSrP7JWn4wbm
o5Ngsr+c8PyWjPPMITwySdsayg4+Qy21RcFBdkOJwQUmygSwqB3CqSGrUnnCgmmuuGOTieaO3joh
iBCF5cLsenKKYu8v1B5q9ClCWVvNp94Egq3Nirl2ZtxGeqZkbgZksliKpLa2j9xa3Xjzo2pxYTH4
eFG3HiycjDCNT2xcC8RMsRR8TGK4mDYaI3VNDh91LtHlRxr+SeLGKu4WkLQwM5I+wk3ZYIcAeq4F
9etMKOdWhAFeOGHDnEpy28Lxb4Wmsa7tbd2RUIdEDyfqHbzidaT7v9EQPdm44dH1nJYlhKjSw+Aj
7N9M17i69fhWMrmyx/GjSDm6cv/pITzDK/6R1fSQg0UNKyokU01SzS/RiJXNNLTQeuaq+9Yxwf6U
0vQPWS/CjTH5X27efBcw/2iI2NL6Lt3PVnEkw4ebkWxQ06KDda8GnywV823COi/RdDDZ/lt9moRp
aN7MaMnzc1ZF+8JNOYrm8Bbr9YhHfXdUj3KCrZXP/8LBWb3iXMp56/My+rqLTKh5wTiQGZe2SXU1
LDMDUuvC/RyoaCRNt7BcbZ841n9gKHYCBiKXQo67sLOPNXFMQsZr29LeQzPZqhdi8CHksOvBRjg7
+fyByy9vUSe2/ujDdzEuk1pbrLoMFpxHnSGb4jmq7qIqPM4Mkj+1eN4xiINZ663qFh/VR4UFbCwh
bZ49hP9DQaBDbv7CUO0oeuuWd/uOV0fu4XNCRCEito6XCPSXlfEYBy413qtFbBmQs/XpUjDCsP4m
5aNJ4mMKAprQh6ZYsnhByYqC0cXvDkzsM2xB8QHZFhUjv5xryBHB9Zc42Cliu0dFhr6Skbl7gbe/
zGGRpcAuMS+N07LDMYO1ISxQSrPNpXcus84Z0iLDazeGJvdWM63L6jOFOD5AMHCN98F5NtY3v88o
y800AA1zrby2oNU4PsCEAXtxTqQQrK2E8GC4EHyHjaW2m+AmAzrtmvGyt3U4EP0y1iX+dg8u2Aku
DUYTaFlKkEibBEHiUZxwycfhQlHkdXRubf8TFs8UGz7+KPDx4Rvn0YAEiS7OwVHXfZnyHy49g6jF
7BoXG09xcJa2MS5mPuxEY+yBiFb5pnObP9jGC/SP+d5AAKUWeEcUoBmG50h1fe4+z5OtiXFyXJGf
ad8iH+g+/rZQjqEgY7Muun3OPqZ+oqYh0qqdrzDY+chfR7GPQ5eOKYIERWNrPLgLI4rziCSsPj27
FIl8d8iqlezQ/AN3FBdN1O0fQz6u6q4kmfTPzLjEk+5iwmrNGT59ZrzjxIb03wNj0ejS2qqH0nFk
sSSh3L7MVCWV80VMp8eNkHu1CfENFbW/hhuYevRh8paL+Q9/KypxMZkGdFa6m+GsCaXbIj7dOw3N
j3KdcjCysTnvHXq0Ca9hzyRIUkGx00HdGbWY/PJpQCDDwFP9Ht4GVq/EQhv+waJ3xWJM8VmYmK0x
xeAukBm29YoJpcNjGL+jHEfc3FmxBrX+pZZAJ2oBkqejb5ICgUi7qZBgkDWy4uMGwoL1KIGQ30z7
zYaX5tRfHk5rBuVHr30kIUNCsavmtwFvSlh0+wgnkbbAXEacXOyLrYzyilC8/19oP26S6DerfmKD
xv9C833l0gIgQMfkYB+BZ53pvDMGVt9hdSYzCtidBKHgUHngmmc3ebW8YIfiCvOKva3Fx5lMdQoC
dR5Vkbk1oP/ySxVtFYkPGRnEK4XRg19Wtx7QE6ZrjGL53raBS0r9LSKUBUaxsuqvhFkRa5rrU08d
WAu1rtwbbBTM3k816hOSx3aaOx7yipDFhpZC8XI6DHDE9Nt3MBUOEcH7P7xTbT79agDC0+TJrU3n
ZlcZycroJnWF4ajvU+MlYm24XrlmKLJWr2rb+wcreybNhdXJVeBuduYC1OumFu/wQsrTkb9g3L4s
eb1GtgNPj4DxXgssYvmOGNekfnhS7dKNeuuocxYsLG6coN7NsQIoCOGYb4S1oIMup8XsvMLB6WeC
iF2M2WBlz9aGtzxju2RvqKxv9ct7RT5Snhr83jH/aXDogSWAwa5+zHC1rEVzzbghjIufPA04NGsT
4RmLPP5qYaMULhZfxtWXD649QpJDgOl6doK9G+fNBR+ZLXPqasF9oVUH3Guda5GkX+TqMVYK6TDJ
8XiHp7af4NCp3RhF34H+k/N4/pxMZ8etTE39lKv+UgJMB3iSm2HwwcCkjrtLCYc30uaVLe09z4K7
NcXGIYTuGLBfx122AgJGDt/ROL/z4Sdu7eB9kEuzGGlOGWNtoFavpuBek8Ha99Eu5CTRARUHfG2n
kRqQVy4vv7HcW5AfvPYFJwjPDfmwhbFmy73q0nNnfqqn0Lfy4Alininc4ia6RQU5c7nGrIYPp5dH
tbm3NQQK+NBtpeOya241W+ytMb+Gk6k2Rq1r3xn9Q6GLAawRS4XpurOLFYsE24q1sPfEPpLEIb94
8v+szbr9ELcuDGM8DnmLejb86FXo9qvD33CpbqkS9eQHHyLmevgav8bOFBar6zS4HDnHkf4ogr47
0BMVBG667SbFpzge03XsP8OY8OmOIKIZdAMmwRYkGrAswOsSo9UQe0VVyqr3ocBMiIVaieLWe5iG
QqZSxwpK3KXVbjhxUh+WogMFUDC9bTclk6uS42PsH4wDTnGTLbTmSSSR2ifk3vHstUsZYUaXHgeN
GoZqbvoquujIv6oFQ778An8j3tCV5bxnFPCtohcj6syS4ltjzlMDQLtGt2VtQN/x5GNCKMJGFkXG
Fte+VRC4lL7Vikiulan533NokV8FYJNTHcSZ3BlVeVdfUHTVgh3X0dNtCo07uKYo2TxErrSPeybJ
u67GqNMozhadASfniHxZnRNcqUHz4OHX0SvCNTlSQ8dkIXXmv/gyHeMsx4bQ0Tbs1TI23kTQPu1C
P2JX/lqI9DmZ0wu3ygiM5VgHn+rV6CaKaV61kSlXmFfXznBe8V5atuW1q3ilmNaqOoY7K3W4I3w3
NixMsahd9YQqv33gj37haJ9dJCgaY0hMUSuxB3DEdVYus1llUP8hyoqIPGat2ok4hF3MAT06yP8u
vTev++TUT4eqxzquNjZVt9dL464WSYe7FWxKLPQ4tZsFMS47boE6owc6La28qzdnrj4AnrAPwD+5
h4OQpPbOILmoAFPMUrHXgnklUF9YHfnTHvvLNE2Hbq7/WnChl1FdfxPqtasz78Vo7YtopmPoayv8
0wlbxQXFHZovxlCXdCx/lwGGyAXJppXQb1jq9XQTKJWoSkfy1K0EZXYwDXwJjl99PMGysk9CEERK
AtNBm9IP3Q/3emAfil68pY64RoFrL8wUixVL7gdnOuL3vZ/bYu/L+Elm4pYMnx2K/1uMTUfup98g
tjwrw/yQeXPEIHxbB8HeZAcAM9tGmH0sUD0tRy+9GpbkQwEF2z7WL7li27E4Ggt7P3safw86b45l
bcJ+JlMj2rrWzFoOxAaXvFVtdAe3Ckf8kHC44DjMxsqgeyK8cvC1ceFG5Y905dHW6tdREg3kWdXv
gVuRxPrabMnWjptrVUnghv6sj0m/1ES7Bcjc66SmO5WxDZVaErXPS5rDS8wnbzdL45Hh0qyKywEO
HIOeHRLmrcn6lR2KWhpkJx8udv2lkRIdixvvti7Ogf5Ws2/yyqrtOGLTQlTeBkzN343qQ+etKXRw
4o3ZVmcXEhEpTHA02VXPRgGf7EyprGqapv/R03nNIdiztDz2eQYe7D5v0Gi2OmEF1jcYziKH8JgD
clTt2Qt+ovbJycf5p96YiUGSjg18m96JJmUMpxLoEIf4v0wm9irrzx2jFzZOSWnKDgwyx2zgIs2v
EteYrI5QbF2b9K7OGBa8Ojq0ovs1R68pv5ifyk6slloEegpDaTP3H2E6qy5HoYMNR+U4fCKdYejF
UDLplqHhbAfiAIzxgwtVd4et0HVx0Mc1T1XWXLjWvjYgPBUsneLDQpKdwAbPsOiFfr2cG+b4Yk+N
QUoBlb2uZ0e7ppSU7yOGMqZF7RjNZ4fKYgRVYHcuBDK3qmECo+/UbkvQ2Mpo33MYMpP9w6ZduVwm
L6m6MzFJzAClJ42hA88NRApEiXOWgo6f3HOiqqnHDPNfm2Hw6qhSoAVQOFjioH7/gHCxH9lZ/WdO
myRMWBL8DC4jYPgjmrufttg7vPOyrvxw3nL/cqI22r9ES0ECU+1V733YFPeBxOOFsB9VZmYNlt5s
rNL5rY41GgYWD18K1XiRyxAZEDelClahuPFMOELhTCP14OS/uvQbcRLh5PP9389WdZv6vhnKdDHC
h6c1Es47d5Ov9rPvLoKcROnV8ZQw0V0m3TcLw0yYSIq9TAmqdZgxXlgCCNnVu6V2fyF2wPtHHkxr
PNUwqaKBrGJOLT6Jh0Vep32kdrrx5M2Qf30qc35mFD1mZvJQAhagZOS6GjvBqpQ427IKvH5mMzn1
nFsBRTji822XnHkl6JorHX8hAZAYvfKaJA22/rgCw6XdMb9aebieDoSBDSk65RwJBd4ZPUKV5KaB
YnONqiwE7tzFWXtQVanMk8s4JGs3+Cl0TNBIjoDqFA7luSNOljWwI73yUrXKwp8sVngGHBXF/JIm
LDbnKfQQVd00rtQ2YaJVUeOyVRTZOz6k4TAD5QXo4uagcuAhNh/peYP0ovoXLBCXeE2tU/vqOv6n
ag5HiX+BFqlkcEQEr4P7ZPaEuYJ8EiOZbWVhLlvv3/mn3isdD17d0xaRC+M3n2BXc23JlLyrHQP2
/zJxf1udd6HJZXyNdqW8JmwCUi11NoQx+wpxsa9DeUjVoVjLJ2Y/8PGYxbESkzOth9+Ks++ITcKn
1aoAzQwl0xAsWfF+60Prw5rCGNCcpIsx2MXR70E9a+9dRTpjks/aCd2lagkjL1/ncbfwUwfNlnwY
oGz40twYr0PmYnNK11X17x743P4Ak0TDowrZ10wCFqrhFzQzaDFmad27zrmrY8Jox7ObRTtIBIeI
TwLAoOpZ23UxGmFgTe2oArvt8WhhyQkj7zImMOZjsQECW7lcVVLteaK8h2xaqqlmZ1Hbe9AHS/W/
AzVNSkPhd4cR21Wugq/G12ylfls6Okt6Dz4jwut/6xBrvFXrl+uY8iUGe1Abv9p1u7TZ/zMT1jeF
9W3kzXLmGIvIEmCXkfr/V7JaeiwoFrlf62u2ZZ60eqHHYFXR5lr8yXsaYe8rIEI0TEF60774rYKM
fO6C+qIS5Hpmk+CveDdmCjbOcpwQoMZSvTYggU7a7oL+RfUAHm8iFhw3aiV+D8+7iOERyofafHPW
SG08U96umNdHLfZUv7L3cKPUQuWrHVNAk1CSkM+2+2ODqqiXVxcEHBHVUcTK+mBTAnGpllNV6oCj
6hayHTrBD2tx6p9m/6ZOthqz8Igimo0tQA/PBcUNc2cK9X+wSPY5DRQZygHeeCikkHBa3Dzei3BA
LoKHXla/zcyyWiB2GMgKCjDojdUZ6OGbwSWr5ZuoMTekJy6dzYyr5skRncBTGtd1DcM7js/qKdWZ
u1N/Znm6Sm2UGx8GQkAFrqjny4lPhwbMUX9h27z0S1wHATwcKJLdXoEcGTudTlqA2gRNe28W5gaW
/Drqf82Oi+Eaei+aCI6FuHvFDRkmiLsbB9K5MZxNAPDUmVdyqMNgpVPIsCi4O167zXgS6obwQSrr
sxPIJdij/fQSpR/qv1SHgj85Je5F3ZLAeRk5pNWBwYdVR/dEicua+De4y+0lK8/JH/T4pnMeXf6p
+8OUaGsUzcWgEtLSSC1Lzli1GtTl1tTmo4iZgyZrnhM7qTYApvGy9hTGScsPwrMLu1u1cYC2hRD9
zbPF28RLBUDp4v4ZTPcGo3o+B+uhiL5mvHQGS18ZnJSUAsxQoIFvaNTTdKMunxWYR9nFst+k6y94
jjkwXZVAHFZnX52uFUKjnp9ao+okUCAbQCBfqUA8tYhZ2YhM1oCN/04kRdflWTm0z12kHRVWyKWY
tKR9ka3Ao5hIUJOaS6GZeOPzvnAWxIKYh6cfvfOj/1+AdX6ukKiGjCGbB0aBDtdrF8OYdCFjU92o
eoIu3uLHBDjMNMlTHQZMG+Dm3OoCmyd2KpHliKm+PVLNUo5pzlQPN0xVZBBtteO+2TR39C4tr41C
m0ogs25v9ezb4VaZKmDzf/OFw9APDRulNUuLxFEFUKmDlX32xHEDSJo2ZK/IdenAv+Knq3MVncqC
wTrSDqyRuf/qfDIDY3pVeyMPEA2xsSJhmuyezPz0MiodJ6jIO5fZ2RTjDLM/z18bPCewd/EhnvZr
3RRLP+xu5iCuXoOaX/GsbY9Tw28KD+MW6nFEIAWxD4uki1GRwrrySvhRrYuVhIc6xc5wdAri6LWn
pXCz/Db4aQ+Z0ksek+NM757oc8IR3eJCmmizc+rqSnEICBS3906GbL0x5UI1bXCgXiepPE81sIoS
S2Cvx1TKfsgs3g8wdhZ9zmRGFXBqQY12c5ixeGQncWbt06ELbkT7lpYuN0KFxoltCTrU15LKBxJc
PEwAGJhbBmJYuRZZa6RMFSHAYDS/ZHqOZgH/HztsbwqYH5gfGKO2ZXO7ddiQOX1zVm+bahzh3/81
aELUkPG/r58ORpJedW14RcCEgVFXv/u+/9l7KJocUP6o/laNlmYERyeJDxDzARLM7dimp7By33J8
MZa6fdEb44RT/n4E1RwdAhjGam8DOsA9vIRu8Vlaw9NvokOY9CtV+qumJaPQ8tzmVk/4IbSjdsBo
Yqv+cioN0oIc4xHFgEG109wiZi9qN6IcPjpszw5x2y8Mn++aDsbCtgAVD2PVqKigrozJwtCxr0jT
Wi6nDJN45DBIAaMYc2I6G36Dg2naDLuWtJ7t6DEGzIcRr/jQfh2q6tr6hNfO2R3btYN6rMUwwy21
lMtgfy4NeWFscyGTmxihfm/2Y7wNQh0VREUxa1tKDWkn1pkjaFy1Ti3uqZTXvmgwpJA0zVPae/dU
M8rvEA9sVPYaKCeYHNaHKY1sBNqeYeWGwzeuUpmhrYcIEystKxAPWu9NnDwGag8dAhVSGfSb8UjI
JiAFYoaLbCjcFOg41jmkB8CWiQau9cSuzEjnTHmS6qwsXAFPKShf/rVpxqjWyjJosHaixnpRh17X
+4BkPR0O3Azk1MOEcauVhwbLbGrWRYqspaKZFI4+r0kwupta/yQnFf50hmOcQSGGnxKS9lqeuLh+
N7QWiEcIn6OrSBXOMkxoQnTrGow9I/PXWFVjJkV3mky/LYj7jMoI4sIq495aYfyYEMVMpXZqJKxC
A+D2ZvrB2teK7dRFzq1kXLnUZWXDQnd8goU8hoyENPYDmevF4MwMYfSL7vUv/dC9qXF+n9v3rkFQ
PeIJTFHLDI+4GSxzH7XolPikm4kuEjhjBh7Lg2JlMNsfPxYSKQL8dvOJQxubKBnW+FyqPbPzMEJu
5MqHuxYgC1KHkoIbh/w+0GXH00ACrRLKd68FVTdevMhloGP28ChMSmHRfYBUc+5zo/uvGCIs82yk
qMwwchTY5pMvMES9paeLbbLYMDdn1WiAuLBE19Rv7PWGge+oCmQzMewq1uqMpr6hGFlHlIY9ahkK
IitRAx9UrrCB5oboCDbkOh/hnYuVsMs3mvq8wg1q1LV3vRtXhf+tLkwP30uqPk7SIXpVaABGIoRR
NH96+rg8txGdRcTxwWWamoQVYu4LDlCyn2GaNKQ0IsCEOdqSfUcJnHm3DtoPhrU0cMVCjxxW0YZR
M/wnLDpxgkxn+ZIrK/mcM0T9aI9l2RKKw8dUIyAkQIeKeVTQPF0cRywaZAU0KkyMr1B1ksWsQP0C
QsZPIw+jxDhB/TN1CDV2270V3EMXr6asjxDfRERjNMsqn0ASeAwB+WzgcQUfOQJ9axIq0vxnCO4C
m4CKqe6yppvnDEyV8AxmkJoVO1Srdaq9UAg4uobj3X1CylsnJTGGNYlo/sIG/qFA6Z2n+snUDj3k
UcK0OF2JdSkggtFKqT8VOl+SqaiGu5SwEXEJY/QKIKlRZql/DLtXdaD8j6PzWI4cB4LoFzGCHuS1
vZPULS9dGCNHTwL05Nfvw55md2dW000DFKoyX+pHz+zIgXumetD7dqb3ZNx+g4n/rcoPZYQOX1gH
GgYnD3qM8Lsz2thXNvdJxXf80I5ZnH428mDewShkRk+Seza/Ahre8BfqL+WXYFWoRPXxKelLKnzd
j3jSnu0puo7e9C/2EMMCj0p50Fpv3jN1zF3z6prsk0LtXLTZ8JL2PRt0QY+CnzHRwXA63AslzbdQ
k7mnXxKMPwpp3fVN/mKEwysnoakgK4dgPJ5lfmaIN7SHmUEnnX5nv+VbcLvRK64hHb7aPNr6mKA/
spkNe/QnKAfZcgfREUHOGax7E1D1Y3ZUCbkCc8lbxECD4l2/srrxXBXT/w8AzZEQMQGXlqa5O9Qv
utwpxftkRncYXS5FLY8wQTb6+ntGuy1z4PRcSDopW32lQlkdYzya+lzWYpIssWx5Azx6A7/2E4bb
VVj/+dAAV51XPCwU5z4TU48WJggKCyB9viAITp5xEaFLCYZPCjb9d6WA+tY1YQYuf4kARKBPBryy
MQ+pUuKAj/KgJxAx21yDWzfqUTti9NQlQA1KBNfV2mTlJaLQ32h2fBUauAaqS1OehrC+ILG+n5L8
//MkooltyyPa0OyMxQWtAKXtRF+sQfc6c/v0a6afNz1iS9mf9SRUL0AKXnPft0TO0/jzlLsPbPyv
Rf+di+lJXxG9ZOmVzkReY1En0ybLLbGnnNf/+yDbUxt1FxpL+p30Zc4L7e70sFvKN8YUoahemgFy
U5Y8iWpBJEKGeDO0+ufoB6VNv5rJuGPFXOTMm3LLRUt3mY5ssRU1141JL3c2pk8g6VfEPKD8rmFn
D8yoQ79EpgSWWRDSTBOEr71UPzAT2L9eB57fiGaZHs7lFjABMo7xtlQ7k9/UdXURjHBV6KhlDtYD
WCeMK0JWHRbNJgIAnGAzb0vxMLM5pwpcQKVOBURA3ypoaeE7pjrSLwMvHscmFl3SmKj4aAclon1C
maxh4LAh5hXqNzrLPwvZ5X59Ai2Bvh8fEMtTbUZHXgx9gWEWEU8M0VjK9JABvCtZqWtHHEbL+6oK
cLmK1QmnNctn1qDdWvwfpQgFGJI9TaxdwBs+1zUwv+Yps/0tnHeEPaHytmSEM753PlXikUVhHGTQ
fBp+82SNoLrQOMnZezXs5U9jeBJreBVjsrVYuzJp3xTB7xAoSNZI5hyIrtMfvYg8abXR7dTK73dz
YSLdlTjXClw2Vr0zc/NmuQsHDe/CoIUUdHksWKBtSq3WSd85LonI3BqmdchUB+ZMLzRzvNd7Ll6Z
vQKDx4J+EIP7nZicNHgKa1YHxnP/b29aoDW1hrsLuMZbmYTHgDc5zNIJnRtwL/bgVOddBv5udNXJ
8KEj62OMXij1VFpvzfpVUJRVbT0SxOIc1IxWf+QHV/6n0OivKcx+9JNTD9BkxloJIizHVTB6T8gM
UiNzbm38Scd228JAoa1wcAD+XdJo/OiD6hLFKMsV1Jq26e/KNljrm9RW2YEFRVcjuilDuNuO54ag
S70ocCiMMVn5hXsmJ2Ov99easFLE68Y/S1b0ZCtJezhE8WbR0TPoBLdh/uJXeIPZdPSJlecITQ2A
cHRGTrAxY5Sj/HPjql3LK0ZXE6NcutZ7Jjy1Dz1T1yWmHljod3egHQF5YlfxzzL8zlwbIBI5i8NN
t/G46Z6IiOdjgsrDmnrOg/4SXXYnIJxK5dwb8t7N+fEoDegtZIndbSbfu6VGBT60vllMLXxrmDaj
bpSjPaRlGCEH09/UsodzOeN9s52jKagUXVCYWcBA3mFDHLEaciWQEPM+uvFnOpAUOTvOjoU/nStk
Fe/6Y805LhYOCHlnIn2RWtJUcU7rYIgBKV419LX16kE7UdfQejmLuBORr8jpYF30lgtjl5nms65V
vJ6pMA0ZHS4RpP+GAcJiFeWQV8zw2bdRGsRVsJN9/0fwKmDdhiRfy0dvTDxBiV0XppOkE8swfzuY
Yit5FvM65TiNOfBzqjP3sUfd0tFTwu6LlHoh7glqIDevyJjekyiZxPPJzfi84Fdcs7+bbTYgSR7K
vtLq1bq3tOM4Jnkuat9zSQC0J6x9krf3AiHPhGJDtPOlINVxoSJnBz+NXoGFxmf66acuFjW0jKyG
ZAjs2Or8k5MWP1UQ9lsI+h3oCNyWLUKQsHf3fp+WT4kpIN+iBS+YB5/t2bBQgKA/NPon0EZrc8B6
0vUAzpu0+1FsO+wPj6Zb/Kp8QhdMEkLrYKl15FPjuG9GWdxHpseFQmpO5rPV7/Cf5tyeKr25bXvo
W6KRwubNSQkHaRqHALfF3PjwH0ENE4QTuTEKDCt8cMCi6y214cCxV1XfXV3Wuzny8vUCHnqlJqIZ
cfPV8UB+afhgcXYx2cRdrc2w6/DO5rn2Wcc9dzilIYahwH72Knmha8UOEtGqNLPRYlle/FUhw2FT
O8iGjaU9Vlb7Dvj8qHdyxxweKFLOsT/t6SGtW7e8/S/uBW+7xP6ZkTeQsYUSu+83rHvkb/VotGdS
PlxnPzglKyzsFR7Gfng0rP6jwtnojXSby3QXUDcTMHXmad1ZgtklcKcorA5e33+gJ8RtspyHIP1z
E9qFeJp4e+g58ylqV2dFzBllWGd/InFGjoCS3xuRHejnpTYDeiHqgxQGDIYV6r3st67HJ4eyBh/L
Rt+BBNqzM8X/VIkA11O3LHFRWI1vwxwK1HC4TG0+UuDxECQWhkHmaYOMF2w8BMbiHMacflla8W8W
9rnPi2tuc/XodayoI376EANWIZ/AEn/oI0CTWZygFkiKvPupzp8R4qRfzpB8TDeqXqmYgD1x7s8I
XRiIEZD59P+jbxXuE4/dtjaip9hJrg75RKqBeq4nWx1Z3eTQHEv+7piKIR6c73xColw2LJFAjZnd
NZveI3FN6YK5sA+hWwOFaZa1qcbdQrUbFeN2MuUe5T+4MQYZC9oUfNtv+siSZBxFvfQQY7TyeZAC
XqvG4KhXLS+BEht4mtEqDYrvDD1NJKOfCkxYDcrWoqKdhuZZqfhqgOymmU69w9rT/V/MLJQUXvLq
pUh/zOkqZEqVv2vbkdZxt8WHfitp+duE3TcktEfthiYfPnI6LM3W9nFOF7+wyQn/MTd5CEQmr+ga
tMMqQtIIhYw7CgjHQG+tBRD4a4DtZWvbeq8GdXEZ5YjORI8cznfjVGGnso5dKoBCJDWQx9q5t9X4
y8PHnQeaJmbMffQ14m2SJ1fBkLJXiikL4gJOM/Dfo5VvDAx7OPvAOd+a3GJ3cP6QYPMGuzheZsZ/
te/sa5/My5Q7E4/acBWAcgkBaMxp9GHlBtYI+0Oo8QBueQ1l4arwcfgDRIwworLsEa+2lLVN0NN3
TTwOAPP7QpjTIPpwr/TUiyYBvP5fjrgpYGL1RrN4ExE0xGWPhnnTTrSTKP99tkwb2YYvDpp4zUgM
xpqPyKQ9RwArGj9YKU5bkbcfmaWU6Ij138v3JTl6Y5n+auo/dYLZ2jWbt9gnGjFEfaT/rIjuU14j
x+weqAEwDZ8n/qtiG4OTuumbBDKNgtUclLj4kQgXwWFyo20sXqxpojnY/5Qc0SNlPhaZ/zjEtCtJ
HU2Us1WNDa0u/hdCgyGyIVrJnrYJbXRavtkAogbO/nomulAIWDCxu3Ixd6RsZikuy9zxSC7heFz7
cIRnglXyfJvMsM5rOus8kxzOGroA0ZgTVkxrmlNQwwm2aS553+17w3snhhKhxokraUzuHz5mNMfD
JYv7fWs0p1HQ/9czIDYdRBT8og8j/DLQrqcGCpwAIkSwhr0CMjCGG7VsFy0S9rINKDjQRvkmBB6n
6xTWR0WjANwoVRU7GReSrQYMDhFRFFWJrHq6ciAVOJzYzIH0azoQZq+Lg7pN4ZAVvbjL5UCjPICF
5FUXjBZcSOtZdlAWOUq4NnVu9GMBDjYy711SgJuIkip37FjM5509T2fa2zvfz0jlbGE5UHtP4zWU
7TVoGFw3UbCx2H87wPmgT6wHS2NI+qmlE11sHSZ2klZIUXaXDuxnZ3CkbWZ1VGF7GANYdKNF6w9R
KpN5PnPwkyLvssz0xqXSE4VSzh/LYBxaOKJsu/M6JBU2y5prgG19xYUj8uBjYbKgPrg6cQar2sH7
heiTCo9J7c5lr+PSUcQ+1xx0pwlSRWWqYq0EQQeqfLHn9KKXKHy6jylrXJT5q3yJL3ozCCb34hbJ
KXOdE/qxfdE4+X4gYqE3AtyKvGjdFB5m2mcgOw9OX6DBYkvNtE7ODCb2SA4kjbh1iALAeV0tVGSe
MT1mTNbz3vr22mUbtuO9YHPuAkrDVB0jugpxkzFX5yAV9JeZC+PHDdQLzMZZ2l0iH10E+lkLKE1G
9TP19daYxpIXHo2oOsLZx8ACIKY/imkEWEblWvVnz4s2Q0EoXh8TKWOdlGu/spu+h+y4QeBf2l4c
lXhKbDBDBW0KlEqnIGMXlQnlZmS+OzaurLC4cJP3vk1yAN6wjZqbO5NzbWd5zM1GsrKQ/dNk4nKy
dmZoQ3ip0yr8nGjq8JiOlnUxuehdCSiMigDi3Zq2wL9SqpUut3URYfbW0cG0BYaKHcb4mnpkKph3
iPZAdZZMK7QHJ3IW9rNG5sav7TTvhwVzheRFNYfyrYW5i39iU/BcDSjGOgtPAFPNvmt3JdFnQrUf
soaxZCPOQUjOXSutLZx+3Zj7LoHFtsPwbyk+HfyyehXwouEjX5xbHDjvcZc98+JYHBkqj8DXWRYv
eEezjS/fXJ+Tnu3az3ju1q6V7kYqDu4DrQCALLQ26byJOD8PM1gpKGVYGEQ0vXHTeNxhb2xNvoU+
F4QcH/DmnvkDNO48luaIjmgV+VuzceATuHdVPN8s+ibXmi82zwE6LPGe1/O57mX/nSgkB6Su7V26
lbrFYjheSlkMJJ6tcLP4SX0JOdqvyxHnh/8Kv4WyClWuab1L02jwsICdYUqgDzyGVz8ZVNfM7mP5
NXRztfMdD9SJqIjDNOYnHDzsbNOX1Vs1OYv5p0ICmiAO6DkcNsOPfq1A9u9y1juk/bMb+pqY9aFy
dVCsH72r+wt2OT0SqkfUs+w085YnzF36X2O0NoEj9q4S54YlpOQFX5VIHAj1YM2zu7r7v7AlGQ+3
/+Q/5Mr4JSbnyxHVv2wsvieOfXbjrnP0M4tDhyQsIChyC0UP9yE2QIjQ9OMwNUWCnl3hUqMl87Gk
knuUTjs/NoO9FaPl7uY4ezAgUUFennAc29twcC46ID0XX2Qf/rMBYW4KTt8bYsHNAyl73WEIMInY
qP0/h9RKP223z47LkhkwIn1GDYLIb5630Vgecpcdt/tfrIuEIcAlFYxoCeOFoMQYEhlSshFiRT9q
1ldG8rLH2q2ffTOPjyAr6QsT0mqLu9jHfRddIwO8JRiVOmw+5ARZXfnVsJ2iG8Q+pNoMO2BkvgHF
/jZbda6EPCs13qaAgsbilL7Fqv3tQvxuJmZjljPyVcABGAai08D1xh35TF8pcmrIxJdkCJMHqq49
vqpvr/Gyfd9XYAboXEeir9YwrM8Yi46A5ugx8Ci0iFR3sVFtWXYmemTNkQwakqS6gGcWfMKqQ+xo
o2mKp4I9zrqMc3EkkOxmj2xP3tgI6hdXQ1N5hXXFI9wAipxR3WdDTypFUXwqAdTbXB77DpJCJegw
9FUmCcOb7icZnORiDwyqTGddeNVzHsJD9LGTPqqSHdls/ecJI0phd0+V532lgxx2URQxS0jhVneP
+prj/NCZl01PDJTxTtoexU8EDJ4EGeJnzApBuE3djH09jhtrY7St2PhFxV4NNRfSB7prFrDG6T4n
XyJJYM31R2THAVOGAtNvV6ldiRcNiQjQC1N+Nb4Cb82bOqkCfb+EfU6z7LNyp2sOnjYZGf+1Ay96
1OmNIzX2C+2qew8GPipwrL68f/Y0IZKfR7pq4UsUhNM6SgIQN40RHmPQ6Vs1jCmQHNpHc9hfbS84
LUV+Z7k9DUi4mimjYkxV4XYMAEoDs5DzRfYsn2DQX4yEl9Ukb3fqMEl0HnkZQfAui+WWFulm6vMP
UWeP9oiKuFK/cdBtZFlfKhfm3Tz5B+5BRksf/Clk+DPszE0+6frLhrGJx4spX7KyxJC8hnPGR4yZ
dXD3asUpsd750ONRHKFYiYBYcQqPX03R79kHkH5nF0/5uwwjnkcjvZ/mU5CHdDeWk9+Ue9PJP4sR
7L7pFQfMrVsYEbs6896gtTNRX4rnvKpIVqtusPX3Sxr8i8zusNTzd2xYp9LLt3Ky8EAh1nODl3TG
vkO5pKRZr8cgbnfRXD0tglaap+LfIhWwGw0L4UTdvkY2BsXaPzPrsQ+u12Pmr302/I7aekltKuGx
be4YzD0V3oT9yuuvM5kECIN5OC2i/VQwssjLfFc3y084aQ0Zoxi4mW624ex7zoyWuTDMTLt1WL1m
iIEt7eLcmx56u39LIoljqXguVF2daFhygKVlM5pY+dBcDxsnmrDuqF3kEddGwxFrIR3jddy5x17/
IYbNG+lyPJgkHazcyuFc1fVHP2UVWF7zoOOyTiaK3E/BJQlFi+uN/A9Sw3j5APa67fBkEIog4Gut
BNxa35xf8NY/2JZ3JZub4xsXZBc7PQPlePwVM/hFp+HiYCLcOxEHoNbxP4vFvVsyntEmZ0QK6ukc
k5h3P6BCQu3MCi2m5ZLOrGqpZZyb0XmaRf4tKgvRd4y4bGqA0Q6Y1kAyY4cc8uGQRb61CzFqfMdt
h/7etVri1Rf6r8Ek/piwPdsk3R45XksOnizMQxSC8alpZhFEsyH30Fx1lRg3yQDe2pve566y9k3t
MqTmjcWDj4g7cGTHoxkcW8hqaSqvyB2znVfNOk7dJWAZ+6i1zNixSGwjSq0WWC0NpoUw1e66gZjN
hhidvBO/RRb9id4+Bm77YxaMMNn1RJTSv8jj4TYAdTTIlFmZOD3TeEi2ZEA+dpW599Deb7oStWWO
5hPPPLsizp6eNuFYh9mJ3I30Ik2K5Zhwwk0iwr8cgJenqEBnvPSwVfCSEoh7taS6903vyW1TLlyN
ibHwfZrjtZsc2pkXRjokAHMoZAWNQvPQJTUji4gc7G6C+yZ5l8lmRckfR9FZBOWriMGcNR4A3TF4
lMr+sQM/vC5h6ty3Ra9nHt29ks7Vm5Z6R+/qWsNgXsUh3XdWn8ihLdmL2Cf2K0DZDZcMp78kQ0j8
TMn4rAUIWFWq9RC7VOsz5O5lEv87JX1pQRFfzNeoWvCSUJxz9maSQ60bt7LS0N91283hajEgJRem
fZW1rlbScly5wr1OTvKRTf0+Ctt53VbdoyRU5uwVAxt3IMdVF84QIdsAT4d6NEL31xDNzfGdh9rj
2FUD9lk53dSuqBMuzugflgwh3iTj/SRrxOLODK8/COGsCG/fsVlIIJP/q6KAkBqdsVfdfIEwd/E7
QElVh6vYHddEnBwXhJBuAK2tYWnGcrpu2xRgTQ1ZiDA9BvTN+DUHwy6JYsaf6anCkO16MNuszN0Q
dfgQJuZuGIoPPWU0qHkLz21pf02boPavwuToZInW+xaJ8ZyXJtsDAC6TQYsbhjw/kH+riCxx79fM
pt/coPOWEhaViCc4Lo+0VOTWEFl2jxgMLqritOliK2xzIkPKPXqbo+OxOEUdIdv1eg7T4jTVHm8K
xvhjMFDsOzVLGo9G8k4MSc0Jidl26AzWgcIx4myff6QuLT8hsiOj8ZVwhqewlOdowdGeOyR7lt37
GPk0Lm1C5osu/leQTdqXDols9SNbBB9rKM8jU4RV1eYP8BE57RXWOTTIyg3D7yoFf53SATJ0adOC
pitLg4Z7uHyYDuhIvBBaK8lMtdE4CkQpvv1WBjWpycMGQRg7nzxbZXXu6ura2B6Gx8DogGKH1qmQ
1Z3F6NolA3cbEHZDGdpeGoeBj88c2Wmy62ITlc0jioVY/ZXjdEey4rMForLIDKa4McVfUBjZs5Xa
NChK3tL6TOMk6GgyOIRRtCg80DdRlnbnKNem0PrGJBKQ2sSZeLw00vsT8SDYWdRT6lQLST8suj28
9bnxzhQubG/IfGsiPlciwBiZE3MlRb4tLM4IlkmugmpyYFYuZwugISZKTXjSXQcYzyziT3oPZzaq
v9rpOCSXp8RQN/3TCxIt/NG/j932lCaUXw5dJncyEX6UxxxgdbTM+EEYRVdGc3Pl/KT099H/a+fk
Rqfp0YQ82KhiDbYMZXvPUwrRg4nLjZXnFVMZup4Rx+l0KGpv48Xhyc5ZnzqERzJjdtS2fzoFcmuT
rtPE3xKRT84etJqEuuLUQ8s1Fvs0JmtMryIkxK7qMnkZ2/KhEva/Om9IM2+2E3Z8knoKXF7DN4QC
dBXhchzy+aKtJfrbt35wEqXx5hGG+f9tzdhX61j0a6yzbBgWZbpXbQx7ppvU3nWGd3Hq4G4ZAXhV
/rhxpCd/mHfaL37aAdwoJm8PPE2eaF2hUsw6fAEqG3bZ4ASXPhsgdM0lM8yoncyCNjPxc5s06ux9
7oOyBpcAjs8SHLEsyG8tHXWCXQOiiLP8r8K/T06bci99RQa45TYwkybj01zoY+VW6G5Cq4EykQ2M
Be0F4XXiEhrgAMDtk+4lHsIIxiNdyMYcf8sxyE9T6uKcqDpja1f5sLYWq9mAQhq+4rwK4CcVo3EK
EDIFqwJjxb4cRpI7bbem/YDKyyTV+BZmIntMRQqlBBTwcBJjJV5kS4N0jBrs2YmMZrT7vYwPoCrr
neMzZSjcJD1xKMMYPQ7W1ZgZSoNX5Pzd+POLXXr2oU1ZRxECdM82I5m6oVI1y46WHXHuiXzwol8A
SRipmhNxE73Luwo037FWBlDLqb0b7eM0JVsjywim0Ro/HBreqjaM59r96Kb6vSo/9G9ALz3q3ymS
BDCR4b/UIcg6BEVMKTVOoahK7YIET/1PMuFPAQTn/Gs9vir33ZOkvg3RV6Bn/xUiTnczoWOpTmHW
/MYEjFvcPazkehVJnFPYnLWHRv+bRI3hoLnzUYOFEZJJf1dWLx20jtYId8ihDLx2lbzDMzNSCS/J
MYfSUkXWDtfUPL5MYJT87o+gWM4m7z24G4FufKRh4FqPlo2A2H+aemNfJH++RRKx8+mhGrCtFofZ
MVBq67cR3RC0TY2NZ0XRs6DfP4pn/QH5clbRfCVVc0Z00pEBkiHyTQrwY0G0qt13NO0WH76kGRYQ
Lo46Je2gtbRUwDXpEvwtJJqtyZN8GgsSd1ss7GbxYaKt4+7k7CVlkjyXPZ3oAL1AdJv5irDQeOR5
x/EYOmCKys8QcizmIXBlOTpYLcHCVP7hWCQJViebi8iFE4H7yM+0G4CxM0jZAMaYo/b8gWG09vkc
ag2c/lD80rvQmfsTixJuzaOd+/oHmFL7yjzGIc1JtPXVprJscoSG4Ia3reI/DF8TMTr68lUkHKjy
F+W4PdO/ZARG7hR7I4QMSddbixHGt0ArrRLdQ+aGcov4dwxolIYUzssXnsgDh4u19sNorxV1+X1S
PWZ+9chp7QgjlJ1GngbVHeduOGA4+JrS5DBV7o672hoXO3yuJ2AC1aluK3xBjF395y4B5XW/jBjT
xY5PyJfVOw6hXjvLYdoDxMqmXwFOB+l1J9awfNeSi4wBbnbKtX5RPPsnGN0nrkjFpkujaJ2Y/cPo
/ASVgU5GbUcT0nJ1MsdryeCDP8duTZyC5ITYY0Kk4e7mNurQsN4PIjSZjh8dWmg1f02ddpzYb6EB
HIrqnUS37Mk14LvXKQOXh5adyqYtyWPES5c2yPAjAFKcf82PCrOTYf2WwdXLy3VE52awLOAqlToM
XVfiNsL7WvlqXAcxjc9Qpnj1Pm2+o365zd7dWEQfk666AsK0bspf/e0souQUQvICpOepa8tdF372
pdzYOPJdQhnqMt9LMrd68gF4WLg/QWPcx+aL/pn6F4gJbuvvyVgGO4z6ljFB0nMTLf12tRU8BetX
UVLpz6EXF5B+H6wPnf7EStovSwLvVImbOTFxX54wsloufV8UAoGcjy3/Z97Ue/3XcJ/14sIfoqud
zs2eximZro1+rLkbhEHCHjMPmQNDpmMP1N+4rQHgyrdBRnvhJBd+xFJFeAaJUmleexnR9NnpBzaw
FoSBJ2xG9N5/9fuQWskE+Cp61PF4hwVmf5tjBICbWRvbNHc5o8n4XQvPktzcmzD1zKnGqcOz5Qxy
Py3y18qW1zTtv+YEKbBDvgwUZe/TIKUTnOmh7ZetURUP6SzCPc5hl5xKO8RPgpcm8cF5kx5pqvBc
SeWfGIptNYLGIz7DrJdXSg/e6p4fiyaFsF70+RHNzV69pKWJDoj0jMBhhlDZ722Epyun6ReZqEmd
EY14d07Z6dFWwB9wfuYJnaEMjknGaz/bX5nTX3Og12We4YBg+mj1DwRmrBy7p80N52u24GLKv8FD
72KMDXA1jMWT8DlhltG5sboNQe+7EQ2JL/p/yFySc+9nbDy5j1WBy0/wKUeI/eRkzMq8+oUKmWm7
Wuh7kOfVqZIDb3/xWs4j6ZJtrURARFOdt1+GgAFzsXEwt5bKtE5GDaXCmL5cMPFsTa8J0Y1RVyFr
gq0UkvFEnEGytiYszVArTyR6n0xCJxd6paYDJWmGVmYAR5a8THK59J3xzH4M64UycxyOco4PYxNv
e4knUk0Xy2BQb7QHOZCvHIpp7y5SnEfqmDZ1zVvF6GTODPYnlHiRurVG8tN3lD56I61pOCNCOxUJ
y1HeMyNhdJH5y3mp0/0yFSfRLU/OAlTKi646dL0C76uMFJIIjbwAjbmxgN9ldXe5MCO9pYPVWtC0
APzhWa0+PD70Atck9MJ1OvfnZcm3swkHMeiaJ8f1aJ/08z88Jd92EjD+6dYQgY+T1zw0Xn4vYutF
Ds3WZFLMKMHGwsROEVTPQTg8u+VwzpCwmwajCkxNqzYyb7E1HgduJUjCdZUS/muCeTLb7NexqrOI
FQGWqB7rqBp3yvjoIIqic/LelGIVMAuzx9/T84+LpCajqe2SvQuInL4weNp8N3L89QmQDmfSKHvm
DEPEFgi67zkD/juF3o0D1t8oMu3SCxuOX9lZJW9+FCFrbYrHqG+OXd7ft1Z6aBp7Y/bOkduOHQe3
0hSdjaG5dAJhHdbPQ5TTMRgxRnDXdrHUcvLsVVjJeTHiANtwWl3CXhYg4kjIavSzbJSlOoS299W5
wV0cE6ORtsgkMyaEzkxl2HXYfAyPs0vJbbS98VZ3KPK8+sDteoFbD/J2ajatkHssA6uBqlXFKK/U
2JyrnDU8rugO4yQ3Ua9YWwqPretkHDc6D7RI92yNE7E+4590zGcDSpa7WHt0LN06IXWngYy6LqwZ
O/RcnpdpfMALDZ3OKJL3cK6BOHT7aNbiDQXlDgPIiLzNIaLXexVOe3OIhT1JGLNi8NUhJ64I+z9E
FBsWPWO9ALaeU77TsN51qfx2xwisKS99xGAAZGVD7kjpIfgpUfmSHeylNkLc5C5g6JVntsR+jMNO
Idkj7IeuANaNLCKjxJmDRy9tmz1SM55dn/R55GE53solebACKsfZg940bFU4PfpSXgueFKt/69v6
PZ/mQ+wBi6ROg00THLNxfBZIZfFMPAyZxxGFztbib3o5wS0HfAxbaOK/d453Cu3x1OTpZei1XD8g
2x5pqj8GB88bNr1Fa9ZJjVNkuaRzGvWpDO397Dvfs9eDqMyyL87GqDn74WGOvZ/QJ4JpGAHcBbbD
Y2JHV7903/qOwT1wwS0jjENbe4+5Pe3TJHhyk/E8RYzHTPM5aaIdydp3YAfpHNBLlKj+Bpuhvn6G
4lL9jhaR0arYmB2sYztChQqLrkGdGs84XOpj16iL48+30Bd3i9vfuiR8DWkRF3V4Gli1xzR7MRCX
mFQ7hP1SN1moYhPsdwtgQ1/1ryjPTorutt/HawI5mL0554Ulcu3mTrDj/hgri4wOfCsESHk9Gvcp
/ytLScfCSL4YM3wKafcHyTF1cIBK8KMCAjJZOJFPG5ssti5E/DIoyen99PIbt013LxLmOgRzvYRa
9Q9+sX5OAdivTBNkjZO7AIQkB8RIjsfGaM91g+JwThWTCk+0uM91AlQXfXtzRBnIbB2HDh5kpZNL
FlEMd/OUyU3UlH+WGn+mVF6wjpKwMg2wdf1gpgj7P0Nh69rO+ON6rrfhZseYUhfvqRIGKle3Yf7s
dC1pmw1tPjUvO5qdPmDHQW0HhfZYjYIhTkZGq2mIbtsTsL6FS7A8xIXBRLGXCRV+P7wVhTTOsWQP
advw2Mno3LZqH8iWxDNvV0Usrkgh36sOzExHl8zhRSdb4kAwzAkv2FkWPoKDMdtnLmuC7Sq1D2H2
gcYxCO8oPfScqf9cMGHoRPURN9gpK9e6LTLHrWhDLHZduDQ0aC0H3JxdwRqeA475SR4+NnmNqqiu
4Y629UNqVy7iuwVnVfG5zD1vVhDZe6ut1TbO/UeC0gB3mM3KqLN/NjQEEE49lKO5aWmNNMyyAaI7
dgdZWLffp+5clu6D3Zo/JcyAOCjv4gzaMUOCcS07MoIaxhVmQ/FRzmcVNWcMj8jf0K01+5Ec923T
9ZhfI//Cm42WjtCjunsPRfhYI6no8vIB/cDdUuVMx1uVIKwKjJ+lnd4FLyF23a1f1MSQ9phcFJGn
otQ88vbdlYHHcLy9cg7X/Ic7OgU3oyHQmyURj8e1MzDGL8sHze/71oRYVJNmtF5GGytk0u5sPnE3
g3gloeFk9JhLHUhiIhZk9uJ9QAPyXQr2igA5FQ/7P5m4/5KBiW4h+1tDBl46jL+tZdzXnep5fN2Y
RjxoxYBhJSOCqsAFSTSSD+Av7/7j6LyaG8fVIPqLWAUSjK/KWbJkOcwLy/aMmQOYyV+/h/t0t+6G
sSUCBPrrPl1dPIXCIyGktGJF/ns949rtKVsG5E79xvlDU/hBGQy8Qt/lUYTEDpp1S3X8cYTyNl9/
TLd8i9MaPgmFQl2HtpwmG4Siejv0pYbzAUqjrcm9VitKITh8cJjg8EFarTTddcYAKEoyxl6ImXry
lBwzaR+7cOCd3ml+/uxr/9Oxs2zXTgXD1YGJdoocZjsuLxbvzR/ynxhjpZd3KBzx66DV3KGdXdpA
Cy806oZQN0pp0ThMRw0TH+dezfSqNjVPft+mW8leDZ9D+wNSut3ICN1hNJB4ARq/qkRuHBtZ2MoS
ynmrbdtTuSq9fSLGlTu2r5UzMD7I76FOjUNW090+VfEz1dgue6gaYP9Z1A4doXWBLd4GmGJiWuxc
2i6lYZtbRkd3TTQbK+6Crc+ZD9/WuGo0ca9VNesB3S6Q0zkKixtNBq/0S9yitL46fnI3KLJtC4Im
EyKoNrb8+QKykMt3R48kXMH+IC3SinPlAOD2NcBuzsHZRMqyxauLRxClrIuHE/jOPx6fQW2mn8VU
Xw2R/ggo0CCN4evpIW9maKQa47KeASNTDo28l+VUe0Hd8LdDpJeF2OOY16uLwQ8pQnplZw+JE94D
lnvNUpHsOKVV7xLOqL7QiW5EZADNpNjNFaSRp98dczhEgbfRmLDuBfd08qPPhs3JplynS+g5GyxK
FHUP67O5a63p18R8zKOLLm3a2P5mxIRMj3kU/rUs8gyFlYzYwySCHrmrxmDX7DrUbMslQ0OdBYZQ
zEP8PGIMzpmd7EWI5A8qSecx13co0+j1A9Mh+jwWde0TEerJpTg++NCUCk7CD2+DRuin6LdjwZJg
gY1RRQTNeKQaR6CpBfikT84yy2JEPtnRD1X0zD8xAChjybthlenAd92g2Tlaa65NGys3njAKd2p7
Dkc671wWGOr09qEnzZj3KSOflDwlR96d1g2frmgYvToCg3l/bsJmzfh/o5s0iHc1Y1jMTol4azNs
NtHcPzdZn03S5HjlsExp9AOP8S2A/R3M50gv1oaV6UavYeZeiWe8ZGbBb+SaUD4HbsZjjrIOtrBZ
epy8zElFyzEQvBs1JVaOAgBfgNvehdkM8pXYRngb2ha1sZqy/Z3Qh/Sb6xL5MVo42XVNDXBHQGJS
6Pu6lpuM9QrSkNppkGwtUe0wGk+arK5ZLh5qRCiZ/P0QOrvQSXc4BR54PLlxSJqBaWbd1NyqsNDX
awvQsVu4m0bhyqx7GnnD7pwE02vILyrb8FhWsw+FMFpoInGMeEsn/cnTuIyqbNXKmo7EoX/PJhYJ
LRBxLXeebNc6J4p2Cq6Aw9Wjw81AVAgG8szlCgLSKDUwglgVx3JOZ0k/XY8VEzIrkbdU0/eR5WMz
cvZD7C+kN25KITQmhSZhUDIqHPsZZcVRtB1Hwv1xIQcSPfFlfjiLxKb1BylqxLEZp5gU578YMYsL
vkTMYUfZM3rJAncjq9pd1d20U+14wYXb0PpldthGqiMzib+uE32mGdabfNB2Mac4ErYSJR5JL4iS
mpJbF/JHpUXrIMBPGsQ1A3vopmu9T2Mu+eVDsCOatCXEiRrQ92f8ctlIc+0FDvOKHOVEZNPI5zk8
4mh8eFHACLp/Vrn7KqfuOMCd5CUljwbnYKWZ/2za6IEzcdaLdbWoG+5jdci+5FlfqY5xpTXEJTX1
tYOMD3l94eHdqjPyrw2vs7K7MzGH/eqdXM/FB6Rvok7fDj69aHahYHDaWo/lPEiPTq8xxKqYnGST
zaUxq9/qXACQdbGED37xJ6YOrx/il44LzdzNc5UmvcH0hwD7V6HzDyHvN5yFHpc/NcmDv1pLaLGW
V4+1GLvTU7iFccljFH4GG/lsvaDROcUBmDBqLEPnNxrRVIs5umoVbwwdgD86DQoQADZ41ZtJZBsn
rW6FbTGBgiTB9Qjfjd3d4WO/Q/anuka8mTXrV4E4zgZOelNwl+VwMIvYWCV+Yn2WNueyoJrOhomP
sTDC49Ckbw2NbcugYwtQLql4XeXe3nfK8jglHvIaU5BF7VA3pg9zmYW2QFYAVG44xFaL7Jej8F1y
uiMrwC/n5QxqyabNbWRk8vPAyo4l1TwszwFQhU6silrWjj7xuLbAuwk2homxWNsyaWgNalBDyOMa
JxYQyOwMXA6uqdbZB65gf2zZ64AvdFTmQbFpNiUuW5hI9iSfinuKHQxbuzG3AY5h0lLsm5NXcNuX
+7hEmWis5JjwPaYq+GAsiXpYTii3fQ07iLeBZMtc13H1YQ5U67IPpdBIs2hrV2NFF25DxFp3gNxO
hGlSb9fb8a6MnbcGTrifos4bYPlX3YyaNoLhaRgTHSx6UPX3lN2Sm3639rEIW11HOaMO3buI/vFV
3IkByaMwxR5jDZYHANH3skg5mVTBPtB9H+wbjaulSsSuT9x/rac7jM4mtHAqg3Hb2vsg16+VWx+a
EoepX1Ky6nXV0etw8MZJOtE/g1HV6Pc6ApivItRdv//N3N7bJqzzyUug/Nl332BUgj2B6UqNf8bR
5rgvF2SA/kc6ivaWcCgVwY+DAwnqFKWWfts8XC6VNJK2OF3Fgdf7pg1wu2nhuExCGNGdGf04OPIW
NcniYSZWVImH5qmB4gGTk9JRtUjt+manYoviQjLPEr8V/ZxGbJH4s594vPbMyF2eLi74SSQZAE3p
QfNoBvKn6KqD2uCfxYtGTazF1opEke/bjsSWkbFyGvfdD7Pb6Kcb/D9HIwg3UVKcJgePZjaZcIYr
LJit7F6tEBu7X+n2isl1CsSK7cLhM/nNtLHkNcWNOZrj0lXW7FuLgvZO0v9c6JcgjaiiF7x9sM+m
nCK2NjPRfSVKAtTVcBZmAANrvjbGofVKqe62MLyrCtJLSx8AzBEEgM4GLZYzGNtqLJSVyjqXTqqa
zkCbbug6svZppG5Da/5mmM9DdZFUMmKLQdQwufvzOvSwM3etv6LIYzk3dUVl+SgLj7fmnNx0I1qL
de/Taj+ajLms1TMHJRoePDXOJFUFXGBwtpQFHaNJLrN4QFIOnrgmV71bvQ9xdswGN972FeWN7b+s
48Uxb+PGv5GTnB0w2CgNlktenFr0UoeBxZTFiyiCQ6G86svyxa4Sydrzsh397MBA9JYep0xCLaAi
PHdQeDWsWRq2N9BVnJEp8QE7op8JB6lFWvB/F/ncuGCPv6rAbV9n8WVCpfIS7Y9rQTidcd88HWsj
mwdt/jUIghsn9UeuoTcgG5PH1dOnzkCT1qWXan6OJGFoOgmTpFjSaPqtiJq/IZU+9ZAF79gwWQz9
h6jVsSUONlmzdM+BJXABiWDx0xrMx7hbbCwJVJLYsLqqEflf4saGpQ84sAUzbDJqcKd6BULlRZn1
tnSykx1MvynRMqaaGoMIl/M0NWduYr2xgzsqWfdMhL0xvMyfZVh6pyEM1mPzVAGdW3grgYy9pBM9
LW14y6cR3IoOfW8+n6SZDiSgZ2qAl5TwZHfzxnLY1GHxm/gZq5Da3ZapKMVQbfxjzgZNdkm/AgIT
f2JNPRaBuXY46M+Xej3UVlJnTEXlCs3iWzF7/0loBimCNp491RzbUXvHJbJ2KkLHCluRpOFSm1Bt
uvpAxemGoOEbXJGdLnycCWQbSWkWDaBPPK/Q1M3L/ECOOUFxzmSZJrZ97/1Lypo5MIpCKO+Zh+sh
AsXPRxOG3rZuDPzEJIoS4oL96ByHeNiwwv7mXcDrn5tNRnmw7QjK8zDcLUA94FviQekynUjYnNBG
ray1mjnCaD5CLbxrrgLPo7yOG7vOkLVwgB75AsnEY9oQjgqPKvAoXGarlggai3s7yvxPLti77FK7
4m55a+EurLKxik4QuyMC+mo7OR4OHXeaVkGm38cyv/TgXXu6TSzglwaZwyXCKLQCA54PBiw9jQDq
OhobIg68pUlv+orKVmvXmbS9VzoOQpyTf/TRPzciRPoucvESAlbBWkVnSA78n5P7FXQtXRIi91em
Uz1zsFgCpnDz7BChHX5aIlmkl/pznXhLv+ijTywMWFZxKoS4IxaWYXP3Z8O25q2hAVVXmo8hx/Y8
OFCB83ebsgbqlrnfANfADsTQfIUCzzhMMkwpgmsiXgefXoqhX9P5dovRnVgmxDWSaxhg5SoQD430
u6zpe0/J1os03sVx8ZWO+j3AAYFlnjn4LIJXzixb9I8gY3DH5vg0qxa6p3Mq7RGtDSMDe1E8ehs+
sG1i/Ks4yjcy/yCdgM5M0zD/+Z3yjNM0/EAGXOTi1dMawEi/U1SvRtN/KopcuGhf9MjncFIhUAZv
bCJbsgzE962zdCHIokIx/ggXxVjRQu+sM0ayCU9kJbnK+ydJkH++erklkEH8Iqbbz2GGt36wjkUO
tTHo+o1fP6BFQekNwkseqhuOSOb+Ba5kgiBDJ1+9ymN6b+7mTwTn3CFllVlQP61p2tS8+hg/cKnk
6+wjfDcDWJ0QG9fSwI+9jEt7poSjGqBmbFJHeyOleW3xQXE/J9dsnfxYm9kJ7Eyaw4+KpIAg5fBx
yxqHRP6njuq/ukvEs9RAIoJ5PnhQPo6uWzC/DOyt8ulrN2jExYyeudoGbfysQnHwa+oSOkqVi+pJ
pBYBwd0BRoJKbL04g32yctCO2RRlWzlVfxJhq+ekaPu2BZkzTtApcBa0ZiMC56JqY8Wmt8sN5vdV
5XRL3uY/QIz/VEysScTKa2IZ1KbQoFfHwRET+tXM0zfV2PXCiEfU9qZV69LSzjGxRQUcCjUX8Xpw
/KXWSPQ/n20yqOMt79NVkZabxrbF1vDZZEnJybYqN5ZfcmjlC7MLWYItrz7dQP8Ck7oeAo+iI+8l
9nuXSPq4qNNua+X9Fof4Es4NAzsSdUb3lGRaIiB6dVzeZIsxROOa7J9cummdUD/k+bCv4R3yKDCp
6rnMJtOZqfpS0XJb899IcZrWRveBSrwtS5pxDCd4DdPhbHELcGt6cea0u3/KfX/Xzi8qDeef0o6h
0+8VAUYeyRjum+klX8b0LhQWt87gZlVscBItAsotQoXYGPwJzORvPsS/BB4WlD1TMFsk80ZYvrvp
vPro6CQZFV8rzLB2VMOSEYckY8DQmV92NMMiQ0UmLSVmCBk1WxelTwi7JqTAK3c9pem1FiPjekrI
a9T8NoFCAR1H31PcOND10zkY7IDYiPirNkBJapz5xzw8kj041lbwE1japlW4yBMCWE1PJXXecKwe
T005XEtf7C1ysAoCwTJlDs/me+KORddAY60Tzr9Dlt50NqCwTd56VsfCdeJL0BlflGP5i4btMKvg
lcUjHnrahRI+muq7BbQ15yu46HDpTU2RzdUor+z3fMmeCmGFgCtseW1jbdt1gGgs/riqs27zo48k
+0Kohh5wPBkUmi3zUn9KynWmMUCnBT/ALFyPRL+WTkRtSVWvW2k89Uzupqllz6JCROS0b+Rq/CqN
iTa/7sXCqzfrwEh/47LjQVjY87ASMfQeN/FvyZe2Ij6sL1w3fQ1q8niAPdAA+Fkcq6Y2jfnPomWy
rCr522c8QEWOWRRR9zW2sLR3M72vU1xdcSraVIKEzhF/Obl2hHDOO65qcSWQ7WBgky41pqFjp38l
hGBnPmmQqt/GpaSVAZbVSADWFKc4LQledzNM3iFi6jwwWfbtiGmKVz518pFQIE1HfDSavW4D41ea
4a9FveEeKuXJGUiuFwpFdt7gAcwTL+9Xym3PMTUoWjXsCPPS/NPX2zytDpTYG2sQda2Y+7ys78wh
pZHje3ZCE02e9aS3HJF7BeoF4/L8ZYz6C/M+5h6g72NwT97EwYXRb0xDgDtZf6MUUuF8neCmtgVw
tafvjtVq/Dha/+mV7raaa++zCigdBzsVf3Zxs04YzzSBvzZ88zKk45tueSus24dZNfVIFYm24Urh
8wE3gp4p7v656fG+TDgB1CwRbevFHqyXnE04MPGxK8s7qyx4mQz7CaptGzYoe4OZvxNL4UuzppRb
aP4+kv9D/j0xFT/6HB1deMdkmEGo0BIuMuyofcvBJmo+nN5MN0ab41zjLdX3KS6bWGgrI7S+RjUC
g/J7mMzJ1R3zq8+8t29o+RSsFTcT9WvhphxcDHsXt/2WuaXFUBSflqT/Ro3iVVG7m/KFbhyT+B3e
1jUNgh4QPv65Fr4JzFi0NL96RvzhDcTlzGn6bVgX09ZE0iAhUvNl9j1HIRh+ozrFpoG5xJp+5mMj
ctfF5cXlDSVg5/oFK8eNmsQfS/OWbpT9GJq6clmUdfpDUce7abnrIsyeSrX+Rg19vdfC9har8DaO
TFhUT/9iDgFd8w5uTUtyPQAV55b+0VmkmmKQUX01uzmHK4mKnUPMbWG12jflQFy2LDSRSeEG7Jj0
Q+ZocnNlNPUD0g9tK8awU2nw2dvgMqOSmhbtn+GpnWzLvV5lFvjHyYdDGG38mT5Rl91cf06nK+wr
mDkUdTZ5+RWpJF0048hbs/3WffelZh6y8HN6aBP4pTieaI9SmJ+dNHilI6BZDkQmtQYBWu8azKi+
drcZ2szHR8RU85No8drXFZuZC5s4x6Ge98GnNROgEncgjR6C/9SOuqgvgRwe87IPzfhT+dbNd811
b0e8RUjTWR6glER5yErfWgL0MCLRW/n5p7DHrz7ijiCjF51sFQ4lhsk69dI7RwewOKJXGJ78A5v9
Z26DnZdXFdIb1nN50JPtfJGaLzAFV+JN7VufGh0zhSSZGbosUe5T295jWVY+HRoYBi5+74DQ490B
GXt8BjXbDmWyLpYZaLFVeZQYs0l0RTdCNkeP967MGuRCHjAMbC6oeqo4dez++OoWZocJk/9NBIKb
1SVcSsq927i//oia0/JwWLTUtZZ+9qP8dRDVp5bZW7PNeKwt3pjusBX+QHVc85bKdM+wulraMpen
AfsfFGFy5COEA6726PtVBlqwbHFHuom2Suz6ruftk/vRvYLEJzJAJtFswGeZ2Ewykv9F42jd5RnI
G1Mb4P4xYKt4hKmfdjFKKWrZK+2gWe6Ryrp2J1R1S+0gvdoI/6HEKklJ5dIICE5AAiQQa1SLBLbW
XDccduA86lCeyB87wIhawsb0tS7nbTIjmObQTR0l3QUZ+rVIKb70ctaC7npbrK9bIK7HUte/xOBc
hChQ6xp0lEqSAR7Uw+ZTDUhbz8Ydk8Kr5p1LP5t0q8Nfi/GUou/dDEp7cLGAqA2LL9/Jj3YTcn8v
inuDROhOAQz6hlcn3qnQ+Nc6xr/56FmZ/sXQcAP6FWQ3PTiIovur16D8C8T63gwoMlM7IyucvZZU
PD3pX6ehnjpMiVxmBkumWsGE+pFKfnqRcGB09DfQMn8NM/vSfXD9rEYMNqjzmmQgyK2y720sGN6i
cXjRzJs6HqtfyIQkgiGOQsswnvPRasjsszVbiEB7kZSx1oWyV47PVb4gYdHK+Jx53iYYyz1ifr+g
DIemxgRkbzzqTNUN44BOCBx5rhejyBt73sKWWC8HxUm+aZgQGknz2lmYF83uKfz6Si/vbn6AW89A
GuUoafVsUpSQSsNSq9hjmdTdCD5CuCu3rj/6tvoJZPq3bwkiCBtKlWhP3uwD0oYoOqWyOQFgJFlG
bwwCKQY47r1hx3m9MKy/uuB8HKvoGxAVP1rlvmc2Q20xKtwqLjhwPrgOHYUBfwDQEGWkYCtdSjpm
F+Y4MVXxHrqdPZzWxdYc2C+twI7b1QPsJEyeHhb4pclGnPe0IRfjzQF+GFopZr7wIMf0yH4M+1v6
dxP+3dIym4IdzHu0KGIZBSQrX4u3dj3hOIkvXtHfppCrtG8E763ZU6nCTAmESfWGo/aVCNM1K4dj
3OGlsc0R6RovcmWywfnjXqtUgAcXi1gacl4xQ+2thhq0iOzmD758MPi9iYG03xpzw0rjnkpOGT5U
hPncqDHcLWJysGnzybOCC4eCQGYBUwIPJhctkTR5Qz9/TzxigKNVURftJ9ehc6h3x26Yao8EI6yZ
C4AQOmWm7XLM5EuHBSoI9WGd1w5UD8G/VnSkm2hFZ8RX4s7rmRDM8Ui5TrjRryLHeGID8aGvcaL1
O689UjzZ7lxjPOqe9T3Cy+xtJN6W0FXF4hxanItx87QSBpp9kwBCDYYXxPH3oqNKQ09xiQ1pzYDf
MLe5X3wowE6hjbThwvmH5rMEZ74c+5AxBXM6FI2z7J0vbyquWLoAFznydf6tahymi8RS+J992iwk
Q7X43Lge6mE6+zoODp/Dosf+uTD7cTeG+h6LS7mIFDiNqbxie3dpUPNW0ZTcaj28zNY4wwkvdY0S
zUGBmM0xEDrFVdaY7iogEzgIOLXnsy+YH+moqupVABhi66Q+gTqHnO9PF8YP62qfDtptHlHUcDIU
RgJvZHSpQQytYg7GTezejPk90P3x8uEu2ulqj6MHyQ8KQpy/CULG0CyueumdhzGkgoLNITeSmRpL
epvzA2Mo78E7fkc0nIb29I+D9UtE/Qbh9UYEFfNPdBKDCw+Ggi4GJwO9BrMsN19sEUOObZ3dcsTG
nD163qv9ivCe0X/3XXAw8ZwRr1qPs7NxTH+kG687b1qFSX7THPJ7GRR+pMQ/XphiOAicZxIjgav5
KyHB91ATkR8nQaDwIdB4StsFU7mXVr1xOFJkjtj3TQY0LyM8yVZp8OYqDYvdr7zlpfVqNe5HW6rf
eY9skQRnlZUR76nBxCSrhmYKRm6OBNESciP2AuPieuHLoKxdX2LKDwa8UYZzF5b/7ffFo6qDb2FI
pu88T7LwdpnZm0vHyxLgEaAduqqjH6tzGR/AD4pVBjbJuPD4IjiRjpcdHVsNQQvSGDcbmZ+ZLFjF
+ZTQl6pmMt20myLL9qXg8BS3wABU7Z/na6cZ+cU6UOIkWkbgcweVobu4lMjLkmvmLZNQ4hTBGYAg
8CIc9ZKmXBQD/chaY0OJglUkYXTW0tgQYyTGgk4Q5vY/c4ASOv8dN042vub+myKu0VbQ7z3lXkO+
4WLgXYFd5mE37iHzw7eScH3eSlxf0EIGcUbSOIxmsjdSpnIkCAQTLrSM3fz3TCZW3YhtxA62Xk/0
uJ72Of5hR7ZP1/TeBjYMztivXcFBOOVI6Cvuq5721s2aRFd8B9OXlhP5cQKGMOpatvE1ZroxJfYP
vdj8e2ej8Hxab4iFB+I+2uMmQiID1sFvg/neEwNlZ+QtcYIQmg55tQO1y5m7BX13mjgoJSEjB8ww
NY/HhByp5yTekLCEZ3Oqro51VLyoyrlY9gS4V+7nfth5OSKEbJNWXtJWAMucX4oWv1ZywRsExjTT
T1BzTwk1XmDJ43XJgsI7TvCujeWl69NHQfJwAXiUus9GPXLDP883IXfoNsqmoEBYK0Y6f3JwYQM7
A6+ot9x3FqJkotkn6ubStBtG/jvsENo8/HvjdC8u/wGQ5I+hmpNusDwXan6QwjAgSUpLgO9FlxAk
y3wbyavhZ8qH74ZzrzM/5lX7RJCmRQFATNkUHKzjU8nJCRHix4x1EldOtrXt9CMqmcuE8lj3Pd1g
1q1rsMqp9lZBicG5u9YoT+jINhZpu3ZjddQcfsfQKzaKohq8VvaaaRCBSOEe/LHyMOJW90TyLhRc
G2wdUoBF/TRs+Q4T/VRRCo4w9VU38g0RDZmdzX7sm4dObBUUR3QvkKrYU3kocoAXZXnHtwcqVgOd
jVwjnON8gM4rcRib4VTVtCQYClgJ8djFCF0/rYfXKO2/6hjbuG3p+cGK3P+PFf9GkoqOpFskYbVY
Rn9qSUByTuCzKPSzKLmJ960aD2Wqc7Pl5/J49QYm0DjdOI1afxRN++apfutG0Ex5A9CVwndtJdY+
54eeH2TZBPd0inlXTn87mW48I8DOo9r3+YeNWH5WKzJUXEYFJHRJDcidW/pfShGt8rEXunnGXQNa
4oLc1+b/3GXQpMShzeBDRsFlCNRPq8t1atbvhk6PtVbVxTkKkpDLSd7vM8/+HmuFLNBTWGy1xx6L
mtK6M+fNQ11xgLGm4g1DxbaecWp5c2WPIxXRk1ZH44Wy3JVnz4oulqaw3NTAZzVCS2vQFAMHtabn
vBP9YPvi9dVcPMv5mCINTE5VLCcn+NcmDtO1BsiTM+4ag+vUfPuNcm2ZS/dgmMbOCJmKqmJjqOFR
Rx6b9MCdcpxdE7rmnWrlrmVL/mwqDS68VG8zd6tueUZoMMdvYwXFYxrCQ90WH4VqP/Kq1hZD2AL5
06XBMLrJL80UJiC2TcaLbfAS6cWDARwaQv9hW+KWuLgAIdOfwyG7Ro3z2gJg4ZJu4LxgLXWWetR5
MDed1b+pZ25jl3ycj3vTMx1nmwPGjenNXAmysRu/ES+CQlpjwnGM4QYZXytutcX5BuAcdvIig27f
7GjWiVaTaXIjzix3ZdiIomUaD6RHQcjpfkQOeaDTAHZbP8ltW+c7zqYUDnKYqcprh1eKCpf6PCZ0
6Q1iRZAJkJ/8Y4zpKZQgWswSn8HQoBw5qBuT27/idbReZCkNRj8l599mOkQ4kom+BUfDZkCqNOPq
4wpN4W+2HuPiAEf8pEfpEizwt4N1s239D+Kh+EaYyBRmfu6EdbJ49QwMal0v4bucrlbN2LAsKJ7s
OIvhmYO3H94rNoR6cl4pM907Feb9kZ2W+SEljOahE8aW6fMfH98Y9Rlb0fMaTXqOqRTrYb+SzYqe
yVObNOtuws3ssYe0QLOgEYATArKW41cRINcF+ADTJErbiybbyJJ9KZ+qazNxk3GH6Fcp7bV0k5OS
IkfdwgjA7MEXA42SKcBBA+YUybA+N2EacUQfWDPY7ip9ETsh/BbN2Ao0iz5jBhFQmkDfYYhLMWlo
kg6JCLBpshdnE+m98Ss38c5p8Wzm4Eda6DpEJjhfWm3celYzNQtPVw+Dc6RVzsIx2ksA34kIk9Vu
HGhBVmxAPaYHnEFAapp3i7dSYPnkHNI3x3b+5h7XY460XRKXsD34dsrBAWzf34q4vVpWjkmgGo/S
UJu2HSlXxutnheu4CehqK2B2yK4mtSmZd2pTGJ5IeF/ScQZjtYwuI4Xnzfv/FNJLNqzSNB5FlTyc
vkfrt1DYTEUipM0mWiuho/6/gcpMnHop3lWPQ88c2Le62sqPaHVnLQl+jIZLcRQg3hkCYHuExpZ6
+qY2qOqpeuKkCcCtpR0S1ApGNcwegfDGZtCvbFlzxQrfRZRfbTM8VJn8xsuAkaIlIGyKIDj0qmq2
RElXwnPQzKGnXmIKyumPboAqQUokfZw19jbIqc1EcS/WOaiw2yCkezEJDyCA4cLaFmk9AzHCbNPl
XC8I4Twk215tGU+zEV8MTgiSJHq5lpJNgznqI0oNlxSnzpB+gJeKkWnXFPDmJzAMHtpbQcK98tah
QXUttP+1CstnVNnXtKhuZCEt1h8+0TFuDmZm32t+g06U7KHjzmapJJRDtA7eI5qI3BHGRmCs5WCs
ei9FNBT7eXLYmMYWx8HZI3kd9MMVet0LMOHZ0VoQTyAmklFaHhA9jnUgpJQQFThz8VTIgBASdkLy
EfCQMMZReZ6/tbxyVwXCgq05G+FZKy1SD04rP4iC3wiLrPx8jsmlCN7j4L0LQrRLG4A00H5wkFXr
bjIt+g5EPhdHFAyngy9M/8cQEAthS/vcx+a6JJObNWgbYSOPEjt75scnM0kJ+Q1vrir2FjdiIqzU
gwhmCRXtOpIF0QnnZ9LLjLGF9+2p4t2Xxtnup4+MPyAz9WRNzyrVcy44X05r4eCdTXTDgbFTnZg3
KGLb0jfBXGu4k8YTTjVm85g/iwbGtmOoivg551FoIwVLr0xdjv2mYTHxGY4MyZZR2r7y+xyzKb13
af1Gj+vBqUaKb9iLPT37geLNm9g+yCo4ll11gyYCyNbN9jETlxfHxC1TjZ7FER3uncHvLerSQ/ln
XEgwK2MdJFss5rvKzo9jO3GFrUtEaiRPBEJzwzv7Q2KsTDLtbZqAjw7D3BiVR8PRm5IPo/GbtezC
R+hG+9oeXnzbfGnlePRbEliahxJaKCoQB42qC09gOHH7S24l+7LtKBPtqb0eCrJuwjAC+NoebqHZ
JTiCWSJorVHgiBtp/tLzVWqqcB/H9kma7aaM8pfaJY9udOKvPw07r7T+SI9pdNlwj8fw8IiG+N2g
MrcyGKCVffNq9R4yaGZ+9ULsNarR5eD804v2ojXOTy+ybWJVp7FoqH5hms+A4KbARS1NMG9nt3QF
x7HqajHu58GlEShLQiLEgdgPtbMx8srYFN3IlDwb0lOPH7pT9iOI29OkuIWORXae+ZmBVe6nItvZ
SQRlVsarGV2qxcbD1iiz0DubcnH278C3EH8xSeP+ezWy5oc8UbkMdfun8DAyFEBFAPdsbN+6ljRr
eQ7qUyht2D3+j5n2/wqDW0ft9c+MI5eXCWcLYyZepx734CiO/pZOzxbf3e2SWpYEB2MLiQjHtbtr
OvOUh5yWc3PGEAZffRGSPGa4VHQvSHt/S+lry0SVX/mA3VKnRyiwg+RZ9SU3NCaE1GLySVkBmlpp
rPvMSWCnIKpb3ax7usV7ZNp7y2L45JrBDku5P08o7z0fojK6nSnbQ+X52oqqJawjEtBkWX2QDXt2
pFJA/ZUQ7cS0MyAtzKnJlRL/kXReS5LqWBT9IiJwQvBa6TMry9t+Icr0xQoQHr5+lnqe7sREu8oE
6Zi918ZTuIkAXFQ912bU5+9V6V/LLvNAJDRQhazqIvi4MUJegjbAk7aE39HaH7wGolOy0KimgDZb
p30UFKtocgqk5B2HWRK911mYPGdu8zvE4iqn/k/f+PeuYuKkADTt62H598GIBGVJv2Qfa69/enxN
lhxPUzT+Iezw5HTLHRfBluPkUPAJ9qoE0IDO/a6GmuQDfP7wKvmgphI/ohoAg7k/cUbWXDhd6owV
k9L3voKS2oi7Vfi/jgVjN876S2BiYlX9i/wfl1NTHwdFCU2i18VxJNuzun1LPDKxCXrauxhH5kr+
BO4KQEmLP5HN0Bom0n6qCe4ARvrgmV8SobRcir8d5h38sMAL9ZROu7Kd3tbIKP/b+YyedOPM42su
+9OKKD1VNXqSedPmRJwg6aACUhylo1ynnbvkzyANvZuWSSszU0alKepyGUkTAh5ulhYEk83LPTIu
b+rHeRqezC8AtvWClosYAhSXrCO3FYdrHOrdkAfHdBye1yg5yyjdsZOJt2kPuTRPHWqojAw/ZFcs
bbT17hULqFcI00gG/NQsPPFVoJs7JCi3/KqDxiQQgGOwZGY2Ji/cFWAS/USi18pQWiMr9Jy9H1S1
v9OhZRcE4i1NvLPEAqM/d4hNE6WTHRKcUNY7iQm5+ESCpBRC3UIV4GjgZlv+jsMzq1+cXvbxPVZB
+tYxTmVFeFyZJw2jIDvK7wdpm7kBOvQsvYB0NG0vEbbJb4F0xuPzjHNhwZCbgua5qzNf3UokLKgk
k2zVNi8YeW8489uG7DFW6hI7t190UcrF5ks2HGPRz1u8O4yxOPh1gYZmdYutTWpciTc8qZtrPLlR
vW07GtmtZSn0J1ri093G45wPZ50Fdval3aaUBsshWBwUydJHT3HJh/g7JAEUZdwdxrYcx5VFZHzR
JEY8FFUMbbZlOeX9XbKE6Ff9jH6N1bufy9s4nPUrrF3f//FTpxBfwk6b5eLGIsa734yVJAUogfFH
zJpnpIy6K+aNg1QTOe80uwVok2LCRTOxv3wh2ktwdzgjAqZkiqQ8A8CXFsF4gR0eczcZHSb4rUqW
BTjtwE+XZ/aMeAB++HysnJonmnY87B7jWHvxZ1i10L6YBg0IahuW1C1Zukjf0POwieQJISqmZPzQ
NpxMVVHhTa2sUXOfgt4pbmBUkMpeVBZcqp0MGAz+rdMqmrdB4PnOfkwaKuwIy6P/3GNYrhhudxFm
v7YEc3pYnCwkz7hOKoaUSByKnzGxFJqGyB0QIAKVkDq6KwqLjygoU9tiigxbDAZZJ0JGn2Xfv0q7
E9Nd21hzdMuGNOPRHnXhrBsR8lMaNG5vxZ9d0vFkfC0hy1O90Zrk+p+MAuRm4k1M20TqfNdnfQeb
JuS7GBtcFp3FEVKUpcnaVYWF93kRIBYemhIX2U8DhZ51crI4RgsVCXt1MM8FScWNMKOH6QsDE1T2
XzeOkXFsksI8bAcZAiqDi8SaEjfC3M0J6ApL8Fdm4NdbMgU2i8WIkbWbmgLrx/VGR9y2iECa6Rne
pVwas1n2MMn6LsHur+tQCRdTxCLt8WMcON/f+84PMEZ1hUXIapfwAWF1m+3Jcrel4xPDs9EdtR0G
FrdebX7UHF+8xVNTN+5LsDh997SGY9TOSAqDubvDC2slr3YN5ObIOzwDQ04g0sQoJtk4zmKrPD5q
cFzKoYCnhErlKm+8qV1RaeLRqjigwxooykQWjG6iPxlG5BWTdTrF9zjEq/atV7WD5qB32kU/ySRy
wy+/H9qeSpIwOGQ+q+3khu6W2nX3J28ZO3zP69ARteByc0574VaDu7BaRn72k2BpC9+ctFH5BwW9
Mz0gXddxfKZQx1OapLJjOTb1bmnxW2YErN3NIOIkghbX++w356xoq2gvs8genxfhubTOnFaL3+7i
MFYzOg3m5SmRD6gzCga/GUnjp2GCXDrQsmis80yQ+e0D8ES7K+CqtUlcs+efq2h8HeLZ7x+LitmZ
R7VFDiJJfv3s+hHOmtonaTGzRrxrN3m6Kubt/chYrCD10S5cMtc8F6jIFuVGapyYnDUJhGGB/m/c
lgiWwZzpIlXYATs2vG9IHb3pcXIXYbjKiOlCJuaO5TEbhq5VWR/h7AzxISbF3nzjU+XNxTm3+FlI
P2nqEVIVR4hh0oDY6izx0MsoadDDoa6FVOd2Xfee2uDccO6CxZQ/KgnsCaNCIjzysxI777I9PR0n
P+m41QTUxdZLzPgiUuA8EIWMTjsRQ5N7mWOdutLBJrILBw2jHJIeU6Mj84q068w2u9cMG/NQIrcW
C4bYPvX97qcvprh66O1RoihzbX9GQqsErulow6HTVy9NLpbqibirYtGnums0w+fFUKYW3+4YwyRR
Vd1XTHAAC856kMGlx0SLyTcMnRDTUxz5LFdvnC5Yg5awhdDv4XrWNtRI9Hs5gxDLH+Cf7lu/SE1f
6mQml5oescHn4LVuECus1CAtCZNhEb84O99h2C45D3JQ8UAOx/7ACo/de+CNccw+2GJSbCbR+Swf
8VvZUFXmMk1IE9R9sYyHjvaU63G1a78XN/DCPWpczbViNo+5xE1+47SuJUBeNmkXqm2fOLaN0ksv
8F2ODdG4YtkXSyxFczfJpKS5HpUQSbOZB3tp9FajbJiWg5VN0fB3xtIgmddjL8uXZ3ueUeJcvDEA
Rv1gpXVb6kvsyaRu913JAOhatDb2nENHMpX4D7aYLZwLGrIpAzQdWsJXV+2IUBAMMwMs2veuykJn
tzpBVTGeTyHOmGRcNykT/aB1vMAB30fYy6oR3VoAzx+F5DQwk6M4WHv+zZSADb3UEHowhSCc5va3
BdBY3mFMn8On2WpQuoLPoYRgc2JNQ+wdHOGndNQu8toxexxJy+GdW419dHSwj6oxiT3UdbnsrGI4
uJztCUPAKA8p3iFcIa29YeWd5hgIEC4v9XZ0uzb9L/WnJGUA0mUN4yyVYLpijFZp5coNBtbEGpjA
jFnHBq6tPZZCbTcD5tux/SySh24oK5SetWs3U7kNtFVXAr1jySNeWKSvQLYfJ9JXUVEo2LYRBYF/
UDWhPhkRotpu7oBOZdkObnlHk0DWLNDwPHK8+Wvu03b4LuCImrSUgPoLHkC29iDy5ZLm3YeSdbL+
xQ0Vm9ylLp2t8IAwgLU60ChMkg2raPyR/9lu2FUnOS1YlbdeAPWj5gSrGut9risSZJiWlDUM+qjB
dhVZYKudfdnhwz6PySpazBcWXOdVJ4n4cSJCcnZgHEKAXT55IXMQJlAceL6bKnvIbKHsd9wKCyZI
Nvar+5S6lbfIUxfnEDMwqjlDS7TwjPF6Plj4FZtDO/Q18fIUfD1HsRhrWd8jq0zjPxwkIHwIUiy7
6NtjP4hpSC7Z37a3xh6DJ6+4WC8B2482/MWGELMSg8hK1gxK4zKGcVXKqEnfsmYYgClVQRBOZCkG
iT2hx7D8vEux6y4dxjU9lG32qOM0W7/7QPvhesB05PgSk5eDm3wLYzllTeHGjeffo1PPynFHBVcj
SQVp7hI7m6bTwISgA9RIPHgTY2UYRIcwumXI1R/thO2XdYpnVSPnSEfdx/9lCAakezNyGAJ/Y0Lm
pczEw3jaN3roveyUtI2Q45F6wLPsjQ+5vL9WGVuUba9hIJUnzLGdfHCh8Y6f2taSPNsiS6Y3y4ZJ
R5KwO42p2nmdlCjmIz2Gr3EFxPRPnvkJNxLuuYT430ZJ0EKMxeuaixtszxD+RJOTFAgNI0aq1F7Q
UNkZ4w7iJCMdVfuMl1X8zwoU1LlU9wKbZf2et07v+MwvzNx3ky2OJHRNUl6k4LHWYrAoPXCFJNGG
/7B8RlK4hBwQKMYsYsKiiTUhvc1g2/PzDC+U07+Jqzh/Juhplg1L62XoEOE6Qst6V0uhxl/KrST7
UE5erd8DViEEfbWMeM6YtCVedwvCO409YjtzS9qw20J0UaeljAnozEMyNVkcM+giedglHGz5tPAV
ugEwSZbljP/XXCQKXCncH+TIolLDg0M3JxHQ2anvflGyuuq/uAVyBZOcF31GUp3YMfa1ASMji0kW
sz2CrYnvpPAOFJz++Dcf0QSNDLX5pD5XT3d7D9Eo6HNiHp1Pwc6ipSfTUcQWZcax7r9ZjqTj2zix
KBBQpyBTYP4MWAxDTq+oaLCqlnAZIMEOdaPiO75rXZYbEr5jllXBvKjqb860EfgEpQQzotG1PaS/
aza7DUOVJXLoLWdkmbwVC58lmkkcwWFGzm/rruq8qDXsz6EHlOvBh3OCDylRiIDuUmsBKzN5q40l
PadLX3q6u7oR+uSgrIf/6LsUZ/heLXd0z0OgG+NRn30G4+BgVAVpJ+0rZbxEwYJNwi17Hpstn8QU
fHG/JIQK24vyh2u5Bj52o7gqzLec+/GSjQCccuhoqBboRjrwciUYvCxOmr9BZ8XYawfHpO75qqoT
NmR45PAjZeFiLIhZFtX6psm6qnQoyChjgssMWkfnF7fgiUS87rEJxX9doZ76TkLYP2Qh+Wmgv/l4
pxEvAzPU4pwmyQrSxsdXCReBzXkfDzylLp3Bnp+G14BXnhDcYMc/zS7uSl00XnisRxymryG2cwyc
ug8d789SBDY1WSdzB4LnnLspc5dq4nB3Gmyzm7yLl/sEpk7agU5rEXQTzohSieT7lEi4MIwYfBxV
C/pc34QoIUyeuQsy+XWi0Vzp2yHZRTXMqSWxBKkOhJoxfukQDC+3VU02F4yILkYUifq7qvpHQCEh
OREOc36ecOakSXTxgzxPD0vnh8vfJpSG9sCblkfHImvyEPVxMudFfQ5iO7CvQdcCedowW5xyIGNs
dlV8ozo1Wr9Yrm0OwDrNfcJz6FZq0CsxERE4tvMcjfLNWKeTh8za46/H5AB98Q70OSVgkNKjPuTJ
GFePKYOq+QtnvGlt4imwiUqUWb0ulPYkjobfBEqM/SP7j0YTt6oWVW6TNkObeMMXUeQzu6qyin5H
Vw1YpViquApu8ciY56HhKvGkma4Myd9m0pn/MY+gJxas6eO0fKI7jcPXQqy9RJHQ2IEK+NgTHdyT
+DvLz6XKugWIC1V+639yYsZwBujJvGBg+KSSLgLgGLEUEd4ImvZGEtg4/xRBQXt6JZBnbZDzLjKa
/nL2EJIGRTBPfsopziioQhEXsnkm7CH1f8fY1yUJGtZIQx4moW3fR50MRwsyZJiQ117ZftPaTPWR
4MM/KsRoNCmgX4x9G+w/Y54VVZCkiBpAFPS2t3YUG1bH5YlSjCTsGylKO2egJ4JZpZveWRR3dipt
jVCttJNJP+f0rAUf5579GDkgYUQUeoy4OPEYeL+27pBNwNMFkPwPy2fBP2EGL3udHGrLKet7P87z
5rFty0UfUjvtoLHUIzwqKjS/BoW9sPu/qqbtsJLMyJ9x8xV4E/WP5rLN77BjNzZVYK2d5cF3g5zl
AVO9riVtk7QNFDIlqhXCXt3GTx7ZnATiPyvph0yS4xTSV6HvqqZJ72rHD+Zmm/Q4QBhsdZYiK5x1
Nevurd1wU+CAnErE3Goo7fTSJ6mbYuBNcWuS+Te9BAUd7QYNZVEdICuSv7Kucog2c1ZTZzJxarJb
L5KedxJVij+VQCFr2OSkY1AcMEaB8D8zqsEHUGa/ZQuVsiGcwSNOuSqvjqu888Ja+IoRHh52UFCP
e0VQ3lINBg86w7vvxG1qvlZRM+3s2+Aq/R4s9SqJl73x5rZ6GBQM1iahRcArgytPhyUOElxuAC96
v5z3mTOTJajFcu/7lWcGggwHOx9qix3E3akz9/o2ZdBxr5uUhArpznwN/bmP8RHQMa3boq6JwG38
3iNFmUPllJRu+V8qsnTvRbBi27jv74Ip5m2jDdA/HTP7w0hj/1V2LLVhyUpWRC4W9HJn6zC6K/9Z
uCoVPI6BM5+VVsF3N9H31glbBdqTdAvUBn35kNm3LcDQa+jU7ZeLsYDJTzmOMS+Di5uPXTAz44mp
RZTWgFDbrPucmG69rEzzdmCDyhNNqYboPuT9Fmlh+egjXoOpiX/noPLytW6XeC/E3J88MNewlhQq
Vhbt92lH40kkUHpEDsTW18beRk62fetzuDDQKr09hfW8y/K1vzZ5h+F2Cdlrpbp7A2rlPfga9U48
OvkGARXOpNFqSKD1W5hVsF7MTPivtSp1WNZxRiSqiEmQc2I98dt85gUmBKG4pgWiA9v/yBSqFTnB
C0Jld+oiMJi4w0PCJNwxv9V9ja87YtHEwUGk62oSOROkTiD2WR1j//T+OS4HqtBauFsQqju/lvSW
NbazT9TEl3RNsVPJ+U8qwqexpdVIffpYUMEyu2SeOsbgEFms4rSrX2rAB0ZuPdrtFdPwZ10S5FWG
1cnsQwddEiQs4BFCepspwWPiO7O4OMaMDYcc9AgeDKAVfL2sSYqquZdEQA9OQC8Z9jT0y22WsKC0
RnjiLUmIQALi5TETOMJAsYYpP0PTHfxxNSUfo6N4BfrnBL+OXvHzsRwGNDj4ARY4a6uG5epjUVkz
coq5g5H0HmhRnuwF1kMbWQex+IB9pm0e6//aCnNgTOoGkR+464r1xc+ig0lud3OCwnwS8QQTmz6d
EAnTiaTFbZ+6u75ojpzqzw77FXggxCj1bLennbTcHXlsJup6ujp2/VC087bgJVnsv9n6lSoEZmA/
yJfepk61c3XxWrH/QsW8kHXswrX0jiKqDjHfLAO6fe3+JjF6TMfeujVb9xJ0ZIOWcf3kPN6qrL2T
A8oIDdS7JjHFGLxsJzzSlNL2ymHBwY6PrnmfTAlMEDumFwQAc/vg2/iWkOJtZV8eF5D0wJ8MJM71
nqFIEX+45u8W4cE0YBsu3wPJBofWYWWvjTio+a7dP1MqdnkbngoymmyXGKh5tXkpo/l3lFJt+k5c
eRivWTARiOreOjbRQ+t64By89ebo4lrOndFoJiU3CXSYi+zxz7gkn/chPqlqDd7JvP1sO5KVwUrE
C859771esqM/94cebrQa8gNqVyoN8eKB4a8n981JqlfOX1DCmuCV5QOj9ymO7N3oSZSPPMqMxFCZ
IW+2YEDBGpjgXjnJtFmZfQ2++1EPxYuKwhfzC408N1QSmo+HEb7YprN/ZKLM5OeL+I1to77I5jxa
wI8VlJGE3SI6ftDH2S7w7JsmQrAgh6e1+Mot9wyX8tCo+ZeB4hGC3+NQv66hvevVdEmr7BSzciZc
Ow7FNoiXy8w2ag68j8ioNZ1K3owJgVZRQIU/Wozu2097ia5YWy+Z0/y0zYTIT5hwi9ug4YcJ+MVz
6pJsl7KZWo/VSkonOdOlrcj5gXE38Z0502+A8r8hdqhUFI+oVr0CK3VPvoUg8RODNM727KiEQvQ4
f9VLyYE3blo9H1B8PWR4Tj2gDDyNDVk8Tvsxmk+dAwhEHOj8mnmBw0q4iM99RhRikb9VyA5EN98z
5HuybXEXqXDXaWsnFiK5ETAyc9n0eXMwS38PUIcdDPfIyL4IhyG5Tx4a3rUZeV/KVK2sONGUvM14
qQyCAVY5etboGjIl9r1vAwbyvWiL9nkbtTnby/YuwXybeTVkfiSO1a89rfuoEI8ONPggC5G99tuR
Ty2vv4l1vyQD/go2DUz2boO23LSwhLRczkmeHVISLYxUEyrjlTnkzRBYB0+AvKvhmKNda7LwYA6M
meNbF/95XYej2OdQQZvOs8Jggo2ELl5aV18FGTqWLY4MsrbmaNYkajPfXPrhfoGb6mXB3h4dgNHV
ljf1XOv63/OVwQhhm/VhfvYBOZwBmgCgJFuas5HTwY2DTVtnLw6ocnvmnMRc6BjnK2+p+czzWd9S
i8NzjU4yE0/03SePY4F+AYnkcq2cwBAZt+js6ZWcHbKWLX6fE3PeY5tYf6Yk2uYNZiXOPvDmL7HI
sZ7Ym4E8Xsdtzg7dUsTCCaTV8I1q8BJmzvuKXZR/pCE18WUv9OX1ifNyV5IfhDXvzOe9l1ZBIC8o
9VAc2OMhr5fg3Gb2DqxYFb0RXxW44Kdg9tAZOMdEJqBt8TTw5/UccmT2XYTtAjokbJTdoflOFpAR
5uvVLGBdgzDO2U34P2x1T0H4vWJh0VhdGkb+/AkvQTY++kP6rO3wtkpg3LOSp3y4GcOJ1XJ8WC1O
m5mtKxAWnEcne4q25n+HY362OUi6oNnjPu+YWsyptyl82n/UFOEMhwjvGsIRtAnVxrPe4BPcSR0e
zJlmzqyiCSFdoWTlCqcY4G+P3qWcdi3dRhGuhgDzqeJ+WyIXLHk/3QHsJMeHua2s+tvUD0UPfWuq
2nPieEeN19J81p4HyjGHXDi59ZMjWwwouX1wmG3eDD5OaM2llmjEMm7WoNacxIsqWdQMwXXslr1c
IUbrfMBT6/jbMYu5/ZYmPep+eM35YcJy2QnFt2VZTyEZ6qunDn7kXhV4bAHc3pV3DIm2FbVFBg1b
hOhc0e4O4DWsXB0cQoFN3aFUtmF8CcjTPUxLdak6sTEv3GIt2BtTZnR5mtCQLIFkwh7d+Y13MAqC
quiu4RTjrsL3za08j8tpGuszOsw3y/2OqZu71uFCxZpUM8jBLhiMy9nACOoJv68uWXRyWns8NO2s
yGRHSsXfTYXMIYwwdCqjL0EAws3IF0s+zJWVD6uZa0DBGqXjvgn8i7ld+mww6338Toz5e3Tp6AEr
K3hcFh89UnbyF/+jbpPHEj/pSjeRjeq8SmoUjAIXG6l73iI2N391EicfLDuPDspMxlH5Z2lHB3Or
zJgF3Ly77WtzkuudSP9YZX51eckNjZup6db4jczPZp57svIOYf7Mhmcf8HBWYngxnzC7lqvnr/fU
+4eusv7kPRm2CkZ+F9ZPaRI9GdOweXRZId105CA4Ebl8stmb07TmhIdNfSeBZpifLF3DbKNLFlDa
OZUEbvjF/Ad5EK9Lz6XGLGYCmKVAmzocSZX9honsntTffdFhbETDbkN5tCqIz97y3PcLjqHqqhsI
iXHh7AvsKvaAxQCLHWuOYVcC9/E6csSJSDO+u1kgFKWKFOBzJjnuOiRYsoxOdTg+AvXZTwlRHCG8
zkZsNSpEU9HGfnC0U3pyzEvOqrfGPyRSHIx2c7vmhCTX5Xnh47cCJsKUCxOTOAQRpBFjdCKTIMzS
CN5bfxtODIrN95L2I90hn7r54xyUNcuIuVek0Vk143MXEs1BGWUJQJVx/d1Q6LadfMyy7NmcDubS
FF700PKpNYg+mMI8dKO37afxHFFxjKw9mAEi4AjPRC9TQBWvwLVPRCZDU1+3YvD2sxuD9IMBRYjB
PLsXZbgmSOhZ/+8XfPGChg6JKkdfu8v4vpu4PPMtPOQGqu/+misYFMTROBCJw/xXay+6utUjHAVO
XDZZN+UMc9GU25jeYq71VfWfPtdTO2TXQSFP4pGCMghb0pAiioNUA6j7/JSr4mIhv9dUbML7Jo8d
omdw1yJiysv62lSfQx9jqpD0vSTsEIu+V+n6qcN4v3BuRqrb2YxyTLljzs0mN9htYARc6+TNQchA
5z6Gd2NBmRx5G70uhyi1ntsivwZrRiARSVqtzIHkEfCNBarkXIpn77Jwhc34Ao2RQib5mUSnsxdO
52wyg5yE/SXjX1QHd6Wp74gmNOWPH/UX8yUbw2JWzAcIaZuEWa45KEulH9ts+ojXaIdS/8yVQ/ak
+zVCMBjC8a6OvZO5l/uyfEccYKgPbEmeTV0C9eO/lhnqMFFoLh10x+rVpu73rbcy5DNJIa4LHxbw
+GYOsgaEy9ize+BPBFNlvuCgj27NycKq9Mxo5q+Nlg3twd7cpdiFiDshyZoOB4nmrUrHrzFwp4ME
gzKU5adliDE8pexWT6bFCFW9n4sembFELAjs2KtmtrfIYmg4ibvftwVGFYBORDsSiAKTrU7A3jUs
Q8AB0aeHcXVuavyvtnftKQlYJ8Lmzn790aGC6phErgfOgoQiEm7TXg7euR2MOh6pN/i8R3P4DzXp
qvzXtJZDsl5qtJQQgP+9LhlhzyBTL+a1Zjt8YqeJZsjFmNj6zzHXe9svhOlEO1OxL8CRHE4Z874z
lXpwcAHfdBG3mqcw/8TdPtH9fsQByexyO3Th7RheW7op45NMWkba5KsFGkl9UXyHUDZ9WR8caJ+O
JEFivisD8TyvwUnz/iqb8JBV7cPR26WB2JuGz1/mjUuXpvri0rJFCuntWBme5hEjEqY9v0L0XFbM
n5N9lOl7CziBudF64MUDP7BUd6YMzHlOcxR7ARVjOdC1Eta65VreNBz5TpH9xzJzby5e87TIHJIh
32qPrtE8o1n3JlS/U4IWM5Vwyr2t+fNc+oiALklr3Jm8oyjRb4s5viLW5v2ujpEcGZL5xwD7IAu4
W0kmUlS+aKhP5lFg0fFujouCt1/aj7UZtsX9HvK6qX7GdtxbjoPLmegVxF6EzPThtSGZpdbdD9Gk
FDXikAGxSYf1whtz6JiHaoTdMmZ0wvFBTbCv0vnOwA8qSq7SKo+2EGjKvZ35dYTvbhP0/HaAelDd
m1eCv8Tu3bOrNKU4cAReLrzT90VqQSfPNwFL5wprrAmKBbFCYlht8eAE3GXrK/W3U04PkJBp8aqt
1+TsEdNtQPAbszNihQ1IxvCoUiPk8Gf5as41lUVHnmUehDB2/nTV9KB6cRU5ipf6aspcc42yGMWO
C77SfNJUhytMOExPDGAudbHwU0iPZzJevrGznMMUD5Pis+ThMD8u9/hJTOEdozqAmS4Bh+abLv9O
DF5KhxO7faqraWetzq0dPTpVdqAi5PEjdAiM478ipZsDcmp/PEp+q70zZ+fQB0+rk+9M1W9xJDY8
gU07vbV0EQSFHUndPKRu9ELYC/9ql3eTq5AP2ZzLLo0HARamqQm65dM0mZZans0fZV46UxnFlCwV
szVTTlEBFhmQMy1dFhLdHU3Kvs0nlqsxi40yOStGPm2o7lmXYpqSW7v4Qvh+5mLKaHot6V8QeFxN
exS5xOwGausZ2CtC4nV1/vp08SiMf3yr2/CpRGV1NMers7ZX8nY4GqP2xAV9zrhrod6zhG0PIdlA
qrM/fCzREadgBK4lZcd8IxinCYBTTRWxP1rdnyBan3J0OLJl8VFfU9d6SOEjZkI/KS5blkMn8z2w
Dv1TxIJknfQ8u/mnhKFRIhFkgXyIqRKNM5ynLrhyCu2WRH2YmQPNc+pEFzuPb82BYI5gWwpmj82D
iHMyUTjytKk64nXPJKGEL2gGDCwjDjhdjqCdTnmyfHiEtLEyumcd+mQasKakZ+V7oUjYu65mMFXc
+1GFvCmkV5hvJrW89y56cEYas1rvUzV+k9R76CdEeqlUFz+qqcPEufKsi+a+jbTepmv2bqopBCug
d3r1rztGF2s69wC7wk2djYehVo/EAT/x/wd8Xkyjo3G8nfg3Dfx9aHeevEjvQyYiPBOgBY9FCdUQ
ewCgPGAKa/yTGys4L2jXUpRScLeqKNgfC/Uo2Y9o4di3qYiOSG1YdKVXO0uuQ199M486Bvr/Y4qY
Q9KYt8xMsFvDvwEdRWP3VNHlPYX6X3eOz07IQjyjxI+67qFptAPXXJ6Ldn1Q7uhszXlbh8OPk2RX
lClnD05BHMnnoB7OXYxeCXzqIWcGwWxx6ynr3owWTQFYjurI1gaUxsxYLY7hP7s6uSOE+yeMWd0j
weVQ7d50yi6n71hL2rN3byY1Tie2ppzCBEsiisdVqI6rU6O7wwjsRR5mAg2OPL/EzDJvGKHvFg6P
pXaJFyv+sAA6h+HwxGrpJrS9Rx1Z3Ordv4JtgC7cyuTNnIWu3b5HNb5sJk8TTWAKf8YUIKkn7oe4
+TVt+MR9yarmwe2HOyh3JK3xnquy3hHUskUfeu4Klv6hVXmskvp3Ux57pXuPYPGWw+M6T/lvZaX3
EDFu+esOTIo+WV5uA0YIQIV+Jd2X705/KpESemv7/y159xjyHlee2x8xf5JVSGQs/pbb3lbv1YRP
U8ijLpZ7oRduE1K3I8FzGJf/PjTEeRenEaeInFI7uwgpH7s8uFjF+IoY88pG9msClfuv554wjBFC
xnVhioF/FzUcT+LkH+y+uQBQWvYkPL1CEnwL0AtuBnd9Ysq4LSwP61txcVoiMZnMu/TQPdJCM/7w
vJQEzvI40tAadGtByT30QN0tM4Tipkrz6cfpyYsz8zzOfzAHRcQsrxEoxxf7EiU4ayRymBtPCJy3
8VPW4GftqX9yjcjVAl6rxN5xkl3XIFkJ+T1IcB+6bnkhwIynhkJVznX+aEX4byBeXNvB4EqE/5NZ
/rEbYnyTkXWDZfC2rqrbeM4/phFiUc9OwQ/5Y+uUbCfvQol/wuLz7zAJsMmblzDQ2avpqMrJfUp4
WpQmj4I99UM/TC/AfAPE/d2dmSlhn2JGQGtqeiOkrOxV7CdwcLwtamW+zhUgAgh9IfdyM1R/aSC+
rZaIpLr6My75ETIe1FzN8jICqIcV/TIF3m3LYTa4nbxpsH0C0WwOST/+tYLuNYv62zjw7gSjoCmM
9gs9nSy9R5x0B/SfO/Pk1BJIs9/Jq2cvcjfVzm8dFI951m77SLkkna73HmPEKU3YzOm96W0gsX9m
YiT+m8bV94uvah62klHnNEb0hP459RrEjwqIiQPXmmrER23omNBxx8XxCBUERhXx5Ev2PgeuQ452
9a5zpEIIEL7Rbl26jq83LHLygUb1EZbWBU/N25SQ9BVYkJlENx1MkAIEIu8pRiPktNnrjJbvJpn+
x9mZLcetZFn2V9LucyMLcAAOoK2yHoIxB2dSHPQCoyQK8zzj63uBN6taQisi2viQdlOUiMHh4zln
r02UBBcRVDhNHV4UPlrIJKtczooO1sBa+D468XOcdq+JKaeYBlDZiuwy8OOA05HxbhuY9ik9xjlB
9iM1qWunouGLxBOFChg0SdR3LAJKBlC4IYtIq8tqINlGfRvoxSJ7HWRFqXTylMmSQqKOJGaqCkpF
C3zYRj/GFtMmOz/N8ZZ0vkizDLdFMCKWpjqIlIdUp5Oz6bxbOcoQ30ZYUw1vOmcqipNNshvqymrH
tRiMe0urXqZ42LQpNiiiZUffXhogXpW0XVLuth9wKLOcaNOzmJFyJljEcXgKMfdFytRGt7CwlNaM
HURrOM81V7UotokFQLTUe4bVu/FMdVgGZvJSNvGTbHHHxZ0AGTyFK7KEjML8iTnFhv+9hL6zKUvA
lRFLokJOwQP2ZSNpQQJDLj2i9pBksF0B9SZAxDmMZ8eBM3nMNH0zWPaj0xJ5dtC4aglcFUvc6XDJ
qcnc4pFD5DKh2SvOLamPrC2GBGhhMhePNZqoZk+NiLsUaUHBW1RzZPA3WJnjE4TDDRn+5JHimY3G
UkEwgfv6S5vkW5OyjcrCy8HKbwV+OzUGAlFrQkNC3TwSYOcMk+mk9lzWYhFfTst90HU3WJFYCyrQ
dy2/4Oh6ulIy6skJFydIx9bTuuq5MIzC2unW0zZrioihpdhRv3DpKcqmz4go9k4C2tXfdXbLqIi2
atxvdbbW0x3pfVhbmdFtxXY6UwakfM6+Icbheun3WJdXntFvDbN9Mhr9rU8g6TsJBcJsQRrHu/JQ
Mk96Vn/hjWi1E5UztrSY4aekExgvnMC3Cc5lbkep28RhapG3XFQm2dZJqE7vecY55nYIW3+ZyXwz
/aKWiNcQXNYuVe29A3mCSHx447Hjdm22rbaEQkBwKpQcbQhl44VYXLT5JDNkNoJuU1zYlVZeQjJ+
akqn2aSAylB7+wfsKOIFnkYvgeYmLIBkZis0fMQSAIYX67BqUorBwvxSG0pvSxFlcc/BINwkgc8u
rfGvGj3fV2rwk3lJThHk6t4O5KpqtXbrx4m114zqqQb2DD1E2VsxRmzCCq5TL3jXWvkwqgrYB7Td
E0kRu5vX1M1jiIXFZasI8O+VhdsiI/mK6OPat4prpfLvJkRIacevcP63QdHdxyAzMAW8KQz3LROc
iDGlouLZVZ8iW38cYoz/mt7iGKbhAjKNw1BkwGLGLfaYFOVYUIMQ71/0KoRT9jOP2KljgsDxVq3H
u850btlIEBE2jB9jMSn9m/S+DJr3yu82zQiMODBtfRk7Y3c75ZJLj3i2SRSh4ZMg2i9b+cb3fI0b
YLMRYC8OvHi0K28cjNe2rHBFZOu/Ngb3thj9yzAo7piUdlpe3TZkuqb4rUU+yFfjdINlwLUiRlKC
IsZYPLxhTQUk20OZrYkgauJuqOvvKBUAlejvauFfViEYRT3QyfLq8ZIqPSpubKYafxRbLM9ZPkjd
4KzxQNgNmCI+SBFS494GY0mAYqtgPz1Uwx75xsV0JJt6StsOa9cr2b7gWKvFKNYHDgqDrz7kCpgB
k9PelBahviddYFh0l5AaR13xZfAQaLPYhx25xCSKi201geublPo80XnrpPWvIhGtkrJ5TdP4O0/2
UEq2IXiQXAtTBfVbL6u6+BmGOCEROdD6aAfv+iZqdRyncvYZkUap3pBa+qZQqElWsp069Pfo+KnX
51VNfHvdYm/y335yKyrFBpkMR9F224+E2RjERgeuzR8U8KLRpZX6bE/q73lHOrcKfG2qnaGIAMIb
yby0tm/dVL0q9fpL0pCWoFz/RTHZC/ekyTXWbNQUmzZFyWjU29ShrGpo0DNQGKbfaFLzAcl7O5tN
SydAplW2gyVqswunPcb0aH7lET+b/BFgtG1dHI8uCi+aAnzOPcaOaz8DymFxukhCzLuiBLBLFzLv
ocBYpb5xx9xKKtKa7LgQCMAzqgJcDiqVQ2xqvVEWia7G+RYRChp86S76dOoNHaBW2fbYaRhxvpO8
s7hQ7aTYuRRtPVEegdF85++FEaHXVl+CIfyhRAZBjUh7b8OY0jPFxNekGMQiyIkwKwmr2TTCI+Hf
6kLfipwwhWb3ROLUCPMKsK8+gXJNv89D+Vb3xTcSsC9BSxScusubwLPkAvmuedlqKRHGKbKEwSCe
N8VTVqIc0eyGycCgnqAGLiaL+usodH9BadBewdIwFf4dTrz3BClchC2BCYRFKTiEh+/TAorZXEI6
JCaKlufJph7itVmZLTnV7ouEcnIRmWFx4Up4wJqFdJtqoB+pYb9U7KTdJrkiwflK2RxSe1lcswW+
K2EcEk1Q6olJRHHYtIcdy+Grp8lxilPftZw0/ZbNpim7btk2zXUtmhuRtRDhUJ2iSnuklXciKL70
sUVEp8WkzFGJFhNgjFXt2agoIq5JZzgWDFBqDC22Q+lzaJUPnNQ3EgVsS6zbDVzyAkr8VIrg3lfC
XRM49wNZrcFXVpXC+a9UDOZ2GKZk9aDE5KjAQsPcGXgoe8wQaaE+xDW1Zm5r3cWNeQXi9jZ1yr2i
+DuSqVcjNktT6cc1pOYnlEsAf9zsygWriXeYvBAfLmnBSjREoii+ewkrc0vd9XWaWrDCsreR+b+R
6mtn2kT+1EsW0ndTNo8BWYVFgMCgFXIgXyGv3TjY9CFpZquAwEG6LIwBhmXVl7I0fn70NTsuVrXI
LLDg6m2v63unJbVAFWx7IdsKU8PQRfiXfg2bcJ/EymVmaZQhjOg6mjghAuFnKzjr6YKj7U2CTQiV
z/2jhmv6Qu28H0WPtatexxdIznhlVXmSURou40F/C7ByvrIJFMJ+2HpI9/s0o14EQfqmtJp23SLv
zjwqZqUQ2Cum6aHK7J9pSuAuiVqVqK+KYgs+ZkYFixN2j12u95tG05+SOP6RC5DOtWmldGyb7Ffp
r9CBSVrdota4t0H6t80LqYDLyBK7YQhv2fT4t5T1NqiDm1fN7X/Ufb7WKhXv53THtLpXOrBLlKsA
VMt7Fqi0wq+ps6jYxJC0f2ogZCz8RDO+5VYf36S+h3i6GxnZtgL50KYK4BabAHvvm2AOxwn0LqOY
EKTdRdgXxSUmXWNhrnFnKN+6fNB/hrBjDmVQxI8xZInLAj1XtDRA1FGZ7DJNV1rDJzUjsh7Y0YTj
Y4rX3KpuPMxIIA19L4PJTTIPzOHVjrKcUhjqb0wMOCDde/jf2CZlYJbrPjDvd5MThHLDhNi9Yq1D
ApvR/GLoRrYfitF7VCzwAaJQQOz7cDGh4ISkQgvw1FTqOtlTnZX1Qmta5WWopLnBQdDbmDzJwnfk
jo9xXTkJzFJJrQl1+ugMYT6Qy2aHZ4zDd9/pyOdrMFifiaRuTCf4qhbue2/3IJs4kiGkXvloLjWt
OXjM0sgbnzKSC2FX3UAcLZjNw4HVs4SDEZB+7LY1WlxoB2tZRDepoapbT1ZvSNm/h4TIEaTe4gT8
ROzvq630d2wTtq2mvCmOeGwS5HR5ZZsHMdbJfYIg75qnCx7aqr3HxAs8Y4x1QQwwzJHo1nOt/cIA
SbYlOwbkA2xNCRhhjecKfCycAMQlkViH/flCNWC9Qpm8c3S05Fmu6xv+D4m8yHmrsSlexl3zTOUZ
BVFyvLaN8jWkp9Rt9DwQLUP/9iRatL4i2RR2uolN+dW2mRPlhKYiHA/IiBrPmEQDGet2pIqbBQGP
XimwCiDbbJvDpRVy0tSluurz8LoX8LLyDv1Q2No3tYk1Mq5Bkc9xtjATuU+FyglbphBlZHrpBWWB
m6o1xe/0AmYroVkPFHWAgzLlPT+0xmFFt267uMC4wLhSXQ+ZHXUpEFG0hazUe/oJovrIXFkjhz5I
UkRAQ85dlm5tAjISbjjuy0o+BHl62arF0gbl5dtMR2rZPoBa3DAr7WIzf0xk+nXo63vHF681Oii4
JdrerqorYpV32HvvXNqqswGatEnc35p4P7GLTo1FT8x8a3fa0iTjRczE3AAeIVdZoitRE+WqdrKX
lKqNGgGBizvwWFA+lZs8Dlr5WrGxUuOfw9O/sAB56rF+aWXuE5jbbR4EzCnxcBNH8ovl+TcNjbQA
yDFCo8GADEE35cnKo9qYj9IHfMox54vZqvZaKgWG1vxC7jxmRQM0Ji/Ikg9ru9ZJDBHiiOKrvlJv
EHJvtMy+JKFJ9N9Wf4ZS2fZUhlEkSRem8o7gL3tiwpB5Yx6c2HUQS/grpII3tpK9p4oxXoZm2iyj
mnCIXe8ADWxMqwXmhiqbXEiBBs8tXyzFeDGG7rtTk2zXUsDZ5cR9rwnR2+oyhDqKsHpyXMse1dTf
imHcQgK60ygEv8AO6XasoZqQckoXVECzO7SLHN6jicwwCe4Gg8pF36uIvQ5XSmHC9VTKH7GknLFL
trFEREjkjQon1X01ym5DzPaFqfTGV1oK11waThEPCqDsAXe7DJdEgPKHwSAFP2WZDS1UOQyGO/oN
2ZHaJS1E5WHawePQCaWCZ4zJd1BKJolCpYIMIwbZofcl6Mn0Bk15CQr8qrFHxNY1ctgqIw0TlF+h
OI0XaW+/CiEfcqwtF4gHbie8Tz6oaHGTVWejIrBygryDxP7D2RAp+BIkcMAo6MY6QCGfZdOwQQTp
NLO/ooTGEyOvXgGGHKKofUyDgMpS/2AX4pvdVy+paj3ShZ/bhDSW4VpUzirMDIN183eDCj5BOqYT
u+SxHDpri1jPWloa3NfeKL+6VUopQNipFOzlJFSQSjIxKs9DqSt4BoDbsV1gnH/94z/+6z+/9//b
e89us3gAhfyPtElusyCtq3/9Zf71D+zYpp/ufvzrL0UgvzMsVbVVfv797R4NJ/9I+1+116ljgqP9
3iyvfJlfOSRfi1p7O311489Xt+TvVyciLTlkF2JfIb3GGo7tFsK9xecuPr3SL48+OsQIuyEXpJDC
11zW900mD5+79PQ+v1w6qAxQKzE2lA4ym62f6elWR6K+On1160ir6L9fXdESiNhRCes6BjjSck5X
o2rVS0lFrks+EYHT6Rsda37x+408xVXdsIzE3quam6QzrsIy+2QLab9fGqxiI/rcF3sjZutYucpO
ibFVOv3cU/f4Q6e0Zp1Sgm0KhbC1fZa433LRrHziBkRdthZKkDP3ONI20vn9BSKFoeboVrOHWhuD
6MXKlOn89PMfGVTS/v3aug5MRSCbmSDv71iM6MtxiOGYM7NtTt9heso/tJCcutYvHbRVyVqkTabt
Y9++0rVxlxvdpW65BNMzYlP+dpr1kCPuTt/uSI+Vs3FMdoGzcWBOYS9w8AOEVo7xpVJQp55gW+Q/
nL7NsW8yG9GlhgxUDa18r6uZqS5hw6YUM8ajtfzc9af7/tJqhmWSfcnKfC+16GecgrbDdvDMs2vT
oPrTJ5mN6j5qbOIY2DubYX+wk5qqrgoUfneZFvFFIUKqu9oNa8c+VqjgdclHJBELyefebHqoX97M
K3Qi1lY07KmEuQG3DSs6r8682bGPPxvqTlRn0tCDgTpaEBtluixrVE9xtCrwpzNvP/cCsyGvtpzR
dd0b9hbjHeOKMljXNpbPp69+ZECas8FuwQQrRKX0e8sbgk1t6sFFq4/6bnDq5kzfOnaL+ZivC4t4
XNPtGyZFRMogNQbxBSludOYTH7vBbMjzhceiVJ2WzX1N+BFX0QrmtFVfn26iI2PPnA1xW3ejqtaq
FnM0alh7p8ezbsRE5fTVjz389PNf+mfQanBFjIKHrxXvyqrNbB0MfrEpKzaon7vFbHBHdlgXpl41
+zCH6Fm32laSwkjyaH/6+scaaDa+Q6dPyq7Umr00B6R9baxARINdefrq2pFRZs5GcAmYC7OVsd77
CYlNdz0V9oQJlb/dMkvHFYpDar8oWYrWuRVeKPV4QX9AnQaDNqDUVSxVqhRPP8uxN50NeBs1If4t
MoGypt7rKtBsI/vchtCcDXPFq+yo9cpiT6anX3GcwrBLH84N8yOrojEb5qCOTbeViKVr16VCOSB9
53mgxRDVQQuiJi/rvio6nuoisp0zH+5IYxmzcY831ijMqMn3WJtai8yE4Gp3kGg/9SmM2aC3NYta
V4s13UtHe2HUlNUlaeJcnL76sU5nzAZ9WhltqEHO2GvY1WbDm83uv2G/xVFqZ/t3oqpvXP8qG8Zl
EQCusHaQIZYJldGVl28r3dgZ5P1OP8uRGcKYzRANaMekaVmbw7G4iux417rafT4RYk9f/6MT/GF9
NqYP+MsUZAtV1YfQzPaTgFMF4pk2Q30Bnq+0b5zBzDEBMSSIAULMXoRDMWJ56JVjjCB+B6UG/nTa
RkQG8DF7F4BekJwUPyVlTAT1HC82U3cd2a5OtitonPCxHll1dkM39tUXUPsqsTugUgmYc4e0IWlH
kTvcZUhbB6a3OYb9BjmzUWwoQDepxez1byCWAnmb5TlJ4T7P8g08v4CUSAdit0WnoQoL6zd4Yrhk
1n4/xSVjD6lYhD8ElcTPVL4FAWW/HRaGHk4IKMa8i1Ft0vprn4qQAtdx7AwXjasPYgtL4aFo35IC
wAQWZil1SGda/s8bI2M2cdaUAmWmERn7OjMoOQhFYRYrwrN6vvrcDWZTJzjtunKiQd/rDkdzGIID
JyhlwHXgc9efzYe0b06Yydf3uPY1ybpBwL7mWNXXZ3Ynx6aQ2aQoGdUJGFBtX+liHG6TVA1VAoID
3Moz+/cjg0ufTYxxFsFwochqnwbQnhDG6D3Jx7KFdpSHnnj6VDvps6mQSNmg62Dj9riIdcWyVrKO
ssLS6Pwz56ojDaXPZkNUsIYOpWLcexCw6l2VSrSwIheAS06/wTTv/WGO0GfzYRE3TQYKjLp3DZ9m
FeMKGLo4KVQIIZaubpc3p+8ztcif7jOb7CwIZXUlVZLMrZY8lmWCTUsrcovAZOajHCps/MBSXEG9
QPRnJvtjjTf9/Jf5Lw99HVxSNuw7V4+3RkihE7CTL6df6FgHm41xV4W+0MpS7MMhDcHLmjZpAqyx
EFO0Wg+P5PRtjmyS9NlIB93ZeXQnsddMTBz6psJQeTqcosJ0PNI/jnHrJEbxevpux3rDbNz7UYkp
XGr3eyqClF2YBzikdwFVdFlmrexPvtJs8CsJNYZVhdNfoyrANMiH+Vd5OfboLU0N81DHPJiQctan
X+nIdxKziYByOzc3irLfUzZjb4OU7IEFzfigYbL19fQtjvQzMZsFPBLB46DhokIpQdRRSWMFP/0w
qS4/d/nZHGDoFUyvgjnAb9xgP0ZRQJ1K5EfPpy9/rIFmM0CV9oaqJVm3Rzc7Ngsv66gKRK8y3laI
eawzm5Fjd5l+/stYtOK29BtByS1JlH6debX1mtY6VfSRqd6ffpFjn2E23FHBoQCnXmc/IW6fI2Ey
IG3CEuOZ6WTqMX+YwsRsxAuhl04CEZ0s7ro3egBWYavui0SxXrDbVu8DHPv2bVNORpvZ8vQ7HYux
iNn4jwvdKAd76Pe5k1xFQYklJESvDSY3lOKRBgWwL3f9WB2KlpJcpbOHZQaRcR258v30Ixxr1tmc
0JoSVnild3soGf13mtjtqC+mWuPMK/55ZRD2rP/ZtuVAhKvEwa6RbWZkFhTMBgBjvYlKbMMsvgq9
+sy9/jy/CXvWC+EHWm4zuP0hRrL7TG2oisJR9M9+n5OKYG6lIuczrcZJ//f+LpSxS/y4FAdF6b5F
eMRXVNZ87tKzfuh1ZRaOsSIOGafzRaZ1+nok93aml//5cwt71uEcLMl0aeviUOgoojO1YDIQEK9O
P/uxDzDrTHYH+Hpw6/6A3caFO9jfxdj/aJRyoxpO86mpRswTPGkwyrHxLHGYRARNUlxVHU7GkLdO
v8KfZzJhzRaUpNE5u7iOOHjIVtTWvAqG5MqjCOz05Y+0kDVbTJyhsOyokPIQNw7Ozu6aL7AyKD9a
YK39uW9szVaUFtw2gDDMFTVfvy3l+ABQ60zM6FjrTK/1yzyf479esoQTDwa0dgMtToHEEbJfhZw9
wGs93UjH7jIbx1LDnb60DEaXWbxSHXXvm/WXST32ucvPBi+lK3ZvB648jJV1kyOoRy6NKib1tqev
f+wbz0awIt1AA16rH0jHYBZKSffovghTbl2ku6dvcWQYW7Nh7FsAcoxsFIcoA3ONX+1PPzbOdNFj
154NYsNuY0nJcX/AYIYZ26+sZTmy8Tn95Nq0D/x/11kxz4VRAgsU1rV5dC16qzFtxPS+fQwaZVuA
6uplviXHv2t1yi8d8f30TY90qHluDO4rxRdD1h9MISnTzRQVP0e7wquNqPDnbjEb2FBKqGKHgYCj
afrQVepXqhVfrdg6s3U/8lHm+TEvplwL1p44NH170OpuO8A5Ov3kR7rrPBdWjKYcnKEVh4oWwihJ
z679OrGW1PNPNpf029P3OfYRZqPaqfuqVzQ+Qj70JtwFWe1lIrS1benKmVsce5XZyC5IoVeRTPuD
S+EOOqdQWWIPZENXyrNlWkH2Of0qx77GbIRrhPYqLSmGQ+1rxgJBUodCBejo6asfa6jZ4AZGSHG7
j3VRIrvw4EtRkqzPGipvsFz93C1mY7w2YHJ1lAEcIIlfA9DZ51ArHFfef+7yszOgU6pY+0il46Sn
OnvHH+BRmYgKtQrd9qduMc+Aoc+gCLl3u0M4JuYecZi/rPTA2VsGUvrTt/jziUCYsyGtOUZuwB/X
DxIoFT5jEEtXcN5BOXyPHOXCqjYkL07f6kiHMmdLdtVZgRFUyXCIUgiKRmsFW0V3yk/VNrDS/L5q
J4Eqiwrs9iEADXRFBS6VULjznHn26Sp/mNDN2bjWC5Pti8GXUJs2W1ZWOcFJmvLgZPiHZCoegKfb
6MiwMGeD22o7H+a62TF/ePU6lnCPUVWhnBya8sz8cewzzMa1Wpcx1swQ7qOG4jB4QP5Uii77M3FX
7dgrzEa2U4gRgbalHUR6nSBYorgBoPHzRNGJy/rCS8QqUZ8mxNmkjy8oprUpCgOtuYisc4ekY+84
G/qx0gLtTQ3tMKRDj2kUVfCGDM5tHo6+4mzoY0jul3rA5V0dX/bvYGkXunGfeEif8Syz/avS4tgx
fOBMeFdrMNfo3XOze/pUL5mnzEqKOpyy7kBPIpa5V8cSAkIUYHNl6a52ZoI+0oTzFJk1NKoFvLmD
JpkPD2lTe+8JEKUzb3Ds6rO5YKj1bIgIMh9Ms71XQuXNcoLPbd/n6bFC+h15IVYWtO9YSRmbMW0P
zAnnVq5pZvzDVDDPeYVOZxQGPigH28luTRU6UN3I1aiKGzZ8b40Ora7Cpu5zX3pqv1/OIqYVT+4V
RXswEgYKSlS0fYqjLGVeFp+bcuaZHspI88YFqnPAsw34gvS/dWW6qWz9y+lXONZes/lAjy1XR33e
HWDYbhpjPWbWgf9QdboATYs6v/9kn5oNenx68l4B5HBw4N1v+qhEdtub2ZlmOtZjZ2M+xFXGTlWv
OZjSjQ65dF8btevvTrfRkYvPUz1l3/VFzPYHmWOV7Ww7DJ4NFv5zaVptaoI/9Nl5kqev4hwaaNzh
Y6kk11pvtZcYoWM4paGbyR0hv+Sw8iff4PACiDVFwaNWJwdFSufMqDz2hrMBj4fG4Jpkag9KYyNi
w88NStm5OowjS848A1QNlFGkqWwPbVBhPwJmAg1ZttOK+HPHB3268S/DMM/MGBVx1x4C8uw43d6o
SoAwwdz3TX8mu3Ssgaaf/3KLlhGYRF3RHFDNxqskAymEyfa5Rf9YC80W/aTJ4kRtm+5AmXO7xk4I
5GulxaCKoTp9rg/Pxjm2BHhX6EXHvCiqlZI00FNsZEGnr35kFtFngztz27Cu66Y9gIW6zi1Y9mp2
SPTgqVb06zBwdg42jGfudWSzp8+G+uTUBamLgsA4Rn1l0VpXTWtYV3Uv7WXf1/aZT37ko8zzOg2m
AF3redUBd5NrkB0/82jYJprzfLrJjvSoeU4n1ZB5FRGjAncZf52XWXPRUbH0uf2BmA3oOqHan4od
RPTGkF0L3La3EQqwz21SxfRpfhkNjuOrrH0j++AUSQAW791yxIZ09bmWmQ1nSC3YP5XM5XjTYR8R
4PVxVWsFCMLT15/a4A/TrZiN5Wn3Id06bLEFzb4lSQ9ETWobXI630tV+eHr0/fR9jn1h/fdWso1I
SAitsLNNB2FuaXZL0zV/fu7is/GsgltItI5P4ISGWKGhlhfY5MozM+qxR5+NZwjLQkF92B3QmaY7
R0lgeRSduj797MdG1mwEd42uWVUbdWzQ18JC0RqM2CsWdvX2qetrswA6ZK6IqHDA0PL6SwPkXZd4
19Z4Tt9xpHG0aRL8pfczsGCQhjR9JpJ0VYkWdwDDVT7X9B91Zb9c3UiDBF6RXh8se1IytNDRvME8
M3cee/TZwE3MJlK61GkOBvmoQ0bZJWXTWfe5aeHjQPbLo2Oq5Ace3peHULfVdUUSYIOq7NywPbLG
aNM7/XL11EvVvgCBeijwfVkFbpvAqg5uDN8NECP5AEoqPOphy5+74bE4sTYbwGOrcxq31B4IkTUC
A4ixDUsD8EN+qSkbGQhwpTAdLhtLaUu4YVqzLDv9nNLkyCj5SNj+8r4WZKNcGlp9EGG9LXWMV8vs
ZrD8u9ODZPrkf5gFPzajv1y+GRIjztRxItKUuA5bAPITGyIFfCsz/2SHmA10FLeBagqfjRnhn2uy
rf1r37T5l9NvcKSB1Nkwrw0hcrTXnL7iFv2hhCfGz+AvUXh9Zqk4dovZUBcd/oohbK9DQg5UoV4Y
ONGtjmvL6Tc4MhzV2SqNw08u1JpweiBH5I04BK0NrftcDZ9QZ4MdYVpSxxZZlMxJ259NJZLvJcr7
1eeefWqyX/qPTZl/JmoO8g7I7O+URow7kaA1PH31I71TnQ12/LhsxS5zQgNacEH1+bfQqh7ARHwt
MUY683GPtf5sePuu4ygkF9jgpUW5CEWPrHL4XM9XZ8tzFhrECmuWoKKwgdJSvQcjoLa0b6eb58gW
Rp2tz9FE1Mgxq8Vc1AAYpg3mwoxxeqxiAUjdGCbEzpnI7bEhMBvDKTVaJqzF6oAZgQtAGhFf9VZi
zPn99Kv8+Sugav+9H8EFx5qmIdCcKNlzKp2rIjDNv7/wf/wmxaw+pJnfs3woA8+vZ3/8r817dv2W
vFf/Of3W//yr33/nvx4zQFXJ/J/89htc99/3Xb7Vb7/9AVZLUA93zXs53L/jrVn/t1h0+pf/v3/5
j/ePqzwO+fu//vqeUTk8Xc0LsvSvf//VpC6dkg3/o0WdLv/vv5te8V9/gdQrm2r+79/fqvpff+nG
P6VqaaqjSowCDTHtjrr3j78R/xTS0chpSv5rYrj91z9SSAU+v2T+01Id01H5a1uaQufrVVnz8VfG
P03Jhs1Rgc1oOhLCv/77tW//Xmf+/hJ/1sxq2kfB0f9dkCwQPNK2JdeBfGqZ4EN/7xBt4Ktt6oXj
RQHZFYRYDX1j7HAGwEEUqIm6cmX3Bc9F8MNQsHKgZFlASTt1yjol2+ELDoYvaQiVj113tVAb5Vpk
0Te3C7+h1m0vglq/ROccLs1vFlBbGQzX9hiumRlBuRYPIvTuelNskb7cdgor42hUiPJzq1ooeXWT
KCu7UK2FSHkqKLX2En3MIqjhavocTC+cTD3I4aIP01vO2wpl4ABy3LwEs6HWq9RsMZv1+VWO4yDf
EllxJW4ik2jvyOqxVEFv16C/cCtDmV2XzmPSo93mgymrosSnzMaNpuMiLrf1Me8yi/Y1bN1HWYA1
M4qVzXuKmktCz3QuIHyEKzzBNlNIHIt13iL32juM5wGwCiwGTRzraKjx/uPRhg6cB5wkRO5NARog
xLyqrJYhVfCuj/mb3dKAGj5OF4UBoFIfNkHa/YQZ421U7H2mF8OiAqtkT3m2WjzpKVarYS135K+w
Dc4s40GtBIsoW7bYb5YuWVHc1WnFSslyPBCBnanODZDJGnkfd57EnmavuRAFeX677C77CUcWKMG3
j3YBVrzIcwvDB5snB55y14lg27t8sqJva7zkciC10G61F7MLvDWObd22sV4kLamEBugMLAnbArNW
Neph9rQX+RoDrR08KiJvLW2OXSt2cnh1jmIHequGFQGsT+KT27heDB9isPEgC8i+avY9Dlor9BbU
56GwXPcDphdklz++hFrwgBZ2k8tIli9YbsKO9/RyIUQHOzsqF+oEGTMsTM9b61CVIt20cYkgtFeg
S1EliULqPtZa7NpqKM19ej8m+mbysF/klqGsmFi/ekp/0aLwgxgOp6DoSn1pawDWfCPcfvRl1bGu
1QSDJMOHNoxKY2kW6dT7Rr7ZUL6XDb+hyGtb3cWGgcfIOInsMdSDWqj/PQhqV6UuKd6G2FIsemEy
CiRDUC81E4nEgSJvZRU55p1ljHepW9vLOAeF1YzpWg2JOY3Tp5ckfoFqfMWDeu2AgihV7anLnE1S
1BhARd+KwrxOpH6r5GD/+HNgiQovi/FSa5qNP9DBUPHbSzfBgbIOvkXAJpya02Qid2noPlaJfMSH
7cHrjH2PwIbDZbjAoPMiNrBw8DWdPiyh0gbYwy7UNsOiBfQUdh9QbUnZLNxdbMVvXkTTxkr0TR0l
LBl+EwQl03W2KuOmXTV1ucN2rVvaUlt89AlPldfN+IilIeKxCKONdBq5tQnWRKqT9xCRkkVr6Bjq
xs6jrTrT2L/v+QLMBnJZ9PzASxnWGWbLUCD7a1nF3YVTNZjV00+FE/4sTYSKWLThmowNNLELqF59
BTKRkVdNALG2eazUkARxpr4ntX+v6abgN5kpk2CybDHos2m96kCFeAxjtwi/YXBPz9QxALG64uCD
8wgzeR1I5lTVU98V03rBAC6A7WKwFQNfWjTNe0rl7kUVec8cy64+ZscmYrxOnUe3mGWqkqEyfbvM
c4GI9tgkR4CPW+hRsKyY4wLludPMFxPg8EZUBX6BZQaem6ktNUcoWRgVWrVibFD2P/UZhFYHwLsT
1HAlvepZb7AiVgbcrRzTe5WY6y07FrRVokC/Mcf+mvTCpV69ZJS0LUD5uDvddPZlb+oH8+/ubtfS
WUh0PYoFMLZI8ts4jZxNoAzJEmwAqEgmuJFm/ZjVGFU0MCDlVOjLQX8MJDVPEouxC18tDrA2vnn4
FS8ymzboy8e+lc8Aofye18GaF686a9PEAr/xwvsiQmPDN3IWiuCvkSNdD034I4dQ01jGrd40GGdx
39wb800Ll6/M0flUib1WS/sg/DGHbeE8jilfrch7JPBaPFzElo95Yfjt70l9GtQwp1QYXR/LpzO1
68esyJzCOeypN4zraTKALjbNlDzZx6OLYaGjmsF/iGOUFoPeLz2+vKpoD53Sfv9Q3Gs2XHg4PVUE
WgOgTQMknBmyIbNqRA+F9X/YO48lyZFky34RSgADYAC27nDuQT0ikmwgkQycc/v6d4CsV52V0z0l
vZvFLMLFecBBzNSuqt4j90YT7DST01132Y6WjXU9rlkq9FrhvJOB240Jp9K8DAUTCQGmAwCq3ouJ
EacZlCkWJOU9baH4yhvRFwMY2tYmS227yZflLeMQfVkvLRL+H2REQXkcPej64/JmmNsttiecgMUg
T20IMm3EHhZ2FR6xnI20WGNFXPOUXGZ0ZfJQK76boeBMGpyX9XtpWGH35dlN7w96qT8by9BtULa1
nZeNylKu4BR8VZ3Y+D/a9IXbEkqk8bWeK8xEePOymQ6uu1IljykHuJhy1HD5SQ45dA2GKE837xtc
jWfYAsubl5+vKvfeM5wXI3VO0sCQNmr8YZnW1o2iZI3jzYxEULcF5Xdbfu7UYQA26Pw4W4M2Pbgb
TUJ/S+JXOfDz4M0O0Oz5isbF2xJL/cXEUjhsxPobyf0zqQagr3EtdT3a0MOMOQFTR9/Q5g+0BvFT
lpsOmxarlDeZ0eXtmPPXsrE36AdM1+47btvFoQ6hM3cF5m383Jzh78DMd80bWFowqKfK2xbODLvb
0F+qBOg0JlFAZAbxOjrRe7aAnh0WNVszEWcTjrY55bv1MC07RHO7boOKcK/PzOu6phP5LFdb2p0D
CW655fIjDgHZNkq/KYNvavFFA1oLjkfSuBebT/lUfrRyPl0tE5mZZBizjI/rwcOaKNhkQeiTswUL
uozZmT0UG3De63GciZB3ut7sShVm+LMxFWGiFmxi2V3WbVFqCa106wv2eusRCiy2ZZnD1u2oYohO
6OU7AmsupeV3D3p1Vnj1D41xtAsr3MGZZwdVxcMkzZ/vmzKe0eRIWzowpw0e0dfZxGk/7vhurRdv
elnfUUF66cNx8Zv31AbgRlmxdSlpi+3609ZfnM/Ma8oeznGhL86TfK8Vh98cNdytF7e5nNi1Tpnl
NH6rci73VhKEJj/kcnwn2ygOznLB/Lw3N95W9Pox17A9BC5KFim8Y+R9WL8rXf5XqxWYdy2HFETT
mxV5eEnzO9woefGC7mGdzGMneDGaftiahCeUo+TrVdBqI0TZavLHziq3g81RbJaxqSII2qVG8KKl
5c3TnWvQaz/Wf2i13tW1nUfYkFyiciF1YxgW1eWXeZI7XC0Dv2wfUt37njb9RzNlFeEOZghCUO1z
ujnwi+gJgpqvg01X5zo6rGd9KMRxyNz9WLIrMPXWNjo67PIBAmZ2YNKftNn+YgI0w6mVfba+cd3p
zrKLqsg2d1l/T3fmZp35OT+J3ObqYyhsiGAV/MGIutOZ0FxL8R53IMbJJZDyGEtWSbPt8ncz/ODC
UV/H0GXYqyrtolvxc1IXzL5z9iXpmaWtxSDaFOVGKwn567m7wwOYVVy8CTwzOKe6kW1Sj7PI8/BP
l3GnHWHhXFVT25c4xxmwyq2TjTeX3Zgw1AaV+22umnOEjjDopaLHpcI8ias28DKWHjHQNQxd8Y2p
N/EMyitYKnjEfN+5IaMxjbQ/z9x1WSZVW/qkWNYLK0Erwtp7JKDEjGRDTt03QH79PApGNbyE9IIu
l3O7rIPCMMaNTB+PYdWfwFC4vhhAbYX58/ryer2qoLhhXfWoy7k5VeXJynGz0SrnJSaGWYbISHPP
RnNZ7qplFihzDmIpH5N2+BLUjHbzsr7LB/u0jFxGkn3wyu6IU9quRHVfz2U3tWmCSXdaXR/tOPhm
RJyY1hQSePKJzn1ZIr9ldpmXdcdU8l88Npvzxc8f6awatus1vI4GnRspPCfDV6vQN4ESGsCCpIPe
A7Ils0dnC3w49dsyvMsaD6BGzuSqm1jgjsn4EJQsFuoa88jSApoRmBi6VoP0Y3pOa5GH+HQz6k9h
8F4lHWPSmBhgU8QZ7Hbrp7r9Q3nuuZvUlkYi/NkENw2AS20AO/lnoLv8JKdRr0GRCSzA+RyuewwJ
vcF/4mBoP+PiCH/0zXo0m5Q5pgdjl00hmDZW6L1330feLmKN1mQc72UId4gL7a70gOnI+8SO6cOW
96BgBlhkGzzmoHOXnMnBDP/FkC+94d7LWZ7W0zuKiIlBwU+NZxBNAYoOXtdLJei5NAY3fdO88ATD
6gsGC0SyfDMWU1+WA2MtgRAm8kznBUsNLi1C63bDuHsxsNjTkh48amg9/nWRZS14m+IdR4VDmYV3
S0iASYWHN6W8mGyqFvUAugYWH6NgLBECfrI7qU2H2VuwolCX+QP21WmJ0ViyAMyK4ATwoBLGN+B4
eMN+0S+usLttLJznMZ0f1wl8eYsGpH5jjHZ6TgLWHIuqAXOCG+/JabWXTMVfepYOy0hQ4wBumyFU
tgKsn5o+xFG7/s/1B/78KHJJh18ml+dim30rpLhftkpMpevntN4YTgESellbYXq8CCg409vJ/TA+
YXuKlsJ7mZPVfnCdk2YSwTUjbytKa964bFWUVCzQlzhjCTynT7bqP6/fHzAAzo7Cpm0L+QnDwppd
9XM9EYnjHAOy1LGe32vRBLn74DbDh3I5X7HA5H/ULlGycexm1ZzEGKcbk/wmxJp7mbHdKEbXMsJ5
FUMKuMW7xkxg4rBY3a6rbEfqr3b9YCyBwrKnVWrGvinGZ7XMu+vqBKs3QQTbwjGemRXXBXCLiwHS
zdMaJ4Pv6HZ4TnY7ScQZa+bXIb5WFSvvwuMwLn+GnziITA1nxrr6ref5qIXBFk/H1tcMritTw0c5
QqoIQz3c0mxA8JjOKEDJfLFhjNlYJvrDGGL3pLMrIys9LyduzqK7qJ7rjvkyYc9ib3XvLDbyPceg
MZtnF4Lm8jOWhVsul9izQpJZF/eLKFJ78Y6f9005THDrib8KJ+vS7RdB8U/h7ldzu0WF+5tKJ20i
Ax21ULdcJMPfBPoRAdqaIs9mMDPuMDX/Idwtvv1Tbn1Ny2BrO/bPPMN/peH+e3n2b3ruXfwVy97y
R/e7iPu3d/0nMfj/QaXXEZ5n6uQm/rPc+wIkvdGuiLjff9V8//rkT+HXEM4fGGsi+bm2i8K6dOz8
FH4NYf2hCxYOJv9IYNpIFuZP4Vdz/zCRiB3PFvTJ2LqDvPu/yq/m/WF5OjKy6XomuoUkV/3fSL/r
OfOvc8qVniNpqbKQkwUSMFry35XfyQkKq6PU7RLCiz57RW8fcPVk5RBr6JPdloXu8MFxK4BCtT5v
wa8vUWt+Ag2cKKt+VMn7KuHNSfwwRprnj2P1XYXtuC1qWVxcEx5B02MRaF+nHlBAmlBE53oMgoEA
cOJcwXmGl6IDiVsmeDHHrbFNh26mDelZDZV8wKIPANPHOmaEMyrot3aWn3tnoKBtoKcZbIOAIlGc
ZX9quEIISPqITLWVbgcvwS5ZN7ZGU5ivgzrWA3xlfHNOMy6m2wz7knmU+MyFDRxjVvq+W+BtPkwK
a1Dj1ql+C0M0e9Z6qbHknhvfturM1wqWztGo7cdeBwnQx81Rm91HPWibnaprdFN4K32sfhiVi5Er
je+T5VWECBPYwrSB086eYUGcwQoaPlRZ+q6xJ09ogacuA+ueR/veAqQlLcYuFw9Ld9bqXXHo0q9V
AZVIF8ETXXcPYaCXd2hS8Z7dxag/9L4xRNe61bOTm0Xw3AdWrSJOL5Ypj/iUGP5SZejXHnyLCA3l
AOlCP1WuQ907Gg54yPqOtO6r1pT1fjJ0hnf7Q90G+a5zgxfSBhM2vZ9+uWj+zZDm/LsTkIsNMV03
LNM2rN9yXaUBOHKAy37RgqTe96mqiXowWY9V0+7LjA75GcdKTa+AtpoZvVxu/aYxDx1o+3hVqIFH
0cT3aU0/n94AsG6tzvYNFYbPxPdf6Zl6KfoRfHbY6H45UQA7KBsLQ/1p6IsfdJMwEyduumsNkI0V
titodHDiyib6oD20k/SBthovs9EBL8ohoXWu5ofFzjM0/TZn3RFGxYnTXX/SNfmajbo4aFNZ+UzU
le+pXBySBPtXmtd3feaaH6MCTJ1nKt+RUcK0UQa+o2qxxYQeIUzJcVN2SXQsJsztOTfBMkf0SY9F
NQJt+WxzorYi4fyj4X7rYYB+cEEqPbGs2HhaVxyzLrnDT0edCslvloH5odcc+1IHmc6So4p2jRts
Eqf2c8+2/C6TxwzYw9YNS/3oJe6GFkzt0dQ7gAi92ELcSHyJ6f9MQobSZHIwY4f40yVA3jXKG/dy
RmjTp/gr3unpUZeyeAin8Nq2jXUIUzH4Bawk39KgW2mR/dbE+jPdo+JJATKhJyw/AkCoLine8fvZ
JgUC+I/Ek4ViEWYxaq7RWRsnyudTOg7qVJY/VBuIY9Nb44NGvyKacrt3jHp+NLEiOPWWvY/a6fvU
RN5d1tY0hGfqgr6LRIKCuU+YuK/M0Pq1Lo3vpYBU047DXdW37dUZZv25l/ENR5yBI0T6xSscpLIy
ImOgj1m1hQGG4bSa41OT2Z8DE7fcpqcnVqqb3nD2pFUhzqrRkHVYVEgrL0+TxkbqlbBY2eKZHPaN
z78PQDcofLjH7KMY+62nNHzaI0N7aqJJg+N3bfKQlhq5nLEFPLU+yfOrsW8wC55n8YZ/g7kban3c
ZQl+0Eo7h5JzDyT0NfHMCQwpn1Ga3A/hnLyYlUx9XRLHhTX00j6/H1PLPhjTXG36diqf9EYD8aQ7
DzJs3N1giGpfld68Mz3q9sNJRjsrSed9MtXb0fEWkhaQRjIvV00bzIdxcW/D5RTCZ/BKE0N8xdok
JccBdCgUxrB3FUOR7XS5H2m5OqVBu5VNUZ9UKqdraOEaFcbWsNG8mlXlAJ8tKYL4ijpmbVJK/f2A
+pKz4eT5WzzGezyX3F3X9tVpFJhBUeesgdtzPzumQaDXaoR87Vjv5LQUPKc1httm6XeNMxwEvj5X
r8rLLUSEa0iMiIzChe/O9NlEgYRmasZH7CXUATXBvY62dW5qy96kSnRXgysVEiiZPaWSYN83SMcS
iOymCVzreYn69pmGy/TYhvohDIEUuYF96wP3c5fNAXgy+HF5IRvWsAGgBpkfk6o2Ltly40VqX44w
KPuZVfri41U7Vn4pTPO1cIrhagcGOkHW7Lo8Ki+xpKMOb/JFdSzstnmywb6YTtGc2N1f6xScfVLp
DsQ4aEqRywCTaQtKq4dyZvdRtkuToDzFZmtthx7/yCANjy5m28fBtjt+rA1NoE3SQ5R3R6h0V4vw
+YAt148etcFS0+gbQJSbsjPgIHbGtlDd+GAb9c6D6w5MBFF8CAaIr65uAGYMB2pscJVLvQm3Pw5N
7NGZyR7mMvb69wrAU6rI3k0je8HVtRFezLNTuO6mtj4gP2d3ATCiPVm+L20MPYr4nkL9oSc+MN9n
mXf35rNLbeA10OCCmSEXctueqmEId4ZtpiSnED8/1PgeoMx05MgUgA85d2LbKnTM1ElvDDfzxY2d
vSwltOY2/1yREjrFev0Eh8q8uAAjeibnRrUfWPU85k6ifGUAWxo0gBFRNL/iCsnIY813+hBFm04j
Dund5sWLU7yq8rnADX+RRy0TWlST3AWO+TmwzIdhAbdRc/hRF291ah+kochbRLlglVucJiEwxg+9
wo9SLWPMxzVPoaFulJg4MxBVSU3KzTzb7cGkZ20T4kkJmKLouQBdzNp2RqCaSzS4gCCb4TB0IvMH
bA42RLG3VISIQCEo3Sg1dozYwTnRP3U53mqandZQSPL8UqfMBXGptfvaBPrame4O4OmyOsZzLu1l
gPZrYhCvjG+9qB3wT47p963q91Uayl1Q4vo/NuhKjQm+TLQfYaVd03I6zT2KM3hcZogeMQMSdG+G
6Z02sjyPR/3SQwrdoC9AB0+Chx6ie8KJXYH/Ae7W7emJPuBOiF8cx9jXMAvf1Flu4TPVFYew6GEx
O4C5K8jifdmILcfuEwFMtBkJZ9mO0bcG8YEJUUHfGVP0eUJJDSIw+XpkSKv95Ga9PHfSfIkEOn/j
5OehcR3W9M1HeBl4xqf1vlAwWCfI40EE36gYs3SrEOvLcR7v6FTwYwa6k1NprxCJoFFKjHrdrnwI
FvuTqmiAhgH72WmxsRvglWzN4B6QzNEsFpBPlO5xw7+2rlafsDepNiIWCjZKaPkGds+bJKn6i0pq
zW+Q9Ldp0JWkNFt51AKvPcAfSn2qH2L6iiBne30+MVmEwTlccpN91GuXoJ9ItUxkNmwjJo1mzMFh
qkky1QYJkg6rAeB/9XA14cQcJ1rQ07G3YFNKwkwzCv2imkaaMDfoY0S4jXk/MhpszBnwQusQvbDa
bk4SPDlMae+5NJL5KMQjvZDpzu5awZBl3Sqb3F09HAqiTb+MiHuMYC+j6KHO57sK39kgA1JMdlQ3
vxdeCsvG2MWGvOlzfWe3i3/j7MASsNPtbDX9JtLksXA55lIf+0PVxLupCagC76lf9ULAoHEBd0GQ
kRiyAeatvMoEIyFKQi4qoNGajpMH2yNNviA7C+2bpqw7mTBmkU0+w8wBcJMHoGQEicjG8awTHqCn
KiLSU6G4FYENZVkGXD5GdxQpQlGcBd+KwoYh0HcbFRjFVWSbjhaETQgLLX4HbjLuhsj5ZoziSB3N
opFfK1uvt2XbfuxGIFh5ChwBrc5OiskPQ7LgUY3KKNUi1Q6+LYWxgX/z0qXFBBR+mM5i9s7UYqM/
9Qrv/zT2rrCBxrAUp6ZGqR1UC5AvB3eZV8+Rms95u8vNbU/XqSBqjsiSbIKpma8WxKx48DaFObSH
As50P+Qh/L+ouJqFBq06eXXAYOOyCZupDrE2d4Z7y6gPTCGeU+2zuSJzXGSoyrJNLlk84Ot4PSVF
fZ4678ai89UQiEAVKq9D1iGCLaPI8jTBfC5RdLYF3LGdY3SHQCfoTsJqS/dvs6tLS2wmik4OVuWd
zZYmCLgqB0F0gK8kFqnAtTBi9s5lnQYEq90mk9E3sNbFXtMNhrJc+5rb4ZXzLa4NRtGWGoZGvAWi
InOFRNTgJYnS/q7F5g50x04UvQsADILRaDufUxxYydVaWzlqX8cpOmFL+INWLqhluvqu028NLdMK
oxwiVGETww4WA6Q/pryALRIjsPVPli+/1W+xil8dVAlyHI8VlKH/tohSut1kDWVJlzBJbol7dGrb
jyelb+wKbm7Tfwa0BsOsZihrwxtZITO09P00UPNTLEFA2wGJcVM/px5502zNcTvFEWvhieVRWDGd
rKu+/68r/UMFobFY6P9nTemuVO/5l7ju/yYprR/6KSdZ+h8uaivtYtL0DFbMiEZ/1hHqfwiD4+9Z
rmsLm1f/JScZ+h9U2XksYP+3APFfcpKQf7gSXQpFUVIU4VLj+N/ISX+vjXUNQaEJdSLSRpx0Pet3
D6KQLGfbsliFQIT2S4X+VWBr9WAl1fc8H6ODEUFvH4YIVRyPfAKANthQm/XktgURQF9Xe7JVth+N
jT/qY3weteQfmvDFUqb7i+C1bKJL7ZbNDnEonvzdFaEWXm+x9Bs3cu47aD+2txcqGH3djBSLPz/p
Plg4KWFLm5nEYrFccEtfy4k14pSy1POCxthlGddE1hnJhaUXyWknnndKUmiWDFKd1aj+wYRwbXz7
fas91ECdelDb+T+2OgqiNHRHmIso0zVJ09pjInTLzy00IHNeeqqkWftTd25tnVIXYTl+Ykr7STfy
aYsvn/FU58DUXJxMQWaRn9Cjm4arwj1w0OxCLfMNtYRuavymi9HyVWvYe9gPPwT03i0xrXW0TBC+
ZPyan3XCfysT/lXUXmqNf/1lpu0KFG3DsgQlsvbvx0Nnd05xFc6bWQ76SceTdp4t4z4f236XOk10
tvsxOYWdpra6/Q/9Pms3yW//XLo6Lp7CFjjz/N7OUHVOBq6Zqc1pqVKyXCZmW7xaUgPE7Pa0H8RG
uYtbBBUyfaaj72qmouckSbd6XXf/sCd+H8WpC8P0xnRN1+UKEvbvJgYV9makR+x5gy31hDSh3kfK
CO8YB1hd0sNLmdXQXXMbPK9HAY6vE1psaoBV1yy2XhI5ux9s6X2JR7CRwvwWB7P1FIuKcHkeEqie
OvMBoGxgVWm8/WWg+jc63m9WhgjHy6hEtxtDj2VJx10O8y+tCSJKsyqwR8VSN8oPDnlwmRiHUhYG
yef2WqbkNmfRT34kKNKJaCc6Dk5onTqDM/j/vi2rx/zfjqqHnMhmOK5pMKP+bpOl+hQIQOY4hDro
R2NsWdcx9XISRJbf61XK/rDSq+ZRvE+c6zeW4GrBOXrc6PiDbaJKTjuWieXdesOFdRzNTDuOiWtc
4uLcD2MMBJoHtCqJiyNjwpyYooZtoFHXolevU0I9dOuiPGv16Ivaba65NxID0vdz1rJMPagWzC+u
uNk5NALtzOZRcKh19s2t01uJ5/PZ6QYgOk1iXzvP3Ea4zZvQ4REVtWh8dZuE3iQvQoi0umw3u2FF
02YaKJZnSfIPXQjS8v6eeXINV3iGbktdt3STKgb5W+apwC4SH1c73AJP/G5HYX/qsBCMM7mE31UJ
a1Mem9QsmOHyszdHX/Bf7C5mWxggDJa7oWFzt55LWqskVTzrvd9fCedx2nhZFvjry62V3emaM6Fq
GuO1DbU/b2qjT0DvLo/zYPJ27Cnqrpb3lOsr/V/vXN+zvmKrcrr2xJRB2Zrnf33h+vxvb1sfjmYc
+p3TWdteOvdKb7aTxPw1X2aNTVuHh5QK3nNudzc7S+Rd6fafvE5WF6ra5qcq9W6FuDPCk6nZ4qrl
wLcrkXV+kJgv0zjPh8lpIV6G9HkuRLF51FAOYzTEuTO0t6qi7nsO1MGZhflUxMI+avFQcxJ0xi1Z
buoXYwwVktNMD2odifYQ0h93jhNni8aSf03DZusFIQvw0LgGsCFb6mapvnGd18BMPnRSpd+SaH6M
uxR1eAo/uUPoXYxEkrAtbfdkto44EnWa5ACggxo2RcDxPEbHaOoy2OxzeQpDqzvUaZO9pJHGpB4N
5bd5SI91VhyjKs/ewp0m9HJLaUl7U667N7zEPGOrC59WNVd9VM0eC+cWXbzYB/aQvyLoZXf55M/6
ZNFtoQ8v+TDMFEb27Wud1nxV7YnH1mYkno3wOrSy2o52Me/BvfWHLICjmTlfPWDp0DKQpRNNvgVl
PO91q2/2IVha/DWLa61Z9ckatXszCNWd63CFdkNECd6CoBOtgxhXGZkPy0rsrdFtn902fK2sYjoY
2TRsycVrn3PTeYvnobwRRreXgUSUX8lCHHB2bneBTmE+v6GlOMcY7scezgYN1fZ7Io17gH79qx04
7pE1mIJN6hqfBOH3+gZrJHchO6u7WLJ0nmAfUrL8pQCZ+Ob0c3puel1Qxtfbb0XgTftcS5r9+jBq
G4daltg9rQ/FpFOv4o7V/fow6FjPxLG6tZFp0ygg4J1azPqVN9/HFpEAkzzDcemwGlARHEya5C6h
O//6KnMe6bDlzetNlKUXXcAIcFLn6olQe55VZh7NQUu2takHz7ZZBs+xpm5Ob8d361OBV7us/oaZ
ylPesX4qztU3hgnzsj6ljW168fKZMrblHRyQbN/2WudPxdRAnE/FLmnJUGTLzTil3t4QXNNlXGuP
6Fnhk7TdDHJN8G19x/p83Fb5/TzXu/XR+vz6HZIKwoa2j4d/PT9ExYfRHJtt1lAKHRDVPSUiT54y
E1XNE3p/rKM5+fkcZX8UTUwC0PryFma15Mki07RTFo7kkU5/BhxdNRzIK6ZULC+P876QJ+rhYlZi
errX3bGgFEpLnnHlcvYFqbAtaYz0eX2u7GuKpQ3qwdaH6wsxtf1jIZoHAWNqV/bsj3YWxrGP+27r
paV5a4a4ubHsr5kVb+szRVBmW9NzUuYLnqO01COTNdib9dX1uTn/UeZG8bw+mJzwuzTNEw006Z1O
zefjhJkow7Kh3q26/IoCIp+jRHhnrSWh5HSmvMjORA6ck0/opu6bJmNW5G3T3bks7y9926m97uX2
TdO0HjVBT7+bDWxN3fquIojrTdCBpKwN1u9a/+61Y7CresN56lwA97SUO++RQKOr58F7auy4ZjLJ
XcwPQudd4JpCJXD0mWxQuzfhpZ6aogVjWUxPPz9ZBSHikJk8UOoZ340BSQMLetVz2oTCDyPq7rCt
EuqICxs5jDRLr9ngnoTdeA+NKbyHarmhpz3f9VVW+VbJOEyZvgaL2Bb7oXa1o9cE6kXkPsps1nVI
iFnlPEaVqd+HdWghvqn4xoB7klVNAiBOOI/CFL9lisGOte6KV5nP01NXd788siME+bZWftgFTBIW
nTAB5f9+lqX1p2bWv3dhrx4NQN73WqlDnnWL2dm7uTKvDLFMOSKkn6rV7x2oxFdvuYldixKfLP/U
LP8zpFrHzFRyWzN9enXBk6F9woa6fapVYT44lLp7sdM8eepDOtr5I+3ep6wp5jszTwyfi8H2w7wy
7sVkapQ2py4oqkC/X2+m5d7MvHQoDfKFnwN3jJ7WG0roo6eOasiMrMDdtDxan+/M4Eesz5+McepQ
Vxh+gQwDRB9sbmHhEti0KvITrL9fi6F4jNJ0fFgfqa4CFw3397o+7Duq/IVhi3M/21xKpr0jLekh
I7v13Zjp8oVmrMMc9tGnNmiNXVlDnIMeaRLSxTfD1NzLemP+dU/asD2VGb2uz+txxUT514teNJ3j
aY6P40wNhTZF2aVJC1UilLZM92nbbtldp95Be9UxxbtnKUVR9XIvCKvkSlugTzXcr8+vL5J/TA6e
Xd1yejVYopa26m7jSENuTciztVPHn8vwrY7dH6bTpOQldTPEZt+OL1GWUcftRbdichKafxJsDOsp
uvVJuANKWr1rA8WwUHvjactyZohommkvum1cCT6qd8vT9pQkfxJp2bLk0TIqnWV089yaVccQstit
DZH4pTvF12Qo46uqnPiajurekyCPE2KAjdONGnQsbtoSPMoY5umrp831YzpjDDeLyDkmbtxvafGn
b0sp91o7lXtd7+lFoM5T4fhadRT423DyupQ7R2BL4ddy18lTRfidUfyno4M7RXlef5+RjxuKVPM9
hN9g79SD+Snt+11g6tkb4U16oUY899fnDUKZBa2qHlOzwaXMpNJ4zFt1Udg+AAY04kevit7aZOjP
Xlah1Esps3NVGFdjFhs9F70iyGidO7MTzl2o0eHdCKSzAFHzHOZsW2HbdJTZuykujA89xTXbDE30
sUwvaJ7pq5mP9bmiWoBWnfGHWxuHwiUwyJ3urSnIUSaGVp3XC7UeiHxAtQ+e2kVmWLCHzebKsuej
q9ruySudcdvkMrwbh9q672GNQ2y0DlGFsr/uFyTA6OYG1RG/1/xhPTO61PimoWf6uW27ZBy1jlm7
bJb6W4oQZyt8nvoseFxvivwl9oK31KvUC9nF7onTnW4zHmmdUC8Z1Cu9y/daGalLIwPnUcI4fiy9
8keV07ocIl0ccSn2qCi25wtlg95xikfudebgh0t85ITVc+nlFNtltBnMy0OYhj3tHe0uIy1h4Vk3
uuecseMMCYCMUl9bhyJpgsf1xnOA+FE5zyUhaMOSYnIOuVk7Tz1Nfr4Db3hvDV392Hhot5FxpZP5
z5tkArGWz3qwm4N52jqCRbVUzUyzg2P1/pzMzXa9sGIJ+DAq7R+GneZL/qMnUVhLfe8GZU1pQ/lQ
uvNwCK16OCYzZZ50wGzQmdNrvli4Zu7o+b3D3DBGfU5o7sGNm+ST5s70txEcHMZS1r5Xcc47xOXb
GNjwfR/PHiZF7UNRJjSUFWnx2RD5G4Uezfco6/2QxuJ9Wpn2SXj0Fs5N4t4FFaIPEtp7gpz7uaip
LOhUri7Y49oUTC2G//p49cq+/NzPdbrrPfq0gPhab8GY79bnzbjM9pUWqmM6tNGnSH8cu2cqzLXv
ZZs9JoNjfI6TXlKgU3UvxRhS/Zhb2v1syOw4RZBII+Vm15r+un0kxPtQty7hJlbqVgsiOkvTjFyK
K4+k0Ya7QgzlfrKb+gnb3txPRCRe9e461rQouhSQv0wGi9x4nMR9CyznWE5LFRVWWteZdjs8JLOW
RAoUqVzzMrKzIZ0k4fgWiil4wVv1kra9S4VB+DToMSYGZR/7xZzI72Mrnu0gyt/zoWk39hAB0bao
dKEbayLV+ZYqGy2IltOv5Kp2hq5pGMBNkZ855fzN+R+yzmu5cWVZ00+ECHhzS9A7SZTvm4pWdwve
FVAoAE8/H7VPzD4Tc7EYTZDSEgmgKvN3abnfWWkiAEb2Efd8a5fcwbDC7PMnadpg6djk9lbQlU8/
D4Nkyksx2N1OASglsSpVi5TDCTajiFIYYdCeCGbxKuasRwuc6cOCPRhlQv+fQz/Hfx4wpTibQjPP
u+NGmOp0YhPlQYqxPBHVciD5sj5kclBbObjj5+SgY0Ec9SUZK8HtZvfnVnfto+lpxoFD2E9IiA9q
yPT1ZxvK/V5faenfbAvfQuS3/e5nFcpwz20aO4NapJageuBpd3+aVIgsxjSZrlkHBw5vhIFl+LBl
E3z7U3rzlTZ/tWGCND5jXTHEyJ/v5ojgiCF1NSbCn3/9HGOwqX7++deEsJbG2+j3Pt6IjZVb1TVs
2oUssK44dpgAz67heNsW4+5jpPp6vVhG9obdkXE9go/rKfOUaadP4fpWtj/+nD51NXCYMZ5zeO/y
ch+OtsSbYTxCXHK7hsCA3dBQUc72cZinraqq/B9byEvHbvM+dUpukFBPZ89d9NnHdrhh0CGxhE7w
Ag6FOFpOEwO1zFvpWc5rp5JpRxmr94LN/EVZ7lefq/RPG3ifro0szVwYx+xWtbejXmhfXbt4/XmD
Cy298uylfR7bPjkQ053tLH8oTp0/ZSsjVAJo1xnY9Pz+NSNOu+ns+VcymfhuQAj+c7xEc/lzvGjb
//3+/3s8jf6/35OwXu0GgiG2Rc1CocMa4tUbxWtngMymoLIx7ap4bZ3e28+9oEi7v9pXtrFrhrtJ
8/50gQDYDUxH2/y8OglLb6MqBFi+v0o+mr+JZtzhpY9EXpd6wYCyRHsUYUvsmPkCnBBRNzj223+e
zVGHLB+zFy/9vL2xx+emttVV3X+4nxAWFEHZHn7eITM1ohVIMHJN7YbxNN6taQfvlmHuoP18okLy
bpMxVrtlQvj23zdUTXBN+IiXn7cPmVcf54yl4edpdf8Vre0iMSRsPHaNlM5XOsMzQ82Xo98t9O/3
pz8PDnEEBlDK1Rpz9VwjRNiO4Lrrnxf7Ik13VWSEsXLm9Ug3cc0AdB+naAgeZcMEPDnJ4mBRT//n
WORTIXpc4ZtMhQrwpFAkE93fqO9hwrm8tMsgLzNb+Lh2lefsWGV//7zw85C5+nE0wuzc+4lzcbP8
7Ca0eswFa25ekFHMTNrdeELmp+D+UBgZgd11hazSYwl0tbXXZH/8WgRW/iFJzb0Qi/kJdEpAmfFJ
p1jv0Th3WzOrjM+ktLbGKMRrwgYpNAqkn4vQQnU4pmbx0UnUFZMZVNuf48zF/l/HRWkxkM4sll//
7/sH0/ucKlSUNJLDK9phF+YyHDcDWTuvYVt5O88tELdWiXqdrSXcLwvGiZ9Xcz7OsXNBKH9+FkXs
uDHS8MPiD10rFsavxj6y1HW/vRC+gcXMYa7iJJ5wtdRoi3mDUsYvQcf07KXLePCcTm4NKaLVgmbq
XKXebybcuNcSj8vboL095urslnR2+eCK/ihS992PjJYfNtNTCku8dpRR/RYVxdxdozyQKLO3cl2/
uEF5w1d+me0+PBQ1XnotIuTOU5FupkEvz6RgYe20uNYcdv47lWOfM7TEhyFN/EPX+Pm5t/I2bkll
whbafP+0b8jYnvETtlQT5VM4h/4f0jF+zwb7o3rzyep9SgkFDp08fZiMqX9iXJ+8RtO0029pNRaf
spHJETGDhT21Kz+tAle8qfPxQWVAr2XjBnD9drQZRUYBb0zTcYx6cxdalf0okbbHQobyYxbFO3L2
LAEGXeGONb+ZXfnbZRJ3GRb9yyhVuqbh6I6RMyQfLINbvwjrl5KM5UeEHl8/h01RjcjSWjI6JieP
c9UlR89KuY7vZq0pUt5X2trPfGHdaxqxz1rz9BtQrHzGnkGeR57Vf4x6eWK3H+LcHZKdzib5TFQH
eIlq+4MnCvncInFcagq0ZCJbTATae5sRaG+YuOFsqkIgMAZvyAFQRtGMX67oltjKHdDVJqEfUXNp
7Fhb65WvSWUb6xx7oJeRLHGn0acKHalrLOMeeVZ2ishFcfziXXSR846+AdBOaO8xGe7+pSXNjtIK
36q7ql4cf86m4/wkD+TJ+gdEvRMdseqK4mRH0H8GVNmldP2Vgb70nOZdF1Mq9GfSzSWC89a92jke
oIBCdu0zqXpPAXSOijK1VsAbDAK+BxNfi9SzT6hRKxI19mGqzIuVu96mZ2rGiksWrW3Wqr2Y9MWU
ycHvBsrlMcHAH6nj0peHAlGlnZYoUPWWr1b9SnunXDdDOV1NX16VzgLiAfhjBgs5T1SCW0RFjl7R
qT+5X9JNqrNH5P6b3l88VCxhTTfle9tFJBWxM0G+sqyeIT1B6T1oR7nXbIQPGfxTXbXPzIu3z6Os
WB2U0Z+a2Rc7aaQUlHZ/oodzDkkwYcb1GsQOaVae9eC8aSad7lhb8hd73kVB4DxlSX4iNY0vZlmy
OVaDKjeZ4691XUNZ3VkfOeX45jxY4LRtLj8PSEDOUlfeOtdte/Oi2t9GE73MXaQph8lEf8Sy6bCB
HyqsWeshJ1THU+1rhbGdITHepWDW+oM32nx5piG3P0/vL3a6GS9LfpAC7C8rnP5BWRF6nDD5ovhj
lW7rcN3mQbK26XTv26pdbHl6r4bHxItNhj8eF4VOs/H42d4890GtTphJdWyqPt8yJsB7WAB1SE0w
kr2eJiRvSZ+QRZBTtHqPZjm/4S/rT1Wq+10TsgoZNQ6sJszcTSFUsO3ZgWDR2PccZlqS+vOKNK8+
udCWHdrOTW020bYvTEKuveVNjUqcSjmS2x3SchaqgYsLW/vYJhoIzuxe0rzqrh0ojyeVd2NMqYVN
T5wbI3BejI7NACtatpr6bLjN/wSr5i2xcnE2MS2cmHbncubE+JWHw9rVdXAwZ3+fpbKIK+jtHwjb
u1sKAjk09DnVRkeIqfWSXpJ5omfyBr7tSKRr5gFEvpHeWFqDx65VL0HSeMfBHNSm8iJu5nCst3Xd
ncKuYuRlZI+rdr5VCjllD18k6xAt4BztAleXb3f7HCWcjJK9lVyRW5GDNN5SdHYxfy2++SRt0UYG
/pvnGfrS+O10YQwhtyer8n3yLW5IM8TzaWTZScxPCLm5RMd2bK6tki9Ls7irRmPWTpBJM3wXr28n
i3+pDoLLHecDJbLh19t6Ozpe9tIyDhRM4du3vHnnocDeGTWrB4yyvSt6eClwaetM91BiltEx1LGF
hrgFNr3TesMy7QyI52vUWH8rdzIPk2fMV28mGUMl7mNmBfFsCUbjGGV46i3EcUy6fIh0uaxo6PDF
L+Z7v1CZ6Kh6SeBFEM05Fs5Czz/LwPrdpnVPII9jHAoDgeYtncBesrZo4wR3+bZ1ZHCqe+cDbB27
UOLdhzm53bpGZLDJZIWmvlZvgdMCIwbc/fRwLAhB/UimcHW08Mw+VLnXboNGhESeWBX0euEBR4Hc
NFU5r+2qA2iUjy6CSBaeXr8nBap2voSHKlkIDQhqY5+FwXRZFkLFfAo7LykOOVbo6xTof4Unwb5G
D77QaJkstpR8IfPwmuko3dlRi9u7FPM1WXqJ4YDbVoSW3HltJE4TSbObPhfeqlVYGILK/SU6j6IT
Pe4tmZN3REPt1U6GeFAt077qEAbSYGQ3wtjXcgiSbVm1cV8K+3nhm8YezozJbKk2KVPNChd/ptnV
OzOFop5Ld9ks5X0UaEaJF2ioI2BkvW+01a0pKMUGhSmC175WrKzlcdQoH4Sp8Kd7Ha5URClOxfSP
3OmdLfbnelVldYGTfUjWo+he+rFcWxBme2OZ3ZWQaXv0we8HBlMfApk9jqPYT7ODZk563taRyTUr
SrA+0c5xJcsRTbpzK4f6n4EJCKyhS2PUcC9uCWCRzfUnZQVpQBpcUaYCk3tRb4h0RnpcXFJCUFai
u4slq2XeGG561xEG1sr1AJSSNEIFXvJtpPcP4ftFclZtS/ZF0+27Rf762XKl9PNN4uRHdo/mUEeW
vXM7TG1VOg/bMSiZRGdMNTjfL/9L4Et+qqGFyyQ8CHW3m/dBh+XFvj6NlZYvTHiZEUQDDUeG2+xc
J0p/mVNvYFjg+tOVYZ5V4VZnA8l5OHL6hdnnt66qxSZK/D/9YnfXxCRiKbDQ7rLeN6ql9ygG94Tr
dliBoJmnWZpvnZowpARsx61q3V2FXX235FH03KQeoHC/DLHZCKB1y9Rrh6Z6V1Ey7eyU09cz6Xa/
iP5XZdTpyoocoJtAvJpukhwsEfwOjU7dij78NO4MhteXKWgEUNRMvECVZaQsYJi1RTmc7QXVIbYh
Y0dTRCKKpPoTspRbGoy41YGHTmUMXw1GctUoLkaoZtIZYq+fP4wpewBY5iKmHtlbVm1c88Vb/SDs
IxLS1aCL/HEMv9oZYlK0S7OzlvRPUVq/UYB9syE6LybhFqR3BCV6giSG+iNiKeJPgDbZuUUJrqgJ
+TKwqmxQmrPAES0M5yQfCb1MdqE7b6SKqK+JrIntonK2zUR9bQ7EcgkKPkYqB5suWIihY/DeqnPv
wdnSa59833uFWdoFUcHwtzRDynOabI8EBj8njSJV02oJ7Id0SpNzF+pm3djkROUKGXUvV6Cm6ZG8
p0M/tP5rbRXr1k6QbdVCrX32M5ItMYiuPA/drg0tfs3wiG+qrBnXoSyGl8UoEdq1aFmTun3t8KhM
Uo23n2tNGbrdJkRLrSeLHARrDO1bahf2bRiS2F1wMvtNj+pa9I+piysg7ABpii+6lP7AuJrimhaZ
XhMGmX0SoXEOh+IRtXtK+ocrDqIY8resjnaTzNcOuReP7JXZbUIbs4WV2dRNyOrIlr5Opij6qJZe
Y590huuc4TeB3B9XS2Ja6HM1yy5LTlr0N9U56bNAtDsF6XXuSc8fjMuUyeaUDrbx3BFqtbFH5O1e
2saWQJtDecF1FYQAX3CFXBDhJkUFvU88v7gOJELszRIMAHchop75ptxkeurN5OYHxrwyHFIKVWs3
zIGtxW8wiapLvF+6uVKhLCsu2f41dUVy6SQthTcpeQmE/TVMO3/MrW1am/FYtvVp0d6LQD24773w
XWmfTChGYgGbVpuixzk/F6HmqizVQVQyfA9K42yOZg8taaY3ezwIghSvdgow7S7Jge/aehpJaFmN
rtX8vU+jyDOnYKEkli5hIXygg7BOZpEeBFMS+kKu2q4ZbgHGjcGVZKBrH5jOmaJ3NAi/WyQAlzl0
0V46hdj3+DLjsJwkFwoy7WLiF3f92SbvcCNxt2DcsvJN0EY+qS0uyn8rLF/mjBy3xaN+R9tccCju
M3GzaLkOoOgtJ1w1X9icm7Nfeqg6zenM4vIa4l6MQXh+qamW66k5aQVyNk2LvxXQFisvxW4ytMfQ
sLNNWqS72lX/YIyN2AuLaLOw/W/TqDyhgSM7sk5JqaDs20VOsYUZfVgYb4WlGUO/w/jIUuSbMSzZ
u4YcWEROm7Rk5S7KXGy0P77VGg6/xkd48yq9WwyibFoV9L87X79XUdf9cYFt+rHb2mn/ok35r+zK
aItlLTziSRQrAfWKEg+d29Dnn6MLHR/NeFWl5TyhmLsnPVIuJMl0VCg+4i4bn3JpF5gN2mVt5PRN
DS5qgo8+zRIS02f9iGpRPZc5neAYDUbcdrZBTf+vRvzfD3n+6FDYk/gr8aLVYWzwjVHd4lREtCCn
NomT9NZZYXYze1dS1xpubPJ3xVNdPg66n4+9mW9rkMdtOhLIYMzmwbDmFxCb4sLMYZTgTfHmzxCO
DpFY5Dmh4p2mNIuNmr4LFYZFOmJE+Ei/jK/tcJ9V3hgXgWvAaNW6oA/HClGsmzFfdqRQ7YZgutWL
7e6sOjXYpwAKhoU6pXcaY5POHCqdDxSYxtqcajIVSobUC8/DFFWV6dX0/jj1PyzOeC/lsDxGWfnt
Fckr3lp9tjQx7WrKmm2IQTpGlux/sb+lTkOYXBXUW0lxvDFafzcuk8KsxDsLlxMWOHpcJYbf3z2X
5TZP9AcG5R07Z4D3xoQnM6qnfEmaXyVqgXicupQuhj7AGktzp+7Nc90F1z4V4bbhLiLtaI49vICQ
8GKXt3KEGqz1oRHBeky49R3P+nDVBuAKm6M3YF3L3nojSB5me2EnDI1LqK10p6bSwszlYoLK3XM6
KEUf12T7XK/TpnEPpsA+wh6zxyV8bZDz0mB0O/ikhMBGjTkQZ2U+wVjNS2XeM7mKWEfYJUTXDhdP
466lJc2PTqu3Ognyk1HW/FHZzeqT996y3pvIR/SK5bjUw5sxQg4Vg/VO+mizZteYn9u+ofCu2lUP
QclC6epLwPhsfE2ej51Z/UVl26yzHs+wzZgZHzPtoc/C5mR04qaGKNwahKq3lIkfS0F8P7W89qeE
3ayLM1b0DEXKe81VuoPDknHuJHgn1zpkHo+OCAzop0hj3ZrxwEVEZ+bQouNIQFIOHkOSJPiOpTdJ
6CW4+mtUmcarU1NnBZKpmQWWG+XXNVFP4suVUbOZRIE3ZXlD0KHikLjJCfXk1i/7TwGWDdja/rKk
ZGmjESBRpUX6TLytFci10yfZtbQQpDQG5aRPAy+mHFWCpokrKeqYTxVX2S/ME+W59ceaUEX0trDN
NC5uaW5mg3TO0TT+Ml+D4ssnUUTZUNwjyQR1gIS2RtlzdI2VxGRGcGXbbaPeAjFbJhRz0FEjYPlq
rL1nhi3ul3SYjpYf4Jvx2hMtJTGuk7tN56C9DW16C6PuTTtmsFbiG7HzSzlMZwel8ZZm9zlaLHt/
DsqIHbzXLxXbSRaOD9mc2kcK3xV5pxUhaAn7C1Beoyj4iwFffF2cpGrGZ90RI0ZcNSZmjUo2SmdI
peSsg8leBab3QCjGQCRY+hKY3X7wsTBXG0zy0dqf7adR/u6E+zmSaLDutTrSwSakVNp3sWTt4Lwe
UV+yNM0nLNN/w6T6003ZdxJ9Cczch1KEz3bWZJfatG8y8AiAKjsnlgbS9x5Wcj2FyUcKK7yKuHuw
BSdx2Jkt+bd2GqvUH9c5MTGHviGeeBzkSjutjTsZ4MOqwfnNKt+XmdE/t7S9Z6IyHQKCFwwLh3A0
OdNB89W5cIJRNJFg6hY37ZdJHHkj7Fcrdp7yNpUrX4AVX31F3u8YZVvl9MVuVMNMnfNJG9WtTN8C
0qcmWhUYoSs/kJtivvvP7Wh8n/Oz1w/6bSL3gEGjPfaoafpNHbHES4jPjGC/o2FKGw6YHXP8LhKR
xm7iPOV6MFch/xm+ca3KxT72rCQPS0IOKsDEdBYHujBwDWy0HdT2pp4akqdItuX8u00wraAEdGM8
hexW10qp4LgQtLRSJnxZOdbRlrF3+bqWOemjqkEhNtjzWvahG+Oc6DClTQhuqsdy7svYq0Pazasc
vq37dFYrXBQw0U6oz743unVRROmZq7CI8zF9p3U1WfCm9V3bEBvLss/6jni9SL82jVyOqlvONsi8
kCBATWJ4x8iTycmi/cNwT35m0JvE2VJg0ZZggEPPaoEVxMTIrRis3h6aTBxJPVwRWvQMjPlB+i/Q
ZUsKJdlBEWIDaGl1ZLmHvuL2p5acwDqiLjmMJWoGrM9vtVLOWhpkTvmqvxlzdiW1gBQnLVBqjg+9
N6Sc36QifqE5Wvm+Xpx3BokRr70DLFWb1iLZIELZj5SuIAURyWe3VBAKY5Gv+7l+F/IiBLQ6U8pT
3MNVRv6kVR/63CdmbcHYHjXLRXp5e04pXUZtPYzWPXDAozfMxmSLiUP0c0dmKgIKciuAXtgIQ+o7
kJ3yjDKAyleRkKmybVgHT1Xp6ocGgTshVU08NcOyx8Ydp57xe1wIn+Le3OMSockDEPDypSGyInu0
FtehlfDPGPz3CE6ELh8SpRt6+cOPOZXGLYg9mxWe5eAeQIZesnFAAyMgXvdhWcbo5JOibVpEejYF
n83qTXg+9Oza43wRsOZ4wXwEHizdgLG4lTyNKRCksufvpSYfMKtHzq/8skjaTAP08Ti86zXbpJOk
r12XNqvcwn1IG/Bt6pnVPSMzmsAks3ajdS8xY2fDQ1eUxBLb5S71rYOHUnvn94CR4QShODUPrK4I
r0sgAIYLPzT1czCRSRbgwTsE0SFsAxI5uFVWljF8iGw5zSEio7DWSEgyroHIzE9DF7F8hGQ1d36D
tZJAL+YIhdyKzKytGrrBbH7EBdOQ3KBJSfWjtSyMrdtVW5Fl7j5Rzj4IEtrVeXLfTa82aP7sY54P
gja7TTYQADX4e7GZonTYo2B+LNJi3PbVNK1dHrdEoI4rOeJuV+a9S4kK6poFowFy5RWh3iE1Ehxr
zSz6VPK/zaKLHLDv56Lf23lAmnl/GZgRcHS54yFuB8Y4iZXlRo8GgNRxMUy6rkYc2CPbOMzCj5pk
ZcJiUviesHqgjW/ekjLdV0hBUkFBMaXheFAI+jLbIkf0gfiT7KBVwGSlC/Ip4tHT3qenNfYVwk78
76COSzm/Gt3ZZjs5T7sasi+dSeFFrZ/FLlaXNXjLQ5Iwr0+bSJSyqLoAQmD57rH0ugPZgIn3LbX3
FNVIP1Xx23Vn7o9lOiS9haeqfzbN8UbacweCQevXutPGoERcLerbSu2n1LERzLXmt8zrZDeS/X7/
SBBpmyTx12wPf5ukJOSov1RddB6L6AjsjuxrqV4qW36l7I5UVMRm6PweUCnWmtQTVPAVkUnedzp2
XCSDxJ6VHKNGIohdiDCacZdpK2AWSkgmOjKIdS+yF5TUx05u8iLLEQ2pL6wl35zd3aSGAeqAxViz
ynZMSKKkJs7Gvl99FdrslWsRJ5GRIRt4BH36yycW7HxnhOV111TaIuM++HJV122EOFLphfk+wv+y
Uvkb9/xHUTYIJoR+qId/Xklm9xANO43HZZWr7BfkIuyjHe2iCF8S2hnS8Z1x405M+Fh8QfX1c+zn
QVnGFpuGXM9h+ul0IzM8TXlsQ0RYy1OO+OrQ3l3uhuo91h1GPRsqco9GoeWqEFJtGI4K5adTNBjR
SiqFuSOcML9ge7Ytrpg8dYxY3M3+nbGbI1fh4hvFkcpaHGVK0g0zkfEYRna+VZDrBOtOdz5IH+Qg
ffLmvX/WVAHJpZAS7La4lHtWEhmdhmHAbV4qdhgHRBukfKj4dUFUszsQYnzM2sk55q5N2H0xUiXl
TPWFpAbCbxGze1pfVODk+9nBb+cYVrJeTJwcLmaFJ/v+gPyRGGld3300TbS2FZXERJ7tI2R5jOjn
K8/K/po04CM2eY+4g+hBc3N4GtuTw5Z+My2DSGRvDja203fPUcLPUuv9EGI7t8LpYCgTzDh331Np
PssmdGgn8uhS0Oj4JTBBMavnn4ekQ4poJv6n7CGAF9WNzyG6TXR+GFSs2cdzgBpjG6rMeKiC9Gxr
VcICzBJ1lknKdF4CamrxvoRZe4SziBBohimGRfulgajnXLpfTJxJSPmn7bGl+fDzELr3rdzDRg3e
8x6FKTp8fxqPdeh+mFNe4Y3Sj1joSH4Qbr6dS4HLIKhO42Xyu/AqnTRalVOE8aM06bKq5Jlkae+I
7Lt9JBAFIWBxM8YZDpFBry/aVsa6fRITjGeFJQvEEKSgiMiY912wX/cerbfMcj/O3u/aQhs9Blcc
utw/5jJvu6h5CBC50XQW79Je1HXwSnOrkAITxi13lraXZ3IGsrjwk5Bor/4jWMJ+N5R/U/jDfeU2
z3OWEWElRqZ0Yz83YZBHWz3oCJSW34r2eUzQlppjvuvGI19OzOdaDhGAFbMxhQToK6dYiuIqpEum
7IhF/ZjUwGFuf86q+m0ySCBaLGrhJAySnQto9pD8wUSnT+UcroaIXPFaGdwxDBFbuWH5mk3f5DsA
p7cDkcqGvE6KmI3pMOq6famL5rVFJXdJ7FhiG7s1pXXOiyLfJV62t0cGQEgnr8if743Pwp/fkWm1
sXCleyTbxz1SMlYHMZcU5ZVFVsFMb0oJB17SKsDB9yVq0aoVRrhm3Pv3bOK4chEGXudqTreBXy+P
xmdp5UwjKO3l5gHurRlwKteZqO71NchaXyXhY8lQrS28K5qeu6qrQMIYO2iXjlp6xtE04CfmBj4u
C/R8JG+lRikLT3fVQ+Je06kirCPst77k8iBWl7sV9dzT3IDq+9ic/4hO7cQUeB+eQwmtE5vlpWBj
pY+0tmpWTtz2efM7vzOFmf9o4TbaOGXVbFFx+8QCkHTulVypVpD4u2KYXar0wDhVGYQ422f5NI79
nyQ3/iwl0w100haHqlluiLrfTTxRf8lgXumvBGz4V9BOrxrpIozGOrUy+1cf9dEqnO3gOaw7VsvS
yK4gJ+khD2xEcEaydQZ3uQhJZHKUt/iYBIFiLJfcmKp7dYeJUR0CTDJL/mHTbG9q5otyKueQh6a5
D8imW829DM5O6/yBOVgPYi5uUdO2EIelQhKPqhSB+5ENIwVEbPRbr80/erCqb1ddHVVEf9ugZRpD
kCFk1RbwW0M4wVT7xPtknX/SpocEoxlDKH2W1kll1V8XeaUCaijQtgzRRwkH9l4zOCGeUkJp0+VK
tQQKNRHyvJSR3HvQyvwfQnj7vhouPuDjJq9G9y1Ik18kZnv/OJtEtgjv2PWMfqmN7nkoxnInKZZP
XmbFuUExn2KnXptWVR9Jt6mPUzP+z8N/n9IT1RtvXJB1ZeYXPh/SNQQ2CQ88ZVWVk0WeWb0a89G4
WVgtX4SqvhqFI+HnGSOHnVhrsr98cuobpFEv4G3L1nY0Lp/7U6HwGVDT+/BbPK2ZUVHg5LmkUlzQ
UDNGYjD8nY/CxGRfe/jvA9esRUdLgWrAPP0cn5zlf97RJEN3VcZLmEXbrptwo7VfUXvfdtOcI5qL
ufbm+gCL82m4PZ7EJSJi206as1059bm+/6uVWGidknkC5dIQDjUCYLSTSWhakTvRycmIcpq9CcXq
/emgEoG5LeVlCMLohFyKfWeq9z+vyvur2d16Mo44blwvDxq6uJwZGAQKEFHhPC3Bna1N1J9pUNEx
nKNflJDpCR9gjFIDMfvkuXvj0BKF2wRbJ5LPLgqWEUpyZQnzW5BJGZnLn5L7e8XAVnLUtDxDld07
RJj9cr1U5JUVHn4zwtnp38XRojm2emQYiEgYVTPlD9Gsnw13zC5TT857Mb+FIbHQSdIgRSQ1nsRi
Io2Y4Y4lhvkHhnF168Y8IkPHqUpuC/Dz5M5H1ncdD3mQbsw7ACFSEyz/DnSV2SvxgvfGhVWbEIgY
OQ0BVQobQPcR2mBsQJlN/YQAobjnihAyTj5UNQUYUJJXnaSQUanxOCyXPucX545F2jZhnatlmI8h
c3aov0F/RR2dvegEa4rr1ulepM6WQ1hBwpV197ex6YvMOZT7fKDW8ZJVUxg3Z7IPA1uoB8sdt9B4
2BGyv95iTZt2tB5MMcCb+yZgd0NX2hKcFphxXhCYDeiqzMhdg77S/8j+orVTrU2WlXukr/S78TMa
sw0plCrG8Txv+sLgwnKbC8B28QRV/YA0Yxta3WGevMMYNJ92gh/T6ZCpQFAVcenivk2iNVQbEx6a
NiNFy552yDbNTVo7YKBYg1rLQgPUyluFN0CrFvUdHx+psBMPojz7VcowlPnN0wPStda93dfxpaC0
FMYlK7N531oJaNc9t84wowe7M29yYq81xT37HUHZAQUSmT74yAXG2g1GCPZjskuJra838xheIo2M
LWRDHyymp7jS91ZwNgXu6rVuxSknf3mtmNmDpaEgJbAtUhhZ71VLcop9QuTXMkR8nUIYGIP7Z2Fm
CnKzmVEKSNJ8E5GuFXEzmILxDioszlrJfVOSa+xX4nmCViSGiB+9T7cp5vI4k9u3qmor+j8cnVdz
o0gYRX8RVeTwKgkULcnZ4xdqHIbY0NDkX7+HfVjXzFat1xbQfOHecxlqM4zo04PprjdTUb6ZMaWC
S/M165Alqgl6Tn/P2XVbg37qnPla1WSGlDfTKeik8zIBBChOWXHDVP13pl/NjOzHzuKbpdXMHvKe
kU27+uMISjJ0+2OSF+bbXti19kjJHSO155q0PHphS+QFi9sVqZjvstrbE3MlNlTdNP2pOYZxZm29
tXTBi8SGqceByH5Zr7UvZcdhHzcpt655RM1Ch8zqRKvKEBUSuNjmYFgd5v/WhpkKtU63LwOi3l2G
DFEsLvEACyXQaKZ7JvDHwajorFWiQmN9VQBhwOMwKRLvrXhldgpkvMb/t19YDozy/LVWQYixx5i3
c1Vbboi7CUvKyQIXZlNYbkSvt2g0ipU0PjLdehwTHKwSR8lmKuajIZG89cSd7Bh/mKP3WEDaY6uc
E0hQNv+qNauqUxc3m58tm1GQVWiv+Vh+snPKjj2y6v9rZ7tIBCEWFdO19LeWTC6nfHgvhoz6bYm5
mPltsurxNAwEgq1Gig3S8keBPTgqlIuEfP2ikI/sLEmSYgAE8uwnwasaK9ZRWUvHYWIwqPKoc/hd
89zjwCkeKw+EpeP9mBgSp4qNiayHZU/VwP5mGYkLYiMidBNDuoU+RCvUdm4aFFmCZsIw2sgNsKT5
SUqvaiZjaLvDvp3Nj9lHDmLrDFqpTiGEL5IBSDF+90Y2nDDS/qvZjNslQfFztrw3cffFwnXnW8G0
R5mW73jMy5LxB8oc80sDE+gOULiMotgsVcepH/slM+zypzLJpfS75WIYcbXjrcOeq71rI2ubyutY
n3hEeomU0OdXOpF+5+sA+cT82GHY0WvGPkwMu5DVhV605hWr3SHhE8eKqMJEK39BUnV7YLCMXpIP
ZswvbQBuho8CnN440UIPfkCUC2t8vHApayp59PiRQt0KzB0qePJYWrjlU2qz822AsvkTPc/o1weh
t+9Cd/IttRTFIlM3mR/RvCIRKY0wb70XlPm7AYfZNodhl00GJ/rU2lsvzh4IyVsd1IOzm5FGcB9t
yT+gOEkQu+hojaeyC1Pu/p2ewiZzcZx1THXaQm4yTW+O5sRnYjbICNkSMqWp51I/OCL2Ni4pIolm
hkswlGHVmW/4Ldk+ON+ks6CiWNguD/OTjUAUeEK77fu4Bi/N3K+entD+nPsSIR4ouWjqvG+eMt6O
esPQViGMH5/LiWp+4RHgdOaMgNr3WSMKYOdeY2jjh287lrwxMjwRKB5HrqUl1wxAxGFuxkcMBq4j
rCcCzbaEI9zFNifni6ANKts+YTDFa486sNmYvvYedyNyjoqCuBhJgUMpDSa+G/eGql16dzgJZir/
ZfzIJxb7jCDEc2/GW1t4h4QlcQRd76QHUPymbsFpUhBK4KXV0R4otlBU6Nssaw5ZiVg05k2KuxRY
6+Icc2dR+0arHj3f6/fBNKD32S2V8duCu+9MaHYxi1+VKu2UBc4FJzT6mskR5wX4A7sJefTTFo+h
azFSOBouJRyvy+VQpVyWZQe68sGd+D0zmc88zk2keebniJ4P22gJ8VdP4MQiA3TFU0WxewCJsOOw
XIFucbdD64faY9OP+kWKcTz4I5y6bhlVVH7zFn8Cg0r/he5lV3n0UUnwbOmqvBKw9pH5qjx5rVwr
pEvnjyfLXTMcnOoV+u5TMc8lXZl67YsN7lmH/Xbj8HKBfq2svj7xPg3FZF7gHWYPanC2Y6MeU1FR
4PaVHy0OThJtbQLcdAT4r4udWJbPio+UWpzDZjDQl/slqpSqQZxdZXsstNmW/+M7s05FDx4LqDQQ
8wAwzFQENXKxjejJaOrpapX9PEOl29aO8RnHXWS6tuT9cZ2Qd+5KtJx4AfdxpbJ9eTMMqHHKpr82
/OEnKTJ8AxokWX/e6SRbIdi7C5mPex8eRkjb9T9GfJdYpzqxmn2sDYdxmeITw0jGfyYWrtLC6lAx
Bn+2vP08UiXa6KvCLg3zWgP7bLN7tOH4xmqC1mi2UZuV5aE3qmeZWX+tzqGcsc38UMCEYAzcopqL
zNYfDjZeN3TV4dLFZNqulbTn7h0V50c5Jjyu479Gx1ZjjZJeTeI2td5yG38VBpCIHfF4LDqPgByn
4XVrjUyJAxWhjf0emYZQD3nMZ+fijt7M4qFm5p3w0UQEincoIJpjbqfbRaq/lVU+627WR/yy29qc
HinAf8xBaw68rKMeaP6e3ox5TfZX1OoBorO7sT3yBJvKMbe6EE+zT6DOstRMEOTMZB+XdTj6Hywc
/9Tq79QTaYPB80VK79zVkjUzr8l+kTZSZ7fZJG1396Ar7srii+12pJk+WvvU/uPBFt61C27spCCp
yk7Kp6rA6yYqyzj4Lkq/eeCxczTM+nRtKO+esyyvj+gCQqiL5SZPahiuWKxWpT3SsGrct83yJqb8
nz4dKeU/aLFRAfRwiRVJEuPCJZcLgWkshnaFGwB77LWH1hxZmsFZQ5jAa8yhUDvlTDGxHx2tJaYL
c3lqcvOV/by9SZ3krzWhAE8nxUZHUQ7jcz6aKnJoA09GtnYJCSKa4FMYEuEESRuey/jXCFiY582T
MZgfC78aCaU5VQK/voas351T+YzPrt2azNEiF9uqPttM6crF35vYG8LaD+WoP9hD/paWWrqVXbj4
MbMle3X8GTRTXdZyE+jbuusey1aog+1Q3TERRcAwLCRsNghCi/d5xJgLvoI3Sw4Fcmg8bgCd0t3W
D/0cu3eCz+C1w79An+dq2h24vntSdSyI0NMoF5PZRb9PVVVlvPHypaBKLl3Ypu0esLDBWHTAMSaN
+6DzvzZWrS/WvhOgX0SkDXt2/Yk5nDw70iKAwMe1NXPPWjabXvC+nOh9V3MENJt0vJsTa5HZ8ylg
8Q5Cs9Rvjmb8miNCgZo0xHAWTjTlwPa1pLgtgVtQSTrNVlNgcow1lqoH3y0db8fazNoWC+fFwHXK
F+0ns4JVvgYO1GYwvXU4gfceDHnlK+tSFY8GXsRDrVn3OdPOVVlGnuX8UNCukYBShHo6nTutYKlq
6aw/gwQfyGL804hCiOK6KnbkDe+aceQmAu3prxKpzLA/YUe/t2RB0mYSAWFZ7qGjM42MMfg29ea6
dBrijb7JI1JfatZiSRn583JDqwV+QuvFg0OUD+tGsg0tE/X9OEDCBcOw1dvlX+EnXhjY1tFzPyTo
4M0Y+EwxPEHKj2sP2wIjN3x7/wBYFRPXggNS88gEYgIfxG4Z3vmX7O0SnI85gBdDJ0+MU7rdWAsV
Y2xZn04w2rcA0pDPyJ79GUW1oefPtmuNIcOFJ1auZ97/cl/pDcsPFMorSbZ4KZV6qDWTiirQtIPu
cFY0eXVdZLsBvHHJkVh+JRJd29KpbT/2yWmCM+J7JVuxXsm9qy9H8grLM6RSA7BJghceYncKVtkl
v4ZKf2tOJSoNx31BwUOqYxmHGih88qW0g10xIylxcTnVCHShUmglmPOicCGRciz5LjJzv1gh3vxh
pLHLbbDIjU8RlvrhqOSKJuX9FBRmhcpnFRWx8dY5g7zCd15j7YkfoN0tULNY+chd1/0mBrAHrQni
/VA1j8M8vKeD/hAk8XywurOBESIS9sBrwGXXYwRZzbjY5XiR1Wcmhu5hFH2DAysjhMikAEuqyTpy
lTrZIYfTgiWqyiYLvXXE5GH7r1KSTG2kfElSzs+FFjwpLScpK90PGm20jbtvK3stWvxgRljpEvfr
4z4CHP06CmGdbDA/m8by3K1kK7yxYYDVDc7T5YCGmMV7SWnUQkVuU9ot9e6AjYa+cAH99jA6BrI6
jQJ/GiODWadpmfq2CoBQpdmi0XRgEOuzh3kmZ3adCuQCOIInyy/VNWKfGcXb3LTikHLrZq1HalFV
Ppv0/SyW5YNPSBNdoraEDPFb5G9FwghjeCkwe29tVEhkKrBNr7UAuj2sAMHMBXjffLd1okeamTLD
1YhBtkx18gVpD0ZPP9G2JsrBOTkZXZkxQ0aEnFpUuny+gPnxFhADBLaAcNPCPuaMpJzV4tkSDdyt
ps///7YE2vQAqPeCjLt+8uaqDaW1jLscjXLDZDwqnTOayu/cf+6oAu990KVPbELyI68zGuKZuICk
SLojTLz00ZQ6kgK7fmtLdva6MVlPo9J2hWeIm62QILmTmPa0ePGjMWGi1iyqoG78MiT5ppPq7ahy
l6vVdONj4Di4etLqahKKqddZ8NhiKHzuBAoX3Y3t/ZySeZdPGbj7idPGDzJWPF1wi029e8mMrn9h
4o1rH8oR+PQzBdhw9a0M0VQOANdIWh+wCab8YfZszB7I6grl7VwWazs1Rcus8Os3FDVtorrr/190
6A0RK7iBvc9DRcTnXYyQi8aGXgtVIYiApCiPqdh1ifVSOMsj7k8tYqZLaARz2Nfxu0yEeFiaQfED
tmEawNNi4I4uLkeRiJm6AddzTXPQTW2q/wajMd+r5WhU8cWzC2RSWcPVnILkbbHpR1qQO5f//1oP
WLoGgfSO9pTwDzcHqNghzdFBZJD9KBR3me1e9aCqrnbw2tfaoXJiUgS1wduw6Qyu+mg/gNOY8bn2
yOFm/dnpFmJzzJo6l07NDsbkTaPcpyHlPHUK1HW90m5lWWtvo5t8MQUVt6pvmMdkpX2sdUhxcNrn
3MSTmoFVwNeEAIFO1HyKg7g5ptaAQA+Y6uCkV5Pd/L4QkDbdfLCuk3/16swHs81fOr2woLLlgLkS
PYty3xYPfYtyrZr8E9fXntmKzUHl3/p89m5wGp+o/YqtzKFya8ZwSibKQYYrMOCLQT16vbi548wQ
0sjVozLJB3cp+dl3dVHuBsFu4XpNQLiy5sHHCsTc07VDD7eYT9Km7kzLg0udexOllxzsDKfF/39C
9ofvxSkrzFYlYUS+Bb0Co8oeJe96c7XpLVu/yJmZJ/IFoDgO6saB7KPn/79UjMjF0vwZcWOdAr9J
nv7/MrKSh97+0I585BUAl2huiTbBvEsgR58f0PTz8sfo3PAGnlqv2rEIcpcna70B0gXAh9dx0vGS
V/fSSLFtEtTRl9T4QQ+a3+qql2CyhyeR61trYkSLUX9Uqr0btrBfFqM66LWnHTCYM59TgXjuBvoa
XvzsQ9qjYVth7KpfsybFg762yBIAhYLRciKtbYIZ9sFqjPkiWvzKEmK4HFsm02RYnfoYUvlKoxbV
1Ed5gJGyB3DAcgFGehnDMsqNzyKb2LRPzjnBS8DjGUpcgAfCqd416m2EmdatK0DqgZxptBk2Tn3s
+CdHix+3AyuRecBUnq3Rd+VXFVsDiUrlDpNJCHdm3BUOir/UMLf1Dzs49HbOrXGH8aC3xT6fBuN1
KvamAiMoguxPlXnGdunZy7UC2rfJuZ30ClCS+OriQj4Iubx5E2jTAsMZg7kAU1QbH9cu0VyFNEQR
3K0U4Vo/oD8mIJyZQuYTPJsQjA48VB9OIy/VQ1nVaH/d4eTGOvUEWlrPk4+WqF9RhBkbvEPezk8D
huLDtBug5/IdZH6aM7PddkkHblgMu/XNv8GRaubOu42n9sMbH61AO+AFuse0Rvc4M38dHlM2oM0p
Q6sa2dL9aQVFwzxQ0IiOoi0wSPZ1ZlhRDFQ9CuOT6TFixhavwqr41aTERlEz+umzFHJRz45XU/D5
UMzzx/+/UOG2UVxWb16lQxFng7PD07OxZ3Rw/3/J1/++ZQ3DyHc+D4WssZ6BQOjOqbJ+lGGrXY19
ljymAF0tXc+6WfQUBgR3NUQnWXthkWjqbbdPW1VvpOvP29pVSVgm5vcYk3OR6LhRmpjzAELuiaEY
6DkT+aQZUw6MA9MtMBHddkDIOlg4gVtP2ed+mV+aso+joBao4c7Ah0aov/P8WEnx6+fjEhWT8ZHD
ZsZw3u+y3v2premzrXEddNWXP8YTqQA3ZIoUwrgtscTrDJUIGZEFTU8cnz3wm148/quclBlV60TN
fFwMObNvEVdU5P+mkaEG2V8DLleTtpXsATTtTCFq1Cr7gQVnNlsuTzKxLwVLATD3xbSflkbH/0kk
U0w6l2lZ5pHJ5BsGeIINKkQmnthTK+7qbvjxYWMQEuuzzzOiRTGSt2ulsVheNVvJFx0tt3KP6oum
/BSPtLcps9lOVrtOLISnuF7UqQTDgWfVJ32l29W0SN0qV1NOyZ6A/LB9bhj0ikIfHoirnkNjVMQX
LK29K6Q3I4IE/pAS8SpIIS3F9EJYackr2PwmWjm/BB4dbaqpIKy76jNpgCRMnQNFIVMkCjBr2g4G
XlT8sii+mhyG2bqkJ7aYHNT82XDNbyi5JzBIB6Oyd2kDxbvVg0sdxJy+OJd2evCITO6JXqG1aEHR
RbI5zbhFfZ4OxjEEcLrDlTXDPTFnY2Pq5YtgBNMroiQFnKitm4h/3Cl3Keu7ufD60MlI6m2mtFPw
VrbjOmpwGMhG2L/yUCiWEsHYnvPZ/nWw360ajm+cic9uQkxM7s/2MS1b2p/GYQbnpbeYjJIt4AGc
haoYIWlOC4RFBH/IdgLmcOMTDTIXJUagxVO2bQYCDpb2N++DMsxXndT/X+JxtLcwTMqt2wSID/e+
KM2TVnY64tD6GZOTeyKUaw5jU90r4fMxAaB16Vz3k7AOfsMIAQ3sVQyKu52h+yYfW3UgQ2UKqn1h
jHjQ2Ewb8ls6+XTCbMISQNcvNG0IgZwxSvwpvuKrm0gE7c+QIb0ITyhavd5DR/dsx50Km8n5zj3n
n5fQSW5hL5yZ6+a31tXNSJhTyrJMcVGn98ooL4oRQVQlVv/AsOGtRgK1B9mdhkubLK+FTaBV7TPy
pOb9o3tEmaY5K2uO3cHBShMPbIjL7nXwkTtmiddT6PQPAyHtCH4I+EZm26T9QS3JuAWewTxUUzlj
NL5PwE1lupV9tmxWBUzi0WCsCyXyudDkEuGcUyKV5rPLxnszWy0azto+IMf3yZxBBD8rLKb1IU8H
qKI1O6wC+He4wt8KzR0uKdkrjPW3dmqA2o1B2UwoeJHYJUSksf3D1XzyavVNsrezqap+WPtw3vNW
te9XR5dWdc6mlcoPexMpvGmwZ3cyM9kFFa1ulw4zOVn9obPs5yxm0KX7Lj2B9xaYqOrNGKpm3iCU
JqBFB0hZBBShZKwML1BEpwi062Gsza/aNb48kGKjhNCFqWHXt3QEdsNgt83jj1zgO5p1rFJlX4fp
ZNy0wR030kse4RH/teYFE6nTYIV2aZb16U1gCD9PYjgxVEdbxwah9PuPZCALYDTc7sPx5CEofHUo
Rs+Pypo0CmA+6Ep7cdCKhjRChIwDhfxJNvquG7p3hEzdS43f/5E83R1DZu2oIQ1j/MV73K0FuV41
bI5S93CJ6saprlIn8vFDg3v3SAZ2xnlPUfacsZ9HGIxcf/RKcuvqlDI8856CXi7bHkgxCmq0AsZr
3yd/c8T5j5NDpKAstD0hN+oYT4Qp18s7osuMpBl2LToBjDizyqtn6voz0tZdn8zWLs+6k+c0Gqs1
9HNebf7D9rAFG0Zot5DDrmRJPdkEXxYuwX9T8cZIsDh2bF22g1Y+4cGgiE79w6igGdg4pmgFNWsn
Kqlvk1L8TTHwQSFDcmKQ+JjWNDxGk/7EMushD6AGGaaM5W6LNmh2y1dAh+xeRlJO4qS/Mg5KUCBD
bQ1caN+DvDPcsQ5JPv0IkdKytHoX6QosgQWgzPOKeIuFvqLbZpmfuNpzm+FBWYJrsLi/7hJ8zo2i
0+/JALeINprMxdysMUf524LGp5vH+0iTJKQDqF7i1vMd/Z2sRUzDMDAs9nbMYDEPK6OgblAswWv1
Y4r8EweheXH4jl1Of2X71lOjdw2TYBrJWjn7uGZYiAcT/b4Q6LxRgDuUSEZ84014VKr4M2nAZJCI
o5Fw/D9pO7+VmXxwauMuzTI+iJoTVi5uSJf+oGP93qRm922jhibo825NdR9atqAxzJ2YyMaZ5cW8
MeVihz5EG9b+2bOps5wqC9/cYGKzNCKr2X6JyFz5nKpyTz7WX46kPOD6XN2UsBnN8zD3UsfOE3cD
fLNIDSQyBxkaZUiyq1nJZKJs/CG/fIAmq77sCrc8vqqNnsbZHmQvTph+O7q+G+KkGjkDGZJZTby3
fbKzC2u3WH5KfxvnW5tbXZ/5Pv7gO6w8E8xV9NGr1cJN7CTKtR6ehX8pSbCPyhjLFTfbV4lSa+n8
7xiIzq7WqttSI79YUHtiqQpNm1HB5MYKo5gFsJkzkUWc3dzS1L2Z2NpCPNgv7mRNjHTbijT6kKuJ
16hxZNhbXhF6DOy8ge123ufFWTBYkItxBwvTHzzJOx0dW4NN1/zAX24+dKgctoH8DgLwXvlKosL1
2MTGs4n2dfgZFvnjQEseClIGE+n9rZm0xI3ebojqQPXgPGeJZV20ernO9sBPw2IM4DZQzWvv/ViN
qPZx6/44mf2YTo+Ds45kCwm0oje5Zs2Tm6V/y8JtkLs/6xmBP241fIPLmD8LyWZVoP2ssotGmvnR
WTiE0Bk4nRYcm8EEfiWRFhBEUOB1XgL8fgS0NQS7Fc5ohWmmbbOETJQULtW2aOJ265EmYFrapUWn
lxO6KPPUZNqzGfFJphlL1zq16TYZMwTNuqMsqPIMWKObGP+4PUcqJxcMmVYUtx3MmWIhw45TGMMi
c4WqcidKxqDjXlVnvDCsG8GjIrvalbL+8WHH3M0MRytQwRUxg+cZvwErzfQBE2rxlECxZWMovKU7
LJ33x06C8mohbMdXPN/iYrDCylz+5kGybGEc/pn++gpErL7Sf1LgPz5ESrxvWIDLrvyAmk6mYP5j
dMXBj1ea9my4UZLJfTCeDHqaKC37q6nWmFWs3mjvMPewvycx4+T4xUnFdBGLw8lR5wfXbT+MZQQ6
qckH2RU4+aFPKK9+pqyDeQMF1fVWef/k/Q4zgKI5TsB2fDUTsgRVm/dBDA2phePNWqPKlMDEqS+M
vr1F2zbd1O3Mkfgko2CjXxk5kJ5hFoc+oaOfYdVvrNjHfSk13lZkMVpdzyEH+tYTECt0p7DCKWko
2NahT2p9QNk9tm55hghz6RX6UXcuEVY2yRbo/z2DIvTHh3pWeOK1RvkPlMTnaM0NJFiU532KaLj+
be0caonxTFg7pwzjag3HdqkvIiqDmheDa4Pkt71rjsMS5opWh8bCSWlAKRsAF4nJ2Dos/lIxGKc0
Zr2iowRZcoso5HVGa/biR/bmelTZpBTWmAS6dIp55doBKmOMi5Pqbowggm2Z1YfBVM0l7+SV7ca/
Hugk2gOUEDC631htFwDI+sjr2UBxaAMVX/+E5VfumU8/62LqN7McfyeoUTt/xImrNbzETR/W5/Sm
bM3kc/UvoiCWbmpGa1cI+EAx92+SeGlU1/cmwT0HSe+h70tWDnn1Nx/HP03LoyNNZM5BTLWAA16G
lNxR2aSP3TK4ry0Pnz2Zewn/K+myvx16WdbCQK8Y93FmhQ0zxb0aCnWY/ZjFomQLLO0zxgbJM0Oa
Zwlg9Si1yiea8E+mG6T2Mi2NBurfapx3Cvj8HY4Mkvyi3lWaBSIreNUvQRmLXUJc507L+vrWm8Fa
JLgnxEDjIU1Z/kpRIMlBqEWC7q6aGI45DmPhxg2umH3qQ9+RqOTjAsO7hMlciOPAsqtUI7+M84gC
udzHTBhiyF2OFz9J7FA8yfVeX8wDdHp7I7mcLOeQ8sUYB9m/OO6GBv4xy1jSiyryBGIUbHD6pjCN
jLqOalsstQ3VoKI906t/mLn5AGYdp2xF7zY6OrfsXcuK5yVvf/EQRNlgflvJeFqhEkphmC/G/GHq
JgVIdsrJwo7pGWVxK2b62KojGwjh+0uyBtyxKhhIXliOkzUWe+6jeWOpLJLusGzSAMMnCJYXt2if
oCPmrH92M7LhfU2zGNjmu0dmEqP4CU1np1G8WbHcLDMuDTfJmj1xfxkaRPcyQ0OyOOQvttcAdiiW
7zFLb74LsyL1vRdNk+hXdGN16HzxevmyBnmd2znMJc7SwWcvBTT+5C751a09C46y3OelPMPttf4o
+x8jfJRD0rW2jsaUkGLEYopsYwiKi5sn9ew9aDVxLtgPDThTN14yV6fWgZ7a9O2JwK8EtBZsfuTM
fUR049vMhfJF97ezSPCec81j2xXc8Sn3zA3dc2HjR8D9QxSoLp9mwX+aI/smkcFh1xMsF6TxFmc7
5u9/XcWyP0lmf5u6PjgL6zLWgklwDCjEYUG1jT35DG/ZuaRFczJNSLAZ20gnRYafSZ3JCeOHsmsO
QVLRF/JqKmMeHu4glGWlnVOa2MVGxtA5xBC/NyUXeQLymumnjIhdcqmLl2k2aBMxWG/VzIey2Lxc
KtxzpSbqXRAbnyxxHzOe1hc3hixXC+3ep+1Vjpp3qxYCfwbJYb3oPq5WlXrksrrePTYoVWInKhei
2j2N4AtVmT9wArh9Ha96K0nh2erC+u2K2mEOU2CrW+fLMWmZ68vYaui7+kEAjnbq+lLNOnoh7AWE
g3CzlvO0lxMB7D77up6hEw5SFk6Y4j/nGXtuM8GqLVt57eAQ7UB9n6pWt/cZ9qlyTIgwbrywRzO6
M1anuGa1Z798NNHNb42BCkLZxC3XCW6+KckEG0Ny6t0MSCP4QaOkntPxKYyaei8DVHSZCnT0LNXH
yEqzaBFQNzQCmu8EGx2aVTHGf5qaHrAXaPXQ9oR+ZdV77B4TIjseKNc35DsS7K8hRzMw+i7GgI4U
kDqzXnThIrOItbOrXPuZyMpyZyU4bYhCHXa9hZa57fX8OAzYOWtV60dkOL+WApZGZg7PGdqyveuP
9t5X2atDdQuAyFaHuPfLizHFa0KJX6Pfzn/L1JtOjTn9Fjl3Y+yJ7MFNOx0DzRLGPYgXw4zbSLS1
HTngmVmAgAMPbJk/gWXkqTJInjDAgdr6FlVIf9QZMMC6GWh2hLEq0luSaWc0qfYyV5+NZf8bY9c6
C9eZwGQVr2w6+sOoyfZg04CyShhOU462EIlkFehsIB3iYOEDOEX+6S/e34Ks0vEvHpzXKsunP4xW
mNpxuWF/Ey9T6TDjkxLDRHkGZsxpBN+YyAnj2ufVBqItD5lgYSrI+dh3mimPZq+/dkP9ndPGQZit
3kWvuUzWOPvaNgYqxBFDDUW0qFXfEo/ybVp67dKxQeMdTL3mun72mjc/KHsG5gu1HmaTcEOzBNrO
v6nBU6PPKPKjbttEC1TGo97I8kFl+AHbds6efLTcDSm9fZIdg4CTyoORR8wNPBrgW+9at8o2HQ4G
NE7PSWEwBP1XNAxoJzdvDost32NYppuuV4LpEBwOPUibW1xD3/DpaG4x9JBw1U+zG2YL2lX5QZnI
DUpSLTewYKddg+Th7Pv7YuLGqgw3vcKW7o+jrBL0keBIuIsHZlFR/GVay1uaQWV3HGzBZRDEzB5b
Mi0zme2Lfs2LFxg8i4wJL7QlM8kW4PcJZcIt8BA50/di9C/wfTINSTCXlQwh7QlfXtFteCtJclTU
9Li+Hh+HfP5OCc09wXrQTuxxv+vKl6z5RBoFVvvgQtw5B3CkMA0YV8Tb1mOayidoi8S8D2QIMCDU
WEcNzaEPzM+GGus8g9zj0fkcie7ZW4PfPyLiMU7LUv3gHjzgKvbZPwxPRjD23AVflut/e7m9RNiM
E0Se1rH1CmIP4rWqUu5Za1mTW07KEHi2jDs4qZmB1r1IMF/qBnGnPbwZ5WCWXO9ulD7p/NJWhXF2
ymk3TS5m8NaLMBcgO630mPH1me/IFAYaPPM29vsno+/nE1wxFv9D1odmPQ8hvBhKQD/to8Wb//jA
Tc+aI0Kp4z5n+nbxujy9FsiyZV/PZ90Gpjnm5mnuMbzGKJG33Tj5TKgt1qdt8tHqCMUHaL5XL/YU
OcH+goJYfuQluzzVTXAdcpTCZBrgITKd3eJfKNqG7ZC5r3mWCZwy1Pgr07zTfPvUVt9p2QiyMvhi
eIV5ChaMrMCN8oy2gXCLiT0SrbKyacI1A49bWqMiaQfv1qmZLlrAtuQkFc9pb/XHxL0RC88+yJHB
dahnouc8448AkR+B3PT3YCiS0F+PZtM86kwO//CXTlcCxWttn70/sG3dkyR5t6mX4Bh0874f4vsY
w0UAlo2ErET/qlikQTlDHuQ6nCpJ8ooEOY5G3AyeMv2z0G2UaTlDBMqh6qIRbl3bq8CJLnxKXlTs
EKgGVP9CjsS2Bxlyc11axgxcnvRq/WNRTClns9hlqf1QtBiDBdXnVUnxzmSCII5Cov6V/+hlTx2k
J5QvFgHwls4WxCbywWui2ovti5OmDhLKdTPrtedJb32sLL67kRb1ca7q10Aka6XJmsMPnKM13pzc
tmGfRKndNHud0E87ZdDmmQboKsuHwcTMtpiIVbFpZP5j7zyWI9eyK/orijcWOnDhMehJeu+YJJOc
IFisJLx3F/h6LVRL6o5QaKC5Jnx0j8UEM3GP2XvtsY6WDokqjJ/Su9HquEqzhD9JEjVbhStQTnxW
f4K+xkZEJNVwJjPMXwEuXTKOBTEAbXeemsYWGi7wjoHLw2ZoFsddunFBV4Ef9PYiKaM5w7sMIEIE
LU6xtpYnVqmOrJGx6i9h6S+hYlTrqsWnjb8TDw1zlsETW0valIBpcVNyOl1XzQiVCHv/oJHgUTac
3Tm+R/Kz51XLwF0JxnVTGJRNKXagGtJAgEaeGqFcdrr3xCiyUdpqXEmkYQW/wqKne5p1VEJo5vLC
fmBpPCDqmuQPDBQzP9/4ns1vkfSTj5mos4NSIPMHg2ghzMnewlAN132cT9MfegcH197cz903lczg
TJ10AXIrwdBshb+CrhzuRECceunZG4LuViZkXHCQNIYWXaQWB4csUR9TBv0c5flPL91TRJjGzgq9
O7wfHpbvnCM1/4hcbUrywaIQo2hfSueREAqFmHYuAvBNedyvWwDTUYNsUUA/RenqL61IhaHgFJDn
MQmCGYaYkeuscyKTR1NpNo0simCinN9r3dfo/uN2Y1rDcWx5lZP8CDGkrda+TF7qKBU0hr69kHiB
YvggV86taREkVwMWBpw61hKpYrszVO9HE8QbteYBz5q38iMuN8Dcld0En/4QvhWsEAO3Kc9xS5eV
e5W2FSKwV73RW5hDW/JVGWKjn4eIqDZVyLKFWVpAihJr9ZnXgtAYCl7QptN8+UgkmBGRHUdA3rGC
Fm+DpnLx7l4npeDCVrZD7IRrS1FVYklyXP7sS2a5fY8Rh8yyqnnKDBEUguGFNlJw9n38kk5Q4nh6
U5dwIWBGUP0WRHNPEEpgK+W2NoMdI0VxQN8PBregJkQacah82z4ptG08jVC4BztcdJBdxFn4Wrxl
yVDgu7EoHhh8nqEKEDWUJMpc61g8NLjzGbzV9k4VZbHRQo9VEXeb+LtQuWXSYCzjlL9nK1lXYEq7
xuIWsjhhcs/ZL62hOzQKxXKWNtzhuUBYj9AqwpBDvRb03VZNYdLGWYjxNw7xY3hhu0sqtd1VVmSv
qQW2fJdHQp/sSV0avbXqRnt4LMNipPJlZdXgZu86FNAMjQO9eCo5YDvo1MMORD7k8ukN8/l4iXyd
zbY0vnxF3Xlq/3B6Loo5sOzxOcWaqNjpeY6oPQzv0hwY6nrUxUBycPJMjJzedxhuwhlywOM7xVNr
oQXSRXC6jngdMlOqV19l2DJo/pvTyGVZG2JnWnG6NnDKcO7FyUqqyAltlG4kr+pbv9OcDVLBBZ3M
hIpgXKj6mKzaeookHcYM0St2e9GQEadLz0UvPrTd7h/vtr6OfCuLGA7yolsVYFewJV5Tl0l+pUPj
igK0smrsyl01tJTCEkYTS7hmB3SwWkDyHxkmes7OLFWx/Hd/wG+PQRtWaB2fnHZU0L/38bZTUvlA
lMp8u7buOTrfE8ueZtYioH80pcd8mDCpzZ8Pu3KkocpPit7gXlAyfaNk2qnqhnHjO4kFQiFUgJn/
15vIVCqQNFa2hHP2r1/48y0aE8bFgFlj7MHGs6HeW6LtzsME1oezx18ca9vmzxddWvh/hN/+f5z5
fSief/8LdnGGIOP29MM8++vfnlkTQg36/fe/hEa49v8eZ76F3/U/vv35VTd//8tw/mYJ18UzQmC9
yf2eH/SfQebO31wsmGQgw74yuY0QNZthCwz+/pdu/43sbvo0Xeisy2xV/+8cc839G99OI6O7puta
+Ej/LzHmuq0TpP4vqdR87DIvcxxQsYgs8GFOX/+XOGMEPFlPiF2GcgI7quF5lw6xoDLa5nEkfxM2
W0LLAZZj2HoGysqqtq9E1xVLqzLie5EzbaiFs7fBBZ5BmCkrVY94DZP6fNEid50kJi5rWJjLXgXd
xAot25I1i6PDUMubm8F1rMrQ+F11DD7j5GnE9YB/uXutGsc6GNLGSWZ6xnYcWnmufdVC99waL82Q
n5N0OIHKbx+NVi3bTlj8IvRL/ngOdSF2vqdaG9eJZiNxwcsid6K91rAZcUWQntBCrAVC860ecxNA
FCuuZq2H3NR1dFW4L1csmKNXUPVfis1svkvb40hw8HtSefu8TKy1ChIWlUPj34QS+DfdEMaybZA+
xm4dkwY3vAo4Fzs7Q91clZX+1dXbGO/SpzJOg5Eke7V8Zuh1bCbIcJMXIWMN4JOB1hFtx1xzuvRa
Tl+0qt9iknPFVWvsNCtX2VyocuG7wyKxS+uDXTsLTnBKOpYquIbqhKkHaWmnlb4tWL2R3WFsMsvB
lqjgw3UTGIoZHLl5AXb9lHqM8krdmTkEocvKLy/BaMJShOEx75jwY2fC4MQwa8Nzt9n98w0LmWbX
EZOxSzFUrcPA2WGf8Cs2D3a9yyxoLUEdJwtHLfmwHHEaFOVHF0GCjSOnu2IrR1Xid+6aDBaxc7L4
txaO/XUEND8jWzcEr1rK65/PeZ72owRlsxO6qp8Uh63PIORV5iWYZ0Wi0VaiBWhTcYPjYjH3J/SI
RRSAXmIkl72NPNHHendCbPkCUi/DpQfyjNiK4JC4xkHjCQffqGYNkzY4u4DQH/QexkGfTxgoO/VO
f95oMWryzEIfEbLPmyZTzb0EUHdT5bcjRX2XZYYXyx5eBCjYoNe1qwm27dXxlJM71NY5MIoW7RWb
6t7u3CMzyHI2ZBGFl7SdI+IRezdgJWMz3jPz9v/zjVf7vF4GhqBhghMPi/+xs4NxW2uldjKbmi3W
e2U0GsA4CND4iFi71+1kEk1fuI2wXg5DsUhbyUqaxf02qbhkY8EWyE/MbOX40c5B6At/QA+Pge21
s3Lqe7ERTy6DkKpSYIwWgPl1pG5nqk/LJf670dpkg9VMWVe1siqQDxaasRT4ZBCDFOW6dBrgmEYu
Z1XIqMxS3k0XyYcbGPwgMLhIv4n/Y27ArLpetVDeZG4bexWewL6rFGWZIYqL2HkdvLTR91VfdStj
qvn8ckCSp353QCRucc3/7LR4djgZAXgyEp9njg/LMnGvyPpxTPoaLVeEP4FEZwRKNcNLL5w7XJ5Z
FIgXIAKpY8Ct1KJi34RptA+ZNFjJd6dG8oCWo5pcf1g2ZLfGf1fObeTrEDmr9JiE58Cr3ItIgm0w
ULY4OarbXqorTei/1Yp11bS1kHqVvrBz5UpSl+WWi/syhN/fdhRfbFDhQf15t5IOi/i2weeTdUay
+JcvhblZ7f587LtFv4lZu/zzU38+zxC32v353D9+2ACKd+6gottaUMloU3gjHEy35kiJqLuAiipN
5jsfVts/3iNlN8L0pxlvQrPdpUjUYsfAEuIiroBk5o7XjifwvMefvTP9ttzlQit3wRAWVIz//fGf
L2vWyCft6ZN/vvLnjZLWmHwV9zGm3QfgP2P5z6/9+dZ2/NA7MJXuMA5r9nZQrzXaFOiUWGKTxL8H
Xuu+aHNWC+q2AyU6lx3tPsrNYWbqDZsyy/XvcHGL9aD6iJ+mD0ds6HC6jqL0j+nNaaX9EuJ6v3dF
BlHEQMI8fTQqbsS8aJ3nKX+lggQCRW28BaKqrZmDsNOLXvyqJ85LE+n7wayUOebNmEGgcsPznGIq
TYpZEKUbOpJq2/TeWVEtPOHt6JzUqjjbEEmxhAE8orJclmCCQkQic3+o39RisDc0U08Us/xZcdvN
nYAwVDpzMnuanSndaOawLK8rOGeq7YwLGHr5q7Sv1mTPH7ptEbdMTexCh2YTgMQNXsfOuKeR8to3
5RI1fIK8VLkAejxTCBA42C5RfB5bD7+sTTLMrNvESvzwKkQeJKZMMd7uMdMAeMI8MR31NAD7oitN
nnpT3vCwM0MyN3VY4t2PfVIzurdYN5CY5OUvXuCvsaWuU2HdzcFAyOzcW5BwMkbZZ1hEWeTD1TGN
nYUSCARISf/R3QjdSWctk4TqpE1pOSrrGbADDzQyD2aKR1impR2eW7U+je2cM/lhqUxqs1Q9J011
FZ1Nn8F4J8BMWhe7WjYbBTZy6dj7xLEeoYLPT/e6pzUVLPlALFCuL6RQfusEfqMqSS+qauxRnjTN
Hcn20mbi0Ubm5zQCQLgWPpllP+GFkpLIugGxAzkORWJAFAWdS5IcIItr0ikbHEGXzspuCXRgL/9V
h8p9+jG666B8Sl6LiD9UgyM8Cpn/IRFmsxUVZ6b4xLx7KFIjbEdWe0N5aqTdRuTVponKrVmJO8ug
deKUuxFZQDLKpdyjBmLozN9FQ25sK8m7UTrAlJS5yu6INBM0qP0tl/nVj3dZJL88DWl6kHeXSQU/
ci9uleFujfo36x5S+sAnkfzn9gpYye4N1f+bZ2inPrV+EqunpLlByV80ar8LbRiiOuMZGrO2nwe5
9RuScKDKZdfnLyi3tWk0NR5qUwWCi0Yg9HdqFCFQaJxfreg/Rn24YUyfNXW2Govh3vThuZPBsa9j
BvtMyFn5muNlZIwbDuqm8JVffVhfgJwWgC3HQn56vb2zVaSSZCA+ye+52T4rbtPgmxjkNkmKiFlZ
R63YqAQk5laDQbLWXIhs7Uxzhx8JHBomZ4iiVhtnmiIfzTDdVwjjFBjJah0fjRXi53W1D6CxVyIv
30NVItGHTyEhDMmwtXH6JUdTd8+DuRTTaDul/+qZFur9az3w0iICYpsb2dMiy0DE6Q/kjIdWAm11
WY3MJLoUNipRl4Ir89IP8B/vMf4L/eQpJVmeHicTspx6FtkpxDJZz4nfee179IK59+lBd5wTRwl4
MbAw1SRvaW+9Sagc+mS+tkZseg6EW9s4awWm49wFjZix7yV79VqVeL0snWAsL9w1esDwz/aQHo+M
KouhcWbge3IPUUed+YJ1uWDLRfrHjLlM/4IU5dwySnDU4JuYmSd5Yx94tjzFfNWU7HUIMD2z073B
o+WZZKOwVTSSOnmoYQwGjJf8h5Hmgl1UQmostSs22j4GylZhpjEnf1uM4inSPjpM0MJ3f3K2CszF
qi9Y2L96k2c8PLqlwUp/7gbgplTgCL0df+bIPFb1yABXT2+iGUjRIkkmipkQ0E/PszpD3wvlwbCy
U88bJjXpt4O2fUpZiECA8QmiWCz3hvpPkp1CcsbQxkdpljet9B8mYDfYVvyLSOyYMcIKRM50FxXR
pm5N4nsDVzQNWZ9kGaISP3gdcv3Farh1JgpjFSdEJTOJ8PJsPKh1/k5zwG0tbGEv+MMqT+vvUu2R
P6P9MgK06VqJ6JrGbCoHDhpitG5SAdIVvVTvfoNMT5KglSUk6iItN5cOsiYrhFjmafpUuP+OXO8o
pYNywbAYqjodrB4j2IeUnWFsPAnfBSalle8jZm1QtsuKvBsfSH/lPtSQKwCXEWhZwZONIOwkbC+Q
v/xZp9KtuTV2XzDwBtuv6WeVKXmZyKxmdhK8Ki4HBPm3sxDDepKJr6br2K9rGoSccJNlDPubvvhu
9eE5FiMIFec0hsErW3+SP5r4NhBZl9IjVJV4ukN7k3hV2ahzEun5MmX1TY7W3WisD32Ur+OIShsA
/LJxxGbM/R9MKwyWWgInA/kslJgijDFQXgJnMdQvP6nBUYfhexRuwy56tE7w2o/as4sIB1GAnYRk
wfRW+j4I89VCaEP04Q3NBxbFsvju0Tev4cHsR8dfe1DF3Nj8ZoHwtFTrUj4C34BWom70gFrTqZKz
ZxmHPpVzWFRrkEAPyDNMgqsP26pw0FotQssId5WJ7UHzod95vLLHDUf/G/vCjY9xY7SfqhCfDib0
WRk+4O70M8mLBff9PQgEl8E+2YM42IH6GoroxYmIXABibI3OexxFv/syuBlK85u9WW/cXKhSRQcn
1hwRFrpVgcuAEBNNg6kEtMZrCmCoTb3Vq+xgMn7nvrKx2/KGWJA1/yB/B/00+pMAq2ro3bb6FYff
vD7SRZImTyep/JkX1d8YpDnZWtu6tqCjtSj7pagB9J8Ms0GYhUxeUGhRafAaHAbrZI7pkckZOQR4
08oRTUpp/pRFc1EHfTtW7kI3lRdRNE8IWqhIzeKXH18zemS6CV5tdL6vha7hSIm+HH6lBJ8FhpGr
33zxD576MIHBZR1Tzd0Whf+NoAOy40FNxbU16fe1coAh0nCyTHovhi+EjgTKO+ZNzJmcF1bKhq+L
4gf9VMfW3HO1N5x+S0iN6EWw0U+XWgvUQxw11wZU7oAKR2uDu5rnxyKMD4ZnLEvV2WqlebSnp3PJ
rCI8Mas8uUBEKlRVnI0y3cocdqzCXknUZz3QDlXXXazhdUTmhg4toLR10CJX5qshPqFjrgH1XEhk
3FqK3Gh0qQMK+hqzbcsJEEiVRkyqa/jrmKiAiRhE3HtwBYi3wM5U+t3Rdu8NlAMnrS+p+nCF/Ek1
kDhqdWTvjQWp5+xpnRM5SLS9KUtabnpjiOIu/uCMY8ExKAiH0+IAVPyoWsWGBSXypHga/7oIbkpH
+RiMfGXGChFJBvhQ8YSWyNFqaRmKO3uNWgF1hV/uIzD09hi8NxKcesGijni1K67DuZK47MxH9dpU
1T0T1Tlze6S+tkXxp6s3uOWPqgZf0KbNbWCj1znXJMblxN6RIcGz8kmojBx8WqU1vCDm9RB8acGs
GhwOAzS+sklec8w7na1eOz01z0kVfXC+FHwLzqaOZAWhr1tniDdFTiJdXxCUxGqV1SMn/HjLmva1
q4y7l//pA4mb2kl/bA7JpFEKtdB/r4dKX2eBfyTIqSd2DRXCWKa/WWEhqlsU2H6B4MQrquqAXHAW
JImP2a7roPGVSpQRHwLgOfcKcqfadxFoDyMA1hiuJSabA1mdA6aXVRZrn6MGK8DXCU1pjDzdGE56
VI3owWyyelQ9CRa2/IxQT6zMSj/Y6PxgedS/gmkQ7UISHoaTHgbBfpgIVIoynpkCzM1GnAzTy9ak
T5w7m9q7BOgzAyqroUxyhztoPBJXnOiIkEPlhdq+ldAD39wONVRiQbZJiVEnN6FWrPIwDVAm9IMN
12sJtD9dDFlNwnrUGfOxYrggdM5JBqCnVPdA8BRstnM7Vlfk0OO9zCaA1rQgJkEmvXVJs0+gn3/l
8TfzxnRu6NLcWAldq94rbwUUcKc0CZgJqmoJmtKdO8pnZEYZA0xoyHyNriqz5p2BJkcqziYK4btt
69Ku18isMtjf+Z2jOPa0lQA9PpPeEVtWcmmGalZFzMwUP8QxHiIHH7s2nAedXPkVTvUk068lOtc4
F5M79BUn+XIgPFqWV4vF6ays8WLp00M1qfeBN8GBNNIQji0KTVQ9G7UqzwDz5bKx809RoEAK2aaM
GYH14WQQN5MSX06p+Iuyi79wgMAE/C1qhlqhqVfb2gdEErHHq3EvaQqpY7WB0qrz+qU1cDFDgsBs
A0XvIHG+5vRNPTmhK63W71UrNLIngY6wQcReIM2dab5piiARxiVu0PRvVZJVG0EKbu6U0WWIcsGQ
mKKoj4ZiZ6DrGugrFwTRofht6239SBKGs0h1nh32WEZn1IqeODVZEdObEdKgxLcGbQKraKQB2vRy
SGDg1NBply2t+DzKfUkdD1SnLn7QvRK5YTnmKk7rk5bFBeoO95shEoOmqP4dR2U2j+gIkpx0GF7M
n2WAd7d3aDSRWlG79clRMS110UcghIn9+6FZHKYRzM01kLW3mJLWlgifxcRwdblwLeblqlcXw5eW
O4iJUJGgd0W0iDMFwR1JuRIHHwZ4DVg5UyoE7wQchcigEsBtfRTmB0dMdIMuWBCyxQCjJ7QuIV4C
4eukzMSmGxgXg23AgakGN64C95kXtOsizgiSFN1h8BqeaW7/AD2FWbFu5yNljJulv32jAMY5IlYo
662hYvQbBz1ndClvTTvy1EtPOufuUWu9JxJCwkWrGIK3SRRBXV9dvfsNE/ED6SBaVhcRPHKm68BG
dWUX5SX18H677SXkqu4sI2qXLXIPp6Avfh81B+SKht54jMgv4flpGqGKfL+5mHi78LugcxWpgfBC
874MjZqlCfHSmPoEk2kmDQCiCdvvX2OZr9Mhi99zbdhbDjr6Cn809Za7xNs4YKmZzNfld+kj8qqD
0d/pispJPUGL2T2SljQuZIvMR29f8MXqRzZujZ/domR4xvUKKY69GKUOVlSr0Xh53c0PkTMTAYWE
VmFQbbrpl8jsqU9Q8c5Y3B1i1JOMWvqt65us4oSLADzJrhmS3LQ66HXDZp1S2lUrdATBh8WgdRlp
+IKsiUHb2CqYFkf/IWbxDWYouhAitlActfzanYW81yrf4JeDiV6hpExP/NeRCDnLmnwIkWlfVU2k
eguMGl4Ws7eUHoHk1mI1ik6Z1aN2jlrtvbFQQRKBPPWpZ6J0gGPzWPu50Qe0gL7GkEppyYyprkW3
DEdM+0Lj0FJi+dQLe966hF/qPUEEj3KQjxrG0izuymFBC5F3wcUtnJvTDW+1vgNaZkdeOT26dwKY
QBvJ1lwoZfNIe/zVtgF1QTaMrwyadFur8rWNGBx2XEo0MDJEMEAOWpZX2VTZWtSUeXnYXK1WiEWh
9ug9Q/UwRhp3k4VNqcwtmfJKdbj3SjwvbU1D6fzU2Y2+8pjBWrSGdpu5xpFTYpOYBtAWA0g21bSN
97Xbk0S1dfCpkF2MNF+u/QZ5odG86tYwxe+u24obQeO5P4RYMww1k49aPVbJStjOp5J5PyxKvntF
ojnEpz/CfTHi/hL3xyrXb6Mn1uh6TmQpo6/l6LCHOZaPjenqR6921klRnV0WyTO3SW/URzIZkKVb
R1miEbYFKbHmW28H+5b6i4RkGmNoiOYvJTExJSX2qamtVRx6G+KPj4FLH8cuQWMPYQXqNGqclSXr
cV0/U9gfpl/NNvVFyOPDXXExkuIkyForC/PKbJPwPBXwbs8tBCYXhnaq8wRcWpuknzg/F55+ZY7B
IqOGbGG8qyHaYCxEn7ZX7oe2BjvUzesMN41ev1JYU1EsA+J6O8N8Yfr2PTruGnJZyVyv9t1t77A8
ma7CqJR3Z8gvukMWZ21u/RGfePGRmSljGth0dsY+imi/tKftEQbyujSiincotbM8QjWkb2KZrJmj
c8Jal96KPweTU9vpLpHBPbaz3xkNrTzNPJatd7Ior8bh9+h3NwMTCDiviX9wnv65WklArw6XIpIr
7k6o0wEPlreu5YUa8oA8FYhPEhtLhr0nNA4zhRIJUOR30cmRUCgHY23b/WqLLyMPP6CSz4ZuEKyz
Cn0Lq4BO3kWsrHc4ZLQJnRam87CZ0loLdH2WsrLtLbyaT/zRhEZqCxtsuyGbFbLyDNovAwqvkPNo
AIMYCuK55Gg684TXTW6629TjWojam7uCg8w0Tr5O96T547HOLkkXrdTR2koRHcNh0dGRp1w28ABr
Iy1+OlLUDPHm1+SQudm9f2NVuFV1nKE8oeDGkNkqLgqrqVJttwiKl6m1kL485ogzWFkuLZCWhumf
iK39JIPrZvX9GpvmBoFKlMl9lWIOqMZvmSkX1bFP6pjvS+eCmBxSInaTMVx2GnfNoDh2Mc/0IP2s
QjgwtlwIM8gWhl0QgBggvyD7Y8aW4Exc2YWFN/gAdE5yr5XZZx4Z91ij5SiN/qVtxdZvIE7YUXcq
wu7EiHNn42CrsymvzjiSoXzx4/6UFghQwEhfuFuvfYzUi9hXDr4VvaQhUnjtENnZVbOMqdHrzoGO
NZZzdtSrW+UoBRxeDH4N7BEkcyESQ2dlGeY+NTRGbd3FiKNv6Dq417Etm/FL70yGJuNKaMldJVaX
abl1xzR2VnMF239OG10ePSwIQSZwW/bfuBNPghab2/+3S9JC7NofsVk+EiEO6DtmAU+4wm+PoMAv
dUEb7na/TMTgLYdUjiHZxYQ+sHary+RGQawb4znjl604jSGpes7Abbcl4BCGigw2vCDvjuOd4goa
lb/3JXv6st2ZWvNJgs8uDNCFwpmP1JUbBB+AXa6EBc54aS0G1X6LenU//R4Wt1aLGlIt90qRzn3R
rwxN7ESS/djwMmvdRc304YrsnOglyeIPbrwnLBuvRFtf4YG+RJIxdVY+vSjgAAEK3xFH18XTDGic
iybca31/923/xbJ46pehuEuveyCrnJnaRysR0cM1ABRDtqXjKt880MZOJ9WSsifxZieGYhsU6YEU
5cEh77YrXgwbvX2Q5N+tg+daS1jJ1b+m72sJgpAivzKHPLnGDs2OxgoBu3M8FBtABr3d7kab50oe
vTm9/a6SrlA7+X3owgM+DcFU1MG8EAhjG1uI+LmKcd/ttcKkpK3nFVbOsTLX0O+WXXIXhBtNv6Ha
6iQmKGca63dKpQWZLgensMD2w8NrapzcfkPHkzbnSPabGqBUH2hb9N0r0wHSYN+xJO3tJlwFxvgV
2DiH87B4wTd6kTllJdmWrkkke2VfNWG9uIFGaDl8qrHzFvWiGsh2jOLoVyf6i1FqB6vCVV71DKgE
wOUc1irbLHfpKMSVp4W7TGJSB/MceV6g/fgetUuuGj9qGwVHH/H7JinfZecCJalCoNjlMBfZpVbt
BpVluEM5GbFmdKCl1JNiVqzxHtAt+fl3YwPObQUz8gzL5RxLx0qZPGVhuUU9QjxM0n8SJwVh+Y/s
IIwuDeZtJmJONTObtNp4cX3FJxC/KjkkhyZNJ/YK75F0G2+zCXHLpvDoRZdEa4clGrFyX7TFh+P2
b3VJGS9pBsjnpC8DsY+6UduNHgzhoMyOXiOWCL/jRckpAU0d8WHWM7BqCoAcAek0Nkt4+Abuox+5
c9twCJoUKab0bw0D6tHSoWA7HLiFLxna5+81BSGUMOYKqpMs0xI3IRh4cM4C0VtuhbvQQnVeBPl3
Ie5xaJlLHZzdzCraF2dkFOd56nzok5Y1S/6NxH2tR7gilZELkpYoWtEvG+wiaM9BKI1NnM2wOgCO
I8KCKyaUWRSTC9xZlD0RiawcNQMyaolTyD/APEWFqFbqyrP7DPYGPituRiwD2mIbwhc6xCXZKoio
F0kv3oHJj4Sr0A1T9XNBDv4IbEDom3wEGagzmYZkfmjtMV8manqPyL1fJ99R6XJbVcJH7oMU8Hnm
rmVRU5oWhbtGdLtByD3utfi3bUDHGAAm+FTi63gMmhVL1YSJFUsHi5oojTDoBNBoyoJjL89WeVV2
S+FRT7NGmelBOg38PhMCplYGlNHlMORfCB0ugYYKRHc/0krp4GHW765JU+4i+6HJLti7ZFgFHPZI
inMAwb0XTX+rPOqTotfZnxXjC80aE/HUCTeganhe1NFbnXZwYlolWAwG5U7rKfgfmxPyyb1VAfsa
wgESdV4ttKHqDu1YLNPB4oYK+G1R6JghPeIzzcQn4dvDBkt/YHHiuemyj6Bn43qP3YhaPrOXwi0g
3SgkqSUKaHyenWKpaOFjqkIUIyxvveo9s2okKWbU2CDZ6rKu3SMkFUo9nqq7McAZgS84mPfZwOVj
kWq1by45Plh33RPqlzXFwY9etDvPKvRdQtw1yXL1nN+nXPmJdSaKUAMp7R4K6gpV6t+SWSjLhG6Y
e8OyQV2zSHz4+0Xh3VOZ3HJ6QmYKzUEJ5e8wFWhx0dZCH4d4Xas0FnF5YMbrHspcvkWlA06DEfZx
UHp9GyfNewfGcpnRkVQWA3/QyXhnVO/QmdEhIwp9k5J7N4+Q8ssQdq/HDyChE+29qDA8xi8Bqa0H
szrEQaWQTjBeKp99qUfuBK3rO7TkXdsCj2iTnFhUcaMtm3LrJNsnHRu8Z9joVbgvTKQulTlFmm8a
Yudo7EmD8sYXRbQIj+DwLZH5DeRfVT9OMC58p2LJLYmXZmVT9J36DT0gjhLzCjzd4wgnuAvP1EoP
lfdCIxuBZ9WzSo03f5gIkp67igqIOJ2Kll+HnlS45ZfCbpz196MPyGYrB0BWiikJ+YOYYSRKx6M9
DY6yJa9Bvfc5xZcnPnynvpkFca0EDInFRKqFdvHiRtWXFz5BB9zI6f0pwOnNWkMF+TgwhyCt+uSM
9Qk62kFPq3DlkeEJpZVVGO4KGzECCpWm5B4TUiE5eoeGIuo2JUf7GqzoUU/tm0dPuLa7YgfLvGOp
yM4RE8dCiVOm3157Dh3zoIFgY1VmJ6vWYr3qGhEqPRZMErvOru383zbKpqHuv4VmhhfHhnnhFhwW
CKhd3Qc2LZU1S/OYGnWp1AUj9zDcSjo1VMHFC/LKkX030BYR43Eix8i4VKBCCmQYe9mKH6OWx0R3
6ikEYh2rVXuSuM98U7W3sSMsWlDqdQIAPrIa5GSquq8V1vIQda8C2HXA5ailJ1yxO4UDO1PqXRga
9ZtSRIdezeZ1Ww6PtIB0jkkHBjbjsEy6u9oIvwr8H8sstb5MunMXskmF4gDKE7FLNqoJXffXSekr
/EPeCdIlq7Qe78XwpprmzZdIDVLZxAwjCQokOOGa6g31io7Fpgw0JPF5tvUrDBGO0/9g2CB6ip1J
nLxzAMTrkv9rnasl7JfWPtHHk9eCq6BDVcJ/EZNF/h7zAv4DhMsl4+aZYHc3d9nab/2JgReCmmAj
chCa9ZVqgFGsIHnFzBIvshEaA2z1tc8jJQTSyi8VJ9Ofd3gG/Qd757HcuNKt2Vfp6Dn+gDcdcSf0
IuUlytQEIVWp4H3CPn0vUH1P6aBFMrrGPShF0cGkQ+bO/a2PfVc5t9eQfuF2mGROYibG2CbhHs1k
F2UeRqlZaV5bHc5UUlm3s1LAPc4RCffI3XZFQpfJmh51wCDAKJVIs4goJmnrbeD1v5dZLS0hXyKO
dn4N1IjSbGK50u8MEpLYKGGezewLIkyyafy8X3g9O3B+BlCFwOwikfaA2vy1nerlih3BGBRIu63V
BN5UQ7NIJTA/NuuIhZaJvW7ftGXyRCosk6aM8HduAYyP6ogJ8WDC7HD2IpcjAhzFpUiQixCPe7Cl
5IMM2pbsgj7YOZm9lwaYylGg7LOI5yDkfCt6MYfBWGUOO4JWo1o7BHyXmep70J/cO6Io8AFIwnOD
vdHVH7ou/Dk5oaSISOXNYCNLdkX66Ko/ozr3WS4Xuxh+RYxjbmAw/hv5C8/uC2EBpFL7ukbtpLAX
VXcbbMLY3ieLn5tRMRJMsiX7Zy+ypskXaBFBGNmINmMtWT+7cvcAQoEULxZphZtdwhd8ULDxmncG
R3IbGmjmqkuisaQVBPS4hkFzh2DkjtCAsrMkNprTHH5zRk7opqmql8wwxYZdW51gmUerSgemOci3
kfRHDutveCXRpjJT1gNsUvZ4ljhkXORqvWQVKC+Zc/5IsSMigFTugri7N9RqWCAQIrURusa8QN2j
cio1ZxOEiiIjv6pf9LYGfR5lAkMhk+QKmJdN7xJ5c6B12OyA5CxWAaVcww4v8BADGdvXZDg6Oe6T
odRcGjWUg9LIma2iwlW6+EoHTqVJPuBZrF8kFPQ4QZCC40kXrcEyEqf0Sz30fsou4S7ZrDMYrSk7
OeSMuGl9nVhOtOyjiEApKa56prs8HZi+dix/jcL3rn2SRdmVg9UI28YItHul/Qnph8Eri26JHv8u
MViGAgJ8uWreE5l91LigV8FO6BamtQ7sdqcn6oNnkFnpVNZGYnIdpS1Y3rx3QDOlt0CIg3mfWho3
nK/KOnyVpB5ZoOvi1dHNKyERZg+tduY3fkYi4UxGeqk6fjLXuqUtM8KHXVGNZnc++VH+xs9H/1SZ
YECTotwhKOgpt54mYTyhEpfM1PBHWwGsa1D/wlCQdkPhrE1SHJaiD98NcssWLXKhFGnGhfuCOTcT
VongcVs1qxAIOECeoNswY7+VZH0hEjxVk9KB8+b0sOD9HndMm9FX5u4F5nwB0Jutq6hLlkdI6lK/
WRVJy4JHv8dX5DomDW+BvXmfriQy4uZ5jZ+8DQakg5NAWuEAi5aCUvFeMNjXFDh3INzpWEBq7bro
lZ+lHTyARo9moiGfr3d/t1lEZlhkawuzC54NrboKzEEAMSJTq402EWpDP33vcPqd9T5hHnZ/FWZR
zo/e38nRoP7EA51t01ZNmXa2BaNEZgLRrPubpowgCRJEeasQiTomCD3Ntt7cknEuBv9Sts9xXkXz
TouLx96D6e8MoXwbyDVrODHOXZluC8UnESthAlxJJHHid9xfeoIcsDSUulcLMii+XIq/9KAt4AaU
P6Mc1ndRILRVQxJXTqIcU4GqKJ96q29+xBrks4oVzUNmt3M8lRkYw7omlI/+uQruh9Cx90rC/m3e
IxiGTX+JArVD5M/Gix0rw1uhoNbV++Gl0wnS1LK2G4TsbeoO4pwPGggZmdRgdCfv1QGUI56RPHNy
GP67ImfjBNTYVd6oo3l6NizLph6VY6mhXRboT0ceu02msl5WID6FLRYazKYrFkcEINDcsiMB5CNR
o35dOuwbpXY6vA2t+2vI/P6+Q2zPMyhy2UwG4+MUPbnOtFoAHvINzwEJc3qz2KC69ZeI7caNpBQN
3j9/nJL04yZhy/nAqgu95FECo7CR2j64OrxFQqY+a5se9WShZHQxqfCJoeN3HnbhpR4YAXuv4Vru
C1KOowSv+HwVorx6lhSii34gYyOntPVzHRP/d1A6XcPujJ7ZOBGq+EAZGd20WdtdZ1kHRKLJQMvK
LGJ0o2Urneh5XpjthV5JYqf1BoIptprF7vDaHN/0ipQ36wCWD6bg3TZJXGwkixZye1Jnz3FX3CSK
W6xb5rYXqWh/BG7Dqlw3gnUdRe2FLZT8Lia2NmO3vYafwkOZXKnd4U/WOvhXQyeHcZmkd56zweOc
yERm7JPILEmsQflQDZgiFK+6n45eq0zcyUu4AmntXLldNlzIrXdlqzEogMbxtjmzYgl9B3vh/sIa
b032+2I3KDnl5iFDHl/JaVTuDv/rIouX43tSZkRbWYZD0CrJtjWMZHv4H8nzIbnxcrBoHJnEzPGP
Y8YhXiXFWrhArBxhVffBrdKK5HdWMaV21EzbW4SDDAOWtBOlbL2Xprv1MkKIZYZPSQFAcuMy38+N
fZGp6T612WdpL3hcFawUEvux1LYDQc+9VfbDYxXekx2o7zscpheKMubTJz/qStX2WMrMGuYE2K5b
L43vP+YJkySejKzyQ2OBdRQAybDxSVMKUCdLiDyKLH9Qh75FUENyi6vKghicOTy41oWt+JpgTqk+
BayTt2QGkI9i1o8aajXGGWtdWC4qyKGIHku2Hi8CZiWgE9zwsfPi4C7vWPXrzLbC8U/WiQckS8H1
4S0FgZ5bYR3GdB84cFsZj8x8Fp2l9stcpA6V1puPYsg68tZbC7d3XsaiVa9NzXs4fMgW+CprjfBW
T1/JbLMeSzWyHx0uUk2c7I7ouf0IGBnLvrJ1L9uW1WoY+nduQTjKDwxxYRoYTTpOgJsWToQrLdac
Rz9JpTWJ7QXUL2td64Z/V6fcuwLQGw/BXHociYfXkm/tD69sDB3uk8KeS5w3I8/krpfIsO6yX6ob
dQ8Ny1Dmd/41CWnqzeEjDVghvMOHRGFdZUl1sCeyj+I81eWLWrECErVUm4JwWDiNnxaEfTOTR7Hi
MgEpRB3tOx7qm1r3LerGj/al4yQ7KE3K7PBSUIypLK6MLmfckuN956v9bQdg+fAKGGr3UBNPTkvM
iCp7jwYt2afFTyOiXTQBy7++G8p9L5mrPE7UOx9u1D6qjWsrDBWSNpN1LSdiryrFq1on+fXhVSGI
b7Clb112llHtLXoIGmWI+qaS7AvDYHcvZfkltFpsDy+LzMdxIKQaHKmq92WTscEpOSWTBtJrE0+0
e4H9xyJLCdceXnZdny4zV8JRCKDfvqsHY1la+q3cYfcX5F6/N5MmW4Uiw3c0FP3eDo01HMRRWgIO
r5GuvLKLqH/+VLbxYPgwF4QUR3cUOO/jdzZrikSQwcN7h69JchjPFYioQEj++728wXqiUltz+edw
+H5py9xwq8Wf45FYW64bAknzP+9lcZldELQlBvvP8Yq8EjtIr/s/bxH1Na5yJWYJ9d8X7PpkWEre
57V9Xu94H/kAPDR0g5s/b2EmeVWROH3ZF5l31RhNAbpnY+JYdG3nGK4c/kSDF9yYGZYCAblwn388
27lBrgYo1v0/b2nMe2/L+PbweW7U5mVXxUATWiW+6YMIfR4i7qscRgU5EAYvNQuEETzLFg8DU6wP
X7RMhF6k0hXoyr30TmTGsrABKhxeHf6kBH1iL1UvWe4865KcLSpDLUDy1nQ5M8/eWVnfDaWc77We
DLaqkOM10VF93hXCubDz6qZQG/1nElg/s9JrH6MYmkBCSjP6aUY5WGmk4mJAfZUTS1zotU666fjy
8IetzIGMNk/+fIlPIBoAWBfLP+9NvoeBxquXVLhf/DnI+PvDkQ7vxYSYadBgTP457uF9fDmGq9Aq
zUsRXE9+/ecldi4qtDQq8N+/Pnzj8F4UQv5C5kj4+d+XEPYOADLRahZDgCD7/p+P1WLoWY0nGoy0
wMrJGxu/efj880eIft5IJVIAGlwVCX4hcg/JqRTlvrL19tYx0/3h7YpZENahyKkOLw0eKQuWUNLm
8DJ3hx/sz2s3AbZST4V+o/WJeM5F415J9WjuMR65V2QFcJCLE/T4qRTr9ZzcCm9njC9FpW9z1IL3
UpBlD7lBHx5/lGXysIsUrv/wI70AzMm2WrI+/AiZIctm8n2uCmkAhcvuRWkk9T6Wivo2FMrntZci
bS/cnHDC4UfWgD6jrjXv4vCj0pReiQeaN1YkkieR3h/OG2UZbqUZu1OH38h4jKzxHlGWh5egLrFA
EyzkDy8Jb6KfN7p7v0vjh7TEVWS8nEIpuh2pW+7I/ib5H/6aCH6afPMuTqUYu2UQ8FqVNktRajgO
ZGVwr7n3WY407PAFU9XEwvJBEh7ey3E7ubEkh1yy8dfjb8JgpDFIFTan46/YH26vgtS9S8ZXh7ck
O+/ZzvYBwo/vBTjY7WJy5cg14iCHP/CGfiFJdneHV64zyFgIk+RzePl5pMS+tmzpQS86+1J07Hyx
5VWD1/OdtxjdUl5WySvGxho6Rd/Y4AJe74Xj3/Rm47wNARYCpKJa10lHoVpmR+Rl/KUDHtCH4vVU
JKrP9r9ZIYp3rWfRwBAfv1ApiBwAyUjYxAhWv3FgjJvt9hs+QCwryuJRxwQIMZserSK1rn8o+f7w
+dASFVH9NNsl0UhGDQhyHT4ggY6YTRWG91QQmkIMN0Ftc0RD3HjtQE613fkrvZbli5I9EJ766dPh
cy9LtJlvWtKNNnjWZZ6TyUUI3nkLlGHZdFH4UppZToY6O7Eq2sYn11K3hy8wqcDNqSn9a41ssGu4
XwkhLcqFMN61B2tpb2elAvTZMVdJ5Ukv0JDmphr0LwbJk1VE7puk9eFVFTXddWPRvcmR0t6xJWK1
PfSvzH7ZGAizamsHpHiw91uSRc03cGW4qwwx7L1MttaW5nsbN0+rsWIeivELvoNmxyxM6a6vlHSb
+wOSbDUmEx0nep+snXfWH+zhRaV2HUmliw2LxiB9OHuzCfvEegPmDb3XUcmIsSgbcr3dz5ObBDb7
wFefEcFrK5ha6QWIKPEAvuPjcGg/Dd77trYfOrtxNj1J2GtpUONnOAzbwxdKsl9mIlTEbVU09Q64
DTC62s7fgujx8AVP6oMF9812ul+yh153w2fR9AiQ0OBarwwZ2rJy3G6LfUJ3Z7GQIamO+5J5qpIT
Ye9lPIIwadWjTa9m0Z5p8+exEyjjJJLjd2kpLSAQOwpXJFX5r5LHYms8RMZJ52GYudeJqWj4tucV
jpS2+m7CN0ms6D03waj0Hq72Gov7G9lGfXP45VBFGyR4ZJMXmCvA0KvGgSh+MAiRf16e4+Q/ILgy
vVbRaSONx6YDbccT/3aHQzSRpSJZk+RbL6SRE0fKUEg10g/F/3X4Qt6jRixkp73SQgiMVU5k/1Bx
sivNdLyPf8CwQy+TefpW1uPiTpPIkvm8sT69aWgGqDZCY8lTFxycgTs8C33+izyflC9/cLRddniX
HGJ/G5aEyP986ct/Dz+yrUTfHf5HjE3xSL8ga0UD1wmq/Z/DheMxD186HP3zk8Prz8MRWYvGZeSq
r0wg74dPvv365+eBQrpV4Yv+8xYO3/w8++FEXy7x80yOXeeb0JE/L+Hwnel1fP78cCSFXkMcMwx/
YxScrv5cx+F/mYEtyIEe8f8xG+cwG6Z1CrNx9Ra/9VXw9i/UxviTT9SGojj/US1F0y1ZN2zHHoEa
n6gNx/mPqRP4kyGKa6ZF+sE/qI2RtKEYiiyrNkgNUuz/oDbk/9iGoQLvMGUVwbNsGer/C2vD+Bdo
Q1LRnum2otsTwAb0qiBxNKNaO4V2h9ppoSvJE4Lkiy9FcZuhFsjS/5HWyW0WpKL6r//JbX/hePw5
/HjaL/yOKifpLs2QC+P3AQU5JW4pbxXnUZbDleMmny3zZ/e/vI/sm7NQhN+eZXz/y1ky2fd1L2jE
mt2FtWnBL4ud29M3QB18e2gq4OuhIxJCUfXXYl2pj2SlLavoA98RM+94ylyPlM/TpzlWDeq/T2Pp
PRvhZgGLkzJyk2LpDyTzEek/ffh/41T+VAOYl693AeZRC0nuEmuXTFmbFWWMqyDhZi2jOf9Dlvmm
Bo5dvzw5gYlPJ6pJsXYIjUmM2KpmcpJ6cfrwR67fcv59+N4HXGuLnFbakCpZ5SRA0Ja9VcCMZm5Z
kbQ5fR71SEuyxmbwpSU1g6Wr4P+qNSuXi1Bl+2+R/kpfo2WwRHG5IAV7Xl+6P8mTJjFCVmf2Klmg
x5uBAjxTVUdK0hp70pcrSHKiD0FZVeuClNdQql5J2ptZcE5P3+Gxkpz0dx/7Hp9wXbU2dAF6P/Sw
36rJU8RXqY7qM53m2EnGe/tyDz5G732WCebQDh7VEEQRSM089cl2o7+8jUmPR0HitU1TVzgysb1R
+OvK9DZtKi8TyTtXEWPb/RzRRrjSP53GmnR9KbG1Ls0oqpzNJgu9ledtcA+CYqwhR941haL+jvxQ
v1GqAlJqMWAaoBCVNZV22FZ9EyGMVTwDCWdnv3rAOeftEMlYJCTyNqwSr5tHAT4IOOs6D47AnVyC
07qXqwzL0KCCuhoVIACc5mIg2AmFXDNWZRHF6wCE/DaoMOOYY0KiXtRs+62HAY2HbXTiIqpFsOik
MSwjp8Zd4JfNjaeR5+e1HWkvsUFueWtXNSC0XAWebUjZpeZWzOo7qYAR7pvVE4yw4RbfoPTpr1qd
Oem/RWWwldp11Vo1sIW3SY9r92FGLl21O32CI/3WnPTbWust5qFxta5hEsyVKmITvE+uTx98vMpv
GsL4TP/anIe8dqskTau1ppm/nMD/8NMBX63gI5IswEnV3lWqte7k+9OnO9Z7Js8CuYn60mkYg8TB
MPqjEx+afkfE8cyz5tjxJw+DDKoO6HpGmNJ9hwW7TknukJk0I74/fQNHKsOaPAwqIMGl5tI5c8fG
lyPFJDM81ymPVMV4T19GlgotK6AbHgRDrc1NPLgcZQNuZXH6wo+UjDkdtwZ22mr8Ate24i0ta5jx
VJtZ8MkrKTlzA0fKxhzf/3IDXVWGQw3Hey0XqBgyzw1WUq/FZ7qBMtbhd011MmYBOMhrUnZoqgN+
OVlqGiT5m/DvLZANbZ1lc7aLoIKWRbBTmlJb60FlAc8vzDNP0LGovruASeONerME055Vaz8xoDUJ
TG3DJb40fzfPMCdtN6jbyEgT6j8xXFgK2XPpuz9lX7463QCO1c6k5YZVnpJm1wPRR5k44o9qOz7T
KcbB4puCMSZDoG0pwyCMloECTRg5rzZiFDDfalUtBtIY/ur6jckwmFRdqRgR42zHZmtkXpbhmYI5
0jOMyRDoJjIkzvHAZqruRPSadKiWQgmrtTPt5ljxTDo2/B4dhUhSEXlRLglpXmCxe98N0o86Ti/Z
ZzrTQY5UsDHp4aasDIZf0DyLhHSGzisf/Qw+w+nSP9L2jUnfVjyJp7UVVeuoMq/kIX3oSih8GSzs
08c/VgmTzh17BTSGnjIqyOay1Hrnlj651klPDlj0cPocx+5h0n/jDAKe7/AghQ5UIEAculdWDmcK
6NgNTHuvRqwyk3mQKo69DEnaDZDF9MyTnKi6PH39xyp40oPzJk3dqqabMaExZUT4uCuePvKRktEn
Hbi3Q7WwEh4OagD/RNlR12w+hWeK5sh165Oeq5Pop9kmRVP2MUs0ka4xdPh1+srVsfK+GXv0Se/1
orp0dIVLF6Rr+GyS9mSAZB050j77vlKn+ndaFcfvbkw8MCoTGapT3i7IeHc2OiimB1tR5Lce9ONO
hIA1SMwxt4NnesCy7WTtuUqzG3RPBakUItxxMGM8feVHGow+GRWI2kbCNBjuq1RZMqsggyt9a3rw
8aoQfze06WN9f3ki15D7cGEcxDrtnyXzzSeI3srOLBH2mYZz7CYmw0KkwnBCqivWEhLQqLw2PSgD
fbi0w/5MMR1rmpOBIe1aWw81bsFtA/slRZuwFWbqQPJIvd+na+JY+5yMC12tyoqbcArMLDGSNPTC
edOcNlmcPvyxMpqMDKljx7oSRWLdWrtG6WdFXc1zAhRpGK1On+HYDUwGhspsSyVmU35tqdVDkhvo
ypozhz5y8dpkZCjDPot8lCHrMRBbJNemC7eI2HKAudHpiz9Swdp0dIBK5qG8pwkh2el9d8GTZab4
wZnSP/Lw1Sbjg02mdtukgVgX5bvSAlYSrxq8u9h9aa3Hv7uDsey+9DKshrDDynPiaB1apLpaJmF2
O+jFw+nDjwXxzQinTToxSp4G0Xsi1iR49c9uEinkbUWk2xaYmOQixCBZdpVLz8maMw+aY5U+trMv
NxSq0CIQ6zPT9vx300NEbLoGvrKevCgKHIxP39exmpn0bIWsjt4BRL9OS9BE2BYa5puZAx41yIHt
ztzKka6hTfq263g2gC6HeYVa9iS7pz/gSaRn7uBYOU16dp7CHykE5RRkT43+BEZw09U/BiDCp0vo
2PEn/brLNA0SGsfHwAG6jZ6u1bK6cePgolDav5ucqpMOXrBu0t10rAXxovJ4BoU7q+XbavidQvk8
fR9HKkGddHETpRKZ+pyDIDzy46B+9y15ffrYR4YPddK/NTBQZjtef5jd+CZ+Yn2Psujl9MGPNFF1
0rP9FBqZ7jA2VRab9Rg2t8qTjZFcYJhzT9v/3Ukm/RvvPMVsHQLY+DmstTRf28nwXnboyvsmfWsH
7S/n8IfA8Jdu7WtRF2UxNmp96y5sP5hh7bRQgZKevo9jtTzpz5YAyFnJbLeEmXGpO+0F8JEzjfRY
JU96MeFQv88EkSghwW7DqK0AlJ0n+uL0lR8LLaiTjiwhdSg0WWZtHInwpUGoswjj0kKfU6gPuNaj
0yXBZ4Y1kwNxOKy2SUj1aLJbnOkhY2/7ZoxXJz1dAgyXBylVg0JSf7OQ63nLAaMGsMpgsNszZzlS
Q8qkr/d+kEtlyExEtzJ7q9YNegS3Vc+U4pFKUia93GjNGm8T6r9r0x3Olb+jFIywVd+frqRjFz/p
6Fi7uKboB6L73ohGlVEM57155tqPdPQpiz9IWqN3TIIjdsjOt/bCcwOfWxZvKjaqXXWmhxwZz5VJ
TydvHABqbpPJXALGN1lKL+PEIvWghRIIFU46czfjFup3zUkZy/BLTx9wzu1DEoLWPuY8md6AWe03
Ti/vehRvYWcsAfc8WzCrgIxjNQypvy5fnGJ/uqa0Y1U1GQkivQX3EA3YLAn0zJtMjULAoTCYlk7m
eEgt0N0YYOM840rTc9RGePYmpGnnzc7WZVx7bCN6jWTJ/u32fTJPbKHiughvOCn6ZNnLstjSlFlK
JjHTxchDa6Q3ZMZpxQVGXNLvPhyF9kGoYnUN2+xJd2xQvWYjr5rWM588FX2Y3TrDUw7lmlz/hFyL
07c+tvVv+rEyGajS0ggGH7u2NRvDXEFGom/ab92sI1kyuh3aDlpG9neLu8Ng9qWScyOR0Kd65Tog
a2upmtJvJJx3saX8FpX34/T9HOsXk3HJVQW2NsIv1x10Edg2jEYkbWPmHAP/ASw52pJGZ8pOOXIy
eTI8ObQbHXPOdC157zhPA9UwtpamzjxZ3/qs7RGCz3qq7qA5QyfkO9a8BVKke+GCLKYV0jQS3qsz
nejIcCZPhjONfdkU5jEoExu0pqcJxJdSX83I2Tn73Dl2x+P7X6qwDi0fvJ6SriFQSFgmxsqmd2BI
WPi/3lZdG2DJ5ZXLqpRw1QljxHq2PGyaHIPhUu4QNrcpHs04LWAiZ6vPKsKMhdOiwzpd+8fGEXk6
/9HLXAPByb7cgI6A1Djrl9u15ZNpYpjopj5YGrmDp94GSjzjm+VF3Gnh2sTGe6HS1VHuhFp4pkKO
jJ7yZPTEicr2DLNs10jwIS0US82SCVb1mAO/nbnfsZt+033lybgZyBq+60MZr2Ujbs15rgddNoMI
7f7E5ce8kZxKwqaYBNtfEiXDelJR0CpqPQ5MsqzXoKir8szC5VjTmIyhvlxKpKzaCpsN2U3fKhtk
+JhR+pdmojymDHmnb/nYaSYDFgo21zTzQSXyZ2nELlFdh5LIb1pbWHPuFEMwdPfq8u/ONplnJSBE
MKaU1XUIyPaqRsZ53XRtfgmw3ri0UquBwdpa3Zm9zSOPIXkyeCFPzMjbgITVMbXbyFbySuqmfWb0
PTxL/++2ojmT0aqMhZujYNCA2TnWxiclYFN7UgLytEBeSKI9ijqCDw9FYQIM1VTEvFKdMTlqpSXJ
bO5SzRHsEUqH4nC6dL9/+MC1//doIgbRpX1VQzzlAhzvUlal36iAZiamGUoYv7Ap93cnmgxbWiWn
Hkg8jZ240Xb6QQOMCJIPsn8VzoisLgyw4KdP9X371JzJCGQofao5wtMQ4+HlbRnLJDNWCusW2xHX
XfZXnQ1g4L9LrkrAxWu+iUGeHxJX1ztA/gP4j06Er6j/31tFuGe6wPeNUsNF6l9DvqYORhlXOrCw
PIft4MiYdNrq6nRpHTv4ZNAQAaFtCLXqWivC4D72hnAHVED9y1KajBW+rVT4o7O1YQVOtxpIVbr1
K6e8MAvXuWu6wtprWE8/n76VYxU/GSoIOBVJE/Qx+9Vq3hKvA84xs3ot2OOU2mzAhZYt8gJDWZw+
35H0KM2ZjBZxryiSk+btWvfEq6fm9zVGtSaO6nFyYTbxuizSG63tL6y8WqVw2/IRnBvUK9XyftMZ
5poqLUGmzIZCWwYywkvTYjYazesE4AxgHqOIzgw92nhJ3ww99mToicEdJaFsNGvdphxmpAWDtW4z
vcRDw/U2jSZlO1IJFvDjFqmF66yjsXhNC9KICql5yXTxSwQaekTQGWQI45KOV3QSYkkOXm7GdKpY
MfcAssXUZ2EZTrRICBksETQmiDDV8LJAn/8kpM59aP3BuNHyEGyJCsGtOFMbyrFbnIxlbdUjM3cr
nsSyJq0g+PVMcZ2w1WZd4iG4NCrHvjJq+HTwU5F2+Cx5fhqlPpwLSx9pf/b4/pepmWaYYHhgN64b
zOUWYVtluMw6yBSlGLFyWvd72Rkc5czQ/f3cht2wf5/N1VtyrKwuXfsCSaakjtTlPTLIC12kN6cb
+NEinQxymB0GaODxRNdStM1NtVegDwQhzrlVUi1k1VXn9egaIEf9bSLVv06f9shDyR6Hqi/lCOZN
N0sh1+sE1sXCyYLsQhp6A5NMWVpbeG2jcPTie7nA4+L0Gccjf9c7JoMgfAEUxyPCN/KMN83qrRds
xs8F68bC+u7gkzEQrZyWC1MSa6Ab9SwvrLyE/yDL114KF+r0DRxrDJOhL26ztIsk2B3sR5VXgnXz
VWBksLetwnGujKSLyjNFdexMkzEvC2V21ZBfIMVlmoT+r1/pmGy/GkQk7g3kA2ee4kdKbZrjmsKy
Mc0UOoVqmbjODTh/9roJwysk9H+60I7E8DRr0rwrxXO9qiZRumyqTJ3r4TJms3wJubLb5Qn+vzYW
vCumZBvWs1s7f/YH3IhPn/xIk5tmPrEkNgoEwc1FHPv5I1YhxrxvzHJz+ugMLEcqapq7a0nI3aE9
QSHxw+IDZuEAB8AjMpwFCtyq0IxQDRr+o2rnFuTmrFgAW+9WAvrLtZZG7ITbhQvf2AFkP1PNpaQo
D52Xrjo3XrntT9xDVnjbLkw5l2ZxlbynLlTSrJ8jbMVbEdqjH/6qIatELl4EYbnKUn1u9AKr5uCi
l3Jww6m3DT0jmjfEdxTn1grapQapJRb+h6mxYANUNsdjAo1yNCtBUuHtvcpBsAbdsM2VYA3a/orn
zUyqXyBizD3TbUYQFt4j6oUHpxw75lc/Y2lsQLEKqr3p5Isht34ltXyZRuSi5EhuZLjBLbl+kh6C
jJdWei9/hCbUQm+ZadLW6pWFE0MsGrM0x0Al+HhD4LDRi5lcoWpE3QxzK9upw/Bot+0qgfZMZv/K
1bex+55giuQY7ate5T87PDd55slpuVDi2zb+rbu/AszDqYlulrAwrpWQBL6SZHFsY6oSJAuJ45G+
Kb3y0rPqj1TCf0rK59ifbQ13YyrFUjXWYjRjdx4rvJRdLJ+S6C4KXiQMh4FK4n/2iNn6ugLc6qqP
mjvMQN7PMgj/vfIakNKXhxVpp+aqKNILAwUqlj46nsww5nnMw2mYG+211zUvCBTL+lfSsszFfFAe
cERK/e5mcOxrsv9hgMfdtihrou3tRRuCU9YuvR66Yu910LYAIfeB2PvOS+ogSYgGPKF/xGp0q/kf
SfsjCTG/i298aLyIYaUFHpm90B0U9e2VMNnUwI1d6UYcTD1rhySeW2KYt/VdGaeLwv0g4jQH9IAz
JNFYQ7UWCc54qrfS7Ks4fjHacIHzFRvE2Jph/brKXLzd7lM5hEhQjkt1zpfPZPRcklNvEqu7NVWY
SEF3A27ksoDexMrdnGU18SNJhCsDPXRTFReS857xYac3lyC8b0fPMKuaGWANfFVa2KZCY0Sr5ehg
FEG8lcRZgmCB+/gsQV9bsH72glWl2uscwzVQq/12MNxXMpGJH1T8AF5TY3+UzMMaG/q/LdePCgk2
VegtIHkxSzO8mS79GnJ7xXxsOQhCa/l9gVeoU8gYgBo6YQ4CQLmBNzr2IkNhYdbqr32nGmaafuvX
kFmGFNzjo7CAUGpGepnq7FJl2QdhpZnU/8AJ/kbO78AYCRs9b9zf5BYK3XaYsTu360bMDrldLobQ
tX+RAZ5yBQwgL2UcfRWdfplmwyrS6k0sguUASxM+Calmz6VW3nTD8Kq0qPNIuyc9rL81i2sBZraL
mnkpaCfxmyul4ABaTDKcraWGaNmSmdTYqxTOQJEpS4zWF56K7aXmYVJtvAPcYyAj0FNeW8Y78OSl
ZJA43mCakawySVuhkGcoAnGhJI+W396pNZIGiV0BrKxamWJvcDm0jJ9DirVMAslUJqqBezVZfjOh
7XPXm8t0jdp4N4NfnfqKqSoeednCzPlx4RpzlxoF88eGZefeGWB8oXwUYPo0bCizVeO8Nk0zl+3w
ufGuyoE88477BfAFFElv4JyajrnxVWMjq/EikouNkb3YSrDrPHttJK8xNiyKUn7UQ7Ix+2AL0JiI
JyQ0fFK2on8pinodo0MXGfTgG3loHgEaw8rAoupKat0fjcyOMBTDzFC3qYUzEMpyWZVRAGtzXWd0
6sO5y9IDmCoGQd48MvsF5LoVgMlZIKobqZeXQ36NHm+l6q8dVN8Mupqrf4B6mMnMDKXsVxeDQoaB
YqVPXvSie8rczMQM6T+r8R7ouz/zaQ+4UO5MUW99GWCRhUtlmkAX/N+Enclyo0y0bp+ICHqSqSTU
y23JrvKEqMY/JJA0CSTN05+lO7wRJ87c4XJJkM3e316rSpb8W+BqDcXvpqg/GLu/zZEG0zrBTuAr
ARTCLGy9rTAiluBWG3gEnrZ3rBOHjnWj9mBQdho7AHqMnKd7HBB2hPPNAm0UueISYgNPqbJ4ZbRu
KxdONKrMaA6PWVts8zj9Woofqg+3sNVBSK/7tmMgOuAiFg3ffuWfmAHAJToeSARuIfM+brXJ2sN6
9D6h3JxyhnBBBr0Ym2Zp1ieiujB9kIiU4QPnqka+nK6Ce+Zhjel+u+NvVRV7eG3brnywinlyOW4A
zWe1A/PPP42uqcy5rdk/gBYj/mBOjIklW8T6U8YjMPjQrqcL6gKfIYagoPKmiyGFy+2sYgM4M31q
AYs9tTVMAGhMLbpkEwTchHP1bQO/fHeRYexSt27xv0HpqDT/AxKUxbod17m/ULkdr7PVA60P2nR6
U3lW3MZ8cU4IKBnNcmKpzyXXqWY39W5+lk6o1GYBNgKRfJHZZdUBuhTZm5iQtQO2dxQRo6WlPNKa
xZdFU9b/j1H5+FQNruLNpOCFqLCQk9h2mGVOsR0wXBuJq87X/rllpPqhdoiaHwz0/x6ldYSKeQ2x
MWlo+xftLVhCevjVL8AYhg0tLZRKHGASWBpz4kfC3pC++KPa+b7E+WPba0zSZvoEw+qPoRB9CT2+
h8ZlZWokUzpwcqlQ/WfH4ZOv023kNMc16i84iIjDQ4EzFm7PIrPBnqpE03ImSRhe6bFMyVrLn1la
cWfuy2lA7oPUS07qSc/Ts7t0bTIHvv3EEPD7/EjIMHRydcvxMS5fXJoIZnDQuWLjrO7AYBf57sKz
fxE3hJXcIZqohlcG6IGyNyHSj1TdIY+HO5xF0wUM3a2KJY5ghwWuis19yvNPCX/tBNuR6WNsqwoT
Mthhhp5wXr2trflEq36S1fA+CpRWMZz8JrL2ZF6huwFgXZvoKNIQDHhB/6+bUaJkbkfbZYJBWOhx
y1/HL2yLt8ntd+XDQO34L1FTP3VlfJSetWtHG+ZVDcaOs7RDmgMd63KJ1+WzdmiUoKT+OeBZPuW5
/R6J7sRglmLgxwFO0u87B4Ifk94yHy6iDy41gjP8ZfWl623Q2N3yJYd53jHTd84HJFV5kZ77urSP
VubiFB/v6RpnWygu/5j6SXfUPWPWqXaA0GMasmnGnvEL1boAz9v4fxu5rFshwbHltYmwD8RZjnTP
Q7S9zQZRhGgpW46wVrpy9jGFl+dJMI4SVYiVu/Xb2KOg3uKd4q7SO2THrMZroWNMrgKB3C8/4KTW
n9WK0u2CznoJD9jaFIxDTqHfkdeg461gOcI8tJxXWyzexRcthzOv1brjvLxOkF6cDgwATljS7U3R
bcNsrTCirib0dl5liX1RKhtyecUtOS7Av4aTN9yEs3Kg7AX6vIHoC0w2UJf8gi3vS+nto1RM7XHS
6/TbcR+FYAOhZdkoPYU7F4XRHnrAeifngK7JmiboQMW6xode96wtwu5tCZ3eLs+Oz8Dj5MnhUrrY
meCXOmXEMptpfWEcrmqTDm4B5V8+NfMXX0cB4tPCp+4vnij3lVidZPCG9crovf0gWA562ykQm3wg
GSX/AMkkjyHFB342LLaynFRSqjm/FWMljyIfx7cJ9iyr+xS24dmvI8WJJqaMsnGdsMTPElTo2WK/
Q1MaA9L3oB6xvZeQM0++ivEvj55bDiczMwMB4iTvUpbqvG32MpvX+hAVCCqTPLW/o8oGi8LyEwDm
Hgq5b90UFwfESagBaxZAuq25yMrjYtI534FYip65zjIVKjnBcNBQkPgZMQOQzv6ExWnJ8BwY+u/4
TUsupJso76yPrG7dpz5vu1eD8uD3MHaEihb0RtvesdVbEHhrB/wtrsoNEgA+8ir3h5cwdYYjOozl
EHO3ugRZJDmzAFI9G5xSHIqdEXIBHdujF+jiLtpUPDetgW6tlvmt5YtAD+r78yspztHahnBMAE2H
8TMyJOcwhDaYz3jsj4z/c/wJFu/JB8t5Y2Kz2tXzbN6ldkBa+6v9OuHxWbdg8oK9ahCVL9miz/Qz
5UWFLiFau6usvRA6/IYPVLzVoHOfZJarP7OlVNLQWeP/5KIGdR/HSVDmOj/EbS7QlgcMVSJA7vcR
HZKDSrOAVR+HRRr4MOpgpu1DoeFm2qiIuU34wIxpUV9izv5R0IHojqOyvU4FTPeqTnRZ4KPBtP4w
g4oEmpo5w5up38fSpNcMsO0eRUx1AbyMCiHv071+HFMDu+S6bAEZ/u9h2d6Nqv+zVCOI92l4QRae
c6wnBBZYI7b30DtDfGOhGF4zriAw02cXxHC67JwlosfTyv9QIKAtWnMsaNPvNQJmkNo0SnKdvrku
hiG7734RAgP/hGRpj/r8bpcP+GdZ9U8dT/B+MHHKVzQYSIy+ncDEWlmhsRpYFq6nuv6wmHY/9ukY
0HsKOZ/YzqmBhY9wZ5yObr7Knejccq+Y70u9YL6Atk/hd9jZrYlkDpB69Zhpld8dUEBI3/mnq2Gb
plPR3AIZG/Klctp3qVLPwHQh0wzpI0DWgmWJ3XjXT5idlQUFyWSjtXPwMeyGdnmf4kD/iyMFh1dQ
HUYnKp54CZedtHocQ3WRbYc6Gt8h88pTXHNPbDAFboG/iH3Te2ES2ajmU9JYUBLBBBUTn4pX1RVH
0fCzGbVNlQwYNQLh7lf68C5lgbvuvbaHIQ2FD/uffyyJPW2bRfg71PPnEeL8BqWr2NgSz2aUMlX5
UCb9gOiX3oYCFznjLjWH+IdLDEXFWRr0TFP6AHIrUMGzW8mz2/bTm2wsciyZ4Bat1cPZmwUtH8X6
vbRhvGHE5xOcb0WnvOjfG5qcJ+Wq9bA21QSzq8dKZxhlDQOpbtaA8U9NtmHK11SnSegfCiQw6JP8
rYDNsxtKJWH3yZl+vxy//NwMP6vZjphY6jBSsX6MzQSGOgwNvqLIbFXV/lytKtq6AXPrsAOzW7rq
8FCVdUzWhg+Za5j35E1tccNI4GyG2guSjCvSMxba/DqUswePbsx2dPzFJuCnN2vghzs7b7Nmo4EG
Qcbp5XYKoaC6vtp2tZm3cR2zq5N333TAT3cB8OBbnan/KmX/GL3xFZNYuO9rrC1GetSWplcGkUPi
Mfm6zTEaJjUQlPeZ/v7GtmpqJ46p331mj5LeicyuGSt0lOyeYLGhU5nIOvT4scvIgo6rqIF0RfxP
VWudLK0662EUpym3wWfO5veEA23n+ylvLM3gDaz6P3Y3rs+r4x/jNKXHqNzmwynTDpz/ir/atp3j
ZLJvSNpQwBswrsvg2G+maOqtLAjEF444SQIyiWJWL7F1lJEMzIvEboKPIazGGxD55lgD5dyqufOP
0cNAE9rTh1YZVY0Zsa4JXa4cZr04efE0yxjhfRyORzPG7LmpFT9Vmc62LGsnP2yti8TxsGtdJkPT
5hvuvISXbUDvD4WmzYPnihk/d+83jjjUdSEu2nrs18KZd82Kws3JhmeOXyfelutcsIR4wOI32hX/
ZG/pF/74lyYabrXTq/JouoazVhFWIon6Wj0viM/KpC3nh+A6nV9BkUEomMP21QvW6R93CJfnoukj
d+tko/mdkS1eNgjR+lNEeSHpFgBmyRwKIusqUq92g7/Lqxfru+/cCORl5b+tEqTUOmeUIce8Tbh+
To8YLDI4jQvEUzkHYeZ98Awxtp52Tv4yEzy8ZLwO7x3u0Ds3Q2RrgRkBU9eD5/wL2yjbcxJAZFbJ
8iVvvsvAQ2hguC2WaPEO82JTslMOxunF/Tm7APWc3ObKHHNmuij0Jjmndzv+mNkSfgD6Gu9+X+t9
4Uz+loH1eCO7anpd3LnCFpZnaUIroP9vKJcaR1KazxAfmzJA0jipywTCizJs7fL7bYiZv/zMgFro
kS8iRATfSyreBhKYW1/aL9WJkXyH8k/qvCHaUfcBRebb0EfN3pnd8KR7/LCooNxLnocASOMHK31C
3E7bMbL0B4cu7MxCC/j2FN2WL5MDo9+s8RzRsV9CqjaoKRmVmjn515gGEYL2XOPwRvj65i9mIuFj
xoBFI2iOzpp6W3iQ9g2sS/jqZHx1SYyX7wBVYjg6Qw2yyOEzf1zCxgPYUwix0QylvMY8ST/ULS6t
5UT31QeOT+Rfpu7GRuX807Mb/1+4BuGImpZ5Lg41VL2sMiuTtIvtq0WX4q585t6MbNLfhQunfD9O
SjUHW0lKeV0+s1n5rVAfjpT4plvRcnTmNc6BohFCDbdRzaxSwrgYE6lrGyMEBUwg9a2pGuti8hUM
qhiqbNrgaqPmk7kPu4axikOpFPPGk1gjdQvL1JkPrs2ni0YnSp+Q+lZnpzPyHz7E2mwE2NmLMn72
VxoEtmFRNr9AYMe8tAFz/BvLSs3NnpBTsr3g5gwaC/a655XdVjLVsTMuMwoUBTCXJCV92xrOl9Xw
WvcQYZ8Z4c0+lrUuTkDxhr9DXjn3bPWDf7Pxoh1sx/wJJGuzz3K4vnya3XtVuGxvVexxmyhVsTMz
4MEBlsxjmmdND5kVebtcVAwyV2GITAMWTGj51YemOZEMJqyvGEi9TzVAqg/DwPs2kUKoUpRe1W69
VazjRvUyvIYWPH3oWEL8dZ0uOuAlKl/qFcJtwPR9Isv0Skti/TPFtn3x7Hi8rmkkd0Ew6cRIyVoO
OTU+ZkiZ/tZyrH4FsYDAPoCLG/fZRAWDIjEm+peh8G21LaLBWjjSlcVh6goOnGbO/shISTCntdwD
ynGvc9xNiW16ybZt/pNUJ9gwIN5sDFaWT0sFVNNYiN/EwqpigvVkdXW+GwLVbeN51pT4is8G20o5
pp8Toz0Nsf8jJNXsDULdmNQ41TAh0UwZXbPJKpisfJe7os0MEWKSAsKO+AeMuIZgEuuxROIFCc40
uJ1XxGAwqWW9M+Adtw2XkJ1q2JiHVJhLseJfFGV3r8f0IEbr6FQx1ToTvUZd90YL1yGuVaFo9dcO
kiamMqBdu1x2X8NUlK+PUWNo9FeuDMnQGPDiU/sPc8wv13fem4U/yu04Pzf+LhDlNZ38K/zWg66A
bkRLeLYL7r+l/I6c4igQ7S3sqim5ALNyg5oyXEkR8NCLUcULBe+ji3vjujy0Pjluiz234pByN6/d
knZ0Jmrj3yrrqzMX01gfKs93FGbozpU4lWZXHuK0/cJvmWS9f5Uj5cXZCePLYKuzB6WeBsFhZAwz
NMuBJUkgPRR3qoTghCW3Tpx/hfdsVT3g+JrDOQ2WkLd4PSxLTkKyULd+BKptuTQqKKGan0EQrt3+
/2jLedH/0vf7/4E2Yh7cbozC/Bijkcaf6fnjZ8ZYUxJBBbwHQpVPjq05rteDHN+6XDx0wkDy/jZF
s77rrrfwUnIGfCCFPGej0t47lF09+xvZ5q5E6YhTp5pyy0WisER673Ciw6cS2/6eqcu+3i0w5PWG
O35/gY4wWBuexfG/tADovPVhiVMHp6H7EvS1/d1G2jkZXHDtlkIXN6K892msYXqev5q5cd/dpi6B
UcehYNhljtlG+3U6+chQkyWk88KVO3hLlW+/smbyAluQmYu2zP+TYmiSwZmnYMMZyHoezYh1d+jT
btiNvdd9ze6gSo5FtmWTy0bwGgS2/QPP/OIjuh8BtDjC3NtWQzKNCu8HBOH1irJVP7elbchcCp+q
r1w9y99SFDaXFkM2p2md3/gjxpcMSWnMcJrtnrry8aMNcZufHW6lx8ul5v+WgK7vZi67NkIBuMBV
rOCEcDJNH2bp3vteF8Pclp0P4y2kSveMq8777CM/O2YdF3WOI7GmS4E66q+lCudSk4P5Geus/YyW
unn1Bs87AHrscbvqObgG/mJtZt07X65xuU76no+PLRNPftl5mnfA66+pF9G2IrT3HxAr6sWVOPtZ
k32XBAvpTrUmesmXYbgPgbd82Iv/wRk1O1l0c6llRmX5t3WZS0aqtby5UGmvkWrYUbosmk4IenP8
iJ7/1dBobza5xhM1LQ+pl1tr/z2ulHiJO1l1LEUgTjcd+bqz7ifK4lkMBtat7aXaZHPZ3yqsXifR
lR7yRY8LZLnkc5IHThHAVXGsYlcbbjUwl9tqv6aQDlN3iZIUJbg6isnmDhCmA5GCvPgcYkC4kPLJ
ZW58zqyP63ncf6SjO/zOlz4tzkq2Hto7MdKSjawBoQo3/qjeL63NElSETC5NQyzyY5H5wdXzNLMy
42in93Ci0rFPHZneXA+atPIKNvowWPJ+ay1DP+5cEOw+EpDFy2lMumxKiOr0eXCccN54RgxIYVdA
mdpV9iZYuC/ueJ7Eh+jFyh/dtzzdslraYyYRRG6zYk4vsk/lr6gMg9MKpJ9uL6a7rS45N230HMfX
TA7pu6HO/YjwZpeOrtYl74ISN1wNdHbyB/zNltJiPI55OikMfFn1FIWjfypwwv0OzEofQPFA7GUt
9eMb8ZZ/LjeBD+ZVWkAu4SOhNSMOGRr3H6ULG/bR7JUeNmjl3WmG99BDGz/bOVbWvgJ/Kf4Gjpde
eOxksQuHaD2Vgx/dzMJ0r17bioIix3IEDeIvs0H+71ZKqviZWteD5gh3DKgwWltT9uJZjXP1Aw3L
+uFLis/RKvufc0zgZs28/sNd6yHnNszkw6ae2cIo2RU1RFzNZZ07iRvsDA3Vo7XCZE9G6lyoh6o6
/6PssdsvTtDtB5U5WJJKxw54mdz100UN+D3Gqwtk2JQdWoxRT/9ZhchPXBVW9mTZ4L3j1d5C/EQq
sPrmTxN1yyfqzelTwuV8xo063qzcjz8Bus3fgnr9HouFHW45sDoAeAUumGlZ7cM0ttn3mLkD/Cq6
AV89YF3imgCFkwjbxh1vdX/U0lYv8ThUF6tqxOdqpEIBEQbvElNst4toCL/DXg1cKPvoP2ufjtvj
wH0a2tp+UN7o5oq5QIG95pml+akUImsGJf/S2KVTnRj4hQLkupkRm8he5kus4gWNDl69zQIgiEbt
suKkKUV7D1S/ENvOWEZLXd2LWUYPH94gP1Kx0oZp07Q+TtayXuzJQyfguvGKrat7VDerXNMIsK2x
tzZRW/Uz0ktBEGHqlO1tqDX0GrmljxQIjjuexTQz2bECTwUbrOrCu45n97jmUfMtgnhIAj4rKiLD
RCklWpr+JSxV+Ykfdv0bp+iXt6JmLWirfPqFMi/+m6/OggXYSed7Duns1i99gxUkcN9cOda3uKLI
S/191F1iRKGf0lZJDBVoBmgZeFO0c0D+TjsNj55W3EwRMcW+jvIFKBHewPph+Bn4KhvArCq8uaFZ
97LJ0zNjX/WfaKQb4Ni1rS9iQA9Hj5QdeZdSvz3ULn/lBpkmDfl01ImoreFdhbqp+fN7ijVhDBM3
XhvvpfRpDLFH+M81RWqu2T0zMmUjOeNXZmkhSQTqlfC3/Rvoln/sy6rZrWspaMXr9UmIjkmXTDkv
tWwoBVu2OpXo2Sl45vIaOoV9WhuqDWFdVntB2vIy+xY+8tqUT9pQrMiHtsWDamF+oBpk/aw68qzO
hHUy4UxuDo7LANSWPK3fIH6eSnx9DaTmVrhUwkccAUMo6kSGeKFXH6HgZPl6l4ZBeK5il10lVO09
DucBLzWxinwjIqLl4+hmzXOa+zzioU5BE3e2Ce8t9590Rx6GFTHUtLsch50S13S5frnycSMN8pms
BIBo3dEhoSE3x2nx3Eor3FUrvbo2Q+K2bZ3W+1mLtn7CTkDChtMKwRaSEf62oVRCrdK28jeFWe+Z
L0v+9oaM0EVYDf2TZ2wpNsKt41NX0JJSSA7R1uArfRKNYaBpTMGTbqtUh29yiDO8Ys762lNaOPle
KzkguUGnt8b203smFmzORPYJyAZCksEq6rtu0as5i6V53dr+zXSTfCksMZ2XsKIX62T98jw6lvWh
FxUjKuuty6zsJTFtGv3uY5b/DRhR59DxBu7tKqUHLPj83AqrVxpAKNGpz39gcXAudACu2AE6VKSt
vW058RNHQbYxeMG0H5dOgj2s4s+xnPx33Yj+PXZrxFiu7f6sWySIdu+2h3Duy0SUdNXFGHwhIqQK
mlMM2jHg7FNFBTf1FvpL/pQtPr6iMXOOWWiX3qaPXY4oHTD5ZlfQhEWcU8bICBzrRYdulx2o++BJ
lD7yPgb5+WaoVw3uM8+OUuCjvXG9NlFp7jIshhGrL1XpxE/tNaJ2popfTZR5X2nnhj8scmzuJreH
zN+wu0JzdwO7oABJl3XagQF0Ii4g43ySbk3sy8SzYtx4GvTvJvKt9j2aI3nIR63+KrqY1FaaVDZb
dlNm1xQxp8f4ocMybhZjvY+Zjf+UbGXj3612ncXR+HbsbZaFAXUKCWMC2ntMhJP6702e653KsZLT
ZJrsWyniem8ErfsNrT/gf+vaczLCO0crSi35p+G4jCodNYZeLe5uBDe3C/2IpBfdnAyR6x2ReQE8
l6EX/DdGGZEe/qqjVPTqaIwFp2IeZoRRsfO7kA9fbl2rt2aR012zAh+ivndvntdFIhltv/xZeRKm
dCS7j1S36yfU2Pw0Z055DpCJn6qmpHJe1M4jbuegHGRvOftzZ353nVe9ZkX00ZFd+mSJVCeqm2i0
GzalJmjqrxH1z1PdTcuebTv90Q2ZfbYH2VymPiyP9kr8KpJiJVjTC6xCo3FPvnazO4mE+O6w0bFe
LB4fqK72+TxO1XYJqB1Sqs9OGR8Q0reOokIIdAX1N5mF18yX5L4QWa5vgWCpJayVrx5pgzn6XkZW
hAJb1fc0FqRt5mUMUOmNDtXdMJguo12VSdm5dHMjpYnHNanDapELPbzURB+4bGgZJM0Qt6+LxpP6
6AZ0Z23X+dFCStRRWLSYjG9qKc+r5brnxc/Hp65bmyPZRKJY3ChqD+sZEfzVVPMPE4vima5pelHj
xOhwmTnirZknXoLAtDuYX+t9zYPyp5XP9o+qdeIDPeCh3gYQk98GyUBriqr62li6O4+WY2h/hsN2
arE1CIsKKqt1ShSNreEUT3p4pWcAR7dai39Zrx9as8lCekB9y6DdhXrIrAJCF4rw9IrVzfED60Dx
dU4q3MJYkEU/XFs1xKRSlrh9CtDJ7mXqr6CTRg2oZmBQKR9E+6zp/9jo1/rwAsV5ItLYtNYNg0f+
Fg6ef/Em2roVLbpLUOXuMxUuTOmsoWiXzElAHnrHqFXTuM1ptG4ANUwv2WrsQ1GPRCl8bjonFeXt
dz7hUkerUvyzVFt+smNjguThgcdE9/noTlxBJjcTZ1Fk88cwRtNxit38UqipeJvHkUmqmilj0vnE
M8qtTeU3opRpRfTInXZHY6f+NUlLYOOrA87KRAI2ax/OLRW6urWpzRrLob/rxl/ebIW3LFpbUFBz
f6zTuR1pO3UNTuTeRltmUvlj1l63HwPtfejQqg5c/wGgE108UkLqfuOgeGg0kRsCQ1jAILZItA2/
voue2VzNlX55/KfLLO8Yk0yyzrTZZ03JrIArj4iCgE7pZ+eomstrAbX3JOZR/o0jaf2Js2JJ6Gk1
W99eaU1xvqqBglIfuk1t6ZIJ0fEx8lp3D3EofRdu3tw7DnbsLKTWCJa1TK5YBE+8fi127F/y6PO0
fLHSO/9mq/X+FQV37NWU/pZyURaBIG7Svc8g9g86+zVa4HwpSOXRdsUPHWIaH6wooapQnvhX9cOF
bp95GAT5OaE3mSBFLFx6lDxTw2kGN0EvhricQBBMzJdSMAO9VTzfO8ypLx0Fp50sw+5GlxxeCP22
PXOlznnkZnmJspB3sffjr8idB8SQoZIYfrucSOZYUGnZ9BgWql3DRp9xgXaIu0lvetLTQ+4p3La5
opJdpkRlqKTIMJmNqec8yTltv+XlOuzbUGUvaV+vl4pz402PYrp2Nte7yY/lT7lWy7Yp8VOunosB
HIriQee5s62sIE3i3K9RmqcLjct2PbjLlB086siUd6eFR7OGgX3SJV3V7eBkJYFO2+1JSkRxRZfE
mrDOlaF1Ml1GjjacuIMyGn/OiqLdFY6c31RMMCyfyThlyAuZ4pjEMSzlfFuiybfpkpTyUHcmvox9
nlPODzGxFLPOL+C+uPGGaXpYmjR4QXu1uFScSN1wyaue6rK0X7Mhdc6d5elTXc7y0SF2n4Og0P8C
GqDq5hvhPsdLOAAr8HT4UeLi+uU7jvtn0kW/n2RcX1i9yXn7CAHQPxiapHuAo6vcapbUv2rp7YxU
aldcymXGOqORz5c+u+bs9e6vKnzwkzJmBKIXUVl8cUHrLt8GI9GTM8r6RL2eN6iKgzjcwOAWb3bJ
mbXH9lsfoeOsD2m0eeP2QQ4kKHEVlzj99twpJ9LVa3TWfmMlqVrisx+p6Ve7Wtkrp51hjy7R2g1T
5d/WQec/IwIF+VY7sU4kujn22Fzc5yCFJNDX8luXg7tsfS/wn/xYVeN2NNrHcJc1n75n6qM30PTL
HOUSaWMcYdMUgUs7aG1fnCmsl0Rq3CS1g5XSjlzravKoO4ShPZ4GTl2YIXQ8PDOJuD4zKOHsAEHP
d8mQVrxdhIqvNKrGDYuvn5RRIwhZtFbEDBrOwcZaszGRjI3HmwFEPw2QmfAMba2GzPxsDwafPW3r
7RStNYk5r/lkDbSfJypop36sxUvACeJX4ehhq4kUv4rYOImPwB4BjrSmndMJb8vRILzHiPLIi6mw
vDRdOekdPB+fOnNQU2VEYdKp1k6QeASv7DDBW1/8vzgIHspPn07CuFu5zm0JKBaI/prM2Y8l5ezJ
U96xtOb6UmlbvcpRekS2yIkV5Lgu1Vw724BF8tFEYRFZK+eNGEn1RldK/stqtBddJ1eEvIY7cTCv
wTt18JTotFmStJ4QVHXL+pfT5KNPgOicHoSf+JRbd9K20l0UNmKnTA9+h2f4bHJaqHRu3e1Ecz2p
O2Kztu5d5DaDtz6VzDp8WKyD+XYZm+IgvdnsLa3xbVdqfoGohBWzmNF0iQ41dVVSDw5zIxLLpkXG
nzLKQxlNwy4uVfWkrTBjkUcSPsMWLjYZwvSPQczUy/OBcj0d8mFnpeHCmUzIH1Kp6amCpURtyhAf
rX3uz7SQKQXV2Zrkc6nEsWgozjGFUJU/4swa/7pMDF1TIqP5zp54Ym+U61NOnWqK8DR6lAqn0h+f
u5RT91axb/D+RnKPuLQEsNDnLC6hrS5REY/iYnlu5O/axnfoifssZkaL6sUb6eAOgRPe8zIjEBqa
cdxo4jRMDQ7T3ktxWCl7mI79ZJFhG6nnXQvKntZ2auL5YyptWmRV4zpXR0fBEzXe9J0jkfNWuUOV
AEDjDBSPPJOZzHDk1WVPJLINZflFoTHnedUF7bYpLOKD7bJP72j6Vw6ln6nbtoFeDhT/jHUB3hxH
SV2F0Z/50S0jKJad3FF7r0y6LPHzYFn2zjEMP/7wTIgDKnekTSLNQxF1pQGzUuNzPDfM3g2DLL+l
XOcDN2gu3e7sM5w1zrYYKO711adjhf68oeveZHfwQmG7M6UVUM0tU3MjR02F0LceEE9eTZqKQPkl
zIshhtgy0we4tKZ63NKDgCEalxCFpYN8y1BCGCR2ZqfmGtrpoo6ZZvPkChO7UZqd/JT0iEVy3yan
EVjUhqZU8jqWnSgYE3CyWxcQPnpzPNnc0466xi7SeUw/byGuhKm7oMYYj3n3TxX9aO/qXC+aD4iy
wrmb6ehsvMVaxoSohceP6ylnKiQPF2uLQAnCuhevk9y4hUrv1P0kgqCIE/khtOd6OtMjITiSTZOy
vhqFO1u7ZPnZis0/gvF+9KsuaFiD9WgtcvlKBsXBC3X+P8ydWW/cyJqm/0qj71kgGcEN6NMXmSRz
0S7LsqwbQpZV3Pedv74fps/MsbNK1pzBXAxQVYBdtpJJBiO+5X2fD+6INlTMWx5G7VNMJKb68MTS
EUNEmS3UNBrO4ybqpRsvjX7DnFoz2lByjQsqYYN+Pxmp+aIbRAY0+eb4RpoaD35hbPFoFwVGlTjx
m5ZF29KBe0S+kbqCIqdrjf181IOA3IZGlW+D/RZbBCfUzCfZGtQBkgS/kcz0cp9LJfAsYjEMAWZG
goianTb/kqZ+2yzhPR3rBF8NC+2IXC7cTTS7PzXVnPm9ZiwhWtCpu66tqDX3FFOYYETduvFyOdRf
W2vu3ii0tr7eBhJCPqXFIaTjs+2UNKZIpKfoMvVk3pghQtdKMRa36cMMSbNJyew6i6fpz1quvdU+
HFVe0iK+XkqioFhdynTT6iEDS1udqRlw/5ipuMjnaExwMNGgfC6iNJ2RMzv6VRJU/XPXdumN4PW8
j+ykpfBn129Lik6i7GOGVCPk9CORKF/ZBKtoy3iA0UOanh6jxh5Jx2jLPMsEdscydtWbvoT0DbSY
BjryByzrhEpmol/KWpnfcPhJYyuaqfqMDjPyh3rCDoFg+b6RFHCtsLCPVG+GV06DkfqoaNhXeEgp
M+LM+mVw0ugiNTt0NmNulvpGRtr45GQWM9mEDjqMkVY9motmpozXY45+q8gBF8YaGxKRe8P0PjOn
zqRVF5QVnCMamZ7prnmjfuqKns0qsBl+awRxG1KsiBAILEHlIeKxqA2by32bjfXlDKLn1QiskIvM
a/xOg9LZmzrW22PRTQLDUFNRiglonhVKfxGRgf6pE3Z5lHjXo3CmJN6Ftt1vpZ2Vr8rQ6C9mUkbH
SimLFwbupK/wENp9PUzDXg0CU3H7bHUh/b7D+Z5tc3Uj/uTdrcqwVMpq7neTbJS9hWZp38uT3BAl
/u8/4r0O6vr7P31EYDha4FhNvlPjST0YSyc9lXlrH7Ro3/sCZ1Zgu2e2OPLqbJe065hsRdDoaidU
Fs4iPrC26u99xpkjmIiVPDwNxEFBTrIH92RRP1CU/N5iQNpFh+OSYbCEPl/QMMh9qEpxb1R1elhC
W7tDIlgehdU1l0oi7ANrxki2ucgnYnORMNRZquVXfdaZmLoklukKk+GXGsXMrUIjO93IEV37YbQQ
Gf3+eYjVZPw3BmfrzHzs5K1jSEn/yXbygOKuLiwQAWNqoyjMl/C7MuIxwCQVdLlLhpPshVNNXp5j
XYAPpTbu0gzEq1PUV2/Uve3HJTdZ+X09UcNLMLQg7kUufYU3Sf86KrZ9nQZx9snq2IqYMZXtolgU
zCevpvzFXugoubSao5ti6tNvaZfld/2ApwFZj/XBgKX3nt+ZB3oyiq4ebfR1QizKLWJq7WvttMET
QIta+cCc/I5993xGSKBUk2GiC+Whi+mVo7P4FjcK1ojZQLhcAn76YDW+90Fn2AQQFjyfQnYHEVjM
uzRtxTXmljmPlphuKpGF/3coEPOcjhDm5TAxT/hQ6IyLrRH236siK++l4FyRgxky805vPv1+Ta4/
9G+WpHm2DTFIZrRrY+4PJWIh4NUr/3/uGTTgELQXBCAm6tXff9Q7i8Fcf/+n7SjMdZVIKmkPEZPD
sbeFQ39HV1h9tGWcff79Z5xwi3/3fc52pXp28kTS4j7UDpmTnXHADr3ydbZVx9dmiS+DEYXUb1KE
UpPUkF8HkceEVtOV4M8OjALO7gaTAuAgJrIIsoFNFGuRh2k72c8J8J8PLvSdvcA829pGFCYUmRLj
wAROvKfSXrpXXRa5um2Uwv6cB8nsOnZJgmy2a5HMaG0KrKVzpGFN8/2Dq1ipJn93u852pCKxRJwA
9zvYpZINuxbrXbFt9Hg6Vkkvckzro3KnqIZ4TPNVTGc0ofoZsbn6mdDa/jaiedwjX4C2Y3fSSbZN
pfdI+9WWwYxS7b4MDJvEBR1m88Pvr/i9RXS2oyRL0VSDEXEiFJ1Olo5Y8JMkEkCp1gYf3ZV3uBrG
GQOGMnNkz01U0kZuzSOje+VqcS+Oet4kl3lapE8OcuoFiWvlfMHuGNxkAz0NhkQvXo028gFeNOLw
MDGQDk0lUrElMCjMyzyu94mJ/OODVfTO3Tif25FUJRwzk7fXBHByhNd71cUNe9OMY/D39/udTc84
24wiNSsBpQ28TyP5Y5Lo1hXKl+65kitlS08/ojy8903O9iH0KoSMU9YfcAx0iHqL5Usgljhjxc3J
B/HQe99l/eyfNiD0lqgXEu7W4IR7C9mra2sCA+fQUr8cPhrE9t7iOYu6Rj3VnbJv2VE1RZ/xfeNd
7KomvYtmdJZZKVaTICKDnNn2H6Ex33mNjbNdD+K9qMOi7w+JNikPFgU5Uj1YEozyyrGFJ5r+bGgD
JVQtHbVrW+kpM/9+fbz3bc+2MSfPsTiGUX8Ao0E1moHDNPmtjhJJM6fsm+CS5ANmKbpuabLOmv/9
x2rrz/+bjcs427gcpJyCkj+iSZBQsyPSiz6faW7TL6dg0LQy25tN3FwEQ0IVbUTNZ+AW3GWMmaWv
WTOC+IMLeQemZJxtSFmKdKlFDXqw40FcmG1iUQ20NC3ZmLGV0QMqcjel+7wtdNSrRHs5EnBUDOpH
Ycl7sDx5tluRNVLOLeLhgItG/2IH9EpcOjFo0TWlwZgOwPvCaaT8boeQl6iP59MjJSQt8xKnRIaR
jOQ3GpgtjKotEfwHK+OdyOIvk0mEqjoDINhDxtH5JWjH1F1wrGzjclBdGcQNFkWn+eDVfucFOJ9U
opZxVMWZthySVJEXlaOLrYbe+mjE4TokDyFWF0SpX9SMVojQaX3w9E+TDv5mGZ4PGkn6FrX1YPLj
R9rTVdt2VwT5+Sc9jsQ2tGpj2Jbo6ry8Gqy9iHuYDNViPxv4Fy4RvRW7INECl0O1OKrUeu4z7FCe
iir+azgWGlM/puyYd9BXFuqQlodyJXuc4mh6nKkaPK6RL0msZZQ3hVIut9NilR42ymCHqC29mruw
QA7dBAHkdnNEzYDr2sTzfRRjb1wlWeD4H7wF72wD8mxrLRX8nXIYlkM9BMVrENKNyVVdZ26rshjq
RsIIejaQuXqVlqP9inv9TYo0xmpLG1PvLOShnTDsnYPekdoLbIWpAJizdSpV/dprXfdBCvbOEbAO
0/35CAhyHW8P5+9BLbW7ZGJ6Nq2USki3Qy70wcJ/5yiTZ5txOwTtRJcSa8mUWfula7Vr9Er5wVqL
U7+/3+99xNmuGy5WZFZ2q+2REna+bam1j8sCl1LfDR/cqfc+4myDZbMGL1Q28FHSfto5bTx4wFgd
vwnzfw7l+389GHr3Vl6/5G/tf60/+JXaSIOptfvvX3/Z/vg1c3/dl+7ll1+sQvBuvuvfmvn+reXy
//u/fkwIXv/k/+n//I+300/5YOSzbvHQ//f82/Xn//PvrV/gH/+JTPnl9aX8eeLz6W/8mPismPYf
9JJUR5MOenxHX5ObHyOfFdP5Q4PmoGsIZVYKV0E0FP3jPzX9D+EIlfq6yixJ/iJPq6V9sf4v7Q/H
ojPnSEnvwFF18e+Me9ZP6NV/7XRo+E0hdNXkXy5DqucTM4vJnBIzsHTXibqnDAZNREFOiZRyS/Uk
7kITOdC9wOq4CQvrQUjD2uT1Lh2Gq+SrNce7pmIWxogGa55C30pkfD+pmwymJkOxWqbLC/NympZm
O6ZIC+zwhSGazRXaWErnWUI1n77g0mFDn9PZ2cL2GzAfDbYb2sgIk5ky5brTAXbASIwPMsF2Y65/
Zkq/6+34DFSjxQnfq3+WzRdpTI8TGQU9PKrUWuX4lkgrj6ylvcg0RfroCeI9zj6ZOI5vTwF+fsTH
hlDR7IseHk+zXOTo5r08mHbx1KzNZJw7/ZI+L1H5iXdonZmBLwXcR7WtMfj6ZFa9ypT2fpiuJ3wI
OECGECdH65WJA7+CWvk2RgiyQxfICJQKj02guzGOy/YrFu96l6f1E4o21Mx5Bl+eGrEfGOg/ehze
G0m/d5MW6Ls1ZttPww43FcATZ6F+NCZ/GnF0UKau9XTs8G49ggloreq5UpJPYYfksMOr705q3TFg
Un8w9JdGu2pg5B1MRw5+C7yEIWMmvh5mJyTD+DxL2vNNj0i0CF4XBn5trblx26RMQG/hhEgj9dFM
xB1UBAB7ExaTRK82q5s+M4vrVk8wE4+0RhRpcGxGGU2n/kqOyyP9QOl3Bg99ynb9FN5UZnnog+R7
DdHftqtP1RCQCKNaJ0+jI7CuOt1GGqEguAUKPyTGc5lml6LtMUABi0csdrWtmoSFgqZtU8ITyqLo
QgGlhoLiTpHFJfIdKv6GdtuoaIRxGT4NfcyRm+C8q7Lyth99p9Mf6CGRlMhKulPX68isUA5a4aUd
4zRwwH4o7ljgAupK4nBNvw4IU129C/aFUzyrjhdozsvIg98gLWEpyR6FARWq0nrN0bBXQ/MEqCPe
NwW1ykhST+8sFlpnYR2K+29JGzxM+HGxaEpIYeb4WDblLf7JhyTqn0hWH5ICFXihG9f47b4tuPrQ
FQLbGqrpqJX5nt3Dp+v2qNfD1dxasObgdXXdHYZp5KOp/ZDjTEGv022GFvzFmH63lABBos7bZVta
u2kLltFsHkIjuwRv6eJ47xAobAwtv4zL5Q5zF6bSMH5wuqU5APV5xogIz1wuRye0D42iVWDhanuX
d7XqxpPyUtKOptfYuZrDK9OgLu+S8IJBx8+LFHexHX2aY33YFIhNNtjae8ulRjUiVVPM8rnWzHk7
VfprGQHb05eLGMdVlA53A7r6JVnBBIE/p9aTgfvd7in1VOnzjDjczQ3Tj2tWc1kjvqeHjXqWsSq9
+ZTgkRYjyxe13ydIa3AvEq+RBSS1LzN6+Q/ChDNm6I8dVWoU4yWbqzROyP6f0lL4DHLEAqi7XY0F
VAuPy2zDw0/Ct2nVSlvBQ6ull0VFaEcv8wdm+t86e6/iVxSk5Z/dr0fp6Xj81zn7UOb889s/8u4P
+uXE/v/jiF5HwL5/QrtvRf7SpD+f0Otf+HFAc9raKicw56qlA0EhCP5xPNt/oCwBLcEMeUc3OHSJ
y/55QhvWH5ahOxatYttAGrOm6P88oQ35h2HYnPIc+aZpOVSw/1dkcvvj5OWO/YhU/vnr/yj6/LaM
i679x3+eAMX/OqCJF2yDxcRaApXP8A3nLPwUCP8kHBIVLfMyH+uyexyTTOxby0C0UQzavlaWl6HI
Fj9AlpSMGaJ1Dep9a+2xuLhdZsJIU8ubtgNjMKNiKMa8v7SzYPClRZoNg4BNP18Yn1BTPq0iz6yT
XN/kDv1mUc77vrZHXJC7AuskKl2YXfYRZhu40FLNvSD8Isxi8cH31Zt5idFrz80KIXkVxSPcNpOz
0Ieg04EkbhBAOOVFmkM9a1HFu1KEsZsNS3BMm7xFsm0jGNIh7bH17tSpDo6GVtBTn+irFKI9NhOK
sdrqh7c+EGjxKQ3IpHtKbbQWcr52YoEmIlGuHQ1QAGSDCZ1x33lDIl/nHj1lutwWzqOexg8QR9Sd
ZQjofzFqKkwhyGYTkIqjOABtYiRDpjcHY2pzD/uFYXXBLaNUNraZKvg09NufFuPfPGS5Bvj/esgW
EhoDVpkpcN6plo2w79c8RmmRDswLSLq+si9gNkcHICobvEa7MDOjra0lyTVdn9LrzYs8knDEEaWg
TGESvVp12wkQwVZM9YU214k3DrjYwsAW+3gWzwlm5FrkzEjq4F8PTLvxija476uy8xK7u9OWukSD
PeF/TROEEsWf9tDJS4QFz13U4wBBBmei/9zOKFuvEnCgVev4ATSFsoRTY2VfHBPbwu9vyGk2+M83
RFOJbS3aZ7iPAS2fJ3ZdOWtKpqLgR6qDtyDNOtdQZvjBo/LNtrE2KGJ4swNCQSfKIchiYNrO8Txs
lwArmt3FzLoxOldQS2FVKjr6y4wTr8Qmi47ORHLnIT9zYUfOEAbA+OVG7/Y2EYrQeszJvZG6dK7x
Jua1Zz+MZSmghvMf5heCDZApL0g6yI1qfVlQ5XjG2BP2hTrBAaN5Lw1QgOP6TpoxmpDRrJm+sVj1
NpUqbBlrl5pL560KrJ2IeKhJfksKSHASEkJJRBP6ko2+rOVl6agpsxJF4M5l/b1PRfMpalqkKjFh
1thMl7XSITxSyRWhTLSh1RzCKQu+mkMTbc26qT/IUEkvfl2p64PRHJOsBBGzw2n360qVSsj1ka1u
Fytd/BGdrdfVDxENu31FS8Ht8lZDKp9FF5VoD0YvsZ8TA1hG5OzCSEV65TgEbWO/K7PwalTFETFr
cCtLWs06IvFNQIN4I0IA7RPJkvf7dXXWR7LY5qWj68I2LNNC4H4+5wI3YKAhu4Eltj4dPKHlZmxl
4qJRFxvOiNarIb8cTkvJVJbpetR8HBkOIOSK/S3Ib+s6GUg60sOcpGgspNy2BNsHhgwffn+tp1r8
r++AoRq6SeJoGShbrbOqQNKKfrL7AVBNNvL207izqfIBV0FerWbW40gNeBsCnPJ0012EZe8tHbAP
GIlbLSkfggiNxqAuvhNX+TZdFOEqMTu1wow2GzURyp0IBm5ho841qOcaETTQRYPaVedumXrlXGeU
tquvzBMYdrGZbnLTlgfUSAI0QznALWMeFKDTUWV7HothC1rY2Q3Dt27On8PaNH3kSffaupFqosDa
GS/bJO1DT2TjlWpE3aViW4+mSeBc6Ga3R6fxXQlxKQ8g0DU7hXFbtflH4dmvJa11BRgCq6ehU7C0
pXa+AuzFWPowiDsSVi4sqBgOnSy6NxswWBezb45tdAwiKJIbZChov/GSb1MBtbeEArZeqy14SW1r
uVgcxdORyP/+sZ+NdPpxgeAO5Lr16Y48DRj6KX6MpTmFcrba7enaEBqW7FkSNy6oLYggG0XqvTtU
ZHAoHbdR1IsNDDT96DiUfEFuYkBqnAfLLt6yPP5aZeKjl0g/P624hdxAlqWQkmEu8qxGbtpx0OZU
p7daWV9BioFzWtgtqW3tZaxlIpLRq9V23JRCfYollmlHIMUXQSeQf2v1vhpD0Np5co1nGLdFBlej
ZSClbyaf6T1cDAxJwWeyPH5wZ3+tEp7uLDOwwGow70Wz9fOq5jC2PVfLiMDOjDgu2vTPMQXnhS58
E/R3UDqEZ3aNCfZWhdK9jKlvBCnyYEwbO6G8BWoErWAyIhePxUfLcq2/nb3suHgFmmzuq2Wej1NC
+wICoIGPbGFY3kYY3rbS0q9Gx6mJwMhgq0ofXMDdFSqS/k8AOJ3zweZ4mv95fg0g8DRg6qifxXlH
v84WfOF9w5laPkyGk++snv2i6rUHRtrGG7PXj11/rQxac1mXYlfZhj9y3dtkEs1G10GRN2AXGQeJ
NjzrplvLGqFRshhLJ0cxDz5Uk31NjHqRredfJ9p8rRCBe/3gmzh/vZuEy7bkQXNHdft8kvGiWWNX
ZDxpZhQeosJJqV61GIl663rsy1eizYMZ8Bt1ZxHhFMwLnql2NIaOYXT9/SENIBOHxu3YR08dpLIt
4j5nV/bGd4UtEeo3UTXeUEolAZGTjYMSmMm0ySSo5qbOoTphtuNV3SlT9dqRP8DZRqpDpY3cDfVf
W7IpMpwEnEjUbMwORP2EY28NULKwfpU9PLOlhMrJGE1Mlbmzm+vlIZjb8C4KtNSjGSLdpqzeILSR
S7eoszGxuKAIHk5bgEmPIaNHc7BsZKewB7m+mY07zkAnK1M6biu9Wvyc4kzg2AACU51mH+RfbEmL
n1UheAKGAEN5vUNJsPiW0eHrzq2tosCNo/39XAxCu4/hHH1tw2BXyjq5CmMO+czgqSbBAF6jNwCl
dlenh91M+CyqhS/riOYO/TB6RXxvH7xGa2H07DVai6lsd3QXbNq9Z9kSt56edmNOW5HSq1FzpbzU
audCIb26zN9wYd/XVi2v88L+ZowyOjIpM9r04CeEGPCitKsXm91gbQEV6vIgUpwRKR7/oeO+xTpw
a815StbFkqs8xpRvQEg0uvWsftdwlTCp3LmaZcPJYqQQjymCQrQE/DOZM/ruEfntemQOFco3Ztf6
KGiG7RDYmlvN8t+Ugawbnikp4+jsLBSLxVrF/rk94nRdWDpliU8BI8l131ow/EV9HVAjPS34iZE0
fjOGL7oNVfpUtTWxhFL2y7/ZQPo8OlJPRtYOW3ON3+Lc2imyBuoaWx+den89U/BuSM47x+R0ARL/
66X2adnNuLw6jA7LSKQxejq1QI7fqNop2rgLDNO+LFRA20EUepnBI8Yk5aVhrnyQexh/E3iZHHAa
GbxlQLSwKcz/fNsy7qUMpnStTEPPm9q53p7WsGOPrWsa8iWS4c2iBHvNbtKLhLkPo0ObmFYgr2nS
32Rh8fIjsJAxHHYl/95m+1NCKSgzH8blyhzSBmF+wQgFpUxdac2vk4KEfVrk5C1qH/qtXJ1iNVb9
9HOJJ9IvFbRL1YSaft0NFjThO4Ah30NIn4fSaYleUQQ3hbxR4q7ag9nAr7d4JrAxvkALj2Z6Me2u
AvdjWoC1I9Cwyi4kd9klCdY1NZ/9IFNKD30PoEXVKvCYZpCkMQ8QHyrQKezxThWzOxoc6FA08bgj
fvdOL4MaVhoWhlm5wqz1zepROOEFvRnHSbucS1+EVPWsLL4kcWh2ymh7qswOnWZrjOjDuT1j1IAq
TOJhuXVTfEv0rD9ibXMH2t90XJnPFBQqpWYOkm2JL/OYtRQXFYaSLGY27tpQ38a1PfsAcLal1piu
pqffooRoTcMW62MPWIdLKc95kUhcGRma0IHTvk0NkFWowrZh8aeGKdtNKxzzs2jvo5YoD2n3i5Kl
rzqBNjNZTSjm8ewvEPY38TB2XhB1X8gHPo+oureTrlGvwLXkwS/5PECS8ESJnxMwRO+iW92HRhsw
2G7061iTrtI1ISx4lBthoD7gKCJnl53bBuwYpy280CFNFZgoQ4rjp1R3WiJIr5R9jHgrlGF6jOPQ
G3DX8ZKUBGLYFnI2egUSG/4Q+TQ0YKF0h7PpFLhCvVC9rms3/QTSMSrATM8zFRBCHr+Z2IfQP3Ve
yNxOB/Kbf1ryp11OKRRlUznFLbjc1rUCeVfDlfGXNi6Rg+vlNo8Zg9UnwYU2EqzWme5Sf0bxrlB8
cdazcV5TucygF6xBFjttJo2OrUODrDmnuTexg21t8xs+UO7aesUkuWgycSwt5PhaSv3Lps9Sr5fZ
SvNezQY3hhPpFWs6kjbltz5Di94UOVdjsq06063DfL9NYQx8fRW2OTEVH9j05EzMOHTTpvOTurh0
BlAR9ZByD5C2u6dXyV7EZ8LBdCuwutxUU/vam9azVmkgqZREOdCk8GTEa9Czcbqgyi7mosfvYXTi
sz7pl0kJlL/JueiYx3lfUCK4ATGzQzx7k5oh0GJlrG+T6TWbw0vSUfJfqdYu0Nt2FXGMWL4XwzeH
O1wKwuWLZx7t9adcFs7OXurrFLnHfpJ2S8iCzBOU+q4vsG1GsWmBIGVTn7SWZgxoYjAew4US1TcF
XWxKXBWr29ykw0waNt+camw0LArYYjFDEMJRuwwaBtrQjP42x9Q7FJN1nttIXZKYTsvpuSpDFyHC
tisW6tqMC8AJyySGMJ22VGYc2wTCqYirLowerFhXdklVAWEkh5nWhiKbIp83V2tgE4IkmgxyUWo6
lHJah7YgTz/HDXVEAnIwYEIyAtJQ3LDiYavGa6gy4PX0HfsKB9MSfImZb+b1cXiVBvotvRLt0umr
1gU/QkemHBnVVSx31rJ872ddotvhD1AcUzwx3VcQnHYBdBb2OTCLIuJFT3o6YI1YmHYgO3p9bk9G
7bfrWzhqPataqHvDjL7LOQOpyAG8tYb2G/EoK7PkT0rlwkoDH0dtcFRsSM9LZR2dCt72qSI04Iff
JPrY3uQWVFiZh3frYCyDyUBkx6DnQyfyja5d9uq8jogc2KHFAMSYoUB1a+f7vuexAG8HCVS2gL+g
Vk5O7OwsU7DfZ2pzqU3iExb/I39wq9XNp1MRylovUOGAbfK5c6vBaa6FTbVU7bHgs9fl7IKKCo+h
KpniEurz85Ir9q4rbP4TB/fOVF5EQGQZGbF8VaNoOXbNxJQLNZxcp8YdqintGwyc+3jkMtAf7WIb
92Jidpof9PmX2IyfW0B8p+2sbO0rqWd8/zWUgjUL2oBh4tK0vVN94bQF/CjCgIdZIvsCTUm1xean
b09vdME+oIzt6LcR7ze8f0woav56KkoVdEdc1DUhLBc32Tng9n18sNq3liERO2YoNRPH5WmzO22O
1WA+pBXMiDEdbk6Rkp4b8S7LxFPGpKWy1u5L3DlumvIoNIN2YxZcTwaTAE+1otOOIdlG2H3G5hBD
9Txl4CETBzLSYL/VIDeD+HlN1mgZVvVDDh+Qbdd5UDsW3GknwZPZeRZzJzZlHmC4rIEm1Dmlvbrq
vSCx8JXYTC9olK0BOc3NBN+xt4ZHrHrlj932xwNeX9fTngkd01crzdqebmjHuF5GPkk/6rLN6TQ4
bc6RyVoPtfugceKtaXWdV5PLHVKTCCDfoRcZjjgPQROt0MVZQf1qY4Mr1PT5dJNPeYW6ZkBTEoac
vNNz12M156uckiN0MzetOqa7HFQyH82AGF1X97ZCkq0mCW9dVFNYrnirkoojVDFJVqqWXU7Q2ccE
HbdJcVTYnDehSHrfyiyTSLpHXYSvvs1Kxj2Av8rs/DKzy0v2ZutW77S9GGgmGHKfjdyz062k2DOz
qTES3Ryt/agzSylUYt/CZnawCbgizC7xjzr30NUQAxl+9lGIK/+am6xNJFsz6OdotJR+DStRDXYW
XuFuqwSZ/lCZ2hM1P0rCHGC9ydC1sIYqOYbgK/H5NV4G8VbBYreN7ZT+MjweD17gRzWRX3WOpxSB
1gNtKpBCRML2WdwdtVj18C9324Eq9FajbHYQ5G1+GI8OnY4I1fqiPY5wcGg5xV7Coev/vizzN+Uk
Qn/d0Yn7Kc+K8xGdogqxceWy2wYD9QJkbBeTNf+JDvtunGcvW7Clnto4p/2AfWLaL8MjXtzmsAwB
PMhO+bO3rcMSKIdQ9o+dszr6l8k+1jNYa3yu99bSP/3+orW/lhFNGzWPrVnUEKmGnaVW7WyPMzb0
fqtCvsCjy7Lu08HxCrsAfpHjP20rleEUdnEbKEG+53VrLhuV+c19fBWD0LpizIbtrQyykJkZfp6A
LEOJcv/76zwViX+t6VCUlZpuOIJba52sWD9VE8u4kzjEI2p11hTvloZzvylhXrUZtMLTixq0Fzyd
T0qYUMkxmfE1Dky2BL7b4uSu+t0I8B1Zi6rRjGDfnBj+RBWMQ7qnv60DtfXbjOqAuZg/tpq2zhl4
ZIz3Xc1birLitTYvKmTf4DztzjttebVtdJsx1X5UTvAmezjuIw8zL7VgrIayn1WfQSBHJcWOKECg
V7mO4HSwgfwC7t+JmHn3mWuBPreXEHh7Z4J2i8RxXMSFJC/ZtgtlCwf5ZZsonpk2UCH54XGV9iBO
yPFtu2Q2WciZDsqG4UCbU0+mwnWvVUG60VCqDGv6cvrtAvQmuf4HzZQzie/p5bOZdYOKy6DL+5eJ
zUE/xvCOeTinnl6Zcxae9k3oMQStBIQYdG9G6zDl3zqjv9B69oaxJrFI0/ZZT+IP2pDamtieLRb2
AY38Vpe6Ks8TX3ptzEJxHLpocAEYQDopLpnTYSE78JMh6KCfF/Sa+27fAwszjeatnRviPAi/UUmx
EqAFeGm7+mDn/JumE1VRQVWH2gAd0vPiAMboelr6HIsdlB9PgX0HuVluyl6dfCpdWFxK4Z4SQFVW
9S500he7RHETtlm+A7M5bEUoPgPa6dafMPj2Fzq6pCZMJFpHicDKc1LrIoQsn1ec3r9/BSk//eW2
2nQzaZih2qOqei6drtuympgRAy8gCTajWvXuvObQwMzsukY9XoqnU3mSQkPC8Bj5EgNP9JssuR/X
DK41ZX/Qiu55FGm3jZXCrapsvgqwFG6Y+xzuMvD+sUHoMI1L+SUV5HR8wNcsFKpL0xaNOOxpFCiz
P6ZMgmjiMrmmUulqa/QBYb5Fyd382VMj2/4oCITNfZ7NXxDoic1pQQJqNLlTTQJVatnTH7/PFf1Y
FSljL1ty65x5a/gTd13dYEKsP5d5DqV6JjA4JQw6nOmdlF80Q3yuae1eQr+nda8yzaqx3hamc3pd
MqIGrIlqDaXjNVjTdhnXw5bhxpc2fjmfHgIah7S9lNpU+nCZmkNOdMsMNQbzvJ0S1SlIlJ3QQO6L
+LYudcuT5mhfWta0L0VDzk8AR5df+KFWfY3X4dRrqKhJRlkaHUlzqij2kbzmCbPDvc2IsBubJMSN
DPFSU3X3aXB9rwOi4jqy0EMsts/kh6+iyIsPalCnJs8vb6JJ25s+69r3I2Q4jxVqPZtA/eHAUNXc
3HTqtV1VB0KL6TYOW8fLiBkB3ulUWuel2leYobeRCB6UkGWVLM0Hw+s50f5SWOWCTB2UiqU5Quef
X4MXzeraNlFxvPAC6eRNneFlo+iOim4eSbcgSBpdfGHlLSQBQ9PdCGXNt1OT9VR+AudcUyQeHD80
JnrjERFXUwyPbU0V2s71q0wLbkRrPTFCFNUGRQjXwLOIoiPykpH+plafAICpODSTcpf2VLxF8C1U
ccr3DNVDWb+CKxfHI5NUb9S6POha8QZLP96dUlji4uB4KgbhzYYsTuv99M4xnyJ11z7V3NW4Puvg
ZsrLDRxm0GDQf2gMYf3QolwCDRohnyQhfXkqym2ZvqRGpF5g9yWD0gvlYXasz1RJKAYswbCvk7H9
UkAcKfMRZNnaZ4RzoHoakAMkCVRGEqPaJcY9Cpb+81SH3w1w9pSkkvLC1ASnqmYdT/eOPhC2+4HB
GKFZyWP75oSZ2AoxDk963z5S8UC+k32qQUjptOavsnH6c1o0v5EWyk+4+H4PKWyjOml90RjCyzOx
/A9h57EcN5Kt4SdCBLzZVgHlWfSipA1CorqBhPfu6e+XyV7c6LlxZ9GL6R5KJAvIPOe3twU7KN3k
2xmoQTt4KzbpafOSJ5oLX2p6BKJ6zGnjCIwbfPHOqRYrqroOILymY2itJzdstOLT7j87PygeugR5
Rakn2dUHeYGPHMrdZmqMPYP9t2br+YNDPSjlLfDQtBqT+Mw9zlnxWHbgEMaU3jt3fUoZknb8jyAc
ksQnpN2WOdWmwEsB7oRVUItIHDq0w7jcwdzNwV8vaobRO4uh3z9zqhK0gQff9APom4XuiyybIznN
DN1ZMVEm9YJzWRNlynxLXhNIk4tsJN1MWhcc8ZCP7UaMK3fsIuGPMaO4Um2cTOLnjYQntDLa22SV
P9KeE1ctnOr2nns2rGStH+bB/k2HHpVefndeujW9ko5yswmMoB5uSo+BiY41mibM3Wwae6RK/A2W
xjNp/1EMVOK0u7qu6BvVJ9jJmCAQAXk/zW7/0aJXGRcilR2N7hgTG2dr7NRcJmL2CPWoWxKZUsex
5RfBsau0h7yrPjsDuESGvnQBsRf9UJMTJMznaUtpAtTaAEUvT/KazN/mGczXK9q7+oM1ejHI858v
nEcHOoXMG+66Yy6b+dSEB4zNT2MRYdNt2xNph5iCycUbvR9O7bpAdiBjrQ9jNemf7QzoVpj0LTTZ
3Wnap4RAakrxWJWF5lAUl6Mv0wz90G7bw5bb/RGBuhMxZLy1Zk2dj508WV1963pqm5shJ7rNTezD
2LWn2WmXPSke3Znp7kRGscGQYFUn7Bt5hGZbSRWEaYt9m7g4gU0X3bj9I5M2V2cCymmpPg63cfyW
Nl76aNnxZ2ndR8KQiLHr2wMeHxlmWWi4AZAQe9167i0CqyScNPq+di615eBQQWR59RauKMhj1xXX
TEvepQyus+czNj5OvXn8jIkmuo5b9WCP4kz4rDhnxUMqvCOSn+WpJGAoIj/gVXPa+Sw/fXLcbq7V
WmeDQdspj8VQOK9wYB/WlqaPtc3uSN0dyJ5nRRsRP6+tweBqsUD7fWXTtGKDhHlrcvbt+KODtHjM
hhtxMeOVihASPGOWJQ8SczcZ2rEAer0lLZkaZpI8T4RmXkCqgLXwQqUGYLexzrfaSL/pG5CcQSXK
pKHTaoh/sktjvU7jb4W/KWxhirnHLfD5l3LqoBokAqIO76GZf0+j5UWmyL+pl7htiEfZmp9WiVNq
rKrknDUk+UrJBRWzn7rWu8x5mIpOFXEOdD6Uv9Rs3nrGYYCrDdfcri8zS5UgUdCot8tq6FRMSSQ6
FlRpe2jtQyWxWnxJhRr+G8rLG1VQ/skhM0kvRw3UW+8iIzLwQR71diEwHbOsnQznlG5HgNCCaMZ2
AkBE8A/Ue16m5H0cWIlGa6SFiM9hn2Z0pzQbh7u8pTy8oa5Gvpy6AvzZe85m8DxqTyho4m0gA3yv
0Hc9986uuxmnTiPaupenknQ5zgjYXERk6udQ+Pc4QBIR2YSEO2CQyxCA4atiUpL6t6J2IYeqLEqr
ns+z/UsrSWacJIpHijGXjukidOMEPFdWTYqsTmctDcRjQHDg1mSh4/NmZS4BXpoN4z02y811pr9a
KjNPTfZnbAk5ps2P1qLkoVz9/jJA/A5DNZ3SWifcbmTCMv1u37fFVakGEipqNuR5xDV1YTZkRagO
OaU4FOm87vMkPrUxir1sGn+oabMN1geXtY6GF87hZBlfcxMkNk3oAMcNSai2pMAyMy0fpwAAWscp
vaNUcjtkQuNzlL8uhXlqHcPFLG5r49NYIqExE5nPxbVr7wEl8K4qRvFoBOuxkvOqlP5yz8oZAlXd
F5diDkwjLrmetEL8KG3kdYXG0Iue8gxEhJgqq6UFsuEm8MWfDTY+GrbGRbvjo7evst/0CwX71Jyu
9GpvL7mfnTTeco58+GusaoFnk5zWl6FZWlfIBCK5qulJ1yxxLbKOuiSrPa/6hEiGiK49jCgq+IX0
Z88rjgoEtwu8D61Ny81MlXWD7SMciUIiLnsARGtCexz/ZnV7Y1DdDmOPn8JO6AUYg1vRaOtBPTMO
eae7dkv+GtzyPHlveVw1SCDqP2VOUp7Vsv+TsmDtPD3tI6cZ36FA9YWasZFskVB0BzXrlCU7eEDv
87WyPrt2KZ/s5+B10zXj1kpIrzK3NyOLYaSkbkJdnEWL/J4IJOO6iuzY9Hp3YIW5ko3JFlHBxpR+
+WG1Zskq3lxK/9ER/vjg+MsjQ8l8MQzbRAjjlkdj7ZIDjtw0dIblUKBK2RlNVlxo/7pXrDJhk/Yn
OXCECseP/eKjl3nUi3BHWep+op913DWsG7Vutc/6TIBQVp3lP61OCPVcWv6ltPrfOf+0er486XF1
L7jWSKwy6dfmbIBe+qHF5Pe6UkxLDysfrnMqZ6hTEuwLyd2Qd2zuMvBM2gCr+BL748aVQbRg5W/8
MiMS6IPjMCx/Vc16UxvNULsMJ4NFxJZdZ2dCZN7mJRnP5Dy/TT2j1NygyFntP2NpmEdQe6rlDF+8
gHs4Qb/c12Ybjui1rq5JX6x6KZBvrTta/qg+gmlQWxW5EYQyjd5BkS/EzlW0gDOUJY64TOv2pr5u
5Mm7rL5mndESPojYNymJjU9qrEyTVlpbKLbbCvoqihSOqSsKND7U5cjxNIiEb6WHjurC0PMAE2ub
Pg8/Y3Jou8hGhHzImlQ8BJbrH+NA+5VgTUI+QQfrRGHpIXcybncvIRpUEXoTyWn6TG9yrLknPzJE
Zj+RuXMSG+KW3UA5ykUR7nbpwt0DshECXES65mDbT+s7XvOoXFZKp32EGF5NC2swpMTTMQ8uUlY5
8sxafsghhC1M0pjJEsAxn52a8jz10uRTE02LoYXqXAkadOpb3B5FvI5Xh+uckIU0Uv9PE7Xbz2Wo
T+ouS7rtWBo95DOAFyrJaZfZyE4UV7v6m73Du0P9KUhgea5bBtWhTQi5neLpixqr0P3jGO6/Xl1K
+4pDlokH9TZzpPkkL0Q26av7NL52cletO7p/5LhJvyTy/AIMz+vd8+Znzt52tIPiB7q0cvb6aJT7
xf0J6kSjG5KfY2+XD+q/9wNby9bAEW32VoRixnncu4msAaSXaeXdQX54GTnNhsahHFNq94VdPRP3
VT3Z/eNAzQFcUiV2uWP/JDa+uwDXMgmwBxaZjTeHcVPNUtQateTiWfmUvtq8nQPf+kNCSs4yoryz
V8upaHSRgZOoQsbaZ9TtvfymTYTBuzal9UZcYq2x60OOVORbFixHBO0M22mBj9qOH9R7pVCPSe+2
mFbVcldRXvOAaDY5EYj40cqxTH2sijtYCntjbetPiEolBd0dB0s7F8sYkCNmklgtH5qVx24qg+Xm
dToVeI19d+ekDOcW2L60219woeKiUZ5FMWD8nKP4XsaEc1UYf+ytdJ7QBjL0e/2HkUPfesHAhxMU
f4b8dXVi+6pu/8Se1xCi+UVM7ngjKJ3I5xW1svoOWq6LI1nlGyIyVjVwDdcPnlrbuyk5klFSW2EH
8QOZuS/9DHjir85HVzgrbjC9A/T3kfqj6LSsi9KALdoCfzm3r3OzECDfLHctK4JQd1MC1odTpqNM
6Bf9nntgWlJMvVXusEv6rDhlwRyqJ59rykd0F0R9n99TpOx81tkrSsHimhvLAcSPSs/RetYdm44M
M2U+RWacBGuLsa5gRRTVi2KHFDUlnBV5iO6wIsR8ZtY2paGVQ5CTFWrtqaWuWZD99gIiUaHar7gV
DxMR+gdy666D2S53sU1vi0s9++iw0BMPfDa0ZjxQE7ScFQuX26Tgizx9d8ldPhAo1BzjwfP2rt0F
oGhzsKcHh1Furq3DFqQyhdYBCJE4OogGFemB9bw5fc0ykM58Bw5t0c1io+pYI+z6sla6Jrkel08I
Kr/tSq4eu4FbC1ALhOpOTM3ExUZJNW5F3+RxLoBRkFufOqLACeprby0rTA56B7eINYZQlcjwcJul
o3R9pNMfSmUhkkG61LmiJ/ZDpdvXJC80tlFe8N4erRBs4LrGkLgQcx9anfp0wKwPirNWM2bls3WT
R46ikXuLMM+nQgpwRgEiiLXkbbWngtk/vioCl6BmCqPqb63kvMd1fBX4YSOfAsKw1JrslAvrDyvf
O9Wf9WkwOModfCghlTn5A/sdDZ1z+0KoCIvqTOavXKncJQCUY/S8E5C0EDbCNZv7pXs0Gl70Zzn3
kfFuEog9FPV1FPAALi934FDk4OKCOi7e/FgYDaQ8zmcUi4l9ItbZ3RkzFScGyp3DJp7yiftI5Czq
pkEtdQMfh8PHRtqyvAWZaRESXV3RMXZfuPwwWoTyy7e8GlnB54t6dVK4S9BVfKSb+KxjlseVYkPd
6+o769V/cQUooO3fyCBUvmubBr5t3fyX+LrAoBssg85tiMkYHomxJP00DANSAAXxpcY+iQhBXf5K
uWkFNJS4wj0pY4Algh+lVAeVeFaq7JvmaQnJ2N1pyQa6NFHJXIhG/yFK7kY9IUQnRYK/t9uCHWvD
9NKbcUMsZvdUrGV+s/X/CpYrhea/fz5Uuwhe8Nthcv/Xz2djWDNmx1zQU3nfgeR3WGO3sz77b5nB
1oZe3jwYes9NJ2vfLT0nvFO3H2oDPjALwLKpb79oldtFVL3YKDCYe7xOg0Yhdp0w0sMyEGjet2kS
JiMuhw6nqYagY/AuLs15tIg55zVFStuK5KxmCN9dnksuKPl3oI4o/RvNN8Ix49ACIwrlsiN9N2Zb
voA9GuehrK5cmnWU+hIlZeOh7dajlc7V8G+5980e3xV14SwIJPSpZJx7Kmi0v5PjU0XE6ma0i2Cq
Lvvx2E7SNJyM7TWvcP0trDZ6zeFeI7NCOD2VV3jwW0VPNJc8qgJuhvx56TWy171dkktiF9nqpcVL
rK3ByUwc1cBX73trDHZqR/cXe+/E/q8iGH8q2Wye8uu3u9XY6VNPhzN6c/HY3+YymF/mOn2v/LgL
mwAvXpLXNzOdc1rJmXYsxp7GJMx1RfEg3fQ6bqp4Cn3SbPD6rg/pLOgBd2vn3uDRQMkXYC/0nd8j
nQc79cgWWXMGm9GOxgSWV5E8FK7GiOkhW7j17KNJTd/JZu48TLgMjhlnpdeUHt4DBu7Ejl/tpMB7
P1tfwKCQiuRhheTL7bCtl++WR07z/8/v/Cd/LY0arm/x0BIDYvn/fmJLjiEBbvol5AB6LoHYNthM
bWTQt+P0YHTLTjmgcul1TGmsPquf1rCTcy+h01ofOrxkPcK1kVgunP6FvhqsVnq8G7LgT8GqECLC
aP+LUN4y/sMTwRTgoq6TzkMX8a0ULfwvfpj7v2LbRxSnJHOpN7pRvE7M1MF674skLChgeS1tpptR
Yw/kAln2bNOHrR6AmDqeIymM4kHTrl03JPtiIfdyK1B5OZQG+3pybux1eRoLBDs4FL1DYrZ0lGfe
KfXOih/we1xfoy/cqJ+RDlkkQVdGz6u0XURDXmYr0LnpTUcChfzFzW7xU6OI78j2QMizqz8OUgdG
LJccu5A3FRmFMZZ2ouanvtn2T1NrnvykJKWC8EDqd96JFvjp92RuKw00qRv8lAxDIc/6MW8CA4Mj
0ki6bsTfLoNqiBPmNV2GB6nZa4OWahk+KIoo1bLUVC5V6X3ylDDhh8mMVMWm0QiI/FvtGvSt0K1M
Z9Jf1DmD4K6/Nm1XgZfhf8o/snZm7Tl7gT5EX8gvmmNyDsh8AIU+DHQaRJThuMFyKqXeJ5M6Lav5
KHiTI6ervLBOLmbAFCQVk6ClQ6R0SFvVnJwJ/9XXENbmF1A+6oL7fNlnQ3UDxP0S8iXCQDycdeVu
Jq19V0qHgIIgGweIXap2+4Djp8pmsIOmanbboP2xZsu71lbqhZQv1In3I0vi81TkaNWyYrlvrA10
YfwDrucmHobVWU+2030QRFpGaq52Yj2+eC1QVZ7L0H9wsrkvmEAbWp0l6INADia51vfG7Hn0GWXw
+DP4LHpDVhMlKa3eAafEpfD9EGxdRLAXZLab1nodNiIeAKcOVuo+jzgsT2qB7a2DadIMpb68auLq
EOuHjvqFp5QLUMcVENNurVjLvMxMWn4lT2T+9LO5O6Jj47olTlh9deu1IE7d9JY2pBPzJ2DjIPFe
d89BpROWPe83qvOOUFAAKyk5ITFT124QwmA/wFTqTDdEAaiF6Z9suQN3Mb0DUdMRm4Lb5NmCVIGd
Ll6UkksZpJGPkKtglc+YUQYKFm6GlwcHXqAHZYrOwHoYPzZk2h2cLsf9l8c0k8+NZyA+/HoN0ckk
A67hraElSgrJ8qzIQ31cwjaA+WZ8xxAwWCki4vhHsmEmywlipJfCowon7rx93JEI3qKngRB9mxxs
LOohi6XIbhkcbU8tJz24Eop07fRKXTCB/9X0VvJwUvNufy2q6iFQEKeOMyFsijEhWQ/STwfgrm0B
2dzKPzAGtXESzLMSMbP1GHo8Hu7xwKkeu9WwoxvmaUmEfjQ9Us96q3xpydJ+2ar4XU9YDfvCRbrp
xg/J4DQXuByU71N9rer+t7asDR3UXtaQMwOg7xscZhOo0NOWgvdZrU7ix9T/oRAmv/YO1YDSyBjo
SEFGBA/3NOl/iGAVX1N7I9yzvhjmS+VU72i4U7QwbRC6a06UuZW4J2fg6U0JnImcCawz0WWQuD8+
EvlLf1BWD6HXYrEpp+EhqdJzvXQO/cPGockk+NjYMZmGdG3+/1eX4f+HJs1VOUM2DkEbt6n+L/nX
1pgztg+e12FOSJaR8G2+2sbd0Ms2nMZhYa8I+kMpR/Im236mrVW+uQBt6Pfmy9yyVCUC4Mrh1k/Q
aL4ZqLCpNMbFQE08+02mX3PL/vS0JWJ/ry99jsKGKLH3mk4/xEkdJa0sD4Et4tAh7TykBjXdURtb
nDSXAkGnct417WciBF1EeuqhB0izQwXMcqSsnhiN8j5h832ka4R8NdpLhpqtxVt94yRy/HzSf52T
vELrhNftm2S0o4ycGYWMqP9oT3z4yZR3l2YsX+YZ62cqn3vLem9m+ooUSGc6xaXQQD/7lExvdMrF
cc7oMdlY0xRG4JVhWWgF366l7Q3h/iTIBZVmrFdkpSBZcl5gm7cokPbMpqABp0P44dXJelTnyVyy
xisQfzRzJMrBY88qvM/I5cdHBktAV66yD7TIjevR7ffWmnehglnm1YtZPAtKsad9vIm7ScvI1/lu
VX15pZBl25n1+B5kNKp68edovLc5l4dwJgs5BDUfaJoljI1IXA51to1gppJipBoBamMCuwwgdV2/
fSzJ1O6Nrgl2vpYcsMyrAVJpZjHyjVfKv54V/agYVGp5sfFo+RnXz+8ma9N91dJUh9IYpisuHigo
YaWELcdwwFG0jnm/N3uqKxdr6A45/GTiDCj8wVjycjziCefdk+pnBdElM63z/jifTY76e+w2GzVS
MS1Den2gQOwJ/hfoUQD8Auz7OyFmTOuSSPZzYHYMX7dWJ4OGziamh2X6s1B0Ru+ggb9p8j83cyFZ
e+uKfSVSvhkBHBHn7R+mHdnezS9ntsZ635aHbV6sU2x6CSqYCjNL4+b/JTna8P4PU7BnkdFlsfUR
IGaq9/h/jWnQpciJfbPdV7X+zcB7EwA6MG4U8PBk3tNY0tN+5wdYsoPht9D7POTSHO7f9MkY7574
qce5iHIObEIGhpNJoOXj0Htf4JWl23AIZRi43OHyIlI+8UzPflIEvsCcJudxdrHGEQMockzRKi8E
9ZEzNE2kpIFd92BsJXLw+qrOcVqmhAtQWJkxAvrsxPgDPiq9hZW2aWHQYBeWn4WiyPBwnUEa/SMd
MpeswgRr9fp+4UQ6z53xdx23/q6sbd5mmCilpLemcmJ9o6YU3O+pSvDTKBCmmcf8kCXzC6n1j8qV
SZz8dfMTapbGBSkDTzY3KTpA3xKh2Scvg/mumOHO0+9CNCTKy2FEIWq239iYUtrstpj5ec7GORoT
GlZm6qoJRr6bAjADr0Qg7PKQDcYPSmt/lF7FIuYl5KNKVKjJcAP0RhGNY08QEwYc36tQ9WBbCdUv
IJaa141cgQUB9G6bcS0SqkS8aNB99J1xIrT+AQxLO6Re8kAoK2uYB8uiBc9Z6sAiGl9gt75tUdOU
caie8MKFE9ykyNpKHxFNGzdd6jOaNj7gHu33DenwO3VCzYG4iM28IaAvsX3CCOUUFy6EjZbEkzMU
Of2H+j5tp7kuFq67Ot0aDlMEd0GCOCcQvb1PlllE6n40W62Lxpni+43MZJaehvbhZvjptE4SGk6x
7A17aUMFr4GEj+yGxJ5ZhvdzsvHM1PSRMNSKSHeC9cCvUfaOmoeZEgAw57i65iJBBkrkSNPfBbNQ
hsSCjRSwJb4W+AHrcpLLCGtAz0pecfuSIp88m8wx+4T57mii4dj5E/upYiB9bcGVs1pRayz6YSDE
gQrPAbDYuKNgMs/Cn6rXLW2iRjbr2fqLaSX960xXSTtg0dkM7HXSb2OkU7MjtG0rDp0FkS7sCU0e
wbxMif4VvQv91sF22giNpWIxv0E1dlE6jHsTyVTokPkcwpHtFM7pTBrhLtBf+0bv8n0+6x4DEH4A
bQQkHKE+ygnN4hL0xtntUEd/kR7dMqBsrNm61BvJ3U1CjokfO29b4iHQtPqa87rShz6RxzfJG0fJ
Yqg6OpeNM+z1ma6tL1ZQKvKlXKYKmhxE36KviErHfdDTFae8ORTbHIaVdD1Blc3eC+j/zTGgReqX
kQAm7RPKUP6JZIGC3fO8F534oR5P3a++5x64iLoqvN45TBvKCMwzp9zOcEAEcBRm1R2KiYg1y3wC
BEUTRD0rpWDWMbdofRkaG4BKYu70v3NHdggrIYUHmRCEwOFEt996tAe+89nWzrU5znf0ZE7f9M9T
feHX1u9mtpS9kJvWlsXPuJYMAnEMKO9a7EcjZUhmzKkbgEE1rppuCY4yyd46gQLaj7EuTQiNM80J
GCsDHCgZSb32pp0xK37tXvETquHmiyJSkh6p7en0NEQMXO19T1yVdadu/PUqut/96g03p/L3ttRX
OxXHctBhsMeuZB8DslKoLAOQrZ6UkE1NDllZs5GCaZ02YFIzQ1w3TdgFZG4AqDzOZjcrDqiwg51O
DdRY/j0urk3smo5Jr1rjU4bHNG9nEtnwfO17kZaR+v2POfXo0Dsk5LFtaKLZIs2y6XKp/A+3oeZW
oyWImNKRDl5KBbA5JaG6PL7EHNLkPm9IL6qqf6+tycR6V3tUl1TU6EjtfrrendWuLsnivWVt8uls
jIGdJOBck01a9nFaGKS5FD0icXpa1FhToSJOk+a/5boHl+/iPwqYo6iO6knSb3L9d1Gincj71Lts
I2BunNCoq0S0TTy+cO+7hxkzY5hmMFxSzKVb5MRi9w5XROhh2rgX1xQNpltf5gIxgpjDo1Eawy6r
YyrTUV0iTe/O9jwUr3WJU1Ouoo1huki4EDBKxatNXBhzZ3qPUaJIYjj3zR89nsevGy9dWnGGS+xZ
yPZLrknQgJYQB02Wu8X1U1PvYu9pzf8MglaFcnUBT7z+JYnn93ykO7s0MYtnC2ViKnoAkusylUZz
b5sfiatPJ7V6TTGyunr6UxVLekJ9YF3dgEpyZaNoOMlNCYIP0jqVibbGc7vT9X0h7qM5CJxGXsmH
Kll6Na/2BpIwy6y/vJHq6B4wGe+DiWrNANOFXBobd5sjCtbPk80a1zgAtD2hxbtWcvlZKn7Flfyk
RLxXH4emuQDzlnX2RP7Urd+zIgn4QBNJ4Ww3K7MuXjNwHq7VlyaOHva3pG3eM4rRInU7O2k273tX
ZgK2rA3gaQDZXv7uavyreoQu1UmjeLD99GGu6mpfTfqFYD7kFEGBlDbTvchqKFchyYHTcZWZ2v+8
6O5U/b26po8PGvrUkIW5JaUOOzO2VnJAwma2cA/RhP08Bn9P1KCf7IQJZV2C721s3ntJyWVBBkNl
LrCuUgHV+UXZEeeJ2whn9TPl09/zZBUXs35XdIsirNWP1SwergpHn3fOZlVRWUO5llrvhBm981+7
5rQszbkaWERbt9cORo++TBvo4kT2cLQo/jzFdFXCWxds4qmta5zP/2iQXLP4yWeMGsU7GlY9R5Tn
zcgXjGjLyFDLqmTvIr2+T4XxoQVWfCmYFFHseQT8SCl6KubyNCSQSC13nDSPxQhKa3+gZ7pDZGdU
JLmAzXXSzUaAfNiKKT6p80ShXOq0Q8bO8oFLh+mcXw9ToBodlDD8axsqIKpjC5kupanusTuptyx4
pFfKOdZZXu7IZf3hee/a0rufy4zig/DYDfiHbkwaQ6XvRJkplJ+1QWa5m2YOzc61kBbrfzmgubuF
8CcWXm3ef5lg19+0EeGXrfHbrTYfwtJZ01Hnm0X3gjmJKpEutMr4nFXcQxsZmR3V3Tul6tIb3LYI
UciKrYOr7hj9yrAXv6WVkBN77TNxTN+nccojz8NmZZcYgtUP7VbsMFnlnimM+0H8ShqBlqIlkaBq
rTYhOjSnTvuWqge/BtjzzF+y0FzaB30fsQXj64madhkFxXtIBNmvOtU+RdU25x658r6R9lYq4oxo
mtNTbo2AOOtwMJfH1kVLoN5zreNLsQiWO+oPX1p9nL8SD2rwi2j7brv1b4ln7O2K4+aL7oTUbwU1
S8lk6CG7y9H8BrcQ3PAPYhXWgRvDWK5Wfpk+o0drdnBOWASn4gmDCX24NQEr8k9TpmZRB0+WaQKW
LeDEZa8dvYlulk1QdZzE1V8DxtGhZqevMK9G+uy+zauBwiN3sBXUby7NUEKycBuL+i6Vfrl/1HS3
VNQzAnNxmlrWxZE4JwQPbG9BV//xaP0+/vMpgpDp83u2lZCr0gAMFy/NC81bXv9NTzKAooxBWYz1
7zFdkf05XOSePv+pHJ22RblRNmi/afhtXo0lu+eD4ODVZPHoxg/pJzhcXQRyPaLqduC5kstPXoyP
S7Uup0X6ipUx6muL8cgDdub2zsoc9XKimQ3ndz2YO88g9Ulq/dTklMuYZXmSNrk/HNTXB9t4HXxQ
CSVCSrzpd+sav5R6wOuJd/EcHQ56kjKORXDA5Yi3vLQ8qbMnywM6bPsfmRQEcJYaYWeOf6lXEn3y
b89FcNPMW0I5nwvhPvXHHrqe1S6homq5YNIhy4RT4zj4czQZ+aGkcOXDCpjwndF8X5n81W6tHJ4E
jeU716wONtEAKF23g3JWqBMCMcKtxdN14UyewnXLviQOeWrVDLFTFlY1PXBtTNptKweNdcgJNUTp
lJKuqkZMIWcHNYw2mOqvMKFkivzMcN74Wn5SOp9eEETXJP1l3TnGsFK/iBLWXT/0pq6xnuTfEET5
56mb/6iV0PWax1gw5Tm9H1+CdCJ/p4epTxJUmphiY9xFUS2CDUYPcY98ZHyZf0TE9EtRstJkLn6T
DYfwGLffM71q9qj1mUJchJwumQqLzEgQ5bBvkBU3xuCHyvMsmqgADwH+RrNh9+lBbCPPKOF/5y/l
jtT4FFtHk/owXL8oEgrzAPrrc+eZB7TJ4ujH1hCm/USkidk1RDqNqC3NnhbW+rP3MflZsxYuQvRE
/I5RohF87HaGdYjb+ZWuzJ61n2iTxX1YS3JBgJj5yPT41YRfR1QQvNOEQGaw3RwRsM7XukLzzxdo
83JE0T1chYlak/RKgnrx2ZrVyeZ7HlNSTRxD1AdyovYUQvs79QcbJRtRIhY/NIgHCy1qqA+KHRkF
alGzY7rtx+TdX8lpUuAc6jWBUBIQc5zoGMis7Lt6R7YctV2sGe9qUGq08VNkFlXr08lcUYRpg9xJ
Ktob27x8VWMT0o2N9Xt4DmiD3MVSMOqs5b2ap8eZutKDmQruAd94sYds725QpqKujppfGrfkGNQE
s+10hq1dbdCr3mpQskHtos+iqx6Jq3arE3IPLUezd5k3eA96wyu2uuDq0cYjFNUWF5CBrSic3EWL
tq3AA0475GHVGhZJv3nuJ8cnJoJk8qUws6uDVpBsnzeB1JwrGSuNlqKfiumz3w245Ewf0wtdjOO+
XckmyrqN10AKOjJSUm+JM53ysVvOOYdfTbjZk/o1T+bANNu5n2vtymcMyz2WFSZUfjzU5dObmhvr
pnwlOSPBmtsT8BKDs09Tfilm+822RfNR+8EAJFpG7bZOh5XSxYumOcmubWvnoNaXxlz5ODm2w46a
YII+C3DAcjH4i7C0EJZK+B7O2+OU0Mzm1iWC25ZoonohgsGnvxtIfiiqjiuDbXGWGr0tTrPQgHjZ
xX5lXLsgs6LRht0GswCxBPP55nTiQrZm+pI5HQpYfXxwaRFjgWp3xSTaIwi0/7j2zi9nynAZlpr9
4Hj89zJLn7zN6Hee4DZFpdLfoOlm+ibPdb396YfsCCsOj84TcdDz1gDj9k3Yu8y9poR1d6RmxVMx
XbbSvNUgaieUWzg3PPGX23o5fD80TEvV6DHdIOigg8/DeV3tNjRdvHNaDvVo1fwbxO5zTH625YND
mtoSRMm0PvqVQ7M40eR1kf+eZTChkQ32OcBOv67rW2605KficrrA3nKMP1hGlx9mf3ZOVUyjLYqI
bG/3FZhaVc+PsvMenH/b2d1cX/mA0ZmR4us5phNR/FdcS1CExQoIxnV1ONitfmXjn8PJ4L4yUh5i
zUdK3lfD82x3oH1dN/NpSFFuXo2HUrhcef189tag+9Z0glw1N43MeEOHz961eoXzgQW5zD+KIB++
b22ASPDLq4wzZPWqQ0BXmD3QP2xntFkMcMaRoeHsBfI8aVqbIwqofpoydZiQkGhc0xLzrOYz6gFD
2SRRHvWsvg11+p3Clu25lMCnX3bvnvHs4DGJzG0miCMetlfdxMzh5Lecsf4hpcnxfWjJOvIc7Vrk
enIqaap826prsmUs9F1HibU0ZyABTkNREAXvTt6vRRvS54m22wPhGv4e8ZF4mo3Q7olOLPQtQdHA
YZznHOwZIA8O7Sm+VoH1iWY6PyRTlV0nHVN1OtX4HaFcUAlcc8SWfSJf5gx00KXx1e9S7a0wkA76
Fn/9NhRPNLbGZ/N/qDuPHbuVbNv+ykX1ecCgCZKN6nB7m96pQ6RSSnrv+fVvcKvue1IelfIW8DoX
BQhHKim5yR0Ms9acY2b50e/qirgkD5GSnnabgsqtO/gm7x2xVVuUfeyRp8iebRUTQgaa+zK4zTVg
BV3cn6KWpkyrJs1tD+XHina6GoTHVDjRUpUwLZj1jxykstWYK1sta4KrxJtUdyaPLkVHTF9fh71r
xNGwVfMm3RG9vTGsvgYM2qu7ITUWjg1WBd+rPBZ64a3iURtRPg4SFUxrAWFqtlQr6nUjCnIB8ubF
ol1MU5GYtoK8wy0WwoCAnmk80Pc+JorUr0aKRldT4R3xp8zs0pbwAwSAj4TcHf0wIX4Pz2RIYW4s
cufY9ZGySMlxWkgKQZs8Zh83F8nBVMb1ug0cDAFVbO0vv8i8XGtV1G2TWLP2NHDRnceoI0IyfQ+K
OsWLLqrJ6PYm7zBF+IYA7iUbPK9MJrV/ZATp28uXNeHQ2iZ+yOJd1ulOV6yellZwW09wRXvGwzpD
cHgXJ7CDlcHqtunEdtMftWknlTq8RsY6LwAJjH6pkXtqoPmdx05nlF8qbQA15ZsYARv1W+0oWF5U
0BYQCuQ6tYRwFd/sCRaIhnPSBt3y0g6TftutB8ZASw7rtV0TBDKpznSOSCTgBOzdpZGtPhc4vp04
FG7kpeJMovR1X0p/10Gvxv0/I0/46AHeAxo0jbm1w0nOQ2NXh1F9TfHovhn5Tnw/0m51tKKj9kra
Z3R18cG0VRFuywpLhe1Z3mMMFnMRpXcRgNA7VB6cTHoRbSbZMDdOswMrSdOjkHZwSDihUKUTi1K1
tYchyk0E1sPWR2YEya5aDrlXrHMf4RRNSCxeMxwFUeqeuviqD9mUI81d2yFeSb9RvNNgqbvG8WbD
SqVcd2qIBqJ6o0asw8MUC3W0CDzKlTssN9+DKMpPY5fJG9zElBAJXe686ZRmHSEURUnXtwX8Mdm8
D6WhHqws1vaUA0ya3ahjfJI5+9pDx0X34Hj5rzzj4FklQbzJ5AwqmWZGSa9CaqO5T85lHoqTlt6j
J6sOkSnTI3op0F/ZwF/QS2TkQeBPyIMFczfngSNH6jV8CLALslA3DiWMg1JWHAaAsmy7ir04wdEu
rorhOqJCh6FqNxaNt5LTm4n3/tzGSrPLfPq2bWUchck6FNi96/jta6FO0ZyYqME3THErEIlwFggx
l0ZVWgur9RDKofDlFbSGI0723q5v2QY0t1MRLy1lpU5JezcMvrhV/HEHD2Xu/sOwq/PUOgFzJQjG
tmN0sgV5qSjP173izwimIUQ143UbDhjxFaN6YVjGXFAws21KHfgMVsM763N7N4jzYVdOzbIhLvRa
DCSn97mMD4YCe6EjKnWNLgxaHe75Ig6/piYJ8D2MSpfzD6c7D8HEzLjvB/jgYc/gVMWJiG2bPsEQ
nxuNWkvMIb/q8nQBz4yToQ8B8rKbwhHWuQ2WgGDpcCSIirRZXrSKqaASGspsmQySuJeRHTGiSGBI
0uRkgRErO2Yzj1J2bIcvu9OLXZ9G4D3ZL+bJGJvz5FA1gxmk4JRQvw5RoT/1UN+VeBWWqnYbSBLr
MiwzK4WSPAaP7JjPwh6njK8tTjI13uZvrMzUJFZqhVC9nJFll4pdUYyvht3Zx6Sc7B+tnZYJflE5
V8as3YnRG2LLm+iMNgrBPVXxYhiZcYjSkA4dB9R89HaNlmavtCkDhGdk+KX2nhACBLsOKJEeuXMD
3Kbt6mzrKOqO5aDk/Eb14HK2HdUZfErtxC2K8pk2FSrkCHdSiMZRmVRc+ylRLUWwbWcRZeYPPprr
anlpuk2KvK+HmV3gqPU2LsbrHD/CIrOv9RuvEcoVcWWmfafnD1GOBCNqBjZVyHZGw/PuOxtPYtfv
WsTp+yChm8ehDrl2QWmrGQ0brBSWnLpTnqCglSiJkSMb5uy4mYIr36a5NHMKCoV7S8zcYZpg2JoF
XmQVNBFo6RYrnBzgOTMF79L4HrvqxgbnrQ9adrLsYcW5Y9jgbjkNdrYR7LVuZg/S7KfxVoTt2a6T
+/5RMRBHaNYV+t5ip9fxVVmN9UZVu+/xJCb2GAYgSfowdP0W6BDEYQCm5GJH9hZB0UULSoTPqR2T
UdQi3WqDcNgIJTtkfhseL7+YCuugGDg3dDFtNiBd61YBAVcJIyWIGnB6lagHX+pE7xoG+9DC/M4R
ttm3lF8UIlj2g9VmK6sBHujVyG+aVjzaIvGvtQxZH5XpctUObbhJsxEFCSYm11d65Vph65w8xE0a
rzSnzLafSF4uecu/CIxVpjnVADYqnN/ghiKNUhtBUpyz54qO6GO4/WmLWnh20JrqzvPyc8Xfuq5j
/WTlebFgWNwqoRFSeJ7QT3mkcxtJjyKtCxDidh3cJPaarO3Zvahgq+qZUd3q+Hl3UxJni8s50qs6
ZOVDcXeZSXAUviZ295INrFYhUuitEDU4vYAY7ZwmtZtWxOkgVHivPEF/1WibPaLIwMXlQj0wRumR
CIBBYRduidCqr5T2+aIBLyd2eJKIbiqOurKJ84yAjUC8VL7S7SkaHBN6La5fULAtKjpbqRDJ7lJ0
u8hL2MRrndQeQAN2tfgiDLSRF6sMPHL2i5l5ndfmDtIlsEir0G9ekuAEaRSvm24f9MJMmHgwbSdK
QfUjDR8DO6GHD+Z0rKq5aBpwtxObRuA9LVkdcc/kHliY1TqNIiLUg02odS8VbE6XrV2/koak3kLn
sTZ8Fn+cFAYasisrq2mCVskew1vEf1Dr8dgFrvGHNuPKGALncPFa1bb2PUzG58tvnGp6Ruby/VLI
ziLv/iI0bFHEgZmCwoLfZXnZgHgzEQUsHrSd6keTxY8pvcjWwL4ylwRk/mKWznVMpvC2L5StGKwH
1mPUnjhoCaMfaTAFFc15zgUkLrtZ0eqLmmX1ouIM4+zFFCM1+7m+YPNd7mNyO21dDCsKgXcXO0GJ
6x/XYfDUReK2H4lcsjztzY+g716kFJ1VPNNMWVNm2V/mPEWBeoWEiw3ScI7N7B44x4+usZYZytYy
6m+mMhifvE36rG3+5WWSUrc1XZ9JWKpFYN2v8mEZyCYIjGBakE67F3o4rNN4Nllk1uQW1liCl5me
EIETyhb7d5oFPmGWQFFq9rZJpFabXDfWl6+Hb22FR/xb0EH0NdkdL2wHBCMC4l7ZC5hDSCiot1+U
QuxDqAGiC+pMgx9mTPeXdvafZ4rfOS2Qi6Lr1pBFo3T4gPgqAxowIdF3BIJ1p6IICP/1h/AmjKNv
nqa0W1X/cqnhX9obl7LQZZkOKRct0KkeQ9Sd4DolBE/xpsPTi6zqffC8rxdbVJFT8fXNK40cL7ed
C8BF8Zpk3T6fREWdmxp1UrHfqJzOc+kwFp/Ap7TfEF1U3eK7g0anS/tCLfpJUpTTgBFBTXJuXYyP
cSnzpVb1MCqGyd8YBVJJc9YLN+bmUli6lJAv2lgrndVUfuXv4rl4Fvsxonu3B8W+ueBnGwtVFxy5
RTIFb3/+Sv4OzJL0WiDQgKsDqWRYs5r9p89cp6nDWgYIKlDMbexNu3bK70FnGgvFSaptMXmYWmk9
jjrlUwU146o3xvyQKC2rT0BdolP+Bdn+jxK3/gdZWv8u7ZIgqP+XyfW/KnALAtAfArei8Cv4gvCX
xC3+xY/ELUP/CwCiCnVQn8VsOA/+8a/ILUP8ZREr8SEM0yKXkrAZKQypGSo/5r/DMNW/4GrNWGiO
LtIxdfGfRG3Nc9VPc5mOOQLKmK6TCyN42z9iukSKKNRSdI0WgzybEyQ8f+A/crqGVtCftdz8ZPb8
+Ar+uKJlmEQ+qeqcqfHrcGZalZFtSu1HPkZY99qia+kP0lh9z/QkhNrdu8JqgRVrrqqMFG/SkkKN
kiYcYPxbmvIa+Ex5ricqJboYN5CT1qMzeguC596ViMLuT9/i9Y+n8XMc2QeUGZ+YF9CBAacJk0zT
jy+grSplGcPUhSZknfXUoBRlEHwpz3++jGN8vJDBpVQMoCALBVF6H2PP6tgJ8V7IkfjLwUeOE7IZ
2LSe8tAY2IVVhWU19XtzAf562eRHKkFQ2K1WXThRvm+VcsPqHhFCnHxTJGgQM6Bn40wmQZZDQBOY
yAdKP4AzSEbDTYHOJyBO0aMqlVX1qumrY2qW9cIZkGSnnOfKttxl7Y0JO2cxdim7J/YqJW0MeuuN
w5mpcy2FnMxWmVM1oxctoKKa6UQM5bLZaPR9XKhrSEq0BhVCVm4mCJWAZGNSE0pKIUEeokPrNZQG
iGBrL3rrx0rAJheHLJhrqbL8MpKQ6TYx22kjBgQeeXT2geE8oYmCDD9xLk6mcCvB4tACnRVv6i4i
e3CvYkuY8JcuKg1QcmTjmKM87r0pkmKEF9+kDffidOMXKXLnysz9lE770QEenARef92KBuYNihI3
Yj9N0absXEVN4cbCbN5rCu7ewKElb4QqOT6ChXk2R9STd6N1yWPbZF+AnCcU/rXIVW3sMEEkg02Q
fnUipJs16wggQlpEBqwEz1+izob1Xb5R0IuIz+rJZkKwg9YmX8RlrG1sNfVOLLHs2BLaIDVlB/QH
NYiqaVr2ac3ByizOhlfAoaPrh3lTP1VBfI0LTlnVo/7oe+arI5Jvagbx2kivG6XM9k7MgtLiIaqn
3DgFdCghiFgnJTBvbS3aKKmqvLA530bWpG+iQAuXajSKDUURispKtvVy1LAYpG7qTLGu/IBChN7E
/kuizOY4z0l39agpz75oYezY3mNiJhJNDhsnc/5rtISA6MW1eczQvD0E45xsOfr4MBHrNuxR+OT8
c8q0X1QZ+himdfOaWjqKMf44AaK0Cutq2F6uKSEyV+rUniojHRkrcQ9AblhJ2qEEpUHMFDFq7rL8
NoacNp2JrWgBnUCT5vnSUXSgEoIDGe4bs3zSZyWRQtB4pGiI+uWV2aXGypigsZVmfl+M0yPK81Tx
N1VcEVymQ3ui3lq6aWgf6NNR45intXm91pzo3Uc4lufpXRWhZ5Q1bcgy0xaVFaGk6NjeTcibMenw
D4xwXWX+MWVPQRMvfLcH8ywGzhVhwN+zU2SwMZlTuP1XEZdzSrtF0eW/m7M8pYvnTRcJUnVF+6oK
5qIBcSjuQOaPn1IRGmcCkFy2FTamehT6PqaGtmhUeuyhqDXajCopvnTVwqozt6MsbcT2tF5jrMiI
zZhQSg15PD+kKYw7M6Yuf5mMPTt8zbNmHbQ8Qwrhxdq0YSUopbFtTXIEOT/PHzKnmUY0gfV4edZx
KKmv6apb9ADmh/B9vl9H7MyAV8bExkA9MjjGkXWDpotrM91eLn0JpKP4S0Ms4qhuB4iBKdAolpMs
xorQ2zokz07nmbUmoXLzT61Sno7T8JEufx41X4tG+X75tD/+oCAEN6sV2qMIq7xymdnte5lZZ6WX
5x8G3IqveVDHR4IpHw3E5eX8veeTeVkg62LQtoxr9/LcyKfjsROXpvOVzenBCImuDNk9FIO6swPb
WF6+DICRfuF9IV7vq2+2tHwn3AnSyZCuAomYBjr2TH1vw5Db86t8xOOFebdk8BYmvB9J09fpCa9F
UYcdNyVynviOnt8qr0w/jGXJOngJCkgMSPROxJgQkk8Ntvxgj3Bg7HnIo99hvgjWGmrk2K9e0eax
icRKvFAIKbpkRoVzmJXRk3uARONaTTjKeAEX1VoLfhcln8DPb3rMyst8k/dSO8SExWleR8AQbSE3
520ZMnmPMndePxOeCDCbJxlrNz0NtrTgpydEYUV41WEc0Kq7bdNAYigRPYrd6sYaaNsW4dVUVyv2
NhR9KU0pyTG3BPvhuicuZCaWcMR66SG4bDN7hKyG2kkqYu9k47HzUaoEoVkzo9ObgkPiEtb3TrgU
tjq6814vts2UEP2d+B3UN+cupr+yprazZxIo1kNFctblEQeF9i3pgZpVQNiR4298QID0jbsXP9OP
UYiaXeU1hJCAGw+h85T2GlhgNFXDsGmVOWsZe83CezC8XMyiiq/B6FCqysOj39IywRIMy0YHLSbL
gswNZXeZSCim8Hba3XOueExewe3lp1wuh23rNpQNzXnGeBObZ0MwFMaagxhgu0yGxl7v+f7NGEGY
YqqPAf3ouJCE5yGG2bRx+zWLH4qsW8fBaC+nAQlDmfcQB2rYJ1lEpbh0qLuVO1EF38k0SBapSK/y
EakCKpC9EbdvtiAQEWz27eVP2zZcGrmqrsYJ/5ye2P5atZ6TidkEWRdFSSJQA75zn7hICQbpMk3m
vqouG3O8uRQqHJP5pycNsse8MwwiXw5q70MS7L9ElfrSociGYMKTV2hHpT6FBtRbxTolKmFrRKOB
5WnW0fGNZpydrmu/fYvJWKOZK9WVqn4Bd+DfKf20G6w636sRluU8Q/kx+Ndlda6yYY3Rt9yomqjQ
u3CqYjcyrnwQgW6uacfGRxcaZYglFeyIkref/ARf5TiIoDtDq77xrPFRG4AjtMyESy23JjwV9lVR
J86x/YI68klFe9qUarjRSCnFXDotwITDbafyjRuzVDethSa8pskgYofef2Ds0+A7mjRGRdlt2GBp
5NVgk1PYQNGXLvcCvy9evu5WYiTCtz6gt0h6JpGZfORR7ryUmC8TlzW/Z7lI3gbHuJ4nYg0JAKOC
8TkVAvj6g1c6r16OGDqITX03YuGDRsHfQRmpLC5TvBB0TLregYrcgNuBZt0N4zzRc/saLdm204Tr
2EqIRaPW9qh+dhXSWeyCJTSaGiQUqhvEEgzsecVAG/QsJoMmdqsBwBxeaBQtIz47wTJ8LEWQ44GP
f31ZlketXmBKTiiMaMs4DbHNxdqtHyoeBMdQbMq27u9QJgxHwitfrcno72g7Y40V6Nd9NqNkvrdB
9UKTfz4eU6AbwyRkT9mhONEHeQx10mBTrX5iEqeVWpq7pu7oBNGLzczqpJP/4g5wZ9FL5idnal5E
m2+kf9sD3Vn4VUDFo6SFNgwPQHPNjWxI5U5AtfQUbkbzPkU7joC8e/ChkC3LHj5A4X1rNUynQ/mt
sbX4kATjFYdGZeFMm9KrrX2V6qz5I+LiEs2vyiwNe49fRHVoa/NOLzMCfRqkIXT57u0mBv+FWADJ
HzvKVkFXKGU70ANcQn0O1pGEV+QJaKj3JpvftdX5S4u+3hqXeY0u2rYOVXhC0pauVN87B7Q6FNvX
N5rFykBANPFdfbIKND1zw5bR7Bhwy/LBWehMXLuYw4dFvynPx/HWU+NtgF+iT6Pa9dCElUme7HVk
PMs8j9fOEKCu0VTkXd8ns08PacfQDcJkxd6LeCSdLkCMDUgt4S8g7k/unDZ85k7RbagUXRqmEY88
mNjqD6o3PUDCaFdxb9GAkkVKX77qzx5LycrOpX1L9o5M5mQ7VJBrVQumjR11m6xnWTCJlAAhtJf1
PN/gEp8NwMG5x0p0mibVcstCdW2DmvdEbg6oli9tI/CkIedDpcOD1xex5hNKU9FykB00AEtDDkC3
rKeYybQ6VUjeFa2gB61TIXYcNj6dNWR7AYiWOwa82AVMSkljoBaSIf4RxiiC8fAFt9WT3Ybvg55b
V8Z05tQkll6nVsQncaSyWmgQek4blGqk4vpt896FwW0m461MtHZR1/p3jGXttQj6O/IittT1FFdU
qNTGSfrLstZ1nFICKAgy5a2f9eVesZ6deVuP9wftGbjmOya8WX8BDkidQE0gUJxQLJyZnjfI885s
Usiukt6cfLIZbM85eCUuS6E1xQofjb5xcPRCORi3RpoOR5DOePWNnBcwTU4RBWQcEW+R55luYzj4
VVrnhNatCppF0A8JcUfl2rHwChgoB9ZhClwDBwt5rkARhN5sLRE/4hxXNmWaLCUazxuLqvwq9XIT
/qUD7YQiA+ipZodILdintfeIUdne4fnNrnuEiUlmHVXNg71mxxGynhlspyCh8ZxhYXt2vtL6/soo
+npNzONuQLNy1c2/6Ki+9nIYzqAWMg7NNbq/wJM4s+QShyIoKrXo9gbKMEXp2n2pGe0evy9Rv4ol
8bXGi2HCalfrybgXJDfTK/D30h6Gg0gUzgHoWfNthpTM7KnqdYOjL5y2wayqFuLg1Kq670MkzIkn
OHubz2npnyoTfjOET7cblXPfJ8yW/SP4t3ghbAorU1xuiS1ZZkZ3DAK6/2ybtmSZ3BZOPmJYnMRV
giT1XNbvdVXTwKzflbzHH4KVLk+GUz2V0m2nASgceh23oRdENvrDpRry/7vE+G+rh7/UGP9dIXL+
NP+3EklC/b8+3fK1ef3lN6usCZvxpv1ejbff6zZp/jvMfv6b/9P/87++X37K/Vh8/+c/3vI2a+af
5qOW/KVgSIXu35cYabQWzce//qO+qMu/QKazjVANQvw0YZPe0X+vm3/+QzP+ok5oWDbBtXOFyaTu
NHM9g3/+Qxd/ATe3dJV/ZKoUtyhK/qvOqIm/HIc6OVwuC4w/Dpv/pM7o/Fpn1KQhLDrPFDMtyST5
sYZmkqesVrmWLIjLvW4Ok0vQw2J8aj4p8HOPP5czNYDtmlQhRFEttyysAL8WF8POtNkPYienvv/V
jPA7g5Z7CNXhpvCThwpP9i3+gPiTAuFnV53rej9V6FWZ9kzcXJUgG/sYFuXo5l17A3CwiempFZnx
TUnDTzMbP7nXD30BDksSNSNXrcrUdiM/0FeeUmPQ09gQ/zTIflMB/UBM+PFYZya/qRk2Y2KuIv90
g0PIaUBVmT9iTqm+26Rev05z27v982U+1D8vl+HQ5tiqQ+iFvNRHf7qMORnsVg2a06afWl/ZXaDZ
GzJcfmnbvv75Ur/7yvCyckMOuigG/q93ZJu9bkKd5Ssj6IN9SUTmIlqE4ClrsTwXqImhMEvQTtE4
fvnzpX/3MC1DVXXNsggduRTIf7rLCX+cqSCpW2gcPImWsa19Xo3O/s9X+VDYn58l458cVGFeukYf
GnnSIrOeZlKE/f9Oie8V+ZwstJtR/zFNMy/63/PfjIzffGXkNzGlWKZpM8N8YGn4TV/rXcdlvOBk
iMNUPmrl3Z/v5LNL0Ar5efClisB+7NvcCZALKlaunoeodKtPXuLPLvPhgRVtYdA7407G6oxGFxgs
Kqih+OQqH798iAa09G0pUWOwy7c+jLtorFJNxjpO9Vx7lqODtLf+5HnN7/1PLR1tvgSvKS4xjX26
Y3yYF4aE4g7gMbzfdbARADfXAk0u5e+UgrWTfzLOPk7sl6sRUKMZQleRtM0v2k+jWUPAG+MOm/NS
/f4YEJG6SqEVvvdpLI5z/WMVkUS66yY9yuER+OHNn0fH765vSmKpSBCnWfbxgaYcLtWxrWOUBUR7
qvkroMlml0Kdwtib36Sg0bBIEi3058t+nD/m20bvx1TIjtcwP477hs1Xg5IZVEiFwZa6dysq9NqK
8SpmpZJrRIMJ5ahYUPDLw08u/nGozhdngnRMi5XUZqn/9ZlbiVp7VD/jRQKQsiRJwEX6ttFs7xMG
x+9GksMMyRRJb1B35sH803crnAn45sBg1ay5LBBHgOj2Sl53b7Ul6M75URyE6//4wZo636OhCtrd
mpy/75+uSatHxlEJcNjOtQrcFtVQdUkFrsk2laGopPWUAbkNg4nhYjHB6u5Wf/4AHydOHq7J2kPX
lcfLLuLDwzUtPbUomWaUBhMsjXUQoFROKK/BgGu6/LbGVsjRVi37zwJwfjM3kN/Nzes6N298vPVI
KJrgJBct6IIoVxQE85WjFfXuz/f3u6sgLNfgiBrzS/vh/mQUGFZBX2qhtTh3wtcgeP/zBX4zOm3A
AdLRTKYgU/3wDbbkziZqqzNfJ9JZ43VC749u1bU0KnN/vtRvBujcj1U1i8emqtaHfYnSi7ZQB+hE
KFaUU0NGU7ztg7Z+nVDlzB4krf5ki/L7KzKpgjx0bDLsfx2eUwxVLs3gKcY5hcxAR5uc5JM84IBi
Z5tW7Sevw2++Ld4+OU82/A+b1a/XQ2pf6Z7CHUaIYbKE/iTKr/o/HvIIDARER0adM3MRf72I8GLb
mOBwLnzMclW2noik0ZxbD6Ea9a5PLvb3O0LaxwpoM/gMNmAfhoelZEKYBW3j3qdsRawxJIJPHtrf
vyQuYZgmQiiJ6PrjvDVVPUrYkuJ1Y3suGXorWDa8sdlhlnz/eQT+/W5YAjSpsfI5aLwvseo/TVdw
53HejH60QJCF4V6LRP7GQdk3Prmlv6037BZ09CNswE324c6Ht1YdutLKQ+CP+eRHGNOF9jX22hoh
NJSeuF/qDi12S3n7892JD1I3QvFIhTfgTbClcOTfVoA4ZkEfFc9fKNlV19wEmb7H53fG3rIdOu+o
JebGll8SbfpkVRfzuP5lEzNfGIYZ/irKnGwtfh2SgV+045BxYat4CWqcNTRVZHHw/IfSP/tGtYjr
m4Q+iUPX5JN7ngfgx0vbmoPRUrKp/dvokdrUdJ5jYyJfUuJqFyR7y3fI7tvQvRrc74Zru618q9w9
HbhP5ua/rT3c9Tw183rMghPrw9veearps/T7AOmbhQ1iCxQCTo3A1ahZOk69+fOt/m3wfric9utD
LtLAplMFxKsttAN91w3Hr09maGHrH26KSB6kTaxrNruVeVH4MHT7JDAGswigsggQG7LUJgEiQUWv
ExlqZ10N2M0a1BXgZNbNQKl1lRTYP1yh9bRybVWw0NKF0c3anUTp0A3xJcKMQcp4ujVL5WtbGvsy
acuVZjX+t1wHRxr6VrutUmGdpKdby45xtjSyiLQepydaDuL6QbdbsECV/i1VRunmcnzNjOKhHYa7
OEeGrIoX2dmbwvjmTfepqa3GsYeRkJ2SubtIbzQtQjjn2k3cHxVlUzlfZV2uiKkgy8A/0L5dGRoW
3Simw11tTJM6v9kvQNKtLJj1U7QlnLGkIWam8aYzy1Vg5Ye6g9tWKQ+pcSe6bNt71d4I6IYLalgI
9JOdid9OqNk+08VNUFXLFpeZ3dDplOopVujqa+lSYitsMWTmg44JtG3yRRD0B6Okf24HW896JMLl
OJr5sR+BYvXhWY6AHxIT0KLVUnE3TQ99t15jAYju8f5tE4r8ZsFeAXNoLcEyacbGn+Bd1t05q1E4
hHuTrBX5FioBpJkIdKEld3k9vDmDiZGGwxoK0tQeNopJtLihARkiXg23yBEwMammFqDR6C4Omych
zd0M2zaA/Wndi44UIINyapFVaDjIgUHHKrhWvV7fgH2hokywRoRtG3OGhyt/MPqjXrxHirIKHUik
cLbWhpPeIAtejQCA1KDh4Jih83jAjkgpFo+wHS09MZ5ES8pkvxgSyu/0tdwCU0MTrlB8TM5DYIIZ
vYWehAjTLE+O3Lf6VuceIpTYIgMbA2vd1dt4M0YAVfG4vwaR6QIECMYjwPxw3OQEC9dugm56bscY
qxqXK7oEt8o3Xpq5HYFfjf+Uhd+G5FrB6cUnMJaCHiB2lfsxBeOSFhDU6EBY8YZIcj7QkxJ3TxZa
+qKs3BbSJtQJ9MPHCiHcHDpAvD1sfNcydoO/n+r7qprZIp6rwhrOjjg4fVythURfXz/n6g18wSXP
VRjvPRwZzykWSr03GAv2MlGPSevt9Ch4SBt6VOZpUq4NZ9sUt14Q4Na9MbGuAki32ttkumpL06U+
vk5CUoB80pTDrsDBedKlSU6BstO1h2h4n8i5iFBoCPF1KnbYBoFe0zlsZkfwIu0fC/Muhh8yrk25
spw5tuYh6sAixYSoP0zGQ97v6mG4N4OrYdp54VpaS5K1pvG+KtCCqTFIpROJRT2n3hkr14IYwjyg
ee1e+N2VsEhTaGS9s/3IjYi86dJ1D0QnHXdJ+OIhtFGnXdbt1GhvN9dhiybZexjUQ2B/tbS7Xn9V
hJvz97ErcLI2DszVnD9r5ylv11wfw+tgXwkUPm11lG23DFinTH6nHoPCXMOP8u0Ft0MyyM4EpNcS
VLWOjHtRuuY9PdEkeO1IBXVOaXMetD3FKb2k9TewL0sJazniW4Yq8V3tUR6VHo4n4XhvwmmvcAQQ
pEPvSbUfIxBOjZqT+WbAMk7gXVOqWZlgU64BvivALYtsA/4X37xO5oxRAqLmhR6q9oyneFOjsCs1
gJ5T/K2zE4Q8vLmhgSWiGwHIEUvQW1iRYvMROzAIXG9vBnjI7AGumJJfpUkJ7oU3LlflzUQwexk4
585TCEAPa7KG+cAo6TclDPo+G/f6ZBzjQD5ILH+B6m0ReQGiwkHkDP5GbRiRdCerrno1CrKgEpNk
JBI6FNxl4kuLR5vz2Q6a3Daqz7mnXiXtLrGnvR6tNb55ctHC9gqMqDLQs7+nQODTRlF4J8StZRN8
foQSY9FGMaDt6tVK7daJ81DgmO4PoMzTZG0SfLmubgb8dwNRIwEe8hstZZrG0dm8iXoWKR6K7JTF
NKxBw97Y1WPVwlvYxq95tB7TB/D0gtoplYoR0oSl7SfICfTMMPsusAjPNMoaT9cZlgRDzc63CtZG
2rA5Rlz6O0jHavrxaM6idNz4erO27RcZJl99v7kz++7sd9/J1JpV8xhmgH7X5Q2hdScNfSeMpCsd
yM+C4CYYKzTY68FcK7k1Up4In4u0XneJetcYI2QGsBIlWvaSsam6QffQoj2aDSZILew5UbM85f2z
Hj/G8YsnbmrjJIdvBTGFEjnlFpIWeQKAbTrcTUyOSnfV9Q/DyCAHCmTEK481sbefanNbQyNMvqWU
i5xgocTfWufG6N68APZmdF8Fe1z+hJbE4ZdQHJKMxBbM1Er44tvPOjIFjZRKhCw9kSDTO4rC0X6X
8WYyVqxobtk1gFXczH/iFIAG61YlV1c/K/VdAW4H/g9CgnwGJmCrfWen5eEDyKvy2vGfEGmtA9q2
9fTYi7NBfBtwoQPVe6DR9jHLxcoxWCShBdxn2YCfarZNdlb8NRGkl/bZEqAqRDqdIhgMvJbzRlnq
pz4isKR7BOi7bMP6BaWAyaf3EVCRQLgbFGAl5YsRkS7Se8smvtGicWvR3WXcknmwSXK6jLs42vvO
rBuAUN6gesvvTASpKuVq2j4PXqE8aqZ/Jr77VoqD6ryqgkDH09hYy2Ywt2LW+xYPpc3uNZvpfOOV
0wf7uoweaFtd/x/qzmNHcqTNsk/EArWRmwHGZbgMLTI2RGRkJrUwozAjn36OV03/+HuAXjQwixmg
UKjMShHh7jT7xL3nFm58IkkC2MLjMHCOPzs5crjyNRbDVcGw62bn2bcFqjrnU8MQyYeFhMqRoxWM
0yI4aUMErF+1e+dFDLWTazM/G3bFwruXwDf9HLtTe4wFFwGtXwWGakRuVFe/pgBTJCBxG7ma3Vx6
5KP2nbBWAdyAZCctualHqqL62bcQYGtcwfKzX65O96q9S9h8Jbhvoa5ucrItOzRotsU5UuBmc5AF
T7gigp/CXrbainnj8y2l0FB/JONPBY6c6ndfyTORxoX1rJMfMYubmSXuiG8awsWKOK7VbPv39YIn
ZTLp3RI5h7lsH8N5PhaE+ViC6qrWIDw5hFhx6+xSIsK1p5A03f6eZSlWES6crrsrMs15Hq/nstzn
foskOXge+wTBBYIseuKNPcyaoij5VKGWGza/mwirsK6dw2iHxMbceCZI7CgRev84uAdYUP5gb0r9
5WmS3fOcbJtgn8kaMQkHxEyeoy+P2Vw+ewvVLnMyVVeH2jQ/wkV0K1FPZzcInjL/LZLPFlwOB4ys
g/TYxgyZi/RJRXqvQ//3mKHeOrbdaanQdVjxeah9SI/uxUo0QBv7gLyqBQUeJBcLBSKACRTK/WfR
PqZavFcZoZ/yuaL7BiLIJQDVB1qqdHBPYe4OPryMTA+24Nh1kMKGHUEeEek+2MzNazYtu9bqX+cU
jL1tfzX6Nwn36wg0Isge2/1yPRix8imLUrTA0xWV24lBzLGyr373UgmUoGN2KA2KXPz846rmFHUl
eOo4KLAzTp9RhEwFmtfTrL8mNR5G/2wnWwAFa6yZzqYJckUxtRhqGhqKxeIrc7t41023bKMhC19G
za0eADHcKfgFO9I4AW7GyB5To6JnplLTrs1VcwlKBGKhXUi82lV8P4m6PTplMu/rQZyawjvZbX4z
C2JIXkporSKoNwFB30BuYBQr99le7EtUDCHiOdJ7Zn+bh8Q30jXsXJW+dXO1LqJqi/n4reTFEJl9
3wokS4AI69J66Ifq6iHF2LYEY7xFeazvSoYJ7ojYp9Xrxj0bhw+IsO75GPIgDu5RmOgydYgZ4Pll
lnmQfrpWUXFWJFOkzUs6/oqxIJWFT3bUbsjfdH9szKVADOe2u5wQ0mE51FyPnX+JXXokhzFMww6K
qGffRKjN/PfEQaoEdpf1wUZ5hINBjoAqOWSvy00XAh82JxZ16QT9XPtEONaz6r8CHLcdBtDpjP95
azd3PfHbBIpuMgdPGf36JF7NWG26slsndb9GfLWxkUFb0UNkRRuwoquusJkY3nyTtB8QWmo+T+TE
eOHElUO32LkfaVvscb6t69l94ZF9ryu1Q2uJBSWOH+O4uSd/h9qFfLq0/UmewjZsG84v/AbJfryF
myQRr1q6VVF7P9qEVHLzWuFng+2+Ly4QCpBrJ+uZYa9VRhs1niP9WTNubg3VivXgCbURcXcpgjfC
etfThA0TIUsI/8amMwHFvUKm2tpkbA/nmsRhqD6bWoaYBs9zybV3b9BxGfXg1TgnivKeBnxlZcTB
q2+lFbqR8ZATeKyHdJtBpfOQ5/k42uq8JF8moZ1hoROGz9aUI5QvJAKx6jjmpfoyi/UT88qDJUPk
jWQ5E/S2h+HHRB4yamC2dcknIGl3lVkekpD3JKyXF9XMf1IifvzXuFu1JamfD8QI4A6HlIz+H2Kf
7H911LEupRifiCjM7p00QBAbH+NuS1bhqgTb1onLTPpHmO9v1/ycPjfVU+vbd7wPGtltMcKbbAil
iEjWWLcYRKr7MP3w3Y9F34Xpw5Q+4mEE+jDtlzH9TkiHyyn/6jTbVqlCsL7O1MUE1Mo0w7Laiy4H
5XpIl33hYXCp7lglX+DEIBCXazMyX7Ru9dTFAM+t0yuGWRPubPlIL+bXgP7X4S1W/TbJea/QKcns
HMXrkugk1Hg5EX7nwCFt6UUL9DMHhwLVk2sYAKtgPBB9uB2cuyJZ9pUwX/jswVXWFtFsTH9Ly8Wd
8UHX0FqbYDiSEdRD8lmBZFzL5jKLX4ZPFoQ+AG2PU5Zs3YiX6U+nUJliIr4xG2Xv38zra0XeSWzg
oGTHbHworG1hHaaQroy2FdERrV+4i9V6FKeENQhnHXrWJQWm+LokzjbLfuXRWjosK65J8rFYv5zp
3p3xdO8FAL/qqkglrtsvwQEMq73If4FWEfkVjBJAg3dA87CvV4LS1hD1BCI2O0bqwU6uQwHNHzmp
Pz0N4/stt5Nl/Ant+YlN4FMBXgIHRUPH2jDhGdDzyTcd2kfLjOvEx3qQEwH8TATlqornIym+avwC
39SR2ZjgH3JfFN4R+EcJcq8++ZxDC74FQ1T0Kex/Vhm+bwEot+f4wmENfSCtsnXX3jSFC2buVwYp
yxKDIKS3xzbAiuLSOOo4WHDF8avJlz7l3NLr2yIwex4jFlVfAc17WgNEL1dlgmEo6XcWEdUFHVJM
Z+47XLZIqneBfizmB81zoqOTCRWS6e0wUg9R/WxmcuL74GhqlwE99Tzg6JrEbqQ1pwbWStc+tRGi
YNPbFIVMBRAA1q86tvlb1ctiS8To8za4Mf99chi9l84GLIQBaCYZpQHw7A8bD7ZfHuHbAJtDRN2q
ys8mRa3mkLRqtsQgInbmNiZgfPacLYNDv71X8TH1uovrfJfJxZM92eMURtDBp/IG+pvGA4GA27JJ
vjtr+GOwebRLfbDshiMEz0a3/DAClEiZn3zoCWyVOLlD3Eb51WKCbwPWLAljYk7DACNElk6rD4s0
hlRof5WAtpP+Csv9OMn3wX2MvXkl0/RQASwq8t+EXPaqf6Bc41uct2YJNh62bNUWOHvkiYhIxltV
t/NuT0uw7sFSbE2BCxgADp0ctD2ceNT/cazyXZ6FcjdGYXEeMPLxTZMDAilxFKvaRvzt1wOzMZ2w
kTVeQsZXTO21dSEs9queRu2xCmfvBzpI5gN9ni8R1DyQqU40CQR4JB3oJJKf2mWQZvGTOz19aTdz
fg64/fM17jmfA0Km9lPXWAHxy3OLx6CfgPssyWJ9qmaoYWWVt3uJ77l5mNNcc3sb9Pkz/8Ue05ts
pIZZecoxqYdc5JakC5K+Iq1HtEzoBm8jDBR7yLb0OQJeQnvX50SX+oSSfwZxsZyiUogTOjMDDtdO
5R0e0+rVysEzH/rM7+CAhe0D01k4JrrJ1X2fhOPdxKL5yUbedhw1fjNUljeIruz13kqV3Eqsi2++
Cz6d3aT32tej+6IjZ/yuCRf4PcYJkIBcc5yAt3bmaG8tTfkzSvPuqDLYUWz7IO6klqq+sM0jCF+y
kbpGBhg17NHqiUavnf2Q876u5ppqdTMZAMCe5F0kmzdio1zFSv4IRd7vl565I4EHEH/bofkIp8m+
9gAQQBa1013iRdEzYAvqnoBRq2rLiBkAkkvGewG51Igwh0fyWEjttSwMIcLLwx8FQ9RzFroMH4e8
bq6Qm1XMxA8uhT1nXF1sN0O9AnpGTBXrafq6hqRTGCP6u4FfYlZ6vNHs6+EW9j1Vun0jGQ7mpj1r
CZC6UOPRjpKciq3yHqtZyquca/NQY9D6jBIXfmCU42Ecqtj7XeNyZYg66Hi8TP0SFLtuga6z7puS
GAjjco0i5zHjtrZaKiM3dZB6jkUzXecWqOtKDIPzRIq1dxkdgWLVIjRi4xpa/k7N5SNA6+I4hlg2
HeTE97ZVCh59gKarVjtE5PWaUCfBLbpYbv+ZDo4NcE7Lr6hPsnOmCsGcv22xxTSVrd8AYaibeQf8
/WQiew+McWLM6nM019oeXxJhSKewlfoUGk0VKZicGLqMzBN+xr8vwUxdra70fxnikMHISEiATYMN
1gpbEMfdeFd4ZuUEpMjeIMsgGWvGtrbjYZSTNBJ49WS+LyS+V9YWaMr2oM9o9FF/+zcALUmmh6Gq
HGioeQHnZgrgGG+rcsJVMmG16w4Su+9mroWKSCtUt79TgMo+UszV3Y/amdr+mfiDujmWtS7pnCnY
3WdVZtLjuK5dQUBeabpLz0y6/NPIYpIvbTYHxVkHqu8vJlsi84EeAS2uHMcRfhU7yegU6gpMsBPW
nsIwUDZ0Fe1clOHZ6GERu7GaC/Mj91yghCXqyO6W9EWrPiApMvvM98WTrBt3PgOzopKQS8MtZOcA
fQiboHo/l2mzhFD2q4hkXEZD1dUplkzuUoN/bp24XBEb+g6injyVhcxUbGP8+rTMKo/u46kiLBZV
qstETpc2RI9hUMWDTi3HF1RAvkBSH7PMcBmJlqSOlEFmx6e48p8Kfatu/BR9CK6vVmu5jahT3JO0
fKPuCPuNybxi6PFBlndVQuTLhUP6CaqTzTgaDxcnmgLA1mlGG5i3YY0DJigrCc0lA3gS4QOB5B6M
gTzmWbYwxxqUl1/JhYvbh5roIRDE5eQn8qvooJdthwlJKiO9aa42BRbs4IrtIrEPmJcDdU86VJcc
SPQKW5J0+6q6lAXkQmaRUz18QJ/SLFfcoCqTT5ffTHQSh9JC/QjkiTmkNXQ3WpyhTaYNaAcCD+g1
GGR6oIs01XQT9tNbNrRx1zHY8oTL9D0YOxZHjupMy0IKSdrwHTaRCQ8OODjPYpHWpMW3LnPutNYt
tcYuG6ocJuuS6dcKRNdlCROD8ycSigvciYa1M4obMqafzXxSViMzh1S/YBLEmZM/h+3VfS6auZtZ
75REfQe3w+O5CJuxBUaLLTllViyss2/FwLWJXKA/TBHBqMfUtceUuIouN996lGF3EUXbEY2lY3Gz
5/Wi/hphMFN8up5h/xdHPYIzLMzusGAf4MVE/+r14fRblyQa3bV1TaPtlCYQj0trqmbvBtMtQ9tb
FiHO3RKNwVdl5rj/7FxTlw+j5OtcVwwogDu19RiTZhGM8cnQEdcfGeTJ8C0clgkbvSUq2kIv7017
HGTWTxdXzl18lDIe828xmz7f1LGYXLMTVTLL1xbzowLaW+Ef30FAjnB4gfhmjo/LEcvFwk2cnYs4
Ypo2JYmCIzbCJg2+E9Cviosdj94PZx751K34quKGxzjzC8aUHObWe4O4j2YqVXZwnZMJAwr5SDC3
PELbaqBEE0J+JNH+uB+G0ErglKfW9N4iIul2qg7S5hSTK0aXyBo362gdgaGOLsSvxbihZIHYufbw
I2rHNKi/Bzb9GcZ0Ekn/SCtSC/1emGMn5KyvSqsOxLpw4NRYOIWoH7za3jlCBf9IDv9vWwP+PxL9
e/+2t79ZCv63VeD6VWMV+J9/0uyLOMjh6z8ZBfg9/wj/hf9XhOydY/Gm4WF+w4L9H+F/aP+FNJGw
U5ut+02mi1DmP4T/0V8+GBEbDSHSfJSo/K//EP7HfxFE6wubn0QA58fuf0f470f/WUOCZg0EYWTz
p/1ndUHpKHZWQZJs60hHv+2xcd2NI7Wb7l1lHACXHFx5fl9LO6sZf0q3RuY0V07t2o9BH44jmWPB
EDq/ih5A/1c8dOP02jrOLQyoJxmFi8MlfAjfs2XnG2fuyTlO4pz0vQ37pwoawRIN/vBWAHNQ5yAZ
2VlPweyFpOMgnj9Q0VThpfJ5BraEdTC2pMjsMuZozNIPY+2zagxyO2DHpG1ZgJZKmW1SgAZOO+96
gGo/4E7JacPYWNuYtJfReYzKIKpeFqfiWjDc6cjIdRvNRxCOc4N8WcTyYekzot7sdFQ5k8ilhl+K
EqB66bIgIk1epDPJ41I43RpxkbecI2Q2D9BddbEtffiDm1lGJBsUfdGUnw4whHcrmmW3jVuHaCwo
VCCArHKx4qeJ4XTGILDHjYhhZOk/6rxjxTBXgzf+XmzT+2SFet6y1oIjacMat2JemoWBeSps8J7H
wksKkpQCqwZR1xjQLEGnM3cP78KE22JhlHiO4yzQm7FJw/hcibCWp6JvWMA5hVzcwxiH0n0HdZ6F
dxxVhd4xyYr5Rp3SW7yNT6tMachvBmY5l9OE6kYJibWSqO4ORa9BUx7jJ+7X2D5zDJCOx8IT3XQG
O9sWvhEAwB1NMGFsGnMoSPKNOOmtqowvAOVV/gpMnW5VVHEgN55CSkNn7QbqbXRF2H2ELqKSzdTb
tXfmHSj0KQZpFpw0bQr6U2/yJtaC1khuK3Kz5EI+oZ9dOjF4NU5pqphDpgTpuGxnm+J3EdjcXKEz
1MDvqzmnUAlvDFwlOz98DqM5e239DkSbl/AlwkewB7lrnZRMPSuTY7mJBGXrOVrS/OaNL1lTgc5X
5pJlzRxiFaMgWcsimLLHuILmskW0dYO7FFFKFbEotXjbbMQCAssWcParqXoQJb2qFVF9kdMu1zHu
ouI7dSxmWLVwzTsJpkPIgECyyIC+G5pNGmZluusK1eRvnOVoBlxlufaxW0qL1WAjBNqLJI39TSFc
zeM4OI5kJBx3JIFS5TdLtR/8XHXbgbE5kpQWheMqd6WXfVhD0SeHqur6/pxZ2TT9GCs5jJdyCG0w
APYoO1Z2hSLhAV0KsyRG2aMLJG4erT3yoo56RI5ToPeiN06/jcI5IiOit/0/veuT285jMmQ4HAlr
5pMkB+9QC3ou4gZCy5BTUErzyL6FKJxoBpS6iofEVufcEkhi+3oZikuogzh9ZrnS0IkEfmkucRpO
X5SP9gE+AkMkB137qQpCWNs+zTKRSCXF66oZKraaEdy2hCiBJsHHukiv2GZJdztdYrCJPyqHbd0x
ioEmkrOAzOITc+WSryoXp8i6i+Iius7Ycet1bgb6eNcClfNuHDVmRyywVXGpcX0QujnpPkTdBBkc
8F6HqglXO/lr8TSlzdUePB9gA5GQSXMj38zU1AQU1wGhEhb8/DkPAsb/RdCpH10vbIguixi0MKvU
a8mOKA02yzv4d7P3YmuFrpY/XmuL0Rglyr5NmOw+VHnpN4/1FHTxXU5aUHK0jc36ZCAPj4jYBCn3
1e2GDgqst+QAzLu4qo923bCTmYiAICKjncCbbXm46MuHPEn8Xd7FWXdu/z6heWfrkXbTZVk/+4Eb
rWRRJe8OYw2KrwyC+X0jCOeMIiqVyeHn14tRGIa9lMNMZowE70H0sF8up5o+Ilsq+7uOLPKMLBTF
A7q3qMXPiVe5W6lbeOteuj3n/U1qHO/bqhDpBpe+L9hdc79i+u/m5i6HNwkncvaAAtzGReMGRbv7
0mQJY86O2rxkqwM4Z1fWQQ5sA87efJqnFKRxE9vmVxKUFHncbNF72lvDO0EYin5DtuK9Ibo4/NO2
IR5ixnUZXC6bzdWauDU9buJEuDWkEo+daYeTtvxw0mJEB+/5Vjp85uns41vRPLDbGcTHsCbRYLa/
lrgeeS5ZPKXVGwM5htnKxZ+wEpT/hD8iRXz3XcVCMSgVZ3E0tiU9xDTlH1NVLQlvn00bqwKAJxur
8/Kfjj0MbrtOaGOzrZe2o7zqHBbIwbastP8c2FOP9zYb0WA1cjsiZrIaDEKU4kQP5rLu9I+0CmgS
4jQPzN0C9znYaWOZ4ZJJaea1M/spj2yck+PRtl7uHIsg6WjAmaGM5yCyHDmvoy6phoPpraCAzjQZ
i3BkFwFMuSF0ugmbVREQtvOichu6kqOzvnjyGmes9qQHqfGnF2Np7whOU8w0EmlSJA+TnaaG0a3y
TfGV8l5Y3xMfbZTyEaF50a9ELChGOZPcubkmC73Njv/suyOtJCoStNkO/OyStMETKuAueW1Lq6GZ
9MZgiZmChDdb/Kjcbr4vPY5FzLOp3awL1oEPlj3Hzhva01w90/ha+doxpl82N/dafDWcifl2yKLm
3Mm8eeoInnHEzgFynK4gSwbMWaUfzZfMHwb8gHJwYQUrCMP5NTJ2M75UCGj1lZpQF3duWnbBvtbO
kJ6GhAXPW+tkHfOTEGVJvuIZ9B5R+EzvpvULdAe24jOlG7+V12Cw3Pg2YCWeaCIQAfrzArKA16Tr
uNTZMvLttjZBM54wI2gDAj6cbTQ4alohJcKogjAnCA+zF4zELVtdjYdFdGn7oPrEmwnmKl0b9BON
x10dzhMEDEvG+sfceOqPa0phTozuLfGlSJjMfqk+zlBnYUTBGTbklGIs3iJW3JCxG+288G059lPb
e67+CRCIAUfWDAW7yDKwEhJxjVdQhc1l2F0HVSb6uoC9lxsBtEXfyBxl5CFUKTTd+mqIOiJdGKIV
s/VzYtLe/yw8N+uulGLE4J0c7fjLN2OdXG8HF+DBkQJW6mGFymPqH0aIO2pvM7lFWmCn1kMd6nLx
T+x4DYSZxGSYe4+gDyKTfhQ1f+RrPJSjNqd+nms5fd+mYE27i6ts1P/oy/9bPdV/1TD9u0n6f7y0
Nf/87ZT+l3P6H6/0v374/4aROkLX/V8bqfe0VF//bqS+/fJ/+innL3xzPlqMm80qcMOQxuWffsry
/kIScbNX46emo8Ja+a+GynH+cqhH+F1RzPgeK8W/Gir/L+GHDv8riv9GOXr+f6ehwtJNb/ZvCnU6
Nu/W0PGlOI5701b/H+L4PhqY/VpfjZHqBeYhdQG24ylKG+QfTnAiL4zwiignfYugkOyhZUeFBtRr
1447J3vpEQG0gOMZy9o/OG5D1R51e0sBGzBBcZtbxCysPZvE1mi4133UXuM+YLmxpXmbH3KHojTK
8v48Ze6OiDt3P0bxJezm+Vq4LQSnRCMw0h536g2eg6q92zslXt4xgD1AkiesrlVdRvJMSHLFA+VY
U7R2MqveVr7THxmogPH6/vsrc1M/fdQ+OMQIWscq7Kb8lEMnpFK6+zsWh/lbc9SLdHeTZNtfK/BH
sSGhWMG4uMB1uQDOKo+SSE6iJsKfbTg2O0tRWSVt1P9CJW12CCXrlSNZG7Txku9wcgOnlw0wmtu3
M4tuOui0DVap6wT70iWYcBwXZqH8ijzsf7DOoH5IBVN77m2yjyNK1dKd970qhq0qpuBRIz6R+Fgp
1O3peWi9gVjTaWDl1R5L8iQgrGw6U6jnGjIiewRLX73ZK6GvoZY/prquTgYv3qkYqh9eSDiPDpJr
mATBKS2ypzKeEQTYM3HVUJ3SsxrwvoxFdx3Zknw06fTITm4/tVl9byUOjYBAw2GRyoFUQfs7qMsC
/C4wpf6xL8KY5smPbyGk8QH9yxsndLEyskmOvorFPa/YjyxX14GIz42evOWOpAGwb158DWO0I4ku
Ec92XJm88Pl9bzkEo3i1t/YhNK+Z9UEszN32osGJ1BABofK4+78/KF0xdW+qnwgROdQx71ecbk2c
0gCLkdX8HADgHvTy4gDJQnEzbp2WxBADYQVScZVCvUK3yQbHYQ9cv1peQRoXkXcsknV4/vtfwMdI
UCuyI3fsvkwoQMekmZ7twemOFrRfkJQoYJzFOtqiCu75y08act4h1Vm5Wsbmha+B/IxASvJM4utS
TvOG0Rg5Ppj62BeMYpfnzNhKSju7Qo2mfav/VSQMLtMNLYn7CExdkrZlXUq7fK0dr/8gYw3WeUNq
uBkvtSan00C6XJWpni7eTYI5my9fduOFnQlEbXQnd/F9bdpfVhMVsIF49Bu3IK5+Guuz5d2yGwj6
Eo4EltgP8yHRLqrQMG+I3lq781DskHKaf14UrwvD8xgUazH53rg+2cLtT8Ib+hPDZ2+zkJJ9w6HM
J+607JBF5F3dfqTLW/4wMNkN24W7kYv/UHWxOgOjUeeWpK+Z59hdsbMk1zA1bPs8MwW73m5ffXQ3
cuXbx8nDKRxGNBZtMqhTZ+3+fiNhRwanjlfUd6rkMajVW1SRDqvyWbK0l4dy6eq9lUTRnWmdZs1D
MePGYJ3lDF6zSZcp79Bwq2GTKuPej5X+iBw0zL0o0cC5S7GJ57G4WLX6FvBa9pYHqrKMkvQNQy3J
s5Vy1lNtlafa9GoTzBTaIS7+VcG24fVEavRHQM9/if3yDHxiuYenGWyksEnCSjqyNeaQ9WfjHdJZ
PiZimreMOn6zImQRztwmb1KGWfNBWAJ9Z1JeqEDjTRPXeqV7W65aUbPog6S25fOJjLUn4h35KAmL
0Nv2vTMqXsP+rZL5SzWV3xi2iOQOebdnfzMN04u38GdDgiI/0ecVbAKf4FmEmkOTbXx3CB9lH84n
CH/U+L1tjiwwmSlLCGQSItGpYtR7V/X6d2zQ2RR183MVW7zTtOfNwziLY4JVBmuS1x6rYFRkFIZ0
kgrBoQ99M8pZG8ly+G2ThdUsiDdSyQSAhUu8ZrufYOi1EGpN5c8uL1nmWRWRnlibyNip90ETIkUV
/kNtRkJL2hPjm0NUnKTNJMjWokG7EULMK21rG7Cs7VKD+K2sHaLGl2XV18woyvomqAZFtZrGLd5X
sdJEwu/7Tm5kzak3ax1tZTYCkyORwxFEjjIbyldRIElStFD6ZH+Ej8YxLXiuFjiYmAXw0STDirhV
XCNt+liQ60MGwLr3dIL+n39FTbhp0PYVKnnOGkVStmCZclvXWww9KOraVzeP36uqnrdu6s1r7NSM
MUi6XsYSKWR/XNSIGtpLH4hQcgSgtkDU23CIMAzUfcYYYDwpNb/QeBGRUNOv+qp8gmL+MUwLwMcS
kapL+FmF0NtpP5rYYTU5PllxzoG4PFf18uS74VMMgdBuK6TzSf0KHHKvGc3sGZBdgq76Gc2w6Qm6
jOzznDfxac4gtCEmhJXLhW93n3CrQD7pD79CVFNLMovtzCMyUkqfL3MZoAG7y0oU/ieRKb8tM595
5EDH5hNdhkBePaPvbam+IasNG+Ybdw3TZ5ZOMclBCZItgWYCRsDC1je29ypGJl6oT0KwqxUKjS/P
U/EuyGiKlhJY1ZBBfyWIk3gK0TNgQVG4juoIOF52zxvwsyAXZONq89QPZXI2+fBsWj4YTuBmpC2A
4Kr8zGwtn0+piHd+a5mzarlDpUU4K03jqh1ILbpNBkm18hcWpGx+YtNveVPjHYvh4eBIpOwqiKZL
GatdW2bBUVkgIyef8DUHcdsIvfUYVXLeFGFlVj6LIwIBevdOd8tXEw4I+xMN4hVZnK3iYtu0Aa+g
rdGjy/5cm3nYRKpLt91J6Gi5wK789qoCcCPsY76qtTcrdmTj5Gz7adyMoj33HYYykSI3VHx0Vnop
n2TGpybPuy9ip944RW7IuvSUZu0ji6yBQeje/W3bjNrLdPHWeVKyRmdAWk7RMfclH0NuXhXyiNkJ
91QrZHSV6bIOrejbdPrVG5E88k5G1yAiAYG8puOk5wyfSwD9qmd1XwcYpNiAbU2V/bQluss53TIp
jjeRdLDiMeuW6JW9ZESUNqbw+USOXcINj8V8A66JBotpWXdHCNTHKjF82ENQd7THVIOQa5M+ufhi
QvzWLF/MPF7mon0V0UL0EnivjWBpi8Rr3FLFcA01WKBY6QHGNacqJ5qYJITvOCG8pcunl9ShxmsZ
sdCz/mRsG2xLBkB+is30Zr1pdFhsRQ1LDJTnR8VDH7mJe5m0+mLKt26wo291gqvOznPIiV6J5bF3
omvZx/FlVg+4kasLJ8NG6l6s3BljS4nMyTiufQ7a5Cja/imIpX9oVfu6hNMvulUUen56Nzmhs687
QbJU2s3kL7PZ08sfJGXTHRibmOgZ72Fk1Qrm1md8Wu5JlnAhJqfrgW2faZC/hvpFt9W7hsC71p2f
7MuCUiNBEZ0Q00GKFu6xyXq0PVaxQ8qfxIDQ8hCCVYU5kbBJNawYNVjLQtyPyZGQMv9VTc1TVYT2
Rg8TEGQI5YlqwJeqCq09j7R4nkomtriE6n3IoZjnFWnkPmsHci/QGQMzh1+N2con3nFYHnSoyLQ3
HxHTcM5vOIuq41GWJCAyi81fPCc7uEHyhiJ5baCDLpj0z73XfcyMwNZOwKEu/dne4NVLG2ru2zBx
ZEkb6oJqdy7erIERmUjJcgV6hUSXZ2hxkkNKeBHyG0jdEyuGNBbjfZ4WXzNHU2CVKD01WkiiqnYi
6+Wxr9prX8pqGz95Ed18mi2ok4J8PUpDmdT9EEn8mNz33RKslPbIQB0bBqhvLWiQNVRhklVBVeKr
itsBjwRuL9OhGR+GmXn3iHCvMUKvHZV/atoV3q6F2fLivEW+pc742w5zK34wr/wauERAnAfJVmA1
KtqWhHqj3Lu8rPFyNe6BkOZlg+lj7atRr30Z25sgukXv1fIj47qQcfETaGW13nj5eEra/og2kV91
797iVV2hGYEr3sC89V7Sgl1eTYKXBbE8C/EytNRyUotzRTtF5jMyGkj5DCidn5ZNDTsmNpaj4n9x
d2a7jStp1n0iNjgHeSuJmmXJlqf0DZG205wZHIPD0/diVv2oqv+igb5t4MCw8zjttEwGv2HvtTsq
BXViTn/ztUcKQS7QSbzWVvaWcOVPPFA5aYeeL0upj7nkxO0xB6nlnS0/O7hhywxQTU8CDyuy8fIu
0BLSGBs7tArBDDY8LZsYTXTxAZTkbpjZvT86RvKCJBH3Zv5KKbue6zzdZrpHQgumFWZRO9uZL0Zx
Ydp9zlwyx4bJgu0bHyu3+tX7U3TTyuZ3TNDwpvHZ3OUDzy0GnegOpmQ8pwzcZ0OLsQgQCSonawem
etw2c/Jb1cl85lwIVYVwmAcFufAkF83bznrVR/ephBWGn4OyTssT+4ESEhuS86p3xI4PmnFyc3y9
CcoJwhF766hK9O/oJx56gyU+Saz1OkHlcHYQqRENuEWXL/ZeH/Ng0FyUlzifKdtQsBK8WiNk3DCz
m6oWFnWXE//YD/c+1387SE6ZNw0b35jyPeRW7JFC5xdV/UhCybdMrOghkhe0jtbKGAdy+RKOeqE7
G11vZqCow7USDvVnlu7CuLJ2VG44uvF18BB5r/Ruk9WxvnPz6uwLJrosxBzEE/iFGQKvpkp8Z4Ql
rTpU/pzo2Yvu2oTFG3fZZJeSdRNGHOKSmyFf8eP7RXqKLGLrHUkqUGNdZdZWG/cgsMMgAyXSj3D5
jZWGZxfheu9IKn7XebPrfZ407Rq/8cbUOe2HcmGFiHKvx5SUQ0fNDUWTukfj3i1Ddw/WJ9yahHAr
hE6rOe+OcV1ui7oA7CuxAHiz/wJM9JnFM7WY8NaZ8AkFCJenA4rSl5IaRCCkIftp+FYdruDC9y4s
Q2/k+HymBqsip5X7utXvsefceV0RDcskyPo6CpC66dD/MQWb4ssvrHdHdz9Z79KSdNFt7EJJvIzF
lyx3yiYSUzaeoDR170aIiS1P0ptlcyMqx36Z1Euq9KNl0rq3RvERZupDd6xbFRE9SW7wB/tulH4G
WuvG2ae8KD2lQBGqx5isHsQrDnpIH5BzzdNbn7ob0Tdv9GB7XY9elI5s2vG6jymLj2Y/H5Hc6btu
sF8a4PQt6+1bkeVbo2aJKFsop+CHiRUh8Xko9E8/98XFBumdxXmgmFBtDKc+aVyPieZ/JWq8GQnP
sNh07mVSf0VoeQIyKl+QYv5yCus6Z7/E7JEqMEWrHtNj2iEq5DCaveYqUBgGVUwugV3oH3byXYXW
lvX7Pe61Lqi6+NWI85YbOjUgLWKARjhUl3i5jdrABjS/p2b8xsq/wiYChLOV9SFftrTD9G1U7i3t
zDsuiWcNLP6gMMup+bzINhvMZqA1qcliPQ2gDHPL+C+WgVQ/InsdNw7XMHvUge8M0L98HER0k93k
7geJerCvItLnovSsD58jEqVVjDo+g/gwpfNn3SylksHtGTNY8LzFw51uc2T+kgKGS4+xXEUmn+tG
1bGCT48BoQ0ch+LDNYxwU46cJ+DGyaMrnMDYuwZ+X2/R07mIfVz9jriTth7hAN2guXV0j9gKFG9R
XH+amn2asukpn6AnyGZXxuXTQNu/Neue1LNkSefkeW3r7bfWkogdISvUwd5vwP0wXiRiLuhljEfG
Na8ZD1QSXGIUWKymybkubyZQ/4PU+jeAwM3aRmoWRHoCTYHfvoEPxkuR8PYuCccufQszhQLgFSJZ
VnuZ2kzEmfEylQarUB6hk3mMkmbazHn5WDHljIkWZPmUfEV1wtFWgz0V1QtxuitXDozAWvMpX/Lf
fYltJcHP32LVCv04SGyacGrsqzVQ0QBGARufSUKhRnOTWKmzsh7LtzTmAmZCs+55ufrRWKdREzD9
eNQL+7bcGnYdV0HIaaBp3TsV5J6wjU3mOTtz0IAQDNXeNqYPfa72zdzUq5b9xzr24zcvrtERF/MV
1hU+/cgTy1VwFiJ+6yxF4qmdbdgF43VRNsmpU7LxsIsPgzBX2KXKuu7psOo9X7tntMG8bFoPpf7S
NzAe2tj6RsfxW+tyb0XOGveq9hOGcdBqxNcp41rZ8YOTst5lbb2yDQ2rcppfy9D7VSA0RJF+n9P6
U+pRvDfYHK1snBfR+Fz1iF+9AcBlVRZfTaXvpWm/4ytjRFuUBx2EkLQuqZlzq8f+a1oK/DgOG8Zm
HknQ4M5E44aQLGeourj7VcJ6uPq0ZfuScLJsYTH23uBysnBezwbD5XxaoBequrZluFQ8af3EduyD
BITVBIZ8482ps9CpKcIl1e5yKpes+jQfVwUZxtquiMlGhVqR+BGE3YJKTvIVVQp0nHzxTz0HYl+m
5h/4/8xsNdjkbJzIaLAQMefuoYSDjKUBg7fhzM267uSLzwMTbnM+VHflgtnWOn/jl+Nd7x0aEBmT
q+MMJr/5ZOQJiZ/UCkn0MsYj6e/vrW++TDrNpg3Bl8nxW6mPf7Bnb+bSy3D8MbGGLrRNx2JvZC9z
G5p4IPHQWoqXsYiqJ5lr1jZz62vMcz7EiN3H9ZMotfKh8r6Ib9+VBCTnYVkFJSXxOhvISGechwaV
kAVXU/kWs2mx0jNieTqNJgvg36sXEgwxi/C+2MmRv3e+/wq5zEZyKjAwDWdVqmlPtbP2hsY+QuG2
wZRXhDeV6SaSdbr2DU5yQydUQUcai6oUn2/oYazxkmNHXcSocjG3DGKLAHonJjlthrFAh2HFr82c
D8e8S9ZRwsFqi3pg4Zs+JQNPPtMlQc/JO2Kg259SN4LQSx9FAffUGKvTFDGX8iFeJpaHTNZuvgky
3XapUxyNpr2DEiN8StVy5SKL3MOUY9gNgntNe0E+bbyzaP9WFusAKirO3QxTq18X9G/TEzN8EEyO
weGa5/1qiCGQV7G9y6rxNA07RmNnB2K1lN5vZuV33aZ8cWifGpII8YtS4vIjOijj1lHc3EpXHXti
3/YNXoTGmh9EyqwzWyRqRY5FAkU7Cw3r3fKa+0AiZoaBcxo4nElp3tr5cCDf48X2uNha5+YL96wX
3S6Pit+tnLVdhIBsyVFGn29TPC6GuQEgRUj5SZdrvMZN/4v8R6DYjbnz4/Ac10i421yc6zbOLl3I
PBWBBNFPGsZ0tG0ZL5TKceemNeauEM6BKd9RMUAcx/sUGVub5xouyQL+joq/RN3Mu84XcsUMhCZz
nAJCPIstRPLVDJZlQ3You58afVnMhcG05FdfE1WnY74SyaaRvlxbFUKLmMPDJu9cZOOtQ7kWFKbH
VduUuxr0beD2izNSyI9YQhCB1vdaix87z+MNGxQJS5aRsNNh/NZ67x7O9ZfVT8UJGJ22Yu0crgvN
2ZEw+tBr3t7OzXKte4HMK8QsGCJzez6hbsRg3RK8ZzDeThFWj60ENRJ3hwSR+1rGzNAsZriMbunh
ArNvPjKS2kluAnY/ce6044dZDgdd50jGKhDI4dR71g19BE9EU12RYrVa9eai9BBdGgU+sqV1OcZL
Z4BrJ45zqhfSB8YcUpKaeAGNqrmqEhN6Mx5zc29rDrJGx3mLkEmv2XbvjNi1d2WP3c/uyTxtxqzc
WX0FCCY9IvhmIz6YRyC1j5JcDwotjCmcdGDbFz0ICogZ4KNr5dexcfX9MFpfRqojNDC7TZgNY4Bg
2lg7PeDwEsWekoxy8gG+UuIBf6Gbi/aG+4t4O1Dwaj4KlhynvsXIMzD1n2geeCTLZjO3w4RHmeJL
7+QPu76j5+riUNGBkFPjJEEunicrcrDAawfN7nCsF3h0BbVSUYYvlU3qUIXr4tjT3h6lz+EzVOkP
UAJ9NdXNWZewMuBG1R3+PbKCIMPPjwkBBi6EIBX9MdE2bcqs9ANVqfpMahquy778AH1i7Kast9eC
rd4aH1LIESO+2kE5aFYcqA7CeUONKzeZdMicqmqqxak+IrW8ltP0OkXwR5GJ63gmIkuHs5GSWyWt
cF3nvrkpVPncdu33ZBJgarVS3/E5m9EWMemeC0Ricrpbats3G9HWqldxts1TPJXc+4c4r95QtKVE
UZGvrUrkgFHVHZuMsUscMgKqJtrivuEro9p8z9sygi+T10fP8apjErHq1AENbrQmG45WC28+U6cy
nOZ1RlTBhuWF3c3tMfVL72g6g3e06uHcudFjH6d8BySzWdoNR5Lb0UWiz9pokSmPEdAF/nSsrAdl
Te1edTUeufLmpEByjBxbOxuHnZnF1Hg+qWq9/6ZCYFhI2n6rGKA/e1t8eflzEo9UxTEBVpWPSbob
QB8N4c0u5by1SPJZcWA2G71hB+tWZuBhn1rVdsoqlS0sxCT0Z2MM5Kqqf2WKbQHra+P4942T71qB
rTZvUDgk8lSHGnZBZwn6iXZO1z6UeDF3aPUYY7hkh6Wo2Yc4wnWcAywKW4sdcYSzFVPZLSJtaEf/
dJV+ue5kvmUMHW3KGdFxXGbN3ke9yZaXPbnHmHDQ+C3Ndv1GWpK1q8okRlFD9ELP8V9srRhuRu1b
9Arxn1jq5zbU3zpBDCB5evfeadHrjrB4qMVo5sr4RRU5OfNp/Qu50S/bpoGujFg/msoMEha/Puj3
jWVkzc4gv4Ym4Jn1IaNeI33yGWdOjBDWc2SlG8/DkNIT7F1Ino+I+jdymAnoG9Nkmw5PeZ/BC2iY
HfWsZnY9kGqYDeaPkfZbZDPVFWV/FehFfkzdrDj4RvbbRlNn9fQpldHzENC1My3IW4epaomRffGs
ZZAVe1+yIBxXFvkvrDwsZqLq3cts+AgKmSJPomDQxwvS2fhRju64ysl3afJ97mWvcwTJWDSMRR1q
c7vP3hs7o3/PQoMDo403VNTudjRp0KLwmfVJe5waN6ga81fRNz5NQ2WywSoWAU5nsKKp4Bt5JCpU
FPeD/1NS0m7jELt90QAr0NrcXqfazHJeU7cxxW6dKPLl4kEnxsKqPruJCB9Q3M802dXGN4uz25jf
YeEvQURsRnomsKTCk3DVdStobQd0k5fQNT+huMwrCBtoQ5mUW9l+sNS84RZ7S1A1PQwxOjzoCdMR
6EHYa3fcvXvHm/Stini2Ve5+DoGiDZ7l7XOSOwJe4j+kmFN+9IPawWvf6i422Qk7Yc6iE84PcTkz
2Q3EiaxHL2Y7IrwnxVU1a853XRqXSS1NZOnt5oxuM3MJ/SbQZZdWREx7oM0aEpGKdviViI6ZrXQv
MIRW3TACVMmthxan59oJG8zMqZZtxko7SZabCBxCksJzakHS1jH8q8RAw2+vney1z9z8wMKdJnJu
nAfyqrZGGT7hFKsuWOgU+6b50lHT2mj6uSXVQ+xan0mYvzqe/G0pQhB7PX4TE7rkwd/rOVb+mMJv
dEb0l4xl8mVEgNAvc+wWYSjHDoYofFWKEfBAIs7o4KvMn3Jdnx5UdUqEDE9oVptVhwik9BLM9AlE
AR3hHPYihyGTkTwPNRV5KNDKuIIrSJrzqWdU0UTlPm9qdUKvsx9Tw4F8U34jHcXtUHb+alDxC8Ea
4a1QVArSJx4msmsqxa59C0PSXKr2LxSrEAe8Zp94Fo5uw0PfH7OTp5DHAOGEeiwoTxKPNtfGW7Oy
MqSYhFw3ST8SsUhTgUP45LlJeIBheal0dy/6DhPPUAKM6+f1GKMWglP3RxM1fbP2igMofNQ5J1eF
O58wn1qM8LqdICZqVRGWxqVqs9+R/BAea48C2XX4Rdo1SIOG8WLHA9fmllsJbImEq5AP2AjjxfDV
NiU4c+Nhgtzg3Mo2fQt9iyX8lsr0XXgTo+WWLGUMTk3OmjoxakYzxNRxihNXQ49BWcQv57Ve0mC1
FOt7WxvjDk3q2p6Vvono0teNzx7FDZEaTlb/UNhcM/gjTkRII4KPmQhO1YjEHuCGB0aIzZ7Jtp/0
dxFgSbgtU3NjwpSZ0zAxVeHrDS0TkITZRIeiAD262vux9t2Y3s4WWHdxJFgsAJi0hiVAjsF5sltB
992RuckncZ2r+Jiriq6W4wKrx5rp4jc5v13ge9AZCYnGtUYbQJs+sHtAl2NsnVr/GGMSaTTnlzLt
r3QZk9SpPWylnXlb3Wjf0zSaeYhUJ9MVH0J16UlPwor0K0YbFtxMbN1AzkY3PWjgiY9jKhgSjj0P
tdhfTWa4OPJuSSH0NQOzJ9w4/qrMxxedimhdlAMEh07HVaZdQjEUPJ+qP1rTcCyDnPO8jKmwYuit
3weLO95lgrxyS/mVRHlD0k30pfT42o0kd9cMmYBsqo2GRRKFiVFW2wHbB9/slMQalJGo8DfI2Xay
dWL+rQWu9KrZTi7DHkshn+rsJgrKZRiUJQwJlzcl8vSLbOPXkoY2orLJG+2EB6NgDKy8jVune70W
3aWZjwYN6mXSvQlBWTkBVRkPMwXbZSTde0v8o7Hq2R9rOnbfTgDoJNY3mGWkzi1Z2ds+SjeQMX5i
HDbHiIC0BCDpkee3WDsaa5ts7h+x0VobM/We4IHLUzL3N80nBbdr21PoME3iMbWGvv/UiB5IVy7M
TeOU8jWTV3l2fbRkDOiSAJM9QUKdGVitcUDhyqLHBYXSrWeUexiSu/wYVcOXnhI5Pnl/XBsFqdlP
7iZNvxnCwxtzWU+UXQmbQchbZtg7E1oF3lcmhRkD4ra+hkWMWjhzWSdVDOayD8TVL2aHZYanerbV
Uu2PE3bpLc2pDueqBnpmapv5Z2rNwCZU8SEayhPacu7cZR+MhHreO3bdP03LiLn1G4b5c1ifkl4f
9g1wqSk33cBs9A82OOUagTT9iNFu8HjV2yGJdBqzmT5V9zm/HND8uS/PMEJh6XFjQ8DAY2J54V6h
S8G2Uf1xkvi5TDjA/ZCNgEhg+TkIFz3J1r2wMQhk2WoCJeYRE3pt2KLN1SJiTLjw1NS/+W3mPNZ9
c+TnL7b87lhmVuPjFAqefAgfmcURERYOiUXvMOe8VAkTBV9ZzyNc5b1VkyhlO7/hHmqnVirt9Pc9
x1Ys53S7+PSEHR6QclU9dZo53TObjEnR/Ci0FkdTY18wio7lbM/6X9dpoE2dsCkvqd6dVsWrJoKU
F+FSPc+GU52z0YcQNswPei9Y3Xb0KfDFgwGv5cym6EG6g1iJTPSHqGVTE9njnzE0s9+a5PHuW8YT
k4EGEg3EnGR27btq8xtHTHKcsxG7NhaUdOZFi7OarToF+dgRXKib7Xj1XWKpunGXd4J9Qhcfpw5F
lRVW/Zuj9CbQpBEhtMzivV56IDIzRjXyJ9TF1yxTSE6pdUOwEZ8mDaKNUyXWO0UntECr6PcRZN/3
WEw7b5Tq2clI+o1s8QUTctnGZwcan+oQTqxDahfplLxjU9Dv2bIds5d/1y3W4ZGniXzVRiYItS33
RB+/CkTQQFgMIlEZUWlbtPLWLuuV2pp5KE4e3DkGt2JM9qOoUuwjODFsfTI54Ip5HaJTq7P4UzPl
bdCLSyvdR5+tURB5Jt849a600tGpF2N0SgtlrjIEuIExF/XOa3qiFJOwuMa2LK4g8Iqr6THKQux0
z5aP/v6RMZchEhyXznK08SW4zP4diNVtZQHuDdetcmQwKYiHuPERQCziLL2nQqkn9xjr1EOw5/XA
buxyTVN3RE+EQsRElo+zgxhKH2WTBf4mg3UyTEb/kna0cWpI/G2YgFuhEHdfSUq/5hV4DNqDnsE9
0tOB2QCwHEhv/tgXgSPUekTQS2OGJMmRiXGJQlA59QI1cluyttHt3EKdxyGgA309TO4WT/wUzApQ
iBOaD7jnfiZ7zHdIJNNL6mFgzZR8tjgEkq4S2wyH9jFuf4rGrE9xehkko0d01/GGF388mRlcPyOJ
meuOzJH1tDkWjv6kmfxzpGe9WvU+7DlHaxswSucku8ZjWCvNqQFSxPrVUQbQqqzJL2Nk5JeWGI4W
STen30x8NiZ3IQa1RcZ7B83pdEx0rZijyZIsMdLWWguOOuWnoLsy61fuRHvNjA9oqlcZ4KD14uE4
ltWlrbw3w0/e0pQWVnI9jaVsQWrZ+gZMFqiYLBuPArfVGgWLta0U3q9BZxs3/mIWDM3E5gecuE9j
HgXMYkD45XTfBrjmlTvUx9IHy1F7VRDl2u9MHvyRdkSrGxk0+tjuJ3+Eetd/ongEJxnH58aM3nW/
Lg/I1Iejli+9udNfIqF68Htes6UwzNc8kYKoRTQYxUAqayHg40W2EzDYjErzfYQAs7OmxA/YMPw0
CFwmdLCgxVIUOYP1UIoB5QwS3lBlF5OhDb0ugAP1oYWtG9Q1QlxR8XPm9GtxCOLGFTTHMdl5RkSq
KsocxD4jzlZ+9OQFxwk8x1aeQiPb6GNJZd/z++pJTCcTOtsu6fNJVyBbJgGZYMmNnVknF7vcehjN
WxhxPYjWxrybDPco5nDuNy6Sw9UEqwVY2UVL5IiFw7xJLbtGkb8hTgEJE45fQnzIw1LitevzQ6M6
LciaIIpa1tJwvPpHH8O7h15z03Bx+U+Jw3xB16COx31zihp1gtRz/ttXopy7w2s4WHoMf8K62JjY
KEIZn1kIVtxy703lBXlluYoGkBlx46NHa1hrdsDOC4zPknxvo46fasliWUfny9BzkxDuLE3v98RE
jiBSGueyfx2j9N0Zr6148QvwTxFq7mPr5p9CJZjtERvUFGtk1GmrMmVypcFQdiC3sJplIi1NBtDV
nw66LrO1foWTF7Rinr+ylIh2NcqJtFcaQ64Z2y5YRvIKkGl0JyJhoWjgVuWo1bbKRKnrLItx+SYj
tulp5yBXazQrwByMkYkMFrAdDQycyXVhalXZ2o/S/RwN76pW/VY6TIcW4oiZ2v3JHzT4RwaC6RkK
Wr8bMse/olTlUKoNnuEpjI3N6HiIaIdzWo48sIuxe/j7RjhhfJCW9erwQP3HHxV9CsGimz1UnlJc
Uh/rjR/hXl4+akEBXv6+Fyf+P9/DCU8aCavlIJ0Y2JM+0e2cVLMFbMRy3ZueOGcitB5yWFFVpbg+
CQF4AM8wbicrZhW+fPivN0ndPdiJGR193EyrOeqnLeH18sH2WnaFVVUGQ+9Yl79vFOp3kTPSJkpb
BE7jiMcQv/PN4Ux3k/lJ41B85Olm7mcTNFlnkKIu2IWRtYOkl4FbkTrdxvAL+5J2iglg+iaHqXls
p4hWPy4OytProx9/hXNc3pANB0kWQ/iKvMtMetWvuM+e63nqHqq/HhFc5AclyofEHNqra9r7vx6a
/5WLCHcQ//3/BqH/8BD9nwttFP8jwAFXXiKr5D/sRsvf+IfdyBb/RVqOIXyLqavuQmP4f3YjyySB
kTwWXei+SVLKwmj4J77BgPngG7rro6M3LcNecmj+iW+w/svWET8RoudgXuIm+l+5jRxzgUT8m9uI
RxchSJynFnUUrSrBTPz/f4s4GRusxgi8eYL1OTNY76Vu4hssJYShklkGLVyyzaN6ZypUsaCruA8a
cKGqeUfVsjTWQ7+rxu5dSkc8FENDvnQZvTjONxv67AsF8t5lCvRT80TN2FrwfewfppLIm+yjj+mT
R67/giwWtZAbhvAys/gxIqZ5lZpAYE2j6LZ0s8bzjEHmgExDrT1GWM8JB9kFSN7b34861NMPfoon
iqBwvy/9z95Ll9D4cgsjwTmI8EU5Wb8u1LLzRJX6INhHdanyXvJZblz4Xic65T9unngvjL/yi2Zi
O7SXDy08K2crN1qKTufX37/sM9wC6drq//gMYE7w1W0RIoopT/VPNKBHKJmCHgozF8fR5DAf4oQZ
5lD6tzhRjzqDx8HrOzq7YjNY2njR2RuFhtldiZbkXPOLS5KbxtMoa+NJJOWbSkLgUHh6PBkNbB4r
8MSthOfUsHlVnmRcUIDIk92PydcNBqeGbto297zs4EF2UfJTaIl26hzgz27doyacUfNIzRqvMoGg
uPx5Uf6pkyZ6+scn+bqxMcvE2ApcTCLEXOpnzE8YcO105V/DBitRZQIpy/z5jzUbzMBhBhAYwbev
HG2domZCx4rhPcntM2b4Dz9lCJYMY3LNPTPIOmPaFm7iBqSOQ0ok7jywPCS81rAX6DuOBM0lO2XF
98pwLgOwLUYsWOkp7HIc3yzitAIeYp7sTd3BJV5pX6Dp4iPD20M67MtZQutKHgowDafMGd5xErQB
WQD6RktHjKupjTfD79B+6hbWb4UPS/8CZdmtHCO+I9JexOEnAybD0Z+9q/CG/BChS3DQMhZ29NHz
OMozSs7yD1MEe2Wlr7Zo8xN6Qgm7JFoSJ/0zK6B6O89QphH57cw5uZTdWO0zZT4CgIIh6SZPDgQt
orDpfCkS08xAxWiU3+wLDh2xd6hFt8h0brbmglcrA27KMSuyC5J0pC8dCe84/puoagPM2Aa1a/xW
2OqdOx0CHgW91aUB2iuT2U4HxNxpCnxQvMy4aDMEPosyEE6CySp0RUqRtzKgLFRU4Z3ojTXkOETB
g/ZjohavvUWHaV6hKd3K2dePsv1x7QTkqts+SyiBrTPcx0gSa9KshM78pYCbuEmK/huKDdkY4mYq
da9nmMcepKuciVKr5+hQxJ2F1Nlyy585ToqtgewoTZGNF5q2Dmd63ILfvrC0e9Ne/bI5jh6b5GUt
l40547SapU5lefjZsmfpOWyLfMT2NuowktrXyCM/skL+Qs8BN4oo3Oflb5azfnLLfB8a5T5lYO0+
Szn4gWOaf6KaxR8zVzzMm04TrxlFRfglHG9vOF9Vhy5QZ6a7rRuNi6Ao1jXnTOAp/46kDrG8s8ro
UVqNKrX0cgC7JZM2AlheMAG9d1qFEjjXX90IpXKdMp/0AAoDf+1XlCqrCNZ4pBjMyKa8Fo2Dy5/w
DWFU+tVhURb74oCNiQG2UxjB1C8TWRWQX3WGAI8cV6OFTQnOFgkYPm5TH8UomQ4Sp6KmRxdVUzR2
iXofBBk7xpxdGxU99UgGBn+4TWShd2P6XTEH9TAhTgqlCcjgqvH+1LN9N3PUFzC4jZJuefI/I52G
s99BPthEeckQ34A5nA7eV1EnT9BFXjox3U1NnaYx/GKttVKxtynGuVyuvWCu+M4dY3sYAbdhYbVH
n+04f7qRf1NuLWhl/M9Ew+DQsQvWxo2s8h+zmF4HgnR2eMl3MyCTrUZqTElLD8QCbEt8yuLqoLN5
mWx1bKRwdyW+tXWhux+x84Ni+zm1vf4+jQPJAwdZYHARyxi/BDNtgwJAeNDN27aOwqtZLZ9251IL
DFSx2N6TGgTbADnfMxskOnO39b3po+oV94hZjX+84WVkTkjAoHr3ARfOYvooySaBiq8xpAk9jFxO
F8QMeeLOH9bQDdEAiGydOJyxsG3mva1mxoidBYp64m4ewrDbdK6FfctuUADW77M+FwtzHVYu6k9A
mOW+rBBJh1ZdI48yUBDmJKVYMDfOYuRUDlkFbZj8u7Xu7Nw0fK/mpj0TPBCgWeGfRs46N3AaqFTN
+0nCl1tk/+BZvWNrtDBlbZwkoVu/px4NfsIzCgdE/2bFvGKqS96iirbZihPzqRtq8kBHRD8oO7sk
9p5gdwLJNAM9rKNNo9OrjiRFDXamEz+R3Fn/PfTyq8Y7tlXjQ26OmLnEhKN+WWabFNZHrcBwg3ba
5KUIwrDX12k5tCyvCph7EI4H12mwHcAPavJKC/qOpJ+0HaLNYFS0jbks99HUoXauUtiLEsVUCGjB
TPEYQ8rBojUkDf8yNEhGz6DQbyg6Iic2DjaVBJkh334xdKcqLDaVlyxyqBEOgem/kMoGPzRnVqNl
PA/cFn/Lk9tq80PZu80pznIcqCXnXBM4s/WeeYu9efn8UHEftObMt0oZP2UQ/ExG7aBw+lDOPxhM
g7SYYcgQqc02t5aBDrboqHWeu3dCwOEuQwbiwPX30UZCrttQa9o6WZt4qN6qykg2GEwFOA+vPZUz
gmjUQt9YU+KHXJP+CxKCNzNOtIfKattzuZQ1phLPlme7D7Y9Vy+y5rHgTaN7/vuhFw6PWFMefLfC
IO4mX8h5PRIScAH3LfpGGw/HaCnrWrEoepx7j1UxW3X03ahF2qp44KbRbnlrMO9zoj8u/KwjZ0p2
47v3GDGumA4j1MWoxqVvMQf9+4eujlVidCBfjwgVrpUdWLYZPpjoQK7OZJynXnFHJFJAORnM/jqY
DoIxrT3//YhGMT6N2XT2x/qhqiQzDTqvHMsjKRa5iNDg8+bve3/fVOVEpheF54lHIR7SgmVGl5hE
G4AwOvUAh05/P3Rajzt3so1HgL0aVPzlU5b/+/fz/vVhqU3KxaH9n3/v7/9vlr/zr8/8x1f818d/
3zM61JxgPqp/+xL/+jZ9nnExUHBGRHFes3xGYueF6WMSlj7s7rJ76oBAblrDsO5dw36vKsz0hToU
XAiSs1fwEy6DKsDpKrE6igIwocpHdVemTfpbyvijykzzs8QsBDy5+x4ZH8AMTH/GcdzmSSiW8WG+
LqkOklWVnZVAb43ZgDLWkbzjYgyxbbTDui7xS0njJ6IrHZhAfCe+cU1MrfxSTfkWqUz/DTTqJwl9
iilSYf+bsTfbbZwJumyfiADnJG8lah4syVPZN0S5qsx5JpNJPn0v+js4PxpooPtGKNsqDxKZmRGx
99o0tzH0jlpBB8VMo/flMlnH/KmvnGbnta6NQNSUYmscC/dRT8xfcJiruye9ZlOFWnXDMhRtizQB
HGS71tb1aB/R8ht3tr/o3jQU7m4L/EvWfXHIMwKrbMm91bUAS/LJSk5NloV7m5Qz/I1jss9AXV06
/ohdkfjVlatjhCZA1pDXRS4ofFe/hR0BlFMqMQQ5LDg6gTzP45Bp69jF1TlY7rDmdKq9jhEURbRq
w/uYzwAQ+tD/laSITrDFyM8om/8kykm+2LFfch89lnDsi+By/6c75d6vMWaijaVSqcsIgWT/lZbw
kVb+6r+X39Xemw7ANrMjbZ1nThuh83B3XmdP//KsvFBpIsuY8xfP78qvPjS+SiPUPzn0objBofCR
1h0jPXw47yaCBjTPXfrWQpqmRZRYLxnGCFq4VvMcj1IGob5QCSKfEdRg2DfiqFG3ZDS1UF0M26nJ
uqtmM2oc4UVcJgc0qOwRN+dmJ/YgNPOTcHubwBssf346EpWEVuiQ+oZ5UkNJZZII68zGirZLciIB
D+VsBVPYq+EOCZMsL78x7u8Ieyn7O8AuO7AgnT0qN8wDsKTxC7e/gacvHl4bhi1rTVPiDaMksn1t
aH+5NpWhNSbkK6kuYu6Syd/eGLNhs7rhNbrNbuT87RY5aerKb+ZXGxqHOEQHNB2YuRiw5M7mv9c9
yQ5SM5lZJYJpnjmiyhJhvqXfX337mn/UYTn9xUHPWb/2vlIt/4DYWP520JkiQZHGB3cRXrYuyX95
C4JiBnr/Fkt2Vhhm5eK/ZCWoR/HsaJxJyURWD4SrIjDgeN7tCJ09o9boZtSQRunbsoQPOUZaOzUv
XDHmDvbffCaDZNyHKULVuUDUGCOcOBolzWnRVvqBM2Z9cpLQ2uuMtM/jOHg7lbc9WR8DSXUhrArw
ozSee2FCC4kMlvXQv5EGGG1kMRePxI7w4yN/fib2XqwNOXlLSBuj/6hp3nQ5g0GqHftdj2y5otlM
10pxIJ7hvH/2JH7UfSW/2iJ/DvMh/Vu0/ZmTlfsPyOBOOYxCV1JOa4TSTEj6BBiGS8sAgcjsoJQ1
0SWw+Jog8iji4sQOv5eOA46k4p8Z61cnCsc/mdBeo3EQv5Uh/qZjW39yUR8js+Do/Bw77tZFlbwd
xyR9lMhOyMdt4mCopL8fR8wCOYzVW2UHCajD3YBzfMXx1yo9727Oo3dnk+OwRLNm8/OhhHR59Nru
q4O5sMq8btfS+dsQFElnJDQ7MgtSrzsQpOLeYQT0F7jkR5HZHz0lhupLc1MQRcmlR7pbnWtnlGjY
5rQD4zrzqZZVufNkWTEwacJ7JcqdEYqYO179cmziymd0m3utoUJ1ssuIc/Cpy750LYzvPfLYQyqM
eNU3TXKPJ0aq08w4MsUDOIaYgYXnFxtTRvKWhf+oRteV0psrml7nHrtog0dbhivUDysWyf4sKjxb
S6d1jMN/oaMdMk8v78lMXFNRJE8afeX7FNsTdW1ubDsOXy6i5oRf3fPZkDWFBwzlfhyg8PqHLXav
kjY8E810Dd28PGPsXmJteBAt4XXJaI773humE/vVW2NMIdEwOKjxrHMBRHZA/kyyT8qeM5hh1A8D
f7thN7+JjurgMQyzBqxbnRU8AH66DR6/Mu7R8uC1RJTZuoWJLnUPWdj+0QrcM3XhX9J5ZPFx1UVJ
90k0Q3MmLDi/O2gpq9oLr/Fo6ley2slVhkNf91m3hjoHcnqJbK/pfAQ0D9AB+e61KcbmDtuK0cZB
8i5sEu66u2Fnzd0JCYZoGL4zh+PDSo31U8NxVMykv4/pjCZteW5c2XQCpmHcL64Sksu6nTdA/6+E
3t0bT5LKhOFmq2SdHKcK5Yjo6u6uRRhpzaYHpwjGf81Z+T4sXgv/5yVpOYsedVshVNXMKxr8oB0z
glJQvdAk08ddU5Nlh/2WJJm0YYo8DNkdhVl7iGurQveZ53eNQpseo3cxgI7ts4nqV+5Vrsf3MiPR
Dwr6Io3krTef57giArafSepUnn3/eUBWC8exV/EWmIQhY+vWy7q8G5YpMbLRwfj5MMemcxLKehV+
Wm/m5RVzBvdJRbF+9jhtbPUw49Aw5udyFBODNxcjiIEqk2ek99iy0nvZMvrra/XZcHbdOP//7Wu6
Po5XIik0MxO7CHvKzfft8IKKJmDwOG2JUIgDzDLefRLGC4bR8tgCRO/CXWWpd2STy4wZIQ7bEgTr
sqp3RUQ3K8sx2y0PxFF6B1Mgyc7RNQ2UqOuWNfKoQg7V9qU1uJmTobqlDbSMxqkJci3lPpfubyep
2l8x8nYkm+j8q+xaxS4Mwuhe5Q0plBH5FUWCl8vqXRI8G3Ynd7w4Tl5uXXasA1zdRU5uJb86OmgI
wMP5DasalI4BT7aw5visgdpDhC7iFzDUZJ0TTxerX+ThgUsbMqQmJeP5buyatZH58atV+MfRZhiY
NMJ75oUpQNiX803huwJMeXJShIkOvSVIg79HEzpEX/B+LN1ZHAR4sRuJ43qgweTeAOtYz2FG6kpM
ysA+lixGkynPoac9s6XCD57keFAOgxio7R/Cq/8iHJmfhK0VAZtcYtrau1Eg9LKwOmGfpEaSyCJU
9sxEejFckPBFhcBZ0kxRSjRsBv0UNHmpgpi40w5W44oSsrvGBJ0pXuPl8qCYMcg8TRXqSjMzzK1P
bJ+bpExpUYEBKf3GEoqeW6bc4Wjok2zSNyQK9tcJPEPQ+wWOCqgW63oW3Yb1jgDF5eHnX6WeUM1l
VNhDlCDd8vwWggxiQi7V33VhV4B85u5C0tVON510XwyZ8dYL5F4efJFTqqr0kiQoPS0H5cI0MpXO
ar8P4oa2qG9096rw/nYNU9uRBLEsMl6LotvbvaJXNpb/MsUB0bVQJumxkljVyPrJs2dL/+PDQnsQ
bec8kij7VrlxbowBBa7id/v5dEy+w16btW4tsSQ+tOX5tRW/28vv6he8dj6aUSKoMN/23j1Kux4Z
qkkTby6OigMnNv4iHbDQlD0B39hiVLalxZo8ogTxQW432nuiLIqNJN9JVTb7VpWf2Wz9zSCML4ZE
uD98+jT0qF1nadVXFiksaokfHrIRgQQM1/7x89C706GtwL1qCWI13ZrbJ43mZjBG9rAtsEoGkine
XktM80FHblfXZAy2dvIZI/clQavun7A10zIaZkCbs3mOZfgUNe1h6kprJ7to79pWvkMvnWNdvJrM
zAPSOBy47dbV4kK8DyQw6sRf0DohuxeHRxa50x79ZuLmC/wEmg6X4aFNcoIjlkjMORNotZYMR8Mp
ig+A136ARs3Z5+JP0WbRy6hzUh1bZGvT0NCXoWixBJKcCdfGrh0Bd1a1TPdcg8RJhopBTUsfqao4
PaGhAdigrOmMhDHvEVwPVDuyCbHBsF6sxsTpT6xR2sbo7eGJ4IavITdPXKvlB+wyGqth+Y33WiOm
Nu4vlJ6QshOHoQTNQmoLXv7Qugwh2ptMc2BnoAqp4pueETZO9OVfFNC/CZ17S5djEM6jm1ympzWJ
ATRVAck59VUVnY3ocJ7psfRktfHWEvhaU+cBkfD1IrzkmG12ddFV60mjv5awt4Y1JBFPfHG+nAFf
OUALGHg6ngOeOo0OYRqhifxKUjfeGR7gByDcHBVQ2a9kX35aMn/Dv80RapEpmEYaZDYkZYDqBaoC
bzMC6TimJmf9aCpgV0DMZYWjZ1o4lcalPY03RfPV6s7+bORPje17Tyg+P9Fb4uIPkzvvVeBFRfiH
0Il5pfWWR8mAfjnLnYM0a48z4sHgAl81NYdhnD/JHjDSNm2xAtht9Z6FukZXOu62FJPMwwucXF5d
fZKpjbS/IshAMjFi1ftTxhw8kqXLZkTxzq7IqxkbN2GChcQW1kezi6eeOOxlvmBL4EUpY/pWTTgT
eubm6YfUqirwNCb1LpZjsNyI+EIXvSvzqVkWCFlop2MluFt50RzYipoVss6hh8enXGC+Td5tEGqN
Q1TshcGEjxyQp6Z3srUUWE813GIETs/Oenbi8BiR1R7H6d8QUte6sOpdzRIxonoALCEASpFcbpKf
FY0sixrAkZoW8LrAcD1tB0zYG0xw0Xr0y9dBFkgqSUWRMwE2VJ5LIJy6mFkT4vkgqbL7przwji0S
JUVMgo5A+6nxq+mQRdHDHzE3JXGIDFeea4PKPWv2SAWGBQgDdGN8U2NOU3GIn0bNW0x2VBtxcmlz
7xfB5CblMHOUgiGIEJNxUj4S2VFBMnYJuDtVinGStKq9o1i1Vm6yYE3TImbXN1fwfKajb4TZoQbv
MRGnvvZHnXrJtIcjtuPh6LCoo5OXR23uxLmo3CCLQ/fkNZ25o68Fd0WpK+80u3GqDU/T8lD06gC8
vduaPfRZN6k3nHanZTCE0jMrPgQdUC4cXJl16BHTAX6eEvM2Rb13KKzoPRNlcmyT/uAOKRt8lEeH
YQDpaFUh2Aldtnc3KYIqsbUdaTZvgJSZGrLDZyVE9InIcu6YCI1lXd+ysd3mE2mKA63jdX0Qve1f
SJG4a1ZC9eT8QdU8v4iwuLgSRMzkoj2rXAmkKdb3XKw2uhFEfzW4ClhLKEaZqIWnAo4gMtQtISRu
4Pbj1SAE3po9k409p13rWccMSucaVBe9PfIT4cExbc4bZnf1xyiIS50NOhCFBV/eTQmCSxSok3iE
jIK+BEEZjmZVTM9VNg23DM6VO9O9SfNiP2fpwy7Hb4cQg4UODDCaXsbG5gS4MpnerVzfMIKKYDt9
Fk9ZlX/X0n3nPJp+0D3+cEBhMAXSHG5vaFN9JxXnV0SkM1CfYx1zJYHnLg+UOsB125Jc2KjDm+F5
44OIAJwzZQOthapgpRslRTmLFRsL4QvlwUQndmjS6HfZiq1HTUuvR1+Vi9WGS0lcpMiTa66TIz8x
6wsYvFRHl1xGUXLPdOMu06p5N/dGvG0kkXPc7mkwVa4XmNPc3ph4E2Rc+DBTGjxZBorzg+Hr8Yf1
ToXffPhDCufccbSgXT4kBv2vbQj7hjr///vPP58vXbhrmAT9g4cX9CP7NKvBfyuL4aOp/XMsenX9
eSgqW13RLaurnkdukAtJH2356s8XdAYIhxrvB6KE5GQIxKn08uWr2+r3LpwlI2k+4tz3ARmxvspc
gslg4gqzSGSXnw8rF3s+F0l8LjQhX2lr0nDGNXH6+aqtA8FCgG9tJtrUqwjG/LUlM3xbYte/NUbq
BX7qxc/8wc465uzzKkrfYy7k9r/yxezppm7z2xzT13hi5tmqcJ/NGVI2Az+JaF12k7Q6YGeJ6ZzG
JDR6PUkBrO6Me7caKXLfsEXXDrctjbzhmtjtYpydc2prZs/V6HiMJWV88P2IcYTymjfkE+F2rFt7
M851+5a6ZHBbs26gyOCrOsKUtd9RfziG2b4VFkPTlLbY+eeriaveSwzdTwMG+7UsMfzG9G52JmYn
xn5R8xLr7u9hdos/0CJ+ae0sXhjTeTtL8/4fnuBQp77ErvYbkNn/8TsgG29e8FL9zxNMuxAv//M7
sJj99zv879/h//qEn18S5nP5P38F2KzqBPy0oIvjEeulWhfwdtQ9x7qePyzj9eeDnwfhSIcClV7P
z4cOYJnL4Iz/PcMSXfc8lpw8iQW0Tj/P0PJSA/dI9wW4Vvf83//ywgD4lKQ44VOGpK2TQKBY3psW
+YXv3ro8gqDNd/t5RkKAyJqRM6yS5RltqEVnzF9/f7748zAb/jvuNqYyA5dmK73hBF2vpWdLn4zs
JmIndd67hAOWZ/bhszdXaBAnMe/c5UNrVtNxsBT9mMgNn/0uDp9tyPaCQMsm8sZTFGH8sgqb8jqv
FD2MwdhXadEFQz60G4BZTMrGF4Hwdmuk9B21rHlp/P6ZbIu9GWtfugzfxoUUKOmuDvY/4PjTtpr6
6iDuvfQ+gAxVlBsFCSg4WjK7+K153aWM548+EmBQO8TtZE7R5bZrQn4dzvz+RETdcJsEzuTGb14l
EUlVjmKDpJBHV/ULG0Gw6UfFeMJ0SaDyWG8ybeF7GGG+90gNWfeZs5pCOnGDZhCeQiT3qsveiJf0
t16E0KLvkhupwkFrqntS4OQTlvzdSOfBoMY6MS7GVZLrh4RdJksYWPJJGec+wxfywr3WEzsvrzbd
oNOEzj00yGgIDrNTHBQ+oFinXVeD+18R1vSizci71aDH1N99f+BOvuKl+4fNUW0kfk7K/J2cOaRS
mQCZY43w+jFei3a2DlVNXD0m9/KY5+L685EovObkTZxNBAMTq6//RZDMPqWFrTo0tSNkK70klJza
r+jHD+WQKjF2vM/aV7ycDFvUDUxruIRmKEsCJcu5azHmjrO7zhe3KOkaKGt0JFmi5w0SJKiaqQAi
7cnfcVXod6NAWA417DFnd0iapd784yCNkiXfOmPyrc/ZW+hUH3WyKVw0xQTRjWTxrulJh5zq1DeH
w32h5Kvjg5BIbcYOdBDbjPTXGs71qqQpbiJcwPkyIbafTGtPTeOH5F4IDcRftu49IBm+TypjOuW/
szS79dkIgxBhxgqGSqnrPdkoJkOunMAFfHVrFc7duvTbHG/IcK1dg3OW6x9oZgLZs8SbnjGdVVxf
QRKZ/OUOL71JCq3/h9uGMFnU+45GHCgydfvQNxOAKfavAWcpmRmb9iPPlpzTZvial9l0LtKSPxsr
kcXTvZiyBu8hOrimDsqk906OP2/KEWRODy9yo/zC2KKyu2jMx1ZjrD50AojuMo2eaPIyp606gSOF
WUtBvFJs6dxHvo4zyJVb1AbtKh+I9QW4wCVUwHCJxg9RcXoIy+lYJNpuhI+JPHqTyGWQ0Qh0whSM
G4YnIcQISB6x23P8MCLGiMOWo8wLySPQh6wAzlgMaMll2lKMuH8shkxtstZLvQqQ6ND2sEde9uaJ
kfGu82vEHUb6pybezF9sgnP7iqxFoJ2I9ZVzLDyFeXwqfgHqd+4GJ2nUWzjegrGJoadKXWL94a0e
cvVS6fTb3YFUgTzemR60hYhYO/5I/SGsFE17BWnPQBBWjzqFB23559q/YknMNlUZcWMV3jEsiak2
Wi6YLhZ3m/ODhZTmaKF2B9jdetBCSDDwU6AJFetjWANiAiIpWv6opE+xYmiNtkFB/nuQ3mdp1WAX
pYdDITG0XQOY01UCLhSm/QA52hdubqZAS0xIiftcpUwvulTU+0ZSoimE8D0BsCtldjfdINq16WjP
aA4RFC49s6HB36hghDfpAZbwdJdTeuxNmOTSrsGSJED6Su5V4qEE9VQO4M08dgX+mSzi3KxX0a1x
h0vSuYgSLEzyJnHbVVrubDJn9sr2b61m7B0ruQidvucUUfOKiou/RK3dLnG+3VA8Q9Qs10YxJsw5
zH82sFJSZs2CvQNgtFOSFB17xa735KFdUpjx3O2GGJdlnKEZr5f1cci/igTB/6ADy6tQsyTxouiB
ULrqMHyS7lW4pILP+jcNNsRiMXHjSUUSULEEYiKonmXHn0sZGuSde+MAR1T9LN8libCeoiuAuMFI
rgmJlIFqhbaN9WyBK5ILMfFup8+SNOid0NRnGO3JvdLXLLHayrNKDGStvYjhePdHYH5Q6zJrDXIG
bfp0zuzwpPUJzkYLCiU+R4gOmQ8D5JZ79l/XCb/1sxzY6YqZWazaFvNEkR0/nJkIINM0Lm0PXdb0
yQxSjrp6vrjRn0iuPm1e/0rPBr/vSN5mTqw0vtxNHNGRFt1yPeD1Zolg/c3J28b1XsYcq3Otee/y
9tsilbB02VKTJMLjanar1vKHVdtr505L37Ww14LaTc0gh9nIHjQHehLdC4Wh2yU6fM7nnSX0Lw6Z
v2bn4BB7bhj+qWHSRliI/Awx+cZe9i8sMczGtGHqvyVBQGFRf4X5H9IpaLBJxwMZovatheucIMS/
Vt5u5HDDNp2iLyKXhxhLUNiG7Rw8M1CVqdEyL8YHbX+JiVAsDL6O5CPXAKFskv5z8PG1PDQUWzfW
tvU0Z+RkLPLnrVEga/3vYz2bP2uNts7Pk83ZoKPqAUX/+VbKNHHSmK0E28G3+vlxU4OOgwxTxpZ8
SsH5OjF0+DMuv8rPp/zR1tBd9tHuv59g6MjfVGHcfp4ianTOqESx3f78iE4U4cqZ6C39fHcrMaY7
plC2DQ+KNheRExXxNkJQMmFgIrPb/UtqEWg6/5l00luKmsbHpVJPfztYogzuRLyKNG7PyBJHTBoM
5MqqX1W6jcMwwQ79A7p2oshZ96J8RGX2HpbJRwQQZ610cI2zDuAp+0xdAX6Bd7wutK+hpwc+F1WA
IhoTzoiHOI1rAtCT/Kl3s8Ap8w9m+L+SSD2oMYIQyJXnYc3QCdVJM2DSEp4a0ljAFAuuNa7eapgu
9uxrr7aGtM9x3btnbeG4/LXQSZc1toVKL37VFcqTtH/USfLiZ94r7B09sKLoQ3X1Xrb5Mbaxws++
seSNPWp/evRxjtyyHX9jja8UNn1+Hby+B0n0zqozFr2UhhRVz9wD+dsHfxx7Ml1CDsyjWoXA4Kmy
hvVU9qCB+Ifos3Tr68wIXY3BQ9PJvWB4EBvZR4Sclo4er5sFZtoPwYJ7g4P2VDAv7BJkXvMWUgiC
8tp70Iz/NDvz3UMiQI5vuOnwRNHwb/7YQ3v2ovavFlHtO2X7ST5Us7ZLj+7wGL4MPHnn03x2cxST
pvvm5ltCpRS+t/TWzcJ+Fkwggm4wqe8TSGQqaXZDKV9rx/vCKwwfYTLFRnfrTZw67VMfZV8aMOrF
hfs7Kcdwh+4Qw7dtnEFjD/tQp6pwomfCQrVDWxqfaQ6wRkrOi6FXQ+Hu4mlruxMNO+hwxFNLdOVp
oDXzR620vyGwnxXhkGRShx4o5EXIBcqBybzGLejEDGtFbH+gIZRcHRNTJxMdI701308FQP3mLJZh
VO4YT21RppulOxpHKCFFQZOAbZlGDo43VeOCgvAz5T6IjHEAelqUAJPnbDw5bsExhQnDurON6+zW
MogmY9xaOvGMTaiQ0urmWk7JExezWPEd9ECeLNqCm4Q1KCHWNEjHTw96PcFA2ctgtDOy3vLFht6F
Ep59GYdtntIeb9syKPTwPW1JK0405901yzsdIZ1ZD3zKPnZOzsXp64fT1QdoNyiK0uROs/I0W9lr
ae66Gs1kXawzy8h3s8oveufn58HsfmNPaG7aOG4HyykvIRb+QmTdLZRT/eAEkzpucvP4rOam7U0m
UXXm3HumtbuVliaehFMWz4g8ci7+fpdjBISbaH+Tr9rcBQ0hPQPNB0BLn/kpsQBkNlb/PBdK7TRC
v2aXzl48VvnOXevEAoar5tksSW+PZiwNFBq+C7BPkN2FLn1J5iTsTkY1bjwPb4I/ec8yBmeJ9DnK
aubysCxzSpOD3d6zXpHWMJUOjU//bazFn7RO/6SVWZ0cD+tHNwKcwruSHQhvUTCMpL/23UpuiVjw
1xlj3S0Er+bCjnqouuwXDMwFb6VtC4dWZDLJu6YUemUnf2HskYEW15oXBtJsIi6xbCqZ7LVsGqhr
3cXI8ldg7y2hbCAeukuYeP6dKIjwnnqqPLVWCO4QgHBUCzBpJkMMVkL2KlSOqy5F0pS7hrWvQvU8
QPzY9qGzZg2C2Ay4K8gyww1qiWedeSqqXOyncxZ5TxWGgF2F+ImSIKyuRfa7HdIK84aV7mucsTdj
cn47fZ4w+iiHfT0Wnxk96c5HhEN4FADADsQO+BybKqNorxkLRCVZZ1pb1/ZjmXcvSV6ylrHvuBMc
GrjM6HB593gjandfk8GRkHiIcCmxg9F5Y35KYyDNPurBRgP884DXaGsM3V3QNlq3uaoCp231oFAE
NvCzghTx2GH0qWj7Bo93MYHWcPHQwrhg3uZOVKFOOa1hMCj0yFOybiKANi02RqUgQ1ZJRhnmEPct
qoefMNBCoE3udHHVk/xkkjqIBGGVyMWir9g6SDt7nXMalJI9Y2UKwCo0EbmcUn2tyixnQpMd+t7I
NgQpI7qKeSpap2+OwVQgDjq6UdL7jf377CTeGvhnviiBOZem2clt1KUw2+LgttUTcuPy0RhInM2I
4mY0/SPAfgJnZhJGO1mmACdkxOzI7VDrTDW3h92inPUvc5Jm68byvTUwnpMJdIlwWVh/mZPtBjOb
MVMQtOKL+KpjaCnc8Ty07XtSCGeD5+O9T6wLDshj7huMEHMYZEXHHMQJsdl34rVhBQrKQvN/KexK
q0iPEIF00NNwmW/MJvbfdaWfxkYH0xGG5l456MNUwXGOgo3rNqnMXea6M3YoOtmR/h7RXl41oR2f
QeV9LoOLu+LQ8pT32K6MrL56MLEfOEC9jSwt1E/59NRJv3tpXItEF2gjvvsORXZikokaS2tHEWRR
OiLd9NAHtVobxLONUD6MzHXq+5LNv/obSu6f0naeMtjrG/vF0vAqFzbURg14h02wwTYDwvkrHBt6
YO38RjHrnucNVb3FC2KJ1y4r853tcyZPxuSWWKW2TqyBtb+iHKcW7E4G4pFKPU8aXGVMYtrGy6YL
oYvYIGAMbNs24nCdRdoatSOVeA5Zl3HSWxZ75lOZ5guEo3gzxh5NkXC/Isad/ZhSMRNg+iaTxeMx
V78Sw6flp5qLirl5lacDV1LAaVOJ8Adtoa0x5vNhGIOzKTZRI+CXeSLb+Dh2dmM3/qFFcQszQz04
KUOALcMU83z3r0jR/jtNA4PWYcxlOpDCsyg8jhFM5lxtOgtjsoqWi7g0Joo1Ee8KK3ySlv7djVmH
fXnGoexlf2GtqHVcT+9dxB10JAYho8psyPESw7uAE7ntCuEeTQUOkY1eBVmpacdqTuFYqoRzmQER
MqUJBO2f/ELtaGUtbvTU7na9kTPhHln4yUXW1lDUmrNdzneyb/S3MnOYKnYO0UmwgYu+/x7NOLAc
cvxKXN3BQPv8Etr+q721aTm+zxwsD90g8K0U6ZPZ1PtWGxlQ415WFj1xrZ7iN2SItCBD54sncu5H
rlUouENxaNsbrXe2mWDy3KG7a8fwQnONfoylNTttmJgDU2w9sY6FTz7nv6OAMNmL4kmnF7IQP7Mt
vjGMAWHoEPqhFw+gBbtYzfpxzImScpLXWLY4dcuYLIzSWBgQX66a7z7x8QCZp7K5z7E3H2DdDOuw
bR+Nt7gbNe1UaHN96RfSqEimV2eQwA3jKuSsym0ZF7ZAKq/deEP/9SZvcVWi9Ypp3jRDiogJ/eXK
qcbdPGsyIHOLjJK6Os/Y8QOhvceaE93DCrg9VUjGkcyxuNAL8ComPyiwNFljP0ZcNhvW2hGtdjMG
bud8RiCIuzopoVzE9HD9CJRKGt57NYCHLcgZKrsiYAv9Btb/B/Jv+0qc5fc0mu7F0q0wSIhCClP7
l18xu9HyKuhbad/SuHmdpuoxK5jDLQc77MP2PrNjcwNOt1+PTf/SmKAhRe+4L7I0nj0QTD/VSuHM
dRBlU7d18yh9j9v86rldjJz1pvEurEB/xpdMGfx5oJ65aBOggtUH4nPnlhvxtTUzXijM4R8cYtdZ
Ie8deZm33KLdxIDJ3USGBhZqiM1zyCF+lY7j1auTNxKfrSers+c3s/BWHTni6Ip881mvk+988JzP
yiu/UW8kZLowv6JZcGoj/Rrpvvtr7U7TOXH7g9f6EhaCT+xU0wcYhoq7DgqnJc8aDLXHFHw5lw5W
fyO66tt260tbTBxPa685SMZMvo0QBhIlB9J4/NUZDZECSKD7kHGr4Tnmmr273qTge7U6xQce4Xvw
mnKdO8ySHDE5O6JKo0c+0/nES5dsMQs9KWQJCAbVA4IsA6TEzMpb3+v0gPq22usVWFzlejEnRYWy
fTT8lVND9ko0yAyttrfaRqNZ7qc75LGUiSbgoLnuN6nm3fylOJG6G28gV1gQTwp5SgCtBFLHgQmz
5eib4cOQ7XTql1xgy7iQLHZQpiMAvefpFV3asAUyvjDygIl05LtCMtKGU2rSPSYkcV99DLx8O95a
6uZOJkfocO+2GNFdW+QBzuR+Wv60RX0mr0kxajujgVX7czCevSLaFTp74BQhqRUWGnKWD4JcGn5q
EbVXOzL6cxSys2d9rO1w7z7PjiXPDhf4o6jR0IJCtfKquNAhAiyxpC3YuF5WOYiaXf/orCI/24Se
njE11GfhEw5ACgFdXwA3p/8eIkWVQJrCD7sWqmnTgOOdKjKyfr6OBLPbzlP+HtZIJUcGgGsTesxJ
GP18slIsSCohJy7mMIC+Ttgn6l2xcxE7HGVDXxD8uRXooKXWZkmIWoWJh+8CMEaaRXSWHUFQRQQp
JlKSPLKaSus40i7IV15DAUMPlFM0wuqTreX1RkxcVUrC0mxb2mjcBM5xSl0zmH1Ed+MAZBKFrTz+
fBsr67tgapUgoUo1zHbFbp6wD0bcIxDd3ADBJPoWx/a5s9Pu0bfJ/n+xd147jivblv2Vg/3O08Gg
B3r3g0T5VCq9eyHS0nsG3df3YO7T9+x7gQa63y9QECqr0iglMmLFWnOOiT7/tTMibUOoFxrfdlWq
+myNffE6zTja6jMFdX6qo+g1KYwHNlo4dZ6O2AGt4rplRwPPmB9a89ONyUScquIhyfU3PJe7NvZg
dcXi0whqc10mvBHNSUZsy3oZv42Bdl1M6S0B06C1jRr6e8M7TITGZmyQVyhzo4zph6u1o+pesgXX
rp0/cXzZq5pn6JSfoc0vonfe+1SrW9B+HPiMAZKQVhyD0qMPh93FjANkP0F6NRjmz1RqwTqO5HXi
GcW+xBiRxs1tYamDpmNEpCJfqzz7TJyBOTygSnRJLU25CLMNHpeunDeITxrejuiOPoG9HbyS9lV+
K3nSVnOHMOChMh6q2MVdGwFw9GLrdkjcDwzFtwXZFoshfVx5BIkj0SGFdkEuTf2OqufTMz3kf0sU
yWxnjZ8vLlFnpkFd6/eBIktPD/TVpImLORUflRXjlc5pG8mBeRpImRYXQNk016MRd7ukIXPCERB/
PeNCygFzJeR2qYWOusGMaAskQuRe6XtDtrdZH8KO7RzOP+51Yt8SqkfYGpwNKgJmKHXCTe7quGC6
N7wWrESy/G5iVEqrEDc+7+8yPZKL/kMl2yEc9xU2yo2GcImMZ/iBqiG6o3mSal32Trod0G2vkta+
W5RFaxT/6Q6p7ckNCjoI+rDqBDTE2hyeEJzudDDlE8XexvQufTrX+1TFjwVzBdRplyiNH9oa7g9l
/bmZqluhGOiVBiJGgg9XhZNxqUt1H5o6p2OTmMIeSJbIeCmKLDI2CKJfNGpjYhZnANSk7Omf7ix3
dajd4pveOiAMazN4dB3P2rRuDxYosG+QLcXHqNa6tRamfk5CZV+Vj6lJIlqikW/tkjI+6u/JPJMj
0e/L0vmEzANxE8amZdWmb+fOZymSYWWb0cEIZO2LnDqH8nCfZsM7yBbkgVlCAeZeh2mG7kWtqB3Q
s3ONklS48HBNFmctvs8syg3S8GppHgh0pz/Pm0FRPzPxYlpVwqSOW94KViPgycwyxlNKZxpDSX8/
UQJRYbAQkhFVrkciewLccqlmmMTHC8Ca9Ptna7wDCHpvY4R2ZfbYaMV54SK61mwvu1zChUK4SAb+
vrGovsbGBEvFjSFN1OqqXxSh8knLvEMskH6zbJAY4r4MBP35Zg6PgRRS5SP2uUeifXR1+7keTFT2
Ef4DdVKCfdBrg23UaU/aRKPGzjBS1wKqHh3kJr9J7PhVM4W7TZz2kaHlGp39U0aOxTrpCP2aPEj9
Y2NNeGiaD3K4wN8gYPc4nDJNQR9pfGoJCWhW3Vd0FYcnUBGQbhjtrtqoSU99YF9XWbsNMAxr6lql
IaBwgWO+0RwAhXK+J9KUZI2u2sQLsUrjtEkeKgpLNSDa6bClNG3hZ3oBCyin2O8qgbGpZeanfUtk
/O0YHJfXmJILMHqBoG7QoFYuvrfSSa57EW8CDwtfMAKyaBP4p+HjPKv4hGR7ndqcXZ2RgzLN8nJd
6a95ghPJQuGNu7h7sNwrZQynRhCe2GvXfU91HZPdSAQhTnr7uqmT+5bwcuUSAIXU/QaQpY7AiMoe
lmK0jGyjevqgBzJcyJMCfuVW+kaa2T6etPycQSH3pPPMfn8YaM16TJlXouYd1h8xtb6WIQi4okzX
QVXuk8xhSQzafTlz+EbnapqoCDXN+ezciTdgvC0XtlkFZtVN6h8viL6kKMCQaTnkIWZAYeBXs/dQ
C/3iNRYckPbBsvqbQdOeVINiHYWG74/2/DI1gpYadT23SvbFDo9CnkaWvJJIk42iO8BxsPai0fDb
obt03HOIMIxL9IzrmTHMhEMncI1z4FUHFWvnjNifMMo+ArM9oSB+Up57LNMzl4y97mZM+x6TgDUT
5y2YmJrRLNkzVqaOejweVEfKooldydbx8Ye49uIlBNAdMelrePlhMGYoQ3TJtR4XvGt2emekGzXz
KiMqizXqsqbFYdRT9y1HAGJ+VRycOSq9eRXH8X7uLmKK7+IJyUbvAgWSsIBl+gYs4yPXmpcOYkNl
Gy/gKHBWGVdN35zxL9IjVdlFaMjfrEqakIrpWCIRWo24qLxOPPZomIrKO2NduyaEAzJ2tiY3cx80
/VUzlgdzGapE/b4wtD1xGDeebN/y7g2X276LmkerDu9iaX/3tfU0eZEJRp2lmcX+znEQ4A4GPf3A
nZ4tJl1I1EYzgMTP8xj18Eubip9U156s2kHAIB/1SUt2fUAq5xJRj/G7vK8tztqueUb7/uZm3SmF
jBVa6thBFKBjf9HVa4AAZ454Q8NIo/FTHKVJ4ANTHI4XKiV9GTaxgx1YFEzz7bK+1PZ4k8+fZZiA
/aj1p1pOxRq2DEM9AemcT106aH0TPwxdepPCiPENkyc1pRLGN5V4AtCsN/NHeFoRsamB52voR8dh
kUFyhYJqZiAV+FnnnZfbOEz0K5K0T0k2bcOMXTxPvoyyPExqUe3W3AxhYvm0uH2LKl1E5nOIyh5S
zLZraRKxr5yNiPSmQeLlEMH83IEEwa9GtDAnrFUlXpO+PSU68nXoKYRPFlA+4ztbODAn4ZmWXKdz
EgJd9SuaKJodfdAXTzZYnH76+JxrjIebFCycyrVX0QAlbLA5reTcHwgQ2Ct2YMgpeBEqry39obyJ
JoMRXXc3zdYTIuCvPlLH2AZy6Grj7bgAbNv60ElAQmFxx3oGgs6KEMSFzmvoDETEUsXQtCz8Sddu
7Wi8zzrzW/fUWzEUaEgi2tcJw7YhVee6MXxTzHcMm0XLbR1FuGBkF10rlf94PU78BgQ0JRsJJfqV
JuBJjrGJklu+ZY7x3vKr0bCtdggkV+1kBTdsJ/BD+z2RKLsZsThjhZ6gDm6etrd7DPXUXikIBTY5
DAkEojgEKtglHv8puPX68oAUhjgNDZ3MDMtml1OwUh6Za4Q29HvwsWSKyztbnD/e3hk6NFQTCsaQ
GAI1+33fZltvLtD6I3h1vl12IV2m9rEqWaw5PZvbRxzVxVlbylEv/SrTiiFgZsHzuFkoqYnF3DT2
rslDUCskh/GWliHkfqSCLBcSmVbDlkv4GJN5F50NQQfugYbbFRzpNwOQwVIr6e3I0EVHGdQoMhW4
H5Tl/hh8t0W/CLm9ZixPBiFc2kBuLCMYr/o0FevKDsl+hHUZjd5LenEd4oewp351WvVWIibmot1n
UQbAwdRephmhiz1y/1v68xin12g3vkJPTzaS7Imw4EaZMHpqHgs4BSsdS+M9DxzCYTKxnxtgA6as
UYoxn1rnldi48BT98GvoTBqUVnkwxoxt4MYlOGbWQMM4rERW6/kD3o+hAzxtGZjmQfLUCXDqOMfu
JjB/5ROwlg7nM2jJ8mHsmbZLlwpiSCYqPq4zVyWnXrpvXVYBw/D8IHK+g0i/l174QzeRSWlxib38
h7iNxyYIrzHZYS2kkV4jSttN5hyuw4osda54UtKso8D5LdpwPpYsJxD4McBZUzHcmhJMqWOWhIi0
KbGdkzZtKpLMLyTIGuYgNkA/fbf3SNaqh2xj9jkH9jo+WVmJa7tuLj356qPi6qMvsipj3Ghtf9Fg
dq16b34BoRxyGspoHgKpLKaXoBy22HcuwJBflJ6SHyLI6G0Ta2dUP0lgXWjrNYeAQwiNse0QiUdi
nFDVPbnSuYvogrKTzTdqnE5DbJJE7b2bkExUOJ7CmIpbmc7FqjEDyRjtUxk+Tg3Ix366yqOrSaMZ
Su/oamJhyNrxJpqrS9UNEDTFMyRrvyrRFg+SqfhPoydPKjWsTZbSOyXcdzV7P2zTWyNmZaiX4IEk
0TXoYck7M/UPoCNcmJo45Qzaq550UVRJB6bWZ+VpjC+QGaZdsA8Y5DemuxFdo5OPzSoSVHRvUdbR
8gcVTzo09v3CJd9mBGvgmCSKObghS5l7G3Jzl5hnuZYpGdJuPLqHsAhwatNdMuLkStn2d2TSNXT1
TV/e0bmrf0oLz/M8ESqra5hXiMcEmQRK0jlTqqLAcjwg2TAt8uJLFxJ2Bv4R2l5TL9ilIvotoXzQ
kpgYzynMNpUs4O24zD3gZrY+QRt3OPvuh35g6mcBajCVfq97he/oBwJnSZ5z1EuRUAQmA3CJOSbZ
fibVhN56Vl/1OmDGLoUlJZhIou1M/R5WZgU1ZFWay7HRDjaEmFHUJv29pcSbwQBwTQ/Eq05FORV+
itba6qYjqFg743RXeuMN6sVql9EApIGYbQd+HMfCjnM0HCMX4RlHaKLki+hJ4Htez9mIZkue69p6
NBpWZZcT0johszdPy5fQZjYx0EljOmpddbp94CRDJkxt3g1DO/OzqTKzLPj0JEgRL3VuqzUvjHso
l5Z03FwN87zTTbq1GHDeDSUfYMNe9NgA+V85t85IZ9cGfRPmJV3NQG0l5Oyyz/c9shPYzAVcSbP4
MGLc65X7qaPnMzyMX0oo4OATmsUWY/++KGKIa5pBsJYn1gvTRISDtwbSRLBxbA+7wTGgMDHbbVjl
iILod6QlsiWYEA8a70yVuqUv8WZgKbHrmQAG+0p3rGWZp3gaRfc9IlGeneKr6aqDTTpbl5cRGQfW
DaerswaeH8q4t1Fh7RdkGIaN7usDaxiD94MctL1G2A3EDgdp6EtgpQvvmCCtpyK2X+ZYn3f9wlCt
XY5w5sdsL+I5gk1WquKk3d17ofFY0N9dB/n85sjsIIXuUoHE7WtqUeYaXtYhkbJjyMNFuuMFRYYl
mtdQM4pdbi8JhsvnOmF4mMZEPrhtal8hK16Gd4b9UhMwVsCnR5aG1oH0Cj8P69csPsYDlFt+jZes
r81rUiCvW9jHb3I0GdoPJKnaBl8L6DA6WaF4S5DGg7ySzXEY62YtStO7clGGHLhI76K220YNv1in
ZHzrlvaX58JaKsxtnT8WhXYXhUZB2datY5jTy7h8BYLkOBrd8+xWoE5qsTdDE5peWuEN9qIdzADW
zVEy960a61Q7MUwscxFK9Pl9J4E3R21l+FaT7pvkpnCl7YPMX2KHbF8gR51keW3HzbAAhliwkMpa
47DTpkDfZDmhwjO6tNAKcIqGpR/g02+baQc6neNeadzPwkbLWzg1qH/X2Sph39ledtck0WnIuj26
imJrJuYH8qfWjxJiz1gisKaTfLgcwm6Nlma5uVxC5cWtghbrP/4gguJAYunFBufQXW9LZsSoCCBB
tUzt4pbKL33DSJqzH5JT2JsPsmXhkaFI127Xv6TzXRE1CNYsQYzuPaCUWxHzCUwtg3WgeRsq5XNc
CWIyAVTZwUhJNX7QLM/9aBQXOzznLe2JntIgo0h3hB1vl9BDvU3Kjad6zqhGb667RvPbIGQGPt83
dglMJKEwZPHLdfb03jnMXYE8L3ns9OLTqu0D6aBoNQSZRense2TtxGlxIQL2zqGSO0XBXdA7+V5W
4V7mzcXI7KexR2kRj7qDA48lqS33Wsf3YFDd+3VIa1EMR6vnLm4G0x9bjQV8bqElzyNTfahsndvA
2A20xzjU5doykDrYukR0+xqMVbAliubNywYblEK4diqOYALoaywgG9KNUet9HnJszRnqhz2SnRF5
bdvRs5llzo6bGoc2VcgPmNJsGtM4QIxlucyN2wSzLIZ4/CdRPXB9pMYjuSkcEPSSBPEkuUbVJo96
Ll6QoNsEfuretFYdDsgmJn6ksPOX3CJ9HHkaneOi9jPJ+moYhIjNrIzHXrPrYw57gDsnGXyWKAO+
vFZQHJHSUyWeBP4yzRuhEuN+8Fp8O4hbNfmWjM0ZtM4cok14VIMR/dhO+M6pKH1hgG2uYfrgqT8F
SfQ5VdUbOJMCQQouQtERFmTrdCAIHliNMQqNHn02+HyigB0yDyKc1zhQ75DiZyyX1gqpITcX2pWX
hNzYdQQn4lFAc8WC+C2oA25pmUOXiKENZNNNk3svc6N+aLhiSNWc9oiAhgMck6rJ71AxMUf21lkk
u+Pvg80xzstO2fgCbaw+lawfZo76cRFXMAxMqw1WIzDEwAf8lhsX5Bc1oG4QW6QpHuqQBOLlw38/
AIz9arBsbP79T2L5tN/PZQi8b1spcB4UFgLYwTr9/g1FbLqPJIcW8rvBgQxhtGF++Enbdz7momtz
immSdMK6m48QlECfD80z702y/f0ongHZAE2h1ByBFCTy1iNXyTeYMW1dwmJ8lVjBWfXTQUt6UhzS
mU5JbN6Q1sMgIE6Yucb9VyRPQzdyr9ve0cgAQTjqNrPau7HrQ4yhOjdjOu17U72gy4UE802FGOw7
GaTb2LR5wcHoVVnDEae037XyEbepwUGWwhb/XfDMGAbBW116u4jesd8kCOM4kViO5R1G6iIWkP4o
vIjzWtwkW2IRWBRCw0S5ehZ57zwCOyVIyVVvsWbyNxzmh0K56lngHWGvQXCAaCBr9oWp25s2hyna
9AVNNKe61hJPu29p2FxNi1o4yNPoLWFLpss8TDduIe3tlODz0CwsVl4zRW+BQVS1gwzPtiEYYO3e
VHyzg0lTlqapc/CckWxKJMJ1mH3D9IP+mNZP0tEALbV012sTA1ca0OErdePFrKPpIIv+q7TwATch
w8SsbjKSk8eNo0S5KlJAskEo7OvBpO2q4kG+BRkqvDAJ1Y3FXXCdDi2SfQ2sB3yMekf8IO1b281u
6Ub255xAvfXvl2lG9OWQZHCbTJW7suyp3KA90//6z86uXvqoxB/j2bC/YvicdiWr62xWcAPe6R8h
xMxApwKF2jkRXod2jqiQ0Xz2aSa2UbQMJSBIsDx0WzNS9VbK9p4Y8dRjbIAj3gQX218SOUbP9mBS
kqapuSK8G29ikODLdoKLlbshXp7BTxa8ZtzAiuuAc6w6uuQyZIsZx3igCWB9O61xUdwSyE3ovThX
PUqTkx3DkTEJTKPuV+8RLfKIBFdgiWKTUTUgnVraqJgLA6aeTlL1p9+//ftBluoRv0e1tSrLWSFL
vxKWRbYDyQWDcapd+scVr+mV0WiXJsk6nzCyDMOgYzDxjJpNMSE9NN3vPAgbv5tt1hfGMrO5DHNk
QIxWzioRO6BeOWyQUpphCB5iym4Dxwa+i0ZsuGXG0adntoPTWF2GpLyfov4rlSz0uqIdPEc0HkYT
PaTrBwEziZATDIszpXWHYmXQr+w574/M8YFXFT2icqHvWV5ZqBZUYd2rBzZOmKhgU+KQHM2W0t2V
/cS7aotnS9uH2zpCxuYi5DxSijUkrbUeg5JqOBpeCK8BpkKxzt3gXOYMslQe3wlI7av4N6D6i13K
T+MR3n/t6fdDO5rHyXI6QpGbrUD9dhCkGh5C7ZnBxs7y5E2U2g2lK+C+kAM5YusNBk+1MZX3CYL/
LZsZjXBBgcsU4F7mxcqBd21FApBvJW/C8L60ana3qji6Kjq7mnSO+oThSUzWdxM0lzZWOzvED9dT
IbtKX5ECnW/nMbYOGDJRhxX9ZvCih6RwxrM9zNPjXNJtgeQubZILYpIyGkVDOKOdVmRTsUf9JXZ5
PL7FwRycaLcsMdFIsqbBOuZRqPxukXj0Eyt5y+xS2tVJj+P1YMG4zhUU/mnTBM42jqzXMhKvQ4Zw
LkHjV7ZBsA2KROBs4QHijQmlQ7nrVmfTmYl2CpIDjczQNxlzHA1YByuhzem2d+qbuWZh1hQ+LlQ3
0PFTu18Vc8owNMe2ZcTA7gkLwYVQfToVFx2tOeAR5/8GyRdd3E0PU/X95x+fJZi6Zrr7DuOyAAT/
+1+Hrz//cIGv/4//9T+h5Yffpf/evf/r/67fc77sIfr+x+4dJsV/QskvX/MXSl7TjX8Ca3dcGHGG
DbIP9vs/hu+2+/MPTbf/6eqGKRYuvPQchCf/hskb/+Q4waZrWY7uAi+CQN8i/o7+/INvyMnAk/yb
dE26C84f/+fZ3ZQZEoyi/S8f/6NQ+U0JSKv98w9vwdL/jSW/PCuLP7ahSyJcTcvlJ/2dJR+5hC02
fYYjAJ8n2t4XZAxoYOkdBx06he7kKVQRXW0+BVF6jGAMc5JldxfrWWSfY8WUhrhgjs20czLE6SNw
vJIQZG1iPc+08b2egKEF7rrXGDiTKPeWR5hHS7OC5+2SfjU3LyMyoG6g/opq7y6RRbnL8GeQL5rv
Ac40R4/D6HE5kR7//WHUDzjykeHStPX+9Sl/fV4G0qSqYSXAEkBGVD6wgF8YrzPu2epEaiMHBn3j
UWQWdU65uHz574MtqVe9tMo2tTske8nU+a9CTJUztXJD1WwKOBC/D15rTMdobF7r0ftIMPlUzwFB
sPg9nJvCimBrhGVzVADY1jWQQua9dFhpW2kvBezYNXK2yEeMSbfGmoPymC6RrR3SG5gzOPUQsGB/
qAkvic14U2hKP/azEOP+96+/D2nGelskCKG8aT61NpuMg4B14ypvvO6qs1VmX/3glnubIfstbeso
6djMU+PedvhZeMNfCLFzrjVmQq5orRO+MnCPHGsFBQxyt6kKbbo7E9ZEPbm26cad+7J5Ik00oUZs
9sIq532LKMMJWpQCYbOzlydhzKSTqFZ7jwzC1Hp1a0GQW+l5XO5NhldzJIJdK4jfKVsJRRwCV2dG
GC+pOt1q6UUgWVF9vptx/606utRb185eakOvDq49IfUWwtqROnUxvPqWaE57l/Yo8Q3kM8wbcB32
A20akE33iLhfACQ0+2j2rH0sICgo+xkGu7lzE/0QB4QKJczHkdgOOeiFnp6nQbHDCe/Ry0Z5dKac
PBVyyD3TdDZwaH6IyGGGJf3eVnSHyvytruh4TSG+NU9dWVneP2k8DzLNOKUM9hmvNuFO5jKG6uhU
VzVVfVmbh3okQ1bHVraEEG3sqHkgW6I69czfd+joH5CUtnRYmFuH0ks+DBl9QhVrkUVpIKpYUI6O
B/FWyUeK0o9BH8OLgdFyaDvwkpH4mAJ1YZiUb8ghsUForKM+4zhJCxtTO6B/1xK5f5uMY/REs/Fc
6eE69gwOFEGPh7nQ3js7ybeqBtU327zMhku/KI8ei5yBUgNJyk6Iki0UxHw4wH4UEkHTS97Zpmcr
LpziMZfEubNhO48xLcmdMFGGq6q7rmSYbxrdM5lLUCACBlGEwWG2afKYwb+MN1ETbeYJUJaETrLy
aDEfdL5nUqZ0g9oZciL3TF6pfc42iqqaXAYcn8yX0a0ntbvDeaTtUxvJSe7Jn8aT23LxkLuulNdi
Ugj24wlydhvtFOXpViu6S0HENN9zKM+ugYieC3ckzvUrxJyI7yp7TlpoxqMszqQVZNtUA8GKP/jO
DROuPsIre7ofW1e4BgOVcIclv7sCG/VRi9vfs15s5mKfk9cXyYS1pr0eEro7NBZOsxsyaFfeSnfR
sXPprhJ2ijUiAyrAONkaBdK6uSSnjrC2lW4b1K4g51EGBrxaqoqvyuiiaYh22lwXvFisJ6HM3iZR
FOuo1MDZt561bRFFYavihFzp3pMlyDgWBS2wYpwsf+hzgO5lTs8ZNRI6kXINpw3Rc+JcU4F4N8IV
103P0sI6kvaPIpqys9KnB7Lu6ydiQdaDCH3NLAIy53Afo9i6HtHQCDvRjjiWGHj2kUZPR4PBhwhK
N5C/QtFxx9pl8mmQkWbNG33kLcrrcKNGWW3qymGc07vjRqRNwBRAu7IjZ7yxawxSc9lsKHYNTB3R
5BfmYawZpkHUK89eZ4otyNRDEqNfI/fZvpOGtZva/lgFsEwjpt8LeQqHswuLKa6gn2JjcbEhI26o
VdgcpQM0r00gQSqOQbNOPmvDGD13r+DRQPSvK5TRo3bT2eFtNLTpfpbMB1tGwKZtV9fzNCDw0apb
5mhww3DG241mLoak72E82SXcXTvg9a/gG+HsIGRcU5K4iSI0iNri7QjiKLpJXd5fvZCw3AZJLmSJ
IPZupml3g6JoV059szMUwmHHaNBB60wsTNJSR7dw99IAWsGRhPZbTs96gBfBKDOEj+kiSQi5khXj
2m1eBjoNFHI4ZdM2p2x2B45shrEOw+RY9kZ4ZZjzEalk6ttTbmzwpto7o4aigugw2nlEmgVpEG5t
XnFQBPj3Wu22FCN490S7hBQeB2lMiZ+l6sGbCV2uck1fWXrgsfV0S2/Dg1wPElgGUDsbY03zv18z
49qP9uBeEabqVuJnqJv+7BSMsuH3j74Kit1g1PE1g9xt7LofTFSgrlanhARQJS330JsWWcd6H5Nu
iR7WMA+GxWQIBwCeFUnrIy3abqPrdX2oUDGu8KG91nUx7cI2hd5so6+ZMzJex3JAcNRttTJFwbXY
bsJ5eOxHYrGEYz45Awl4eOkpybXwUefwp0LdPruLLzUe2jsdDPImLpP53GrNMRPlOgmz+Argz7ot
nHedFYH2yoPFndc4pnoK41C7ZJG4B/PybASNeRvl4MtsZ/qx7FoyBkYXgdGovDKD1jyE4JDafHjI
egvJZML+2sQF9QzTZXcJrXAWLT99zDXZCwyAqg3x9syATVzYuNdwc3obUbXVUUump3QqB3osIkTn
RXxzxzmfNuYtMTJql7msiPStd6HQwrPEUcLprzwo6gGtxAzeGlD7RzSv+76MiqPy2HrHkV56CV8r
hg2wMXWUtF4RYCtEAguGv8n3JhivCgGn4rS76+oPyyZn2PAwaFmlc5RGcOLQm++Q71k7d1Y7s9Fo
5C/lVL880NTFG4rCPdo6pfbolQHaTKUPDbN3AurdpKrWaPnQ3CI4P1YatuSwKYwVwuWKdhr95qRz
wRohSKAq2U3F+N3D5yKVBPl45+rrQSc5mxEBtArt1mwMUpqXn0suLN1EtxjPoTE8ai56sgoOA5b8
si+Ovw8xZvXjELcQ1u1gmy4fZUjM/aYoYD6U+Cql2d7lxKhBn+4WSWeLzgU3XMG5FkltBSdGpZJK
ThlgRvG2AG5XQM/oxJkZGFM3dS9dwvzKHpKTU5TXHJ4vuY5D+/eBFLfXUNUfoSQhiVSWB6TEaAYX
E+FyWjU92BgVwJeqmbHbSuYlqj7WvWw23ETGqpmb63hAimfL8Ql1y7wt6vhDQ595GjPTT2oUASQE
3XtdzyA+LastsEq5thFQ54n7FYXIC9hEAYMExlo3i/3vRzqyPTUMHRkbyc/A1UI3VjyRpwxIPcHM
n1bPmO+YfOrAWFCyr4JoKn0kTwCtrDcd/wBrYv3hSObCQYn3PiCWhP6965tRg4Fp6Es/lg3By9jh
HLiS2oQnvVZsTO0ECcQLbF9xw0OIWKi+vFbK4EmMI2x2KhxGGEsUPB2Is6BDxvdj7aeq2mDoZ2sp
aV7CSt5Z2A83STcf5hGVq6JB2BYhWUPTth0d1K4lK3ndC+MQzpdaBb7VaxzxFUW6bmg/WVe0F7x2
jwJ6Gs5IlP/U07vBg64pxxuZhCglJZm9i/y6rccb56crOtOXs/VQVyWDHavkF9DrajuXPPl4Dq8L
fUlgzAkopqe60RZMipMe04nIb7dHjj1VBPJWhbxzVQ+JoO24Z0jr0sUu6Tx6W9BR10llbAp7+vj9
glQALJfmeBaSee2GhhNrvBb/9KX2Jr383QBpv7ZsZ9/k+hMNauITEZb5lcD/G4NvXtP/sCyCbft7
WJ4/CcB4Q/e6jQWdQ+mlgXETvScpRLvcVd2WgZtYxaTjokFltJTECku96R4Ak8ARgxCNIjSnoqpc
bZuSuVpy+EHgJYsO96udPTSGbm7w0rA0g0vAUAi7u1oAjx3WzDDXdoHeAqsERVbH8J9nQ2fhGq19
kioXSUoL3L6r6TTzUlmSEizMkOUnpKnivWcEO7Upay9OPrj1WFM6uZ6bcdxZEbQ+7pVAlESFpddU
t6U/Dp/LCwVZGHMJvzp1436aY5exNChBxl1rK2dIgkLC9VsDj+CYgz5h5SFsi6t3sM1xU6xSyOrl
yHlrNpZ/LH8/Tx5RVn90hr3TZ9wD1QRQdE7b1keGfJ6RHJFM6GznWiOi0N11imuxG0qMam7j11Zr
7VPI1lNjoa0cgLtk3DZoXN4btALMhSBPNLn2XTfiyaxZI6uc4npoMMWSLYLOqfQdVO21nlsMsoaW
Lrr7DpacFznE+mLO8P+K5KfgV/795GC2byf7UvMPa61LHB/vPF7MPZlxSLmi7KSfE5GYm1ibmech
PESQOrWQqDLe6GR581gWDzh/6I6jxV1bZFgkPdOwEKfTHP1wIJg2WfEss4R2fELTq7DxsvRPpmgP
ORqczX83vf5fml4eXar/e9Nr993k78X09y7Z8gV/dbx065/0ZRHYO57rkohIK+yvfpf1T5c+EwZW
B9GEqVuCL/lXdqLF19i2zufrUlqWa3n/0e4ii1E6luM6OBcsna+3/n/aXfK/JCcKFDi2Szgjz4s8
Imvpxv292zUDsKwMgE4Y9wmCCjIZbUmDJhO6ouHRzu5iNE5aVp+pIq1TzbsEhgzdrqK4CXVxMHID
FZps462XYd2rg3hvgs+6Qudfc76qSGpfPnTiAHtyM3ylc9he5tqsmETa3UYDC/a3F/5f/by/9+8M
eoR/a985yy+0ZFFy4rcsUrXN5f//FgXpcABJEA1yI1TO+6/kwFt0B1ZF8LynXlwJrHtmAHaCF9+i
Ew6gdYflcEVEsGC4l/QYAON93HlXSRv2D+J/E3Zeu3Ij2bb9IgIMMuhemUyfub3VC7GNRG+D/uvP
oPoCt1tVqHpoQQW0pNzMYESsteYcs6rmW5psly7mPjnnodzXwkqYeOCeMqrYvZhR615sBPyX5os3
uIntaifsaLzS4GlISyj28QBe/J9/TOevPybdSdOEusEgT6Ky+t8fs6I3Koe2AshTM0CFv6u126kq
vls1pPsk6QZaZhBgI6Wdk8KUnNbo+sWqe+lDB0DHkF/MspiuUOsPApwAoEY9foz64pJaC/oJA3ls
oU13qVOQ1lTb9CXjqSRwZh0DcGoiF4cm3QNmBtKjx7h59tSdthFGt0PBYCWrQmg36zZLmvBPIm0E
SZV2H5hMEA/jhGbbLssbdZM6trkZEFDZmN/SQ++Yq3aqG84KJ1s9MhLWY/wpspf2eaLc80liiZiw
2/YOHprY/f7PiWGUj8LQuomT0gVORJeKYR7Nq5pMB9MmhUevGat1oXnkdbyhFbuwHdNXDGeZXaxs
+H+/cGjv//mLMty/rEfTsPG2mPgIoJaaf3xRnSTCAKgR7hSzK3atqWeXvM7555MBvJ92YEK06jxS
49raTr4V0MbPuiYpCEnWASQ7fRQzwjnWbXXTzH20c4dZfyCLzLwOyr5qqQamaV0DjDEZu+ZVciyN
nuqCjhmCPiXODHuXHYLWPPiXH23thP+no77OAdZXzWRdSzrvNpIk2/jjVavHeqSwxzyT62Z7kHhP
AevZxc2YOBjLG2Gdnal19pNc6UNuiEMyKrjoi9i0T5oiGqquIW6vLgpvu2p9J4OXxXaNt2KOwxt9
tMzLZKj84mnz5Z8/uvibj+4YwrUNna/GhkL5v6/PoEPLaBDlQ9LAh9xMwMRlmr/8vmKQoXquO1xi
noUlE1xbdLamtVwH7PbPH4O9+i9P0GGDl/hfdIGa8Y/dV03j1PU6RIexbbx9lw/cw2bMAEjEntMu
Ki84Z4pLvP6OBlazV2X9StvT4St3Hj0yTbTBQ5spvdPv300rm/r37yIbCLQYbJdBIOgf0SYNLVq+
n16Ny75g8vNvP8rfPVH6OSwKpjSeaa4/6n/tu6qkNDdqgQ4YL+y2mzLMFeaDyhNx+v0f/fpS//7d
UlXtoa3UfEjWNfL/f1kW9ow5xd3VJIlLE5SzIschoo3tuaQUpHWX/cs++ncLgTeec084ks9t/bEQ
0Bia7pyZBchcMyi1iCAjiwj4IZ2ybTQIHdfOmucjvGMRrl0r+UvXsn85s8S6B/zxInE7MNaNnDVA
7N3/Pjv8572dmyieUFJZXF2jL8vF9WUAS/PZ5/FbRUbjK2LXfHTSd06MremfV6L46zYlGROYBncU
din5lxdiXr1dWUsobZ5b51h0JnipvLomjF1ErkOjrtSnnZrZfva0CLRL4w8mUu/1joxj5nEqYwbK
iPuMJhrO+gh/2i+IGP7P0PU/w8S7/zyT/z7e/+ZRSd2B8mY5aE4orf6YzpWmwsZcT1RrWs8Kh3dJ
W8BYTvRkWCPE2zTO4AWy6+UlLh7bSsSnf35Sv5/E/35ZrBP+acuSOle0Pzd0B/VV2YBso/o5CByL
j1OMQlfqL1meNe92isteNYBF6LE/zzZoAnvWjKMFHBHkMH4Z0CI0QtCVh6WHKwfkAmZrIyZeckIS
yC6LY9FSftrZD7pqAXQ7njwaFmpPSIx27VVvDsMWP5zrafv7QC+QhgdaVr0a2cocsxd5Y7TQRZNJ
Zdvf2zDIFXX+58cguIH+sWYdwam2QsF5Crr1x9ZF/NrEiDWC+bOy7dVHSdMYZH3iBPRxUSzYrU4p
VDSBnD2wTOaMlNROz0muAzGNAZwWqjhlVrIgNgQMxGX3UUGwbtt/2eqNv75cDrckVzcE55VriD8+
aObqUdWFM5lNKZ5XZyFjB1L9TawcHZYh2VVoTo5YyU796sWfbf1J0Bx7FmI+LznwN2cQlY/pHUFy
uERXvQPRnkwOIKBcJ7Qz9v7lxvA3D1Y3BdcFnVu5I//8vMusYw3gHP/PzQ4KW4LWyYgurdn0/Aze
29it2UdZdZO3w69//ladv36pOlshl1UOJGmuZcd/b+J2ESKplGvWK0FhezMdEf8uprb2NfviiY/M
W68TGvrP/6rx17PDEbzSkmqC01haf5wdtIIi8qT5Z6HL6p8jUaxR3PqN0dvPKdaBXWUR1UfAxj3u
5H4zmmtQqjYwrWrSGQF6ZdHWtTqCHZfP2m6y69S3xS0EGJKZiZ591JcJIlGc/8vH/puH5RhSGg4H
CLLzP7eiRriRjaaLQUuh57sogQaFOemqusbCVwu89ndv4V8e1V9uDLbObX9VO7Bd47tcP9R/HbO9
ky7pwiP0s4ZmVCZg2vcdmQHTPYmlQYI6fFOgtlvBeNiNcHeDRTuFLhpD02U4SJbzHY29x1lFnx6I
HI6XOEDL/GaCXkXJqu17Ik/aFJJzFsZ4jS3rX5a3zVr6c5XZhtA9RBbSkryUzh+rLOXr6bw2dunA
cG+cXXnfTlkN/kfb9dj5tpobI66GYJSbiXEdtCyYpYZ6eyenSAXR0pBRJLeMbsuttBYwecQm+8yC
ou1QE87czOEljiFsxIwhdowB7urOBNdou00wukO5E1F7vyyUsdbg7cxKeFfu1cdBlMwQJALcOgAd
A9PDpmG5VBl+8+6ByZP7oCSgfLK38ZpaQ1AeK+Z5GX7kowpjzBAzilcjD7vNMry0WrFtyqU79xaZ
ObbOcJWDwze19KbAOnAW/dtgh3ziSoJVHzw3gPxkbhoTb5Xs8JnGTDC98blsJWCyOv6J8p55BEyH
kjt3oEdOs6Xv9MseuZWAaL7F/CYBHiDW1c4j08GyecarrB7vKeVq+Ct1uWVjhpGjcptQFxHoYJKO
pgHJwKUyJ43qI9KnBO2BbjNNtbF3hehx5WgGFRxg7Hb2m5HkxN+s5p7UAeCalsecf7bFUo53TNxN
mqwfocZcxzWszAlTaMmmqWDaqVdTH6JNP9tqC/wFDziz9Cq5q1KHDpeokEOEDZIuzAZ7JerTUMHt
Sft7ZY89pnDCv/MWW2NYChx42O23ZTqQRFrXPUcgHH+HKT+4yde0mD8n5Pz40+g4w10b+WrZvJwP
SOHbdsqBF2cW9sxhOZHigLNhsiBUnRYva86GwZg2z8B2MLq0TTekH1kZ27nUvrJxuoRdNd1GIp+v
RO5tWlzlqjQSQvvGTQzQHKEwjA47xtEH/ggja4LgGANCV350IRe3WVuQOyCJm4wwJtYsue2x4ftu
xs2cOyHNFq41vlrDXur+uLS63GUN7MQljs9JkpGl175h35x2SvO+e7spbqea0ZRZ1Nme9d+jIy3x
QxmnNhInWCGuH3vmTy93H4rZy31Cjs792e0wS4zZfF+1g7hGHn9BV073Rkd/MRqaz7i2fGsKx9Oi
/wTUi60A1Sv6gjjbRRNLvMjlaxMxumn7MAYfiuSDtYfPg7FsEUzTKhMtAXNZCw3ogshTilV1sBAE
RhJFb2xSyhdl/RWlPHuPN5nYaEaQpWvbPu69bCd42qfEYvjJ5BlZJH9NghpgM0/aCGsGdynxt16U
kitJbNre6vtTbfCW49/Rd8gDQVXmw7IP14A+jB64PdoMS1+HjCjp78c2OSvFfuKtPI5+a6nYODQK
o9iCY6h2sse+WIhCiwszAMpl0KbSsprAzKk4ttkEttJwh0MykUGi14x1IHBAYB290kenAv2J8LNF
jN/Ej0AkQLUcV1s67rY/LygiMlbaZMQveR+Cu7erNuCeV5zY7OcgR0RND6BGAzIiHWoHUN02OQJ4
rx7NUkeHn5JxR3MbVDl0073GqDOWX2Hn0a62v+kVkpHh6k8NOxLCITy/cNjsg0v6ncYwfDPkfDNh
1T5mbDD7NHP0o7u862KysX2XnzY/mlHLCOO0nIKCPjP5M/PGlSrcctl8iss5Pmcp6KkETYVqISCG
89Gs4vCSas3Oo5WDXsAEvaPjXTAk+YaJZL4EtTQOQtF9e3Qg6qKIAlWifrDLu9bLSNDOn4zqmMTR
O2w5hu2DU7HMAFwDLqYnj8PHA9mYyDxIKXm3qTc25EiCQepk/kLsKOLW2nwDPerzohGk4KFh9twE
Xkn31a07RcXrueA7ySaGYdo0ZgG3EGubzPUHSZnwyeqxh7Nk/7AUAgQoTD/i+FecZs0my0AONspG
nVQMyR0t+buiHV2/0cFiNR4iM2fS3l0iP92qlnd2DYEjzTlADE+fiQAyjjXJPSeK+8mHUtRzLiQP
SuiXsHS9rd1acONn55bvl31wmYIppi3pWNmbPpZil47vOQ75+xoUWWDGGK+0CsDBlGBgc5kJgpl8
hZLg+IbApyzBzDOQG/w8f8ACH+7TmH7LomWPWEIZ/+r5jyIpZ7Iihqcmvo2fuOT9LGC93U8KB2LY
HpSVQMwdQLsbPX7jCmbWBgcc9v2iKjZViZNN0AOiosB5m1dkVttLZPjRJAtcUph9lcxfB+ve9KZ9
sQqpJFO+MYY906IuHvoaXosXT5iU3BWykj1OVW5vnIakrpTQy23RR18xVkmcMEW/r5wfFk46N1aI
nu0LEXYg+AxMcArjwDZKb3WrvJV2ZtAVzL+lV5v39PdoKmp2MM/JR70ujaaH8i7QAeDxtN6xwmGw
NSAxi/7SpylJwFZ0w1F5bEMkQB0WUGuM3mLRos+ozHFbyvgWm+QVgKZ1QYD0QRVgBT0MyqCZwGe2
yr4oSydgMioeCNfmssrnamuI80Z7QdnxGrvhE8X2saYnzv/NYZ5vBl3mwaubxAFr5AJKdcSFPGqB
aU5EgCTceatBHsq6To50DK8it4qd7QBegQt1yXoivEVLD3WpnD3jpi+Cb3C0rxF1pKDBCHGYDVbp
azc32qZFL7Nhr/gQlX5rCA9A6qCgPWIabsuPUs7Dsau0HgfGgmWXCVdNhGlJ9Ag0LFjLfcskW7hb
CW80MHRnJ5xJ3UZxFbPMZ2MvGzQ10ja+0MzDVpq81X7uOAeDVjEvsvFsFcNwkLxKlyTHe+usa1Sf
jUPVVx/GOv6FkFQoZAv5PJhbJq8uWjcy2PCnP6yTZ9JPOFehXcsJn463fsq8t4p7rY+3pnmpE8N8
58TLsQilXCMavE8OqiVpU2dyFQy6qkAIWvJn6fRta3M8RTlKeKoP5/wEUK78bIfqsaTg9HWXwTru
PLrMDXKr6FTV+VtpikfAAOTqVSAWsJcjdzEP7WAfLSP9mUjjYOXaR6SeJ92KdrF5mOuZ7W12RcBg
c0vqvIual33CsO6SZI0kRdY4ECgDERZpYByxzetQYXXoFENasd1N5JA4UO10uIbktM2z3R2aiRU8
I0y7M5rsqcTAtG0EEv7SGvedcoko4E7ixVm16YUxH4xWrtTw6KszbRGYaXGIoua2zPUWq0F44Z72
Ix2RLtmqvprR+D60vaC3lB+jFqAyHNwbgrQj9Mx8p6obd3pic+/sgqJZXns5H8YaYKyYul+9XD69
NF4d6doZDT6QgQ/8RBnBbmO2nWS35Rizt6B77sB9yotWx9updm7BL6CIHuPHtsf/VecbVJNhAFOZ
LJTGM1+pEp+MGZotKULn2rSjYNaxFC7IcfL3Atv2pigxtWpjekV9CITP6a+OCt+R6Dn73BA3bKbl
PmOa6tdWZFAXdXeQAaOtau2HEgjPQ+ZWzzIxmmPJvQMsyh3pxG4AJCJoW7c86/XCPclvWi7aY50c
2GS1bZUhbSQaeNgBlRpJFrsrcIkcU7SxwSKt8OSAB/WqeJ8KM4DC0D1qE07ghGiYKLcMRmvIi8xU
e4dmqN9W4mD3hc4tc8kvdgvYKGMzKehCwiovfvW0VKacBFYKyKq5SVU+BLE1kAshnOpREJRUMe5v
72j6GmSJa9F2Ft1u5H+T3haBoy1Po5SfkCxvzRQilGjPTdcfQ7NBRTkilLHWkEXV/YLzb+vpTzic
zIpvysyirOE+aPRyn7eFXxn6JRPjgarkTsKCq5snK0UFYcvRz6FVl3ro2wBARkB59MTWG9qHJyRm
khdzcO7njLvPQLSbQZek72pu8Kb2MCfx1bSZZmAXDmZ7xVeJ5abGDbD3SpDrMsuOYWnfc9NJ7hvu
Vb1eipMKu1eKkmxA46ZRSvl5hDp1Iv5kMKGcD4U4laAltDUFmQt9hQdV/WjTVf7Qz84uw2ZKK/wJ
x0pu5TDTciK0EDRqT6oczyHh85sidMmiDRek13zSqlqio8c7PYCUHXuU/a4FoWoOq1fyvXf2bDzE
hrgQYqeXyR3QH4EKod5Unf4dV+Z9pUifyVw320ixRIeSVD1UzFBbrXeGrasGBjfgYMXPIx5+Mg59
GZE+2BPCstHkT6gAnzrZXgQvhaZPTNW0qTQE1IiSqXxWq5LXbBlp38OMvaRQZLeLdJWvytc8C595
M1C92fp74rifkuTDzDDeJE+24CYWF2TfZmH6bEfhzUhCCBrGuxWhS/+7OsSlHPd4/aLoldpybpsf
/TK/J3V933UEm/RtG7gdmKnMjbqAwghyeAFdLVleck++FhnAg9ohfwHhERupBWfZPDltI65ziFFn
keIoYNaYNULXQqcmLoVSnJa3SbLmX+Ua8NM6afdLkwm/LRFZwL2Dt5zrJ83AoKAJQbdCe1FMYqxd
srTRsR/0p7CUp0pAJrBJsPB1I/5VJiES0mp5mQ3SXNwi3buG91CbxX5GFgbTsL4UVHcnzlwCvZVx
A4CCCl2LbPKMsDpC99IHIhi9Ov9olPYuFix7BRyfFOtlYbJ22OfCSr4SJv3lEEsfcF7fzPjWDe4j
q96Z0iOkFNAybLZTVfOp0ajPXrIvzEfDMdSBEvzRzNJjXxQgKWKiwRBgIVbCf7XRc9R6JdkNUaH0
Y5wkD7PqPpLhytFtQ2wC9x1GxxrZl5EK2kApuXdx5Z3KVrtkJAUsWvwD/XODtNpOt4OJ+3LMOpyZ
qj2iiX3AZkYZx1W/PnjScbdUnTy8bDwQ/hHi79/UETFJc0cyD3bXTV4mDy7kK0TUzuPMTPlgJ0wf
sCmwS6qE8Cw2mWKGrxNmuB2lbCFFN3m0W1sxCHtLIh7z5erCe980c6YF7Jo6lZKF/sjxzT5x93OK
7TNuMl68cLjPbKSaRpYRIlMm4MQMhDEKhpU/W9S0eYkOFnM/Jz1B2XI4xMQxBRDIl3N4TBypTuaa
sKaGrWNyPMY4kTdkyB7VIE8aXVvmxcmPxuh+hi23JRnqt7ikWabxazu13OKUjczW5Rfi08vAyp2f
MPS32sNCs3RfhxCfG7oayCiRlpsJ/EMsMJ0HTscdwbRNOQjPajjFq9S5ITZunPsAAlDFVUnkZ70p
WsKuWUZaGeGzTc3wgKLoV45q7BTb+NNdyoVZxc52iuU7sIOOepLnnIcvDZ1tRJCcNGNWpSSCXqVg
odgRsCnucIdOx3zcD3m/c8vOAa2iQFES42b24zXr1dc0QqaqEZy2E4BKsCHYKhJ1J8OJIBdHkGM9
Z8DajNckG/U9GGAz6Ee4Pfa32wLIakYZ71RmalQbaXdEIrUj8zW+MFJ806bWC3So/4FrRQ8upl8U
ehjokaAjHvicLfZWItih3qZJsVXABL3B4XCbJsoZ/A1+ph2btYdUduM1Lgr6GW4PFIIuy9i6FKjD
JUf5P0jtQZHu0rCzn/IR5V2+lp1e++1FNPt6J/xhmvF+wLJDvUuAjUKzMEJn9fs0uidd9CWfXMzD
KOX8fuKgIupC36qp/6EByBGGOM72TDyGxjZAbNLSXfsqR3PrnJllfXKnwRFSZy81Ad5dkfPtkCeC
zfjVFUwmY6u5jD8YKFP+Wti1Yq3a1i2e3djGa0LSPZEEbFKOV5WBctwjftdPegbHqEOTzHx8CtCZ
cIhqwKvh8MFQb9xwQ8TXlWD3fpdYNN7BRXPfY1Oc10jnsKJNjuaBQq/uC26nyGny7FktxdbMqITJ
qTjOzVo7tLRIDdKgRKE5m2TEPG9baoOYkR7vooxdQ83h6c6+hFa6iaeaQCfomryMi4saPCBxk2PV
0oqDPpst+klwFqHOXCBi7WdW2wRLP/k6YHAH4DbBAtEJbF7J9JQQGl3nwjcNy8voxL86W77SH9l3
lvHDM7A4SyJnfHPg9RngHjEc9ThPiu88GvauTeMOX/oIoxe9nhpph+L5qUhlZE9taCXypaHWMW51
KlaCetdANHTCRfPSj9U92VBFyPLwVrNusfSSi6P1YCT8JLFSxzIc9k0sH5Iy/KnNI2rxvHR8y4h2
rYYHdWUjlDP6/zzilqPTt8ghMiMMnNCVtCBc4o5u1/p9NORPasoB9zv1D6No8AGI5snU0C9T6hHJ
iku6ra21m96F0Fn785CUaUALGwYI0GTkntqtPV0TyI58wwWZaCjDx54UoLTTlq01c4EZZ5BK0GUC
XhB1rDTak6PCnNjS5tG8h6lcggYqOgLs+jgl7wSuxpeoVFu7A1Q3FfD6mpGcXkGCXqa9etmr3Tz1
M2on7Mb3jhhpssB8qyCPFeP0isCnhDA/V9C5oEBN5jExcahj836jpiRfG+s8k4L2uUFrjDia23rc
XZdQ+zQVcRHtmG6XTh83+pi2QHKJOkwip92VUwXegtAEFR/oieMtMbvnhmqstkZ1ciAUsS0MO6fM
2PAMnf4Jsl1vePUk8dRtSrcQ9kTt0PlLe/1YAAHzHS/c5zqeKUOiZ3DD9Mo4BrAV8bzEFhp4/rpX
s4XCaRlAiEzNYnWY9jEhxxcwTXIxAc0tsN01eFNVaG80D31TujybFr4ZA55hHprLDe69ZhNVwM3G
UexcJW+UIybIxSEGz9H2gDegWMC69VXOc3zAwbNzQkBHaKaI7fTF0CCf1ZvOzxtZXnqMTFxqM64/
A8IZWENLOSS7XCdPQQz9xTbeJwn3axYLNnK+oF1eLrdduXYkPe2rW2NECwR5xBm4fgHneFMP64Wp
gXGSezlncTO86QRRhBy8ON6pyugKQJRACjz1G+4yZ63NbrslByQyshFRlDPg93QidvCtUJY+aBmt
HtTdK7ON0hu0PEMkRo4ZUTQ6NwU/jnNCaeTwTC9rJJjYmve6DlhmWIovDbiW35TdPZg/jSKippIo
cuXbmdQ32i2vIvck8Aom69cdO3dv46vbSiXIa/+ci+W74hvYNAIcQuPSqcXt6fnSmo7GMu6rcXnC
4UA7aOiOMjQsH/AzCu0oxEZJ4HrbUhd05MnvK/3DCAl4KYgo53XCGjAA9ChLDuB6DZKaS6YRyLf9
qR4eonre6aOoYIKQQ4IHp6YDK1pGUDgZpcr3WU430SHUbp/aXbzRmLgjwFFX2hbV3tHHT81T0T6J
l5NpsKZmRzabqZLaVtjuN4UVu7XEvpCn2j71pm+mv8Uj0HtI5pxVqsZPiQhqRVVaxotN1xeh/tgR
6BBlCMnp5rrHWdQPfYNCuc3zE6L8RzBhXxwidBKGeD47oFG9sX0Gn4rRn+BUlIEo4fuCqdJPG5qS
4VWv0uVeHIcvqk2/lab9MGf0y/Cbqp2tzvPk9PuIH4MHiepJduSKxS5yGM45gsLghxP+TeOvsshY
DAWNrmiVkNe7dGDI2JPwtquAzFjQQ88Cm9i04sQRgHxgKaaojK74BOGs9QmUlYpEljnk/Z2LG2xz
B1Dj4F7kg00tsqlZqUP3BFAMzkaGN4p4Wi2Jf0Vj/JA362gaHu/ODQ3BxEP9bDWw3mHU7EbNfE6a
7tQs+qUu+YJyo4FzhAwqjJfvfL5x2qJhpfccfYUYyLYhMMWuX3mRuA/kP6O1YJuMhntBxMEXIzvE
j7pqcna5hQ13IFreb73Zxvcsnwmy4JZZsiNxVHdDeC298ueiyKAIe/t7phsR1unaDDWvS5/d1WaL
oYcogHLB0CJSmo4tEA1ojRY51tNObyPvIofSC0TDRy+n16FrGCB2wJQM8OIbEtgR4vZqpw/Otp27
71yrX4qwPmReGj3ZU3Qyb3XjOHnfTgPbbwqfaO08osmoduEoHsJevvUhO3PNM6DbeJpZtxbfVzoT
UkBQIOaI0bzRpx8OaasbW2gSqF0YDGQS5haffPooGRSLFhQcnnK6q92eDMEvOXfUw/Tua1e+dIZ1
YyB4PzHIOGLaWzZphdAxSw9Ei0aXpC3wUq9X1RZQTGF3bBiFgmM5/sJjSuabJtDwj92DZW5zDV5v
kQ6vXcv7bSOMGeP4KXaBR8z8usEE6gbLjAlodCmZnFRhAGFXLCZ4k+wtHnwJxP1V0UaBp/TtZNPq
dONbz26sDd9qylRi3Am5ZutZSgZNSuQq4QYxjJJt7LTYoEWeB0nYeP6AO58se/NBx/JwGTnP6pjz
Ep+MvrUK9RruDRX/UEIb9zLpuP9lw7hLk5jE1LB4bCaTbAfaXZuRWk9AYd3YVv1iZg5QaBv/WL56
UhsNjl32abQel6KazQbHTgNYftpTKkK8b4rm2KQM81E+sT5xCFveJLYhvSsuNO1daahy25nkHLd2
8UrHVe4NBytgaREGJCjAief6zukZHxRNYx/kbeQbNdaZjiELuA8joSWeViy9ThtuHahRwUxEnl8g
eqZs0Fn+pfHhcKUDed5y4HpcV9jcGpohw5sFUQTpNJg7XUu/7YXpgYUL3Fd1caYXxFWRQM7coThe
IqaljOWOeBnOdcGcKu8wOhnjgCeL2FiJOoVxYxYxq3bjrWj0YWO6QFVi92tW+RElN0aIlFJoTVqD
DgLiBjtNTjxCtdAs7kakF3l5xzSaON7CYvqk5K9RGsYWMxt/yj4YlXfsp7HdtnC0NmkAuHPY9NS0
vnEqxrEEkTzyx/BwS+oHS2qOX1eKAY6ad02mnaIQ0h3zsGDOf9PeGfya2S3bQZCBvIDRR/jQ7LAq
FdIAvFs2rYBDKukDR96+tbRXqbovi24zTQKSk2WvvUWUJYXrvvRaeOuWYY+0SMeOqipwZozLWhJt
ts0EewAsPfMiD7VD5XSXmOM20QCTU1eek1Le0EyEF8MNf8MzJZIwDZK5/5qYJpf0sMb5W3TsIq1B
4YAnkYEbpW2LwZVZ9tXIoxEPGcCKZmmIu+tfwtQEzJX8AoH26sz4AXujerG9Zjw2VSY2WlMG4ySK
oFmsxzFsKyKVsf5ZibNpqvioDxrEzXUJ9c4R4fZ1ksRfGLZ+4qWDujykvC4VXHqAyK+0oO/N1rid
6I37+vgSkskXhGzG5J6hI2wm7glF6G1pg3p70MZMCasv20rXVGRedce5pKh7aDzN+97tHgcunmXO
Kb4MGQRJ1b5/6GA6Zqq+PQFVla/X0GRmPX1KqhB7TvORtGuEKHAcDKaeg/qoR60njXtGdzbJuKQN
JeUE0jrOJNC15c2aC0qlyv0aSopxKxqO0+B9N0MXWEK9tmolHibyrWYX2Rode1LYhLdNaGAEJGZV
3Od5i2WdQjwVBFbmw4F7cZQQ1qKK+uRWv1pq/83SPAFRQjqYlrjkSMtJXOuiC/tJeNob6rNTTTqa
31pszKWiwT5MNtfPYrqfYRIaLUxCkHodKW/TtWDJDM3TkHM7YcaLdj7DrMDj3FS00zN5T5PLPoVE
rPhzpCIf9xt2KvL1YJX4mUt01AxstUu9B4PQH2nmxVH0Q4bMotsvEW/4qBWPZIr9dCNyLpkQbDHx
wh2g6aCU3uyKjOWG0ZIjrDh4oDn20WRBjyxIciOVBv78cu/MoNNYqfbWGD+sDC6grpGykoNP8YgI
96s5fa+y7n4IqwpYYjnstFAeRtKqcTX+Lm0ikutDAs7psTpmK9dRHKKBuX0U+kOT5T/IPcVgVT6r
IguoOnBkTjj00UtvvJbn5ybcPcCicO9nJuX3oGaONfwKh5kAraJi4qAc2Q4pB4hgB2NEdDQ+mOQJ
AMdeL4CfNOV9CCrMx039YUP+ZXSKQM2yyFpLTJBZlZj90Vi+DMjijDoOGWPOqJDwXevH1B62dYrM
o6AQCKkANPEAOemQ0uvlpmFz7ZsYF7pEN1PmWTOnRq8l31kJ/peuAsdCltAcnPO7Rd3XExWQ7Vyt
srhDB4eqx6BUbUH2T/0+7p29F+vNtu/sw6IzK5m5cOFIfktrRcVI38qTOf03B3pXbh7LxvnRi5VW
J5YPy9kR3P7lenSqakFauMoInB7heFF1RhuR0s/Otfk5amd9lzE4bAbv0ocdKI5V8yq14iabnLMZ
VY+pYp7v0XTwu5AwAtolB4l5rZAJ5UJt5ruKqW26YpHzdp+afLRqgEiiMpQ9/Ht1GZ3lEO2JLalQ
cjQvQ2K321jjOIMrvnBAWA5RjtHgnFT9DRclqLhhMbuwXrgVwhZ0dHIGZus49RDAVK27yOn4zJmI
IeKUAGPZaYIEPBdVUbvPkPGDUm7vbTnpPh3pHWhFn4dMOE1La7ana6eqj7lLBVMf9rE8jZ97e9BO
nMFZ0GKOISndH+h8t6owr7PGe4at8qXOXXT97pORfKlMPIixIiu46lhy2JHjajL3TI9/xvGKDrTH
NzD+/C2c7Yp6cmeX6cdDAZ8sGBzzoZ4h2YUQEPJSvQ16/7yMKTKIF2SbVeFRRAz4bbSdvuQJaO4S
fkVNOdyHFwNc6mAyPWpdecg94tZrsBBJoxw/dmewmp5Oxdn/KMwa7yTTGb/pus9oRI6ELIzl+u2Q
88H8yJE3C+UO4aHgKcYTF3FSWIzO2sZ58pKl+kfkrcAhTfwcM4h/1mhMG5Afv+CsQ7xIEcRJj/iM
guM0nedw50zV2yzSn3qPKsYhHD5qSjSKhInT67GH/KHR01M2cf8DNch7TKBo5SJSWDyo0oLpp6/3
5f9xdV7LrevQlv0iVjGHV+VoydneLyx7B2YSDCAIfv0d9Omu29UvPJLt7WNbIrCw1pxjfsqgfnTJ
bfHHPNvKlvFBQex37bnxdrRe5xBya+vIsy/KPZgCul5JxLjGRoIHdw/trypxUNh/zVgPEGHxvm57
ojRonLrPmWb9yZpkM3ryTeZweQrKB+YGL6IgtBCQAuM8bHD0Y+jYUl6kYEL3Xv7pBKCkQ7/4FUxI
SjI6evQY3swQJy3rlrmxA5bNCqNsD81gTcxox/egrdAwiafYKomssssDkO7fXn3/26DelDlxTIOH
FE46+fvowAKVWzTC0zkeIOID8cw3Y9S+dzOYB9rb5cbwK/SECAls3KZU7RiSOUYtt8g/EO0f5HMi
Rs/lPRnp0gfFvC/a8XlqFYE0Dvlx6IiI2TR6Xsf+0ZyIAqyWBcwoyk3YyL9xBGnVR9Bz7ENnb2Y9
KyRSso2t9Wc0m2ezDC4hP8x1yiobYGfwKR1b7KXQJzP09tb0J2xc74zK6LudXbmvo4acodl5SCon
3KoxCFcGmW7kWVRPtoZzPGgSqDyHnjov3EhTEq4+tfVIrjM1/HpKIaAoEXebxo+G9SQN4AXm9G2l
8TLx0F/K9OE7Ia9c01bbsW/qNZSM5oDdZWvk/XjXI0CPbtg6MdBvXBi/raF9M8vvzJ/6teOPgHtM
jYSBZABtMZeqGjR2OZKBxkI6JSFhLBM8GnEZuQlxuceRg1K+xfLr8aLmXlMvA3R/GznimET2t2EN
xak3w/lO/p55H530sbGst9AMIc+Xqn6evPlFVl7JCMx0UW2qU9V3xtGK8CakKr9ZkdfTCUahk+SM
eYATnNqOju0UOzeZqufCBEBaz4RjpMNjU4KABsC7IS6BSRdup9hLW4g33SWz2b9HWAph7KcY/vCv
Zxxqdp1Fpde1KZ1xZ1e1ICxs+k/0dVEWe+AgptCTTKbGFl4G/J1JVf5tcp1glVmPlkFv1E10wqC9
7d8aXlhsh/1lzvUDeuUCfG6yY2B9Nhkrn9Ooh7AAJ3Ldze9GS8sM6g4YNo1EK/bpy8bT/DegLJ9y
4zmFjDQOKfU6jHAvzJyT6eWIeoLgWs/KIBgYCQag76dyIimlQeysJd38USfdcQ56gWhuJi7bA+Pg
eSONKne6TYH+VUrrOtkYFmU+v/cqai8ho/y1SvLjkNnfXTBvREcsrh8a56alw+osEQ9YmL48E5tc
gLBt3SoA9zSFiR/d8sZHDlhf2hnjNgtoenaL3+PIAt8G5S3Ap8ManJsrSrFhAyOms+8oP+MtDcLj
7ADJ7W4TJfEJTsRw8sSSsBOGNxT8S881cza5R4/T4zfMWUlVfCPWAx14Gw70QdJNM5fyWk/DFaU3
ehe3AgQLSgfWBIJ7XPqTe+gLsLNhXdwkuWWeCh4HKaj6Cqc4mV23I0vwRgSvSSB2JVcBHXnqyvhU
iQlKVMZcXbRbh7YXDQXAXagdo+c8/jXpYjhVh6rrjjB0XtohenLYklbNENFfZezRyfnQzglqAe3d
a6c6C3s4WuivdK5voTvu4riHMj8l7TEy6JsNhfde0fyHBNuguTPK4tASFTaN7H2AFbaVyJxXi/ji
lQrq9N+SFe7LD9qW1arEknBWE6XaqKp/KsqSjZljnLTRnazcykhX9dDeu6m1D5aR7eoANSkYF3Qp
lFabyuXER/7wThjEuZOXJbeRF/+e5vkkdZXem3Qh5uEIPkiQo/xl/4ad9RRC/oSm2T9ZDH2fpDMQ
I+vazunnKaFWaj1VSMVhHBlnQOSIvRtQuV2BO1RUsXl3A7+/CnMJ+BXWXS6X/z7uBHcRSE2ieIjb
xR09hs5CXvImPyQzkSdVO6XPXhul8EoMPKfQ0PdtAI2ACiolNNWumgfRcPSxUh3tvOUpPNlkZ4x0
/1iADJtbTS/4aLLqZs95+LkMAc2i0E1oezMIugj5WquYsjdJezJCswmtoCOe0KALV+GVmMLkDLt/
fsOK9tXYdfzw84zky80YV8mjGmCNL26TgsguNnBQuvRKXkIFRZaxqr//+WTmJvUx966EU0YUtZ33
DBiveZYuAwueJIKtuWqLhyLPNhDt7SeI39aTKcqzm3jNg2ml5THuG6KLiUfc1+gzEKt60717rjqm
oSrTq3QIqKx1Wn/SBn8ZFVFOkoTLnTSYWzJthSXE8n9k36e9/eNyR66W72ZPg7FqxXTul5nmz6VQ
mukmnKxjDhTkx5FpKre76OXy8/TnUkn3agYzIy9T0hvMwc5UXgRyEi/z6sc81rYGY+gg/i2U7h7t
T9/3ikdJVvCjBzRznytsX/ants0bETVrgZ7/g4Rcg/WqlSdF2OAHRPZtD9kenUaf3jWV45bfm1Rc
T5Vnz2Fe6KTimxSB4qHF2fHaW923XJ4Feo42kw9PyJ0Vp+YgfauYK5zHJoyRk4f+I3rt5TM/l7bv
3XNZynfUuX9MVGwvGkoiJbXvvLVlVm8GRn/3UiiSUHrzNQZZux5D5HYYwBpCF/N+aVq8NWGCxgwT
HXCasdWrbkv6RXSraSjc6B64N/cWWE10wyw3bDkE1fQyTOeMaco5wxB0zpMv/4SpQwvZo3ER2O1L
pkldsIKO6AWZr+tIRueqOw49tLFBpxCUGI4+/Vx6QmDqSdCjNsvhaeETdnaYbat4IFgmN9zPst7j
BNS/MAkagIGs//PhgvouQDHmGeZjZ5X2PSMdLoymuV6PKKIJPeWeQp8F2rF1ecNgxFgbNB1fwyao
SX/xhjdRpIgXoNWwFa9RjyeXtq6Kjyg+hRi0jibZWm+5qLsjcHTxZMzZGZOgorFtMFAhAuRI3Piu
jbz8yQig76bSmRgREjwLuchmT0BKgyZUrYu0f7fA4/+jT9spDEzKrNgCrGA8L2XBCvPQTJvIJzyv
9f/SrHA3kduTX0K8BUoC7jTqLe+Z5knpWvI5yCtxa8S0o362zgZyoHb18/Dn4hQuZnRdYnrIIQZN
8btBGPozp/z01Z5CbN5mfGsaqybOW43bMsS9rFTnHN36lqbqj9vacJPHSW6DfqhgWw2/TZNZD3Ru
pvlt49gXLV+qyJeLR4VSPhgAc3cNfFLl5Rd7GvYQUe49O+q9mHxnz/frD65UkjwQasnU3pVulFx/
LoWu0/8e1Y36A8uoPfi9RepgAQAKbxa6UtbWp8rJrdM4TD3FuZPcSzqITMe/FPqZP2ZUs5TS1nn2
kSXufcsc9zhiIect67BNcOopwTW2IuzP3RGnioUlSx6SbvSecHsmdxT8fyfEKw8qJQglidKdgYDv
HPSs0GY0+pwnAuJxo2qJ2KABPo0oXhuQkz+Lg1pWhVnxIjJ631kocjyTBjvujO4xIMJjPYLxOYEL
QF+ad2927SFiiijomybLPmIzzUBjt2pv+GP2EWThJ+lM1c7rSdT0hCZFuRL92VkepW22i/EE3BOO
+8yqxWcQpMMeub27iwK0h72GIlIA0dzIgfQnzfjr6efiBO67gTr2/PMMHxG3c5Jucpa+/74AF8O8
D43ffQySHQm6fDBgRA1Bf3Pjsr/5GXS8uHD/ihbeWNX8rkQqGVtn2euQTgsDYXzqjGRa2fyTs4EF
fxN2+UR1QGNICdP5NkHpoGWy/ngJAvo6KxCxt+50dwsxP4yayYwZNb+8VHekbEzjFkjXv9KOQMaN
DBR/4L5raGtUukHnr/GCpddOQLdXDO12Pfs7vVznQZijea2Xi13Qq4Inx0MXHN0Oi94SD8DTqJL1
jrmmjygD3/s4i5SRdl2eRm8xXQXiCVNajganjfek0BTrugOX9kPtmHBiPNsIoYmjjxi/LabkUdvZ
+edLRkLvSRFHpcLbofGJ4Gvem9Duv5uweWmsc84Q4Oo7Mn123JY43QAKVhTEAN0RGm1nj67OzyqH
ZgI9RbeLBDpmkT7ZQ10eHOQ0h6yLFlyDU6yC/q7SUp9plBOplPSqv/z3UE3jrrAmB09kiv5MFtZb
FWjrMKf9tLEaanKigYlvBoWMFtCz3kojZKVl3SwcSqzaLPZRHzwxmMhxgTE7rCvapX0UMCsqGR1n
Xr6l3vOfNW0aUHzzNYo7sWe9dsmsLOTdm/KTMtkRxkEdoAQ226Ix0q1jfpp5Jx/uAzfGg8+eswlF
950PtrE3ZsLk2jCUl1ThmfM8c2ZAJI9BNL2B2q2JusVgTfbbK4IQQxn33NBQ/mvSQlikUPtx4Nw6
NTbtiNvvLqX1ZvQe/V2YtbzpJBKZPiV8hJG+siiJG8CWLp7gbeo75hk1vHkuGXf0lls9jMZUAemn
Miny7giIOVv5hm/tm0RCPF0utlGfxzSb9jlLDMOduN/pMf+wyo5dDi0c3Vv6/tSP1rkWNNZNZpVG
6m5LrE9rlqa/Hc6a/ayyW+4VbCCed5udlumzbZzFaJJdTyjVtjNRp9sQSR51WO8dU12pV6e940NM
RJt8LUBBllhzIwd1rgKL+NoVw0Ehi/8sE1LCDDNAh8eYN5jQIqpsIJ86GQUJpZF5bCbhHcJZ9A/t
qARjHV28pGpppZWW91BLdLaGMb3XtEa+a9f+78HyEaOhCZolWDUw9lm7GQ3gAXVX9FKm05PEfoZY
Ha3kMKsSOArOvGAkfAFeG7Rgn9+hLeJnRPI7/dF5QnyIrLbOPadpYiGE/phc8zhiFyVIESV6W4fq
2uUB6W60BjgFTFfq22k/E0u9ytsCUIS13MRD6T1P0NWeXevker3xRGDGm4ttjBNk8OzAr6Rhwyyi
AmF3x6b3CfLvVGVj8jL49nATAz443oXPPxfcKo8Kyu4ZXlOIvjBBkP3/FY8/FeTPx5BMBggO/raj
JR5xc+JGzIrqdzGGxJxmxW7oyG50Js6tvpe9pYuyOLL4K7OJxJdssAJnl9pAJ/zlADCyXDwU5vBt
WyBXowVZ8HOJNXN2vWCmR0fdJpJWduRPM23VrXc3IPBso8Y+W1aQnjsdjIfEz0m8pq/HfKkaDnpZ
siyjlqAjVx4GBpInhouSI+cQ5mgPaZJaV/IiLmSg6l/53B/Sjpdly8ylP5R9rTcZAvRfrWUdyVOO
Xqs+n4+1zL5rr7naObuwOY7WzYaU56QpDYx80A94YKO9nmbGX7VNToYvNQmuGTsgCYvHn8pSGOlE
jiDvtHxW/I/JjkXxbvZ3IA8DgYhgkxOLSrBCdnQcTFqtttQDByFMProTlGALDKlY8mWs1D1UBsrZ
vjGb69C1zdVr253ptvr088wq5AlqbHHV7TMtmuAOyDh+NALjmUTfb+K2IPFaxC/1Xm7dO8IWtlEh
/U27PP35WDSyZahxMSXrhbdVitY6y3zgIceVL2Hreu8y0Lr8XBof0KfiJ0jTsL30w81IW4o71Bhn
LQcL1ZNH+kgUTudIMIBtYWdtyBJ1jmiGeO+TqgNsT+r6nT8P8/BG/wIETsRgWdbHmKzdU+gzTFaw
1Df8n4gSaYbgJffVpaGj94uDj42eYqS3UiIVAvyVXDOzyNUqHNIULDgj0F5ln3WHu8K0asSaZrUf
LBUeOtvvnwUIxhU2V3vjCQRCRhNWl0y4pwnPHTPJ8DLMYP9WtAfTXdZPmGlqVd1mQmJxTr45Ldbu
ctS/egdzVyJ8fUy9yX30RfRKBgmwBYjomJml//BeRRGiCSibejV7vrrSM34gzhO7uvRVeSji4C+K
xHonncQ+Y2j7QIiEZAOW5RKzx3F1JNLJ62dzpd24PfYSq3gXljhZLYeIncp7iGQy/3VLj+n3lGQP
/FUGxuPEsWGBvdeBm1ytlij5OSa2jKANbke/DM4tDhNaNcQKoHnSv5yBaX2kHXkrmEjdAhLDXCXl
VyPiB0sXJE5ZIxt5GLpPk1uCHCm1vtQxrYk49Ox9QsYwR1xhEttXot1Rkbz9PILOM97SaH7BhqZO
TUu7EwgwTIBl3etnW12q7iPOCheIpNsdPH/8l+Q8++kF/Hx8VPDo09TH86wJ3HIa5Exmw1ya9xAA
DVQ+dY9R7/9+ylAj8F2QKTjbA/tEPv36h4xiLCvMzyMnc8Y9JIa3XiT6/L+XeRT/79O+8DhEEgC6
+e9LMtRRImp7KK70Kn5+tJ+f1F/GJGmK2ObnEzKjGLQsnZ9VGwPqncdflsM6VWCwYthTZPvEn9Nz
3A2aOEx4xSZuHhRQ+nEu4+mxmttN08r0RjqEyNbzV9MO7WNi8/nJ8fhTkv7984VeqshWxJG08wK7
OIVA6NZOem8Z1F+a5ZLVAaK4/31eoQCM/PJmYIb/An2Ld6Ht+schors5jZA8K0C885zOADrrP6bl
vqQZ9tuRbXSX2eoYuu4nOpkFdIk2JTTNYJ27WOOdfMfbmVU68opVa2fZjubB0fCd53x69JLkUdrp
+NIbZL4wohi6GJVgu0vY0K6BF30wbjf26bQdROBeIz9P9kCNwjUJhpJx9Vq4hXGoysl60faI740B
clsBzibU1t8p0Vw43yylWM6xjPy0o6X4y4du80vBXt8OnDsOyTAgKPc7i0T34buJS/VU53LhaJdH
0y7D7boyEFSj3Mnw8ZBvZDZUi1GIGNrM5vjiwBW7RFPHcbsqIP/xDCHVAcPtWxwgNYEfAuQ9o3BV
SpyKLrmLHqu4sFJjY9P3S1s5nwXGusrMQP4jqjQJaFx1QUrUgAiJ2Z6ByDTGKgrm99BjHOg5zAcX
kj1qfsdkoO2Ww7TyhuRNVKXFmj9t9CDRUAYEkjoJcUQ5mn+OFP5ucKcIAw6xSiCUiBUB4IHx1V6X
aHG6HdUNUvQUb7nBQDsvT2WaNbTAMHOldXOXVnVOe7qUFQnaW2G3hzopvgPZ3ytc0gR+3RKnfc9w
CD+afXUdSBELvTZYj8Rb0cMS+CGM5tjSfAAkgFZJxqtO49hHlj6i2jLVq1xGKG6PDMimjtr0pRKX
HJQ001OCXBEILof1tdlqRcxSdk8g6y3dMzrqpnp2G+YonZVh5jEicziQlYx04+LlqJiwoIbnbGbH
8gxaaV05bOeOhFYlS+daZO9dU721c0hfwkSd1prets/MS+0nyVPbMtitmd7QTjrTh77JGL9AY4Xq
FFZs57hkoDtql0yDbHl3wqZNh5HcgqE6cIoxt21j/W29ve8hJZuIIbzA+j/Obc1IG97VNjDFva+Q
RBvJcI377nfTZ18G9kZ4tao+eORlcABPQgTLU7buO/97yjPMCmPXbUetOvxnuU0u1A4FcMvBpvqd
zNGZbAIU/egiUUPG2BpSZAEVhHdntsNDGP7zR/2XDZ6Wge39FV9tFX5MdMnwQtF777R/LU2VbchI
ImrBdtiN3BmzVgt4XPj8lOZnkkDPwClwlwxM0M5Xv0B/ahSeajtZM0V+0k1rBEXxEcHK1mjln1aa
4pHhKd+Q+GeUHwCGdYgZoGVO1M49OHSabUZ+MtouOMoS9WY9eueO2x+1beKBW1C6GldNmOLdloxL
rBaSZmFpNOOIQhan8muo7MepMOu9ztrPsdb52rGAjrhDLDdodEkClbvaDsMH2InMHqWPp8uOiK01
f0cDLQ1Gw5yvVAlVsxgPWO/Js0qKreysh5QXcmtUab4mpnqH2wKegvT6r6IFR4iMHc3L/E7e9r6v
Fu/j21h75QGdYYTISLjkb9bPnvIA5ebJQzG2EFVGQXaYy4g8KBgF0k/diNJlXRyfybp01obyN008
fbiDPEdEsqiuORIqwvY/VBYaELJAphxjaoyGgNwK+jSh0vAIDOMxObpDWu0zg5DxFmw+sLT0X4xd
6oRkqt7IHsNwqGqSM0BmFybyDg5tWxp0zi5RAzyJAVtv6byk02wwH/V3dkO6YZracutPI+ZXk0N+
5u2EG13H0dj7U8WkblAZjaH43gorXlw/HrI3JiacVh90+GLEVMXPkDZwrMN0TpLoTStJ8kuN14v0
77VPdH1kcjzro7Pru8Mh6TEAN8zAubPZxDNjQCfqr0VJCriVpMdSIS2wLLgTU0D5MXU1GTpNikJJ
o/D2IrIeY/WFaKZAves+CkesE5VEzJoGXAg2MztcJfEqHkLIf0a2LSti+AZsARL5lZ6ITmdByw+l
7QDeJkx4UXkhAMS3nCMbYBljxaC69DOQteQbrgLOJNwkIKQjnQznYfCuGojr1ZbjLtfWNrHl2xg5
9AMNfltXgIlom4e4IAPVCrxpZ9d2Dd8pw/G4tPTHhtlQ2Ts4vRWTXDjpnJAZ3K1ZLvB4UE+grcQr
J1Eo+QnpUKNoLwzvPgY9njUxLDtjEF8hs5i2Zq1b9kSydviBcZsyx+4SJH6Kw/NnVeSPRYoPTc6h
QU3wDX6aAY4IF/60/I6JNttVuj4zNd9r1T87YXYiTKjajJ7b7vRwwmmKolTTeYYREp2jTr4UVfDR
6BSU6Pgi+jZF6uKhJCoDxkSDeAzn2d7OQKqR5Yp/ZUyQRG7E28IabRa6TWto3IYdRgtaQgfCrvGm
eTM1nV6GIxxzmiy4DSoYcU+2ZL8Ui44i94E62JZ195DHrlyMKnOmGJrm0y7wbFwMbr6PGgsfLMsy
h3tYpvwH3QaHgbrd2m0MITv7ox2UOAaOjrE2wqefyOolS7GZTZ7594qVd5MpyyGaC8tc0mLqx5e5
055GCEfBXEeccTpErdXASNVFUY88v3O2wk/eyxQNbRK+ZgZV6UTvjNskno6kq9NZHVb9xLS0SY1f
XUk5mUc4g93C+ZuR4l4S4DyR1XGm1PXXZpoi/oZ6y/b31LcdJ9oMz0TlbYGHIQKD1WrSkGEQgN48
I+0KQXAqwcS3x6JRCfeiRWOcvCxpqPfGa7v33q5fSuk+p9JgnD0C+K0NB89ocksra2Yn02dZo2D2
cmbooR6utVuJK/Woh48x6o8GdioD2yJa3WVY+u2onJIDwg7gDhlT8jffwpzFY2th0BvyEeZHQpym
qmlklnW1HZfzsRMP8BX8cDtY6OM9e/qOMuupGIaH0SPNKnGmXx2sY1lEziFIrV/+sw0W7R5MEaoH
H5YRZ1J2HutxRm6+CVrv0Sjs1VTNRJAIEBU0rsRcnNqE91TfZVuH1tm6jL3FUY+9MpXmHTbLQXwN
PkGUbMa4Lz1YAMQ7MtHjWCA6f4/qHOXbHaSrvUG2zEoRv4lBnXUbuCc40S1hEP1vbqU/Y/FRhEO3
LQ0Ax4kCoADz+qFExIlVbp3HZDHqiEgl06bZWzUdU+tiO0dBubHQNm/cUJrchZOHa40UHxX9s2vj
verx/ndur9eTS0qNzBkHjR4tWryO0UbaEjtN318ymclN58sRs9z4b2Q1OJdomYQzAhAwmb6rBD27
0aOwkg6B9vZ+rs1n5bFM+XEcLjCgYJthisfPT73mhB3eG2vtFMjKUGY7ewNhXuRPKJIhjKFIq3dN
Ubtn4eZflsH2CbZn1hxRXPNjIK6hyd0b8cRvOKLzHcErm950SdYmwIelHyGZz1DIxaxmeBi99M6t
InCSTXiiiWlhDFRrtyTmMtMEaSRGetIR++qAMWLN4fc3KZVILzomzFlofyEXtFZjLW+mTgMMWCAE
fQjgpdqGObNIw0QbPI1PquTO9CttraiOQtgFWfRKCB47laA4RhSYfo2lh5Q5H99UXB7qqpmOZTP+
Cvth3UHzTRjprDleETEwoDmPyatA+lOtaMVCnC7jTyE/IUUuxkl+52DJmVOjTXQlfKLOJofXQNwJ
No1MLdE4+2qc4+OYzc/oXxDdZdFHHhrkUMzNLifLwJVQr+McwYfIw0/tFxy5qic/Jo1UJxnmr6I8
dk55G6P+H83d15TVEzMiwZftuRONcWl90BOl+ASWfRi9+RCNEfwOT1rrSlB5mNPTKOaBYJvmVGbE
Wkid7WFJWzssABX2PYQiBXogwky/MlSGmzJOaXyMr3IGTyoSh8xj6iaq1tS7zIhYE9FhgelImEOW
9lU6GDgVdn8FA0WkELRfZ2T5tUaYqI1TWB+NNrT2btDY+ESad9JpH1s8IyPayvMwFx+w9yxOHgwy
CdzrVnbr8VJaDR45vHN06eeN/WuG3MdeiCg5LHiN0vDajySVGz5WFl+8UsPsYmNg8haE3La8ctt6
IpAa5xW8vi90AvaTm43fiYGD1wyQUWYOCzgr5LEc/Q5gQtxvzKUmtj3hPAZ1+Bn2FcrE/pZVA+37
aoj3jREwwyjNX/70h2AQ+mf+e25hf3Wi8LtrxAbs7g/b6kW1ctHKJi+hpYYjbkOGBwpL2Owvt0K/
7UeOqEblHENTPwNQWAG7JWK3Il9nUR2qwVlnfvLs4SBGzgVI0CoQUXNSEQMSRR1X+UY5yts1FM1l
APXETdC5dmO3lyU34KzxOyA9xVOY4yQZMC6NSYp0ewj+WXNIfk/5LIWNlaX3HiTqAouuIhboBEwc
kG/AO/7FP/P32kmmTaucTQ4EBqdDw6PGj1D62o3EOk/G92hxiJFE720TT2zxkj8bIQ477GVM31H0
kQJICiydy7VvIWGyHaglTYYEi96hn49qE1ZI/jH8VhHUESPGyqqmM9aVDa/+ZxbBn5lk/mXIdh8n
0AUDDGkMFl4ZCm4DglJQcKGgFvM3J9xhFccz/74rTz6NXrlJeEEI/V2ZJPqZXvalBnwnRXZK++7X
0HJeCYweUWpZ/IbwE64ExDnRpg/RcOHm3gey+bQlzi2mqPcsLL+i0uKsOKCWlfNuJlaP03f/XU3t
KSnkpXeJWZn68QoFgxrZbp9nw926RoN23BrfE9woK53H/7J5IjqEtSm0ebPgM4YuvgoC8a4i9xrb
FOyp5bJQThc5usnOVSTZOsXvIM22o7jMxrPZ0Sqy7ZqiHlH5VDwJFV1KJz7NI7BOTzYvvRe8VT1i
n3midF1+6rYcXv0lu4p2Uvab9riPNMmG+mQ0b2LiWNO6r4Yc8Bw2tEtsU+2taCQjeR73oEMYGSVD
gwBmNUzMP0K7fkq1Vhv2hxPk8C25ixF1UsKruyGrzzjoYX6zqq7emeyTePec6pF0Ye5LayvasVrp
ZQGBDJNTKpAl1pk17D40DIR0ZTDtYLCZJda62nsl9w522oB2f7DhebNiXyRYS6eGaxiYVGm6pTNZ
LZ6wEmvn1TUG0lYFlvEhETSeA3GfIrSobSu/RGq80xVod4QdmcxcnT9+8IJiH+CA5FXCeGFtl9Wi
hj0GOjwhAxzv3GKjqlHppm5/oJ16Q0/0Z9HbEAVFjJNDTphhIHEMiI2m3iDMpsLI2E3+2yzlC/oO
gGlB/RJY1aVM41tCNJ8fmN9O+i9I+nwjO5rnaZU+FIyBgZB8ML1W6yp/ULa8wLF4dUyDhOrJX9sB
txOGo6U/E/0m6q1Y5R1+tw53MdxamwFluMTftevA8nnbW9mjgweI3oLah9r8dv3hhVT43czZJKdn
bLjNU5rATinSFNVuDWHD7Krv0Oijg6o9Yg4869vIGM0UzJU3nuY3jZT7hzaMWMUOLqI4Jx2o4uAY
MKfhrUSuV9wo9hsq0Np4Sms2QTQ6zdbhOLCyrBmUd4YZkUTnwcjQCMcftolDgRCxcSUCbxsjt75R
N57KeryOrXswKlIvSiLFAnrnQn1WnXmzkUlukEs+gLO4O1Jv6Cy9uBHOuAyOCMfleiu8Eaujb1Ab
WnAA7bBi7QMdsu59hpR+jVRrcOzdHxsW4zZ0oMK0S06O1F67p8y0Z+QngUVklw9SLEjkQZdU79SQ
Gi+ziNaW/rUgZhyf3rQ/oWSkeHyZk/oPRhWao/mI+ay0KHCY7w8AulxYXxRj5V9v9r6scnjhUAeL
QS3x6vYl7noMxgZOHp/DH17dDkII73qDNu2qqrjNTHBLuo+9h5JDEdGd4Pu3grTHlQwMembBHnde
hLfjXprGv7l+KiBY7pWLuDhUGf3UgVOeMPLHHAmBDgeaBP64aj3tbvrauQei/s2wQGy8MX1OkC8m
gMlZhLLtMBPaGoWJc+zhrOR98E685C+Bfk8z0NxUgX21NMNmicpGXYneOysFSAi+UrTtGtA3ITIl
c0IPnGHHBjEHEVKLeMkXeyE90yXojxuxGQOqGfIkbS/ddhJKQxpmb1lcF+eh8cQuyuCDmiqgm9je
sigmRjSp9LaYeUOWxHmoGEeHBkBSt8ZvJqCCb38wUu9QR0N6bb2KlyRmP85itYGmx8RmSYRT8Xaa
uecoGI7zEtFuGCEzw0K+m1WTXFBTgbCieoE0SFIlYpXJdlcto/IuMO4+yoMTMusFTdmzisssWjvR
W0ZHagvOpF41C6+njT7TDtktBwda2ZP3FxX/vArYXTfc7TsURmtzNsXOEIIgrJlm5xxhLB+ZJgGc
sPjSLvpyTdQRWXOHvU5OWYBiGrgtREvse1vWeHg5iE7LuMrgoLHX48M62NZ4aHEhrYsgxmRtXubQ
fqqBJqwSP9qnaCr4sQOFpsgZlziCVQ2dAYIERTNiH5Y+P3SvXq/eK4dCXlZo3jGDYMou6AXojNZW
G0Z/ED2BhWm7M6fR+lQ1+oXGHwGjjX0Bvfspas14uzsKS4/3pjNOyrq23DtlH3rrYTZh2y23a0+o
8v8wdmbLcSPntn6VHX0P70wgMUVs+4I1z1WcmzcISiIxzzOe/nyg++zTkh3tE21XiE1KXapCJf5h
rW/tRWusTNlyv2mDZ58od9U89QNXf5WU89V7DvT02QzApDW1XSFHFrAr49A54fEh+hpn0ori6zlv
egGHdlyb1vTqK53JAmGBXWve29JH20f6RZeCAnVEt580cdCc6pxpnXnnCvbH0UjLJZhShz2WjJES
e8TaTEBPcE0t8c3r6Kk5rvZ8BNCCqvYk2/xeF3p+TDt/S2+e3jECuMgyejeNks2Y1sxYnBv2hGJ+
tg2Dzn2MVGHVuCRC44Za5izkzvCPA8zN2rcqo7ZxHTK8HJIxeWeHSgLGgmVqjk+97TQ7/AgeKrVF
BA1mWesUeW3ic1BbkVqarXmycBcA18yZI1uP1ZMWZbOfxxmAV6dH0aIE0tqOS80fVpVrst0dQJ4T
eTmbvhLicpv1/P+qjs9R6einGJP+copjtMfIVDC36zfEYQ5C9+GNmAST/eMaBNgqC9RAKclnWzdZ
VA4MLRmZcJ7GZrLqm4qRiwa5q6xpTrx4Te+2QU97NSftk/DhVa6D9ORmE+G/s+clQnBInd+bTAt3
VQ3yC5TPna750EFtFPZG4J5QwwcslnmnGYmudQufhLAyLJ+p4JVzRHabVBcshONMVLD4uYuAYYTt
lzTdLXp2DBXGuiNfyZua84hPysxEAVqsfiEmj6VcOEuLtH3T2Ad9GFZ+xV9SCCwIkdSmfVkb6Ev1
jWM3/s1xaBfLkBIr4l7/rkzjMvhEIafdDRx1tQsM56DNVS9g9GndYTG/05r+6g5hsppqtcWL1J5D
Lq2oZLLeNZC8fRHspJKf44S8RprdYtBEw121OPqiYUhkQRN2mTTozSLO/R9WbXkw8ECmKD7vy7yp
viEHYTgXscCaDko55r7FSu342VW6xssMlCbgSUnuOoYiDbg5B0RMEaTHRmhq5Lar4+fa8cUrFSDh
ka53rSy9PdPG98fMpTJPqviZpa44xc7g7N0ZIKT6B8Ms3tMe++dQ/YBUYyINIHbFZNrDPo+FgR/4
R9W+6onUjiooTwCjrU1UB2wVioLDm8A9EXMEuyMuDHvCMhaHSGciuOvja96xvAlq4pkilL1LWbBl
z4z8lN2Lpol3WdwtG3Y6dLZgh1DNTpth1POVIKiLc2VBgCbZAwNQBiiehzypPoysy7CV9MHMUsIx
CdFv5Qj3MYR1Upcp9yClVVvh4JxAVbJyeyq7TqmHIlSbUNnuuhzCjcvYsRhz85JA6njgswU4tn6t
NJTMCQNTudJRSrr5x8CxrwtGF6aUbAJ7+oNWaxFGZgPnq8caufRNNqGgBkDufovb8rno3JPRfbML
ca4xO/tjmb5aoNtox3r6V5WTaJ2V07vhM1lQ4Rqk0rjQm25gHNLtdRjCh9h8Dhor2pt+bi1KsCuL
Bn/ZEDERAe+a4BAF5DHCiBqxxjSMmpyC4Oa6WpGUyPx09O2lDIKbGUUPYMitTWUh9BwwRCQNA03b
x1tdVtWL1dfBkpeTujMuDlo5a1uLQx0F6qH34SLMzholohUhZ58atZxFU7fSp2PNdmiT6/Ylr9xz
7zMQlt1oHMJOTTuAJsyHQdtAXfBBlTXV49Ao6s8mjjb9xZ2MbNfl+e99Quq17PUzFmZ9SY76Nmcf
1xgdeBaMSkuOK1CweJo2RY2zxE/La+y2+TOUyjd/KQ3AmbRBCGAZMvvFxJ2hfQpsF5shVxR99jfL
hzvVzM11wFEZSNJ0LD04SQDni8buF/qePCyaixFEmIWJo2HHjwovvIQmhYNZEf/Ozfsjtuw3r4yu
scyz9cgyAo5q+SiZvCFySBZwD3a+YMdGDUDbY+jgXdyVRsXOXGbYsyCxqkfbm6ECIzYFCADQZWok
+ePSbEaFax2whabH60FVj1by4ZS9ujBXa5FZhlPCfRAB4KkXzhXh7NE0wnJdZz8KMQeYt7OUhqMk
pczDyMdpZubEovpJwRzYu0Z98zb48ikzLUaQtL5JbB81/Gg+QNOyZl86+IyqqYdARLKj4GxcmvUb
khUc4qjxl33f/WiB+az0NHlGaDuA/eHjpXfx00QKFJS8hZfg8hyKZFvmfYeXlYrZH5Nt0yaXyHLE
qipmqRWyEhDPbcyBYtS8QiG6FarjgsD1aNeDl0rN2sMdYz0Wfbtkv/9GI/Ldbylhp9pq1kIfN1Vd
gr4Z4E0Y7C3sxjwPNcHu0/CiZn1jXbrfPSv/ULPYwlbQaytmIKISHaMd2BTUP5/5VD10U4YxnfFK
kcCfhocTQgj8RKePVbB1pjvJ3dEW2jpn42gpdSUyLRdluDEVJbpTvKVoqxaQnAo+NGNavKOT/45k
dV2NoEgFf1lRSedOz3o0kprzOCj5e9ppP2Sp9qFrNqdu2GSFf2/bw5afvmh0HcvMi2Cg6SHxunZy
KuC/c9WYGtwIFhe+1B5BzriLSRvWTjVn8XZkuRVijUXniAYFozMLLjTuKaMwiMwdSgSjyT7Tfh77
NEgFHOPT64wfnXiq4M11LD/WVgXaO6hdtcx6zN6VJn+4MQJa4aDNL41pWCaT6HcRYgD3I0rv8SW8
xUZSM9455D1LWicZo22JUZApEiiwgeZAUeMNwjoBvu0Qu5bVtIdkIVjzkMORxa9eYjFq4si+A5Dz
OWhIeI20jxdI2h+JvX1VrF4QPKiLlUTcvNmSRwEoU2wpAfkRI7mwGtW5v0A/cwmMeFEWn7m9hYsd
rmUVfyevkZVy2SKlmOxq5TZmyQKQBtuBos9wPFiMtQEUPaYHbgGFaJZCX5GNTyIWhw4N88RgfhO4
WNJ0oCw+8m5EdeEPll4H7KFY5DWhLXrN+V6STwVAE5+Z3/BvKDXBvjxIOB3FAH2oaueRrrLXUdpT
nwYvleXcEw+xnkYn2BGUe8lQmHT83ML22JL6AAusvOQTGAVv3PcHLsIJeQg9OjTAnsMgAozmuM9A
hOujF3CCy0p6a89VV1lSZOhVd9BdQhicsLxMWEXWYY8QzsVab2nFUnQBxy+JNEZivwvzhqp1n9rD
yxgi58uxXtyFrFbYm5cViGy0H5vALpdE3gMdtKBSIKcGRhlD+psXYa09e+NIS9Sd6IDluCHrluO0
Yx28MhuugajtjU2gsJpmIXCtOqGxN3A/t8G0NHvI1R6NEDT+WQfXfasB12Y4ZLiNe29xhsfCRiOs
kzC07/wl7b+7ahqeotVhhfGMz0T4ZAGU47PW8iKWSMcBDD25csDfmlcZO6CcP9AZt00fX+2EsrFD
cTL0hF5bPktbFN1LH1vKcRySrd1uC+nG7AaMu7qIwSvFrVjR6fnIIeTvaEixEIZNs4wTQq0CongO
uaeuFkqhsMcV1BjGD69gwoWf92RIT9v2E/4zw07F0h6z/sYYq6nyg4OG0Ir0HzF73Nb3t0xthjub
CeRuNCAXst/Zu740F4YdmPQFOX8n+eBFybktUMwWc2C3HBETtcabocrb2Pb6KsNTep2I/YOZsQsy
Y9onkylWaoQ6h/u6keKx8PyWcj3o1+NQvpd+nW5D5IVWyXVOWf3N8MgpELNWv84urGzL/RTm7y4g
Y9zp2cYJ3A9s868TuNMoMr6Pwhi39ghLSXId9F3ssAKYltIab5XegQ5jRMA9PD7UZrrzzrVInJve
T4e+Mv2TibVrhdE1WVZF0h6KwryHD13fqxnyMxJYvTSnjjF5b80tM+ICis5jbrqwfqRSa0dm+kpI
kR2qnKw1DeNglnGS4D1IN7mpzM1AmVKk2mLy0bBM4ODWRTB75SmeNkOJ49t1+mnZ1525LHSNZGuI
Z6ae2ZsOF/NK43K/M7S5YlL7GWlHroN+AOQLbAKz46IJ0eQ3otgA1XfvEB5n577GB1jved3chabp
fJ9ZGBnQeNxSo9umqfnAqc8Gnh2HqSqxy1Av3zmWhJ4Hziv22FPlWbgvDVowgeDrTsEAbQP9reJJ
rjrBEFeToTxIDZ2VPsXmeU799sKiW07Ujbwn5yCuvYMVxs9RPeyjNGbglIKEBexAtEb4mDgsDoco
/QbJbD103SYe0/sQyboTaFs3YRbRmkN+cUroSm6w6C0+2jCmcFK7/bgGsgYWeGCGnSn4LtbwWSfq
FFVwtjtkg5WXhRvPS259DsJO8Dkgn975kH5x7FVgwKROdqaRv+fgwRcOk2rceSy/bdQPeiO/257e
g8yKGYc061AWNtLwTl8NrQ2+sfA/nTh7SCa2ZNW8VDcodczBfXaD8JtnEoVjSNR17sCnIhMR+T5t
iNKF84b4BoBlEe8mxHV24hyNsSYxUNKraOhrMBJuCSwANtVFJgeFONUGRxvFNkiXSjCUtgh1woF5
7P3xoVchLqHg3fXR7E5xClMzWAUEJm1sCniC7Kylh+q2sSRi/NGx9n2Ma7yWxMXn5QFSIuoc9Kkt
K+O/DgFT/xIRR0SjbTuWMQcREgI2hzr/KQSMqUynfS3KM6qpR5freFTu9D6itL7DFn/ISTo6i8hy
D+yqqpWcrHfKhG478uG/0YY8NIXMXxsNpVKsOyylZ5kVyTcHBV+GuwlmFK1hfK8Vgk95+GBWmrgH
S2txJlf5yRAKIBVRIpj9M2SkKWPjMVbXzGdem+UQg6C3PJuRkbPJQZpdIGC8C7Lhoqk2W+RClls2
WvWlsFf/zIYNG0xRvk449p0a41vvoYgr3dE+eXgjV3/94hn/EttmC2peG8S3oSvL+DUg2uDCRo2j
oZ1TpTUH69grL2/dfe2wrAf1A+5fQMyZquVY1EgeCsNdZ0hpKTDHfRWDKDFY6KGF89exFtCJkZW3
0MtwW1UxgRk+RCMRql1UEM4RDQxNjRqh2qLNi2JZAky6mW2JYVoOGzdV6mDkCSHAvc1eNfXdR2fU
lmh6nVvZDuXaAZD9H/LXpPsvkd82AxQhDF2fgywt9cvVg2YRRIuBVJc0Lxw1uSWvuRccokYLXkzW
3swLffZ6KTv5AsvMa5UEH309IA4KaddFEpaMrjLaJA0w8go19cjZlI3nGHQLLiAfV1Vrok1ldvgV
IT3BF0Opug+InNlilK9vgcWDXoN/UzmIkZh0myOVxbtRZd/qqn8FyjyDAWt9OVR9iXeXTU6rR0+9
K9H0NeS4pY21dEXdbqYxl4+NJq31LE9c+WjY75TBzdUo9PwhifwHunaaP4Y8RyMQAKU4+u5Cu/D3
sK0Sehhg/BpExbPV39klIR1y/o1tD8usiBKxQ/Q/J9hg4iniGuYdeJq0AXI0eo24ME+edkNnUozk
Wb8o6ZPnaOaO7QPkwKn1mVEXFH+po3+D++teTGSuLpkIJy8Y9ynhD9tSkt1sGoOLEth/y1XwqXed
sx4caFl1gsjOnwnvmU5++VcgaxKrGOJyB+pF0yS2OynPlaAWqyA0wVeZ/Urbr/jG0gCQOtpEEHht
GwL8d66DB8wH5EF+DkwWOMBcv41Ego1ra2bQBzBw8BvI49fDkFnymLrifkzs4HeeHIjyllPV6J+8
urCWfQIL6Ctgvcw775A370TynHUUUFtCv8INaxz3HdgqJfmIXLWokCNM9Vov+HCufFsX31rQJQtV
2ieDmNYzWyD08Hp9YUPuLPvA3COnMw+ymFBkW3V2DTodjU+rvtl5b1PYs4sZ54UeY/UfxjjITdOJ
YdlBJ7tN1XeIqUeuz5TQgmw66bpfrNwSsQA4QVBveRnc0k68hHkYw3YBbxTMooVqLp3Z70G3hJR5
cix0b2JggVkb1WM8lTN0sqiZQ0IfBxtS/i44QuJoOJezF3oakULHGiGKjFzu9EDoT1YNc35Ec72c
ApiLpjHVO4hm2bXugEYXOIqXlR0JmtzORLmPYdBTPasVv4/xA5Tx+uvw+++f8nPrf/wPX3/Pi7Gi
Tmp++fIfj3nK//5n/j3/+zM//45/nMLvFXjBz+Yvf2rzkZ/f04/61x/66U/mv/7Hs1u+N+8/fTGn
VDTjrf2oxvuPuk2ar2fhf+TzT/7/fvO/Pr7+lMex+Pj7b9/zNmvmP80P8+y3P741Z5W7xB3/95//
+D++Nz//v/+2qT4+vn/8+vMf73Xz9990929EAgFPsHTbckxTcTvpP+bvSPdvBlepIUh+lLZjS1JN
uUM1wd9/U/JvNkHOwpFKF3ycFJmzdd7O3zLU35hDmbYwCGUzTGlav/3f5/VH/PE/3y9ehn8Th6z/
kpyqo3DHXWHphnINIdmw/1wJKDrwVPkWWYjQEZLQQmBpGtW94hPkMYJDl0yOdQAx704CZ9o4nZJM
67PHCuYDez2g0XNo38o3gksprYEYIvQqCdSDbVAwmCtebGwq5z+9uP/mSctf8j+/njQvpqXm4Pj5
hfj5SaPEIUKOWPVFahjFimy+C7ABEPZsYpT/AcAIZabPCsNw+qs/1+M5iXtbFbTb//BE/t2r5ziI
zxyT149S6ucnYojSdzOTRVoUT0jr/XEgWwQf6NQg6TUVU/7S+nT7BhG96zerjK3n0nSnz79+Gr/c
j79eDlfoFpWcwomn//IeehD+a98LZ+3vSJxfWax6TztV5uQuVEqYyF//16Q9Bx7nyejn2fxRsHVd
J3yVf6Rpc+UI85eXv/NoU5j5MVjH53QuGhDSnnrXuupSac1saI4VASS+9RgJ0iJbf/yG4MM7TkAX
MOpzATDXhnPwEgBEYSBNaoh+6hVyKhtzyMqSxIbpAPm3cV/A7ozqHyjm7zjqCIDhTr61UMCtuKyY
54X3nSjRyCEnPTCoexbtoO2zsvS3cURD3kRR+MC0mfFYah3CQpI5UZ/9xMP0WLbrFp7JWtaOfczg
0eC9o+5NFwWVyzQ+9o29cvA9AzshpdBM3OeGpI9lItOrSScGzt9dZCF7Ry9MwyXLmXrJ0BeTidd9
tmU+7PX6Hk1Xfy37Bj8HAGsviuSG2R4OUoZcIiTXobaDhybSGA1rE1xh+Kd7bCKLAj1LpHTzVJGy
5iXAi3pz2AImZGJMKMc2QctCtAXoE1y051SNBWm+EDESYZybfujXpgyZ+pJOgURLG4JDXXmLAYzW
HawOf+2Qx7YcLP+RQKTHRG16rMmMKMu3qdLTTWybL54+e4tqJqkdLiirJ0fL9UG7jD7YH9dvGSCA
OyBo3inRh5UxQ69SnZQ9HhrDzfasCKalDXfuYg4FZt403DQ50SoAL7aDg1OEFd60M+zmCa6yh7bc
O8MqAjIxNqD6TdpeozPTM6zYFg2Ko+/rF0aV7XOB9owWd1wbhTs+NLCYWGh0khls5axQ5T7mPZF6
Q1foh1zTD8wFoo1vyB7Ch+stJMnEa1Q1/ta0zWCjIj9d6KHWr7uscDb08K+p3lGhm+an56YdjTww
HNvJu+08C0ViJQEMwcRo5gfVa69Kts8jMOg9pXKxkBpzYWF3xUqDAP8fOjb9l47t6zPnuLo0JIkz
pvo6Ev/csYFOT8Mi8hcqlCuVEP3DzocdH5kQdOYMSWkEHCjmlf0WogxlI5p7Z6JMbj2biHYi7pOS
bhd1bnj1Hgm/Q5MoKFR4yJlyH6owQfH0KOq65dRENqUB2AP6VJwozMND6/yzjvipjPivrE2vRLg3
Nfe6+Yz4+QyRQlg2ShlLkTzjzKHrf/r7CDGqoIdttGCSmaHbyNyTds/UK7yjuWkXDeUNmSPmDnMn
fXZ37O0p32iu563yIt7/9Ymm/vXJYCEQtjSF6fCP9UvCe1LnSSgHALkCZMDCtsGfQQxOd6Q6F5cx
JW9IxVId9fmBOd7IVEZIdJxmC08yh9m3KHp9bcmZvZtVAUN4HUGLweea5jWIWvm9MDCzQFlwr77L
zWDQFx4ynVXOLgtenTDWYaUOvdaOqJ+s4oGmRTs2aUQ2chgZT3U8TGtNik+bBQhRT733ovspCvcs
sDZJ4XkvWVH/nk55RdIaL+FfvzzS+NeLT9eljYefsHLdNX59s7ieB4cYYW5zkgIc+/bOs5P6qDWQ
3H3Jpr4BuMxWIWdH4Jjfw8GJP9zIXAII6bkvsPNIG9O+eKzLdhN1Q0Ik6gbkSnJhAOctZeToYJXs
Fw1vwblirHBPP0jWojc9+JNYZORJbIuGgBVhD9l9OceBOWbjbBJctw+Od20R1Y4fhWFarER6+wbB
uz+jF1h/fUVyyrvppqhSmLSAf7c4f+ZX1Qo9ZOi+cckCxIWIpsGYG41YCR/DSu94DmjqwHpI+iFd
1tG40qGScS1WzjuEq1umjOkDgcCCQMS7SbfDG3DCS0XFshVDn20K3R6PYd6HJGTQ0peVo7ZMTwo+
akA+JgGgVPTsNtCp4bkQkgenDlcczRTznfrMo9n8pdmEVyD5BDiKzMLt++wODCT+D+RONy/Goeb2
bvFNattgaJsrea/e1Z9lx5M77tysrk4WgrUT2kiYaancuZUqTzqH4xIuF0Joa7K3pSbWTUnMRkGa
V6rjpsPEaDzJIXDp2FWLfFzXn5pW3bRMWQ/uFOHJFgCTQGfGZcsS0Cnl44MG/p13VjPvaWyse7sh
58d1CEowGwQ+WQ1KqgmrB5xHzrbDRHiXzwgyyzHG8+wVwlDMkhs3xol5FaNfxRlusH8MwoOw9fpg
G0190OdfIdOxd399iTu/VpS6rqRFFW5JVxeWVJT7fz6OoF3VY6mxnkd0/RiUwbaGl3UkPqLY5j75
K36grkOMF00WJgNk4fNOubV7mlz9oxeKfPQWhWUTmceomgrQYeRXjSkSPGGZhUH/H1f7SvkPk9dN
L4bT3ufk59xMCu9bSoqWHg3pq4GUhUEOMp3em/YhUQBrO+7h+XceMTpmaK3GdBjvvx7wkrLOI/2A
JQUO1KI5mE7nHBmRF9uOje6C4oIDbZr7WpMlRpLdd4EJvSlt/HU9/l63enVHhmqwGahB1l80hjrv
2OSHxfMYMTJmQ8HqSHd25aD16MT1/uBGzrMdcXOxGCvsMkemp9hSKUrllIsRWv4iH4nGScbeXEUD
qBTf99SqHNv2rXMYwIvUePaMzNhJ4VT//PdmW2/DWlpPfmoVe0y27X+qVn8tjnlnmdPR3rhoWiSZ
lj+/s3GHjE3nbb9jQ42zKm9frBa768AsJpnSYEVGS3af+sQR1LavX6FOM0HuPXwfzBKrytwoeMkL
fURtXjB4efjrC4/+b760froTGkoQ6gwmUVj/5nA1CD8LPJvDtdcRXgLjOGaanuwh7q/R0CNrlxOZ
Bz3a8k2kA2yqlf8C3yrk+J2eShuvdZYb+6+HKhgMjNVTztBhRK88eYdhhEkQsTp3vPzerJHrD5kX
PNk6J3Do5umRHJ/0ZKHad6ikWcpTF7tFGT/psUX8CCPIIL+MbVocsLAA4/f18nm0MzTH5NoS/lER
a+/Gm8LFOYo9L2KdmBlPZbTzvaY6eGg/ABH23Nz0FP1eUKvd11dfD2x2AIK1FHDonw1mFo7cRkVC
JmNAia5ihajJjSGAT2EJx3RIj5FppcDAbZSsepreZ/aw9PWh3UuVw/XIONVaK3vR4vKtGVFO+31R
7FuW7MdAAP0fzM646RTPCyKh3JdscL6Hdjj8CC1MQ4lmvASGiQUhlqTJ6IPxYk1NRllZU2Pp9a0y
hYYcqBwXPdKNp8z+hoJwa2PqaAC835dksqxi1/V2VutZB0vTo31Y5j9MWZBHl3tyq1C2kvie6LN5
aLpv61RuZEgZbaVgToPSV0uBCDkaHbILosa8sBTfsENlvxwE8vD1K5G/iKCt2ICxt86dUm0Af4JF
01uHZGQg6ZkBYYbQE0RLJv4Ka8ZyeVZ7ymme/Az7ddpEu9Svu53rEI8tEoN8wyAMT2UfQKy1kYEF
Q/rZ5QRRg8Wk2vf0PXikaTE0dnwgwQ17fjLpWzuOylNd9LgWerC4SSqDg8yag2LedeHmibNoiN7r
HEcml333EhfqOzl5N9JKngM3zVftzG8l1MzCjeXIQ1Ml+uHrV4VKprspFc2Ldna9wb/wFvTs2Bze
hqZ+CaIBTBMFC0v0Ur9Xtr0e8sG9jHl4qccmO+DpXY75LEXSKjalMIaaE/mkkOiy6gNXWXPq69bb
o6VOVr5ysDX1pIeTYjCVxo/QL9/8g9H43Ya4hwpz8qDODPt0jNdptyRxNllwNxbOcKXKobtb4MBB
l2CaD9T/2YUqAk3UeDPqMf9mezifRD1V1yISwTGw64lhPt/QrSuuqPUAqOvGNp7JbJPHiyDEU+6n
frOtdk7WQ8vMswp6h++uEwzNd25HbIYnwxCZPFjUuppIFMF+u/Urtp8lBtAH+eUdKydjJWFYrUpn
EhtyY9K1pvVg37IE5NtYZXIDTItExAqdKGYohqjV6F80mjs2G9PH5CcAE3rvEVOtOExEeyysFvuo
lRcAanunv8CkY5wkz19fJB0KaSNDdxyY0j6zMjcJb4+OUEWya0+RDLEfI6ReASSqlfKXjp6KrZjh
K0Kzxz0xAne1yC1MKj52C2/o9l01q3eaUe403YLpIJx8W7DlpHT2k/Ogu/7S87gyVcQUNNWbW+Yb
8TZgusyR3W5FAaOiYtBAn56V6yKfbakkaH6OWzocZzWQYbEr0vE1GGL7RFeEtg7oZkh0QjFPZTH6
YJklGuGpa1LjMPzvQ9IzTWrIgFoKkaBJJxPQIGDhoozsGeN5+m5xvkAogoNh112wrCKjPNQOHznX
0U5cJTk4rwLfE86vdl0W5rgi1cNlvtC4xxiZjAhNncJ5HNdNjLQmtKGoxTJDJ9hlJ3KHw4VuxHj/
QUDgl6GwnJzaPOAjNlFazHS0dj/YJUhFA114bH9+vQeFyXTC5T1eFhWE3NZLtzFtC5SoV1HMi6yK
2PKh1z8dBt6H2kfoUOvPHXPL/TA/NEnIED5p0Sfhtd+G2WhuyoGdnNbD60/i9AdQTvvsOETS8jnF
68O7sFNFS0RLZA/3zlgviN0ennt3NJc4Yspd3xT1q8stGf79fVRR0Q9RYbw4GTuXmrTpRhkvBjtY
Ks1G2wF994m7XnR6L54RUJ8txx0vuJ1CKu7h2tSa+Yg+4+wXI8LnWpZPAIj2iAMQGddCXyPp+YPZ
asYDgTjFi/A6naTC6kTbs2IPMh3SRBXEvlnTOu7Ud0WAwrvI24vNHfnyxcJU8z6SjOiFBINCKn1E
rmubWys0LP3RQCWmO0DHuReQkCWtRa17w8Z2U43NQPeYW4ArYwIvdjbs8Gf625XMZfWgfHmKtNi7
WQQNkozgW2tbFsWB20ZxGADprye3wQvTB7vRNN3raMFwkg654eU0HVPU7IuONn6DLuIjq4NjovJp
hV3TWHpJ2RzaPn7RgW9wCA+I7dDnhLtmaF6tcPpuhJ3xGhJlIlFGrs0vL1ZpBjfPLzzKIiKlI147
dE8RKbMVwDhDR32SwqI/NWNrrY0WvEDI/M5JS/D7bkhuSYYELYydPVUXtNzM5oCaaZauE757JlQB
3bEyWDzNRUDAO+uiwyU+jN5KJkD20VxxWyqei9As3kKtvA1V02DmwEtqN5ozg4lWX7ged+gHTgfX
gjQbGrfE0nZJPTL0rdiTwqRgal2WD+N8m0YJd4iGl8C3nffYaJ70sCzoD2HBW3xeEhOsJwv9Gv0N
J/W8yKrDxlm7VQW+LoVOENS2OCsPXwTF4B1AzxHZTOqtTBDe4IKddVkm2R54B7LQPCCxKAjaa5Pb
7l4zUNWiZ920laqejeI9ZGn6UHdttNZy17qJ0C1xhLWkqGhMj1Tck3A2OSzW5mwBPpffqm7O5605
KvupZ56QMbTJCAWxPHltsJ0tjKSP1skYRgd3QEmdWJPGcLFUR8drHsNw5EihB5lDVvNxKet4moOO
9wYn9/dCIYezcXUOVt3vBaz/g0VAFY6K8ggTxr92ldIutbpxDeqvDGuK2YJJOIirXV1ocRdV3NtG
RkCHKzYWwCK7g0dZEBioA1VAmhKkbzSHO9mEwBlGz1r7pCrs3cH/kRjQsIx6SLdVS8clpjG65JFr
ormo7FMg/eEBX9mpxB65EnmRLOlcIjA9JmB37ERrJiTTneU0zlmNvEMCKdkWdzchRdmPHqF43qS4
DlSLyVCgXLhr5Kxxruxw3035cGm0mCRjVeORrZORToA+1QzShAR7a3ixfi8nLJkOIxckG+w6PbjX
EoD5SquBiNUDUk/DtT4sBBDY/l0uh+r+i078/x7sOvS26AkvkRNwvksmaQX6Yj+wsmOuSOTI097d
Amf7gcjXo3TKkmPslG+4xaHwEid0hs32u4VlYl8qYKpNnkCKsQ3j+vXgaM5ehYlDPxbrlxJ+wqjp
52DeDkdt8H3QJQrPPvaoHeW2CUy1N7iuFkXRnjWZ1XcpH+NbLLA/hV77TUuremvWGiiZeLyS9vlD
KkC7qRZWe3wM1bbN8Au7FbYUdyzSR1FVJYJA0R3LwiLNdmitTVo66dEJfXXSZIDOd3Cnc2NqI1yf
Tp3wO6NviMYFWRLIgnLraE9ZdEuhAEYEPiFExfapeyk3O9+/MuHPN6KztA23X+MQdWi4nS57CyRt
uMboa55vlGB4He//0HRevY0jaRT9RQRYzHxVzpKz7BeinZhZTMX06/fQgwUW2nbPTLctkcUv3Hvu
Lhy9cOeC2l0l6PVGCFfYM1IFDLBtHzuEm39vZt9HDhk62k20XnjleYZWq0/Amtj5V4QzIIknuR5y
BNbSq2tkBwOSzdo5jxCIRtMSd28Q7XpoRXcgWNLcJEZoQysy8VwCrMd3w/rhNsgEOTmGKZF8T0AS
NoWPCVJX1mxixX6vo2F5V8c6TDA14SbFoSs75lC8De6vMVb+FQGOxNcxgbfCuXMyYbwgjpM7x2yd
R8lsa2d036012RfR5JskTHPCRXyyJUyDZ4mLhT/pKHabZcCS6D0m0GNlliStNBm2HBk69e3vZV6+
BCJvT1Yj/aNjm6c/sURpWfLa7TVPBhu6tCdVldOrPe1HUjDXfUUpU9mhcRCaKQ7N/KumRJqp1+4A
EiLfElxT3Up4M/+9RFWCHCRqr1WHu1EvE7WuhaNtpi4nZLq7lYMDW6cp1d4cQA/g77n7/StGShOt
po3xyWGEgMWpRN+DvzlMiXaqfP5C5TBaj0mF/zatK3L28KWuunFlFJV6iJPCWJC1262KbvLXrmDS
kLQewMuB7HRBG79pKj3foEl7SucZDF6090hm6aq1vBhReBSd/YKcIIOnQ5UM5qmqknYNJqt7pRD/
wNSNhbKeCuctH5tyg1w53f592dsa5gcbn2bbVd5RyvCZxGKeCKEAnlCRuE2yFBzLDCs5EvvGyeuX
MkXOFtLiYamE0ya1jNvASIvmEOfhY2L0zRUNUnYdSehAKxlnrkvUWP7jJsrbNhrpa1n820TkUI9p
Gh0731VLwjHNVWV4wO5lf5ZMFqB/wao7Ytg/cFcbFDK6efWtCoFwSb9K/+bDGYvMx55ZyGoqC/tZ
GNo/HV7L6HgFDp4s2wZuHq6NlEfAH/Ye3ua3EYFLcnMcVuFoFRt7IpmjYnQFVqh+rYJkuPHBYqU1
6tecvdO5GmgI//4hyx3fTUyEXbb+Zo3VU1Y58RsArZ2WJt4hCXTv0KR+vu7HIV04jt1dbPJsF6qJ
vjAo6Zc+C2mSk5yJhW+c6kkTVzZo0SHpkNomKh7vpgCgASfIPrSlC2c+mcYtPrcDf2V9Av7ZPdfF
HLtc++b2DwMOwqfZJViLUfPk3TE2x3Ad51jY2wZEphU9tgnjbobf0c53B/e7suME/LM9bmKVPFv9
WJ5xBsQbUri0ZZLb7q0zO++GTzQ5OCX/voZeDHxJXRE6UOJI7iDoRRh4XK6rs1b9JkmAvysxNi7C
84egQx4k9YQGLUrNw99L0wbdzkUB3s9xCaDmjsX837DUP/AJ3yO2ibtpYAAATSoZF4pIgJ6pItyN
rmIVD+4PDLi89owL/5ZYjFlKJDUJSmwFjVbTmFtkWr4CWZbt0xIpje9G3RNBht1TjYsrS9W+YO/0
atSKwMc6JPzONpxVpsjWqBD2+XbdvJX4bU/EPujI09Yd0t2fJF17qYp/mCbjPA4z50mbItShANiA
45GPobcgM3OxG9P8AWrDD3xi7YrLAMJ7yOAyH6C2lfS+ChkBADEwICEpexbX60NboO0vFH/w2GEq
GNGEHvX5xTN7mprOd/Y4HvHLkU52L0Kotpb3wVIhug5JlmybaiphAhYklym3PvTahEUCnCXGTfHY
q3h6y9uc+hujPgY8SVHj6Nm2tluqsqB2rk2EuZ3WMNrh9X8RwAe3HWvBEKxmzBNE2dbRx1m9SLRw
pMrx/VVQEP+QzTV21LVPmhGczbEoT/b8Qg4DcWptZr2Iyh3v3pxKn2dTcSOdvSLjiZgIMr6+bYKT
Tf6IhW/G6kQEaX3GaX8S+hSgR/N40eWvLmq5NX2einMWhmqrM2nMuNwIOCubSGyJF7ePxLAT5xuP
32CUym0g9f4hAJgmZFbuQVGqC9IQzH+upi4MJmb1vZWdBz+heQ3b4Xn0CYzvrOcaCdXN8YV6blLk
nbk2vVU9/aEk5XVqzfjEUz05Ja1OD1IorugBoVanHwG1azfqsY9e69yTrbn5Ovb0d94B8eTjqFV+
f85abmRL9NE1Kt3oqsKYPDQ9PxPOs1Ns0l+tvj4iDlS/6TyQjzwEgZrxMgzfTDo/XQ2fIb5NoEj2
XxTN/MLMnvfKp91iMNYXFGOss0gHdJFKJUIYW93WUOxzAhyqyBxBeVsIBv3gORr/Q1knddbBnP5H
9mD+FYwWcGx9im+6ePgjdqMDAqakO/uZfGMGxAsScaBea3Qx2MrZtvR5QeJf6MM6w6l58GiP5wu6
5va/t3Y+bZqgoU2ys0vtABf1qvSfLpLmoZpDe6Gvp9wPH62S9stAYk5UCfuoIXomxZuk73mIiULk
ucx6aNDoffCp8J64TIGPyB6wECZeu04HMORxkTnrLMns/ewQkNAomUhWPN4kuqL5K9lnX03RNHDr
2VSO9uS9RfyrYOOHmvrSwp+bynZBgpo4+xqOEP6oFHimp4PyIa602UQx0yf08ckiNVBYM1cQW95d
sOZA8Y51UWOlUWpWFln6ktzFaR84fXIimpNLRww4WeAgj3X+5XQafP/Css9Wnt0jg62MPzVolePK
ypdgsyXXhavORt51Z2Rt8hArUsE7BRIomloU7SPBL2x0sTtLgP/Q0Pfzu1f6hcOohLcQauU/QDLp
s9YX7VvgWg+tTJji/t0o88ufwtgPewfYCnPSQcofw2sRM4IZfTG8AZ+gFQEhEGJXGJPcIVv+ykVF
YlSkvLtXSdhs4EIObmM2yPjji50V4kIgQw1dt7Cxd6ec/oOFKqYCkejzeDiTLze8mXhoeOKu6/Aj
UP2IMQIcKYIY66jzF3q4TC42K4412bDsEfAphY4XHnI/zs6e1YNFGqkXY3rj7s0lvvfIMqk9/v0q
GYrkCOhEcJpzAZkzVa1Lb1MBbJKUu/RcjdFFM93ZWQ46rbTwntPgV8TtFfWJ8cYmL4T52ub1M4Jl
/dEZYgd6HHJYbtR87TBq3eYGFayh8+kLETnPJmsXVqvTTbdH+9nNMJiQiLpADhk+8QG+is7SX7uA
2hBCAGYv+7uoMRTEdWRepgy3Skqm+Bh68tUcWMi0YabmByxKYgj8R7zCSxV435R02rONCmkTengZ
ZAI20HYLJhaGmW+MGZMrGxehxwD7GsL7Mw70EQZujRb27uW5t6kdk0ust5s3fbq3Pg1y22Vnc2gD
AFYhUCAysIny0h78MPw08ig6ONEYXAtlveZWT7WfMA9blCNSgSbxz3ohQsqESIMV4QbbOSbo2UfX
aoX8OJHf9ftxUvxW371pM08yTvRTxHjmOU7TdTjMplZO4HvtFv4lCGL9Gfch6jtVkcw4fyni3FnV
dZ5uIYE+REasn21NGZs6jMYtx+cynueyfy+ZFeyc2MSIO+IkD8cmtxbAJKJ1xtVAdgIOIFXVHxkT
szleOXwBNcttakoe41W1taVNdIo/z5x9jNrK62jFQ9nd+rwpTizgKJARj+9E0mOy9/xdk9jjY29E
O1QzFlyRPH2fuo4d3CgwP1jpIY27fotTL15mleURAaPbexB+ANKsOUpncrekoIOLmGT+2LvQOlNN
93dZyxCKxc467Mrq2FKjBFicjSyR4JgoP/qUwQsL2PHWMBNdGGJ8TsPUeKK6IZEC42eP7jer8Sq5
KVv9EcjYYwXr5dRw8Jv9tHfAAF7yWEHKto173rjtiRAuhkX9x98XftW/TUO3mzpTHP9eNKtFPFYB
imA1dZZenL1bkfUapMVNZcGx1KR6EANDUCjV4N68lyCPsAP3kcnlVkdzTIDR7QBE4uYsSSYUmuYf
MoTQu4AaRhZO/hr2hG0bJSH2PTXCuXe0exHo11ia8XcYTddxaD5sM4JzkNi/kgilE52StYQ5Gbya
3i/WAC4bjWiR/eCgnRIZLBtbWM4jcidyPE1jODgDUqZWVdO+mjEyf7JkeiFn1XRjv/HlC9rv7BF6
Sf001bZH+TVVm7Txqic9tebAXumydis2Bfbfkzln7MQGrQwUNH7F74dkleP7QYrQOFW47QdotvYs
UfAkQ1XHfUydpLmOYUfqacW/L6UJYzHxgsXYluGubQP7QFjEdIxM4DCE0gL+4I2nkEGy4NYYVhPZ
HKKJQbQBcoGWQr5NE1ia2ORCwdYkTm1r6TjXXDgxZYU+Ahci9QRlcH0IHDquJofMaVYfXTLlJ0e5
H5XlEHs3Fwx4MSlZFfR1u0/9VV4yQ6zAVR7+Xux2ts7NbrG//4Kc6VMDY6IfYDkPPPpJDg9PTZjj
EvGLeyXGatsOGS1e5kNqCOdqO31jpphd3AzBD62ivfhLG1PSNc4aFlCXMXbmi53mwLgOzFZ7gC5Q
cTWQEQpEEg93bo9L+v8S/6RbPsSpuWctBCStwD2YuJZzBVwVn0JQrauKRf2CJp20LWXpj8jpJGMV
34SV+8PUfjwkfQlMIy2JSiyKvVL1CtVWchZk6BwjbbyZjZjWuJMccE2eelc6FOk+psLBKRnXfrbT
C8qjBAnPja3/dKpy/WxGELXzAMkwGefqFnk5iT5soDGVJAfhMjGv3CcTZf22zke20/TFJy0UHGMG
AlFLSk5A3IlYAiiD6pg4sdR4zjXh/vMd9xjgwYkWpYKuW1XvoDxOLWDlZc2FcWiNNoeo04kWUpc7
HRx3JDagL6pl4/Uhc/6aOlcbTg4DyI2k8ziUXdmwW6jS5SDKdgsqDkcFs/Rrm9LnaSmjjUaJGyrQ
eKPpLQjG1H5x/xbJ+P8AIFTegffoB/rCzhyEdQ31cqds+44Tt98ZEgkrdwLHpj6WyyCYza2GlBcn
6M56ItUiH92nv0eHR+8NysJegVBVB7MwGPdVI4tb9Nc7LELRKmcEexkt8SxC8rL+vgpq4y3hqD+F
PVZlWYXp/b9fjc6zGGrj5ntoFUcoGnMCe/DoYZTpIj/hsC+jb0VQPUZNfIGlWazY2BQ3zmyyckf2
3mZTbNW8o4qKUy/cHKkan5WKg27veuqk2Ju/CmFGJz81wfGSHLqtcpNtvou80GrZ9Pkz3zwF34N/
Tqx7JviMosrPWo39wQ4seatw3c3jTdO15SlqgZCW0n4NfPM1Faa9aww0QBXv61ScXADSF4g2+rWg
Pr6WqescMzs+uAl3omoLUpCy2Cb/Us9e4amDZU/i4N3oY5SSMTipYWq2qCP07cCPufGdabpC+SkW
AG0fi94ywMLWwUtSPlIT2euyjBBimGR6UNK326Yf/ggw8UWGCJtawCFbQcD1E8fT71Ag0vMF1mXl
WdraU0n3HvBpjUE2fVYzE5LKq7iYDbnCcCjJeTCEtlcpLFviCopbwNNhhVsqujRhe8V+T5RbghXb
ddqb6+JpNzASrVJphOt6MAJCVQIT5yEveFOtU6yH9RZT9L8UXO9uKGFlO3RM224QyRs2KsTBMC5P
f19WQ7rzwVolWvf0l/bj6QIwIRwW8NIjZhnK8bia2g8ycCi06nTfJV5+c4PhneU7ka34l84eMgVn
asaHNrXGB4tBbAkHVvh+cxkypBjY2PNthmRpxSEJScSd0hMRCDhV8lxfB7XWovWYgnNbYnhmzduH
ao/Zh6/+XkowsrLGzNS0bnXzGc9kehovZdT1lwAKtSXcHuKdqTbGaMNir4SB92gyYfTRK8rC7xYA
ccWHHsqXaiKvBCT7lzMHMCXoPUgRI5Y9U+UzOJ1ToMMc+/tKlQViCi0h+tnyxsNkOAu3NRQrcYxC
GMHaYmNNo3P4e8nC9g7OODp0fYzgzRinbehG6Fnh96LByRXkpnYYtpLo1EcrV8lj0OJxNsuj2+cv
hCYwr2WGfu1iNm9aVgQbEKMRaRe0CFLX4cQAC6uacnwq/Ml7mliOYvylc0LG4D2x2TN3cQtBtw7L
XRJ55klMRvdkTqgLrML5mdoOzE+saWyXM04usCSshNvsVSO9CilhpT7ZMu0lKMWxGDK2idRg6fj/
JMO/L+WcwUKn8tLhidgUNpyMPiJCN8M1m+qPnhYy8yhCyBFJFP6oNH0yFSWGJyyQZQFhG35SdscC
4UgSOzl3OV/9/X4WuPpKkjK1jOf8vogec6fVlbsAhXwODQLOe63QHweCxFeassvnzMVfS7YQyd4A
/xkruv1jwLtCGrg4hVHfP3bcfs6UngtC3/dswnjCdOyxuvLHJVxah/S8oqjzTsznEOnpofWQOlOw
mzwGAVPL8lv1JEm1/bYzK2AqJehsGSPta5qpQ/PuneCfJGfDceJD0+L7H6dRA5VUgBN1MmAmQVlC
imNpsWEp9h1UI3zbwIt2mYBGxEifnUqrSUZz8MyV28KrLid1suaXJiRhyhyQTwa1tck7Ge8dOTvn
NWZbos4h+k+mrDkZLFzMVmZDzQ2qSyaCZ3QI5dXsOemsmilKHw33uiX16+/KYj+/zyO+4THiNisc
M0MiM/+Sdq1elLrrF5sEQD3RZfHd4WLdjXkanHNXM7aF5DP++1MYlqut/QRSyYqZgAiGSUtTEs/3
9/XksxHvLTbtva5x7lnl+Jq21rOHpeQQdlD4WlyDZ9tgvNp0iKFhhpzywtlGpWfDr8CZjwEEnOXC
KbxDb/u7iuV/qmBkoa1ZlHb36PNERAy81NotSwhGCOk+LaLHdMivIYYLL2QzC1Gg84NFjlKtGklX
mFLYge4lxc0gR3fdQUgfGCScWMvfBl37zFFXJPkM0u7sk2juKQsZYobYZ7V7JBxg/g8ONMlZqwI0
D0CyHNe5293R5hxIOeqy6Co6xFjjh8WAtyCtNyM61+uOHmnzzj1uaPYRcXtCrNP0UCr/0k5q1wt8
g077w4+4ii3r4gXHcNpH7V2KD7M1bqwAOXAicEcVN2V49OW7VaQYnJiZ+ExaomrlguSI+4OawQDD
Z3AmvJ34yY0QMyeOgJUCfRZD4Tp4tVHTsokceSciLNjhk9y61GgT7Uc1AthFRhLD1u6Y/3eT+9RU
n405hzYGjAU8MPhq23Rfdj0egHCLfAtrlBo83CQTGj5ibHR/hq34N++7t0nsnJiSvUzxiy7ecS/s
muwg/H2gB0s9J19CBXAw4IksXTUdPOur+JcTuSLLs8qLVQo8Ix8PXgs4pj35DiQFPn4e0+s6ab70
+qSjBXAeR0OtXKtdxapd+eXTZIyrSKNXRaRqsq5u7fIcgvQptGnb9hoVK8BbqobBUQdgqQsfFsCA
RmzSx2XUstnOGAErVG96KdfA33eTqDY8OJYxx3+bkgUUG8uUpOuy3mRRsWyDt0AYbIJQb4LjoCtJ
OPf40U1IM1MU7zN/2qJ6XNY54UvgdHH4JOvEZjRbPsd4kcmNCWlSgj2ljiea88ScGXhhnuAwJZ0i
YvLpoLUbsj0KJs13SBLNT7icV2ZHnBlzsX96562ryaINCVY+gE4nIYeCPoUIevtUxOZPSCj2AmOe
GDYFd6lm7hxFQWh3HqG5cj+W6S3XjLWXxPj8uMNAxqTpT8rNghTqwuRtY8QGbRl5vbbRLwkQGD/H
GOmiH16nYo4aa/6RxrRN4/Bl1Nm0hOdwarcZDpWaE99OCXNKoB7RV4Zds08VinOs7yHvqByTd4dn
2jD9oBJ71r3omCnzsVbDCn3Pv6LjwSKH58wPjQufxnoyPsmJYY3CD+QaILTUBa0OsC/r5rVZjjY2
XZO54XDPqlS78HyQmzketCCjqKy1tRwRqSIL6M1kVRXpBikLMEw7eyAyBHc57qyAcRzYpFbHJDRG
RASLlR/E62RG6bUzgFs+DQT3xT25i+h1EkzeKQO6NDxXRJxXaNucKEVMmhyaIVl2HY5EX/oH1IUQ
5IlmKLoD7oitzgKCief0GrJLZ71yJA5jgtla/cYyJG/LNz8KeHZI4c5xHJ4S4INN5O9ccICpPT1Y
qMldp+eq54gs/HDLJnNX5tFe8oCx+h1bvQM+E8BG5Pcl4ytLY8yBrb1zSm+VaAf+pzn/yuy58/st
2aw3saI6gJMKsGbG4IXEXxAuI8kpDEP7NuQuErqMt0xxUttYz2MItMQ1M68ItWxdx9T2YmDe1DYw
K91DZubPuK43zCRQsnCQFyzmNVyiVRIR6hqsqMfe4tAhnAQxeUOxYcA6JrfcJMjYqxhwNvgnJz17
CjJx78JwG7PK0iFk6xPB0qP7De925Q3vg/0PbM9nP2V7P58D6CfOls75BYq06QDoKo2IBH+6suJc
xuUPwyJUaWLrV/A047cRTvfCj4Cd1/IrNT/SLoZNZLEOKq9AUcHtkFqDAnVjGeEH041laDqcTDYc
Y9gCmy6p5KpVAcsu5nUVJzGXbVxshM/ou/NXrlGvy6L+9BnS7rqpJp3SgS1eLDNpMOVl+dKgwalG
DWZjsyZPDhs76hySyNyg3hV2se4BGJhGTpq6z64/3c5k787EX0vAUMQUh7M4FdV9DOjc6BSsMjlp
br3zWVNr5XQLZXUSSfECWeaWI7Xj9j/Fwr6BMVgRarTRBrGaioGZlnuB9fqTWcRBJ09hR+0cRIxr
jMUUALAI/GPajTtlGq9pWm8dF0H0cEWF6FXeb6/7W3dgfdp428Gxt6KDZIvPlSRptkrpUKJLFPBQ
Y4Qw5X6SxW/Nd4zcf1HY4VOY97/lYK05hfDuquQTt7JcYdRhrFgYBzP0HyeBcDWKAfHWq4BAWR7d
i8kK9jUjQPgcK2maiPxattHaOwQ0TkXWA8qmEE7+CC6H8SfMcyYwn9VDEswouphyivNLxFthEnQD
cZmYr6ubp/4iJ3OFSdsi0tBuuSSblfEXOJrTVMGSjC7EJiw9iEjSy5592Gu2mhGU1TbRtZM0AtbS
NUPVlGyUmvPJTB1idMIH188wyvzlCK+ZbP3QCx5GoUNm9l47vf6HVjCV7C2CjR5ov6loTmVZA7MM
N/boPLTQou1p2GUmYdKWvR6j8tJ4ZCZMng6ZBrTD+G1DlLeC39HEGNVl2zj3SUBrt3Frb3q3ujqR
/1QmciPRS7awMIYA4j7JN6WxC1D3LrIOGhXRU3oOELtyX/QRE7e85A5DD2InXcB0mUYAOgaSHrAw
ju5HcDhI+2DO+dw0vso7FgIQbybx3gMexdtjXasYWKsCAEgIxjohIC2Tih6oNIadwY5nK8gAV6Wz
7mIK2pxN20qEF0ANVJgT325OeNS4CogzkinrjcQFcxojw0F6W3626CGZpK1tvAZYrAx72pR2a5Bn
Um3sXt/bNrk6aIGW2MQh/LpLI/t06N5VGqzK0j+UxksMzDXAdFqHxbrK3TdIscD1EuIFrVWpXguD
0ibUgdvFmxBmoG/rmwa8HzRD1tLd1SnCxwEFjXLlLtXcBwTDiKRjlLzNxq76Zc1c2ACKoaXFRzuT
qAwt+a2tgAetv+tLvFLpWbfrBTSZSxDJQ9s9Zl782LjqGKZofwB/unjrkVhF+CG7Nj7rKnyyCD8Q
PM8VAfXYcLyfLKEMEUzJFqSrMMVEs2El+u/gli/hZMeknJXjvkGusprq/l/f8SlP7L/Yr8GslPBq
00cS3QiGMBhmFXDrqJCCtsy2UPRh1tkrneUCAkKTIjRiJY33YsFyMTq7rjwSFXQhY/sbPCKjhUFe
Uy1+KGEL4+Q2X0PUCAoExaIykFuRPBIUZIilTRsCuKFf7vkFyp5vacmnHNX2omejFw7a3ouGcm1W
gN7KZsFIaqYjZfQSMWtvy21mR/evU3sXV+m/aK8k9lEBvGDIOL0I5NWNo2gRMUj9Dm7kJaiLuz54
T9kMAwOeqnG9DBoHVIsdfzWMyLSkfU0yV4FcTkjLdYuTh2xxKcsqRh3PnL4lNaxOv9GSh8vXhvHX
rPn6FuTFAng7EFvDvFPg1BkbNo85Ue9VbcZL3c4rVN40npERLblrwY+3S8cj5NZrsO5k7rbAaMSW
H/z4OBJebvKcFIJQIcwyawe9qSGhahJSw59T87t1/Ql8kmsqSleGmUyAT2kos9BZ276/D532l4BU
SqaaAsgawuTAKm4w+g3ZbQQOiY5Ct6/vTvbidhoqqRFVN6HxIKrKdun2OvF0HfDO0XsjEERDMFiP
ELFOIwyWVWyaYGSpvpBwpBw9AXs4gIZmMg5rPJzJYl2RnOEXOeX8CN88YtVB1uAANjB9nVfJ5qSL
FRvh94Ep+BZx/D3jLyvn78EIp5vd0ykDxv+JI4DG6dSpbXxqMyxHTZF8ECEIGrjYDy6V7ghLXx/r
vanX179FHPz5RTnZAjEyO/z4ozGtgrg1mw6iF69jPZ4B5SAGdMjVHZ0kWg09xCr4ZUZhm8tJIyIU
bX5gfTvD0WvjFxBN17//go1xthi0oxXmB+nk/1TYP1ak4BJ8RGfIqC4OYbcKbZY6kI7AVeHdyVDa
NAzqF0wTrqRO/pYqfeeY26mMqKH5mxoC+4jjxWUm221rs78PRjgysxXPLmYf/vEIAlRYL2pwkZAZ
hO1EwqJ00xyCAAdoZhnTQoZ2Sz0VXwVZM/O8buEIYW1ilrWqrb+r3i4XAwLwfYZiKrbNoyfGB+LA
9IEMDT2u1o30vvSAXjfzb4amv2Uu+fDkyNAgMGDr2vzgwqej5grzhWAt6qAx6PWuXcSlex07rO6d
eqy6cmbYkpqLx48d6zlRWCHjmhu7ZF5SMedtk3xvyYDSYHzTCrA72YzmrPXobAdyrkSyVSACRiUo
/3K9+OkIEacJH36l81kagNF624YvZrbfLgxaZm8l648mTV4yEoQ3LHU+UsTOKAUQ9eoEkGgs/jik
zE+gQ5Aj20si0ST4Wh4esqvrsNRUWcKdlpTrNDzEEgEIAhGfPIEJjwXiLL1LL7D0H1g+VYvYtD5C
KKJD2TjLbmCxaGuWTermqksplAMOgJw5PrGO1Hpmr/4l8kcngW/BExiDK67gRYX3jvUJ7vrxIHO7
Oo4sLDxTI8peNMNSC+VqFAIjsnp12R+AzQU3yjkwI9A2TF1oxG0e64VpLhKjeit9ijcy1TDvB3Ib
ZOO/3LZf2JvjHuq+qEOG5fRZswum66mgShf+p67/6FHHtlyfTLKS7HyhV96uz6KRbwzrTWXRqgPP
8grntcW7DLuj25kjlQWyT0h4k3lVFmqt/NklgyR7iG3sd5XFESMioh7rZ5lE712sXn3roWt4Yjr5
ncwb9CFdhwXYTiinihzCR4Mgicgj1tM3V7OZiTTVNp+St6olMiNmzs5cGc846/na1U9tRUwNtp4r
OVTXsgPZagzEYRQ441XERlgv/tkO/XtiRg3MPs7kMUXu4TCYgSpyU4E9+6eugoFumtDRkCv8gGs5
ivpL77mrqs2O04DAFRGAZg8fA97K3lfnNvIOgV7tZ4yz5lo3MnjXIsx2xPu9kWsqkez3ezHg+ABI
kPTQCPHCdHL2bJ8jNZtLHJvb1mxXk/BAeOkgTHLMtnalPuI8PhcGy5C6++CU7NfQkx+LwEHnaCFS
8mlhu+A98l2DARkm3ta1uXbntLHI2zmVdQNxyg2uWfeas68dv3pPe7fVuO+7B+iV56HE3ZE4T1Gu
faZoyjT7pTMYQJjiK8Ak0DvkYAas4wPU18PAxLOq2czW+BuoIczhJRb6c+JNJ+LwHvFTnSKMiYtB
5xrxEj5qosR2jW+uSh1FsZbQqBYlqDB34Ctu94aH+kDb3cMZIRWMOVhJfoTOVN2JrUdcLZ9pZj+m
Hgpb7Pj9HNe0LzJin2MUi6D0vxyylhbhpEiSGdpXRzZX3ZcIihx5F3J666JzmzuPOVUivgsNGph0
c0io/EQVQUOrJg6B25OaJyOBjax3tgCBsCwJ7QnMN6hc0jUms7nT9qAqM02iNlVI9le2byUEPiA2
rJXqi56Ll7hR9/n/qXBftUoxU2J6ZjtPDsnuSonXmcIW2NHnYHYfRZEgqzPTjauhIel7IqATIHOy
P/l59kuM0aXOJUceabVDQYvx9zOEOVZN2T6EiClJUjas4dx3PKOI05uTH4qnsNb2VttdvV4/t2ay
H0OSFqL8s6Zg0AfzFhhoX9uWNFYqlVT0IWNOANRo5ldmxbOTIZmM+2ctl18mnyzeepuMLGZYGMp5
aD1ZcXs1zRSQzXxNe3YHKrlQh1Yv2A9Ii6BGGhxT33nVQ9xq5A7n+g8LiINfFzsN6Y0XJo9OXH1R
bzBGmn7nm7yh8Mr0u1lTII0drmn4pEGZffZdeO498UWackpMAcFaqaJPRCgACJ6UWWT2GDyh0DCw
zttryfUWV8Un8R7fKAge4MRsVMswS0wEI/lMMuRR1vd4EmqJAQqdTRI9VxYXYWN9zd+jXhjffhz8
g4xNnmz55Rom9ieakcGotcVINBDW75i5vIJz7y1VHg6LrowQv1K7zqki3x45iTZMCD4ukjzujeUc
+EAvuG73ZhcWy1iBXlb9sOlMfcUtvkXRfYCdvJbhPJazGrEoC5PEJWK89JQPPspoiEPro7HaJWDB
adEZymaI5Z/t+ZJ2SUZUtYFCPD0PhFcsGYGHeVtsCeyMcSsYxaK1bXo3+zqk9a/ATYar1rgbw/8I
O7PduJEti34RAQYZDJKvOc+DZumFkF1lzvPMr+/FrG50XV+gCggkJFuwM1NMxolz9l6b2RkMMbJp
zE2tFYxOpDksIUZ8oF6gEZi1H6ad/BosTA8Cf/CyqboVJu9xg5yKqD8itDvEs8zoToYaYEh7+HlN
624G9I5BPROyWPL7SQyPVGzVXBN67B3umoI04YWWQTgpPd75wtFPeqzApgwzLKVwTl4HLifWaa8V
PTaHhlI2R+Jjk9PhAgJdZD2orKpFh2gQ7g3XQFuBIqZo6b0flRzSNb2AUChgmhmA28EiBnUCKwvt
b2ppmKJzk5yxCQatiB3ObX8f7znguGu3cPuNmR8zqwbRYZz9Or5ZQfVt+J1HJlUzrvwvXORAaqW1
qDQLAUGP7qE38WumOriVmQxoJz/8VLvnLbeijC4zkra0aEgtSq/2DNBtapktK+JYNN5jvLiX1Ilu
fQu5KbJAcybyhfBafduGvbOp9WlGa3C8GofutbWlsehzUa5tRsxHc3ZBWJra53nqHdpUd7Z+2l2C
iVzIoGQzsQXsgVJ6m4J+39JN91gbOCAlOk1/xoHIDxvo8giJdb3Nj3X5NcazM6GjPnAL/ict1faQ
7o8EtkZUdn5P6+RryvUfnSs7dhJ+Row7cCnGumwo6mRg3x3h6eQTkVscR+JYyAFoA6RcZlGoy2l2
DoYKl6ny/4wYsC7IIj4CzA3o/Q8Xy2WYbTLlcPnZWNXf3sDBrURoS4mVevafwvlgxM+Te4MPQ4SV
3oVLLZXb1CQ8V8PeurBl+qVq7w0dLhZef9qGHNC3I0mftBIcVG5ArfM6uJou+oO24WRFpvEFIrpe
PNG5IiigHv8kYoQ9k9mzTreXtzVZdoVDdosoT1ZJEgEio19o3Q5ktu7CuCQ1HM/GIlPsu/WwHgf4
+y2gkIVRhL/0GedeZq/mSGi94XMWl2VOYtmF3E5t22jjoc51hFvx+EZK+7gY4kPXUvhkAYcurS6e
0JUia8NlVnIhghjqX8ng4WBL+ogbzYAF6mq8jQqUbrz3DQ5egC95uzmKZnhyAmguAaNUxOGUVFmm
r9sc1xHxrztXGqjwk/cewT7eEfGumB9L+Abk8GorcwQ0k8MOYDyIykUOnFJkS5yyx6GIPGQLL4A9
KMjS3omu0Fmg0y7gvy9vqiP+leiP78YbD4YeHJUZbFKdeb5Z33M8bZ7pnMrZ+sN/Lrq5izCzKdtZ
7qqIBnAsmkp61WwUO6JJljdKxUNCO6G7Bl1dL6wYcBQKNMYkh6G3K7Rg2HoCMjYioT6w1f9wwuYX
5eGnG0Y/8BMsLUyKYcjYImQ81o2kumX6Hzavben5yaFtEftlU4G5nlabbuAxSlEt2i1UGwvTZ4/8
AzLArUR1SgTVchacrR5/Gwrxk6YaIUXOxW+YgFU+A/YUSCOqSLVSsLVIMjgoP8SNhSBzmjenzPa5
LYlXtKM/9HwOsg/Nvaqib7JzIhpwn0lS7USZnTxtWuta9YKgbCupE7uhPpfmHK00vUcEjsmqXIWc
HvGycjbnuI2OeXiuCLFdZcS14CU7pDQR+Rj0X7YfbD1cA4acSas9tts8gALMlH7ZkQMNFgjJEccG
18esq57B56uFZa/whOoL4i3oCvBREXX1bEw9PqoJOJFjZXRN+ltdbwFNTvx4ss+7+DnO0ldpIE7U
5jewN1G0s//CKCDRMw6/k0kwBUbTidMyuk9Zcm8a482TE1lY5W0SpJK2xqmIdS5go8YYleODYHqv
ev5JoTdvo/ppdCQtVI39UhcBghy4/DvpalAqzKPHZ84DLujRU23r9tRl4bXIB7ZVfzw3w0qvyTAN
cIQnKnmq+/ZQNt6RZhHKhTc3DigP8NpYof1m9V/FFF5NlR81Wb4UWXYyfCzcRbvR+ok3o4feZNvd
tzRbwgPwwyDbFWwKhKw4dIs0J5yYNja3Wh8YlFPUwvWw52kasbY3qgg+402Aj5ewv47oBHLHln6k
v1XoaF0LZHAcNJBGqI4Jc3XUcJ6ofRfal0wo9HK8JbTIF0kwIO3nk60Kizps8D4jB2ChuJs9mGF8
bBl1azounE9CWdhfQihYPgEZnHbog3NxzyO2MlxY6GOZ7dGdq72nKOc2nQ2nElbGoXTtO1adX6Is
zo0z/gRHs8RC/xKRlk1Yh4U6tp2jt9FZyzEKManY3xC2XqOu43Y4/zYtYcJVKOM3gG3MVLgBLBzu
cDS5e1w8dvGCO/urbX0Cb0OUOB6UPsBy0zry1pBRnTUGT1JyUmdXF9HZogTfCMchuS84GiYdpanh
jJSiUi1PCR//CETVAgjesAJHQQ9k4/jeZdDIkbMJUp1s8QHE/1WR5a4FX3FdXymD4cBH1EhJ6ByM
nhEeOzdbI7neVvqqInSBfXQDKrNCGHF7zzKo1VIUeOMKF+2EzTnMx6HoNt1HrMtqbTTmHLFZpht/
nL5QPL+kWVozyDd+kpxkMe7lJBkK3pg+p6hw1LYjgW8Dt36de9UbIBh0bbj2jhmWENS72p7PHVnc
JCQpn7CWjq0LExj9YdI6lKl+YlOF+80dBja0i+UoN3WkAeN36dCkVVm06GYLbWMWNzOcVmWs0CQE
xmtEljGZS/4HzapvPrBbbZDlGq9vR9Nqn5t2uZeie29VFO2GoMIZoAg18eyj3zsV80BE+k3HkEVE
OYJp2olY1smcNvFxZ8bn5DnvpTwpErspHRO6HqX27LQJRruI8qE41ON4c4okILIQNF8X3DHszR1k
72WqNu4kfllFj+MCGDgpj2QfaNXRbp13I7v6NZdQn9N9qnQ+GyhdDnnnnElkXKRdZoI0RGeSzmEs
GonQEO0Y+prJWUuIu8qz9QQpibNrfbdHcfTJz5rs1YjgnVh0e9s7rwmBQVQFyCqaQv82EDSFcUFl
4fe/ytZeOTNGydf7V8doz31fL+2O/8VyfTJ+bT1eGOrEXZW2V2V2C+XgcalE+YHzhLrf6O5dqpbA
FXMSQf33oU2eXCM8IsY6ThFVV0AwkjAy/K5QuZY21wySUZqM/nksDA6RES2U1Eh+dp2JDRoPAKNt
5aPFBAZgNOOzPSl76ZYX0mnvvZPiCqzfSrxeZJySx5znBDUjhsDn23zBrvnSxnWJ/HmBl0r1Fe9A
xY2xsXV8fzZ677dIJMS4uCT99Cc/indTE+TLKsHPkgCWMjQ65fiLvAPIXHZsj7ri8c+I5H2MxQuu
BGp2lZ8n3/jVMrNYBmP6RW8DEFN/GSuzpbzHYxP25ZvnmEdUeSrDpWsMJDOIVDzZvkD0SsOjj4/w
4WDG0cym4mxOAQ3BRSjJ1mHmaVvjER95uOxiTAWJ0JDnRVB9/Pcgrx249geS3vE7le8MBK9jpf1A
88apBFWS+97hTA9c9wmZ1Xdf2z8L9ESTK//wP0ODw7Q20ncrSR3vTQNi3rAlC+ZDoD0Fx8h1YBtg
hIf6R8gGj2A8PKqEvG504t4SXpOxS7U8opJCtuKvoug9LrkyQ8N98VVBSdVsiarXF4XB6EnI9o8u
c95KRU5QGxo6taTaJB160Bh7RlvXP1zG9BoRLzUxLG03/MlA5KwDiAHks9MENHSEgAyny51lDE9R
XIFHnw8BcrSPekkB2YIbxss2PDFQ0ziF4RJDs1MicEmsOFmq/DOj+h/ckr11xA2ubbMAp4qjat6H
qGST0YptMnBiDugjycY514m+xWwbLQAXJutctOGB4NJTz4lqp/vFsyqTORwsSZEEwafqQ3ZrZ4xW
RmcQyqzTHkRguOK5PxGoglKwKp7MJL94vscYGdBO1Nn5wku0FW3YmjDzrFp6P1wbZVZUAEQGTBpQ
BOfnInaBU/jWLGxRlzzmrsJVXFCEZXhMxyrYTPnJcouvoeixFOpU65PI9/RHmdc60HBdJsNpXRnr
MeamGjfEI7bosz3YfAs3vbWl4rzpoy3Ee89Y2nIwxdWU8Un8pGsOwI2SCOs60RbDE9cYNwuDEwyf
uxCGfvPVdWyxeczGZEjK2bwxc8ZD9o/SludQWZeq5GX6miq3Rqf/xDg932U6Uk58CCTAdrMhXDUd
HUXAZhSIQh70MHyzwD4yVTZ4mQnXm4Ye+5GvzBl2l+r9n9z5IWr4dyFcUEMpMwuOi0SrxQdfY6bt
0/HCRRNNHL76iQ8/ACI0wK04M5XZcZPIMX4Qmcv0Gp1NQSnsldchqzWyO22SNWEObvRa1ecGdvCi
RUq1EVG7zUOHsMCGXLd0gGDml5c+dT+aUAQrNOF1aLlrYeUNzEBnWlVI9xMsg/vaXKZVhAxEBC+h
K+N1lOkrsuOYV2g6Kpy4RGntCMJu+sFDfTAR6DJHGWSwFyi2NAgeNv1Eul6ofqqXhBP/kc1lE1jJ
swYBeSsIF0Mj0mr32vJg14mQbhNWLVm8mDS0jmGpY/rOjGQdlzUuuEj1u9bmWgjtvOLUJ3/EXd8R
+iwLDoNxsJYBo2ndi04M/nKnv1PAu2vTt/6oMjI8ss7HHxKIJyOQxEHVfAwwpkA1blvk8LJAYZdM
nG8cH6Jcdc1EwXS4p7vgUdwxmjsUTqpd2NyL5eiOMNPms503XmXGeDliqHOgHijWVgNe2ECEZqfh
SydpYCCDJ2OoCsTKb3yCwkTHaFWAKjO0PaXVYoDCs7DrJntHqtjSWoUS1QUS4V9D8Gk3Tus++ByQ
mh9iAfCXensZEVaxJg1uOqK/posRJ5w4XPM7IDZhacnxM0zydEHfaVgH+oi1ZcyPSls1ogq2WdJy
CfsWYa/SjOBiBckrDjkmHOSaElcdt6fBAVGBNNGL1k0BQwmgB+eIBmMPA9rqplJrWhTCMLclFue9
VkN8LRkWvjoluai2cdGmJP3FnWkDV0d+R0MFKTcr+zM50D/DqqV1NAchGEZOQ9sYmPW4vvnXt8h9
iJQnsBf1cXtOhRY/JeVN+tX44ZfOh2t+1sOvEgjp6S+iaVx+4NfX8Pm+SKGjFWc3PnVlkO7hvtJS
jnNnXdhNeJS0W5EchNCwvbx8M+z0TqKbWFb8W0tRlNr18YCOPtkHMfQx7LcL5OHqldFRQQaYVZ0Z
f9OkKy0uhZwsO3i9p26S1s2A5AxsKv7Qo+lLqyd1sqMEOWEihiWOX/P0eCA2K0Iqm28yTz6PNaGd
0FfQmZXTe01kybLP7OxFo92gSqf9dm8Itauf9VwwWl6D7deZRsBQMZiu3vuzt8XVwzdxb3t3/4ha
qTywV1n9QUGGQL9TxqtW2d7u8W1sGuRqO0jf6naSe12wyRgmgHYq9YZcOqsud6NKBO1R66yPcbnP
VTGcO9Icl1nTFqds7MGzSXePagjdKvaWzyY+ujAd7flYwKw6WlhSd065A/7TZjugZUgV3gsyrCOY
OgurNLsj2mOLu1v2WZegawCStBcxybsrLe3sZ5jg8mGIz6LuZxijL5g5OPrZzT3wCKb3EXhQUOI4
0VdF1BWrNOSMXAeOT67Z8FxOdfY96gjlOwdTklHl00WHRn2ga9ox/wqcI24JBK+RpFTE2PFtavZN
Rml5T4rpRSgFtaBlt8bDINi4KvLDLMicm9xAdjPMGeRqgB2SG7QhWjOh3ovsDaKq/Bq5Ubd1tQjy
mUOL3C1T99rO/EJGJthXc5RNbmO7WxBiT7kkHc7HnoQJayhXcWWiM0O+vsY5kDMQH4jYkr782Wp5
ejENLyGj5f++8lNSuik6/vpz00ymfaa4Rdr5kByTFEu3qSf1e09PMxZN9IfLdLhrlsgKnGMMEmbN
bX2Gy1TtblLIS8DgJk854od1Xzawub0pBL4RyK2r2u2oKpqFYGnGKBjIs4HBk9IYYOdHxDbzRntg
Oq8iYFsbGJOngfHueAhKQ6bXnD7DZVWnzQ3TSrHnU68jhnkpvSa/ybqg4TRzgv3oZfBtcqpUCNw4
58UUbn7XK2Cj0hrQmuYFP1OjiwBJuyZSyjqnDV1ad6DXKk2PeXbvHZLZJjWElyiu+fs8ABbfhmT4
DMO4sWvOlD0IGV+LDhEbDTnX32UwAOhurPDFo0sokaAwreqzldeSoYzn3RI593Q1eITVY4+m/5Zd
IYCvg0pvNwMJ4Gc8wMTSiAmfW5zCdoUBQZbL/GWs1J+BnxxxII47mzDLN2eASlWMcgR5PPVvlqV9
goaFcTd24R5KWbVyOA+8jvk4E+aad7cXZLEiat46sZe+I6BUsUTOqA9yaVqVtSgj2CzEKuEwMdxd
4Zp3a7a7GEmebf2O00ftduOyYhiBJWGEkdH764g/OhLFyrR2hN8YkXR1sj2mOMIbV8yE/INRMl7v
k2bfmGW0efx64uFnag7BzQjTW5179cVINOINfKU/m9w0VloV57egP/s2kjQQaCW+D3hOI0Xpjsm9
P51GWWTbXiM40RjeXIxPz1nLGMXHm7wbJJ0UW4uHFQ18TIO9d62HuNt4meaiv3NAN/RJvW59wh+r
VkvvRtUfCVEfOI5kzAQ9+yzZjobw1Ycf9zSiVQKrbHxTF2mvIuT52aLaR7qubQeZkNETc5zxxi8S
SsFkCibk/2cA1RWXmeU4xzqYvZmF8azbyFmmut4BeMI72iq1HWjS7023O4xox8To9fh+0Ru5QKR3
o0/eJJ7zra4G+0jfoNtUMfV3gS0jcUx3aZE7Mck6PCuZfXhdbD5bI5FUkYbT1XON9FQ6RXYahs1U
BGurA8DbXI1XjoV1cpqUORA/37mHzJEuLvSsgcTQDzfLK/BUKAWrjyMysXaryqu5t8zH2ApB1r3H
vIH8Y8yYUGUrwy8RkCIFCgb2Ncs11pZOq8FjSo2kZswvcWk8o6+Ptw/TU5Gh1pEuPavZ7/tIZgtA
ceWGQTMNM1NgjtW2IxgDo62YXaWMMpvJRolPEtWYE8GMTovUSPzMTFXVbSZ7bpToeHMbegCuSw9K
M4OIrac4GGqyTnBVbA7XJbPo2Y2k2via5ZG9G0Y64lNL+UmsL0F8bgWEtKKBgRJZ39lkb8E4QC3U
lZ3FTJt8735mLBgcxpbKFu7h8S0qpn0Fb/JuWcVwstOyO2d6HpxoQC4ReXqksb+PnTWe/aKc3zVP
P2HPSTalkaN+cPpwZTRIYDSSSUkUDXocxfyGcfp22yRoO0K30UTSwXwjxL4BqQwzh3B6/80YtF9c
iDzRWSbh+0l/Asulb0Z6e3cPySN4o1G8ERS0L0d96w0ouKvEjp+H8NrrOcjvxEaeSRezPKWqy7aQ
QDk11GDgQOxD8ASL+CS8xD8zu36ufS4rIx7GEz2Vfk9QdIlYkdT6aeZNceDZOJbJnagH8zpJ09+4
bRIvCeOm40jyw5veWsig+2ZjVnNWrqiGA9ZwbcPE+urNpi5adeaGcemvB2OpLetdRSNKt4L43SHV
QRum8Wznq1ZoPr6QIdhwczuFxYydLgeeH6ekvPVewczbT/CKrcJ3n3udLSw1CuOpU+O1AEbHFkU3
u82hkjnuRid1ZNXp2C7LmmsiygHnVc23Udn5VTOb3RTwdnXTD18HKagcfPndaKp92Prbav6QB6MT
0mCr7Z2EGHxLnT3A1+PInOpSws3lKKrJAzixp6SgHtJ6jpZWRzs8iZv+JXNN0Enh91Tr9TuCSnSe
LQC21MbpkyuUYuFwzLEdI3hJmm3X0FKQw4bXZZ6pCfMLPmKPbRclfmZLfHciDM6Pr0LJL482h4qK
8LWRYXbUaYaskJSkX9T/7zSUTiOTPiLB4fBZJYK3jk4tt1o/hmywcLQpPgxQPJ7brLa50hOasuit
mwx6K42bS5lUFdvD6MK6gfzsD7IhPdYxLoME6e25s1GNnILngJv61JIWx1my2zU0aReKSJEnVY84
VrIWhBBx6zDFBUaIyEu/ybA4pd53T6c7dxvoJbafkeIzq2PCACVuf4w0i/+AU64zPyD9TaBEdAoD
CN+CFSFOZZrkFvULFNAk//7rfjrfVBs/H/aEIWNdCuG9Wbgj1y2hl8+4N6BEmOFbamkWwwlzJxni
rdRIBN3oRhHwQ+fSmnF+yvMGsQlCFLq0JWCdWcri5n96sWttzalzVk5XA1EVxMiEafmS0a2H9G9S
+kI1QB5MyNrjQUgP8/boMEhWWXcqvJFWGUPPz6lgZlW1wryIAnkUrprPsbX0zxEZ3dJGw5tUBVxf
EvrYECNr2yPsuyWBTbaQ09cf4AXfwjGKvqUTbFUVb2fF05MDz4DkHGThUF+fH99NsztyCPOXx3cw
qIHG169FVRFJV9UlR+ksZU5ZMG0MsvKljTJuxjZ+sYCezN1uFEPCGTGluXPN5CfinMogJFEwIzfZ
Th20WcWxk53xWtFdlnROT26gpnMfxfq5TJSzRE3RrGgrzXnISfxiBfqtDR35JwE/Kw6ymD/vrtLG
76ilvUpbZ4PoBj9uOXjMZauKN2F+yJBEHAeE+1iqKuThRnV8fAXukiIhHIDX8ufEgeTmp4Jq9wvl
niaNX5h3fjIA9W5sW97BCxzvnInmHYCePpOivPPQBw2D3dxag0WLrsAM7P3U1y/j/J2DEGDhyrrb
6jNqSY+nP2gD5m+WMc5OiUDtIjuM35MClBGgk/Iim+AVyCWHTw1i+6BJ+8MZ41fKauxcyFJCqWv3
UegMDSI0i6kreRrMAzwIa6lG6q4TJO1T0Hc/rFnUHMrKQstIkvjjIZ6/0uQsEUI6vTbdBubyxKjC
NmprZ2W6+VolWrgaJ93aPXj7WlREqxSB+y6JiGUah3LvQdxkcujyASKJc4dPRJweBwjRMF+KizKH
/z9Vim2a6NBm1KOT2VnD0wg+RG9wNNYpWCo9bO5x0sS7yImire4JJIdD/p1ZiERHiB13J7Tee4aB
CzFY8nMYk1XchFBPvFwcSsPsVmQaWZ+DyBCk9e1djMK6dFwHjDScbm64tRvMHP7VrUf/HKluqTML
vD4eUofzv4pcWp6d9mdsu8SCZaK9Q60ju9IRV67AE4XqeNHLmO4eCTI/dAbdekKfLo6hPz5K06yx
gT8QuTKHd1uabhzQkaQz/Z9Ofzp+2m31L2ki7u+xcHBuXNemnjJ1XRlY/v8zcyJA6RC1do+wvM1f
zZSUA83u6rWlFPkzftafHgTpPO8+aJB0y0EN0+nxEOQB1Vdw74zbYNzqan5sq1vnwxe7slw86eLa
X0p5qHGswF8XF5/z1a1WtIdlngY0Hy0kE+XcKTy4WxV8a4HGqJZ5F82mqvrFWeLopaS7J0GsdlxH
8sZPf3dly7uUFT3x6E/BYynxZAbPspmX8Vi29RynL6xufAnTF1/73zVVr573UsvXoXot5WuWvLFy
+ZqOb6woeas0bmOIDt4z7Y1F83yhVeksxveQK7k0de9ukG9xrbtfaWrAw+/cDyUTVAd537y0dfUv
mUaG/nsuiLQN3XIsWzdMMo1ca075/VsAFRNRLS/JMFgKtbew01UHymbEY316HNwD7QdPHnlsUKGH
J486Ekt5faq1E0Z86whZpCrO9TSvwT2r7OI8lnQuXnbpsivLcagZrqyJM6F7Ldxrmd8q99pNt+Gx
pulGeBGrKO+ex68B6c294Wtx903gxwnvyQshFLOAI32pm1Tujdg/aZRRiKxVuYeEG1z9POZyt8Q2
N/Ya4LCDPutaDlp3sAFMesiiDn+tAB+ie/CSI8tJjrE8NvjB5FGVcARPvncq9HmZ+NCys8jOTL1H
htacnZILC92sQaa8utTb3jy68bVUl7G72vG1UNe+u2awZdQ1Tm6sMLlF/S235xVQRtm32L41EBvT
uxruVXqXw7xAWTTG2hjuiXvXh7vKnyL33lD4H12ceXFrlmylNbIAK4GD4eCwibWowwFtjfN4wN8y
vInvhtbPw5yqB+BfgiZ6srIn87FE9sTybEQKT4595yrDycC5UdpYKO9JPy+dWe5jZdbtr5VYNzfE
UHqzH49QbM3wpoG9MjH/X+36mobXuLnE4TVsLiy/uZjhpQV03J55LNpzHc+LvTey16o/ycdKkB+4
x0qfV1wdw+pItJEWQEI49Nkh6Q9Eh8TRv0SbWXP2Y/63rEYuc2EKKQzHxj3g2nP02d8u8xTiu10F
Egu0EeTPQU7CNOKwfj1wv34ex7a6eLXLy0msZwheEAdIRFhUfdviMZMwIIlCEhnIj8cfPR7w+ppn
aR7D0XIBPtppCxgaCXzSTfeAUJGL1rabUrCzBCMyqIQh0V/5QsEMXRex8x5Vsb3jkwkkea455j+3
U1wnI7DeHfKD8K+f12PmJao++LqpNoTBMAizi+76eMioyK9hJ/1tY9RqMeYfkyzkpTLL5Eatx3YX
/1SyTN7boUZelN7/ObbH+D0xjreV24dBZ1ugfiAO8z/f1qAG75WGfr60JusliiP3aGoTqE1OmmHv
8aJHJkBTVVLqZKC5u3obzKS0EcP9kA7PhrJeHcuK71S2oYWhzIzbtSzI0tJMRviwUr1rgGQKRdD6
n5+5+C293JifOR1W4XDTE6bSfwsLdRQ7RZsODPRaEA7NVE0EghiviQfjWsrCXMVpoW7YMdFJu/6b
VU6Mcmk0AXhPm6NWdLC9ZoKebVCyNRiRy9k09M9P8r9SaecnqSybFA5LKstR8wb7t6s2It3T9Arm
ms2IWjhXKNUsH9Z3qzMiYwRlX0YmekuO2utezyKmFPm4jGcZOWMIDSjJh1Wm1bYXrWSw1GGt6gkP
cj39CRT9JzOqa5NP7b8Fo/+e5DQ/a3Z+SWbvHLjo/PbWTrQWgLWggQhar3hFSI9Nva+ibdF5/VrW
ZriisTOdPQUehILrQmQz1tPaSBe1M37pYYtwygMekJOKt45oO+9cy/kOx8H4t2cq/vv6NXVhSsM2
leAtfsRN/u0NHvQJ5ojR8sFTNnnxXrDviM4E07qnrcfCbB5ioWOOI3blY6H999N5Dd528hBsbnNz
G4Du67cuypNgG4REh24asuT0jWo2FaGm5caESbBS5kaaG3qkf606oRkEjYPO8RY+jq22ZbizinkB
icgYu8F3GnZhgHFuXkHxv6uDDAhjlEOAtVfBQQaHTEbupp80xvsGoQWLTOxZhdijRYqbfdjsfXcX
AE/g5bi7mAN5syvEbmx2WrKDSsUavW1ibjNz6/NC8nl5wZZmPavWN1YDF3zDfCIE2bFhWbwQXhZR
YoTIPlZbb1nTNC9UL8lac3r3BXVQ4PzrJfaoSv7jdm6attIFWWGWxePvt3PVZ13SxhXdUD6vu7FI
u5s7HzDaoXnq9KR50lqv3Wqhs/cT44vkn51dJ90+zLL4iFDznswjBEK/BVIrDgT//22u5x2joeKP
rDgQPS+/i750V5Ya1VFWsXtNHVR1JGJY+yHj09i4RYzF2I/Pj6/01qWtG1oc/syyO2hTROM6i04u
U4UnWpc/K9o12zBv3RXsNPDYon3xcG6CVc2cm2dDqw3gdy9T7TXGqZPSF9CyuveWDkVKE5qvHe6G
tYFOTHD2PGcR96lkiJzVP993/qsmNKUpbCHpY7JjCv23205f8UGILDBZcKydnSXbA/fQX4yaNAzF
sDL++X/7703ElLapE2LNSUE5jv7bMaEFSkNrmoDdDKfyT5KRFpYTNz/zEnN8SKbS09jz0Qpk81U0
WNssE5r62K2rsvDf0bv4zm1CMHgoSmHuQ5n8LOIE9aufuPvIIrvRcEvrXkxDPPew/qWueNyB//NC
tG2qZ043FNAcdX7Lb+2jtLcRnXRLtxGnnjfnwEwmIOT3RrsVpGPimsyN+H2Z2ob3zjzURfE+5nl7
HlGHTRHtk3SQ1TKFiYVXtdI2bARizbzHQz59GxPd+vRUWa4KojLXZRLAV5BdvJfAnv1gCLd2UP7S
a1Q2FvazZd9oxjL1NGbzNV2NXMmJERVZt1FZH7WpcAlOrl20/uaJm6L3psxqneRqE6aoCkxGf2v6
kxu393pG+RA82nLuwBbkgxTAVOg+69YmrXUPQU50lsLaGEGgn0NjLDZ9RIJAlUMC0d2EGK6yA/kk
gDL989WC5+/3Us5EnEC14ViSc6X4Pao9Fr7RCxMLMff0i8kDQ03fZQjXhpsB/gPME5qfLZTlqwF+
eKc3I50vTO9p5tR4TLIVM83yySandesVbJ9EWJe0wpl21CVH6mIYu1tDaA46Y6w8fjK9V3Y0LTIC
qlZthnSHQAZ1oGnanKkwnBdfRGgX8CkpoizA8uTXtmkyTlNVuMWz4r7WdfEMCLX9meDMMRi7xpd6
isSHpyOn0acy+WFgzzCA9nXWPJ+aa/1xZIDlBMax7lJUkHP0sgvDYC1ItLgBl7gajW8uGOgxsKnZ
0CMKtOuAmreoVoFTQ7HO9SORHmQEGL52cKZCO3Tm6MNbZFDd9w6iKs1xD0pr9X3ahz0+1XSWXpEE
uw5rc1rBEqueoDpUqwnrrenpgpCctLkkjcGhJBToZcGlJPnN0OtT4ITFq2g98dRUaskg2dl3Jkp0
7LycAZ3w1Sy1cm8YQcJs+MCkcNhGDrHjTWD2Oxh0ct37CF9cTS/oKIGX8LlnPIfmgEhXDySpVnyF
8L290uNxFrSnd5rjZEdAvc3xn68wOUdh/sdnWpmmFEJx49NdS/5eFBSmKVqsjGSTpPoLqRf/Q9iZ
LrdtbF37ilCFxtTAX5HgTEnUZMl/UI4dYx4b89V/D5jz1RtLKanOPqjITsU0MXXvvdazxHWU4CuI
sbSuYcF0Q7MziVgAOUGUdkpYwk1L899PujpYdWYob0vNPsfQkOMpfw1nLIbu/ANI27SkUMaSxQNg
pNPUamtojChciBwsWj24G8m8y3WrO2nxN1ME3j3sJrOrPb4wfYEwwWiNrNj4rhJQaPIAfvFVs8mJ
6V2PsR4ZRAgTw+iLpbK9PMPefR8s5VzWcjqRPu77pbJOEiS5FvhgvBq8fGh500EbetzvltRWQzi8
egIBdBB1AzAUwMkmLpVbTFhHh1SQk+SrZu3UDSgy+m9RFk64N3TrFnNYstaJRgVwbfzd4kyFcQ5y
bVzbEafZVlP11DsHNj0vWIU1YEy8eWJdPCdrhuRiA2BWI0TgPpgBdiZZdUl0bnZNwEGoI5n9AH8B
rzQluKtO5UMYv4FgcPaB57H8hDd+m7JuGnWr+J2Izl1riKluP7+Ors/+99+baRo8q3RP8rW92xwx
AklEEKQl5mbUnjyfFGycsPxeqyVbdWku20Me7DOhHw2e82da+Ifyx0B0UEqfKnFXDjw8Jtxu8cwN
+3eZvCW0R43IfkGoa6yGflN0BXyuVrg3TOOhrcjAW1XSNdYuOZQHZ8CjrfRp5guzA2TJAHO87s1u
FA6/kkTQqSclV/ABadF+j50l5AwkQRbTpG5aHnPANP1J9Kz2epCnATMpdF9mvvViz9gGwl3kTc5f
ZWJ2J2Fka9NCa0YnsHihmX2vpaK6D0xx25XFSTc19dD18W3FUGj1+fcsPuw3IEzSBxKejmYfdN67
FlaKhUa3hrBaWXrcn8ZexvsmhcTTpt6xqGPADFaUo4oEWk/Ew7EMp+HUtfJHViakBMWyuYisiVdB
maJkw4hLJszg7PClfZkg/l+flOjdZcFK/ACLK+60f203UJ8gpAFCgv+Ube1oRAw8o1XuJeIpkNWP
AdXNqavpljA1M304L/uGgMM7b9YfncLp/HLoMwaFyXeQJuiEuhwNYh2YXyz/uLff3/Gsx3SdD2jY
rmnrYnlC/utzImOi7Q62H+nUNtW3YQJECCfPzqx3w7RTuKvhOCDFiPfutFQw7Su5Z5TgJgca3qM6
zOpQkC0qDtjiCGnph6MqaCiybliTvzcPxLacqArOTHLqjZOrlqrD82ycKIDUHeD/8NzUyDKX6uvz
oC81XctcrH5nGZyN69ELAFec8+oW6ZPmQfTe1NVtohEpSDbrbSzOXXU7VLeVdqaaa7UaiVznnq6a
A97BV/w71xrEmZqAKkVnXZyt6OxEZ7NZjpl1Cq5HvTtRnmC631TOBYB/9TbJRF/VniovOfgVEKBT
8ghozbhBDmncz3b1rTJRUx0Lk+7BqQtPXnWS/MN8sqtT5J1IV9Hck3ctIz8T70GNw3kCCj0s1Q60
0pZSznlMb2t+HUQDUQPOuU1vkwHxMEzHc5Hexs45JNsZQpl9vgTZ2bXPzrW05Hahjg0r0Z8N+zz3
5/Fak302JcvXc5f9r0Z5oursjBu2lScLT+x4gipPReVpCo7UEBwzsVTQHF1MDTFYQGZSB5N+Hm28
axH5NWO9JLqStbm5t7s92In425DvqYZARWM3dzvo12O3q9Bpw0MkjMgEjPLFXt8U3n9c1B5PY4t+
imQ3uFz0/7qoa+H0lgZNBk83SMXVxOARMCYa33DNuIYy63XItFis42EdOGs8hKGExYQY1iceYsAl
ooge95lgUMLyR+Wb1lL2tSRMIqKPNT+/VglnD1XStUBYdFximi+xx2iILXwwN1Rj+62NohW2xVIj
P7aYCWlN+kSToGE1cHnQjyr8KPYxAQ9g68ATmmuK7ChqVP+rPl5TSLI8a2V4q1rnyY+jYyUQglwr
xJ4VLkV8r1atXeK+9KWaa1UaiJ91kPpk3rkpT5WlZiLPaJHSiMNOOviY02lTU5ProzCv+EUsAq6v
riVifN6EwvkjXDHXp+ixUvG1QtdnW0OZ1wL9GVo3i3zER4wM5ogyEh8Qt574U+ITEiS9dWmt7Wmd
W9Cr8R6sVbvOynUMhCdZJ8EqCoDqAXpfBYtFe4XrDFZqAaO5uAl2Lo5QqESc13A9Z2urXuP5iZjq
YNwSa9QIKMbBRSdybYU+NmtqvtbAOVZ+8ZICLld0An2YdCjpzMknozbjDE58RX5oY4xfim3FsrPg
lHG67aXqaxWzr2w8SH5n+wrIe8s0HwCYj6RaXGsCA8hiiqhzdx3HPjP2kDAwE37g2oTGq9aoLNpi
3RdrQkNmwlY9mgArBoONvhx5V8Mt4VjIVRyCJwQAv1RABmC/lNLXNYQUe6lS47e4LNcy9amJEzos
x4Ey/GbgdbMcR86jwSdBrsmnWqq5Fg3qmJNOm9r1UUxQCf8muhjIqTECJYDTvid90fsSzVbv6wKO
HQsHf6iW6q41J75LkjNKfmtdWOvMWlvk1U3rlqQMaI7lOuK8cnaDVYHhc09/k/Vbp6+8/ovlwrX9
+MeyjJcvUDrp2Cxn6Vm/e7lVU5XlaOFrCEMGCydLjx5ZjhMP3pg+1M98h2ExukXSrvvSNnnLKWG+
avISCsyYgb0ZM3O+SNcst66e7Qfb4R3Zo/8nl291DWn6v0NGJu1KyldPvqbda97xn3mdw9e6exXh
q3ktgB5oma9y5m9a9s2xXrr5m9m8uNZSgfUi+efgmYqmZ4IwoksyPavsOZueUaRL64lSitHgUxQ+
JSHCh8csfLKLR3ktVzJeXyoZHkzrotIH27qUJlZ3XAtVmQNQjB33MZ00fK9l8HfixMUzEKNdg03g
3h1QuE9dm6wylo4Pn6/b/mMmY9psryyP9ZtFd/td70TvFSrZYOlpEwUFG1kdr4cpwzxOZvVKlaQo
tONkvOiVAx6rtcWxrpO3xuMBjWPbXA+8aHWBTlSBYMAmniavE722tQtuZA/s/kbHmtQYptjYAYal
pFxQQGWuX7ps5o3upcfcHvXL9ZcUP95IBKQg2iKPcaGLSVmTwpdu7D5OI0jgFvNgFiQv4FLtIwSQ
fx9isS4WMutci5veGFjOgKuDFBOCRNbcJ7cDgpb1Dc8QJFCEEic7W1X5czOCLPr8e5XLevfdBc5q
GJykYPextKb+fNGNjhGkejNzgdeIrSayqm9JHJj20Luo0duTOjJ7tLSXotX9T4VI+ElRuBbdbopW
d5AtR1rdlOWuu1v63Vr/v2Y34KVYbmh2UxYm92uzm353ki4tb1rd0fi/VncfbGh1t9f6p9VNt7uM
lz53N+7IGKLPTWX2LqGqfXjtdgfh//rctLqRvIxxMUEb7pBeyOh0PZTaHk+tX3cKFCVhvN1CD/3i
2/zQDJUmwwwmXLZrmJ5hLr//r2VDCiezRedZAbig60OwVUSaCQnTk3vfdwOYxaqaXuNmPve67Lch
zmpsGO58vB66JmPQmYCSrhFb7Ro3Hu4C+pS4qQzrR2uIVYWCd23NZbfFnZIiaxDJHffDr4jMa0YB
//+Xrr/eNE0ALFiR3bP8BtSh36Mx4QxOyFz0Cgx0HWZdF/rkseC0YdCcJtG8ergrVnkyvnhh8rNU
duLPyRQ8doOBHTaemSfag0u4KM+3aXTue2PhZyd68WwUmnXs+gWu1xTFsy5j4+z+dBQeq7L20u8A
CH8E3ZT/HNvg1DNpe26CgmkqTY6qwJKieaS9eLGBK7s1noUy6ouniua3rdckl1jjeE5tjEftXCq/
avPq6YtT9/4+4LniMkDDEsUmxnKWBeG/zlyQA3MLWlWu4pnQAd1W8GoZE69DVbKKhRW0qnJIZ5//
oWLpVv9x9zmWtYxE6Zvzf27DP//UqmitZjJGMmxlvQ3mMkK5hTwQVnhnES9Pypq1MfqsYhlOVEox
T8beGu038h4IRFOagboPrOEXH+pjC8ci9QF5B5/I0qX17pHQJ2XTGBMXceK0+07W3TklVnYfIp/0
eb5ru0h0477KkhZAhLUfpu75i0+wNDvefS3M3Zmy2YbpukJ/9wnaVidFCgXvKkskEQtkQwJ+C2Be
80dZmI63pWUjDk77PRJD2n/R+A1F1q53CEQfG2I2P/88H18+juVxXeiuIyVT4OtD9F8Xh9vhGTWy
mMTxqDtHTl9vi7RLIJll8i1riI7FLLrXizg/IxR+6jpdfCMojXzPxLLPqTbLgxNN35y8z/bMYgRi
vTTaOOSuOxHYHejFEY4Xj4w8W4nOb0Uc3I/9i7AjRBqEC5l7GtekwWAVsoOH1i603y77XGVFL7Fj
vs7GCOBZad2RQRJbBTvJTuPQvVaLCPh68CRg9NyxjZ1D4s8DbyvPT+boPkNbd2umY3NT6GP8OptA
ATTVDcerKP160OL2b8vNg91gqvD0+ff6ca6OeIvW7KL2osfhvh/+2qkZD9gXYMUUQ3G03d43R1O9
uNhm90SezmsYpT1Tyso7lS2U0mnMH43FeOVGBTLCV2YhkRXUvJxdcXa79K/PP5/58fZ0hOMaLqkU
pit5Qf55e2qIOByC19NVDX/n7MryMuuq86OxJmFt7NRd1BbhuondX+g6u41bmAugr8FEmS1XYmX3
vtPRY3VztAklm5jIYgxxPZDXCBNj0svd9ce2fOHNsTUNADct4acPofvW5CZLiFEOW9JJvH1coWXN
rTm+lbo80mR1b+O8/uJSFx/eYAjwDOE6LgIYk+7fu+egw9hHZ54aY/fID9cXiRPU3nkg6zC5nyCX
7YKwPBWpCm7Ji9gXHisxc3kPjWL+AeLyFegTs7kxu3xxLpbv+s9ngkPHTnLFSN2CdftuRw6keHQs
+KyrDr39WdOUd5sgnycFAwk/tglfi2g8cEvOe2/irNSIgtviTc+h6RPvTdtknuZTN+jmLX7Tgtio
2Fo1jmudgf3bdIqwt0jGXJuCiUVe9GD/5/F70rEPc4AkMg6O7YdRSeCOiH7WALOhq0uyxVo8KZ//
Xf+jSenYtkkn2LRN9Bzvdx11Y1kKH0JM08FZmUWMlLs1cG4bUrsDhLIZu8ZDcEgeVljGxzFCEeUF
r2lusv+r1ElThnk7jC30oLzD+6ml4UaJ2L37/GM6H24P5KMYWbhHTBJ1ODN/3h5znJqBLNtsxVyO
HbSW3To2mTtJgLYR/83zaCXRceC+3Dk5EPYjmcKHRvVPnj2CKXTZJrL1Wpn9PGzmYMQAxmZpDe+Q
jRZeO5rT4OUq8RCOWwxG+tpuQmuV5yVmQdILcP8kv3gebjCWL4RdEft6a/1yvYDRU79slGt4pYZh
oJUcnBcvc07AkqIbJD7Wupaw7cOKwOPKm3fzNIzgTeNyq0desnWdOmdfb2yHYph8UW2NGFGCjIrX
yMvo8dknnuHtjnvId1T9LILxZ1ZNYP+GwDxYAQrgYSJjrALgDByhf/ziW//wciRFyhMCkQkjcJi2
724EUWSIiFNZrCri0Z5APMzm79iz88fExBspizg9V7F235U/0S2kp+uBO56ElioQO2dw+/u6/Z2O
RXI74ugbR4FJb8SHxBaymWxSAQZjLRdT3hCDZm5Qysoy1teZ2eLHm5neMt0JJiO/Dw3xhldXh13i
4idGS//X4jRz+84XGca7GQnzY5JjG+JBQuM3a3/bCSdb9ZXwqykybnOFxwv63XWKadYuV/zAfDWX
cfzE0GNbltOjytNTq/XlgYzO8QW6lF/Cv3rOh/RNs7X7WIX90wgb+akPfgNUUF9MtIRYFmF/PHlc
HbmrlBbrQhR27+/Gyg2tUMNvvxLwahtfmkt514oZyyNxaZbKm81kbXoN4Pxm1DZTvp21jQntAqa8
WEq225BgD+TgdGv92d2m6c5udnm6k81SBtqlZscqGCpUpHZC7kxJuiiqv52T7CXxofrOkzsAjZrc
UfBN43SfMLTGtbTO3B1VuLsKZpDO7gHh127Qd1yYlFQMW3ae2tXZTlv8w9su23neVruWYWwJaIPb
RamSmLql+mgpb94YzgadHqXajYddNdy0NBh5dvr9EqiXjLrHUKR9jsKU8EGo6WW/hdJMFeVSjM5r
/lvORl2PDoMTyPNpB3g2tuGXuJb6hZkTX/Lnd4rx8ZWBuEzXGXrRexFM1f58PuWRVTW8NcEtS1Bw
zGiYezZT+zIHOM3yUKzCqTQuWKTEJUtyBBZlupYsmm6aNHhkCIUWpyzJ4XZTG+0QKRXWNO87siQJ
J+VgM/jGhmHhv/bq/otV+HWr+MdV50jGPjSecEZCvtLfvYjBFaZZ3eTZqjHcv+fZluchIGaLabgg
FMDSiNHyqk0DN/zilYa10vAdfhMOZpygs+NtWUUYQZuKHeSC4egj91GzJ3yc9lvj0uZP0T2slBaT
RLL8yK0uDzzPuwdHsGOb9Vyecpers8mAaITKqKRPZK/P3D6yxA9JVPow6ScLBFEJ48Xaf37qrkOj
d397JufI7Vh1G2iL3m2MtFgzYqa6wLtw3RCVCdKq68an1pPWadDyXwATiacAyJI1hr1GVyLORVwz
SUmg0n7+Wf7zTAjOAnsRS2fH9f4ySq3UExavuag556CebsrMm16GEP+2Z9sDIcUgWrUyOyhXZHd9
6MojuZMveuDhEUli45TWrn3xOoFmVYa/RsfW9k7RGIQ6R3TtRUYYVt2dhsBrLvrMCqc0nDcyOE95
j2wgkn38mnV6sO5NGi5pbY+nPHfeCMGUTKoaWs9wTja8ucgHyhQWt8//+vLDfM9hBMnai24GY1O2
ZX/eRRNXRkSqM8/8jui3ubpLaxm+AkLMTtg0CKdg9b0NbLJu+PDjyqjKV4JU2rM+l7jEVZajRyQR
vR2T+NXrFY5+OztHiywpmzwoYITt2hqg0TQtJTA3Gj2uPR6tNphJNYu756EE96CqCbniikWg7wQN
EdyBacC3CdWmyIV3KWCJrW1ZyVulhdWBpmq4VWGnP1q5qW6IXxw34WCzKGyxHIRWi5YE2Lcuc19T
ofkCofAtTtVTz0tw1UOavKlLpaCbiOYSy6raufAyhk4t/Er1xFtV7lOyiTZGl9qHCea5LCPzrTID
Z+vwXMO/nOfMvBkhtHj7/CRK1d7OlyBLv6jU7PMFRoD6vR4O3bI2id1+leRifhQaHW9o3M4XA63/
ehQuzxNaDIK+FF2HP09iN6UypvlHWmZj4woNnEvRN7/0AiRngWV+m9r3+WxUW5XQYRrwO+fWaFzI
QjKfXSx2XdEcgM4GDyPp12SsevfZMGHMdAFuDLVBugU/Ieyabz6/+P5jB8Z71/BcXru0Jz/svAnK
y6u6I9fMJLq0gSRmjvWqm1Top3pFsBqnYlcQPbcXpb2PIrTBSuHHUsRJrnTN8Y7Lj3I5j2kf/B24
A2bsdjIOojGqXQmuc5VMHUgCg0T1Xm/lNjAhPSIZZU/K1d6Coz2K0E3vcXHS3a7nEcCX8d2Msxk1
qLIPjQV77vO/tP3hjlt6QSgTUcvbhsH6/8+T1ZI0AQCGUBE7nAxQ0mwoA0I42UbawSthnD9nhBHb
SkuWzBBNf0xkt824fXyaNhozWW8bu1F4b+YXSuS08MFf9Kxujv93aJcf0cwDyELWuTWD+DErhfwu
UkRupQa/ABmZd3G15u+hcs+h/exlL8H0IrOXBMTYter2m+nwzllKDUATtnn5mpZAWt6AJ5nitR/f
2ms141vIyM075YMqb2VfNo/K9u4//954PfDF/PHW4IvzaCUggUcmyiP7zy+O9EY7sqe8YMSn3TUO
KVWwU5xtb4vhzUWQBQ2B+zLtxcZqxgy/jmQ9L3pCAO+byr1t9AZ4hLBKnztw2stW6EAZeflHcfSX
6arwvkpCYxXSkQRaQFgRLo9q1+jJuLVteXIMc3yzB5OsU36vqvk+sFiyj6nL9iGU2nevLjOeGUG7
S4y8xVZr/x1AaFoRanu0NMRNxBjdWk7b7UKzCvyxbMydHYCEa/LgcW4TE4P0tMsJ9Pwp3L9cHdun
coGS1suhLevplGeOhKph5ECM0NNNafzM8Cl69sIL5EJCi1oIDgYBAM7YFHdex+SswFoLqKzDtWQ7
w1mPx/w0QaayjPxvTJ3jk8pjMuxTkxgw4ZU7i7DSe5EMNRZd8Aa4rEhWT6Oj2VXzT2JpvvdtS54F
FrTt5EUsfztQqU3WT98hfpLmpjHcWCVZgfySN2lXTd8dkuGYdLO6HRkBMnW5eiqvB0cA8k8HepFf
XSrvrxRcPQhW0PLrkkXWe5ka//GOwLemW7GegswTaC9WP/yOZovnfAHiMI7vSySwcN5ASFcdMdqf
f4CPOmZonC7/R6PJOEu47/bOITpwJXD9rMw4YJAd2gfyeelAtCpYIHv0UGw2pkkVbapa93EqLcl1
noJzjw1xMMJ1D0ahZzzku91bTsxelH1rA8vYGEP4UzNZtAX9VD0Ai9t9/sk/PJz40DySEEXQokDF
/O6DR7Tve5IFuhUZxGTmOgQ/xznwPjRtoLTMX5kZTWetA2b8+Z9rf7i5l+arbun0RNi1f+g2YImd
cismvtTTDSwsUTQc4wDEbT+Fna8iEe7j2k7OboBwzx2iC8My0OONfMCxqq/zCNxj1ZAsRgIRk8K2
suEXswZ2h0L5MZ32Y4H3h24CuPZV0tNOcPQy5aZID30Lf1n6Rtok+2EUf1mRoVAvhupuAEYE07Ur
IkZSOQJ8Yv4OvOHrfd33GPHIltlOUyBv40Y36CORDORF9AEdPdpOqdtfPHtVtXH/avY78B/6Nw0l
I1pPuLTAqr4y21xXzX88Hx06epKWpsV7hV3tO/Gb3SuSeNyiWDlJbLKy7IjgEDl5wJGK7uOCJ+SA
zosweu5uW0u7RzsikVGmffEwd7OBD7eadp7Wx5fBAMcqbAReTEJBAjeJRILYV/VmUlO7scqhpN2T
gkDo++TZbZpko7vefOx7wla8WpSCbbKINmWIqf7afO6n1POHoDDIQPbctQgA11/bAk1tlTsoUD+u
Pw2J4W2bKqhXuUy1i9foYsfjBy7tIlsMSRv74rr7eKc6rgDEIjy2kpB33yszRyyvMQsImohatmXB
Xz6KJIrvrNnZM9qDZZKYzc4aJ/0Y5fVbZZsM94z4VevGUzB3r103nRpntFg203iy+9o6M+aGKbCo
MpJ+YiipUGAMfxPa437//J65NqjfnXA81QK/hGMSFGy8W/YlngIb4USkSqhLDSftuStbaJkGwIjr
j0WJhSgOu/vaQ2IVa66NEwe2uFPlDhoiWJ5FT4ReFs7zd9DxFjZMVZcEsmT7TA7ObWinw13I22uC
qgfJ9oIKurwf4im8qUj3KRPC64AujvtwrvpviS7BrphfnKCPvixkxg5PQMewpeV+sJD1Afa8KjVh
blTWvI3SbNg7sfM62eUbF/Y/97a0poe47Me1RYDTMXSC8RBIUoFg7M9fdG/t5Uv980t3hcN2iQ+D
noOe0Z+rEMdipinrieyAjixyiDPuhsD7h6nGEAhQObq9TtkL6ZDJshzssBmIc62YwRN3hZRi1cQR
URHyzjDN5huXV3+ogd2Q1cSPsWkDUZ69G9c4tqFVbLsW9b+TFPJpJva2IvTvUc8KAGuBVqNMEW9N
0NoPrQc+pvaa7M672CDWvtHfKDeOYQjInHOLXorbHVjbqoS6B6PTewqASt7GZTFtM+1bnfXlPiS9
fpWaymHzXyFYKNyWqFTNuaTJ+C2MW/3YgxH4YuvycSJBE2d5bgmdS9jR5bvtNw/kcFaNma8S/aoB
ZL3h2oSkKTMjixv4/oo93LC322OhQDs79bS1awvpbi6nU+FquwbfBS6prt6kA875L26xD+1YPp63
NAawy1+nuH+e7SgnWHZsQOhH02JtrpFie4rRnkztBviD1WQ3rpzzTSNag3kWGa2Yy8Bk9bwhZ2Px
TbMEWZ6DYt1WPWiJyELr503yjOJ2uatcKH1dTzcnyoXu5/T1b8PcNLFuIjIzNO2GJaT7EtU1e0gR
iEfHQurXTzxxDS32SJuzi42MTOur2+7D+5gIGLwP9LrZUVrmeyW1nldTKRjErSaGJMeuTFzS5Fs2
GvpNHps/E1TTG8g/KEV73w7427oZhNrPv33no3zFALOPodigzfdxUpIxB3IzwYp/YSHpBrmQhEDt
WnvpYZVVeACfb5yzyL1pshC5KNSVjUQu/0zc2s9IjM0vYG4HNQ/NSemg3YcCHAggmhEBkfVXqWRx
YSpY33Vzqm64PPXjGNJPnJp8eCS5Bqk7MkMdAVtlqZsxUtMJYFB164UdWeU5+KhpaUy3VUdsG0Ek
aYYFJKoxsBCJsnfdVr83M9N70uoquTFxAAAiSoInKXkGKNMr99fftfQ28bvgJmkLpj4SBWMHe2mH
JznZhUT2rYPRlHdzpJ1CvapfJL4hkUf6EuKIzC8WD/QREUOjR5r0HF02++0Hp3Ym5vuEQn9+QnC+
vH/6ScPmsQF2jVGytN53Ggh86DpjTivownSL5tA7uxYDxOs/VVZ3cUxwEUtlPfPFPTHe1Ngu1WX7
ud333m70dlw77cYQOw3bacvweethOzWXgllALAGRaEkn8RVVBFoL2iygzcRlmo4accpvY3X8p/Tw
aJoH+1opOdL9gbEmFQd7Uyxli32b7acWv99uGc+LHcUOLURoHGypAD2TuZ2xu1ZbR20ttSUXvZQ0
xrczvap6xxGkjI359mfRw1TfDdWeaqN9YO/ncd/EB9eG8n9w6oNVH/r50M6H3F0qpbpjlB1jAky7
4xCeMvNIMWn/p9B5m9VS5XzK55MEgDgvhc6bggCYAJz+4hReffh/vL8kZ8/kNHo82JZX2Z9PtEIl
VTUR9MDIV413HnzF21ocIhqjeOSwliVxkl9skhOHpHR/q97cpB2JQlEQpycMuOUhcTKicMM2fkyC
X1aE+NyD+8PkjH/Ssmw6hobEQB+kB6eM3zRMTI8OUbvrSLb6wzzZ5rom9nBX4+S/VCdsnMUN889v
mAbr+7KU9f2kvHoXxcRyyWyo78PQuugTaTmWN6OkcDsHTan6mSTVfNfGmn7PWjy6kV5lveHoy9ZV
kbHNy+GYzPE8uusSS9lNy18Wmi0Q8NTayaJ9NjRTnkEdyXMiWwmF0XKY8Xig0pgQgLS2fyQOblsD
r8XarMzi5rqJEJBzbpgEtpcemnyQzd59kjeMFAYvfyrxHuLBLdCF8sfcqN4odtYl07s4x4OKnl0F
tVo5bYqUPPUUFDSQZio2zA1uUASHPSbm1OzLe5FrL+3s5D9jt/qJXABArxHwlVw+v5udDzczOgAE
GqxkWABLEib+vBRG22mqERQdrFGv2xLrtcSlawcUI9q91bHP1yNprZLCslZDA3WdLYU61mNjPyrS
x7fBRM5HJ9lUJzpQDF4Ud/9wc+c2vjfn+0zrgWCIPub95zT310OcOfkpt/tjlmTqn18CRUrzV8ux
A9LfPv7fYTKLARX5pcMEdmPm+fDWJrSvarRnx3aI3ec2YXoPFvxNxggQVVxABoABTkhB9lAPOXnp
s0FYDiCyZOj7YxmzCMuGJtuygyZksw89HEDueYQFnKSy9XV6Hn5quMS4VFGxYfDO20UErGrpJ6sY
P+lUP85E2icQlYrhizvT/LDW4HTQO2I1hMKQV967laWrFUFN/Ee2cpeghslMoN53Rg9KZeS9Kyfj
wgx2JYhsdnDfEy9XITrEQZKAm+d0Ef8oZl5vEKznFGZCO9T5T0SrhrXI8Dti8ILC00/8ufk6aip0
khNcJUnymN3MyZ0yWMpDSw0fB88hmRrSqiolOVQozhOi179SB32Yu/K3ZXLH/1ybBf77N0naalqQ
w0qGYuplF8dVfyW5K9/qhUkVpZ485FW8JEikey4z0rIbvTs0bqcO0rwZVQe31eyix7nppP/FbWG8
f8ctO2iPD8euCums/W4kYkuTbMRCogsaEiAlnTirVhsfbH3m/dOT20ua8MP1l0JZoU2OnQqrnGJX
H4dnrXLEhQQm804PjbuRiCUz7+N74Vq/K3BtW5DEoFuwbt4IXM3LwmU+1BXz4SIJznXaihtz1iAi
6aI8j4T/rKI5n38gQzsopi0vxqDpO1SS403g5j9EnTLaXw4ydb6TIB7xThteUj36CeeyuOMxHp/G
FFNgFqydSo4vxLbCZyzc50bI4dDHeuNHjih3xdA3yEXd8FzGLbQWOtBZVS4zra77Lro6viW5dF8l
Dli88E5DH/r5l87o78O37glmURbfBDiHDz07bsKBPSZhgGpq+h1UdSZETTRh0CKjMlzkpqlXnHLg
wu5Y6r41a/Rwx9Kab6x4QN7NpNOw7rseRw2rZXM3zjh3QpJuC2bTou3KX2YtfrBZGpkrAJyeqxDu
o9sYWygQ1ePAYmomunDUO/O5cJCsRp2n/zIHVn4m3DKvw+Y1OIDTBJ28lbPAifO6FVu3tXI/MyAO
V30ttqrOibMZx+pB8fWhoIKYHpJNRj9tJ+YAo3A6q5uisHi9tVWo0zOPJzS0w0Ut75CgltCg9UCt
zc77WXt0UpKqsS5DgBu4Nk96SDTwTdcvd0SM1SWNCFqbY31iPgbwIujL4Fy27Okr6y8nT51jzgDo
gRd0iGd4/lH00660Ox2tmlsGGG/IwOsgC5yzFGcLYcQSdQs/Asv3tiUOXUCS9gLiNlaxm1hEc+hk
hJJXiZ2niX1FdvQ9wtlhk7PYPKQDyD0IfKSgc3AiPd4KHSeyUC3uRGJzXtyueJ3aQJwJAYmxrapu
m/MU/3/snddy3NiWbX/lRL2jGt7c6HMiOg2QlqRIyr4gRImC93bj6+/YKVUdKaUWb/fzjViVkaRK
SocE9l5rzjHXNsqr28ZK4D5WOv9Yqx+sPMU3ovfpMR/SXKLPARs4jFNn1p+bJNfKg1y3r/tObfyx
FlYwg1UOzEJLbvSy2XGweSdD3iSJ8E6zyaFg5KVA82KNj6Wys1VYxRdpCZrSJ2dgDm0Ou2GgxTP9
fdOp2rvfH+m/6Dix8tJxk3PVVVmFXS3A1KzV0260GXQVxtkKM/LH+ty5mae5WQHDKU5WOsxvAPg9
jhZ28lSgwVaa5ktFY+mVWQpY2R3JnZZVvk4i44Adv34iFG61JMRyWOGbXtefYtnxNGvzhd36RbH8
w+JRKkiRTzMwN5nYOVfPPQ1niR6uu3WB+9Z3FQ6aupV4BFYKmyHl1K2xlPCtpRjv03EWNJ06RFlG
6UHCsKFTcwEaZmxnZUjqduQ5OSEKoHwTeU+JJoUzj5bv9FrPz005Y4waHQAXs8DCVtz//oPAA/Hz
KcdBhEdridbzz0JkSJ6Whj6ETyJOxNk1hLYPY+y/QJTi9ey55b4tzfYV418mRSPZxuzF9yOsgptC
aIcBmdYrY2wQWqG0Xi9GhU/PytiNGoV6LGT+YOt9HLL+PoZ0dQNndnm0c1qbrj15eLrMWzWNcYC2
jXHMyJVc9eBdNpcf7bB+JiqtPNpFY29jJRmCJa6+MOxp7lqVSRYpzk1dAlyfo9NFrJUuLWd4cBjg
NQENu5r+RLPaXxTFfm/Nb6ahnHdW07m+odgpaVOod9S02yV6dupMjG69mVprdODFLSg5ugmOQ0I5
hH+yLSdkDyRCNjuC8wZmFR10WRwN+y7WyTXAdV6BmNwtZTLelYtrrOcoUlg5asXGaDztwdmowyge
NHm/Gcse7391qosl5yoJAMDKy+xQZJgF5obAoUqQJsZikHQhFcNdLsa3ZQwkHcnmMYNNu/VavKOV
YtJHrj7HSPdvZuTsp5wcoHWRlP3OKbx2yxyFZbtn60ekCHcLuTYBAIkZuLLWbBCVzh/ddFqNk4Ut
XMQKJtAJDagSD0QPO+lrs2NO9fuj7dIw+eGrg3VEpYcJXpGWrXtNwEwTxoONTuKkqbfjfirJvJqN
t02KZS/PyqhBlDVPDNWQcGlOJhC8jvk7TcZn9nqhnqsZeVBG7BKsxZzoJvBdHzOoNyrcik9Rax1z
kDNfFJc0wLR+3aKiXzgpHrs6EseCaKmVPM9uCCsadl2VvLamQXsP1mNeIWa2boaE1aWV1XdOcUNm
2XJQEdvDAJB344YdrZlLGyxZBZsekd9t2SGU8VCEBMRL1kFZ2MqKU9rMmTdnetp0INSW0PuAkwbt
+4L1ebGHw8JBf7joKCvQ8CWuSigzv3+bIRNdf6nZ0CAslbMr9rfG9epNpW+l9NDG1pOm1/QNTXov
jl7dMvIZqu0Czc3bNDYm3y2Yr7bl/CWrkBLRLcJ5quWFn5MGxZiPnHHm4mbIGiff83w3QwQSOJ5P
DquZsQcKjDZwhazcDtJLTfFuuJRiQc/aUWyPnGo3TTur2hmX6qYdyy5Evku1q6bdXO3GapdN8jaZ
dn21i6adGe1qlmYVQuBdXuGJCoC2TJeKrUCfA60WzGghJZFuQye8y2+ZStttYIChbwNPBHobFHZg
iSCzg+RSY7zrL9XGO7eSVce7cdox4+ontpgokfRqhyahnnaiksVePUfzXslK+V94EdFOGXdGtPPG
nRbtQGrNLC+i3RjJO5EVUKEpa2Gx1QQQXiyifjYVzoo0yNOAkCIqc/1akyWInyz9afCn2B9iOGMv
HBQ/4zfoVNmYPFXbczTdu55q5rmTl2OjE6/Rs9FVi4zop7ToHzRQhCVa5h2ZTu6D7aQKp7YleYBm
R/7XlBQ7i8X7IW04wWU6gYMtLcEPcJ2PnQ0kJO7JqhXOot3G0XuPJEhg3uKmFmN/omMQneMF32Fd
efE7dZr4gGKixFky9utQA048qriQYJXbty6b20PT9bRavDF7Hbn5J/nfSHNmjYDcuWU7R0hnicN+
UD0A/6N50K1aXTn0KupC7Y6q/VGTMSV5jxLYjXB8LbEg7E9ExvvIUj4zv+qf2ti8mwrlU5xay32V
8XfNoc7uwOUrL2jHf0ErxNvDDFkKkjjpXba631lqHELtcndQeTsze9wNlogPPVcyAM7JA7KXtRoL
v2m95W0VJTVUCMxGrRqPbL6TjNRJTt6NYRs7zsPiTRV3JCdY0KdGK8SyHY9nK1PIBO6N8IWOyM/C
RAIPEJioJixAsokuK4bvnnfMh1kzQ2IJYDoAkQWS9LkAXKkYTXMA7gw3ZU73aWKP91wsvUCrXtNi
Ml+V06y8wIz5WdTFxthje6wzKmXtcg230rJ5MbMpUyBTM23K47o623XyCbSr61u5UfoJ8iA/8fpm
l+bkzxPbUgSJYNqUExsSVeJDaiRsJoYMFZCzrODs6/DGOnuf2laCx37x3ve5+cptvfqFIRkDyJ/O
wtDbOAurgJ9xnFx3GfuozLtyNqL1tIC2WkdQ0VmaK2Ljqo2GNm8AmV5Jqu1k6iAiuBkMAAOxHbEI
ln9QWayNkgKLE4HQvjY69mEZjQZUVeVt0rIo4e1H4GjksN6QN1yyu9shWT6TPmf5Tef0R8Rew/Fy
b9Cmd9XU9YHdk9RZ2SlqCjTrQ5XRRalZ+i8mibnVGB57c8SUFqaTb5dNS/c49wDyw/dYXe6WatEd
VMdnU1q4D1XlzVUQ1Yq6pS1ukVxZW6cMXxEzrAxOYkcwx+V3QqT1hgl0vFlkeMRc2fSxGK9s3bjV
blI3BKcvbDIqYyO+awhKWUftSH4a+9e7y+8GvfJukWQq3V+/SIFDQJN1iDFz+2PVAjUIXc60Gq9z
M9ABhufPjV1nK7zLZPEt8zZNnfqVWrjRWlWJvU6rjivb0N206FiPsaE1d6TNEFg8hyyEPMXve23Y
mWHVP2oGGc5j5TI7tJ6TEmhGvhDU0ybZvJs81Vmh2jM2pRjBW1raCLUdKblhyOAEdPFGX5HYReqP
k5NLz0nsMMNdtqLFfChCA/BCyuQkt2mTZAoBzZga2LkRaGgPug4R3cOEanfpO3uanM2sA50ZBAJb
sXCZzBz1sXPb6K40FP2N6X00Lbt4XZAiEiWhscvMLj5M4KQOl3s0d7/dq4vG4+w7Nl+7jk6B0ajp
a3df18u0LTsEEL3ej0c8QcNxwIx4LIiSIdFv8QIC4FYw9dIPqGFyf/R6sV8ybLTQ1d4yjz8XcYqO
MhwN2oddCMLHFNmBbDeVjAwyK5p6bp9Uj55eJ9wbkaQZn0nZ37gsSC4/NaJYNm4DssnOlZ65j2bS
3bN6jTWjOa7ilq2ygleuj8SjowLFRbJw13uouWx7IcbR7ir4qfjkKzgDo1FNBxB40wG0wbd7+jBP
h9LjINZQ2kDaEuLV2NfLK3fQPilmZx7YvIpXX3+fd2jTK+90+enyewFYxE16wufM5eCEgA16Lxd3
CQ3Hg6ZzHRc2rSaubK88xyGoRrOZ2hhNeMiikYDtRV3IncrJVVgl8rfJ5bcx8YrYfMzjRcXrkGUV
CHYWNPZx/3296cbFL5UIPFhldTC2meswjGffYijSPgtgRuXUxqhtbqpVPTpzAIHuthmL7uyp+N0r
DBNeP/F69LdLaPLG2Xovw12cQ9PsLz8M6hcMVdZeFQgnd5Epfd6TtkAVE+8bERevlTLyuZC771qG
/k2dTPtCYQwKOiCNGu9I2zkdV5dfLej2T5ebIfnQTC65Go05xptL9svUO5yyGCuVMn91Il7QG+pv
N6780fXIJWwycwqGeWmOfVN9HiTNlCOz3HZEiW9t2f+cWpcQwaK5vWS1MCrQgzFpTCjBRrqPFLJG
bDa4q96uMalwxly5sRHte2bWK0Yb9Z0aEQeZt+MNK+lnBzDffWPUHDhp3J0yklwPGAwegBp1QLPY
GLklOKy0U/CHGEwci9guA48H3C06abkmGbxnr0wTCCyaPM5VQ6ygbEfMQjRwNEaEiqYZlmNGPOxh
IbMZg5wAJZ9CPpL3LjdsYlnVCmMBieK8dZWkxPoSW2dXaa2zWerGoazG13i0lqNiOciIcOuv6eQu
R+cSG+4u1aqobP1NXRRvG5vtfdzrGZycEK99bZIMMKNnrLr2oPZjtTYxXW7gsxEd34fATXqXvDsy
vVi7VCr25AT/jdsbDZTtptkOfT5s4oGmeW1FtM0AufXEGLGjxler98TLV7M4GAURuyHhiTdjPVY3
iplFNw4zTG3dJ+thUeptPE6TH3odqQHTWO8xQndr+pPYfgA1rka0mKdQab/dDKSzrlAAEEtkLevZ
jVp5pYj7XVUUn0z5XUgtD/BgVZe7zE6728jCkQebWYW4FCMZiNInZzaf6ZSZ70fTHnDXifhNk+zD
mk9DuI4AwpUvX2+UImyVtVW4a4fvwD6K6rRZLTXRHlUGa26p2iMUyHCx8ht23oO1MY2Sg2KNNTCb
P3pJHBMsjuIsGoqtlyjWobam8J4Z/0nrQNZqymj5uH/nm1nGBwmxzBt38OYbd1H3KGtIx3HnCTGv
WfpYn5uNcCoBrCc0zlla7LViEFBsxmdPYTNm1iloWjm0R49wrxkRnLLUDA9VRLsXI+h2TumgZgPx
tZoZJQ8k9QCfkv2kMu7CB5QcT2qWOk9WVALkjWzwLR5pzDKLznRH96RD1dw0MyG5c6x+qHuv+ty1
5qlCXfQuD3HChbQYIMUbax3RAB8wcWVFodB2/fumJjn4mNaWCpEptbdWZHxabLN+MGfT2GsG2akV
UXABeh33OCSKw0Gt388ayQZV4hCWQO90x3ozWmHpEbvf75b1n5dp+CFtvlaGDaSblRrLuO/Wu5W2
9C7nhoLVN/7z0Mk/wAVN6LBHmxLij2W0+t1sNG+Hsaz5+JfuhnfWC2Kj1Ld1nkfvitnTVv62tVMC
DSB/7mM7dgIVnN5d4YnXmsmwyYq0QqW7pcY3Q97EN3XeOC/Mzn721HIFYFeGh0Bn4/+TLoEQVNvt
B0JBY8RBN3Gr7zg21I0KoNJNKpwaw9EA77fm70YkO9NpwlFWrhhQslsU5yZNP8TCGtbN6D1Unf5B
Rfr20oL+F8p/dkNM93imND60a+V/ZURCiYQHaKA5m+rZwNquynKaM7A6rzmHqsTUYUSKtHOiEXcl
qx5xPfgFFqj2XPFje26A0uUHdAjxuW/PY3sW8Oni89xKUJ0Czzc+x+ZpGE4p+hymFsNJcD+XlQMP
4MtOMJ444mQS9bdSa4wQR9QbVDpK9QYlisNXAQenARtQzEXDMQE6yvdoN7STHkkNR1fIGoodGg4l
lAKOfsKgFtROYHVB6WCw3anJLm927ryz591iyZri/VzDdtrr8169lNccHGvvcNscrOZQu/T3Ee8c
MgQUl0qHI4VZOwfUdlL64xid+uhk17La6IQLvF5O5aVc94SHw5ZfY1lzcdbd0wgnrzj3xbktzg2Q
vOJcTeeyOGfTNiEfazon0zkvyNw5x8gviNsdz+6IpuHscfUBdIl7MzFPHV/3U5VPj65x0mLCLU7t
cIpMedsPp5H7uSzN4WmfDOc4iaPFOy2OBNmg8xn/Eq+gXKGQsKBfQblCpDsSlijcI175ql+ZWN6Q
KPmXfmXhLb+IV77Xr/wtXummwMi/6VcQrxR4fC7ilYzORfO3eOWrfgXxikZAaP1Nv2L/Sr/SLgem
LohXKIWcJkNKWBCvQCtMLxIWq4bR+IN+ZYFi6J6sSyULDsaz5p6ogbddBOpTx7vOW44+u7iMv3Qy
I/zfn9AuGucfuqzo1dAzMKYAnOF5175KEL1Fj+WxXjdFnBGw5ugPZeHFq3iunSPBVukNgrlm22Vx
jVl2JndWZ+wyaLUkP9rmLeo9g9jcmng3g70yqZJY0tQ5vy09iGzoJCOfDoTFEYfZo7Ns71bEpAT2
VdSSDIKFOPJc48jcxjw6ygyZjuTfs0dHq85CwJRLNPqqgixXHatqYxdK/GZx0P3ndLNfON0Yzk8S
PtQ9kJ8wzWBF4NQo//y7kzuakrZJ+474p3HztQR9T3tTRtuFJcC7iOtzuw3nrdJuO4aBAhmaLCfz
vUvRpJng8Aqus35o+jCXHMVnW0iFTDUJTC3ZCwVJGZRDgF+LElrQ0mHTAv1SqRfMuJdIXdKC0gtc
3NGXaj2cI0HEYtULEMJnelDoAWtJKXncuiVT94ARLRVVQRyDyQ/SOGCAlMdBY/sLZmVmuouf9LKQ
X2qXaiKfK2ykbnOGJvTb1G3FdOJSIaAtF4+lrILQ1k4W12SqsMnAYpfJykTeAomlCLumKm8LVxXl
+pj6PUVTgEzu2q9T/5GhJ5mcBosQ3dc8X2RI/oMpC4YsmNtgvFTfsgMJ2jaYhKxBBN3lFhGrZgVp
GyxWUIhgtoJMyDvJXxUJVK7EWQZGI0trApEGSxMgSKCA04yuT/UuEZS+0PwJrNngV5VvDL4Ry0J9
3zhbKtW2MVVvw2GrVLLSt+Rm9x4hFLJaEtr7jUWAb7fpmo02buCXUYstC1ouFbbbFDMlYehiS5Ak
NWJgulTf4kv1EQ/Mre+ZPiR7xfRjSxaxI1EEBiuIyyCJgpSD5VLNEJRlwOh3uFRbBpYWTDAYtEAM
gacFcxkoWrBwGOiBOQSkKbuXEjr0qZVTBpR3KaUMQh6CI+RSpU30hV/b5IP6KAVv0sif6EMUftr7
7NtqPLT2NrG3GUfJICu5FJkpjrvhVoFrBkuT5aYgkF3WPG5MVVZuy2oxVF+K1MOk3SbGVpm2UNJz
bzukPtWlUMBkNZOv6CQB+x6mHc93dF/1/JmDxPNHjhMOiTYYODY4Wkie5PQQAHgmk40zZdUGphW0
4lvVIqAQak9WkHP4cOAIWfGlFPAZTeDNgd7IUum2p4FogpFjJGVIFgyuT3Gmdckgcn178M3BLyuc
ahD7ZamYkDg/OVtl2MKti+qtx7qWwySVRUQAij1K6WSxFH/hjC3tjldnbJvMINPhJGXAvLgSgKei
mJVWEHiEzf7gIJM41TFuwlmdAX3bG7tvstPl1wmcsa/3iHGZuxUS5ftFr4a124GgsKboTdM14XnU
SdXNydp+Z8oxWm8ntOosxVzHigOlzy3b/cxHLQwHA30u7tPWPC5zFN9cLGlWPETsHjYlarJDF8U0
b7reXVm28t7N9OFu8NLywcglwWt5/P078QsJjKs5EphE45zOKavEH0/YXotuKFWcem3rcQI0TOMS
a4RTYFv260T+dPmVjn8YnRyVmYc4Po7joWKsVsgi1DvR96MMTN87/d7OZTnersR0iHtg2GU4fCxZ
Dnns8d5hQlbva3vvYwDUk4N6KXc52MthcQ+0d6b8SA35cRyOqiHLi05Nc3KiU9XIGrxT0Zw6T1Ze
npP5nJbnDnpO7UfzOZzOii0ry2+SS0VsG8ebMLtxszY+LKWj4FyYdYgHbJ42uE2U+hhGxyiWlZuH
YTxM48EpDl4BI2Q/EN+G5zvZGPne7fcATWwP1LusCvVGI4t9kmvJsnl58V6ZZVX2XksOhb0v6ABe
as6P1nIYeYHuYRqOGoubga2trBp3V0Pr5GQuJ7U5pMiNTkWJFOlExfOZSsqzItO7X8Ba/GKAiV8Q
I5LJFZuO8E8oJE2UU1jnZi03kuBcRyVjkVKYt3E4KZuxqo2HuVMqcsCYD7MEemMP7Xpxk+UuxOZ8
X4G/N6JWvMv1ugvYmfcY2PA6T9DVtjMhXLdDpB9Ky+ke6Q/0j53Cqcvo+ht7KTljJYT5mBwnlbNU
b90m99PBfO7b5E1le9Ejzq4Wbr5kAoU9eJzkuSrG8akE/CpstAczqnY5XqZ3EjXaU5ZjjDc5qfWT
3tzV+KbWy9gqSK+bYpUoc7nJLLN95Gtqs+6e3lRO/xr4Oe1rnR4MrQUMH3FjIy81+pvFKut1Ui7W
RzesbmLjDcN/T+YcD4cmj17p7uQEjg7EZCgN604UyrRpteRtVrbOGTMJsUctYWi1wjzTqY6C+TOw
8Ul908b6AdyTTWpqgaxMVHgx6tj+oCsIvCNh3Ap11I5DrM53l5u0Ib61hmi0dc0QGHuGW2xoy2Ms
hPrQNdpb3p/pIMaCgUJiwbbutBPTyYfZFuqhqjus+OgPVxqnLrikrWQSD8XBmBjFR0PSPrRfRgFQ
wUXIdHe5UUQUHow1ntxlPYTmcgSEZL6t7SMrYPNd1Yf1QVizCyE3Sj7QMn2r1kV+08fzLYa+mlPq
hMN0ad1HxSNwUx3bV64E3UchhrUwa5BUxOEQr7lK6uSV6FNV3hShXUFUx31Sm5X9js7Bs6YY5ae5
EgcCJyIoJNbZc6GcX06B//Fp/j/Rc3X39bTf/es/+flTVYuWWKX+6sd/PVYopYv/lH/n7//nx7/x
r3Pyqa266kv/2/8reK5uPhbP3fX/9MO/zKN/e3abj/3HH37Yln3Si1fDM2rO527I+8uz4HXI//P/
9Q//8Xz5Vx5F/fzPPz5hFe3lvxZhrPrj2x/tP//zDwkl+o/v//lvfyaf/z//+K+SDz7PP17/jeeP
Xf/PPxRb/1M6dCQFD2UJOm6usNPz1z8y/sTuYWBFRlUJ3MhgC1BWbR/zkO6fFnZGNkpShCb/7I9/
dNXw7Y80C7uTxw1tX5Swf/z13H74CP/9kf6DdPO7CnVN988/rjRj2Bpx7xGxarouU3hcXlcqc5W4
IjM2kVyEarJdNAYujrpeQnlWu1fPVvQxUgyWLsNK0swa80ExsJzTs1b6jEa3wtC4WjnTBy8hn4ze
aLtuM8Dthr7O3eJ2TJwXhDo/eo7k0zXYPmJ8Ui2WI0hDfrwIK+rYNI4empvZ/jy67yNtWmnhTeUu
qFCzF9pWv34soJNoE0zzJxYno8x+jgbXBPuNtjYlM6lcGzOZd1Dk1RegOz+us76+LlZYGuFUcoVx
TWOcsQgaHf0LlnDVtgeaXkQPGdxBI1kpKaPuZUUazQuv78f24uUxObRMvL8uB6F1jWhSc6d04zQy
YYV9Nixis7NVX76e4xfQED+/jTwI5EAOZh3b2vURFreF1aSFYm7od+GfVxDqG+LsjKdCffETkx//
v5er8iXJx5LqfFTKhBrK5/LdplosQ47sl4/MqOsVj5dZd2n1wdPIOddpRCUAN1/3rQXT9lGfTgXU
Trz9pYWsuX1y2rcu85bKDLr+qZ8eY4ZBxUI+1rp2n0BWM+MjGr1EPntnTHweerERJIe5Gsnx2xzP
58cmfEJnmxdfWJCuuMas+3CToq4iGL53HJxjEYv0L+g2N33LxJoLrjunfjwhSZ6eygL5+mtS2Z3X
PdF+RXwEHIXg5VGv29XIlUgon7RnbD8b1DiIJvfjoAYQmsBTP2GweOHYuFJffn0nLVS4uNVBr+qO
PHi+eyebIZsciKjmRkv1ByJ8dh3OGeJGkGtFPsCMnRGGG2/+GHniFnzDrsJrWQ4vGR2vWuDfngYn
TlcjAJRP9mrRrcTk9pWzwLxdPap2t06KJWgrNtCJ5ZOtee/G1ac4z46ZS/6SSSeprd4REMuUwPxi
dt2wSt35zTDyJ67ia018X8ziA1Luu4VkA4cdqOoOh8R9Gs3/3Tv43VO/avDUqbL0nbeYm7hiRlUg
sArZHpNKyLjV6nwkOqxP77Vs2JcC6iX6LhD7312Jvp3tvz+7/3xWwcHx3VOQX5fvPkSItMypK55C
S2yDhwahaT+qtbky1WUTJcO+VmiqpOX/+BzNo9Lf0y3Z8v/qUvzuURGPL2rbjeZm1GACmSazRznr
U8x6JZC08sMLgiauxz996y369vjPCQODnvzjyxQqVBiilHmZWQSn+I2KylcpxhciBH91Hvv3o7jX
YOR4Mi1sdq3kCMSb6NlMPlXhbWGcUOz+/lP71QNB9eSxsNUykbh6ObawbTHlvJzUfV1ow2bC0Qx/
ZBNqT20evtCTlZrw6zMm11FVZSmioxy/erDeK6Z8GAnwmNpPU6qiU3/z+1fD1vj3D3HdQ2DoXnRG
xuvJ7ALoJ0NdHGNaH/shAbI9pM6uIDUS2oo74GejrdnSWWjtco1MDevZtOrEKpraTZWGdLZsv2RM
URsmworhYHTuLk3Fw6QKXzjJiQHUgcnuKsT7Rogicuv9oNGmyh+dnlN8VX1YQFmCqnvMsy9zqe4z
oi6K45gO6ziGcxcVgR5l7OCJdoRjWgOeUpjL17GFOPW5Ch9M2lSx7qKcYvf30e6rtQ0rlnns2XTU
vYOvf7A7lujasSsA3iPejiUuVM92Q9ixDxLQNeaV2XcEWnyIzOiAk5bmU7ZTUwDrJU77dMDh6K6y
svTVFBEmmle07+se+akCqTnX59WcD4dKuH6C6DFu5l1WsFcvhkPIQ+Dcu+1huQLB3jTaK68AHNo5
m8gafR0Jmq3E61h9U6kHEw18bDwXEvlaVYBa3Z06MPTHwiA6XnrMBwXnhtHteTbGe2WZ/UJ8CB0Y
ebShgX3epst8cjR0+C2JtSqjYaIbFpt/v1D9oqbxVx/ZVq7KyA04jtHqtVsXOzVGptsFmGZr098G
aJAsGZEj6j61xntdyXal0q0qqOOEnZwHo7htXHoIZP4QCbTh4XzF4QN0mk0GCGeA0pfO7etySVee
/mj191rymI23TnzLZossoFd6gSrwthMPoho2xXQD30TQSUXJlDmf1Fbjkr6srVbblRLsI+iJRLwf
40qNX48OkZ67kbGq+dBbw0p02sr2PqNVWmXKcCrp5eFvY6S9duYPNWwEZcy2oCMPLmJ6ljp1am1I
ApL7NHttgQ8e/L6By5fcycd17HDdNcATipywq3bvud0rg8kPWZPvDSVaIwJfu177LEKyIO3hlEBb
U/kWDABDlewLAh6QyPGdNX5IxnLdeOojukwcWkqZ7GwTKEtfrEJDoAUKxEnvLGZv3r6xYpwtGhFE
wi8RBmCD9V24LaGt0dfSfMNIaI6qYKWTY1eR9MAb4MXWIS3T96b9xEd1Sur0LgbN2WstfezPioqS
1YhXZQH/Lc+3mSlOE3H2o0tbfJ6f0hkSQDUQ+NWv8SxDY7d39BXe5QTnRpq9Qjq3ncn2cen86E0L
yNFbt1W/G2NUWgY5i6Wr+uxx11xTbrt4S9T2o+2Gd5b30CzvyCvAniWwLby1LGtdxYQfN+6hys3V
ErdAojvfbSQizAdS4ufJoRo+p6g2f3+O0+Qy5KezKBcftndwrX6ixqmOAdUEtsBmbMr7ctFOLePt
qOFbJd9bZdg1XIB7ghIb9/73D/3zIh6HzL8f+XqBBJdSxWfYmRtRm+uKBktk3WPxgLn0kgnwV1fZ
7x/paj2DSj/qF4JRNzgltkYeb5qUkCM7/t9ckL57QVdrFqEkptXEvcnb9zGcaQm/cD361RvGx2Gb
rFGwM+pXG14lGtB3WCmXcee2Vn0pDkXk9hK58wqO8XXh6sjgIkghHnvVq4XrjF5samDpA+YUvq3U
sknto0hkYdp/GCx4IQ6UGXveDARpiqXcAB2nL4fHBByFZ8XIq7QtPC3s8MNG9PGqVz6NTQGTuPUn
b6uE2qHQu42a9SsDMVaX0kZq3LVe6RsgWn4C1HOw3ouxPY0jcnqUUGW7gLFAY5aXbCHUlW3ezKHY
et5jlLxSPbb1yXwcnZHtPPx80/Jb1qpae1Lqtx27qSh7KlMSYT0GFux8uvkmQrrgwSGCB7O4eDOQ
vI/AoOpR9Zs6+7r6+v/Np5eaT5K58993n26ep3+sP+bPn6sy+bEFJf/e1x4UzLE/GWdABXHQejsM
3/9qQQGP/5PmktwuY3lymFT83YFSNO9P+QVhNm2rMlVHflG+taAUXf+T3by0Suk2yBKHWPf/SQ/q
x7Mn3XRdVwkVl2YEgDI/gUZZl3pgYaeEWCxiQdtCWwvElCwVSwxNXnMP/Jh8cUs5Z7jfVgDwHC7k
EVkoY2+t9dCtN0ioHiCQPkehZez7kViQuqrClYq8MuhJbP3uLf7FtuoqeFg+YXoZhk2KuOuR3359
DuEirrVC5NmjcAhKXDTaACYAmhXQ9Qxlc0PWn7Yto8Q4RaEatAoxWA3XP3/RWAsqwgXvoRr3eTVl
h6ZVgiE2uKPZTNNL8vQSiOM5kuO1WtLz4RL2NhwI2+u910aU87WecieYmuZVHyizIHYvNRi3s5mA
GRJC+W4YbvddcWiViut8PhJeV4Yssgd443aHoKU1PVYOy0s8oKvcxsu74pLyi6gBczzduatTnp6D
lyz7onyMyRdi7UBezdvJy09iJMEHSj0ErnbAzZca3GsknYuoEa+vPusZaheLZomS6wdVG8njmJc3
bQ9HtndM7yX7w4/7K54nZ2PklbbGZNPCxHF1hUkqoo3gZ1SPAEIOeOz1DW6WAySFnUG8RpiiZ8De
raxD3Tw0cdj7rKL0DdK6aB1ld9H8yh6ZbItG7VfWiI9oIFR0MrJ11zfavsginD9zk+PqSN4Z9fiF
xtgrmRexmOpHFkoAmXTxuQnZVYwjHY08tay9S3KkGxeoAobSj7L8zTgDO1GYI+teQZxsWbwbchZK
cUkmZqjp1XqBx8zRP2CQZA+FSfL3h/hV/+frm2TRAJJNYdjbhryMfreJhzOd82GJ6jGCGgcUyKYr
bBNJNmGBXxMemcdpvp3cGuJpTUurltiH7Es7SKdx3UcvNDKu6BuXp8MpzLYk1c0mIuVq8UFvx5u1
fGgel6L4aPBOBY2LTlFNOlJzxIxeuk7MPUPgDR5Sd43CleOsdP2ISKlNzEyydUj7VOQC1fy/1J3X
juTYuaWfiAK9uaUJkxFpKn3WDZGW3PR20zz9+Vitmemq1lRBczcQIOgcQZ0RDJL7N2t9S63FdaP0
eJRGQA+KvTA0GGvmgrbDbZpepeyWLvBo3lbZR46m/wpR9ENuTXvGbP2tNKocDUqaR52CC7Fjf/OH
S/9zhfLXd0WLusHzPWb8vy6aR/Kw9LJMu/t+QgmZpI9jmr0m9FYa0gCeGX70st11TUSMdEQE+2VV
M260iimqJUWgwlp87cev33+qX4zx//5UrMA3/CeYrl/1Sqs5AYRVlu4eJZbhD90Y9tC0R8xAGDEI
CjLzK9lOJB4ue6VgHull14XTPaozTwk5KJX+nG5BzYnDTqDHUU7btgAuKhMz8vKcgM+JxTG5o7//
2D8XrdunttiueBBn2TlgodrGH3+7jUfRjo0LQuh+kinngaLGCO0RSys1t/Hv/9TPY46//tTG9/Ys
FF141H55YnQz1rGrC/4ULhA9Tr5PjTHj4nEfOJtv5tZ8L1kG/aHz+Oe7DIuhSn4ablr+7cfs5W/f
D+cVCresc+5NR3yMk/fN3oRE5cciKtp6b335/Xf8563JNspkG8LSyFT1X1/xy+ShjPNmvmOHyp1F
6Ugf2MiM0B77j6+g7T38f5qqvy4o7GaAZlv80z+SyBRpjjTO0rnPYuaIvBy6AKN77AMI2SOWTn3P
rRNyPzJmJwiqHI+o+Fd7/tPO/z99Z0/Xtl2b5QGF+KVhIAlC0DHP7r3gwfBFPp29giybJhV3ea/+
obRADP0fvvXWRG4Hk8mF/uUUVcgPN4dKePdqwezA0ccBicdghVm9PEulVoIMWN5RSGbG+thNIfwB
d1ebyz3gcuNIK4icfUbPpNaXIm3MS7eOrFrl3ZU/pMQxSlaUYaUCxCNa890jzPO4uuoFxI4bFwYI
cGoiSjo3P3bliONVzmIPzxwvkF7lmLaZlRTWREKv6G6XqYcokrG0MtSRPsWMeqM2QfWRHaeUZDTL
70m9MQ0AmojOKH2vIsomm/Wj8HD26Q384nYxrGCyT05p6JGpLapfbA7sFAGcgojX9FrCdtu8CNrG
ZZhUqaE92N/YaE27wZt1REKcwnWsHGooIqOjHFhjas+Jsn4npw/DodtDhxM3wC3L8L4nIvJFTepH
L2Wd465a7FeFb5Pogbas3uy5zQ5SELbx7lMR6+TnwyT3pnvMR0NFhlr0waQKvou5n/Ny9eMatdoM
vDcHY5L0X1buqVErcs3PtGo5LAZyxkmYBsWrEsGwEuFspeZOy20/Xyb2fLPo9ykex9iE8DTXF9RA
zQ4P5k1tuAQCN6Tw9SqzEEQIjw3Bw2X8uGUsXFZedjFi+/pGxONjmYzmIXbJtFRM5YGis70WRneb
Ag6i78OxDQSA/5QX6p7KrY6SggK7K0Fokc0Eewjl1a6o3wvyrAIIxRPwmRW0MigMRWO99PsXyC9W
gO2hJk+AvCqTMnGrFbcX2t9eWMnYIQaDdvDQ62yR7WUW/txlV7HDVFYROMD4ZH6vtZIlYZehdnUe
JpfKvyvGQFsTi7FpsMDCojiyPD8x3TTIiUT4/af88ZD9/OpxHV44G1WSEp9368+fMs1ATkzocx9G
sJY7eMhvkD0RSGqoaEASkxENaL6Ov62c1UHNGbzDbbtznA7rjaNoDPuUYyqaC90j0SCdWirHWPlI
moNCJN3/yyXdAK26uXHN/8FUyCHv0/SN2YPVp6Fq449UyU9bxY3XF5XfGADWjPbDk+WL5kGeFMVC
IEfgIDAAPl2giu1Jpx5HCFNd+zD/ifnwHwoHruUmM+CjwXL+9VomRb1W2WpnD4MmvnC62ZHSjh1T
OwlvV2doWI1vy+SswaDGpy73bte+cradKnRfxN/MVYMpJfRaqCCDU8UKqgo/qskuJhhdV4SdWgEY
ZFOp91P2h+P1F17FdrtuayxuUypPDr1fAdRT4dUp78fuwdCoGmYVVWrtgfB3wQQuxjKckh61tpwt
cjrwSyd1R4QK85kGBoocpzI0lZF0evHuWV3JiiHN/HEcbSx39oupFxdVhgc8XyDqugUahh43nrLl
LqJKQHFbaVdDPOSB3s9xqDbiSzNyatTWd7MYzoqtverP1TKbQWGQxOPNxJ/p+EgKw28G82Gy8NQN
pNfnRv2QSe3NNUax//2TwjTrnyUWl8hmikCfgKbp103xyu6jRMvSPaTie7xCgJ0sGz6FB5deqx97
usAry6ivC/Os1uly68rNST1DqdSdQE8lke4Gg/F1wG1SyX2R4KMxAMoriYMxFrIaKqgnKxsagtK0
+kQSMceIt88mHkjdXj7B7heYML9tSP6+Thnwbp5TvflKBrXA4GxsUshNOKtLP5kV5/7H/wV3ZRgU
ESxpX4DuWPhZLGz3Xm33vqandTSPg8Y4GWH9LKIKUBL/KOrdYbQV2mv1PXYFL257ABKqO6m/mkyf
2Quth7nZ/wj2TaqzsUism/dyMdgV9bkEqzGBabZixgLlTaUpDtJH/U0dYQ33TdkHGorgXDfaM/wx
nLbJeOwypcXN2QLcwzinp0M4JdZpsrcc9rp1Q9cFJFHMnNJ6NZI57CxGMDZL/FzCbggcoTrIk2FI
Lqd51PrbSkOu3ejt65zM2yTfKwMbuy2KRIlUtIEi7GK4WPSuO2+iRaTq8My0jFzc2ejSwMkqBdqV
uyDzZp/e6SV3GrxOP+vkm5bO+SUcZlTTFubwDEH8MOLWz3L7g4672DXSups7M98BscNxVCBV7xLl
pIzGV+/qT3mqa9ckQd6hkyCaO0b66uZKvkOQ+YYSc/JH7H+RIRslIHfSiOA7p74yLveFJJXQRigP
9j0E4umG7aC+lJ2CgHGML+O5OPfOCqK6kR+JBQcgJaKxXmKTmaYFMM9yC0Bq9jcHVi9kAwDEyYxQ
ADq4jMkSnHWdbbkCjcn98CjrjWxow1ExgAVkvm3rPe2+q1+QNNtEuj4nO0JJFD/VBhxSjQ/sdzio
eu1eIRO9z1z1I9YG+9zEM8wQfY19HVJFlOFPtb1lwHSchciQcyJ2CoJIYQZCo/OxJdbPqfpOoTH7
vVAR2lMbCp2vStdzdiHLR5lCHkqb4lnwWghwSTp+cFK9TaslwzKpXpvk0mVfpenFAfKrjZareKnS
sgf7hZloJpVNsMjqaNQQs9yWI+qUxPKqi1k3HnQK0n2XQgIr4k9LeBkBU+yK1T4XoSINY+d6aPWz
pWPj1GXFvpn4L8qGxOt44UzKOiF9O86wxOrTweJpCgynEftc1T/nfIR7LsxttlJ4IRmvsJZKgln6
yvZAKPCT1xUWwXU0JXAmhCcKGCs/o3zY5YUh9nI1YXJmDjjaPj6jrvQHgWOFkBWiXmQfb53/c2e5
88Vif4JmLqKZZybIRs46ytRozOFVV6Zu+wuikILyrkoNZgoEaiY6oHWFp5udKAV/oRjHhSFHU0wn
YKv+kjrltTE1l4lclBNO/uw426WfNGTtrSsbxcY0Lul5hx1ZLtp9rdzCNNMDPbf1yMta7apN1uIR
FMfEnjleI7Uq71ytSb8tijuGxeQchdJlhzrGJBTXpjzMxHMGQiF8dtYHP5efbe8t90x338hNRftp
OlElSTSZ8BdDJRn8Ak1/KC1YDbIqIinKmx9RHGozvCYpzDF8UVa4EmXUuSvthJMCFG00d2e2fjZp
n3XNhpOTpAro/N3AtWoNR4U3RPD8ehbMHbyPNH9PW50oSxtiIEz1Q5F17XFB3sxGcJmijhPjFHfu
HJWO9qirc3KMa0fHl+5g/a6rm9p0vOs1JrEyz/STq5bX2ji9isp4sTYnEyGCF1m+HlynuKtmW4XL
1PAydAiey2V5itGh+FNLbIhs7G+ToXzNY2GAe4NriI4b1SKC5alpYvjoXoAsSyuz9CFpBuZaegJF
Mmsf5eI+e5OmXE7F7Lvq2JEAWSKGYKle2OqVWwVTL9MH0oEdD+hIwVvNF+70QJC9xJZhmOEZmQ82
MWEugaKyy2kcj9xOeEyWdVg00myXqfOV2U5PucGGRMUuHWX61F9TUDyu+sAeh1jWAABZcrNuR5A8
tLHtPgPuorWOTRY2DqB62LconLJJP0ll5H+beRHHMW46FCNYrKUSmD0Ce70lK3LmR5+LRvdLaaQn
hr/J0VS7K2aH7/rcpdHUpU2Iu61BktRlSNGN9jJRZ2bY5vydcJbycmqnG1ef56BNhfOgYqceEEwb
qXVXabdjzlRQJ83trIvlSXoqnUozJUfAsWYIP/OcDbO7n0ZEyAWAPjDO9rNXY8lXx/kxa4cAJqIH
NjzGt6Vy/PHkPVl9/32u0ZJZTUe6c3rhCMM9zAolUpqNKwt6B+NwsnphydQvyVPq/4afF9oZoVvx
Ehidy2ypnT224Yyd7GSyd11MO4g/nQOlgx0e445NrKekib93ioY1cNZbqE/ue7q0gjen/IA9tOyg
dYAu6AYBWqIWR+7R0i/hMEcWXq4EloxkY8FvncBC7Upll2tFGU68o3ixJVM4egZv5/prSTGtC6U+
s4gpuQksXzEsjI91l/qqNA24pQa5pD/UafLhm8lvGCYoNemfFy9q1XnyhebQYehmF7E7GcIWAy2D
fDdQM3gFEvvM2fBADPe9cl81kB+kBPPZ8ZkCOconXs4J+9p6Dcpx9KJuYGrizqykGL3p3qKdnWmi
9ndmzEcDPh3H5MnEY2Rth5ZQ07c8M3w1F8SueDYXekAJwK60kmYSeq2oI4CuZzljGJji+M4jd0rM
OY80kbT1kr1OFqdEPzh3dZMD9KO79Ud7af264VGV9PpQJg4LXZ9Lj+BbGqaNNb5v60tzSF9Nd0oi
bUYvVNSbI+HY69YdxOEb6JZ7lc6cIoTNf9dXL55svppBv121/MEbhcaOSL0rBPrJRceytQztU7GQ
4abk95okpW1GVUVPUgRkdimQL5SDd2/1yYrzEtaVoiQU1wlXeymSl1TIsDPqMhwTjTmGsOQF6xTa
KE0/8lj1J8et917Zf2f39tLOrr2zjfRaVfCD4UV9q+NXWgDruKQwrU1v8htNaQ+TOT4o0zjdkBg8
R3Q/x7FX4gDrVFhKFWKLVffs162GsAL+34JJm5NuoHJZI9TtYxzpvKZkr09+XUIqwFPA/UVaWjmX
kKQnDajHyhugm7Ke54CURF63WzYzdqtUkRSacdBWCiVzAnKRWF8IlMwzVgUFN3UwotZN5eOkETha
h347qGscG4POHsSsawx59sTxzfU1bGkcCwlmYB6w8ZG5XJ6R/inCR168WePVxF+LdKVGgsYGtYho
CE6X2CRevQH57RP8dFE7+R0FyPTXE6vWyXxIsRLyTnZuANNhZbCius0/2mXsQ9sWY6h1vAFiXe/O
VG+XDczb06ikZ21MxJH0VnCHLlj0wsXV6pQzG5PWiugsrFDdSOlE2denzhiezNVTGdU2b2U+0T8R
KrjzuHVFD6+LysXvp7qIhl5ZSCWMq8grqi80nQaG/afWdfpInflQWxjYnAw4uhvlIrUBwG2nER7q
SGtXI5J5bj8yNIUcHQfETmDfjItsNzX6jbZumhTqwpsK/MzSUAN42/TexRN0MsX0YiJ2P7X28r1r
V3b+Napho86R/0Il27elkFFCfW6N43A55ZgYZ9gZ/jDUaWDNVGBNSVdY2N18NtXi0d7akLldwrjA
GZmQY8qm5t1KUpWtR/ZUJs7zrI6l7/AQHBsIVAHLBsqyhp+rR/xPIEcGtJ/irei22M2Mm3pRHsbU
A3eLI46XEbFUbXNdMT4JV7PWyQgrHlIODraGE7CCKsrXognmila4xe6SWLQ76TZn4+2orN1RJ7uo
XgczEHN9Bg4JFY3glkz0/DmU0wviMjRoQFas9i4j9iqqcxxWZfo6Fd0t2Uj7StRE2DU8Gw5w3qEx
QNaWeIkpuQJnQKyk8Mktj0ODBeHrDCyjjrNvwrJr3+bHJzoj86cM+K3tYKolObkkYOsxzvI7N7+3
x1QHf2ine4v0yoCA4NKXqilCFxzl2FZ2WHZcVFj5nOczAaPCyW9TxhMBfLU3TaTvdjv4jYqyP2GE
rSfAPjVaJcNTqJDQifPp9lpepxzc1KFNPLbQf2qM0cWIdX1LunX3SoY1UowTmsIyZnr3fa0Qra/T
dI7d7n5N3HsrXdGoZ4xyQfGHApBKW/X3k1eTeePy66VatqArR5hE1glqEemdq7Q5z9DWAo3YFThP
Crqw7Rl28gZMN8RNhsxvY9rWR5pSQJyI+5zVuqQ9yUJ9uPKW9U3k+R2c++fZHu19mqjf8olZ08BO
xq8g2xyHIXlOB+1WS/TOn70ef/0G6a8h9u3IZT2nS5f4YonT68bY9SWfIi7PGVK0wFS0pyIxrL2d
uA+5462Yxhls6Ll1coEFhQCu7zi8Pjp2IQFcD81nDHOvZ1wilVbIB2t72fXxW4II2gf2U4VFNj4y
oL5dYhapwlBqPweH6Hutcm/GzqEcvS/UleTWgEzZ5YNNaQw2xWbETA5z4p3dmrZCdQbrhJGOvJGR
WS8CBwhl29SPgbQCdCr8MQxa3J6lhddG7vhWTkw1FRUvR1Uhuk6mstktYbEs9bkUy/eRa8JakQOx
1O5ExqTfSXRIG84TBce6V8Z7glW/2xYZNHSziFrV/EVUNAKod0fqlCtj6bn71uUmTxrY9ZtoiPw0
N2AIP5xaKG2xrgVNDvPHjp0z8dzGLhWEpMf6bEYTqBy7lm86mGr0DfPF3MuOpQsAHfK2QAJXB7au
nLlxyqOyLNfdAK3VIEqRkD1Wj56mTIEpKUVMLX+fRuzYmYbEyWq8+JSr6lnLsi9hQE2zkHey6vXN
TqEXJzUHqSvwgJaGs4k5uJikv5EQeTLLTg3cTvJUB5YpzPu0WT/VA3zr8QbBFKOAwns2O9FHjYs6
WBCBAjtRuckSomEn3XtaiIrXPKgtU/Fl6yW4p4E+eYV5fiq1HE6yolPNdMU9+ujz4tDnkR4obtq+
Lo6NJY1oRlNptkZ1UF151xX9R+3O6b4wyw/U2GZvDc+2hQa1hF6GSrjcJr2hdLbkaUyGwOhwuji6
8l2ILLS6JAmnzD0i0R2D2KB1UpUXbQDcU+acyXPy1pXus5AaOmHjXbHVS5Mi7eSOqBMK8kq0etB2
xcDcZ12XC0+QF2iZVMB63TWQ123kBzajpgwEwizJaCRo1z6p66Vt7rWuPs45GRF5ytFuu2t204r2
WPUUrwnsaxiQQVHU2qHoOxkN25SlI9cJF6FJcaTJc5XTjw+0h1dFO9Xh0pZNoEsSKFctCbmwdHoU
ReUogAlRclej/YjMbtt9Sn/WtKck8256UIr+3K5K4G4zXLerMya/KrT81CwPU9OFig1tydK7YbfE
88ucrgXURcMKK4X7IHVJGRLU90CSgfGWQ0XPn78Q7qfRKQdbJxI6LmV1ZVBDZ8xYfLOsdpmmrwSe
4lKFT7b4pja8MQ7aDjyiDyU4EvpBPZwbQmFUzvVVzfgyOmJUY6jwpS8LQbA2j0nP8FBY3nxrDyrJ
shkL77im0ZZah4Xo0t7KocRTnrVZGS/02cqDSmZ3TI7MvUW8VVnIK9MqLsw6u+/wy0arE99n+ZSG
BE0SFT9ikZiXZi+MfjwupRupAKegIUGHtFLnflaJOhQQuJjqa8aZjQ3iS+OK3Vi+a1Wo7iMWOJZh
2eWq00YS6t7CWAMiN3FYhHpeUf0uB1W1pb/UxUvDEGeR7hwkJDhzloidU/c3cc+nbrqExGIZSs/7
BAalcg90u8WVzAAxoepkP5KL0+eHYnYubF68QdbCdCzngpxfDj2SgYos4ScazcuedBfU0lD0x3y8
iREDq3iWZhszJw/5CrimaNxvjaru84rmOfX0b8pYhFrbP8YdgOXSbY9CQ0lSduIqtpxAeFrCH+Ul
rPQvKlaQU/LE7KS8dJTlZmwVBgwm2kgTsLKi3FZQWeMhPjXuc2pARCuRJyHJabN9NobWgB44s7gk
yxwZcWX4fe7QsU/yZOY5Xsci4WWwut80kSQ0fpl5zO341jSsazcGvjS3SjD3ZEEbRRYZGLlQ2i8X
eSsdzgDklcn43XAlRzhi+5ohZ5CbcRvpzpSfJ8lyhnNXMM4e5I3ChjPgMQgnxVD39ShZb28HAS7k
jBolg1uTyK8SNzmNbTFEir5Qu3BaRUy5MmrX9LPkXg2KtCqCxlCpVDsVoalr8NtI/bLCDhzlC6p6
VZBbt2ZdtVu3xbKqiAGtDEkaysSUZ3U6+omtwzF6jBgCSVPR2AaGBuLdFs+OfnznfquMMTWxjR6F
5Fp/62ZizPr02hIYzJfZUgLq4ziYW2OKxsEdA4ln+9SCoTw2xJKgmC0PetkZ8IEp2aciOY0Y6pnG
BdlDszLdK3R4jBZ6FgzvPy48Z428yFVCt9KpOxgUBBj4ytvCnlzaFBcr3LRwvw7ueRrALkqVPTM0
+2O2DLPf9hacNOwU4TjxZ4gqso51w/ZrnjoTLKBx1TdWHf6YnciV1zeLOwStpbhnnsAc2Xblsanq
nF4sry48oB6N13FejUSDQyrPC/MdC9+nI2TBLbBd+JWmCtb01uMCKdKoLVguQbULccgjCffWizlO
zaOtzJ/oG9YbSSXpFLyOE1DRJzSM80HDSgcIrQ6salx9a+IGxw/y+70NqN9/6AzgsLMyxFSHDs70
jJ9XnB0D0LwhkenBIzIxtHA1QjMlV0XyZxOmqZ21SYRr4KFc0R5Z2gptNhvidudmwNYtxv95+pkZ
wzFX8zRi/2nsPHkj25jtwOKO9EPnfOqISiJiNiJ0wFx6jppC3Er9LBaF4Lkxx1Rpu3e5CTO/ccY0
lCXYUTvLLkoVqF+8wqpscIckhmP7sIe1sgcL2+sLfeeAVylzr8wVPKhYZJjnBsMf4ynLWjrqvr50
EYD7nFfKXk3xa9ojY2KD1rGf113skDmPJUoD/Jgc3NSV4dA7t4PnfQxDE6Z9f5U1NOWJC3xpuF5a
FiLliIWpogXTGF+tevupCeUD+GYTakwDpL7P1ILxFEAeL6ZPVde2o6AA9tpV3SO7Hnj2pu6rnWf7
Nj70SPG2VDHLPdChPC54OBiZ8DrhlX3oveyVtOXyYOTmdVOyLXVUiai05+EvzArQbfxc5/rJHMf7
ovIAbHr8ZMIAqtWLBE9Oust7g8JKrKSfObSVmtHv8jipfcUDsVdJcS9qDtleIp8TNC1L/IXcmyWX
ATXCw5NlEk/jl7b9ogzMAtbWGKiw2HM59QxMx3B2ltXmkdO5J06vEwkQHecl505aOzxcWFbzIf3M
F7MPEORdMWaiHePJjB0Dp7bKzDbTLhy61d7dGl74vixtJPF2yals29yv2uLeaBw9qLtnqc6MbxUJ
qw6LcsIZmrs2Lw9ug3W7mtJrUj4cakDET77lEKye3WqMCMLK7i4dnSYWfCMXKVWY/Zu8sRPwQ5lu
R06SzUdvtmjgY1BBnB/30AeHnT1ZfdBV5mnJxxdk8X6+RiIePz3SCyIXNAoFmwAuj3+aKNg8Rt4G
FEePczN084wTwxzqHXhwAPGgB5hBF4EO5pMp/Opx8bN32cwtFmh77zXZezfH5zhnvl3MYUOQMM6d
/jTltr13ZpEFRqWRSoDXIpkreGBTHq25Rs0L70fFvBWWoCpZTtDPWQUFQ9Y2L8JNTrqx3Eyrsfij
171YhrgzDf3GbUm+0mjmmSDsc9ZWgT4utGJIVtYigVFdz9+nHp9zbXAALGsdddWbcNpziZyPon1h
1xh/qMsdUj89wENlxR1lL1rWcYjzwLY7fglEsZGrymOqPM62wqhhInnPgBRjNWBW+4Xt2KIZ+OUo
6ZS65gyccELXhefPa/++tDWLAZF8I24rj9J5iUqTAEfq8SxIlmvEICbfVgJ+M9kZNEsTDKskda3i
KFva7NMEMOy3uLXm0XYP1bajMBliJxWzYUTLzLU0PfZnM72dbB7TWvKYWkQVQ5/7qgjlCestO3St
XtE0cG813nMBwdp3WpUwpmJjTTk3HKM7fWLuoUhebIy7nwc5v5N+/MdIz/+wXN+izohFMDXUuL/m
kqRGxmrOJkyoFuprOrjLlt14pUxfa9m9QqYARVLzCxSrPFQV9aRl3lVmSkew/S4eCwdcULvfHx2b
9uVnbYy35YsiWjTR5Vv/gMfTcsIKtusHva5XFsYtrK4Ux62rt7CK/I70KjS1x//6j5oG7lQDsSNu
9F89sU0NMdl0FYD+WYId3nbevcV6HxykhxLHIO5tOdpfv/+b/xS0G3w/h6QSGzWuzr9+PiIzVSSZ
psnmQTebDtQRki9n9U6xTfgxA7lns3nQ2J5dxClvrEHTkaZ0aLw654VQosukS0jRaLRXtmyZX9n5
ui/WPKaOVf+U1vcfznJEKmQk4YOz1H+Y9esE+Gw9Lu2DqnXuroKtJPQ4xC2wUpPz0xgVT3SZvLdI
2ODIUEu5wxxYmpeC2/Mcn3voD/WF9kMZ88ttQp6HRWaiy+9m/3rxLHMzK0z5+ODaGdsAOkCAyhBG
PeBwXIHUc5/jouM9bKNUVUeUXdZSXycTBZtjf8q2/sLdAcNz6SKcdd5WelysJpNDo6fgSw3ZhQsz
LnesAulq69WkmW1YV9hNkZ7thyZh8N14S9g5+bsuAchJ1I1qWVgHxVvcvVu0z6ZkbAu/XjlnvAoI
sEjRJ+dXjgqBNKl433TKtvZcHGzLAiy01k1XjpWDeECYV7RldkRIyPDWakjuiJXAXtA8uIqrho22
vjCoEN+MGglWPKt+PtXTI825rAWRG0Z3ipc8WkriNbwluSptIsbLFOGw5nBHpy9xq8EIG3WEeAV+
4YG5daA5tPZGsnNWNCG1OZUHwTYtdKvrLovPvEYEn9BzdhQebCykE3a6e5eu64mhsxJUSmthjUE4
wXwrEqJtIsnxERljXkEgYE3klpeC2XpfZZHu5SCjXxgIySglfGkaWcupjRGHuancss/YsTTRGPzr
92sHw1HancYRl0K4LvA/VGoLzKynE1e8GiClomKEJKnGGfqXQfMikDhPWg5FakVQ6nub/CcucW5y
cLRtKndeGqhLnfBObuYwBdFhJ9aLriJa09MpaGbn1VStz3KtV3YX5LISAPHN8KpItl44WU2OSgQE
U4UiCXJuliH811xmgyx7LgDp3zRe2qMqpadSYuGyl+L2x9ppB0rm9H8SSP1aaBMrpWJSsV2CQgzd
hLTz81ukb3B5q1a1PBgm96Rrx5qvGtIOJ2K6fKUizHUe0igFFbFjQRbq1auM05m5oCDvAuHzImZm
u/ljb+znYpI7mRb+Vs/tU1ROobsgqlM1RH8lY/+Wc9vvveWhn/OjKMiUqkfjqRS92A+puidOIDCn
QgXZnti+5cJHW4UTxrhSwOiY9mvZF6GDxkeOO4wTBN7WLD7dmQ22Y7PKWMX3cdHesEAoZAx9psIy
orGN69CYc5Wkx+xpnurAjd1jmTH/7tMe/T9M1Xl+LhnAe+4aVHgaA7uqXpeuMU+9Yd3lW5+pLogM
ikk9NgRmnGOv6MhUYkEdECqLhGhG5bSSeE6zDQozMdSIgeQHwcXsAsjhZFRCGoPmlidBrRDETXaA
li14+V0JL16YDCE3m3Ir3/VNi6BiftSGnCenrlr89m/SSmCibXkA6fjG3p0Z1VQZ+1xjj+IOJN9u
w3KjwOXfL8GEZOwvk8J/5W38/4iHtfE1/u+OxP34OnyWrz8Dsbb/yb+BWK77Lx24NrwplQICbyGH
2b+BWJ7+L9wlluM4lssRT+7s/7Yjas6/8ATblEEqQg2UufwD/xcQy/iXw8vNRWPomhpeCOu/MiP+
YGv9rcChyvI2z8FmlOQ8Rba61WR/kyjnU5lLY62IxGk37V+DTACvF6L06Vbxvkokvz55heahVGpU
AeQZoN08Kln1MDU1A97Wgmw6XlMLX4nvleKJI+Ef13GB29ZBpl6elbx8Mwv3jkjh2m9H8SKv48R9
qiDtsNNk7pgPj1lVXTFykD7UvQS375CGozZjGwQ1nw4xZ+RsXNQ2qiWTYc46n+L8sUj0T7Td5GbH
OyZw7CoAMdYz2iuJJCZtJQda3RQ+yh8InuZDkpBalvAPZJqcUrfFaQBlE5VzfW8vFmKou2wEzpyP
QDBQczvM09aPqpkPSvJg2tV7PdnfcxFPobofdK1n60GbM8S37hajUvPg+lNZPKkJqdSIktO4ITxe
X7ccnvptQYG29klAZGUZuuZyazXMkVeVQs7E12U6G1SD4e+I8i3SkgUbv6Gc2nn8HO2RYITBIO1d
O7Su+aFUvROQftj5XWbdEoqHGLh9AeHwFGfIaTlfb8dFZcHOxLRKrWuTLN8LTQygTmKcYlL9Ui3r
lAjPC4aJgf+VMrAAlLlgCjO6H7ggdKdd/DlLJ5iW9WWl6nio7fk00tYDzQBjpZ2BLPZ+mxUZIGOA
vYlEhNCs/0PeeSy3rmzZ9otwA950aQCCXpRXB7EtTMIkvPn6GuSpuvvUiRcvqtrVUVAkRdEhkWut
Occ06mtt4WTNXCRFpvNb05n3EmVtE1kTtAqpcVpn0nWl/tr0tUoxqX5WvUQs19J67/WKGWzu1pus
xdLdSa1Za2gsQsW9nyDLYVnBtJoNjGzZRExTso1oIMOSJCc6oq4vPe81GVGXVVEJYEifT1NOq7Jt
64/uZXBtGlUa1Y2ZLBtwle/TEB+UdmHcep9rFq3iW9u4GRlboB/NMnilwBiDCJIB2F5549R6tlad
bkAHLn+aLlqWkThKA/9ZGSxVkhxV3dtGkpZslnq7sfZbomXWi5N9abnDHH/ASOMkYRLR2Wg8kpnM
mZn/ZDz3FoNtsyCMI9Oa81S6REhdF4XODZLJub00o4HWDUlAA52LPo5lIM1eEHGOU5GcYxWzzOLX
b1akwhFh4LfqYgYi0cSoBnpPGYEPqVRU1anh/SyaLmib5IbDNoRype3Jaw3If262tZZ9qlHmrupI
nJpKXGvwYc+WnR57i/1817OHtIHhDea0izrybk2p+D3MSdy9it4x0e0+4yI9DWZDsEE2qnvc+6Ks
+VNNuaSuUqytrmNiNZKvywBCZIO1Qt9NgytO8uOQ3dIuo3jVSTeP+zTdyaz5jJIlwa1qnpSkBuGN
sGVjyuW9kN0m4cu7IUlDMfSOuY42rCtV3gqN1AWbZG7EUW321Gixux7ye7pvah0aYDtrO7KIFtCH
3B/Z/iCsjAs/He1sNSkFJhvJceXqPa3m0iEdQJQr0xKQP12aFifRDd+0pXpu8yl01JK2WvEjl0tg
W4Pc6U66dyfj55BrK77q3WoWJHi6Rlwe7mpRvfe+LXMHNUyYaagNY78ygXVt9Qbue6xJDFa4lpNu
ri+oGINUTyQbaaBjbePQiCwGsNPzxY4Zz9uoYnUONkwDDCi8SBt9FUpy3Y5+PCc3ywLIavRK2ERQ
gxpBYz6tHcwuBdJwD3tElFRWYJjk4WZU8Dk+oFXpiV/z5BLUTTCxG8dMasj1XrkC5VAzIxC12/6W
WWwiULK7G3AwW9NciA1l2+MuEYvcSM5YSZZWykvsARSeYoNAiFYVJyvRhnOSKlvct+OTTCuK+hI3
RM/5CASwjNdzFKGIEAwSWc57k3HYcHfFS8AegFqRu80yLX3NjZ9Jgl6gs1YGmmX7ptSp9ZaKhUVX
kb+6cfJTXeFbQRN4Nfb174ZA40PjoRsYnF1EWfpBdNR8qMTO9PBYIUZvTwqiaD4TZEdOZxvQd0cU
WZB3NLJOC5LYfpUOEWm41C7qvc0dEwK+ssiJfec8qSMTV8VuavJ8M/fRhroat0ePtEGddMQv4K0X
aTdH3meMWm2zoZEujnYxI5hpi/TGxm4IKjKprcxiHKE2s39nEOBhsZB3a5333k75S5tO3q+JsDFP
r75mPMg3QaQIhHRhHpXWcqhiTBYDAsciS02PhV4cmwUqj3TLF8zKiUs8XaXQ1JwGxm5q3xHKiqSS
Q11hjLKdJLrjsvX7dH4ipTVe6TZLa5qLfVRCey7q/VTQL5vQr4/KvK7VE7V9aERMYXSdUncs6pIR
mMG5C3FCw3tUdzXTZs26pIX3HNNytVDOAzg33vrZXTaXKCv3iVI8KfNwA8iDBuy+6U0ABbOsUXwK
ILJSWM+Yc9vDtFhAobJC0BjUjcOsJLD4nGQ6oucidS9Cbm0L902wbm67Qn2v7eQuKY/nLxAfDJGr
rypSF0yUTAqZcfQbneyEV8BU5Y6pTb+Rvf5lop+9DYl47shxOjMv+ma4FI7CI1ZzobzYzTFD19xw
1VWBG+CZcuJNoxIeOM5PVo1qMxdxvzHxgAD2DdqE07qyKNF+UsbUT5b4nOrx8R7Feco6AlKcOdt5
M1pBZi35pvUY4XHOcjbgtmkdkBixHhDcksG7bDDkB0OV4HSsirfJyGqc6HxDFHv6bAbI4YxMWBfl
ZaH/cMZ+pe1sq/2WCKc4uDh/GRmlql81rCx1LF6Q3tBRbkE85Z0uV03TDCEKF2pSHZ2mUykAr3vG
8amcrmzEeBFJebWd+Twt6e/F1t6dZunD1IWrPxBGYpCHDhjC2QzQlD8aGsLrQcMeweAQo3yUZE96
p4KCmYg4LnFsIwJVxqeoFjHSNathnbdujSK6E95P69qnb107j3SjKURK2Yhj0nLCyZs4PXCAvnDs
tGFczAxLs/qLXSPRR7FngIjRfno5AWNCuPsuW8+OJoM6O1gDJ1je6zW893Q1MoIJnDk5l3AJUpmc
m36kTTGJl7yx/VbLmc142ZXp1R2xmpwa9Gbb/B4plw6s5UUXmFBsuhTSsdAYiyV8T7AoJsCWGvmq
Wg1CHn2vEeruVwJhumf5WfzBnqRdy5I91cTzHifrJJmlznb9vapNGj/RWuZ2gtVDUvCJiJw+5L59
7V4mW7+ktLKyzPxeaBw1ii7xgKBB0Qc8mUQ7upuqBrvQ6QWQqOYZ3NqLxrshFqaVyCrQjUHUmM8U
FxsaQxzATkPuVMZR0SK2XKrqMy8Z/+saE82sU1/Svvo1WiXNFwOkRj90TwIB4lEfLWIQuuhtgX10
tFEpTV2J7jV5cWMxHh4/vEpjWhV1jJwiAuI3f7vycTGhe4MY8H7/v13866+aheeoG0C+/tzpr1v+
ef8qSvkvupGS3ez+fNz611Wy6P7bA//t2se9mjlzQo1Ft5rrdl/ff2S0REDK/delpVz+ft0/7pIm
TPxXjz/583eP+zweYaFTg6Pm3w/2j4f9H908alXNDCtz1mzOi/1wB/6LpWK97e4XH7//ueVxXZKh
ISShp4EwwxxMqcv9n3s8Lj2uo4fvhQVTbcyKYqV7JYhti4nMvx+20od04XzEv7GLkfuwJFdkjyDG
xoOV3Ys//WfdyHorXKPc07Sq9q7Vxzl7tS9mHeQmMbz+6yn292fxeKjIs98HtKI4Szj4qlG7I/On
e+ohl5SUaIAqii0aLgbTJMXQ9o8fZuml/jg0749/VTRRtI7M3lg193+qVANvyv05KHncbgaCtTnP
NnKfQKvlQHDIAEPsiIEirm3MxfdLj9t1omtz5qlc+fjd6S0ipOGu/bnLXw/x+P1vj/Pn9qpdprDN
chCH9sDZqTflvk8TYPzNuNcXomdmuwOLI+5vQOdqCb5xCQMXaooF5oGPFOsXtz+SHB6/Py41Sjxs
PChjf93ncYNZdxXdl0TbFI+Pw6xA7hqDR6GMuhuK4ObxHjx+pPd348+vj7cJRxCiNkCGjcg3j0/r
8eNx259fH39kprL66wOVy/3M8Pj9ccvjjpk2e2iJzxHBLFGcRNscT8e6INXFa6x0XbireF5SrDPG
s9e1R1vcTRTRxdS+oV0hAnM41qT7qaUWMuEI4nYG6Kfv1IhSRijwC4ho5fw6lydO4OdkHFgCEEz2
+PHL6qpa+qFM3xyhbgQCeEep9kRxhCDgv2VPqqKT9kp6hOoGwPG2SdPtOqQ7nVlhI7WDRh19bEy1
8BswvkIOW5ZBUinrjaP/jsvf6N78wozD2dI3FnEi0TieJdjGIc7vH2QwJ8STCM0HrMYZFtyxd2G+
uEGlmpnbvJnXBaGQGfKUKRhXoG0I+Imvc6l8dE39aXrW0zB9RCrZnJS8IscZCfQSgiRaHA8zQb22
zeJQEXS8s7PuMBFP1/VsBMluF6oZOkXGi6CCKd/H2Nw7PdNRg5iyqN3TQtrhNjjaLeFlnb6LMu0H
kdAvkPiZ2ybHpflm9FMoYrThujhzQrv0xUJFAOmsNTm+nTBDK2mU9E8dQtnmbqfN+g56ERvVye87
sR+ne0lwHgZOJah+NHFTR4X8mop9gHOLFvd1KKont8i3MiHfgvoRA9rwzD74BCPgcn8BJnGrYlvZ
+W5RoRRMTlgV4y+Ra8+2Ybw2nnoBjHDVIx14OhUYSLcs6W59iWXRMH4iwg5VuE05pGC1LS/S7U8y
7dc2GsPI0a6962OsDaeOfJmR7yRkZISPHc2YamsU4FH1xXdPTA7ACxAxp3RhruiBxH4V1fEOkzL9
327vdPINzd6hWrKtrRIbqWEpZag3T+fazg5ppu/Mwl53yGsx1zzBOjkLddlrbk6KZXnyJv476Qfu
u9uJoGIXUNqQWK13Irb8TIHt4EYnpbD8TnUORms8ExkcVuTQiYgaFzcuFc9pNl4haO5SF9FprF5r
sVx6Qm6mmI5xR/ZnqvnltyQdydexto1qbUkpirxlA7OCRJp2zbbR8xRAS9G+txyyzhD+GvmxdPXQ
7tOTcK1D5bzM5nyJ7tbN2AkMQbuhTYErJe9ThsqCpaab87An8lqY+l5WzbF28Tc6nyWOT45BJnlm
jWKdCJZmpBeA4ClyDqjfdo4Z3yrdARbxZk7f9RnRT9sdHQSyCTyORLL4tHjBZzQWmC/q9qqWMWsm
GOHUOA8lpzvXDrvoVTRFqI4uhwFbTeIArXt3b+j2I2Sz2jyoo3PL+p6UpCFkGPo16cPZ4hFoH+x5
5E9rym9U1CtjQhJOF5DNyxqR/ZPSuqQsZ2encDddFj8NterL3N3JJhzQ3yFa3FooNdyme1Nhbai1
cyNtfZ8hW5Ak2HRO86S4yXOPan0ZicWsd5Kuii1Zrco4YIWiKO2vySzOohy/OQlOCe2Q1dUTmvJ9
L9a8tTuFL5+9xE9JP3zeSSW6cxf8KRu8OzyC+paa+id827v16DQuIK4YvDdadcvV6LVO5qcqs969
ovzM8o6CP9p11fyuEthE23I9TCqisipsnOkgSoRkKh26iZZjvI3c7qI0qLyxmDjRj2Qa3tyie6Vu
2GkyCkTq7kusULoVJm517Mb5NDjxLcLu1tILMZtjGVNjjcIvcyMUpNJgIAD7bL4IpbtCMMhIyEWs
9KSo5aukOBB0YDxruSq8xZXON0nRrk6Wka4W70qJ2IbjDRTkXfhzSpXuqU9xRgAFMIxswyj53E72
Be7Nje3rNdLctyGKXkzyMJ243GGP2MXE6UQKYUpCebHQUGGPOtWRF5g6CeY9TQ906IJoNPSAfhSh
awZZdZqjtX1z1GRX4ayrlOnKoI3GqBYmZXyDFnS2SyIUGZr0SRvAL970ForvdKtm8bomDzbje5Zq
7rmP0lM2IgF1rWD0+lVlpadxzA6zaV8wMLwauD8QUJqYVDBTi03JkCq5GfVbCjamtSn0DGurqrlv
6vEuivKdulS70iCeaPpUmmEHsreOlr3U3SAaFs5Pqv/4ihsCkVRyyWWzJgZw3cdbvpKhXvWsMi26
vwzfAoQ9dT5pfAuiYQ5Vxl9W+xm5yQs6qC0xLCGNdLQS5Y0hbGhUDMSse7xcG3bPGYNhguvXKq4w
zE7kLyC22VYF9J32ucCeDWTjVifmXesbkAyxExUOQZTTndXuGasfpqEgYSn2hUj35lhumVd/wG76
acbig9TVfdSWRGlOyIVzvtOSpbu4LSlgBjqKggg/1a1PZU7sxqHOXlQLKjKip/HJ/e40r6O4wMtj
LmWNW5Idlxhhe/dVE1w2kvLHYXTG4LOC4XgpvZuVQxPQtEvV2zfhVU91m7+k2G4rJFgRdhotOyMO
9Qy5i01Gidm944q9VbrVeyUxm2EejhL9aKXL3nKVgz5nJ5f1ZMZ8dW8Ln4g0XldEkTlqEYwIXC3U
tRqm1ypa/MSq+CYP65SoZp6xY8ovdykvcZ36WKsD4rR3i+Lr9hRG7CaiwOqqY2pZ2y4sHXtbx0Q2
1ysikG+acx9LssU0h71tpBfLvDUoTDGmbmQltrkwA3PSt6OebxOlRBk3hdRjO1tlsmBtapPOJXFU
dlcc1eiaC4v4v3062SGEtJuB8Tcu8qvpPnuN+yvzLmZnXZQWJLYKbqBB94m+XU7bKP+YkZ6p6KC9
ooGDNG7aYjrQmJ6LmQV4gVyEnLPkFKCHZT+fZGPu61F+tlH9jaqZfKwJUpSVgsoKatROfX1fw+ft
zBmNICKf4OB9UpaHueYUXyvfqCa3qfNEMhN+zJYM0JI++OTn0y7X8iBKTfrptCuRblcCAl5OTqOJ
fcZk+xWHfcJi11cbTZc7b2nBpHx34xIXRrot6J7beMEMQ5zUqAn0YsRVF/lVvlxJSXQ2nbSe7FY9
OMxoKisKy5InGlE4x5UPEj1y2quViMNUMXyYpx99ttxspYJ8+ZaR1jUnWiAAMaT2PdSVxix9TDuz
17CJD4ki9o3p0QiwQhRmW2Nx/FFftnTAaDOfo8U8mt172ZFOasSsR4JaYtzmhbE2KYxmutzRPR6M
U2PjsKY0Tw7o2hJXy9BEqDIspjgd3sPLuGi+Zla+ksw7phjb6E56I8ZGB/z0iKvAYlhoQYzuVI3L
U16z+U6aDQ2n195sAisiJnOUl7zi6E9el6q7TKbEEJc8u5FDvzPBsVdtYJeuZP+FHWAzYPDrKHhq
zosNcYLRvMd5tR3cdKuo7JRZOTRNC11Le22wi6oxsthF8o+jXfWh6X1o3rneJr4i4zfdPBhaxXHO
yD7P5lvSSX+JpyMPyCglJoaWQ0VsRCk4fY5BWzASbDAOM2kYWj+p4mByiDjxsGhOzMxsAh4TnXm6
2PItQ3ks6aktW2byJJYQfthfc3r5hUB5jv3VMqaD6rYHAVOrFxbi+LtpLt0IqW6RZLGVL7aDibYk
rl8rTkYTWsgW2BQKArsrg6lctkaGcpFgUmS6x2xKDzpwf24axnwtutYfVNVXF4fda/I8TaPfjJyj
WoIiSctMK8Aumn1VXvOMGsXVCMpTaVv3QY/E2DLY47chyzfN3miDUn+jTPsO3iHMwWBBB1C6GnMf
gBy88BLU8ojFRa8+hS63xmSQHHmw2nSVg3kWJSmblhcwCxvA+bMe7+lU+hPzNVPIrc0TTHK518Yq
jN1uv0xrz4t8I9f81tCOqUmgKS87n0wGD4SDqd2++JWOhR+1lwgRP5MwgmMCqdSB6YAQUIbnREs+
qoo2q1QvNbF9HpvbCnyJRdWID2sL/Gwb4TPq2smftG6b46Hop9zX5pfJcXBE3cXOqN3wnUeZQlIv
BQ7Yxwhpj8KQsXfy7VwTK+yd5qYLTfaLCKRPhJBdHPyFg2gIHXaOGFmD3HqJy+l7FC1vovf2atO8
y+La38sj1XjO2cD3HX1tjwgBFY2lN60nG1nkZF4q0GRxal/tRNmUNfEvZE4TVXCqho7XIbHiJyzt
7cE0jC+lzkLAIvTPG80IIkxrCdYCxTMCJs5IbGF6DWyiEoLcx/syZmPHnXcwUYgg9Ohp5Bt4B0HU
sbazApLHvsmMdDvPic8e5UgSJE4mND7pCSHpOtdws2gaYwEbc/AQtF4bUAIlqb4b9CaQZreTrdij
HwsmT98ss9xg5gjiPA6gGlC42DeaKDuzhDVTpOuSpdlIZvxeANo01e/z3O9Vyy9bAipHYg/Qg+jE
x9qrnqkBWOQzbKigxExOvEqWf7m6EY6csGAA+J2OIBxpSWPTldGNnZkjBSDUM5N0UJtpe//wik7Z
ILReW2jpJdwmj0d27u2dgTyagR6tco2lHmLx4oQKcaNXkdxjD2WnH+G1Dx7NnxxE2Vq2jBCrDrnd
ioFUtU/LAhj44+LjR3K/skRlt3EbQ6zweYIDWIqC+z9uQopwHz9EyrK1C2gSaarW6x6bN6O5ONUD
3OnBo/3xj27In+v+X10UzPffWvAPkPV0dt4M6zfR1ILHa8VXo+sitCCj/Wmt1PTl1yJmobQGWkna
LMFV5FPQtqYP7MIJ/uqwmXAOxF/dL69PTlkFX/DxII8fj5YOuJPJt52y2aiItTtLToyVrHM3FxzX
zT3YoivGjxjZ5yp35HIah8x+jcE9eEo9fCSV54a4vvH850PxBHLhrQAvSGOHLZEh1fY9kwe2bdFx
GR131StpfagiLNRYdJqPtFD4YsYlgJL7rwnDI5HY2lvdT8UJNZTFAeBxfea5G6vO8/Bxty42wdVE
gSkrzNHghP1GvVBYa5dl7D49k4JNyTURthEAn4I9lA9mpv5wFjuYGzeEjdFfnGhMX8lm2zjSWnZO
q1fbXKudsB2W0JPUFo2hGDfR5uxX7HSD2T4KB1dFsq1F6VFmQzjTCXhWyzK/5rH8npYj85vF46Ao
xiQwCnPiFHe2rEr4dBtFoNGlyNEfrmpe4ZNWF89Y6I1tQ4tAtzVfTJPyAh/tlz7O7SnRwNIXVhE0
WhR95g52C+zbb2Puqrsq15bDVAwOE3exiSPK1U6Tm06Pjj0efg/NobR53Sx8Fg3ORKM1Kn6I+W1A
Ehl7zKqO2l2Ssq9U+PnHWcW+HwxpOBBrPAYl9c69U7oeqm2kMTy9uADK6m2nWQy4/Xk8WiAgI2oc
AvQgeGRbiaqgUjj1mCwYnh5AIQ/GSn9e7NlXHXXvqR3zS173YIVqtVyFLGmVzeHcnAYUGXmTHRYg
peVdlpMtW5geYVpUfof6oLSY+jnENLBcybre59kTpFwGx1i98hEgJ9bkge8C3JtqaNd23ocaRmLd
W0jRTbZqs2ulvl30djv3bFe0nTdRrpXlNmf+Hy+YPhxjP7bJTqFzkzouXtfGH+4xI2S3dOa8K4Y2
cH7ZVOPMVs7V+BZxfFtdS5RlsypR+zsFcRUMb/HV+9j5sbvEmwz/D/5vLKREh+Ccr+Ivs5t2Ro1R
3WybndA8YE1Mggsf8BGPXX6B6+gaBAtfhnGlyWF9FtGnYDyvQSdI9zNnVTW0a0hl8yHW6AKmwFN0
MlnQU+sHaZwir+Gj3SvYL5nHpqxOiW8WNNn8ys189eWeAZ28NPaV58Lb0IrXyfvQmxdOiIAekpEm
miKJKH2GW7UutY8svStYrK2LASa3Hb+bSQiafzJhhbSSbHTzG5e0V/bSecM159F81a29g9Crid8t
jqt9WiU7ubSHWXWPpT5vjMpBHQRPSCflBTuQ57BTNyFLdOEkze8gpvb0rX9TUBkr+tVH3fBe8/No
uEdMtYGQF0x321brPtgj0V+hxViDm0Bd0UavnXaRnGM6z8WFdZ2RBXUusqjiS4pple8sJJZm9VHx
Zt63+YlIeVOBTyo6VaBZcEBC/YM+1WUwx5leoTRr7nanilatkuNQyfonod1ZOMbJLj5inUSdCBWq
86WyV6mGg2hbKgOMW1Kse6pQI8VWmzov7qyHRdwc3GXau3b9NAMFWxJnN2RIzLDWbSu6sq4JLYcZ
yVywgTNOnl29mJVBwZ0TmlijgFefYh0tcXuoTC9YhBoufP37WoRe4b1njUbTdTqkU3dKqnnXrHW3
Q/3rATTCez6CaaAylhuWGWHuiNcp7XWT7FI0MszQC8AHiHva5Xnov0s9WPSga94GFtP46X5oa3qQ
GyVsEFg06ADUF9Qeseat5NlRzpEJRqE441tHQZb+wFA9PstpjS3IlDtLCzvjoNgrwqf7/DV1P93s
cxC/Mo6PVtW3siwCWPOX0uWYme/xufGOfACxGj0RDuy/oUARFlBtMtJ58/7VGMZ92nLgqpGPkMsf
Op0pCc6J+NJMy6nX3WNOkgY7jEGJ/DZNg3urQTGtj6KE50iIWins8yD7rfUJJFMj2iPKECYBVtPt
U6x3xBi5oepUFy+tv+1HU33VnOYLNSbz0fYsnYUkRPVYmeqBbk3J2WLoCbfFeGiMSkD5QeRTuakn
9nbxiGTG4tucnXu0DAN6BOb+G5lqOyeVhIHc8uzUFyzk7XDF4KYMzquEEyMM76W38e+yOP6EqOvd
8KS2BN5i3Vl0S/2G0N1u3WIHHmemyNPHTU5UJDY7WsuFvZjsBJz8h+ccCzdNvwMnHDlpcIdRY/c0
VeZBKexkwzJMszU/eYut/9AUti6jp2iMipv4EFUZafKIzD5c4e0f97Dx564az5TP1cSx4krcuKOZ
OwfiTRHc67Hc54PjYJ9HIxV5EQ6gNnJeaijtZ8ObnzF6n3PdsG9eAyi4NmyX8bysPwn6DefMa15o
lueAtFTWncGoPwX+wHVRVtpxafX41VnUYJgd+Zl09bNrA2N0cvdHmd5Zf52lPNG4tbdFGVZzAim5
VPLnJivz57Q9qFNS3x7XWKrRbSfNVbeP2/LBdo8yj68qZ5RIc+r97AzeqdRzyoL7JQo179TaUH9m
xfrGBOp7z7a8w6qaYdMjOIufKpKlQ0uAWpC5eF8VRGCQ/MS4d+8/HpdiRZwNq/Z2vVKOE2fz4Xcz
x0wnM8ITbC1p16b0EJ0Z1S9Z0oSbVQW5qaEf5f3H49JcRfoqBwjrW01lU/tbiAK7RmGZa9CGpN6J
7wWdBXOY92xyWcqWjhRNrP/scvNiYjLAsKCd5pvTEx0hGPyvh2JsXsooHjjRKAFbu+blcRUbwHAg
GeySZQeZyfZlMgBpxWkyk+XKrzoBKH4xeQ7rN7/KtHt5qJ7/V6Lu/5Npyfeoo/+fPDwtf/33pJr7
H/ynONz5l32XcKMOR/3t2qqB9vo/xeGa9S+2V9xgOqSvaAAZ/4jDiaNBsq2hY1OJHiGc/d/icOdf
NMmZ5DNIA1evASf+XwTVmCQNo/3+42oi19LmnwCld0zU66Dg/uGaZgVkJVjsLRAHnI6690OY490z
z6myVuHuLilyE/SWlDzKtZqF3A0laYdt1EI7G4wnBXVf2WXiiIcTqVik3wAd0Nod628eQiXKUJTe
WoXrKP8dgwFayUl/1hJO98McwZwobk5hmCu3Gde10WzcSbwqXvPqKspLNXyTLuyGsW5DmjI6ZwWT
85fabA272ZusdMcOoFCPsUpnuXFBsuSU1HPPOQDtGBbghra6i5FjSrLKJ8+A2fE8Hcq7L1hP6b7M
8rWYVWdFy/siR2g6mo24y6Z6demQox6AE8to6dl260veSCUcKZ/gQT4ZoDOvM/O71XCvwWfqoCV+
TmfAj42YN4oVvekUHkn9oljV79iQWLq1GPgScuYcVARaOP05HzTy4NKQHuV326nZmOZUVYm9bFqs
9gA92i+z0b6sbo/fptkuMbpMo0Qhw+bIRR0dxuSmwPWKfIlIAiM01qOccXNc6G8YRzENZ1F+pf2z
j1GGoE+0N+bgCnAe5jfT2kCM4fRNM75oIfA01k/QQ3d3PXqTiC5dolxLdxcbRcPMcToZjrgoTBhB
nkRoTzOX4WuPxRtUo7OfjZbJ6tDR8M5/5rPEE1xM7aqAK4KpwDxNjrCeEkvdggMwVqW05oMU8Qtc
4p+xCSUgi1L5oQ2hWbvZaVRrcz3CfF4PGTJdunjoHbKCLseUayfhJERHKu7XgnHijEyD0p/qS+my
ZJNPCCIy+D9KMiBjrd6G0foCKGkF7mzj4QLHUqnOzqmwrmcWsHz6mscxbcMaDvmzAk9i1SKsCFCk
BhrgRhTn2oeXshmskhz3T8W2NoJZBB1N7a4V+yZKRROrj8Sca/a/ARdSerXU8cm0dniBcI514g3q
taM4ZKwwsJz0sd7LCVtUWbnYDKJxzdSZTRuCfgvtb4Dmk0SzRE9eOmG9tRRczALP6oj8GaojMwRP
zY9ulzDLJqiydcgF1aTXrcpkytdLYsFHlzaeN0cbNuZU1/cRxU/cHhzh1xhShG9PcoGombEbyK9e
L/VVJaS3L9LxmrJt0dh1oDNGTJz9oBlYcP8O/lNvBUobJQRyqoA5o59myaNMmSZ2C8RhT0XZOTbw
UHTP7VeCz3E/qtVnAutxVVrEYtLNHq+a6m06bVmgyvIUtV7A8zEs3yJMFPFaBP4A55OJya5V+x6U
QHy2zEmyvVSqjZkVoSaQeghGOp5ePycFEKrKNDYWh0WqTG/JAptBONEmLYns5FB7yWK5+BBE5Xpk
7KPrL7oHnKkHcYO05AQq9HmgC8JbFxNCQaIBIv5qya1V72Y0mxHAhlpCi0wtEKybeJEdF/qWmsOR
uFNpUrThACoVoukwa1UJ9JKiUpmMoBhaQQL5sCu2+Hzon53eKys7qdt1FqufTkvCUZurZF4k7A/m
Q4ofe+V2s0EXznkepXZw+rOUxmuhZrcm36PM6dZFgQMcWBh0MO/o9Aad8XsnIVLHVwqlE7pLUoGK
jo8iwt24gDjLkBmgG/zRdrBf8jqP94pt7TVLF+ucKsNzMkTKMWp4ukY/QYteC+kpdJS+BO0Hacp6
L+KiYhBZwI9OqCyU4h4G6yBVJNn9V5G7IkDzpGwtJAAQir+lLikGGmcGXAnTVW9R1LJq7AUyqq1b
Eh2DYnjrJQWq3obPv7Sxzty3d9U4fUZVDwm4HH7P/SR3xV2OJw6JNaPMltoLLs9fele9seDQPPGU
+En2YC0XbPhePf2c3RpFizNsv+t0PdfC4MkCvjtqCnQsU7lMY09dVLXhf3B0XkuSGlsU/SIicEnC
a3nX1dXevBDTDu8Sl/D1WujhTlwppNF0FWQes/fank5YIrSkI/G8TqhiG899Drpi1y94pWSmY7XC
XZCzMwTO7JjpnevNVySBLIbcXWknoBbynXKr8GRO+DD0ALoVFW3T81n2VNKNiD5BOJ1LAEIj7kmM
3cAslhG0wSQ+cJxLMTc31NAvpimv8GQYySb3qc8mMrODW95jURxH+x5pRpMUnHHGLXYSytnwoSHf
h6ez3JMOAYUM+cWOXI1pgtichp+dxe27/B+2tB9BQ08j7dfWJsK19dBGs+mIaClRGi2UTrlF7XJU
dvpQezZWKNcwV1aUY5ZR8a5PMcGX5nyrN8T9aBg8+seujV9Y/ERiReYhiecJuQgS+w5qnHTs35m4
3JEWayyxdvVue+vt0Vj3YfCWVRFLBDN5DGXNcp0vNQdyAaapwZBQd3s/654073qXzIS6mcfKqv7p
gbiygW8vBVAQWvNr3bL7Af8Mk+RmsV3EQlTh/iUmR9vYmxyPFqvdyQG65zjZDz5Yx21a5CX80Bmy
5yj/Jab94jr1dPAycTNnxpyUJVcDnD+HGcdI09xS8Car3GVG7Lg6IC3k0DnYPICyFMhrrBmOJEwe
XCMZCwy3wgUQ8hpXC6UjSoZXggDYmmfNe+oP+JVr+6Vyyk/GbOhrQe6ECnZXa4OzjdArrRPRM9sP
zcfayiKShd3lIF9nZXhJg3/GLP6gx/arpJtwuXv5u5lXfAAy/7Jc7zufemedd/K39dvvPCrAJBgR
oxv8zFBLx1W7D93K3k3En2xHF53xxFzFFmGOUtyCS7wJKiIxKsvrVhgHXhPVXcggoocU5VtKMUq0
Ove4qSk4JAplDeRnbqun0JicA7bF18wd9ngrEqzOuKatrLfAUatjpUFhpB0hfl7+4jVYcpHuvbRz
8E9GMM0DGMCzGOsHC/m8a+h0DZPHYPGEmHC6a7OIZ47wGJg8GY1TQE8b9dku6xtwH5CYtfL3dcxo
c3jtyh/fJ46rz/G5ER4Bb5Yjdej4F6LHFsV34zG/JF6C2fACGfO+m/Az5w7ZzjP6aN8dGlQGPcel
ci/dV4P1vLObiy3ncE+A395Fomt55XsosB8ow2fhLAsKG43qeS7yfTVb65FBUdmwOoV2dXNrOJO+
RLidtRNaxtk9odkvtq0mFED6EPlyC3kU40JcBf1dNrkNu0RzH2f1Zxf76a2U6W7u0oSvauIlTPpP
17oLqtp99Rmkxzgoz9Es1gmgWFSSxjKhbnkDI83RPSAEt/zEXnmav++Y4WOvuARSazikwOTXsnbQ
MbXVhwO2f9NGNktXUQD0qgh1sRMDwJpYua76q70AGkzBn7+7+cIZdloZoHag0bUNQ9jSwZjZuQdE
9uXie4YbFafbzoY8hX2D1Ib2F5IX+RfDw6Aytel6xp1uEF0VdmzUFjzI0iyB5/HNFdp6iEDpxPa2
8KB6eHMgKEbqk9dE1oYBG3NAZ/yFYw/gyDXYkxHNZcp5PGLc+Ix7Jk6AUAGsuoAGWxBWfefKe6j/
1EUUbb2bPZq9OuLePpnFOO1iK/8dsmkxeuXXUrYwtOVYr6Fvq2WjThazBswagOD0ROevkTj/ZVn6
YxeyxxJSbstU3Ik5mdYQ/wLmdSR4dKVg0eZutMGAPn8dPBT2sb9v0xCnRdNha5w1ro4IXCDJn/tx
BN4t6t9MteDfWsaJQYrVdvYqvo3uxW3nyxyMX9ryHmRrPDGrGMdvw2jve/ej1vOxNJHiJjMdmt/w
gZkhIefJEoDLfILktieu+z9p+RsVip0Twp/t7RYOb8dHo7NPPxP64kg2xmUVvwvsJ6tWIV6LjHaB
APJfg9xOMKBkoFIhyioak2aDVHYcKeGps0b4/T0fw+AiaQrOkMkFeivQ4KMEHiT8+7Tob85gzPfU
WjBa0DBIF11hHxkvovXgvGWctd4PHJztvFzFhLxFW1rify7ssaRtv1Uw7ol9L9ZJ1x3YFFMU64/R
qxlqp/0XWHwYDzxWqzhmZodxsKTva8Y0AmGK73dttvgmCdbIA/ObvMbLnE+XSUCU8rFPtCo42C2P
Uj3w2yqWwR0LkSljWzh16bDizt3VndEA773q4Z0iHCAcr7rxDCUHewbpvwAZnQBy4Ecyp5RSxfhI
qsS1Y+qF9yNyiYo0UNJMLCDs8RZSTNbiz2Zl0KRzvSb24h8d3r80xL0xROxNGNBRDIelfebxPFmN
dxLKr4+R7X12YbHBD9WtG2k5MG/KZ1Jh3nqneuzg+QX16GwC2LNVoPicVLZ2SZGFncUCRQvcW9K8
13bu44khv76AZo1HpKdq6DZBP/9ZrGcJmDxQ8NiMQsPnmT1gorxXjTBXx6wSGjHtWNxcinr41eJ1
qr70xAubae9qDd4O9cYLpqbX0bWdlSOouVaKjUEzZe+6gDcbD9G91TrNduqaA2Hy5IYqilVKzDlr
135Rf9Hy2jDKZ1aMNVYYKi/pmdmKtUjj/HaZu1CfLcguRGZ5isIlaQ+R9y2jArEXJzsAJgX9/0D8
Oqkjz1rQj0YpOJvM3wQxatkS+V0taKdN/NRW359FFyegPUhPh9MV26jmTWQ+HnNn4QGTkQZGtiB7
Bjv7ZhAFR9rAJjbhgJVDBK/dw6Ae4jGtnuBZ3+tWgQjqUw4M0ktdvL/SHV5NoISjHR2HYPgw4yL/
ptT51yA/nzn3N+wE1K6cXdoZgHJ8MN2rYafeVcvoaSz75BzrAm6oy6It1PLPHnFvsksO5wjPawgP
hv+5UAbzAOB6+O00AyZih5PHshv4WTZWSON+TOwzb419zXJRrsM2oKfT2PPlEt6hR3dH7gUvGoDq
2o3AVpg5KsZaLkhdiysqbXYMONjU2vDpMcLxT9DzbsMJZxdMkb1fA9z2Q3XCGo+lPLeR0ZBacFZ8
gAKDIXZc7g2Mm+U+lpCzfEG2Edk0zsmQg4X+y1q1TkKkL4jYOq53IuO21ob+TGR98OQ44cvCJiur
esPKNtkMdBCEjDwwdJ7OFp7itVMcrLwWW5tEBr7A+W8sGzRdLkwXR7bBquGB7hEe3BI2Ox5bGZdK
/+ii/QyowkjnCLhtkVmRNoFk+cEvu8fGVIJbN4bP4byYgQVJHUDz2jaDu6Fpvr1gcf1WjrN1BThq
b+IKMhD3bUU6vKE9WDFxv1NDeRmkl6OyxU0QsGGR1hjsrdYCptMI2lReMKIOyoOXyEdc6KT+OQOv
mFnTg9RHJ+PSxux7HxnlobeK8gGnWkNYevaDZprbfaSxyUYEv/3gP2CMQz1g3SvbuJTV9MR9sPOQ
J+8dq0GaYYfVMXOSg2ML4iIaiiQkT5VCnOeZH4Gmk/RngqV4jQDKQRBxQJ8VfXixoCmeTAxCRdTm
W9sF6Yw396OnOkY192CalrzCIWAQNmZ4kZvsPpjgrs6VEkil/O30wRKyuR9QxHvc8D1BFBJHz9r0
I3IVFgLRDNJZl1b/nnnNho4gvvrxN3qxXMK+nDjOCm7gNbPSZ93P6KD7nlpVhsUOx2XRzhm9v843
2oV5OCca511jsBNNXeixYKpkDKNgCRMfVVK9a6I32OU0qroV0qT77xS1UbiMwnqa5ebYF0QLy9xj
Q42Kf4eTzNg1DdKNpBm/ih6fgDFO26idIdGEf31BVI3mfV8r03hsyuGgieZa1eANbNyG3OSsjEEa
9dy5JQTgl3DCkstzs7bnCv1HayJqjUE9VZuI3ZLM7e85ngDoVZxyOT7tDA05NhBL3bVtfZvg4TaK
uRjj0Wx6Ye3+12i2nN0Qv5YbB40DtMTRBW5a7/EPpTvJz7umd7hkjoMfx0gJznQf5OC8F7Q+2G99
qOvyXS5bdqDrK9eP9MZSfPxN9zJ4Bs9xlftbcrcM27jv1KJmopBYFalfMLEYnhS+aQ5Si919qjZC
m2dTsTQTTbnPfcIPRhvSL/rk56nt0WsXAUhESUBTJ62npLGpsqbyN7S7r1YlyVrV8QcdDxoNE2we
CoDSSzlRwGnazBnXKqJV0y0BHYTf6dohCHMkXtItxqvbJAdfDKh5TVSzcuJ9lX5q7tIMvYHs9DOK
jL9iKPY6I/oMjPuv7dAXRJuyw7ZNtAXvsIGXfi6ZJ6XuPYsS5z7sWTuWLkZ2uCW+VWzCIQrOpjcD
QxaDiUhkUZ4MX+3c3tKMXT263KILDrH7KgG7r2NWemx69rnXn7zMRYAxCmYHIcwp2Wi5612xr4d2
JWb3xkAaXaBdPgqzR8velqvUYXmkmTn2boRTlysnW6Ac41ULssFC+wmNwsGdBvOcq+wDbAIFQeua
O7eMHlzxFLS1f8jMrtkayBksHmgCFddzr9/9vH8cl+irAVK/FyffszuPiI6YgpH4nVJgEBfVhsXH
MFXFroDJ4gp46kHHi+4yCp5L66a6aGdn6sdGfz2IjnYjzYneySHtE0H6qxTmcpHV54KVsOId2pCj
iy/GAreRZLfI7O2t57BxHFoGWmELwDoOwXcNm0b6a9fJkCsmEclVdTWe8VWQiNK6DI1hJoAMBYTq
kkERtu0pwMeNurGP9g0qrkPmkWDd/TiL8TlNA/hnLYDhTj+mAGUus1McZw/3lfSInUc18YeNsLlB
WFz0KGjYYsbnVDwSmrTIzlE3bfPeIoY6FO+eQjcXW2OzthbsBZARTw+c3hkKLi8mus8BonP0a+RU
G1qfksK9dZAejBBbR2SaQFxtXL6tSzPLL46Q3SYUOlzbTUaUG9eJvev8BoS1Mm9dEZwpsAOgLDkm
6YgEgRTYzCoLHXs9UttF3lhsmf7gERuMIwhxyafNrQ0zcDfkOeDGPgkvTcqIYu6IYoY2n8Dk9Ivs
Lsx6NCHDTRAiGnjPYpSg1dA+phHto5q7l3xI7qLeOk2Z5yNhC01kBc6+M8B4WRniy20cOB+Gj3ou
6+VChnHuhO8/2rHh77FupevBa597C8pCyXwTNRfuZss6jEZu7HXyVbozsBnJhNu0/Qdj/uFOPE0G
u0otypPq7SVKjqLBSO6HXCQ7SK8ATcp0pfzm0XaygxXVnwUvC7Ow+7GBoWoG/hK8Ur5VYHpG2hXl
TueZ1kdhuza9ul4PCyWjmvFRI8usi41dGt6GfAl7KxCJG6N9jHT9RyBNvu6lk2xcziJCTgNeSALX
Wk8WG7oDij27ny5psdMohd1Rq/WQ9S4Y5umDMCBhh+QzVfgygKL8YUT4h9WWB9rBw6st7oBUvimq
5D7p3hr2yJ4eo71IwFgzXGwYTK7MLrgD3288anxiTZ6hqLfIYcsC4AzZhAnLsxr3Hvog4BC4ig4y
lM3olXcdtqh1gx9jRYfsku/76JrqwUtegTPzWfcdmOaRaynC6b8Wzcw+CkAfTqB7oByXQDygxqjx
t4CJZzzuDPVdYCbw2tLqn3Sa57C3FXtxIub+90a5JqabnFwlTWWGOBqqyy92EZX584Xoia3OAxSl
fvYW2tOV/F3APLSxZiJfkAZQE8FJ1RD+qrZNtllW3jl5dwvkxCkq35yW0/5xzoYI+X75oAe0QFUk
y20fSbCnFrcl0OQwoBUzsreiQRcF22EHRIYvFV8VVGdyiz3rOlv7XoqDrfOnwGHiMbnuvq27q5Og
eit1eIv99jFTacYEFrqXJGzYqcd+2xYz9DPq6l4+M/Hay65DmYivMOvYKjEZjExysKpkFBTd3b+6
8w4YMjoNu7oH8K8d3DRTKwEpMygbevZ/NXWeqw5dMtaHrke1JeSdO6XXhq2eNTkXYZ8SVCkkBkIR
r3kVIpZE0GMeSG6BD6zmV+JXOXbvfdd7MpzxLw/bbyB3yR2Svk+yPW+BFtPBDbsF/jMeWLxCaYWj
OGIuYjGVXTs2srvGTV4967Xsuu8kbeajb3ofWnKmtDQf20HDJ+EQaOmIt9Esz0YOZckRJBX6XnQq
Mv/XbAEJT17HTwrsa+LcB7ngr9tAPZruK6oKjiF3PhY1FUdemzPfUgKCYi6gEk/5s5LVnQ7mNzak
7Dp0/BR5KYuasbHWGqidiEECN27Kk13QWuaftsF+qgyuZjf9uREzvkB3jz6Wd+mIX7125YSKPWHE
2gfEBNglKxB8osXJN01oUnXGUwJJBSmXgqvlk9KNZZDkZcn3Isr05Dg+5CAUKjtuJ7RmKzyOP7Mk
1iPsY9Ks+ehtJC4ryVbB4bXfDE0J9a+THVNwsNxZeIeKeFqjR70Mic3RMHvFXsCxrAEA+whk96mb
/QqHOS0OiafZH6fjoMrsXLQYPPvG3rDCfqrw3DaW261GnHANGWWlUVCplsNdKe/sevpKCkYEng2b
ompxH2ba+SyG6tnIkv7gFGdKlaeSYHZsfWi1SCb6wcwC68v7nhfo+xInS71BsMdgQ2ZL230TRzeL
UXJcoCwl93HPBmaJbTprx2OYMSRqjSnsmiiMLF0CRehKdMt5qINkY7F3aJFO5iYbNOaqSH7AHRXr
rotfBo6wLmFBHqW4U+rSI0cSKbJ+VZIh06jyzUgYzM7LxuNY44AON67KDp6VVFeVm1/1CETbTaLn
zij5kkT+Gkbdm/0MFsBE/T/sJmO64KHH8lXO3X7gUZ8zeSe85rGtq5cRgvZK2ONJpngIXc8Fxw+y
KXRHUKqh88Wx3oz6N+/7r9y0uevPQzN/wWy/4RVClN2ZG8N0o1Ndvkch6sJ2gmoajo85y2ciFMiv
gQdpF6LZtmrYa9X/AM+4S2PWQbLvUd0gI/NMlFmsrrp4oJmM5V5GYD3c0LuVAKC3Aq3cEsGROoyk
pGb1fdMGGU15CZSzzoYvj3McczgehJFatA7AegmbCdHADH2MPmdPPS1T+G4c6ytgu2up/bOBfL6S
qV6K+ppRaLxLF8GRl3M5dCH3v6rrbW/bNLZ/yUj0j7T4YjA58McNjipWINS1FLvcYyEWdjSURv2Y
ElyyoQl6Ul5uMilinU0MFHeP1xzzYiKwshrW9NN+j0UnadnCj80B3pjetWoSG3zToCaCiGqzilnU
lnt/4PcqfAy8fnDLUhdKnlUduuanb4Z1m4nnLslvFDvmWmfep+VpVGpKnUIM1FgYF/tB9OEW1sms
qjcUYDktFrlvtbAQZofZizOjH+9B+1Fn4qfwB/IlA1pn9Yfd2AS/WWMrRfxlCQNCdvBFQ3DAh/NR
AFIPZ5MeQ5bfdmW5a1cTWkaV8m2mQ3NQTVwswpTXIGARCMPjpyQDe8em/cTK7TqXFKxmbzike0Xp
pvYTGmnKt0l59iUryw+vqc5dj8ay9XFmpUv7kPpkJWgzudae+FK5A9FIxpfFEcp3wnuKfoz4ZmTh
1qGSpLFBdBVrs2pwnDvljnYnGqxT45HxVdQzMQ/c3GQpZQeOlJdhBKEK5POnniUporlSZ+nn/xiE
IwBg3On6JAKo7hE07XeYuvG2zngukhgxD6pKJBFlRjrpbxMaTzr3qt3YBxdd0wDlNlJ59jGCD20D
aP+BVxzc02hhquY19HqgVkCw1gxLocHBPbJhhkLEYXiCzkdTX8TGb2oX9jYpPyqkxDRaVB/GPJ9C
2MArfCs7GQXY+6FIeQ21N5m/TFGJwMkYmwxm/+Ym+UWM+R0L5K8Mh/g2CqzNgOiO6RtAOFOKawvC
5DAj62htOvNm2hm2W8O3n69Ik84cXfy2tvpidN2uprR48Uz1E7rDi4+caZV6drJrxfRHNAavunPX
6YhOff4jIgeHbVWfksa4K7T31iw4ygzo5ZiPoOLNO38WBFWSBcIxHhGnbaanMa8u5auVFgXSDujF
TF6SlRhKczcXIWy5zG3RsRPdYOMr1a21sxdFc2iT2qYrGhzpje1r0rXs2r3s00j1e+Qa87fwTjD1
ggfZp3oVq/jIEn1fSI3zTvKUjZaOT25SUBv23CdFio1XgdN1sg3BuEgwrITVQ9bOh4LF4j7MlFh3
i50wIqYEyxtNvWiYRyatoMOp97Ow+dGjrj2mkd4FUf4VpIpFPw05ggAWzIrQVcfuE7au3BmEaJu9
S6haY7vrGBzNXBS/3SI7HxxAbuxxHFJEEN2DQ3xmfExQpT9uJ6d6dQUlG9XyT5mRMLvknymP/pO7
Tspra+e0lhXl1dTRf+Su6x9U222TAhlx0L1k5bLpaBC40tU3Fc7v4RaM7GLrRLxYmf5XJYsybVEW
M9Py/eHJEsTD5IvLgUgGNwxXiFl/tBndLXlToBCI2e2Ci+8wWTN7fEa463k+cCIPbnqOymLrJyiq
kygpttWUHEoRbV3krEQvEu6VS3HiEn7vwkBC1cQX3M1BvS8r8KNGwDgmno2VD4ns9P8vyZhhNRXD
PYy4dId6wmSh2DXrZgg9hBAMthgQnrPwU2R/JVlnhOnaiukyBWJPszaYU7QP/f5hGqvPMUdXFsZe
tBE9gXUTMUGTxFWQkjOKeYLM7prxXV1V3UWN3Q+j0fLAT/JQ+PND7Jmc54sBnLQP4j6mzkZCUv/0
TAO3MAwBfEQgC82RkdXojI8gz0yYKWwqaXPb9B3h1NFVPcqy+RYJ70l2JG0VGPvWRBXiAs2niAhR
7vtQpGcT4axQUbu3mYDUHGxkhjCZl7a6D4cRUtCLAcZ5p4nJ2qYxYq45BKvgSk5vXDgOD3Y1VyMn
V2Ft7Sg+uHbzgUIYTay9qEswIKZ9CEsRiZHsHLGcSzen8f8U4Slrdt6FAeCQRXS6GsbsBRzdS50C
arHs5Efr1DsUwnyOEX9tQ6Oot2ZqDk/1hDWmS7E/wdtc1RF7p8KJvjBeGXemjD40Uu1dA/u0c4I7
mM48rfbIsDtKry19VIO+xs9m1ofKu2jmbAfJUBoNSYOdww+PTBsfFJy1NWMdZStxP4Xt3uqVOsqw
u4ghi5EQGBBFI+dnRv2MkyOPSD4OXo02PUkuZVqwPAL81bUvHKkHIH895Ok045814Ha0UXSKkh5v
sGUwNTXbixosk97tEnktbJ6hK7YlSSI1vozjnDFDYjitatKXugSYG8rydifs6NmNXARClgmglhA5
m299DDDhtDgRF3AjXZpksCliGF2q1WzsKHsYDbVV+RMyZqr9+oXODk6sgRUKTRoKrQQBTsM925Mz
OYOVHDXOWaY51GEDb8TwXgL6x484DEzicErhk64PE95lBNwvZm7etHTgEUugSF1T/6sK993LGQHr
6iG3TFzwsdgjCSHKtGRuOPfTa+JptAdDiAsRWolrs14BYP9eOT3M4tl7mqdq2wzLHsHljk2s0Dz5
hMeG3nTVFowZ4u647g2ewDRmUmA6Hnlr79rFFMSe/bmGDAE+HOUVgc8b/sTmbOkNJ8THKLJnU/rf
saleDLPi7xFyCZ/2BVwdNtuC0DfQEcReLdauHOZEAFlnah5DAAHzKM9jU2+AQQC3aBB2BQpvpZip
ztplhxDDDJ13VPhcrzWvfMC3t9Z+vpmTgpVoCTGRbMxAEiCDHqlDKyZNSAP1VD/34sdgJ7YeusHH
56/tFZz1gj8GDM05lUQVt/xHxhjdk7MzJmb0Udg+TgjQCOFqbmUp36NU3/sSjxj5MikNAcV3HISX
PGDIHJsx3i+yWjH3c/eW/QHE3CIj0ocmEi99U528ml5uwADGqYo4LARB11vsj9VIMrA0wy1T1I03
NVd7uaAZQkFoiZO9A6LXcmq9cusakw7qpvXMbY+bruvPiWf3Z6rmd7c1sZlQuLAWB5yPou38/y9l
65KyOgx5dfZR8TdFe9KSM2uBi0CGW37JosE7NO4Q35nevZMV6UlYxqsxa7U3I1aLMrMoZlvdrB1H
3Y3G8KOcMEPA27HSS+sjhvq/GOfhjkSeD257mBJJbbMviL+DQME2aJuvsbCMx1gfPVInD0XFyeYY
S4RoEWXblHg3MVKnFnlh349cpNuitQmPsKmfYxClwsJUJaz3xCMBGFIuPjOqQBtF4jbOsrcYgQuZ
6YhZzfB99p9SE5fWEEYPM/E+Nl5IPLX9ysjET9g3H7CgerYykHEsNEqIt9606N9CMUI5LjykGyr/
ViZUeANhduxDsJSmeNIc3ocISVgPDmvVKFRSJVqgzYSkhkyl5IVV2yYxFzfsDFpOx+5H1Jp/w7KT
wrXHUYPoqEi7Gn3cI/rFd68jXsXt/oWjc0463gcmqtmKALj54szs40c0E6OxZJ4KrHvRG2sveu3R
/BpSpJZ2f5cSAoYmPP7hs5wi8uQ9QLcowuqFsy1aUlc7pV8Hre/rFJXrsqNhRRL9jm2wG2aLaGgX
6zTZMlTGiH02cQQCN63kpSOtk24HLe08VnuwISx4RXXue5TPKNbXA59yz557o3X03sNF4yLTZ2Ia
mLdqfgJZrlOftKzSEMwTA24S/kPnOM2uJM8RZN7WyBqADIxmyiLUNi/8xubI+5aCAURL6HSXuXOW
OLVVWTONLmISfszY+SuRJNlz+1SopYzuETDKao52sTsiBM+dTVtZSPuIxMCx5B9b8TkYYrhWw0/S
9MV1lgSWJo68WFWPbCIgBrfZOX4hrnj/Dr5XZVC6eK3IZ0jP3sC+zKQf3LINJj4cgz1dVPvmqIK0
F6UINI9qnDbBfIyk363CPulRKMO342tBNuHVT05HTaodA6gJgFTHV/0B9o9x8lHwN6mkR25Taz3R
yBGYEFxzNoMQ1P3PSnHrQdRIULdVX4XtniaMby6iHYQ3HsOviURENzklqUfKe/HmjMUXBcebwYwx
FDFar7E/9mN0ZTFG1trIzEChg4QPd9K5/4E/ZidCeYnA8W8M2d9zIh9iFT6rBTbcpAiYq/kbXzDs
uuVzasPPKR8+274/gS/azswilBODMo4DgH9jf3I7zmFl8bIws7hnjf1TOvIpan4ajrRNaO3Lmvon
fbHn4i3WPsp5UT8WSpHBSBEcG8X94PEvR7r/s4VAmtgraB3Wn0V7hl2d81EL+17JGviPPaOORdzH
fuUHPXx2cKbyqVQGMYsQsdi2qEdiYA9xPqttP9ZbNZk3kSaHia2KMMwQ95Hctd4Qb8wEo2cJqkrP
1nRr9NkNkoe8hxvBT4jJLYx+Vaw/Kw93qcmKUyyQEadk8Dg6c7O3Y1UvYpKTqfz4RHnwOKtywti8
6UZJFaEkdzi2gqDs11YWuxv61mjNxmnfBSwSM7rkEawNWIxfoy4eEe8Ve7eS0b6G0cB8zQejFKEq
j/Fg5GTGvCs3vrOK/lkSAvVawoW7m1sfXYJjIgeePfNk1UxzeU/TxyKuD2Y0jwfWICNLmgWU43l3
RunvmvlqN+Txmh0ZmaPE2Dv346lsLehoQ7NNDI4QxyqM8wCNKpgSQLv4Pc2eNwfrIasaDPDsj2aX
9MzEs7yNmmEWR/QeYRdpCAWMJ7HIQr0iqWw3RYStomI4CQb9Xz6CnGzoxUc0V0s0dCmOBc7Jp07h
KzSuXhCPzywg7Yei6jcZkZrrKGXJqFtcpnZaAaq2Umv3/18mJIBMuXHR6ExW2O7y18RO+nM88nSl
VYSp0SXesuMJOiTmwGdQo+4BzgucvLMhGSaheGWKFa/RwcNULOTFYQjiCGaxBBlWm6YsLBRCSDYj
/9URSXQX5GS6JAOXQ0DA34ysJ0/J/LF53bqyvtmoN49mDeQGgTiz5piMVljo9zT89lY2LLGsFIVQ
JMrugQVwvi3IiHgiZo4hYtBE3Ekp89bJ+VdzvqKD/Cszw7t1c3QrSoHkkQbzcVyPc453vq9BM3VY
XhOnRpKV208iqdNNlArxHIV4t003ewGPFz6Tfcd+k/VNRI22m3WQ7iMziRHzjeJh9Dt0x0H3qmZ3
X6nq7OC7P5OxB/MNsHtk9OZvE03VEwoI7vLwf3wWrBpZtbcMneO1MfSa6KX4ebRCBvDKWRT0FSpL
s493To9uodYMYoRP+iMh3yWp9i8g3WxlBucgCu8KLx9IY+rIMC6xI5AnAzivKVFz6x8rK9WaPxzf
7mB7R7aXD0E/TqgoAcQloyF3aoAF5NQNWULt+BOz7z1DANnV9t08E+RWgyA4MIQrYOuUV8k7cOh1
X2zafqauSxy9DerEgy6Qg8FDoSXWPeBMxoSle7Rc6Ahm11L4iHln0ZDDWcJPmAj8v1P+ElQJCcGh
xyJ3ArEPUvCnrGGe1S4MdVGEe3vJCm1Q9uDGt9sH1b0zg/JOg1ceu7lNjzwi5qZ0C9aXkgpUOiay
/Aa1m+z5ESwSng8qJBcQ8v9wrjA2IRfvuh0mkgAGeKzuzOYUkKX7xJRTEmN9b3Z+cuwddoRFFeEa
HpelTyxNNgsmOiKMr+uOh+2YJj/kxD5LxPWkOF7SuH5Klj2ZiV+XoTg01sFkcII++T3qbRAXuKki
yOOUaS7ReoyvwdHZ+cVOqPGICKfbl5DxKhwQudFs2OuqDah55ufQvLfhPHMaBNq9jm0kN5H+H2bf
/uOSM3dRMzAHQvS2Iaf9x+c3Qp7mLFP5YV7HiFo9aa1UHdhYtBHOlf3i1NaAVJcXZ6ywGwHeTeEY
+ASDd/Bc5qQFtLdE5ZEKOj3ZfvzQYdz4bMrxP/bOpDduZM2if6XR6+YDh2BEcNGbnAdlpiZLsjeE
Zdmc55m/vg/dDXSVq+BC73vxDBT8LKUokvEN954L7soPd6XZlTt7KTzQEWTrkJwqZnxAIvKqeSmi
YrxllBM3J/feJuY2RSnHV7Ou1ImhKbeRbdcEHjoGk9EZ4RfYeSiKi8LI7q6xsp6TQrABKlyPZWYj
rlY0woPpkktXBP6WShU8pd/ug4Cjl++fQ6Kv8jViJ+MU1AT4Vqh9eCVHTARAw0Cq0ZDuZZw8MTaa
DxEzk3Xs6w/XVu1zFhvfWFqKbwMHIwox76XLmM6xZEI+PPivWWzfR4HpfZhndHr3sTP4j0ZQsHQ1
cDSQphrjsnkI3BC6lCO2VqqtvYiqlxAm33s/GA9R0BA+vbSMOnAiDOxJz0lEyYvC9DEsWbbQjhDK
bi1aArZ+awEHj+jGijAYKugstOaL4VY3Wd26qpV73LmIpJrquULQjMAP7ltiq4+q66sjgROCHjNt
7psGnTA0k30wCTBNaqyx91El2yUPZu6fq7DRB1kS+MUdzbx5UC5BpvDEs4paLp4XbZZZVjS9AaqS
vJl5E6qcWqyYDzR5tF9oAOrIGo/VpLHHc2DVs2Rm2TDRcs3xvpXWpY1AkElDwTacRLpvbdrNVo/T
W2cYb5NkA0ZHGt9n0S6qk/AlDMNrpfOBQVzsfEoGvJhMafPZ9cg4q4neiO30efDuZ7wbZ14x6IK9
Dkro0PpbhU9pBxRNXdQwPIxBjuAUi+F2Ikd1FaWuvEuS6rODWmvTRFrcOSMToK5r74MBikc3kYFT
NIFztkHYxfStFlrkOyWK5iLxZcwW09DRcKEdCcc/kXthn9CQGW7Q8O6vwUgZFRkBpUOnl++N3Lxz
suJTUPasJLoEQezogpMx4+hcwIrx0+bWuAx42W+BUcH+f4nrHw6cqM6fk++M+i5uQJli1xbzfFCY
eZSlqGKQsJlF8Nr7HClEIwCySWl3OdsZweRQEaIXI6yLS2eB/uxhWk8T5DP7ajTqCeel2JgmuITe
EOsGQxJWRvcT0Y3fCovlpSeQl8FnXsuBR9PEanHKq0/+XIhPU54gZzXEF1GM3BRw1Da6DbA2TahQ
50A9iGCEsQGhCweddcwc6wsA8JMJFXZdzz0cull8QbUE3a1G+xz47btuZ6DiEXnzltCXeALAwYCb
dVIiSBb1yR0YDN7W80xQFGwrXbhiNXR8vVakC9YABJvrfwVWOuxpK7I7n/kRAo7GOPACIb3dLB5s
0Z/Z5d2FXTrR184dClKG2f1UX5X2/fMMryLXI5tc9ZDL4Ml3Ekzulhcfw8kmanePJeUiPCZ+9JYT
JEG1Z7JJrtlMMF+rHgMc/Zu0IPym/qKwk27iqWbV7GDpZyFNYNNRdOyyiNdh/wYVaZ5R20v2EXAI
We6tSwbH8HDztUh9b42x9aEqFa4FzFytqNamR0ajypy3dIh+wGt4j2PrA4Ryu3IXdVvuxc9eV382
IjlswsUkrXLAxwlIvZm4lFXjmU/B3CYbG3uFQ4YJ2sdYw/HHJlnxyJd65InpIUBRTyYVXELnZeyn
NyG8N5KhnzrJ/3ssq+OMkBBDEpVhaNSHHGg13gB9wXrdLbJKXZb0EW/dJD9NRKXfyG9iYxW63sZO
5FsylztRdO5KjYTFUgVfdWWuI99GW13dSYQoyPFchqvTe1uSWlBiPGib50LqWw4uvCvLu9zVFxKV
L55DP+/YtJVIgtXOMYjp0j17ydnHHDmqA9oiG1m8vhbEr1BAtxuAYD318zcvmpwNOfBfkKW8M0TG
9qH1bRqzp7Sy7+vReeg7G96acx8REGkTvQdqprmBX8YmxNcRDqp5XYrXICByV6pjm2H2MfvtUGXU
fBztY0I76ZsCpatyAXAbcG0JZWmnfldAumVEG5ybsfliI/FN+gQ2Z0PzX9zhkO8B+vD88M6ZSEsR
lnOwWO6uOqwFtpduXBcaYW0Xtybm1YhZe2vEDgG/Ry8weVtMNMU9pFIliGqeJ7WZ7Axhc4pjgszI
R8e2PlAxtGsp54uI0QuWySPbx/thqPkKxufUwhqODGquA1AdB7p4sIGWxc3SfuSdP+6SDl1Nau/q
1l3ViElX6I4x+hq9c64hBrMzmViWXNiJNYLQDcgj9caRJKIUQGJ+/jFb5ogrDfeNBXvRNZ7L2tHX
n380IYK6GEMufRemIoCWIRlZPi/3VWRlzyIncqu2uuE8xA36LM/i+uZFsVFLxGweA5HxjQEKJi08
gj7Uzc28cz1kkdim970n7wfVkygftD+igm6ug3lJ6hiiXBm6G9tiY40Wzrpv5Hgr4sIlJIb/4ugi
qYpSZuVm9tea/QaHYbkdVSTW0Fj33uRX+8Jgy+0bFXFFbG14hPMINFN/NirYfjOaA45HVkZWzeD1
538iW4KjiAdjZaFGGUHTrblfYQkiy9IJYcAT/sCNM/oD7R1/eLXDpWm4X0rbck5iCkDGWB1HjCyM
XTYED1q2z6qY2KqT5t60BGd1yx/hkAYbIx93PMHf5ok46aZ0+pNovrsUosdK4MB1Ssb07EIkvkTl
gWUq4ZWwMZ5OTuRhGVk2tAZBF9Ik6GICnWs9IWaMyPZuBCN0LrclVjaZ1NyeRrHFwbpkWk9yo9CF
HmXcHQL2YjB2EobThXFmb5KQO2SBWwY1WOXJNzZa1QWUpHicdHp4mob2il26fJZIcxktlAnLWHKx
+LEFEx5MAV6EsF1l4YZfaU8TVX7kVYelmkUD0t7ysatNf8ldes6nWu3iJtkVZtogWycRUwddtR8F
Jq4AtcK4EOdx4G0qvMbruCRQN2fW65o26wi1TJNGecYqfBHzt9AHAjBUnsf9WFl346XMwnDbGvVL
rrxd1XbzxQySeW2jJ86FbT+hJ7OqFwqC8NjlE78yxHoOR/nVKJDYhgCoG9ZMbive+Og3vHKNWzJG
THcZUoKddive+VFwiHzshZqEiGl6Kni3h8LRW0/HH42H+1dYpHXjkKLwAS0f1vEPzVLp4ATf3YEl
rg6Gr1XJS0zgbMf/WHxIlRwVCpiq5rAguOqHWYGTbzvEYUv9oO4VhIOsROI4pqhTG0rQzER9G7XB
jwEiPN5y1CbFThqhxRFmZhtjni5tGJxo1OtVN7anemA40hGDt/Uz+20clbVejpC9djIYzsPOH/Wl
xZ+/4ijvcR+IBMpYM4P73aR6rnYwHfQmbPof0Ww/kF/YcKSj+CytnPA/RtljBTjDDPTBziXtgj/t
ZNk8ozJ+sHJhbTFGdgq5NIId1qXxZ39Ge1KaLg6G1nzL0trb9lDBNAtnI062RjEO17y5V3kmqaTb
z7Uy6GHKCZuJwGk1MttH05eehzp5q+jA1wYsc5wN/OFOcY+2nya9Iof8Ugb+OQmbcouT+sGulnTa
yYcBGrMbNZXCTu5tIpAGBClxcg/Wo5P3J4yr+xglwmaMgF04tv/VCm6qM7utL+NHjLZPaQkDDoRi
wPyDuB8IXUMB5RjJ8MrkAIuD7BHcE37JtviUF6pcFS2nhkWmQ9MHVJp+0GF8J2srS7xym7VImsIY
4eo0JchAhmhvFdabBZaLgThE1cZk7IGoqbegwFKOvUldHA0DZwud2rxiTstecOSIM6DNZyWtdu4E
e1UBoZcTAi5zrMZtUroLRbe/+txdQld3dUvmrbDVZWiB5Vm9ba6D5tVohb/mrzk2Sw+pIOK1TQYY
z7EGaq9Al+sZsbWWzed6yfszaQfMzEnuWpTakB4JKQu2+MvWtl8hx8/eXWQ3MWH2pQ+TxalqzGyw
UNeZeq/Bae3LDGM5vqRPioxGO4dfIqlo7A44cB2N7FLZarkRxv+pRnFqZHoboilBooKg2jK+51vJ
MAa8ffzIsYNwmbXKl2DkJPQ96GR1UH5qw/QwefZbFNXvbtO+9DEnrrGgCcjjDQkGqQCiuV9FMONS
q2cITNUn1nI3E59/0Q6f7KG786x2b8P6HfP4vVTlqc+ktXUcMHQyvsYVFwUnJE55RC14LlDYhT9A
siJSjE6us/A0KveH34fnuCPq1+vfMNFFPeFtToXWqi6xZeNCX1VGf3ND6ewNNyE7JiIlmFfh1kFP
XU+VWI0RPzljnjuFq48kL0S4qa3uYiL9/ILHEQQYD1GRPXIH+dxR14FabGXK2lvZfu6vs048DV34
KH2sJH1HM+nTOK/zBGJnjRh/HczTa7dOKtbViYXmFTzQyQRCuCOOg1w5Jru+SQJF4Jp7uxjfIpX0
a91GcPKSdxeT2YQdvMM0sYpIT4AFYEVf+gynQRJ+adplLjznahcsejUVTFgCwrzfS7d/YsxLjCPZ
rNrPyIsJG5TEKfAYJHGhhYPNLDNzT+raK+2Xx1SefE4r9c+5xGTkNfoyRJa56UcJz9pgLoSkC6l1
Z23rwCW+xOVamhBKhKdIXcsCAu4wuhhjDkrcn36UCGdTjwvmZhNOfv8FNQSW/zRkW2sMt1RJyLF+
/Tp1DO6kPSsiIHlzmSizDWSSG2eQ34ae6V3RDFenJXQzt0pyduUFWoS7IjT7xm10sRt0V3Zzj6v7
ntXISg11dbCs9gwFddl+5eewI6w9qPzpiNzu2HTczsAbO2ru4Tgy9IynaVstXD6fJ2eV6vRjqqKr
k7JjdW1CRlpk5UzDqKwNNvCSYBWn0Oy7uvGjgP2RUuYyYXSoDVyYLNWgjj42TNOa5q0h0puvxjsx
M2bA/MYEs2O87Hvk7NXxQ+wIzViHv4PP8iXQ6YNrUAhUc7yah2wmCKh4KcbSX7GHZvNuj99L+WjJ
4UMhJ2D/RykgCSUbgKiwDDgNfVJuCiQQJx2mr8qKLyGLbiTWSJ4VBdvKrwBA48uFsFtuSDo+9TwV
u5H2bJ1IB140Dpp1Fr/FMt3KPEbk5mC2nLxhG9CEMqn6IRwju3SNvyn4mtLx2MKh7g3R1PSJ363j
iZoD89m6KWwAypCX3NK5Z2ZyP+Dn+u5G1re4b44zwjac+UD/o81i18iL0zzPbxp1m9MAatOT/6Gz
pwxHMA4UZKWpiUyhgVPz3WTMRGhhdNYiRl1dWhl77PJUJIAqGS2cRUtOlpgkQTQmzVdmWyaGSTaP
rXYJaMYLBQTiUyC6Wzx5q7lS76G08sWWZqM0pnbROb/tzpmPDcHBTULsh6s6qE04I5RJWkXTmBeD
Iebaa2JIDYCQ2M2g+6DTWo9INzdZxyorIBdhske5SnR19RXdaJol3/M4eJkVauKgqm/h0DCcTHaE
BDHnUSVJjsW3qIfHPcniBQX8q586sLCc4o1ReY4gbpHTtXftNL63C57dyWe20pjgJWPGXe0Z97bX
l3t0JeUhquubmAvnEIdmenaq7gm1G8dLCd5CeAdD4TYxLeZofbHM2qTkDseOjf3vzu8N4BUmsGCj
eECuy9AdI80YnOwkISW1Ll4wjEIPSFrm19EXZ+73wex9tgxedFnLoGWxfrYjfUXYP/gYqV3T+kau
4l2NlK5mpd8UD2U2HuPRgIWkrHnDao6psTTValsGCcbPgrlWwNSiqOx4bWJdwvJ460vEiqj3zo5i
ScysiR0P2SB0a1nCmJ2iHQyOuGf4bLP3JpDe/Z5HWBvkND/2M6xfixPdaTkaVbGN2Whs7dindfzJ
tT+4fr8Lx/iTjPzPTZtgqcGOb/DU+UQZ71VIQTKW5zZUz64Xflj86v1lsmBYJvavUW463LZbG2mj
cubXyPW5SQ00V2J+aQp97dvbzIqGyX9H8BWbQ7dyqCMKUKcGm8g+Li/L/5oePyIgNTAy1cBpHUOJ
6dOEl7kIW1iTKCispvmcq/pJArQJB5A8xlJWBExbCo5eYJLWOx3nGchPzlgQljfXdT/7eFlaaV+9
BMesZ4P/sjqDdTdnjW3dd+5lTuKXKeYHagMS0fQ4Usrwuwyy0j9oghKMvRDU7ZJstRKkMipehC8D
xGQPyGYrz2qQh3qY+DVQ9ByB9E5lWiHGrhv4Hs73MUwf6FA7AFrVKY96fkNyhlLjkDGuA/9U1/dW
JuN1Ajlr0xXeWUbZPQCLu4Y0Vg9e/ZahNge5teTZOBXJ1ZG1NgB+7UxKh7UscJx21mvbcjO7JenN
RpK+wnl7H4twH9NKHqeiGu5TlKSmVat14lnvlQR35mV+vkUrQJGyWG+mF5uBxabjsICm1M33RTTF
p7QtwWW1932Y/sj97FY3KtqaxUgZYZJ2Kqp009lEX9WKo3bQ3AgBmQ++9oPNbFjxofC6fMdWixcE
oxEpQMT6/LLbWa0rrz1Jt8sOmGxJu6IsXih+DnRmNROyk5IJZEyvssW9GIbiBMHhJXaZZJGC9owh
5n7W9rfGIefFThF+8aCkZJbUMbrQbnrLK/cyzYh52s59dBnqrpvGf0TaBw9pXqYSyNjo3Hc/K7c4
tl84I2zwXww5CSTasPN+tSALssECIV8hCc8USPsI+Ic7ue2Bte+LBj4EDMBL4q82CqVj8Vn5MUeV
358RHKhNRjY7gI+GjXX3xnymOxVWRMlgz4jsyNTqXJvB1wwei1xkZrQtVsGk/ZakUmyntNy7ejyX
+n6Yh2lPCAJ77Li9VWO+m3zqbwbTbJoQx7AAvM/c+i6J1FM7r01RDXsQ/6ZlfziQclb/D+/MW/a/
z1P5/T//HUNU3tbT4/cgKnLgmz//6vjxn/9ueVA1/wneyVC/ab52f/l3/8PwtJx/SUe6licc1pVK
K+t/GZ7yX4igPKm1K8EnuTb4zLyo25DvDMOTvlGD11QUUUryQZqi+/lX5r+85at5juUqyEee/j9B
PBdE5x8Rnjh3bCEdZVp8Rle6Nn//7SsRV0HDx/iPLrKIMc6rm2q93RDGHw6e1VvN2Gsu7I9+RLbn
oSg86e4LwGuyHhnopp1J6oodsu1B+bvrKwN9lqeafRkHn1tLQVDoGrmx50heirI/Ya2RWxQqiMhT
fMhiBAovC3LkOqKu6V/oGmaTSHdRTc4NM/JmJr3sGPoBqYaBdygz8UjA0M8ZXtV99Wvd3xSMMxdS
Iy60kTUF0oPjH36T9/99Af4t7zJeaHnLT+rqv14XYSltu1wdYdl6QZ/+4bqggM8NrwlvjYbZIU3s
OiB3Z+zvzbthuXvbvlQj6ZyVyIqDjsqHPtcrR8PWiG23xWrDQjaLtIXtW2bbwZs4SEwRHwWrCHIW
uju3ND/Kysjvysn/WvQujSbStJOhrXPq2e6ayUNMzEqEPRt0z5GwgIlJUDxBW3dDle7LaTokLAPW
tVON975+l5DnIoz2bPd+WrlRS9vRHG0im5QHUIeEeJADVeqmvJG9PO0cr7+rG6SmYQjvT3nfjTG0
CSy1acNU9VpiMFxrnIQ7LHm/v7YCou2v95ywTV7Apu0Kbdven68tpmY9ww8AeRwU+6F+bHRWXIOZ
M7c1raOLT5LITpBZbFcb9OoImZ1XQ5rPqhlgEZbJE0FEm3IYjY2VLlw51032OSpBTs7MWcUZLWdh
5RARp7Zn4wiIDwk4Lrh53NRBJ1dxRP1F3nG+yyM0Q02cIcp28I6SM30SIyJXMdvN3uP5vCd/Zclc
Ybkjmhd0vP769xfD/pWhywNIKaGVMkkkQ1f7y43mwdKYImFc0yFG9II+AimV5lD4IVqCBUWIN8Id
oLBpls+T+FQO/g7zOqrIcdqgW0wmyjACo3YIZAjIibJ3I5yYndsobWY7/VHFTbEZNZghOKnj9vcf
3vqbt4cQylFC2pYwmUr++TfZzxbixsm7xhnJrlZXAaZv8c5P5S5LR+aWUYM/LGG9wuAnwaPAlt5j
mYvReobc9PsP8/NV9curzAWxwiWUvMy4rH/+MLKq60ao6IZYaxmcgi80+oIYZOnhWZv9bpsHiGRH
Ly2ezBFaK+PHW5VWX8dYLZ43GjYOhPvcVWDTgGH0Ul1kqzpK0Hl46PRCmzIkjmjjeo9BZcT7XE1v
xHOCCUzxkOMnQGcr/fGENXbVU6E2c2VeHLxgx1h60UoY1ns7RgywU4hN1TjnO9/VNaRgHjWSgfVu
qKb7jDwwAPnRdIUi6gwHy6TKTBT9RJc+Q0Q5h5k8/P7KOZwmvz6Q0gMh5HjCdZdj589XLpkKoxe1
uDbFUO6qLDiIeKbHrzUJBgOeswHx2+JC+29VUyPTdR5fM6OuEN31I7tkfKyxuCTJ0K3nyZ/2CJwR
JRKmukRD8gDO0lYnLBMI+eHB4X6E1JJG42GCezC6yK8MZeh1JcwekC1TFqJgiwIbEZITXqrVqhDc
07//oS0O3l9/aGWa0uQIdSwW0L/80E0+6UlY5jUdR+akvYUa39rHzlgjv5SsTUOYK5M8+EBGm1ve
m/IfXoPW8nD8cr9y7FIdSJh4kHWWh+sPR0wz2pFT+86VNwsDoS7+QXcgDZHhfMoechPi2GAbaz82
n7lyJ6gpuFaXZ/v318FZHou/fAygKY5wLWqUnzfHHz6GGaRIpAbzSsj13sH1tW3Fdz8L9AMehgXe
WzNyqpLLwCjGLPy31EvIP23AtpZmoNZ+rjl36t49dDD67vB+4KqkgZrjV7Z59sqNGbmregbXhwuJ
loNtjAFaZZ4n4mwWgAaAreXxC75WfstKJBDXLmAdK10HWDVMs3+47Orvfl7LBiTjeNRXzlLj/fGy
h46B1Cw1rxVj4cHq2XXmRf6pRkXq6umaOhjZKDEw/eb6oToNM22azuZ+Q0TT3q3TU2VU4zXDwcEg
k98GCqkK5gPvt4JpYDel5NX3uD/TD/zQem/WDbsL2vpxMr4lVUJKlhNM27Zg5SXBmSM+snfuhPQW
m+4efg5cglB8MSfxGGfhxG6xpOusCBKqIuxhHXv32nX1OV3U+c4kAagHALA66b24e79gjpMoEJ1t
dQ7pPHZ+NzDHC8GwG+bsre2SPSc4RkRUQRSdiQFJN7bn7HoyZh4i9TCEzGWRKapnT99kgDWr9L1r
Q3D2rs768qhJMi94jNMoWyyxxNv8/mZcSt6/3Iw2nHCKX4eHTy6lwx9uRsR7MXam7to4RnMwPdYv
rVV8yVVfnSDac2zMowvzNGBCGJFwaxkbFbsnnUO21XVOI1uWu0L2L3Azs2UsCQu8j3aiJn+vsJ0N
5HVe48DGQROkl99/9p+H3a8Pkru8QJeS2qJI+/Nnh+ZiiDxtr64dfqXyqO96NG99bwSkm5J/ZLrT
M8M8yCLJxmtQEHcQMojDY/6+D2uLuULBjVEI+7XokkM1ojqQNTby0h9vEMrjK4ZMfMy1dUCOqDdB
noGcg8q8suqx2DSxAlU4oBjCxwl+Csk//zIcTr//If/mpKDpYA+plMVey/rl4RGBtCHjl9dpQN8q
yPcJOCrXczN9Lavk8fff6+8eVLojy7Gor9HuLSX6H+4F4pj9oarza5KN5c430Md41Dm//x5/KRrE
0n3xwPAyYDSKM/HP3yQrbHPwbOh3dddhsENUiuvfY48cMf8TqOHgqG0QeVIDMkptJzg71A5YZUnJ
tO+MlHJaTGSK2tCLBcMXYbh7hkTlOkCnHwTMPxInJAUoPgvIyd1EJidqaRCn4smo5Res1cWqnKL7
KSasdDG+MJEC2Puzfqu50QDY3LooxgM8FVR0C8yArdSnkPZoJRUUgLj29H7uPDZrFXMj5WR3NRos
wO/jYwn7GH8Dg7Rz6rIY/4drR5DEnx5Wrp3m6FQ0jjgpaJX+fO1mzMF1lVVXz6ifm0AEZ+njTpks
khOCxtg3ygTtJAx0a06EAEpRl+f5/OKk+cskU+sOWMlKm455KAv7GDY8o65mgzhkbNGrCZQGmQ5O
Se83MztdT3m9W6ite+VH3mZ2InsdSP1aKp8loSQfQBrg2CKecnadxhnJ0T7FBAtgzDbPblE+FCQH
wbsH1QqlVSLftkIQxN6Anj9NDg3A7qHsyZFR7WeWFWvDD7y7gfDs7cxLJQo3Mv5MF63Oo60/ejyk
aA6rR+zh7vn315XD6G8uLFskxzMtTW/yaz1WNPU8KxsFW7xgLFPbepwjjWu6PDBwt+4HWUFtYHH2
8yx2XESbSFawHzX5Q2+y6IQPH22gIaD4j4W7ZTyrSBhclS7tZIDVcMUWuztq5exDUhIudaPXZYiV
a26YCgZi6la5TKttb5bRNXb7i00UAQTk5LXxBMq/wcvuYoHWNhJfwpA8nbnIC0xGtYV7WsUErGFs
LSPe0r1ubLipOLNG/Z4PwHmV005M4sZrMp3sZmDS7QF6w7Hs3VUYzXeVLr4mmS0PSSu/a1UalBQZ
yy7WeRZfq4Locibp5mLNhrfGgU5AHymtudaU3rtSseruEsDvCXpJnAOboFwg0G0kjjUWGVTOwABb
TOH4bvOr7erojnSPb+xuiQHQ+XXqeRTdInosYNjwLCPmGayQAjcL74pWfdMz+wbsXqsRuekJ2ENO
3A86zjfGNWuaiu+C2ICN21YQ4jlaayj+hHegRLL0XRPyFI9B+Oxzla9qxtqCHgoKmekenTzu972j
HeaOBEcrQc6x6yywQel6x7wwN6hispublT9K2zjkQW4jUsELFyj2Dk1LWi80SFE2V7n4DKVFaDW1
SZB0wT+Ui+6vJ8Dy0HuCZtXULJT0ryf0XI5YX8vsaiQxZhkmnLyZonFvZqA0F1I4qdyuu5IJ9Tv6
GOPITufZNxsc6bWYoFboDgscTzFOafJczGsRQ9Dw+srDTkKv22aGufbS9qYnGB6TUW6Zjn3Q9arT
wELBIB3lGmYx+5sWEYZyjlnNtdUs8MKuH49KxKcsw85v22W4zUxkpB5t4RZxP2vlWD35kmA6m0k3
y00ilLz0szf1rA50TLSsiL7Llqw1j99ZlWHB0mOMzBa58zwhAzUM0rpMoWH9qDLa/8NT/+tUhAvr
CdulELfI7lG/9iNRZ4SuUxuXFnvruu/iDKs/ahmEKBq+ZbJnlOas50/m1F5cwgf/4bv/Ou9avrvL
wEsxjHCYRy6H8R8O27r3Hd9AhDnWExly9SdppWdL1ri1MfyyjLfQnsRyP3XNlpW0c4wzfqWNZeYb
L/o+sDxHk+jcurnQmyF1ThZpzP/wCf/mtPGYeCqb6afN7fdLv6aCpIo6z7sMoQcWyvnQCWoOePRf
h5aPUmRE6QUFpDP5eercEHUI0yJnQgDh8tqZAs8FCWqv/CsxZvk/nIQ0i395ZeN0MYVLWJMtPEa5
vxRGEi5u6qsCEZW3o0b0MQXO/TPmqJtpYoNsM7gMjZLJCZbhdAyz+h4ePJ2GxdlSI7m1W9JaJlwc
UaFX9dwEF8AQAPNHkjFKsgQQfG/iOB3AdGeb1NN35TyAwMHKui4Wo1ZnYYHzBrfbpoOQL9Izh804
QSALgpHQA/pxxIYBdGdZd2eUHhlRRDyAuu6NO5AtVmk6BG1XBA6WLa6x5T8Fmgn2dRTRPgmws4tk
Cxfw8OyVt9H0PuHpL5+wxLrHwWBGqkftftZgEKzKKd/nnuDelJ1e0kaYw5GT8sPhOu/Scjzh36C5
z7wdq2hE7wDqAMmgYbdwylnthWLGP1uLh05jpkN+fLD5F2eU7ROnWL2tJzQuZuUMp8YISUaQ8tC1
MlpL76o6bzfO+uJVhn/fDOWwAYw2HLoG7xnO2Uc03xxUWEhPbBgXSyCoQDZH4aWXXflStsMzguPL
SHn/1iI1F5NOcEZE2S4VyaKQjND5pAIuB/bDABtijx3RXHyJzWJQ1CQfoctch2YmNkhykMAgjFpc
jdguGjJHN9PidwSj/JjoBEAWVkjkqZCLf7ojF5+kWByTM9ZJ4KbutsJMqa34u1MM9iZEK7gDffAw
ybOHyuieo/SsvRrQ/uLN9DBpisWtOWLbbLv44Iw25KRqi+aG0CuDMXUeNY/D6LJqS4icdconE+7D
wY3tD9iVK2/xiVIYFMfFIdMuHtKy8xkxRuKHVKK+dRny66H7EQMzRENZ3HiXmWu/bh9SXT96DXeX
M2evqDk+Uara3R7kLSwv+a3A2qqxuMISvxkz/5ikDfatNCfj4oftiVxZcwQ/mqgeTKPHcdt/KbHQ
InXn/YOpNpiHb3JYDPnAAzDoPifYb31suIbGjytwByEd2LWW/7mHhJPP+XpYHLxWh369XUy9mHv9
0gfm05KNiO239uJ3DvXXEDtwSqmfI3YNFp/w4DNGH7EOpwzj3YCFagTFZqgJKhty48toog/JVeRf
ZQYtYvEiRxNNqscOXi0+ZbE4ljOsy9PiYa47nWwao34yQg3GVBb459ui24YKDyP2OHzQIK2x9eYX
sXikbaN7NcbIxKZhQ9CMoODg92OIsqxMUD6gPjGaBBexf1DN6F69RQXBnL/gOsWYtM3FrR0vvu2y
/xgWH3frciXxdevF4d1i9YbTsInE4v1eXOB458DKLc5wB4t4saRXLJbxxTteLC5yQLUrR4H7XPzl
yeI0tyg+N31ysxYP+ki5n/50pWNPzxafeoRhvVqc65CLIQ7iZU8WV7u3+NszYAyL3z1gdo1XFuAB
Vvg+wxOvovAz6AwezSq7wec/QyHDP28RPzGzgXI9av3c0HdtQfRPjIEC1ztUdl87hJ/OZPcMs79L
5vi76eLzbJFpr4dxvHVY+eXi6a8Wdz9DfsUbhJRGwL1oEIAAGJUWm9DuLt2CBxjMdyOFF+AFr3rh
B6RYwlZki0BfQTtPOsPd4JO3XU1kSHSpezac9quL1YrO+81OHjPJIiti2asQSezmOoNhUJs/QAV8
9ha6gQwN8tldqt8u+RTNJeK1Egi6nMFPtQsfAYY8wAiICcwsn4KFoeBj8a4WqoIdFN88w1dEDpsD
IbYjqETwC2WMIAAeehZMHfmcSCm1+oht6vesAcWQEcXgRw99k86EPj/3XGUTkN7WAwkVgYBwcNht
lQEarC/YKiycCGm9yYUb0S0ECVDSh7yBKRGo5r8oO6/lyJE0S7/L3qPXoYG12b4IrRiMCOq8gVFC
ODQc8un3Q3bPWHWa7fSuWXV1MovMJCMAxy/O+Q52Tojx9+CfcYD7zYZ0OLm2MBwukOr3C3cmVMTD
nuNLu2lN9cFAicUJMIspRgJjznwLE9AFWuN+AzGHkBoYGBkwjGamYgzgMSwwGcPMy/BmcoZOaQtP
E8eEA1bDmvkaunNfz7yNuM3h/lSgLHGKPgmV4mMkbHto3g2nKndVEOLqkfWx6NGIBXWqprXq8RLJ
pHpgFQrxHQPpKv+dEwUXmCcGB7Kf6btRq+vdYBJ+N6YNmh7CK3xU4fPpcJRT9cbEmLhqVgNJaBSH
9L/+RQFeHNowD9EDYR+wYrb9fsyb7L6PDTgzHvRqYfaKEsCOBMwqmWar31/UgIYjSmL++t9/nFTD
C+NJ9y+B9aJOSaiYQjyOPSkhKDIRuSRzir01R9U36XtdZNjt6/KVxCuPyj8JKRhBSi36PDL4edq1
S3hf5TxEY/2jnOvY6udAlw+SeoixMn//ZA77rOMa7bMSm7UajQPkFuMwevazkLXaDIbx1trKpSVE
COhp0alBYtvE+osxRLuKEL0F8AMytHnF/WzAFzHY2x7/1Loq7MehphHFFWyNKW+s1sdrHWbagzHf
5ES71ghJOnc1ebH1FutEfuQoMSnPD/1QHam0ptuo+xMGx2o5xf6w9Iq8XLOTYlvJpLMbBmZriSvu
qAheUoMpp0/g/aaBlJi6gQ0O2kNW55eM3krWrG7fYTQN+rUpxsfKJevF3yayfPZVG5+9mKgJB7Ok
Zw4r23WeHLrOBbVofqo09xXmvQJghg9BVcT2JMGPVuf5E7vt6X4w9ftO6wlsCP1L6U3E9oyz8cK0
X21XULkL4zlLzeiSNPgNK/+uZnPdRbFa0Y3A9LBMoM11woyXpvaOahc0WesUaz91Nk7TfAw+Qz9h
aauhhyaEPu8K6+Y5NsPghJNZ22dutSG2g8oGicHSQz6OODbsjxWsDiwlMKhCJFia+eaoWuyhM0RX
pmsBFDj94ospuiKLR3RNxqTb2R9VfIHna52YVqY7h2d4VwcD1yw89LRSTyL3QS986l36SG4XrEXV
76LAbfZB6L7AQKf3g9q86s0v2wkmvONGskvxOO3UyI6snBEbLIifuqw5tkFO0GZyGluXFlgik3EZ
hpnhTeX9ueU912MPPWLbMBPlmuTk7884oJdTUhuEcNYB7tRgMXL1gjLAPvn7V67CIj5ZjIe5xolU
93hQFVPw4uX60SYlcZ0W08AMY+u6drscOvkemzPGUiSzNDXC8TtVr5Pjr72EKDATYQMkRywKZjgh
5xIa+dfZnijTchuaw4M/5rtsLJptQfsPR8pcY3a3l3lgfv+WIzrcTwPnzb1bWd/wTiyi83zG8qYz
nsBZl8sIWbsl+qfScwyyUeLiR+HguataeWiKmhN8rB5EnqNhxZXw2k/xDed1esB944N5wm6R62ZE
9iXQgknGpzCvSbBCtr/y7NQ7SpAXo6deeuYdh8jM7jKBHyKLNuizP2rtve1kcsb/febj4OTNsQiD
eEvitr/LSpfFvFEe5BTd+kpqSwJa9bPF9N/xNYFNJ8LVX1Tdvq3VAmJueW+qDMhu1qDrnJS7mRrt
4IKU3hUtCI2cKeLehRGClEn6N+XGn2xESxy/GA6Ja0xP+sAWyASsM1YepMqsPvMuFotiz2Pbws3d
EdzgNM+YvCYQvTzo4r4BjSQGyErmwegT92x0xn1Kf3DKcwMpvqCs9qiyWcfCMRyEODclv2/jnF7D
CYiXimfZUjjavaOgf2k29xnSTai+WXtPhDRAM+jp+8brP1D4gB0KFSkq1IpUE4osNNhthGid08w3
F2PWutvBltYiaTWI74SzO27sPHUGnJHEYcYgbXnSSuZ3jJJPUpgJj874Ie/rFsJBtexixQFeoA/B
Tb4UBNdua8t6jbuhOiQCY74fkhpOCJ+GiLsJG+cWaTPPClqtpwX3seWeIhc/h9ab8jxWlGUck2ZF
7COJiTdlO7TMTWrv4LgBi8+WVlW1B4+soEVVwxZQru9s0g6EwWQwLzZbQ4doU9YXCFRM19jETo5d
vWbIJeFkqGNuddqqmxMZWLUqTiV93Kb5jTyFGF93v/PZeC2TSgdTxHUDE4uEkkSrJNFSLew7CBs8
ALzoaKcdkSU8Bq6kRomLH8ZLQ9XeOyMHUpx4e+LAbM/RTB9hgnQr6Sx3Zta81HA15254QFXMea/B
r3qLOp4x7RXzU/0+iUtCUs6hm2GihML9yISBAF53/0ikAo7NqPrS+em3Ag8lw0VgZlbnfsYYYWRP
2i/ZcsPRtsenjreS27dGh4GHx8Z5TP9R7Cy9MF5CdWdVdnzsXBqvkq7JyYcjlQyc0chaGhmUk0ly
7tUR9RSm/RXHun1nabWLByXfiVyoM5P/bYx/YlMQ3zE6CI/coiHHzikALLTJWpClcCqGWXxNLEjs
/cJ+XJ96QReZujATJv/AlF5sUzvqsRwWA7l7Dent1Qzowj+ACLhFeUHOyzESsJYHMHrKzh8kLe66
ZExQpGRrwQFu16qpgx1UbYOhCW4C1WCds63+MZ2Hw+ZgkyVr8LiOOUkAT/i89GiaGT2Eb54ZiuOQ
JedUFK+m24ld6LiPhlFh/NJIqYwZBoDScYJlU2r+PRPuE/aoc0M+2ovXICjF+PtqMPvZWvOhwLog
tgQwcMqHSGPXFHRgWdhK5yhUw2XzIyn9HoY6P3rO2B2pj3FxYEm/Jr7cwxsdQd56bFCz0DzMR1Gm
wLlFHmiF2NIvqO2mU5loRyDJ92aW9yuZoTiVQ79kgkGkZtaAPLcDeeIgZGyeyXwDimAOe8vjNWMy
gwsfykCiQmclUwCHTtKrpVSTtnMxzh1lyzAkT6M3htPpqQVVi5e8X9slmt6+0+TJmzy5tL1uLS0M
TLbSqR9lE5xbRrquy0g18q89ElDJkTVORrTH5q7bWDW0wrSPAz6EJgALw2u57nLoKsREAC/p/IM/
JRXDyuQ7G2DYU+mTX4I65tGAMaRqrF+SjMKjWdev7oiT00w0iClVs6ljeW3sNN6JFJU4jONk5WTJ
TjlFey+r1ltZhAGuJsq9lYU/GPE1FjiwPcUiGWKbuKeu3479cIu76Rx6IXbdzqOjH1W2ZIy0E55d
73XdvFpxX6y8wY63ZRtvrdF17lgn3KTrvnSJeSTGiRGYxn9SDkzFpHa4FMJj3IynnkXoeqDI2JBW
fMFB9U7DAM8O2CO5NqQxZt5HVzKnDPdtKeNzjRyoIYNpLaLQPgb2R9emrE5TMNSRtZVlRKVdOsw+
EueXz3W2bVXyItraPOYFDJgY3oudPyfF6J+Y0ZxDkL8n5EfuOsTHugslJl9cVfZufvEJYNESQu38
ms7OFOYdi1iaPuZ7LiM4vG8lDwMnWcSAQoiXMl8dB4NeAUhjR34ftEio9KRUI5Guyg18yVWVBjry
4Xyt42Lbtr6R/QoxLJp871qm32VJ8YgjKjxZefalfN3dGd0rdb1/Esg3FrphNQxw0NaPjfxpHeMH
SzwMdl0ebJu8hh6jzbIviJHG/sq+09+XaRbAvx+JnSP1uyX1oHP8r7Clpgl5Wm/TFKcYOUHkCRN3
BSP6FYVyu4mCvN6DX3tyI7ajlHQYb/XwS0/HZySPc7a14LI1HkGepTu6pIFuFqNm5NSbxHC9lTKm
syjDTx2r74pgIlBDzD9nffyu1Vkr9+V9QxgAlvcLHcXOJhf1kVEU5ki7OARjmy1L0AqLGBEWadps
bMGE4rgi+IohG+kIBr8f42cg/E4/uZXePsn6SS8p67Tq2BDhs8MFa23sQau30u7c+1CwwCAdiqDF
qfC3jY2VVcN3sLL6bM5qLpOD3xsPQaAzT2ysk98dBU/ya7LXmDrBDBT9EWs2nlszghZnAg6iSjmO
on5gdqgQtDKQ7k1HrXVVdSu3FiTKG2l9jtv62XXaYBM6wDs4eK+jjOPHfixOxomc5+yu4lDaTQoH
WJN3F61resBLpGSxPCVst+eNdNrxVBq4lwpz+JjorlaQmXPgFmLdt0m7R1J6aTKyjYF24rggTRi7
Z68fzYOChbYKyqbcYM++tS2zPa1FSRl54boZrUcN/jgB7hmZPd3wbMDT3uCuOJXCQmOacrDn5rvP
hmqX+9pTb5kwtcwseAg7WDP1JO/jiucjWHlcfUpGW/yhN2fgFgHPOB48yBppTjCDU2esEVLsjHJK
bwAHmwevcemPAiXu47j4TFrDOxW68cTdjQrlIGFjfbSV5y1lwumMH4rmLYG3PtG5dUEc3Y8887l9
jqnMQYA3OUGSgbPhOVKusR8N6yrA7+w1WLQDn5yH3DS4TIv4LCi/lkOpq002oujLe5oovyQkr+Kh
JUvXPCoetIvBEVBnIXIT3h4uycVkaB4TqorCulr16LsRCcfnAAI3Ul/ivkzt25w4M0cZwVuskHRo
lrcxNAZiYe0BtwZvgPM5h7wP+sAqJD41lSLGtWGs53OsYJU4R49C/Nra5l2V9POrqh6h/y7UQGLh
UIOCYrZGSedpGx4PGFlaaL9WYxFD61VIp42RYJARlFlI1TSNPrq8OD/lYFEw4VbhSjmUtlik+3s9
624QYF7BUXP+RQ9JPoAWC7Gj/N7tTpptHjL4UhvD7l4iYne7pqiOuUGMgodjtzTDCDZbv6jwZLCL
iBJmxEQVIAgwllrD6k+EagNeaBvXLANHMWlUOGQothz5S6exey5JLBkqdp+kPZoHmLjoafrpKvQu
3qYWWV6+T+y6569wkeY3neSkIgqOjXhqOsc+I7ldsFdoZ8NFAqdmw+iVPUXcMx5r72ID+ULLbUJ+
S+osa5saKDSqq+FXsGaL+nno2fiKDD18CM8ENIJH5SuJ0U1cQq6ajMSrin7y1JbGbQTdxUxSeTdz
iE6yTC+gSM21qWvJOpRQ/RSd1CXr8he0QziohGPcihm40WMqKjIXvLWRjFs2bH5Q2UcFhgnpxgRg
lTWB5tkIbE1cNmVx0v18RXl7IqhjiXbhqtHRrHBDtQNxGBitgQ0G6lmbt66Wkp88OQF4iHnAWxmI
2fwff2iQDWt5gNU6WHZT/4TeKPnHVux/fg7/K/wuLv+QPjV//w8+/izKsY7DSP3x4d8fi4x//mP+
mv/6nH/9ir/fxZ910dDS/reftf0uzu/Zd/PnJ/3Ln8zf/s/vbvWu3v/lg/VvV8e1/Z6NHk2bqt/f
BT/H/Jn/r//xn96Qx39jGxEs//7vtpEdROu2fm/+xTEyf8k/HSOe+TfdRFTN9oQZFvIadGT9d6P+
9//QPP9v5qzPtUyhu7brzZLS/3SMuH/Dr0CnpbO7nQdKyF3/0zFi/M1H3yR8ZFTg4Gzf+v9yjPyx
6bRtQ3cxpHCNeqaFruYPiZ7lmW0aScfZ+OTJt4opcIWr1V5E/bBtBh9xgr9r4E8nmYvTqjgFQX3s
iES3smOb+/dKkBwPvLbVY87z8TmC6jz63V2XM2z11gkRkzDSDQ9cmCTMgdag7bs3uy5vyBYXQdoC
bQp+lfr0ZqF7zGT9UXjtFoXpesJ11oD30PPn2G7n6o74DntDMszVj5FomfpGRd/18G90f7/VOH/R
/dm2afN+uTY6fsdBtDMvrv+yOo+xJRjK6sJtPNYmuFk3PU2zoUOU5zgUxlcIXw4Nv3UbFVECE2zF
C8gKzH9tc9Zwq690K4wfbKn7e+Lr76OcY8cYtTcAi2/pRA4EfyLMW01F17jFsjjayqA56CZKCv3e
DYZ0x8GFSNyq6huiiTBK+4MZFSdT/zGzkTGErl/SBMCOwXR6BLR3GEb/cXAsjIhyHM7UusbNoqla
R1HJc8whJ3ZqzGRb23zneZfbDAFID879UYNYV61L2jaSRt1oBZ/Poudh1Rl2ZAGJuo1ZPjo62xBI
+oh/feCHwkcFn2CNdqIz38upSSULp1D5B5YbJH00NHg1RW87WWiesN/vmWETAoHqE/4H+sKWqPr7
SZ/eo7jxToYzAqllwL4NZcfQtZu+KN5+mU6gvxejeg1fffifQHpOmmXV+7/cq/880/5qDLL+kI3P
77bjsOM3ufSpob0/VJ4NIpUsCodg48RMV0jILiLooG0gXdQsBIQNbIMxXw5zhMebZ/SMfJLsl98O
G5X25c0vLIGgp2EeDC3Kz7WHLHWfGoKkLxEhWgulcpcH9/Tdzb8AuqRIT2ZVZjQ+O1Rh0c4i9XND
w0Gp5dzQS2vbdvSh3RlqXUZRCjYYaCp4PXRYLK6LrJZbSxT2ioQ06sA8G/+N+MH4QzoyvyKuresc
P7//bz55/nr9RzA+OuGzGteSkLuzD0E6YmuHPtFsNI9h+uDHPqCmUZ3iBsoL+t9PU7jxGT46XhbM
TEVLyq+WNysJc54iBqZSh1HyBRewDh6YdUVWP9XanLuQZf6+9z69kU23XXMlO+zP//u3GEzBHyIn
5hl4IQykd76PytX0/jjj8qZAo1yH5gbSOvAyQFcyyrZxXN1TVrLld43uqE8F6oHfv8yIgeFyBV6J
vcM6EoCaHiKQQ0zi1UGD+L3ubbZKUa4164SY5Y3BTMgBlu2GCg5pD7JoJAoVUfQ6LvyrpTEoSkOx
Y8oJfClnUhI+9A5NXZSWDalcHZGVP6FgWWCk6aNAHAdYZJ/UcUKIB2EIjbiBrxCF8WSY4wZUZ3hI
UkJrEIsM5H8tpkEcyjJmQ98ziq/DdGa/0LokSbPzE+M1nLwPzIwPsFYYuA0F9M9keIiS/qmOoZxo
cfDYIcrKbNTZzWuA6y2i7fBgX1CtPuLxuGv7JF4HyfDUfE+2xv6FYXTsgvercQBWGfHXScYML+4/
TCh4iCxPvHp4rEkbXZZd9BF6Fe5dV4Ncw4UyiO4jaoqNl6HLLHL7inBQnogBu7RRcMfeSN+BDwlo
raG+a9a7gHA7dDHNkZm+TR7M2MopGfQyw18kcG0uNBQj2TkIioyPIGGFrknzo66Sn65w352A7lQw
GK6m+1JRfNWtthpds7uXTXVvVeI9gNENjicEtzDi6+mhdnndEC9N6Z1gL5h3jq/EUpjDY9kF2jpK
m19lQmDDgBTE0xixaqVBw68+bEvle1JWFD0VoFfkAYk7jxhZWVp1/GBlaEO4xRHq1xWea3SAolRo
fs24WHfs+U6VaIIN9Au2q+gJjQmYSMqhfaQrOlqTeFdN9JAHU32QrAgu8N/UBnPlXZSMVxECJcOY
cwgwIQNlvlaU1exltNem02+dAYOwgExDG7q1LC27jU4JHUDcZ9FVDE2z8VUO5w8AKA0DbZeQ/JxV
uh9b886T+/53+I1iWz3ir1mAx7VJKF0XZCNwOKkvkKFy64lqDUcYxIuNiLeEIHpEYZVt2s4j7WYi
R4PM84QxRHytXBdAfxuSExsnT+g4AKY7DKxDELfkPP0w8tiMJW1juS/q4NUWvQkU67UsgQ0i2Dg4
Bp5Vk4ieJjDFqsmZV9npR1fb3mocWe+IhDCSCYwFLs7KBbwYOKvIyVDqk8w7uCE9oE8TKT/GTtuQ
5NCsJuW/D7KnV2CypPJ4k7lvbApwdBINawG2JUm4EDsSxJZVVPCAy1hbR+IqY4ONOwb5tCEAyY38
O3s+KO30M49zRo51mvA7CKpYr6IHqMc18HZU3wGKioqh4taDQmI2BeLz6YpKp1w7fnMxsvJCAom/
dGzroWN4vB0Hke6x7xykO7aHHiY6F1C4ET1hcXrjH8dSX3dVfQjJCNNVfGTAQp5aCh+Ix99XjMdy
AWPgtculs9byDLp+8uLm9YW8LMS2cG1wvMDSRCx4cfonERhobcbxVx2MV1m4T2UWEfvRnaOJqahb
l29oQ99ZYTOTxo8H42Dmt6lsASIbURSUpk5v0WNqZIxmWbzEZnenBda+lTUNmAzjRR2Gd5h6rE1Q
xhvoBjVXjQGh0WO0bw7EwAXJAxnmv0JDI2y4k/vKVOWumMSTMhLtLJV5sXLAHwhO1hYtkuUBodOT
8Oqa5HQ7blZg9RdAY/KwvVgMi7Ypxudyykz6McDcoizVhgQeVM14nlae2RAVwyy38gIHTVB4x2A7
WuXo58ApWfD/oVioFwOjDVrA9iuyp5ttYAbpRfhL74eHzMRG3doMZyKozVGcZKz+hOJsyJ0F1R01
HF3dmAfRehDu0WCRY4wYeouwBFgBES8vnRnYmoer3sMqSlj7ZMVXLXK/lEOfXWVq7QP+auZxc0/P
zJKHFZJPGi5vNDklh8BkHk2SUUvVIe6C2EGH3NWrri5x0qjkx/fmiVjxmVYM7dqWHGE5iQc5qItG
hNC2nlgZiA6hr1UAAEqSFkCK2loG+kxSJ4h+C6Jn0duvkQk+SB9hFNTCfYdefjIK/2MilH2BJgZO
XBbBvUu7bgXS8jEduAl9XkEQ6QxSnS+a26MUwSnxuxvCZ3upO/hhORFRviFvYTdBKUTEaInEAGSu
eafJX4gn9YWkfl0PKw1o48BraiCcqHTwZuGdlqX93hbWj9YOB1+kM11zGSCwX03Cf/eGYBFk6i4V
zofs0V9RjOw7dlVgvBnS2Ox4AOHZG4pRArW6tzped2FoHJwouoaF2jluxNQQjRG41afBOfUmN19h
VUyHurrbqNL8sMz0sTOLVab1P6bbPKINO3W21nIvgIpy0PSQ4IYlPMc8a4hLZ3zFQaYtQSqdHKN9
r3EKwQf/qeNjRdBuP6wabsslut6I8QRLNpM0WfQZaleN5Z6eaBjFU+XG/mLotIdUdRyKKMUxPicg
b9DiZf4SAhOxV7p48jHzLqfWiBgP/wwpe3HGJTw4HXKY4oxcwpTsYwc6F0NU8keDithB+WUDBY+S
7KEZWd9WH26VPOoZyjoDrF6LBWYlJBge5yX48eFVcrB7GZIPES98kf8IrYZYAhFD8alrpw8wCkan
IS21JRZ9klaLZN2BJDnU3E8Mj8KbZmb9SuUbx2WdA+kTKE1TrCHuYBzhGdfUQLlkfeeHnyYa7wE9
wJp8eRI9BJjsfMAAYCT9NujLH8BP77ThkPsw2NsDz+BSbvx5WMlxANU4zG+Nl6wA6647d/wkqZzl
1Xp2NCMHLxeZ0795U/HSyO5BZgQaW2Nw54roBesSJd8LyXistpUAW1WKiyxGKgg23Eg68WV0PIEN
HgOGXWxtl/EnUhNSCZz2JdbHZ4bVjN7jERavOuhWT4wqu/WL3sYHMQb+Cvllv7R8Ik2txvmlPD7y
Oq3eiHh6FMTUGMyRF2IKXyAPMZm3/KMyxmhdVwdNnIE0+1SKxQbGCeHjSWUCYyZr0IZ7UyQdE/3k
Bk/2O2EEvUFTuCNAgO1ojf2FwFNPkSNet4azprl919hqYlnSHys4c6uwCfcszpasLdA11OJJ9GT+
NHn7EpkTx5eur0rNNe7H9KXFk2GEVbsNEHy4vYVtYhy41IubB/Vbz9s7RzIzJeYiXCqfsTlNFUrO
fCfj8QOL58WvpmKLGA+KGABCA+Hm6MNqMHKdK7wipJvWZdUBE13VHk8VUBW7+Q0bwHI6hfHTOGKv
e3RVPTYCpKyfJM54u0T1XH8DFgwkw3nQHzE64sOZyPTpGRwaQm0joF4zWMfSR6SU0mffQkbe2s7D
O2XFj1OmzcK+W5PYl0I1Jnm/5qov22pV60hhspCu0AEhgWmfis59dsKJMfRSdsFak7DUeVjMfVC+
DjVG83lE3wFCUzXqFzhNNBVJDtsZ1KQZmx+E3WCHTAOSp2X+q3SZbgM8jaE+26zCgO857zZe1jXS
/51pgcpxEJStCu0x6LVTpnUvoudW94YSnbc7PEgVHIMpWkWk/YJDPbBXeQJ19UW79FSFzghzOV7n
YNRB49XZi4wi6k84HsVAQiIUqwX2+0vZGHd9YZU8eeYwO1NCMsiAKLSDOmve8GGU/ODZAJwri+vv
JX5bazHF7q/YoD7QN15ZfXfsxfLE4XmI+YY3X2LPa+qL3Wg/qaMDg0IQGCF46XPilEYSmZ2K7h9x
nV69Skv+eCOtdy2bk6JuipuZhBrE34FfPqe0fdztqIGn6CsLU7ricq2ZQI7NFEq5i1A6es2T5mAl
7O8DAl8kwdjI4FB2ZucRGNvCr8EBhG1bLW1r2spkV7ZTvVDoVBd2572bLknweXyfZ+rKjIu5668w
BcqXteNDMuoHqzsTRvTLbc1fk99uHb/9QmgG2zCAJ0CHk8L+9bRFCs0DNfd76ubfkJRA9tf3IxMX
fC0UbT7pGBCPhqUc4yU5uAipIWVsmwD1ZAX1EJQ1wavudJaRIZHvK2tp+uo4wp/aKNhqGz3CyC+z
Q8MWYBu4BJm5ZBWD1rxkWbPXqVUWpad/pHlQb1PvmWrNXbL33I5k1xBixBerYPoY5CyQGbcsOLgo
eSrDqTLOY8zzAR0JikfOE8S4bGWogacCQjlcKDIUFVLj7ERSYwY3nbe/y9u1n7DuDhjsWChvPX1y
lqFZskIs3WalqfiH9u89V1nDuSVPld73gK1cqNj5hlElLNBRYushzCJt0GjyP0Tq5qxpfCq0YW8a
VJmGMT7amYb2RPY/hTs8t1n0Qt99QoDBo10XN1MxhHGMYiPT+NGTxcNADotHkCjdUH9IWIctoeX7
WLGHNbB7i4K9YvqV6FuZUvNXFbqPWKsWTYtYxA5Cb6U5H1mM4B2V7Ws1yqsf5t0ahqWYkIMaqxLw
SKLcVS76998veueii9AaihJ5XxqqXdke2706dT5jC6PHiPF7avjB6MxWHBbHxMVJHBocnrqTHgpn
FpGkz0NRZ6CS2YBgmxaY2+hC4muWdI9Kx55Qp8beU9ZDNPMrahEdi5zaISu5C7LMeoqRmZuheSao
k8EGSlBGczR5IFX1LHmcHOfiG/I+MLQn4XLT5fFIO55sgpHIl6bL78s+TJa+/lwU0Q2h+2dTgO8d
IyBakLO5TWES2x9Ss5GYTzfXa+5DK9t7vAV2G4BlVkDq/AHhcUOnUd0p/QFGRbA0A/2jSKwdSC/c
r4KOLfeJV7W1/OohDUUnX65HKa/5AySV5aT3jD4t0llx4c1/X8dlNMng1ufhR00uehna6yHUSC+j
ydPC+Kczknw1ziHvGF1eRsNJd31JCH2VfzW1yRlT1sVSevHOp5nOPEkv9xWiSeBoyfZkDncHTtpT
lkwfJAcSRWZHDwWkEpRf2RWt83MLfYzFfLXC8vxguPaHTvxJPH3KiTx2X5E85I7YnImWbKcWpcDA
ulNGb4SpPSb9UOwym8dFMi1nJ0YQBE8yAVRIIrute0/9aKJBe1fmIJe+F/0QLLrFyrcqIqjQCr9N
SIMRj9ZLNA2vwfDkZBlKci29Ti0YNUOJDZtZkdmbvlGnwXMOsg95BKMgXIrvwiCssGVDVbX9iQn2
Gw98chZJXuW+zeZUP0XJpmAPhtx9Bb+ddN3JsOJ10XPNRE0tF5EMvjubRCjVVw8q6a9JZjyYQzys
2mYw1oaNk8f6cOICA01hnKKYR23lNteRNHeEdYRIhBLYsfmB/PfQN/AVre5ZN4zPwJs11bk8xC+/
/2otHQ7pWHqL1hwPftK/ybpDM0E9MHx00HQhB0aoB7pLoTv2Ck/2s/LggFbUuG3avSo1HHB7d+tJ
NbsE0YlCsskafNwNY4ohuePkT7NTX8NeaHtrCQXj2xN8CvTia+S1DdpFWVC3viJKfquV92F23tZq
EB/23QZSObolNDgt05K1pQh6SkOS2JR5HrOyX2ZpPrKW5zZ0/e7qv8Hdx0ZkVDU2DcbeeeEwFTVt
BK/OCvYGa2S7eRvc4gTOfTOV48mUsw8HpgcI+qBcifCK0fmK4tVjZgRrkcHywFwlGV1kxfpmjHnx
UIY0azuM7gKT9DgISbBN0fT36EXKxkHSahKgEQPzoZHboHbdj9C7cEt6KyM4dgUZ0VMwnj1l+rtE
jJdgWHQtLOoy1F/quDzBxHm3SuWvwGw9pRjUK2lsm7wYl72ub+tWjPCn7oFk7Bo5hvuw/yXAlOyQ
KD7nA5WXTmi5X6AgqpxsSZ+BjACJ18pw2TiZVowPhyu4ViF08FT6VFbwAtRkeUuY4Rf6N+Rfda6f
bMJGxeBZ19Z1/JU3uUffReVT2632DDiBVmPCpwSUZVOHRftItPBF6uM7C13vFIetus0SxmH4KVM/
esjgTXNTXlIr5V0h0IS2Oop2nU/ibDfoyUthYXcl+QDmH5QTMF/8uIHMpxWTmnZntj66as+ce6yY
3jNtNZQH8yygiJjGCebmC8JR80uYbDVJP07BTx1SmcQBiaoimSUS29yrqscSsvYO4MDaHQo8C2al
vc/6zTDKki+S2FZ6a1mkCLvh0UXdyAl5V4dBckpjf7xlAUCjzksevFWQsm3KbCJ4BraMjE1s+5Qg
q1u4eH3DYOi/5dhtAyMxwoUck99pSLs+1JPDWLfrGH39h0+TzoRBiRsTBm8zcJYdI6hUp24EDWyl
ffTkwVrBOx2bJ9NJyYG4rxK2N73e+7R4LPWrTh93md9WOzh02jXVLPTYjeF8BTxvtPEfn6nXdn/R
p1sYDdmeOZW2mQKtfY49cc/R8n/IO6/dyNE0277KvAAb9ObykAyviJBCXjdESinRe8+nn8WswrQU
JSgwPZcHDSS6UN3JIPnzN9+399rpm2gKa0jl3lavRko0hkRicJmfYlRiO9Hrmc5LDNLamBVXgJWt
bU2tnFJLssfTlOz//LegrATAdwbBHVQde7849KZI4bX2gglBcqsvRYW0uhp0ZY7bKoZtc/zzh6F2
KUfydmdVdbruBLm19bSXTkUzVbu6jj5C6A6nWBGeW3LtrroBXQbChHpTKSGDivlxLwXS7Z9/+vPH
qAVH9KofxFEJIMFZOTlRl4gLFZptogj215//qItb3J0xYVhmTThC/EvuEZ6RSDttIiJ3kdYmHkmN
Y7A24nlocy+epuW31CBpV4lBtLBSOdqbWBYALVj+QjBxI7VNz7wgmighE3K/7T6aEOSiVnTNKCZe
Mgb9KYxm4dCn6kjEPenCCqp9RVr7gRhFcVHGpJMFpGbS95sq1+xnraoauj5itmuBUM/TJAonvEAg
LVPZWiZ5njxBPfgdViDqVIEd56QxjOqyJo3CsEPiRE+lgD7PqOQXei8OvQtpz9ooHk3K2YpYT4cu
GCbbkIdobY4EZ0yEQGOja6wrL6y8rUSR24gLc4dS1trElsb2KkjgkFvIhbIyQH7poBEpr8aa8mtB
EnWWeyjpcwrUfNgnbONNiIgCgUwS5vQRmDIb0KzbZkodyejrFWgeasclhehBq68Zm3gmDGOhSkG8
tYLWPGjT2srFp8L09a3uE5vdGhbU5hS1mKIzX3KsJsm+HDdQuoFqkImDpry4Iw9CuWfXgR+uHg5A
jDBI+YLnJIYsHDpt3EW5kq373pPXQAgZLKK5hrWMuk5VP9ouGKmRIA8y8iBYdRN1tNYf8oOWlh8B
b8wOZQwYFE/Z4kXluFKs8EpEQ4nQNN30SkNpvmwOXuyXpK7C8jf8RAV7ki8Bv0gnX7v+88mVw9Du
kUkzmQ5U0HVWyi2z1EaI0mwR0sawlTQ5sf0vSQBvp50RlI0b9lHFqAuGfWKVK1LXxzXAcWuLVpA6
WC8US0HOsOXSuhypYO78Cs16I3vPFLMwWnEmJXLbIBzOEMgfKWD8i2J3sPLmYSYQ3NV99c6zznck
8z40uq5t1GEyrhVWko1isuoXw5VfeOKrlbTPk1Hlh8HAZC1NGYwrQETbukL2qpnUwM2cOqQ3/yHH
yQhiiVgMTG5UYVNhPWJ+vPnzR6ylbxIrOLGqGC6U6MYq+AQkBnBeWMi2dQRBgyraSayzbg3aliQE
tRw6fCHmM1lhzYoCegQZgw6/cIwqyrRSaFxpxB5f1ZGM1880AzBAdEk68qxWfV1I14EYHdOhIrJX
ZlLvc3MvW2jyi9TCN6Ez5Q7UXKZCLQnZVNprRoc1i72o4Kk6J/oIiV6t9Fd9l/ZIASR1Fwphsi0q
iwhNGEra0FzhKPS2ooTeWFbHm3CknktOoZyGH/pRV2sY7TEQaI5ruTNo/pb4EQ/XeedKnL9WIH7u
AnWqWP3ZaaLq1wHLoVSTZaxZ9Gs4L3pIaYVG+mil8q2gaLRUlb5DZB7qgCnVWxmVZ5XKJ7HshBXn
/E2dCHsaD8c4rwJX8KJFEBVk8MG7WuYbGrj6CqpfgZIS1ZYwFMpW5XptQgdUZbgtsQHmB9x6y7K2
QH6wGKtESCm6Il0paJWdMEc929FT4PSgVMtYLxCVoCrsBUwTeFO7yYI4gSgY+YnGTFWHywb/N8ni
0jXfXUV3isSpIVCSfVGHLzn1ilXQRfIqj+prT8PxgDcFYmjfnCR83e2UbLcNw9/tI+kBCXa6YKVG
hW+Aw1OOVVOyrEcNNmg22VGguENaZiR/UUwiJZHmEimZZbnvBPZVfJsk/VKRaYttKrSrKIm3it4H
uN5oI3fheDNlNQ0zSOy1gfGM2n7dibtebBt2uLPzAHKipVAaLrX3hDi+LjDjrewTY4la44qD8oMu
gDis8o6yG5L9K+SatHjVvjgNafqSgAiPq8B6r6voDleU9WhV4kju3UDT24vHZdIO1doHPNP3Tbea
ZD04lQml4shv4is0chWqyWjdqX11VYNYwyYqzYYuGVAegcp6S/WzRNMroUleN0Iq20mnpo990BJs
Y8LTSzwEc5EvHtIiVt+HYgbwly5Mau8uSwZlFxWW5cyxtzNsod6rKhl7qrlq2Q7TzbPCp2lad6RU
2wL5Ojtfyj6KCO1CWOgiMHOYQW1XvHO7j1MsqQ89YtaCkQKgb5r2mupROqVuJBWWvJJksoQNJaC+
qPQDpehpT5m1TDL8E+i9Ef2Tt7QO/bDbWD0icqbZ/gYy9aKRStpnw8zeE4QrLx2nPRE/9mSOW7WC
E44GS+NISuo5b39RW80CwrbhCq3Qg06toWpb4KPMrnVpKuQ4mMHu6ZQc2cOab6kVvxOQyi4zSnyb
z3mTysQ1EKTcEYvgAbNnXUPMHUJ27NSt4VkbaOI59TbhRk+7pWkgNym7Htt05LktRj2EmjrFAsW6
N4f+2FnNqqqMdm0NnofHmi0poviV34zlEX0meCUOF1I1dCslIqQO2iFerlgNNyNiV5z7Fqm+DbYX
he2UYmKKSuhHwwfHm6b8lmjoosou1nGB88RI33QxW1bJsBGn/JZImV/Ep+UeR6JAsYU56KKdhrUh
c6SuC5agXkj7ZcAsTF3QT5cEqLCzKIoEi+Tg7zrYno7P/oqPiAR4CTetWtXRjVGZTLwdGyR1yE7h
yMxUBV2zphTKJyi6clW7qtU/4vCnzKuGcBwCZQ/BPHCp/j/31KXXkcR2CzBSxsO40QfibgoL8KVZ
VBr15VBbKhQCGpohpUT6+KBYTG0op3QPH3xP9JdaVU7f+vt2SLJlhHMHQM1K6qxgTb9nATUKV2Y6
DBz2qXX7oBxKsfoA/JKtKWG/yIZcY/9Bt4B+gJ19Vd7qKm54wuxYrRctSrmHWKs3GvsZYiap6fcF
B2OfciQLto93rr9HWXkAi047hOiHOJXg66bFiRg/IphbGnZm2cqnVByXXSIHq3AQTDerrSehi8db
IwCAHMTiVU3NZDPvg/vfkpVvyxg5P8x1v0D1zNPZCXlGTnBKqUFVW3TQKhqiIDpC44CJb+X1QZmg
T8V9Mx2i0HONIEMZZGb61gjztU9aMX/buiizt0Gl4CqKR6KufLMreDigD6nyZlu9qxt31M2Prgzp
F0TKFq05hx3/mhaTSpNvNuYyj+dIp/FDmLD65o6uqPrbIB0ePppE9UkIkTVXLayc8oAFc6Dgfwbb
x/bkmGmoqJ34Oe9G0hTsNm88lhm6S9MIBjMYBXpdYxqgSEPtaKhTu9Y4LDq5Rqa2mYQ3dU6Psy7a
xM01PPEVZi0+Y+0lKsNnjYQ2l9Khd0U0BDLfBvkO9WiKN2THcP7EMARoWgyXYiosvRoSYNsbH5Cd
acSL2qGfY7QoFnhUvhv/nXmo27ADNVzV8BpYDNeiSdm6oxiheNm9X3cKasKQaTWhNiiVd1TWKZXL
6e+aDU3UIGDsx/rG8MS5Ak3tqlFkMuIw+3oUKhYGpGeEzWyOI704BV63zquJdG7g3DbGPWp8Pt0D
MchhVASOEfkS+/5IXwR+3rmx2tEnzpFg3I8BX65pLZsc7PNA26r37nwUod2AgqDji3bn/m9cyg3G
GVfryMcrcxR40fCSxnslrJ4Lr5TtQOkUu1TgeeRtdMRqVsXeCzXMx1BsClQ+t8CZBqQc2i4VC5Ba
7Ipvy6TCtqg7rcSmQBpAN3ppezcMCvKQgXjZAWMcJsVl3yKLJLixXldYoFZDa/XO3EuiyxqsFYuq
q8/xKZGK4H4OrqSqYu56We4AoRe/TTSVFPOafM3ze6oAhJDXe1dmSexIqaeyDocuqPZgDyFI3U5I
Iyggp7uwg4xQWZCEfF9FF6AJKzZ1QIU5tF5VBYNUk/pxrxPtfDtl/Y3uPQt4ffc5eYBJxATRocxK
pXrhlVxRLDcMMDojpB0a+lyJEljFcv/3YPq3BH9y3m5A97beBhaBh3AheVY7WmiSCkJIDH6b2bpJ
yMhrhmOn/rbEFAMbnZ44Nh9L71FO8G0Du9UWkuDhbQmo7/q02qKAqO3KIo6Kc3k90tVRCRaOJ4zp
uhotsgQxqOgXm6xWbvOuU6/D+YUkxN67YO8yzqoSdIIas4ShPse5XwEMpAnCZvBD1HxoDdZG8Q02
T6RrYokiOgIJLcwhi3xuVg1Qs5q+Q1VGgCA7w3Qw6aAqCkA5HitbeVocA4iXvN52MJDoo6J1FvyT
ApzCaePMIwt71/rEihYA3nTDp15ClKTNAQWwmUE5EzHKtGOAbCKlHTZB0W3E0hRWVBTJ3yagib6m
VhnlgcDPipaN3p0syplU2j23w7ls9y3bQIUtjFG0r0mNjDOsUWSU0TNdDGKl9eYeuS1V/pRk6Kl9
KlP1zjBNDNLKm0gBEEhBvKC1tkek+R4qMBGqmPMoVT96WNIyKQ00g1p2UKxTYqUJM5H4lOsokCKi
UZWqwSwUlWhyK4i9kqgsiTvBgY+OS4wOtVD37BPUjZ6xIw4meZv53Umf1GVfjE9jHaRYJZ7G3H+D
CxRS5ZE+KCG99K0kL4wxSXbWtYgYTct18gRNIcJSnpQor2RsG4Ji7EOx3pZY+Bz+ynopxi09y6w4
EPLsubUeL7HgURdRtPV8fL6S1Om+7vOB7aVItRvAVhHXvwo9Eo8loBPAvgPV87jhSDJ5iDSK9LdJ
pssNdJfC5nNEz0wxCImmhyNYeGtFtue6YeFukcmEp4aL2FmSfhu9jAdZp6qh5hRS8nwEhQMzWC5Z
LCIxiPGUT/0+iIUj3ARtM4Ytu9sOELKF1FkirWshIL6xi6mp9n5LySuwbpj+lfUfw6tmQRtOKiqh
ArpSRUVNF4oCz6gm1q4ZomNRNe+5VD7HCqRDGT2LOKgLseBUIdRQGWB8OY1ZcbB+JnRwuKODjscL
nFY2gzNxhQMt1ogpr6VhYdGY3MLGwhQklbccccLrNpOfar3vN0pHNH0XxgZhPvGp0vLymITblsaY
A0EgJ7ec9PgG0L9bFc1rHlTTKu+tx9HAaFfIxbTs4U/ZFlqkSWzKRauapZtBCIka5TUM6JH5ApGo
Bh3nbdfmu7DIBEfBaxTz/SyRYN+Gsi8vJyOelrRye9PcFpx4ccyOj6i5HOzUlxh8//A2qAocexPR
L8EcMuTFr1JmcI16wpaKfVjeOUk87ASZ1+D1JjQmtJCpNSpryKNsDQRaL+0grvp4WA+g1OgAxiYJ
S6xMozU+Ue2XriCPHiyxxY9eIvj+I1L+277ytxD9zE1z9o//n5prIBP+aK7x/4tepf9ft//v9NVh
w//vL4cNq9G/sGrgn7EMS7VkiVHwl8EG8/G/AK5Ksk75VvsrduVvf40s/4vit4iaRtQVWUFt9z/+
Gv7VnDdgWJYlg9zFlvO/8ddI8xj7t50Ecw90OUlTRGIfUaAbBhf6LKfvjGY04rgWd/4vOjHd775z
25f2ntDJPWqpmFnDoOTniI/BBSPLtxc2RNKhQH6ztz0b/FkfaQG1aBHW0b2e3U/eVRU+fHoZfw/a
z+6J7y5hqCJWGWAEkiGeIZ3rDj56IFFoUHzCBpHNZQEQ3/XPF/kq3v/rARoq3SFxlvCL+tl9KJEK
BVzoxV3OhjcxprtwItGAUl2IOOHnS81UzPN3RTuEmcIgRIDF7+u7GtIej7HXijtBe2jbO1U3Lpgr
vkIv/76XTxc481YkmqlLWCfFHXkTC7nlZCzcjd5bpBTboFEvXExSLtzO2dCbotEjG5mr9Tfpg/BE
s45u7cTB3taP9TUGQ2oJ5eP/7RHOv+mTe0pKOon8WK4ZBC/q9Chmlww7394TXC+UgAxu4+zv9zOh
qpO5tuVR1Qq6j6G+MKa/f0X/vsA8Rj7dADX0odFFbqDFnhlxmlOax5xYy8QSV0F0gQ39dYH6ezwQ
AiBC3Va5nbMBl9WI5Qo6pruugznQbdM8tdndoFLkQFNRtDKxgV0chN9+URBpmTXBpSvW2RflN7ls
5MkERlt5J2Fz39ALQn2B+2lvBhHHS8PYQjhZGC0yhjlUNUeHIgJcldp7uBloMmA1m1B4R9ENSJ+M
p5rgbMr6xgRUhUCePl+0bbdKYUaEaraPPMCdJjtMr6/WsEadTk4WlnjSFRNn4JxMGF0RTmLTmHcD
3HLjo0lUaYPtLY/va8wWmAa0LsBOnB1b6EHRgFbUM9y4HQ49+ogY87ECpmnwupXkNwsjrlZ5Uzqj
t+sVwOW8xFbK94kEtP04ha0rlM+A4m1AZqsofEtRUjSm4RqUBxv5dbIeI0J7G6W6+fnT+HZkfXrs
82v5NLLygq2OkYswVbToafRgBrEgCHimVSrRo2/+J/OmYeJ2wuDG+nc2tgA0TXLIjLpr0DD0QoXD
78brYM8SXvnzjf1hGf9j3jTZA+l8lzLL7tc745MciA5qWAdM73GMJCASNefAF09U7MkSNmPyLkXG
Lm2141j1hw7h7pBqG183dvPuy8NE0mH0Z5f/SK0IKtLv1r+PwP+iFyf9sVsq7fiMzwye0uTkOBMi
mA3kiXA+VDFU6k27iRlHHt5TfOaYb4C+6NBawjs/VkED5iuZg0Kjm44v3vbSg0dRPqpNO6f6jzjJ
+flxyN9+X6Yma6y6oqiygfjyoqOoq1IyX8WdDnwrnSiMdMEHuHPQku8aYRVlS9e8hN8zQ3QQuqHN
Xha4Mn2x2YQxaWTpL42jGgXeq4YkEuxt6yyWd60R7cxUOVF0f/Glyh3bbnHhl89j4vxFWng28Rvj
VGYS/PrLBcpvI8YIaae3KS0AfdWF1raHjKTF3bEFPKMNg4M7Y83YevZrbkErruSoPmXIWpCDbKI6
vYXoYxeNSCu7fB364sKwludV6/NvtESFmDFIABJ7G/xDZxM0wcsKylF52MmE06DZtqcuWOSz0TBH
KSlpcLRG6uQGvZFH2Jn01XvKDf6C1AL4DVR3C6qTsrwkT+WA2MJNKOJEgk4pU3F/fpx/9gs//dSz
idbAp1yOUC93yOG2GPCQW6KVpATavuVeuURCy7z24luXANbnM82fR8T2hSw2jN0cgr6+Rl3FcyJX
07CTeBUqCcRzIaKv7hLpQ4Ot8vNdnq9h5xc732XIYamNKRfrUM3EkmjrRU+myz4HRTDSyAsKop3N
8MKznR/dPx7tp1s8G6megvS+92B6ZdlzisOKZrLRP/98Z/NIOr8GG0HFNHWdlfL8+Kggk9NFv+XO
mnQfKOADEYn8fAl5/p3n10CQyiZd02VZNuZX+WlRCOFlCF0o9DvDO0JjcdpcWgk4ZgY8YqZsrRS0
bhO0dnnIMYPSIG6CDXbzRY+PYyDVN9dOtJlcRQ6PAD5uS/zbNXA8ZVbDpPc//1hdPJ8f5nc9k+X5
j8Kwmo9an38tRmkJZKzU7wK6LZLwNk1vXvFOSpodBMKq7/BWoZ3PSE4i0JDOYEr0HgFYFlxY4EdZ
GMIa2kIocmTil6EvoTSU7LQn9RYT3WDdCPREJZbjfHqRlGswKHZJVYDoaAfTIBWOQ1Nto55ilA/X
lHiBmWbCyV3ODUf3oRSruwlbTj0Q1FtQeNW3Auq5wEq2qc7YRI3cZoYzti1lS7JmSYzGpmqH2joZ
w2VCG2zyNnOGbBBQWm+fjVxFtQYaabzXRmRc6a8cfykuLb9YR8RoxCdpuAVIZAfldd/LdDBIx6BD
4ndQT3JtGdcZHXrtyg8hWXUyVtcBTTLbH6zgXQFRAIBLhVCNRq499gaZ9dEhG5/y2twVirdJTBxC
qPTGQpvbW8cgVdci4bl9rNyO0U1vPkk0Fegd2WKuLPWgexeJ7k7CB2CYi7zaGTpGj5cuKAAvIdYZ
VNewXqxJcXNgfTQ3XEuv1gkdWZCAki33yt7seEIjeYnjsUtfx8y362Gdlm9DfjVWD4EIUFxWlgRC
t0AKe38Rze2XXnoUBYgt3Hw9CickjQ9yKLi5aF75IvJX+sF5ESLTHoFU1qeoJXxYuFe0+jR29Gwi
GhVUPXuzXA3hdSQe+jrDUEK7NsIJRxc1EoZFDe25IqZctDZpfm1VhJmYwXao9lBqVVKRe9D0poRa
qewdHTafVN2FZEcisVnFlO9GtOPBChMVvyrdSl691PSXQrwt6Du3+BqbZSmK66QFPWY06xYHzkTN
DUkY0cz1qtQ/ms5bQsJao+GwB4btoJanPF71IJQi+vXk1VCtzZcdRf00etGkGPDRx+wyFHLrkMi/
y+LkJcWujymIB4NNe4mqJP1io91M1O8mPEFSedNp5GXXz02SHirx3RhPMV8HBkDgb3u09PtCIkgU
SIb6pBMHUHa/avOYtWux0A9p1m06ucCQS35fgoImXCcT8Y03XS3CjjLWRslriGnpNG9i36MG/ugq
6tyAc7P4Vc/2nYIdHfalGF83+ZtQEp6zr0MMgVO+0KJsIXo405lz4uAR1yKwGUg5Y02l846oN4q6
ur8JO4m/7E7CPh10+brqwUrPHL34w4C2pVtQmfKHrt5pIIILU3+eWC9EFifDK6nFLkxYu0rjRsMO
vJdTk1tdclb1tnF3yvOj2B717j7oRchEj1MI+lZYa4K69idv3VZ3pG8vlMhAFgsZNlY2oJA7+rsl
Tae8K8CNse7Xp9ZsFj3pNeROaeINJxZfk+3cf+8UkyUSgywfY89homwsRwREIOvtpuUZ6ndxQrn1
3cjWFXJ9ka3nlLxSNFz6MOCVhsRb8OBZGLm8VRo9OxkosEXmPeOLrEh0hu0dEuljn2wCSsBWb2zJ
obrxNQtv764G/obavYCQHK6VYliidNm32J6M+kmgu6ig5LeyNZSghUwuDBWW8Gry/fdIJcqWQG3A
b2P8KDW4rTT8UDW38w4kC55fc00WFcvI73S4GTK2AiHjNQOnj5ZRuqU5HsPWLiEM4p8VQ5o9NGyM
QdoU42032+6fxtCAl/5K32ZdFHMzBRmvjDOpBKGW5ws6LBwWrz2iyng96Q3YOFsBbw3z2BHHbBdK
yM9ktoZdc99hqEK3mMMUCN6xdW6q+jb1n1Q6XI1XLeb5UWoexyxFrOojupveNJVzgYwaW7JsgRTe
JidqAEYizk/BRaSCgOQlAleGgtjFVLQb/QodhL4c0xTBKAG+bQR5oMc5CTYhciWWyFnHAhaWvizP
tFHpk1TJddXpG826idSdp0hvkQYArY53erZUQoLoXysRyOWjKD0bbXDCEgmMNrvKiUEwSWZC4Fb5
zyW/QCkfiFJcjF62tzjLqDHt9u6+Le60QsL2awC11+FGVctgKnYDHbpK3nfVq9xtIeo78FnhnLEk
RABfpkPuVfbQ3of5q67HbtYkh2q6q4TnLJ8Iq2lsEpeIVf7dZHsDF//Apkvl/J5YIxDWO5bctTgC
KxyZ1XV9O7ZAyRu9Y3mUIIONTiiHK098V4MR6VJk96ha5/jGWrfucPy9BioEX6la6MwnKbr7rJo4
jBTmNp0+iPFYypSRUnybOjYEItQcSd2qNW1RMIde9pRrL/Iw7MOi3AMLu0so2mV1t6afgnAeEUdx
4+mSrWuKS9F/U+c7L9+zz98bmK1KYkPm3qPpNU8VO3miXPHIg3zg88UrYtT1uq8mN4vKrUcXXeuG
jRfHm0F/HHNhKfUxL5Z+c0YMX9jZZhwsBUvY+Rrc7uDt573QP/efqkrTzSDQjj6mfJ4OKAK076lG
jzuRRivqDhfJzC40lz9f5QzGQklbVDnrGNIclAMJ6jzHp29SCf2DNewedug9F73z8MDuyH5JF6Gd
LINl6lgLSBg2Xjz3+Z5ispPcIKu8sEv9s6/7ukvlZ+iqMm/8KKb/OfF+2qWC21WxEiGR1JAMbIXw
RWkslEu/6Jw4bOCcaaWnzwkVudFKoFdvlZVpy/alPb8015P/8TMMSSYrXVUMgGpft59WRKuPTiEb
cq5br+RogVoCR5hgA+xx5O4GqKM9uhAndsCZFxlyVrm51i4cPb45gfI0qHkDOIHDpSlnPyMk9IZQ
hXTc0QRbqNtiU228Fd2s63gdLky3vNKfzCdry9q+8OxfoRs5P4+Kbx8DP2CG9MgMkfnff3obUCmU
MZgHhRgWB0lV102oOFoNrS6u14FC+gpSvp8v+c8TJbdsEV8HPUc3ZOOsdgXstJIybOo7OOJs1FOU
Z+zdxNTJhlM0puGFy0nzCfX8TZPTSCQl53xZM8+ORWWCOUMt83HXLrwVYhXHWJCHah+Klbn4+c7O
izXzF/b5SmcPsxKj2qp7XiaLJ+eOO+ir8DNwAiuX7um7Z/j5SmeHp0TTiiAUM+7JoaK1HK7oPi8C
d3BwVLrV4vFKcapVe6HC/N08xRGWhoY4v7bzCSQnzEDIIi6aZiujndya7Nd09C6UNqV/HpV5iuCV
5qIMD1Sdf8anIdlGRYgAf+Aprobl4Cqu53rLYtEttr9it7XbS8/ynwfRr9c7G49Q5bFS5/P1HFAZ
TroyHHrKTnZxePypXf5jJH66s7OR2I0FdruMK81v7SjYkUtYwYrjBpcDZXbpxr77tj8/yLPh2GhG
in26ny+HHnvZuKJDjXKRrzyXmcWNN7jBHBhyTnJhUvn2O6AhMNeMqADqZ/dpSmExdXmLXJZNog+a
yMzvRjpsev83SBIm5L85kp+7htK3H8KnS53dIytlnqlBPe7YN65Yr51k2a21Q7Yu1v6VspKX0cI7
kGdz9/OXfhaN/ddian267tkHyAmM9lHDLRrRL8weV7q6VdKa1Ik7U7/HBby0UvgFFTRQC9NBo+9L
M3ZKTd+EAYZ4Ld4oacsZNt6V7KwUVM+EHXCuSW9kmrpp9RaQfJ3j7R7WqG8MeSHRaZsy3e2gR5mY
9FV8MT/f0rdf97/vyDir8QtpJI3JPFoyqWK/VzvKfB7BYPnzZb4ZG5rILKzh05sr/GdfdxF4SapK
+rRLWWT6HipsBzCteBWBrP58pW9uCE4LFgUUQRhh/rzCT/NIPwRg6Tx52umAiwmtceV4ZuXc/3yV
b2arueWmW4wJDVHn2VinQN+WtYI0XOIoOjS/hP5C7/279UsTLTohLJfICM6/JuamZGQ1nbcIkys8
1jfUnxcwLe+ne+vCduTitc4+J6tThVpPMAxB33LFe/mebsICKNatdPFa376eT7d19gX1ohAWBFgw
3oLrQZNfSv0XTNunn9+O9t3rmTEdlATY3RB08HUx8WrCwQppGHY9EGc/mo8yUvTLJEezIhddbSlM
3HiBvzDz3skLBHv16MjUIE3zGkgC7EE9X1EgC6I7AQCzle6t4GUYf0GJSctxB26SNkZKVc8ioAvC
eyHpW0XF7J3m7kCoXUhmdIAxvJdQCd5acx5hLq0J8IPxPC0Jfjp2yXL0jLVfQb6ZRoXEvnZD/XHj
p8wLGTSciSjeePaKaHdsq2DpexmZDCR//fykvtsQYwafN6GcQUxyr78+qSALFDHQ1GEXI7+qAmOn
9kboGEXg+mgcS/PdyNOVwCHNbqvC0eaKaZwg5kV2Ugn5dVPMqRDCS1vDRPcoEv788+bRcLZ0ajL0
WvpgFgHq4tkiPZ+PpkSNOCM5iMPs9+fD/cUn8M1G4Ms1zj7lsNUqcdK5xsOLYB8H+wpNnf3x8318
t7v5cpGzxyzhaE+jnos8vbze+Yv3x6ttYN+STXxhnv1us/HlQmffVy5SgEd6zt08vYT2abVaXd1/
/P75bs7iqP8sg58v8qdr9WmOTb2y7qlVjTtohEt5FWz4Ez99bZNu4uAAtenCs8mBFbitFvGGvvtS
cSL7V7wsVjjyLo3hb7b6X37OWbNqNIqxVgx+Dgdc+45M4EXG1uq+v7xpVH4ej5L89WsJ2cWpQ8SV
drRkoTNOPGGKVfY2cy4843lA/DDy/7znT49YrQsL7WjATmOy3JFslOQJcxxExVc1+z1Nq5/f6Df7
KZ4gkyV9Kr429Wx4ao2nlH3J6TwDJ1pM2TIX6AhFnAf1UzI+/Xwx7duvWkM3J+qArf9xFKyqqE4S
xaQkYdgEBdmx/RDbT5pN1IzL3n+ZbADCOZJb84Rr5/UoMqJeDfu35grLcmHYr3eDTaibQ7qO3dmh
0zkIkRbZQ+u2bmYD1lI+tK2wwgBhfwju/e2Fj/nbV6PPkjgNi6L4Z0r99GoMOQokmfrZrsieCZZz
eiXomATjZxl4aFgQFBkAPPj5mSnfrZvsAhQduQ3nJPPsDVXRMKRWwXgoMm+lAeLAERgo0UHJnkTr
fYAlAESCMydUCwLeC3QBCfS0ITkKFKhN/AFQBKyG6iIcAUV6UM2BOsxG6N+y6ISa/dkKPDu29J0n
da999yuub6kEiNMmD3tcZEigW/P48y19P1V9uqWzqUrR876voSHtGvfp9Xh3un427fvbC9+R8u0n
a6DPREaBmuLPg/30tqRQFgwNFO8uVk1bhWEdMkA8SoQV2AE779pjqeYbLRauSgI2W99802huqUa8
M70byHETztLgFbUTSWfZRuYsU0tkxI4kDoOFSfvh4FugzcRuKTXAm6jNZ/21X8mLEgo6sRGkhkqn
C09O/WZy4G7Y3P71wZ5NQ4GlVojqx3GXL0QH1J8TuKnzptuFfWic9aXtofzd7MCYk1TZFFHoGGfz
a2mmEGFE9mwK9eoNx62tshzZKVJaXQSb5GpwiR6zgTQx39dPDVYo27oxj6JbLuOlvvhPbv7Trzm7
+T6vcqOa+DUPnUvZbkUeK1uDa9QbDt5z5z/42DUJ8ZOpg7QmPfjrjJ+2poUrhOJOPFbLJEL/NThi
ed/n94ZYLUuzcS/c3ncf+qcLnpOma5ztdTJQbontHWXaV4mbG5jo3p6hIS/85c+X++5EqxHzToQ6
hzIRfPnX+4NNCK2+4iTte48iltceGhPgxl6e2BSD9G+HNeCqpWrShiMDCoDcsi1R59QbMEJWsQZ9
p5P9Q5wUbTC6KGJ5oP/xqGD7teb42ES/gZ7mWsK7WaGpqlPAqsKTVYHWATpiKEChm4u1pO8GLMLO
//nm9a835aelMjSpMOxyQV9nQNQ7oVvMXiJyk3C4tWup9WD2yMvUeje94bYcSZXzoLPwVcdMnTHp
kBjjL8zh/1B1USgEOvjvnzX/7E9TkUHzVgX2POx4saVdbF5k51gsCetZvnf22yOcXTuj+Lw94G56
tdzfxoWx9d3QUlAmyya/QsGG8fX6sSySrSeRRQcYVy/frUCmu3NhVv9uaqJWiPADBwwpE/Nv+HSP
tRdJQ9OYPbK809zlHJuLS+H89s63Rv9N2nktyY0sW/aLYAYtXhNA6tKKrBdYsUhCa42vvwucO91Z
YFrmWM/heWnrNkYiEIjwcN++9ukQi7dLF1foeYXVHyLlVRFQsZEk8fAkSs2fHWAgtd9WKEUl8IMZ
tUucvMAQD65MjbW19gWEhTb9iGQVvACEJAO4AZgXPMOjLTaLcPtvNWBuJU4/I3XIpoBTgH62UNjY
PYw9uxXlxqSH5thIOJE2V9bIudgCVQxZEr5I9trlVhtHGJ5hRnuIyCuEXCRzgrAim9EoK5iQq9iY
9pd3gD8K4b+m82TIxX4a0BMf4uSNH9U+3JZ7bdvdK2/qvXI7PVgPOC7djzt5K+ygZdxhT3MluXx2
uZwMPp/ep8ulsDLZQkNwUKvXJAicGqHA5ec7u+gpYUAb1dnD1UWCK5skmjkNvQebggZKo9yMDigY
8isv7uzHzRH5zziLNxd5TQU8SGGc2AehKrpdJO2NFE2q4j9JobXuJmkNSW/T6v29pNC6WiWbtp+L
/goa6MppCxxGIwUPbEDFgvyrzgEZVJBl9HptJokzah+GDD58bK9sC2e/p5NfvlgA4GTyPptnKEZo
mqLYyDF5ryHoBpl4Zajzr/vfSVq8bsOXQlVJDQCq9U3aPad1deU1nE1lnb6G+RecLChRrQyrFrX+
IFKoR1lj6/T9KRXoTgQktQ8H1VvpFWKbCmmUaF9ea9dmcrH5oWoPfM6S/iAl+Tqkft9hYjLK90nw
6/JA58qpGplBTVYskjaU8b4+Zqz7NWZv6EJzF93LBhsHbkLcgggVwAWvfr0BH7WxYb5+2Z5Xw1/b
xcnIi2eUOeVxG0Q8C4hrVRGBzSOrzvf5tvXz8lOeXS0nQy02+k7PWjwhuWiNZoeWqoH6OhXWlXf2
V3vVfCqfTuXiVNT7Ovf6lql8faVdfnVHCujx840QZ4WU7dryvDZ7i3ALF8c0pTVkODRrSM3E7XNJ
Jlt9/L8kK85FQQrPNkstFULX5YOpee6bIgLXV/DcdJquFfGzH2yLLuR8vi1Uq+5FMBQwDaBDri4U
c/6W/1ooJ8MvHlVtes2KrZ4acw3MSRrxHcQ02z9Gfoyi51diULwUAa3NHjdsbxG418i/15W1XDTw
Kp6mBO5S/G51tG4ANsUs3NVwY69grWUz4RCISC/sJ5kOfAQz8e9ayx8lGlhjTCfVCP6DZLhmnaPj
R8FFi7bVz0X+zJZokW2wG8rydenB0I1lm3zxAW26nXQWGrR+lfN72uAYKP0qBGESAxpIjQ98vFe+
eC9APB9jwHxVRgO5ZAe4Xo0WobEAdCO7bfAUHIT6mPjjDjXLrgXEMAnw+V4sbVql1s+cTlJRPGaA
mZXozfOex46Gmal2E/3WU2kYl35c/ozOnYBzjx1dfLKqyuJiHcRSJXldZVARgWEw7rzhXsr+yxAU
RGiVVemT/bMWTnbdpkb338JyOjRQebwmXcP0CgX5yqd6bj+gC+WfURabHpqOqapaaToQe8IbBFIi
X4u//mpEmXeD0zEW21ulK/87hsfSKc3veFPDenyQ+npmEzzk5a8KC3q/urUUSPwWhCnzV48zaCQO
EEdEUFowuiUalp4jLBrLDEfB52J4mKwXA+usRnrGW2RVcccwREhqEfQ7qMqpme1yb7rzwx2gN5SH
CSiA2sfwovLWowGMxgxsD3p2M+3HTsUn8SUlPvSMxq7Fh0r8dnnBSOfOMZNmSXKCIvKJZcdpPJpt
CmedFfOAqPpY7o0fxV23/STBtqvvx6fhJrOF9eVBzyUF8a9DJa/Q4UQq8uuJRkoZP0tMLw+6dx/R
plm8cVHh0cdxXXf7KLq/PNz5E/Rke1pc7Imq9BS2/HBQuGQrW2WbrHP7cVgZNmpaktXQvpz+4D1e
U4ucndyTbXl5wY8StcfmlG4HghA7SV5M5UERb4FVc3q/QVVQhlWWvqF5u5ZSPvf5nA68iFAVbSzp
suWJowTmLUGUgwrz2rSePeBIS9H8Ss88V8Cvr1GNhNzsE2U4UOeInNwmLwOU2R5XV+s257Y1RdMM
kQiBQt8yc1GMEXD9URoOlTOthdW0zp4DW3DVXeWKa81Gwe/+p0rD6ZiLp5NLlYblmjFfkbvaIZkn
cJL2x1O/+i+rk4wMeSeQVsgpvk5jL3V6r8rlcDDb5kX36TNKZYAqvpNPxCWSt8ngu5nI1hLzV4nz
Q1rhWW1+1/vZS7w07onpH3NMASLLv7W831d+3Z8N4K+z3aKVGj2fgopusUtOjRi0eFSPh0qSVzLJ
HL+C3fSeSndBgumVT/ok/5FV69bfSt59Urw/aDhF7RXzZcz2bXibFK+S/67QitDKoGOtFaBtGzri
hqTCiqYFf/ydwP/K0o9kviHVPlAIQGm2mAGyiTd1uYlAZilWDmI/t0OzdYBqtzCdfufdIayedZ8y
qte5As44dXIzjL884Wha+6B6kDBT1xypoOGHXPqNON0kWKuOv5pqW6hrSfiux0/hBDcDeF/VfyvN
cOfH+asllfeCH9/1auBqRAD4YZLwBUy3NYz4QaMQgd58LNfyc6V/H/u7KHobW5dmXCt60sz3pjpW
Om0db+JzYvRuVOH7ZeprE4Jzh3sT/BwzUHEK/zCaR4iw/PhbbbiZyDfKYEjWAeLo2kmxRR/IZiim
Q40APh+XS8+uKdX7P7AhXgW0zIXNc98cVEilpRsW90ziWBzL/nFq2bz9ezED+nMsvZ2IAVK29dNj
Ud6N5VNY7pLkqAeC09OXA/BmiHYymqjIjSCUW/1dLEN9rl5ilcaSnxlqliQ6TtlT32GcUpA9oT+3
/olrTzzZZK2xTTFujUj6NkrZe6C/BbDRauGB51fbn5cX47ltgKZ+hR5oiaNbXQQF8McrfK2Q5MTe
00yPUjVKHzR+Xh7lXCwNe4FOOPKksv4nRX4S4ASdEkmNpCCC4wNLSs5wUDW49YW0X85C8ODKU529
lah4upIK5kCkSfHrBuC3+QSRjDQwsGoZR58E+2xDeBEEsJL+jOSvZmLgRisqJwoHt2hwgsN7OIte
Y8+5/OzzUMuPnbDRMo3Z19FSFvGjMOYYHHukiD38cHw6tkPlAf+GFakQt69GPoVoXZNpuzzq/N7+
GlWZyw3Mt2EsJRwG2ZSyD6vxoI7wqJJ0iz7lykuVz11RVGRH6JHZy6SlJnWE5aQnwGlRAwObt7st
QuhD5NSb8MHcNXv5zrsbndiJbjB/zg8wx4/X8l9zVPPXU876bBYvzXjq/AtP1tUkxlYqyN54wE0I
uD1ptzdp2vkt311U7OKny3N6bbTFtzKa+Ce1AqMpn6P2BqFPM/uN/yyV2tqg5fXyYGc/GQ0GhgRz
XyKc+PponNtYeebUaZr13JkBONRBDCddSwef0wJq6sk4i7MoljxdjWdFUa6Jtk/HlB7uOgccmAMh
OtpqdNuJrNIBfQtWX2QpOBWvLaSzixWNsclhaBE5L16j3ysjnUHBdMg+zXddQ9lJATt2U/vxTdmU
KinntfAaZVu62T85t2zM4G0stYQNPNnLs/5HgvDXitI1EGXwVHAhXmwcyPnkQWoFVErSxl8TZho4
CD+Fz/J0q4/r36mFAuPykGdLrOBz/u+Qy4hWIN+mqyJDvrbUI2EEl6/Bc3irP2C9m6ymp+xz3Fjb
18aRCAjDzZ/eRbtef8bHYXRxmIFFmmGK+RitnrIrb+bPteHv6cDrWuROobCJfV2F5jQAnxPBrQW7
4qh9G46SkznRGtGAK6+hrK86okXgFbyQy7Ny9lzS/x148R5kAxN56KFw3oz3IZu2kSbhwEg/6+Vh
zt5jNJRR1HMsQoY/B8nJDgLS2cvTFEmKcBA3+qbaWXeEwjxivFHw6zmoK3mNtd0+X9MPt7k8+Lk+
Bu108EWGztdMKW7N/xUCYXTplId6WzjeRnXrTf5iufquX2NW/6Agk2Ebv7t2m6LB+cwOimWQjORT
Rb+iLPL7QAlr3KbpK9Ax62qHVVI9AA/GbCB9xG4MVmlJb1HodDRIljMgXa0QaxQ6Pf7hM6kz4sPW
Lsj1GA9G8l7r1ATVlEax5oAHzsYcQzdRsjs1/YwLDoa+WZMpd+cIJ4MwVx9j8x2ZCz0MP/V4Byh7
R8scYj4gRvVREo+y94YTR5n+7mYbW+V20AEyv+GISTd2vLIm9vza27WKZjfGZyMiUxTibULKaWjz
bW35B9DJju//lnQL+IRAzcDElAybNkN01OQDbt4A3hNw+aofajsN8anz+9tGH3aJdqzl+xxGhhqs
1cncBuUtSM1sUL+DJd5SZIIiSP9oi/zy1iRMpFUbVmmOWYDaOYju1p3Rr73su6G4tJvJ3RsiPWc2
UTSKgzV6dPkaoF5f4vY4lMFOoKDRzlYbI5aRe0sFBI2heUMHaSQ855Zwn7a0uuCIG4zgC6VoN07Q
U2TaYxVHdQsaJzxaKaWVhHPhQF9wa74PemGXVeKaDVDjElWQOTpZh/O1Em2TWlg1JXi6Hk/EUdum
Bc3gBV6v9Ja0ypzw/+hi2qtv0umQ5y9ehEnJDyUFRY4jo2r+toJPVQ6cooefJRfAcgAzonsGwcw1
pbTbctMYhWNqxq9C4Qoz84gjFeNzcdcIdCZkiosFlzvF+B13gDHn8F9P703UACCi7aob1n3uPUaT
zNGHYXqirLh7c0UQXvGnAxecby0AhP5j6UfOQBl2EJ6CESsfSkRJ8+Krjw1U5mr0X1r1d1aMkD2x
V9e7GVFK0jBbp23mxla0HWROkViD2a0/t4ZK4pEXI34XvHDv0fEmtrlbaTCYk99RflNLD171sxfH
jVjLD3jRXCn9nosuUESZBMi0NlHC/LrVtiJ0ZUFqxkNP1SNWv8Xaw4idETUwevcosA/e7vL2czZI
xsLSQESGGIsGla8jNliIZOC2Z62EtvqGxZZN9/3OcD9pxl0BeNldq6D/CVqWx8npiIt7eVqF/Ars
quZeDsdaBTY43s2w+hzs0QE+uq63Vx7xXGRxOuC8/Z1s711NGRBeAmfr3LX3I3TDh8D5/O5T3EGz
ceUkP3dmEeLPujzSDhSXvg6me75XSbOuKIy3s6eLp79KZetefiSWAn/NX5NosUxkchsyZMWvw+RN
0MZF0CE3JzAM5IlS2TMOyk+jiludUDohVglZJawT464spmNdfhrxh08XtJzAEQZUnXTPQYjG05Qc
Y/aXBB+cZNaqVR6D/GGSiCimW7AAK7/5LrSpo2ghIN0DngwbS8zcVn8ruIwquo5xBuAmqaQZFbw0
LRmw0e3QeLI6kEfVzsCkNBcr27I+RA/DyrL7nWT9wax3uvRWRd8Hzpl82mnhDo4VN+/7DiPUqOR8
CV+9CY1int1rASjg8lUrur2Cvxtu7ohRBrcUIvDGxk0UOwbmxKoKwlikI/rW877LEnwqA1H5YNee
SQMq7qdJlW7a8TYy3uabVm8VTiW6AW4jU/U+cejC1srxULdy7mW69+L5WI+wmVGRdgCkzpZOupnu
GrSDgiwdx47IAIG6Yf7GXTNRjjq1SmF88quDFoPSEPKtIkNYHU2nD8g+48MhGfw6yCz5Y9SQCUj8
dZ/88MNveYrPl3fMeGqxpE3Lp/GtxHQkeYv0d7V97K1fCvhtwF9OpFWbiKZhFpaACXde8TfHCEXM
jaDntqyIxzC5Tdpyttqlvb93FOgORfc4RrIjaMB4bkBmi/lNDw3WwPyLk1HewHDtH436psTiRZ/S
deloxhNoZZRHAjbLOCHAfB3Ve7F/yZuN0e1rOF01WarBehcHiBnhD7ZwR53INEcPpgyX5BPjYUBj
r6L4EPjY0d9U/ZtXxmvcF22gEauWvnuMzJr0Ma/wpxt6CuVbrnEOaH4sJBvO4QahnCEkq4Qugc4C
Ug681cEBF6SVj1aKDFa/h0O5NnVvrpO4IeSM+sakt5vr964TxGNDo9DUWQdZ0NdNN31kvkUMA2Ks
eM3rd0t/FKwnKbX2lYm1laK+JUX2rqrJPtToon2d9OFBJBJJWy4/GcEKy672O6jjzxjMr0K4kX6Q
Y/SO8VQoHzxqEKHgP2VZSfjePrSKfh+KyiGzJCeUO9uTHrF/X1VE7pbh2Y36onQkQCf+azE+esoT
UIU6eWzKzOUeht8udb700KuCI+C+HFv1ZiqctHhViqci+EjQ05RzHmrLSi2jm4zcOwZ97boNHgTh
Tc6OWn+LcWvlHZTkrsqe/GEv1U5lvemIMrmWlx9+TZ+eaTl0VRThMZKAZA2PrS+TCnzAv5pP7LHF
6ri+84Gv+13+aKj+S8YVO0xcOXSa5lbTHJp78YlxcsWZ8lcvxsGXSky84d+MxUNolXTvQ6gINqn0
6eHgbg7dCGCFNIx1C21RDTYVPGxdt8nl6VXpRC0NTbCdY5Ynpan6TYrrQw+zywrGnVZEm66rX0yh
PuAWhWxOf6jH34QsSYBVGSKfoKRntK5qu9FmiyKQ8Ka3lzEZCnCEwxDUkYlHsRMA9QyYIQI/36jr
2dIbD2KKqLexD3Mk6rY4YeyKKr5twn0XtdD3HEF18wF3VQtyMf4Fowh43bSFcLStyvUgyI1wUQqq
map+Hzf3PqKMwLtNsQ/owzUbUDPQqU2ltGE/MXe4fnQpTlA6SagpWLMbecFHnWEWXIZ2BPqifWpx
nOz6mLBqcEyMwI167yd3YfcC6ZzS704OXMkUdrIkOpM+fkO381ggehlYT3FLppMKK9HOaFfy6GbZ
GwU5u8jxaY+oJYBKrzPeYGruxKi9j5LPatqFoOO9ei9Fr2UmH02zc/1Q2Q/+s9CQZzXKNX5Neio5
vrTpRaZJrR5yL7xRZhN47RYEqUs+2x17ZBR6gitRcD/xpKro71JpaxEkTvVDlEW2VHibXvsu6Giz
pA6bos9oaJ5DFLAKnX1vnfEUChVxe/bWNOo2yf0dePujDMjoyhF69gC1kOpbuJWBJ/56gFpYtYga
yxHLqg2CMfgh5pURzl+rrH+GWIZWIsaNolfQtKrJFS7GYF/K5yZsdyPIi3Z67Itv/tBsFM//LjbN
tvJD/PtKNxkwB2LfE2aD+SoKHYT+GxPnGB2CQtv8nrprfIM5qFzGEsQrmowMF5zCH1nWSXwEoSFI
p5ap8DVx5RWHYKJ0l8QOudMrU3I2lUBTIdpJKtC0zS9iv7KZJlJ1sXiQb9RNszO26bvC/rzSHpPD
YKc7eSVvcWHByqTlFnz5jZ/DOID3+nfwRRyo0+KC4WIKi9ExN8l9+mitp118SClcDgfwcK7PjTta
B05n92t5LR/7OyD6hDbZA1yizbVq7bmwdGZCklCRFOAtixXoCWbL9RHsqNwanLsIlOMruYVzsaiu
MNEGaWfyo4vEzewXG1o9mNZGuAvDn6p3p1+l3F0bY/EUegJXRKp5imZ4U4VfQvsIIPHyizuXBT15
DH1xRSk4l6NCYohYYN8VsJTDP1UX2QFrhOv9w+XRzt6ITodbrNG4wFqgHhkOFNKu23HRvyOn/Fg6
k4tvwiZcj2/1lSc8uxSo2WvzalAkeTGkquaNFkaIBRL/EzZThbHH5Yf6U8L56xtX1bnfhkKI+aef
6OQbpyBb1QpOf7SbRfmKtACxGi1B+JXa8cHbk9Nbhx/GE/fo5sjN0w33qV1t79VVSt6LK7jr75JX
/dPYZy51YVfZl0frwdiXz4RWdMFfywafXVX//tzlK/dxvczJ608AhpGIlNBZPW+lkeS8PC1/iqx/
TQufHiBLkf8t2zJyKZmGVJDEA9JXG8mGrUTtylJ/CtH3HGpUUdhd/6SWj82I/8Q3qd5jFORaZAjk
lrMVgFhofk4xrSMNO1bZ76IQB97KzidSpDKku8s/92y7D6BRi8yAYhDNL259eqhrTdRSMy7JuAnc
ehQcraNUdMOaO4HgEmlhCJrhWFT4gKKEwbEwoL3yI84dFzS5qhiQoTrGT/XryRl1vo71NT+icFr7
2zuCrBu4nTu+D/tJXBlOcGNeWb3nVsPpiPPnc7J4JSENPWzjyIrMiUZQfw0ZO6m/cj6c/fBPh1nM
blj3bVVi7EILd/lR7LR1uUlvyLVv+7W6Vo/Rg+dGV3bos1sbU2hQZuBI/FMWOHkyK4xar8hkILVY
Ouatmxk3+HWtchNjufCKSn2m6f99zhsAghWOeR3e5ddpLK3SNMRuYKuWwQKpwgaHaTpSEqciRwEt
qkLVqMTvVf6NcnlHWg2f2Rsvfg1jLiOhZ4cCPoBqYrc4K7Ye5J9SdpNOO2g6fpkz6hVslpfJoMMs
7NMMrP6Uvd/c0/pE8vdZxPeuTj9qkRpWetQnEAmC4YZ8TiL9BjReUci4slLPzu7JAy/Ov1zv9Smn
2kpev99P68kp1tMh5pWGduH268HlnrkmGXF7edyzNVFEWNasGUUwry62c6EzsNX0DPEQHb0bax3u
oycePqXXsuKM/K3hCX6vPvVHfQtYLjGPhrAtyVUDFyHKS1fxj8u/5+zCnhG0iBdnRdFSUFREVdHL
KWTowqnd+Nbf4p7uCHbpNK61kWwSYc61pqhzUw8bSjJQzWLgtQz02jSMOLehL8cQxRTu9do3lRSu
DBlwyq/xW88W7NgPFY0tkZTbMpQK86RqxxY0RuVwa9vhlsor7vbJo8nrvXZYn01gnoymLeKRYOrS
xkwZDVes1Yzesm4f5xUF2JJ5FI7X2vX+qAOWp9TpgIv1NFiVP1QJA7asYsXJ1lyI7/LX8lXY1i4u
4rs5g2o6WGHdt47Bu+03WPPZ4VG945836jFdK7tyW22SbfmcuddKWFcnZN54TnaxooEUXyLN5SvT
H5L7cm+th62/CQkRJre+a16ubZtnWxSwNpTptxNlyuOLrSxOPSsRfQgltFvaP37Q1EP/cklGbG7w
+08Z69PRFvuIn06W3+CEdpA3zbF7ttapSxrUFtfNbXCAer7+Lwfe6YCLoDote3hHBVrgiKrK5Cmu
PLeVa+vL+8K5Y/VklD9dTSevrVLaNCI/S8U9OGATuhIwvCyvaQv+xK5/Ld5/X9Uyto0wZSkyQ5mF
sOWrav+I3XIzbZu3Nw/hn2WbT+JadJpNwh/hWb+yFf/BKFwafbE0zSDLzTJn9Mn6EDBp7PJp3dBF
OSRcrP1vQrhRRbIQzf3lqT3/SZw89SJIkqEIY8/MJys/6Bvxpt5oh+5AcWkfPwvE0NnL8P3yiNde
5iJGEuSi0Np5j/D9O/rx/PqmSB///4ZYxEeV6teKFTOXJhbSMm1ZXfiQx9eK/mfFKKfLclEDw5gO
F0WKvQdIhh51iEfv1TqUL+YOw83f2S2pEYygb6qb6Ka5ModX39piW2mFImpLlSfs98N6vImeKirR
h/go7emBfTEfEzt9uzyn525+pw+72Frikgt6VbO1pP7DoLyX/a/Lf//ZWOR0gMVWgqovJJHEAPpG
t8sNdnJ3yRqZ5NrbVQdpE93iHuImN/h4rJtNvA5u6L5zL/+Gs/qKk9+w1BfAOqursuQ3DGtj3d/o
9uh26+robdpNuCmgmyib+L57nF6C/dWx5w/twgawpPCnQRjzf14puG6ENLt8T8TpGm79Tf/WPRYv
8rUd5+wb/adVRFqqZRBA9j60Id6oh+ZeI/lsURhKty0FDSmWXEt7sXyLhG6DVRshcZjv6rDYhKH/
H25N//asYJH69VRuYnp8dYs7dJ/sgXuvxOKOhprVlXd7dn7/eVw0gF9HEYe+VBMaL2AO9u50LJ7q
F/8GV7ejus4einIlHC8POP/qv97nyXiLWChswxyhBNPbWvdt/tsjz10E8nZE0NkDVc7Ft0a5Jgg7
m8n9dypJIX59SGWSSkGJ2VxLt9pl98rxjn6OLeDne+2xJoo29tYmcqtN+BQBfi1e2itX08trShYX
p0mT6WXmDeZ0UEGPVBQjg/fLs3ptgPnfn4QCPm4AYZSzVnTxrhte4+BapuXaa1ucHUHYQ19uGCAv
EwQskStOFEDqdFVptT14tZ3QKT7gC3D5uc4meE7f3OIwGRV4JkTrnFnvOinn9FZb/6CLz0EEAK2S
0GOt0n0JRexB3Pn3za3/zXzrD+mV/N78dH8tWkA3Krg7A2juYtEOXaUFRcKiDdO9R823/VYJPy8/
6bmsjKGr5GUMlFw45n19g+qUe3Ub86D5eKePzxFmAHqx1aBDXx7n/Bl5MtDixAoGsfGykm+BXqvH
7inF3WElf/e25lO7M7cZ7i9v6pU99ezqPBlysZNNukSjEX6R+GxjxBPtBhgTl5/qLJ/lZPqWCUeq
3GOmz+ukJ+oI1QetBkNXbSOq6gKmvEJQb+hW+wHFddVJk5tqvzPjWerXEnY8IWXBpv8wO3UX+7dh
fEOHKqyEBqflAN+CBsNw4yaAYa5eCR7OH6z/TswSdTBMRpmI1fzS3cJpnPxWdasnY1vfxJtktQm2
4lFib0qd4ia8cncg03duTRv0C8yuLLPz4GLBdVJnciWfcZS6M/m9a2gxNuyi0yXvkYfFQvmzlf2N
PCY2nrRrGZh6kKAuso7jOK3GNt/l6Ngs5UdMOTOY3VOKap3n4BOlj7q69ePWHhpXRpGBcbQLuH+F
8q8VsKPIok1QNTY1R7vsnkvx3ooTVyufRL2DSPJTQeBW9eLjMEprCdK5T8U0TiSMuw0M2PkskAOU
nkytkibSsLxX4gqTZtWp4+99eJD91g1Nukt+xgPC9Swn7XxXeG9CgjQlWdUzbt3CPb7RV2b2XRIG
u2iOWbavEzjvqBS67ki/tes3j0lSIKdBrmf4tiXDUw/JFiQvk3Zv5GQNTP92rjsWKVLE4M4bTTv1
VTfGS7w1X0P/lt7BlTTFbl03rtLu1Dqj0w3rFrPZmvA4Bh2LXqr1RRmh54FALr12gXlPEshGaHJl
/5LPfoEnL3txAPaK3GqKTkzOS4FU5B/Kx3CLQnP1adjyDumeDfbcswG0Ouh5HGAXV3nbVxfc4hCs
hLZT+cYoYTTfemqm5b3Xg9yn/1ktcV+WDObnNWx/X94Zzj45omAFaTaZ02WmIRzBzRpDRe6s+9Yj
i8D34coZNe/Mfx0OJyMsNlS8yxDU4g110MC2G/HzIN5r2IUrqBzl/sop8QfV8ddgFsJ2MLL0xWmL
F1l0KLCmuqDgsWqcdPWTRm3+AGtZ/ZBWsENWvzA7JINEx7adrd5QLPDHdHSCnIJ2fsj2m8Ctt/X2
Z2JjirG6FmqdOyn5WfSsALVTpL9KllrhN1WDX2rH5it877LGNavpSjh1tn/0dJTFgRKHvZipFo2y
iEpthbYV5QAAa4/zokNxwVYPKdmQ3cPllXS2+H3SErzsR7KSRsEpjVC5dEekjxh/E4jE29r23WZF
j8MO88RNdCjs/5JOOhnYWMToU6BLYTmfn2Z97LD/br7V6rUpnRfOcmGdjrE4DkK9KSI5ZQxlZc43
TTu5w23DEZ3IxdVp81+m8qTTefECDWuIfU/jBebuPJmyTQow3xiP4ndvfTxSnlv12+Cm/HFl2HNR
7EmD9TJj1sWBkspwhADiN7vaRth+F7vxPt/8UkFBNJv66QUdzJaeMufyyOd2odOBF7Or+Pg+FD5L
RyR8bkR1FfpX7lVnP7x/Z/TPFejkBlAaYt1VKjMqTfcGxRmxVGwLEd/l5zibDTx9kMUmDh8P/W/C
g/R2tPNuvBsd8Iq08pzioN1WW2Rb+3znQ1afwSvR5tqXcDZ6PR1/nuiTx9QCBIvT/ClUjv4wU90z
qnyw5O3ottyhHnWubWjn95qTiV3cfKRSHDSv4IkrwJwYxzggk3fxJrd1TAdkqufB3r+7dks+e2Cf
Pufi3lMbbdyPAfctBGd2uZccfUb0b3w3dvsNNWMHG6/1OEsaVnjJHOhC3qhv1yqqZ6Pq01+xuJQY
eZl7+pwciLSfQKtXmEevBPOpI6ruDc3Jk59R+zuzPsUKDwvhQwjfIkRyVpk52ljt9OY+x51ZR46k
dJsep5+mwtpur/lr1buv4sc0vZYuuvadLc7iXsXR1gyZtgILtP5BzL9dXv/K/Bf8tU2erIbFxpXq
+RTK801eGZ4kC6V0+RpPj0rzgAn6KkWAJN5hhrEqrB+dtc9reiuU7SjQ1hDeRnkOKbtcxRCZOsw+
JBzAxN5yZTN2rLZxdMyYRgqpRJHDtNe192ggRqPCKHRoaklyJ6z2ElE0TcpKZTfVy+VnO5slOXnb
yzSfkk4+pW62kMrpXYU1Vt5g67ZT71Pq6IJLk8fGtxU3XSc35mPwS4WSdeUUOr+JYe1Nj7GJkG0R
3UxSHvtjgcLL6DAr7H4GzavXDlf24j+7/OId6jMKBskcZjwoCL/uIWGpxG1VN9MB8zOaJjDBWf2Y
LYAIkg4hUVPF8YNflN2vfl7dv848IVI9hVZXugVFw1zsJpGcQAQsepLj+9pFKLpJ98nd8BbbygZV
jtts1K121SrizNn+ZdDFZuL3Xkz3KINWZG2VdXNX3YUbXCF3+rq9S6+0wJz5BL8MtpjdcgppesXK
GA00dmwjqtSr2s9zBfEvYyw+81xJ9VLIeaDSbY7Geq4Xd9uYkp66kmx5i1MlGkT38udxTrzzZdDF
p++bclgoFYNmR1IC+znsA0JA2MeNaS3sgisx0rnN93S8pfy0xAY68AMmEmqeY8XHPoxWmTo5JW5/
SksHxPjc01NZPknT6kaZjoLxXdA+pYl4X8Qh79XHpFYUq9sgQwBnvCcSmnihtIXKXJX5RmULuTxB
Z4Irfq9OKkFVcDla8gHQv5lwHUATFcVzbh4H0TVDO5zWg7TN452X7y4Pd267+jLeYhF0vtKXuch4
wXGAvV5DffO46Fj2r+pgPULKcuEw0HEJBM4x3fANgfSVX3D+Y/73iRcrwkuqsOqF+YkdcYPJDJtm
vG8O0u3wWKSr6bbbk/xwgpn+slFvBf4z5a5am651ZSrOEWxPp2K5c/s0YfyfH2II7zoADTrlsCqv
rPck3xn5gzw7x0L/Mj5N73WUkfmjVc6jbp/h/T2E6W3W1beBBOzHCGZhPNr39psqfHg19oBJ7Uae
Z1tmcpena81DoJ7xocn7IHqNNDwROK8uz+uVaV2WfCDe+WJfj+yRJnATbHyn7K3DieHyKOeSb18m
bXHYWHleG3KDBoETdqU48I8OJfeekK+62NbrjFzIU+iENLugqr7yiOfy2l8GX8TReEBaaT7MHK9N
cLTugp9U1kvK6eP9dKvdxEc8cI4++KXS1W+SY7v6kBA7Xe1aP5MD/PIrFtF0A8nZGwVxVsLQKcSG
5u0aEgY/BkhQtY0ycNNsU5vOCC7VkVvwe26DreTOFlHwdZ4nZXXNXujsuzdEDF/+ZMHFxemheVkv
TEqHklZ9lVRaUb27SNOuvfr5b/krAjgZZbF1TEJVWaXczh3xQC82FsQkMq6HDhuDYPWb7OGN55pX
dSjXnm2xXUidKk2+xbPFw0fLeg7jlmT0tVTf2Xf677P9ScOd3JBGr05H0eKYktb9xngLPpt7HHmd
2SJAXFPzv1Hf0jUka1J8/faq7nf+aC7M7B/hz8nohid4ctAzeu2O7kRppqJWWx26bWm/KwCwSm78
PfVjlRzV/xB2XktyY1mW/SKYQYtXaNfhoYMvsJDQWuPre3mOTU82m1N8KSZZDMLhwL33iH3WTu3J
lfxmpwf4HoRrMDpRAMndZm7/JO4iPz2mO+s0+0zBOXS5z7fE8r2+tbuD5GTcyfd/2RBuT/0/ffbf
NgTRNPHWvr170uWfCNgfdrJXegCoXClIzsn98nxDkiER+0sx/k9ZtY6w7/++9f+EHv/61lKh7CeA
0besekHkqIWqZ/j1tQ0Ez7hF3W/9o4J43XAbV9iNf31qfwzZ0K/KMp8Ag6rfFl0Vp0K2ZUQa+dY7
WVs7vZH+ZcP7U/GMW/x/1/htycEM2hBFc4vJTg2igIEzvtbSMc6jn+9Uv3PmMPavFif1X57qn9e6
gfGWgpAR18v/Ge33YMFWTY5v2zyQAqAQW2jeMprg8+0p8YQdyfvd37b3P650Ew4KimB01r831a14
TJtKuRE3tPtMecqWJ70N/vN9/TmLwb4S/ZVI4e733lEeyfWURRZT0f8UI/c3/4HUy3zACShCN+dO
cF5iZwiS/d/MEP5UhNFBUP73pX9bKNWCzWxjAju5FYE2RhDKfR8klCRwsD+Y9A/+UsP/Uw3mf1zw
t9MS1JpWZLcL4rXrDf7rBZo+4FgL0WbvnkX7+jey3p/sfbgic+A4QknW/1KkKpU6VpKa3kK7hdoL
blmndN+SZywhp4X7PYVloGJfODj6y4CYaT0UlH3huCGDs9y/KRj/Pw/7vz/O75JVpN9ytY3JrV5a
Eq3Mt8T8DfXCedjHu+wsuyJB5ngwdvnL9Pa37vefMx9LuvHsgQ0av1ulrhhDDFiV3JYQRTB3s7+/
P7GIenr4W4X99hz/1w78rwv9dkJmpbJWitZRXZHuNPkha9/kiKlX5jPnNTt1ybeAWT282W4KRmWX
/vUEuP37/+H6v5+ddbylRjT/c6M3HyXsrmmtbBxILCwXZwKvsM+dk3iM2v3lCPjzmsJKzwAzhr7/
90kCc9OtKS1LJCInMRiRqbQOag5e8d7vXSGYguIvcyB43P7xsP7XNX8L/9RZrcqirraDxX1CXy8D
yk9j7glHqbaBsyxv4DkGv9XOauRUk90QKWMMt9j9bOuTV/d+bN4pmSvjUZSEQuJQ0VJHt1De6zYo
jmlYz6c23+uma9AgsYIRcgtElDjIU9/i9Ff5Q0gxNhxD6VOLnagOs8wbE8fQHSH56qTDEH1hLCR8
mNmhz9wRkM9TJtuJDMvkWFqPeNX3Py1gZAOFrUdqAmkArMdXpz5B/Zi95TJLr03viXSnMen4aYsz
7T+NcQdtp2SXLPVVSnalafdCag8wmsfzPBwL05kE7s5moJ95W0akp7tMC5i5Nz0Jlcky3lWR3Yxn
Y7O7Zl/o3qh0wVaPgbD5bSYj0lY617rGihiqC4p2qT5Oz+uPoUy+8VNpnvw6AEsWPknim/VY6Pd6
XO1aGbCco23rTuo+DQsqdH0EjcX/Gj8TEy3sLNk+u5vht5dOb7rbzrhHXtm2d5r+KfJjpex1Az6c
TvfYxnbBfIBwb1ZKUGnvzZ18HYMMqxom2B+zOrwhEuD+VFim21BoGtgz/S+FwAtmGC4PrceQTqs/
jP2XOV0AQ/BzGTxITIttkInlPR9sPiNGS0ivQbw/Mti30PlvPKs/VNWOQijMlxLCQPk9z5ZrGa/L
rNi5fIyBn21aIP3kDTtXBLin9bUvqUaL6sgfvS8e1dwxILM48ASOzG5alTcz1SmfNsOJp+vc/spn
ZM7HNblOfdANIdPGDCQUskvVOd28Tghnxsrt8j72p+F1i72C8XVGyd9imu9wqBNG3d35HhbGS2te
Msm5fYI2qEpPfV1+TYnTCd58pw1nxrPBV6Zyy7seFrNrVDuJrV29WPyM5rWqq71ESeXk7Vkl1i19
w7LrjxT5yeYxYB7n4XxvJbYsoR7G4lCedubiDxED4oApXeFc0G1nVJh+UL3Tl3Cxwrh/rniD8n3P
Td9jwdR3nxGm6IyCF451HCK7rr/yeg9pY9ynB8xQ1+o5B6AELFx4jqLTsrh1dTLVS9PutigG/nDt
8U00Gcx35NLO8qCqjwmTwZI9mc+YP2ovaCGSV53BhzZYSzf77Hn5Y0fA+XLz5MSZoVJAD8GdPbrE
1250kt7FlH5t4T264Doa7d6CiDAEQDD5rRDfaz70zAT2RhY0jJvH/jh5+nvxmjP3aexm0BpRKP/c
hvrvyinBX55vw45frA9KhVTGDc3BeTWyHvTNWyaWEw/hqPWPPRSkypFpcn/V8y7iWeOw9LoxF9HC
+Dl1tw/scIHkdZK+mj7cliB67lJfWPn6e2lffhc7Iw1Ew6F4l3/dWNYrA+2YSn6zWrQhGOizKIc6
fgBTxX4RWT8z/wDMntBMvtHQOHXytTDd0zMopdlAFKbUl+sRfILD1D+eQXLiC+JZ7X9VHMbs4NoJ
Ngd6I1TrZh+0pdOiRbHgDZ7byUEBxQs0j5emdwTUL/wdiaagE/mMyFkeVNdRgBOAuC3fbduun2xj
ciGNOX12XOQr+gINP5LyqpjIQy/9fKgz3DZ2+TX+zEyQVqeexpHCFhBoR2Py+RjNuM9iV+l2Gjt9
sZuocx9MxTEbMFWQR+yqQkVja2u4Zmc1DzL9K2pWAJeHiUIQYhny4falY/yUXaB/LRR3fFpKth8H
Cv24oq0IFcOpZV9ESGna+rup2ewy4re+OtIBCMnt516mr/G5RHeyARfx+FzWRTxZxamVPJgh1fps
0C3hvP0wDnEAqW7yBwV6rs2OJ1RPIrOuP6rhdpexclR49KEq2NPnbHgJk/Y4xNf7/D251LzWeWjF
TrI48+BV+V41gjILJONBV+yhDgfLh18OA2ST3S2MZGd9auHizw9Gd18u+1Swc/Vbz7G5wcXLXO9a
62lCr6Ic8nvhOLzUj2hYHf5izueRfEpnC8HC+hopd73qNomjZwcx2ffqAhbD0+7N6/SSfK3yoV3C
7msbHRY7Skp3znVXiOE5rJpTDdipNrzoMMTUJEf3xAhON7pkVM6s1fbGBjBYlOxhedSi5qW38wFI
haQw8hdXkEd4qHzaYmQr1BkUgkE7pmwa8mLL8qHrcnvKv402PasM96UWw7j6dcPrRJ0iB4MqDuL3
YgnUAazEiP3NIl3K1e2xLyPa9TL1odWhaXym+fOUHTEmiOKHeDim0TWCyYOqyYi8dTyDGWvys2wG
JTQAGsGM2hDKbK0/iaBLPGfUzpNwKtfRiYEiFuwTvXVUt8HdrHNboDzkYOTJLBRPl+rHlN826UOO
3kwzmKK3NXqTxp+C/8+QghvVK62n/Vrc5ZFXGrDrPlWsr5t9LVP8jL8ITBJxdCM+m2wyLW15ZXyp
mZ5fUuQyLC944xEWSUVdupL5BCHRj4U2zDmFjei7b1J7YY57hC5sPm7RCULaKVkR1eSUmvNqt404
O6l80jnYljqwGCIiQsOMvgqGpnBqdd6pKofJx1pD4YKjso3NQ8cCqSrCyuVjFvodmEpv4Hvm1BcA
d7RiKIKToAO2g+4B36h0ZlMLFuBLa6HvuvE74t7pz9lGeikU6yBN82BTwQSzg6sXRUpB1RwFXVsn
PipRboNpsyNBP1rpnaZeDPGuZD7aaAfHEEwEkKWTpOqJNO6S9EJoDoadrY8RAOEi4yAajhrvwVxI
rrDsOgGLh4wbYZi7bL66JScWKAKQko65ma4G+2DFSLDg2I0jptgQkVagKHRhtiUwyV1R+dJ4mWb6
QXhJYZMQNvlnIamOmun7tsM1tTXtGZ8fOSqdWvmVoqtXito2Rrwp5BHOEWet1jpKd8y5Z6t8V6uf
qp7daZQDw+SN2QD1pP9Ago1C9nr8MmSiE318VPo0tMZfyXCxqkMGDkgtJSdbHuLMfG/LBr3hjeaX
uYWZeXJn+k3+nMu1m45XUW1fUmN6Xy1KMJZwWppYhgJtoiBjn+MgiDoqMWLhpLH0JlfoAoT4OVYM
gEfc/nhSEPglMXjTMvIh7m1bbsdx7ucYi9ZkMBvzS9w5RnJOuyT7mh+UIbWobRLoXeQJ8Utdtscp
8/L8vFH+EX5VyXUGL5gig+zKEugSh6e0b8Xu0lu7RTYv+CN7SFZ5js8NL3DRPcnJS8I9T/OT3hvB
GlHbjntX018TFqmcVJ6FSkSfBDtSGnerJFDieZDwj0cqp6oYiDAr+7MsrM56+wPpyfgnFZPC3DSd
BsljbGGNGddPqfKr6piATu1eRMcq/CCftev2KgkXY/k1Nl+Dtk+GcCw7CszXJv5sdKoF2UNtxL4u
7SB4CdL3YhiH5LYBTqcGg6p+qjCIfjaSg2ScOoyjNeVZkCkeKrOtdl9WtDe3e3SZGQRqVTg2xr6Y
rgJNjSZ36l61xQxK2jp/bir6lJlJDfBYgi65M/O8+V5p3tbsTpXJJiRsJMqPcWSPaFVbWH6W7Sxn
z5N0N+HcNguzmzKlWMTLrlEIDxO2LutkaJlbZgwsrv3TNBW2wp4XTV9FfO6Qj2or7u4YsJmnPqfu
VCPJk7DVpspV32CoGR4sff4w1KrXaoTctziQJ7Au6XEYn5fsvsQdvjhKMJqWQ7KkLPnbsxjZvyJY
8sJzwxC29L71RNrHaoN1dacuT7nwVnefifBRp4EUH4ruRZfeWl0iEDh1kuR37dvMmODNunttMYcB
oCJ/ix0NjlH97uMkLJN41/KtyQMlBo1gnZBZz4RDN7zHE5SoTrX7AgW8aIUm34qWUIvQjR1WU8cS
964N9lW7tRfLRCYC93W3FsluUNDKaDurvFjKaIu8gnG6sGY4nmFiCbPmyEA2U7bJnK1jJlDejPt2
pYEGo6z7VSc7K1u9UZr8286+FqzguTvXICVGOQlrgzJ68pNHh2Q8tOuvVXzN0oO2PhcQMAVi2z7O
grj5LrPrvJwWEpUMutSiOAqWHhn7+cz3gbZiXPczMZA85Fg4Nq7BzrVGX5lK6giRs1E/mvw0xgg6
63o/wIuwVPTL8wm26aJeUsxK6l020+0sL+oo2askMyp0Kejt6OteAmm3KuMJM8awxrJPnhN3RYZs
ZIkr1Rs6g5Xi/NBit4jZed3fNwRVYz/gy0excss/hqUNl9EzpJG4GDhF1B7LebZl9dOqiV8kimAA
LjvjLcHeLU1TjHZgXyiCJ0fv6/IjVpiVy5+ytLMkwkz1xDDMWSFxUZFW4BG/H3rUDg3RSlM7phrM
VubPw4BJ0OJkxQGFPCLllaOE9qX+0iqJP7VQq6IvnUpAQbhaq6yo5llv91X9PBpJuJGQiK3qdH19
mW9K7QE2ZHRuoiSYyCOmAbt42XLShvK6PjyYRmJbFAMSSXZaUtptmEO5aH29GDyR6PHUgz/tFMkz
KTpkA5bTxApbElAhshLO9jV9SqbNFax9Pp60lUUDEnXJT8PyZM1nqwyHnvlNjJUKzM8k6ZmhWRgI
JPuZ4pPv5cp0TLfIVTNEo71wJJeObYTEO2Gh2N+a3gJKX69Msk7Fz4XVbVX1dSSjKql1CCrws3TF
PSq7KcWBPRl3wgpqK/Oj/k5t851uDK/qXLt1phxiAvho7h1rPCor6rHyc20CgqNmHZhAMJxkviwT
ZBeOw5FE2ahakq3prq/Lg3FDwFqKJ2QYRugYsKLH35b7pUwCwHpcXtpPqhGq7bbf1u5Sa3dJJ92p
WhUIrWKLw7jPK5Wch2SXdgxRCL0/pBlUmZLFbUGJLTpTXyXB0YYgG8ZuLWeuOu0Fdtvs1odVRCoJ
oqtEYZFKziD0d6NJ5NPqpxQD6NJMQmvjexolx5xMpx8XyjomKSfzwgQjmVS5eVswp1ztVanylkHY
z2n0vMzJqzHPbj8VjprD++P5a5zoUm1A6pN38QRua2U3UrCA1N0Ce9aeWY68mS61gnEo4U9GfLeN
7B8wIhVlYXpGfLaE9nUmOJiMmqLMZg8lm9FrrxCmpqUtSbOnr31o3DT543NSdxhnHppcgEAHe1d4
KfgTZRp4cd9kdqi2CKLheajTfVFMb4q1X9ZdIb0IguJpwt4CZSnjTagr7CxPfZTvrdFw5uQzo6YB
pM3jZIHeb4X16g/GxVBIDzdmz1TTk3OFHLRyrLyxt1gMJ5LqMkb+akFvThk9ntvzylajzH04apOb
yKpNMyPcFHy3gFe2K3C60Wl5V7Ty24wJijcjuG0DmkgprM4z8td8eRnhfcY9c8VMEUYPWis5RjGc
SjW5m5PONfXXqg3M5rYVQhlYq2DslaCuO2Ib7YrBWATlueiJ4kpZ9pttOinxhYdnxxv7CV8OyD57
UmI/IqeSmnPXL64o/qoRiAnZUpMr35y4v4wUAOPCQAumH7Wc+lM1UWco9rM5c/cYo4nTfOxkwjzZ
DKeILWTNvYqH2GxPVU2o1m++Nj8UpuzF9edQbQ+EZg8iI5k9yLUlZ6hD4Fv1s9tUWm6ItjhJfrXs
IsCBU7E42rwrjd6WjOMUTeyIliPLb62Ve6PFILsxO5WU/GNbbi4/RoKmiIqWMMWfvawcJ+prSbyh
Xpz2gyzsWxiYW7edhiH1eyHx9Ep/zAgWUtG6RPPmSNYpK49SpB1EiKHa8N2SjEUCbGS9cLaB/GZR
iQBSVzKUgyG8qQjmK9EZ8unY3MZbKD5a0bWjzpqTsBZK4Ua5glfR7MzLGqaDbI+adjGS58RabU0S
Tv2mOk1zbuu7QcF68xwz8kwx1yI0TZ819boVbyn9mvW+bnSbbop8zBpcHSRtP8/qwzopUFfB9dfF
HQN+GJsMdn4L9jfpVxfl/+QCQx6flFze6fr0qmEBLo9jD+QOZ2ZeUKkhbGvu2gxP+hJkJMey2rGC
x8bPVMHXtOk64bzAlSmhqtBeCXeN6FQnJHSZBzD5KM+dI0qFo7XiXpUpAdWT/ksUKn/BWkY9Trrp
6Rgfpstqd5vhSjP5fx4566JzFMwXrauBfXOorvt+u4jZCkEUdYIl4LbQOuKgXQsqDFZBMFn1jb00
9VEEHN3W0t5U2rOo6rAFNoGgyTh3fEVz/G2RhUl57oycMU1yjU2GVbfdQuFEIZBLquLUR9QZKU8I
+d5QgcJUI2NB5BBRayvVr7l5qjgY1pW0Qda8vP7IqsSem4MoHQu2x62AQjqRrzPFKHiakruqkXhl
ct8kL3BynWwwHREYFQYZN+s9pT4PE9Va/b2XOkicqS2Adc01mK/WZ1IIx37Z1b3gjqay07EzhBjN
kPLPQiJGnIoirrP1G+t7q4OxORYIUBvhTZZzpxFrZ8wnR2vOIwGfRJEU6E7AdugoJcY3Qupv6jdO
yY4pHIsC6YBGK0CG69VA21WZBSt7d9TqQKypW1/VKGVLJoGdPnMGe0c8hpbxlERNEOuk08T3o5T7
XZc5clr8QOy11eWxyfZpyVHe30vN4CDjfaCMXnSXVqegH3+bBkVpZLXQiaC7VmEyfcsShZmk9Izi
R9iCzELL2ZQ7pW73iWiEjKdddOM4zkQ5hcEE2j/2SSaHWwUBGLGngLMS1cca7W3VjpecelwlUcEQ
qdFx1oxTzmJUHhXiZUt9n03kmiUMJEtwxfYYRfG1kRNKKm9ZiYWj9FzIRqjk7AkKh/tM44N3vCNd
wgrQ7CLbaHO7nUlmEwIF6oEDw3EVC7UVf5LqjHPgzd+43AKRaqiS4X9Y9X6RThdBWD8yPXVvJQy9
r4jA2Wit4jJmkjdR2eX54LRnUOajBnJRmK8jxq4kwekZPKu32q8VMg/zoU2HIIpZelLsd+CJZRWx
KeR+zsGJUiKWrUdx5rivZs4IAYMi8ZCozb4CI21Os9eye6ZlsUsIAwsLWRDo2eGG/J8Wt5QUgiSN
X7H2a8VjictUDeKy6F/GrfCs5Vc5jAcxujTg3OvqUlcYeKUPlqlTvMLkm1pqO2RHcwI9Rk4Yi+A2
xGk3qPlFIOVfKBpYQ+5MEq9ilHUePki7PK+oSX1FWxRaZmAOSM0XPqFRHPKmC5Q1JXxM97VI+YFy
h7lph16P9m2y7geKo6mJal8tDllLownbrDLX/GYZKcazQpLeq+sFNpsUavA7FfLLBemcioPlnLFt
g/7k5Q6XUg1H/UnrS7fbYncQ2F+aAWy/ehZb2jTqu7CxlwmjC9soIOD2e/HWt5qPMwYwFdW9Xmnt
RJGf5L540ONPk1LvZKV+nfehwPndYdlixujoK8JK86czfg39a5bcsqTircIyvqqVI7a4dsJ1ht5A
S5+5Yo/LxTDv8948lSQUYifyNpqHFuvFvJpJ1LJTIybnNVqCwTJORYo+kjKyqhwUgR7yrNyMlVxj
YUiWLBneMe0Lqu5lPJ22CmVKnATDMLxhqCrbev6UiJanWKQyKmYS2tD9Ggz8NoSxcSXqImW2PLPG
SCVvGacxpWGpbiSwDJGWMjJWEfCgDMUre5y2+Ng3UxzM5a9ZroJZ7v1V+5ay3IsFVpUkJPiQYT6g
XhUh5W0eKcIgUF++R+Fdn05aERYFq0qCKrmTeavGIbrU5lMd36n6TBATxnCPpehIORBLAUzX8Gag
rtRNBt+PchRW0Y3Z33KVMBxfK1PydWUvGY83CrcCn1gLqu6Ooz0VnqZOdg3zoUxeQPUO8keX+EP2
lIoZ6dPF3PbgYH1D/xJQCeG7Kl0r8M1KQSCB67b41ohvado4nVq4+VAgwm0pA38K6y6lecIggINr
fLTsLXS9atjLgIUFbGun5nssZq8GvlWMn6N6b+WHiYLlhuHYY64+T5T3JetVnaDxT6g4k+q9jhdc
syXKqkm4FvTexEV6kcfEm9ruIRXFx4XJVjkV7rT+TmJ3qXQm6ofWjZezIM1HDVB4pV+j7SiVph/l
8lcyH4vphFPssW3HkyWavTODZnZVrbuLTWWjs/tkAKGfk+2nLCGm99Jzs0RfeTWyqifZmbrVjTjK
LGoomLotZX1uqMpbubyv+pWvofVxMWGAEvBV8VDCrM8ofGsixZnuJdaHc50scJQV0bXYuDPOrzl6
TITiUC53OqdFovSeMMykDx3dlI4mX1+wcOnLaB2lfHX2464OZfm60Q21Gt8k65gssbXVykq8eLrX
4vyYTdW7ibXdko9+Ysm7lV9vv++m2Veibdfy65Ck//xeFFRXbZLbHdwpQnladH2/ifh3iALxrL4F
DCk7kvFRlhNcbWaRaVnkDZV3IX1fGsPVRUpxFTMk1tAyeH4084NRoXbV9MmXdf2ByeJwVDg06IKS
auEJvN4vYKSlaYfD362RapkrvaTlGCUjVmRd5YzlLwzQ9OUnNV/j9aOii9v3kj9oTVBuGEKRM6rx
ey1dW6bKrclb+c66+YTywGdyxlUAT5uCb/DXm+1boT9obSsz9Iavsf8JXW0D7rIr/nvtRipV4SKe
Ss1wFGlzKwJkvHXpMpbVsRy+puI9HdtQgTU44OJFw9qkMjiR4qfGVSnOVfIec/SAdrHBzXfaSq4w
0iwrH6Q4coWZYHqJ0sfJoJXYVEIIaPucGLux2VFzr+k5zUzwld9ZPF86gdhaNF+EFLhGvNuaMJON
YOSIj+KB493wdFqnUvY5l7Tll4eFt3PByy9XX1b1qhbjxZSnULI0tyjxMEDxG+FGU6XZs8zJaN+C
YyMbPSnPZFtoVHujGy3Fij9uO5FoRSj203yY4L+LS7eHdRuw1Qojdlv59KOzl9Z9E27SY0yqxXGY
aWxVazo+kuqo1BLSTzOHS5apn8p0y3JVPAtK0TpswOGryWQ7ZrZ92a6460rQyjNvAbTICXCsh/wK
7PY49/nR1LcwSXlfpykc5oPQkVFr6anUlZ00Ql5iz80Wag9bG4yqFmwwH8RhpypfAs035SlfiTg/
eukjm99j2iaScszz44COYx7JkC+tdtb1qzaeW2JiOV4uAn0lgb5lvn1m/Yu1vhTRNxGCXa1ndQrH
xBfjC8M3GG3v9PxY4eKLUV4nkeNJd+gdJEjrXXtnCvjFwGsVd8KwX+Zr3p3i5qwWJyk5pdJJXD95
TK7YPfRj6tZWDGk9w97iF56nx40dt4hW8qQ1e5sbEfDiJyD1VinsfJnuao36Tlt6Bb1WapXULfX7
tmO71x9Sc9cke7GlYU1+7s8mOKHkQe8wtaTH2ub3zSLYt97Gtqh2UZrE9o8zBahR2fPeRhbAmvhe
ze4bSu1W+9QY+nUc5ftYKi+xGopz2PBXhknhW9TdqPyppZQ89ziKn62gvuvtS2Kc8N2lOMyrAWwC
PP2iEOKnapBUGhF1vxOaU2HeHu5hNJSzgPUpwo/xKc+/GpCfW0w59jDnZKFdt5MMgYWMyKEtp30i
IcXZjP0WX2+HLsD3mwkGNhmZ9T7W42VRO6L6/tfSfVrta2NovqRvfmzR9mufdfOhsioC048+Ka9I
lcNonA8JWFNlls6lNrjkfGGiPkmYINz8J9p4oVSw68wdC44I52xa5ylbg9zAWWmKPbFkcG0ZH7Fh
cIxK8+eoDePsxYJXF2eh2rwbPQpMTdnnuCoKdflBWCHhkmk6arpLc0cM2spGhECapUQf9FOjhB6K
P2Ky+kYK6loRa/AnbfAzwBfjUoqrmyjuOtMSCHWB5m/u4sMwSwEr8E6xdiNHTI31jxSOxqE4Gvln
rZ1EprAwINd/ovYleskV6vVRcdTE0pEvYhPGz4iRJtlXxQ8FBYdIWUKJD7q8HeUmojHEYf7COZ09
bRaSJk6eOLvXZrvrP1sD2G0RylZYrO+S4Qo/ieqXwmXIw+Ga0XM37Slzth8JLQ9o0d7RL5woArXR
AimGkzU+s8L8Jflihr1ok/MvDGs4OInczrOnNTB5zXun2pzYOOEnwS5Y4D4y75bMzWjp/GwRtWJP
mMNcUwK1ytjY8e60R9XTP1pFxhrGiR4mykiN9VwyOtQUwBeJ5rbm2Nf8J0cvZcWjwJhifaDRS/xM
rJsDHMUvoX0Rcn8rbsoCyrT9r/49yg9yscd6U8uP1A5HGphydFif86f+jMHziPRrlvc1gOH0MM5P
hbVHalagvs+cRroXxLulJ4jEcPwa1/uRh9pTDXakHP/YBszWyyTsjPyDA51Lt24P2W2/NF/xRae7
VG1IuHg94NE+mYzli6+kIznue/NVo4QwedIYjjX3Kz8t5CFkBSLxgeWzFecIApojkUeEGCR3kshO
L8uvegq2J7PxVOOx0JyUNP6nB9YRh/9ZxftHZaskwvzR8W6VZPE3CZ6pV5VqNDe8GTwH61XCdWWP
PgKJ6ei3R2Nv+v2l2qfuXy77J6Hlvy97EzD/S3C+qVFctxoQoNqT9//nit0hPY4uI4hO4/wVAPQn
af2/r/fbBGJeUD//B+MYU4xlqs2r51+dFqQWs2gltnDVR6Pepbe8J78wnwlVpXXr6K4GR6PTyiyT
n0g8rcR/Ij3wYaN5tH4263nJ/DKZSRwTu+kfmuYk9GeLDWMl9U1lJDq4IKzFdty6cididmaY53wR
HFWUg1n9GMWPpMfmwgepbHBeKeckxQm5tf/zl63+SQ2OQ4Vkygy2wu74Tfreqp0q6jd8nmqwuBb8
N42zrD0mlHAU9Z76PsbWdm5iPjKf6nJwNC11SxQwmJqZRJHk6eJrH3c4wFXu0CRuMw9no/gVz891
fp6MMLXUo6T1XtMJQTL6YnKsMmr53bXZsDyhy6tpHwbqqm05T8rjIB16GiBWdu6mJ/3WVqXh9Z/v
+I9i/3/f8W863mWa6zJOuGPsMJiwmR7aa2NS47AT/zbPIOyH+/KTivuTsdMe/3LtP2l4/3Vt/TdY
Rtk3uv5fpJ3Zctw6uqVf5cS+Zx2ABDicOFUXmcx5VEqWbN8wZNkGwREEwQF8+l5UVdf2Vqutjj6+
yHCmpGQmBxD4/7W+JWZgIsggcbepLii61V/HbxEgHfmu2UGN8sn9Njw1T9npIyPHfLW+1Q//uu23
XgPErhg+BBDU+lvdIeEUY80HX2++Un63iTfaewdFUAUYDSxba/QsVzRGbe2C1F7Q0Aqkh2K7S7ul
u99v9YMz2H+jv0+RLRiJGQ4yRJieHUx031QfyJFffRi/+2Lzvv1lSIpAI59gL509MHydLvkWuMP7
CrwFRBveNacACQb9nsX+A7uMKyzxcedrFlgQLHUsL9Up3aOTcPjIPfLRAX0zTnLhjcjzwReX1d5i
jZIiTvN/tmvfjIyp8gfhYbUIct/eyC95chqyDxzZ77oHfj0t3/h7aA+gJcFE72D3WD6B7cxv3q2G
QPdzv8ftLsbeO/k3qILXcKeePzp5Xo2/vzuyb8Y/GViRixltC11MjNlLbGH4guphjRnJWaE68KN/
qjdJ/CKW6pTdFSd50Ru9ca7d9v+Dw+L/uifeDEwmHbXTtDieGfqMJbfLBnXs3x/Qd90Sv2wjeDMA
pS13KLf4ujqeASVYecXIV4gR/rYgC7Hm199v7z1/E/Vg3fKQghFS9ubgZikHEGo2b5UpJAqYgpq9
VvdFdJiBG7/f1Lu++1+39eZIallow/Me5ATpgF2BpTuuQY88aujDJ7TzNNoaHupbgWTrkH6PoAEo
q3rv9t2pptMHV8671+YvX/zNscxCQU3mw8RJws9O/Vi297//tu8OeuBDgLFKEd4cvRn0GuIFyCCE
DVmiqESq53H8VH+E9/1oG28GPV1arXqKbRhkI2YPpoAN4NP/7Gu8GcJalZMMIbQAS9OLO3VxGNw0
avC/38j/5cyAdYcDJshC/82ZQaQkNbc4M4a9PIf7/gqFeP9NPdkrlhjP/R0qyQ1Z0O8fbPb9c+DP
zb45B1gqWt0N2Kzd9w/5AWs3dFeKg3+f3sID+Yamnn+OPiAtfbDNt9d3nw9+mNfYJinPKdu0wUdc
gfenT96/v9Vb3CiiCWmEMt8MCfHuoYH+3K3ax5k5MX3DApPs1E8khoefIULYR18+2KPvDyd/bvvN
/CJDXRaFzvnb3amjOGB2eae+Zd+8GwqtOzS+19ld9kmguf4BI/Tdec0v3/nN1SY9HcLSCChL30P4
AlqkF55lki0a9dE9/f3b4S+bmg/wLzONoocVNRUYODKI8qmJVgq6KDcJDgiqgVjXYA17ssld2l17
fj9ALw2SJOrmEDRauQgVzBcZhG7sRqMVoSb+/QFw3z29eITAogBpT2DU/PXTQctQOwPGHTgPwda6
RhcT80Wxg3ZiUS/1ARD1fYuoiGrLFgPydsu13WLt8sGneHdc+uVDvJmV6A7kyrLEh4CCIZi+J2Gy
9fX4wYUUvLsVpBDNnkIkdr1CEn45EDw3LfV4Oh048htH9wZzCmEPHXRYTYYiKENLLLtO2RdoVirE
UFTf0vQblB04Bij+zwrCDo3o8SmBIpa130L/HCLfvYmwjoL8wEfzzPGXoLagVXqfU/QC/KsTvHjA
0fh9XM8d3/oTTzCB7KAjMN8YtIUp2vhF/dlISD2PEfkmszsZYnC+OtMdEvbgEDn70z6i2wb9HJJe
pdb7JHv2+MnJzn56a0O25EiV9JOvIW0OTssBhmr2KggXuUTDuthSm34v6qew6KCt35YelAR29/tT
6P3d6vPIQ0gQUozfrEJcPw8F6sn2QPzPE6rgnp1F7bffb+Td69X/cyNvxgknHBqX5vNG3C9+iDpf
dZ1QqHZY9MGk493rISKg5LJotsi/GeIboauBeNhQBoFACRdiqT7YX+9+lT+38Ba009dQCIVQah6a
qF1N9NYkN4XCBC0/XBe/O7j+sqU3R4aXflUO0LMdojDf9AYrYRlBK4zKnvD3FYrcAUMolx+hodzB
tzbrMmCxSRBOe/H5oZ4FI435YODl7wEjaMRQoGCw9gbemwlkk4aKdgzxkcDNbbvRO7a6XkVm2EGX
twsRgjZwBF6we2nlC09DSGzuecceoyrYhFFxgPq79OHt8ZCw1UGqvs7hLGzcn8guRDXnPk3htpl8
SA+qRTggXVSik66hRIQKhxhooxKy1p5e+wVqFF9zrlAagj/A5o/MBQ4isksBdyclAsrnB38oVhl6
uGoavyG56Snnnz4Ecb8XRoSUSRJxD/NpzsI3dyLKkVmHkWM+HaD47qMzHaDAhOqU5XEHmVjin8ba
PeCGcJSBgSzg4fdX1rtgml8/wHxF/DIsokLERBLiA6DZksHzd44W6D6fwC2IDcb+1l1AXsOXyQHs
v/hjGsR7lwMDETrgrktC7+3l4HKhncF10dLyum0kcU40l3F2vUEc9PpN//Nl/C/xo77+cw3Y/uO/
8fylVlZLkZo3T/9xki+6buuf5r/nP/v3r/31j/5xfu5l9bN++zt/+RO887+2HD+b5788WVVGGnvX
/dD29qPtCvP69viM82/+v/7wP368vsuDVT/+/sdL3VVmfjch6+qPf/1o9/3vf7yCtv/z1/f/1w/P
zyX+bvfyo3iuvv8ff/HjuTV//wNR0H/DKIf9TjyM3oDN4+AMP15/5LK/IRrLdSMeIZksQmz8H/9R
1dqkf//D9//GUbN0oyAKPB/ySIwrbd29/ghvSABqQIwt+oQUq/w//vdn+8vx+fN4/UfVlddaVqb9
+x9vpk6cMVBKfDKPFpxHDBy7v56aGSvSSPJWr1KlwruUhafIMrQf9bTvU8yKIt7dlMq/F34eHBJr
qrOeXOQshZispHI6DhUkqKYogrnBAulg3tyjiYU4s1LBP0CKjyKS6F/vHvjAlEY+9gDHGi50g9fZ
1i/XUuTnvi9HBsorYiX2iKAHYsmXUDeRR9poaGyg+oBTIw6ipIMzhPvrIPIRJI3ZQZJxtg2os/r9
5f0m0WX+SC7qvRF1ZzoI8tzejLfjhP7g0M+drx4WqHQygNaFuyakFz5VFws7whck0O28FC5TKG8+
IWqZnqkNH7s23IxZeJ0shCNu9yXyu4NyNOamg5rWRVoc2hIibtc6gCdq7/mDzz3f0f8s48yfO8AH
DsAzwT+Edr25ESPdPe8mBYVhMLqbydfVpbPwdZJRNl/YUK4Gv3hgDlTTfoC0Y8GG4o5iOlXRutr4
w6z8CaHh6ovugUWkfOjcn70fHX0IOGfm02HQ7Wdk3dgPeEgM0Pq3H9ylSG3AjgbqwMe+f3vSdk2k
ysIF3hGnL9xo3Dv++SAqZtA2h8Hu369blC+OZH7w3STpFq/PGw8WgdSHn/DPX3TGlqH1zqOF6zVe
XERmPJSZN4KAJ+w///f62utT8JVtHKXQtb/+yusPuiIeABm5NI4nr6rW+oKIUgdRHtdofnh92SvI
AHlK/W3syReTkOmu7QVBZwsmcahO71pH55BVovC8jVgKj5xuD5hoIOQMJ/tdlFdQJE61/FpR8MXC
bhMiZf2znaCMgDmUnpks5V4iwQM38/4zlZN7zEOD/siYQahW9TBIyH8/JzRr79hIfzYGqeA8cLpz
K6cIPcgEZnWhKh6PJlr4JA/2qLShj5jhDGEmR/U2rJvj62sC1lwlG39vadofE5/0x9f/YbDrj/WY
lKgX4cORCiL3KmRQ2xsft7yIjjEu8PYwZuUQix790NJ3Xbhw8eDWI2QeGlVG6E/mF3pdVWtWhE8N
bGRoJ2X1ipYBCKzZCIPQ6wN3kAqvE0ghpjZ1Dyxn9JeHnjviIOylbXR7yQ1S7R2nfPIkNAUOyfRX
4j7IlDqf0Xoctp7pgYCcX6Y10Lxh3zxZYHu2mfcjMzmJu8lUjxMNAOAqgJYYiV89OrC6rCaOdjnK
3tVj5Go0O9te7zT36TXR3hGOszzWbgTAMaI77wXG95Nqs1tfanP/+hKWaFBF5k2HmEb8BkTRGRz2
akHbEjpFC39I4lbjbchQCsQkHX3619fKkl/EwOLXZ+n8UpbiCwxTAonW/Ae6kP6iziaxq3L5CWq1
7tiTwtzGZmKnchz++cwUntl7NnnSIUmR0SCm+lAkqj6o1PJYp13sC2yYd525kjJiJ5Dm4nxi/Jww
B3EJHeRor08FMRhz5x84Dt481cAjRI2E1wV2j2C0DXKVJwUN4fxfMTgbN7FimxUOlP5UutM+dwdo
6utR9ksqIN8MMtUfovkhSRzsHG2gUA4gSC/T1Nn3GUv2mjdoGcivps78A8HsA7xEKi5uJ9oNsw0c
qKKYkSSN9mK3Vus2kvTYGszHJ2XywwRdauWELJai47eSR0eom9s7GuolHepqD0Gyd8JBEbGNhmSv
WII2e1bx00gfByqDs5cz/yx0T3ZhCTdDaLJNn1Vihcxv8YlXKVmCdW1WBUJNDs62yhJA7TkHcNh3
+NIHnehgMzdCFPT8XwohF3ZUWq5F2Lqnsi9uDEgOCZn7uaw7dMvB39o0NE3WVQCrlO1geGdDAJU8
euMDp58c3q6zrrVfLIAAMCnMxmenPSa84UetSL8gLi6BHGjXs8YdH+Y9LznDDwRsigiDg0r6S4lO
9jELQM+jrL2aEqmoBNSgJTik/D5SvntpqmBV5Kw6h1M/roiRcjXC/XGymFkqSLqQSecBLRLS2+im
EG2gzU+JJ3djTftTqtgx59Etw7X2mAd5hTGgP8N0W14zjKhxC0P+dG1dDmkYBcZyyPM4yKJFMgUR
lAGRuyioXy5zkYNXg5AYowxkMdANSiXjsU4honH7Y+hQFcsB6JKJwqtc0PLFk+xHnRVkj8r2EfrT
hXCH9qKDhq3goMFuS6DVLa3bXeskiYlh3i7pS8gneKBWRIJ9Gk3jS1Q29IpcyC9R7bdbty0DqI1N
v0s7CfKZUBnqpWMwHDjYBlWaSRtb6eaw0vrVXSD7tWUleyDzAy6CJU5VaEMiDISAUCfAkCD+JJv4
g8aI1Mw+7DElFwSt2EeYaJ4aBzw3z8I7aNP59Mgnf5/DHDO2fntSfdmewrzF+ZwF48ph7rfGRmKh
Qg0BUBFBfpH135gzdNCAeajrOvLh9aES7jYx0NIn9gjRYKLkyVUuouhMC1HZNMA41rrsqbHj9JCF
/j4c8xWnLRw8yCouRJet0hHoA0wZm0My8fFaSongEevcnElvaMUs/E8bJyzpMakigGEciI9wfx8W
ihgc77QXJ/DF8wVcf1HW0HPi8jSu2Qjxc+YXqyCCP9FJer5FtJJzogPZOkH6bRI495K2qE91lexk
poeXBMIw7RHkBFbJF41K1XpOxD30cqPacrrWg9V3fTRCNtJDK+HDoRcMU82Xk7VyU3QEGIViQN8O
RjofrrwJRTNXRG1c8HqAkxOK63Z+sCoF51kBieswe7F14GOkHM+TJM6uCYZ+nXmshc4NmtQ8KOw2
8dtuUbA0fbASoiSh187YBXeIhEttTMfEWSUmhXQepyTTRQxLfn3qbQTMOsKkVkRpsIVq81Jw90ta
pFBF+BWDINSZVknSM+ivECPvelcPIIZYMcV3dV4AMKhbFM95BzGWAv5MeTN1rWqUPGLeqg81Aj9V
4Z+yNngeEH63cDNU3GrXI9Bbde22rDoWk7IYNmnQXU0XODHz8mzl1NgK7HnhhsoOYJ/pMRk7gXu7
CjYTANWrqh/oLcFkojP59xw02lMf8lgya6HkwYz5EFA4cX0nOHTU3HFqZtucUy2z3rJjPYU/Ze2Y
azIewc9Gypz9nAZBvxxDVCyKrNNrqAcLTM2hIB5xe6HWHvIBYsFpTOt1SUaxRwY8prUVLD3NTPBJ
+yAuQaVYksa8RFKU6xTpz+l0bjIQjaDt89dYbh199UJcmS1TMbI4ZUYcaK2PaeXiylI6gGNMVCtC
qi3lGJlKb3CXJqzZ0eCCqMoEQxBOs6ip1TJlqXs0jD/asHAOTlN9algbLCqo37oGZlEBvlVFYUJ2
ZNGsEg7jkxfIu8I6YPHAwluHIE/4BqqmsG0vA0n1fih6qNHH4iH3bLjvUrdeWirYZgq99hSNyU/R
ROUGi/vu0KX0CSJwSH1td5MK8wrF6BmLkwoG9AL1mlCAY8DRUSmCHs3TulHoaVYO5kUVtCeIuwdE
N+q8VUObFiiubwOEYk6vvlrR8oOX1dGis6jopiWs3gmU6IswC6qHKIn2NgUMFcpFF1bw6adw+vyg
HZYfVI2ysMz7CFynCPQVTJC4F/g7kQbDhrbq1rxes2m4pmPd7UzfwUGnoiqm80XQi8pd4fTmVKm5
X4lbuG1efD1VuFXLJJ7gJsWEAW0pBwr0ec7Y9YdqwMy1zLJqqXqgDLGs1XkJbEWpcP7VJ8g7zH4a
YA6KMCjG+ZiER+2Aujf6+fZ1WoG6a7Kfu59FwckxaTqoz4ZE7lNX3mEWHp5HLKsXqnHCC+yEQVLl
zyOq2uGmRADzRQ1ttwkiWEOUzaq9Srt2xRoBJBPh/RGNwnbrQTlsdWNxg02ORYSYnboVDQwucPo0
TgnkyTxWUh+UrAYYEtTcJnoIwmRcwM8JC7XTlac/H2hWj4tqzJzlaMmOi16tCU1gOTEKzQVYy9fc
+B7q5biA8sibtgJtgaXSKZglzvDcIq/gmKb8wYtcufVIW+/QubiOTuXAvLiKggCgLVvHpHJdfwMs
LAr7U/+QgFyJAn76Nazh26GBrs9j6ZJVwRKECAaedx0C9lUm4bYJVLhR8/g7dCNifpDFCXRcaU+C
TfqIqDausJqDbcqskXJfQLS9wL3buziYKDIbiAed87ihTDwyR760NeUbuGqqOLABqJms/azgFF5l
lkDWjko5YQpfBYtTHwFCtUPgEChpe19DkT5mNL2rWXcIXZz4craUd47+orSRG4wZtOj0maZOuVMZ
FK7z7ajseu80NmhOmLGBdtjjF6IlgLZwgi3Rsvc3usVNRcK4M5bTJzFW/rVjT8z1zKd/XWPMD+6S
lmWxGCDTbfpenos2KlftVJ2sntpVgeSyyQTuvixnp7LYpB579gQ/RLIDGjLL2TmIRIZlB1pd+STa
C0KUv3a2BE8iyptDijsFDr1nYBoZKmdhR5wyxuuGLa9zHdOUiTUhZX1rqPpsXYGmanIDy2bE7JNV
xz5vslVSlDMWbKgv3B6D4YfP2ukrz6J95orj1HFk+oQA/oEy0G4b47CzX0FVj3oD2icGx2JSZfvU
+ualdiI4CMN8hDqYdUc4qbtjzZmN3RFTlyjPUngCOlGfQAFDHC2gSFAE677Yvc4RAgNdKHfZxhM6
hEUPTBV/7Hc5mkdNICFKDnmPaoVqZzi6MSs5LwSd0U8PwFv+DMNW7ccJ6SXDFLa4YGBHFR5vtsjS
iXYSfoIqAe2/9dd+GjqPjuzUchQYcBuVHEPskCvvYXdP697Z1CmMjqHtKxwSf2MCHxkatbnHmlei
flM8hK8OWV1iQM5h9MfafeXWU3EMEyCoyxbC9VyGcNWbALbeIYwrMoCp0sKuJpoWFi2OMVloQCN0
lTbLTKOAZMOOPzqcwQkf+Fe0TPyT4MCS9UmHNWdYAEdSVHRVuHOuhicQGJOqZ5HT6kFwZPWNAiGe
tRyPLQnHmBXOZsqZdy0iXD1uw2HiLVoATXyEp5qiPnRuGS3rhsEKWpYi7gMYsKTZY1iit5ZHmFMX
4XoAKWLh4tYOBznwUGU1IDGwb9JjCmuPbAeNM3CY4rr2gxUrW2iDlM6P3td/nvrCLf1raTwGqwOA
dTlYOfBRSfBuBPV2YxfxLc0/tSWnq64ufnaa1bvXa9EUVYT7MAcTSLf7KJO31xGwzoG2ghcPggCI
IBYgcTdrbXS5Emn46AjYdiYnaA8mFFvP8YLTJBMCOfA8HmqgJQsbfq1d5AEPiXdKWuKdPCfd904l
zlEFJJHXdnvlRubUdrA6QondNAJdWyf1wZBRZN+o79VYhXcJIggHv/upU61urph9aCOc740Waivz
kW88p+72roU3LZFwm2T5uLO+GtfegCoQaRvQFOb5oAPOl+3z8PD6QFPJ13kCj7xXo2aNIAaQSxsZ
rktE062lAdGfjLk5FCAkr0FkgIx2LuRo7NyEVXs3Lx6KSiA0yvEnqO8sbDJMj8WJZEV58gjc5SS8
l4Votz4IFveQ8aOSUA5IE6n75FDn0FKzHMNzOXmA9nkDzkc3C045PGpSuPJQBXCAiBbAIkiuijT2
HdvGEXdA0Wxs9dg39/CcJWsjsBKYGCwfsoavpo2SZGMHce8rXexUNZ0KV4g78F+dK9WAAZSN+zxR
8+I6nHxD7gX4FHl1V4KpUI9BsqXCgbV8StR90ww7ZYQP8lVdbkOvSh8M9LR5MJWH1wlBAh0/7gIY
VYCDEgOs3Xz+/lbDQyEyiDywCAFdRJjL682KoSy2byJ7dXvf/ZR438ekCLHQH9UXryn3yBzURwK3
e5j1BvAcWxzhun+yqn0e6iLAeyM7KeF9sk1r1m9UAIgSfH4MxvHuNhRlGVcBGVdwiiLWaWoedOs3
sIRYhPl5BmMM6cL99fVqmTJQFZNkrHck77etgqmJpBK5bQn4BK9DZRDUP9qan1VRYsGSs4faNuUD
BzHMRM0OyUTNv65MpQ+NcJpT8jC3ytGnHE85N2EMZ7zZFAzMwSGNNtTBSIzptNyrsPbuRuXBZTOB
YFmQi+Hp3hUuqmY58Hg41/DOFJ57R2GACTB/YHA192Xvr6DzwETcVs8dSl24/7N6K5TD7gtHDXuN
ocby7krk0Wnc7OQ7HmADVV9tojRw152ZJWc5StBRX5OD/QTTsdz0ceFNEPy6KfrEskA+RYpaCVzt
CT7b7AQJ2ouI/GoVJjn8XZWLnRlFcJ2EiaSfcw6z4VijJm2yc090cais6I5K0lhK+GRr1WxkZYO9
mUx6iAq1LmimTzIlJdrfiGcdQqByRO1eA/34eu83ebueJDwILonWVQOjii6cH5goYyGJ6KsBtZSp
xbTZIWqCV3DAte20GlN1TJbc0pAz1qZYz+b3r5M73wfg0OGCLsceY1cUxMYfzdkE2t+VGl5yEbQO
tLkACoUDFKpOUdk1Qb0ZAKwAFA7pJP7doOC9q0Qiz3wi29zNX3LdRVffRoe67sZ1Q7NpHWS4iohy
FvU0l95yHW6m0jmgtv41cQK1L4mTL5mTjFuXkpcSEK1aovYVaW32GTQbYa0YpoDwwKphtA9BhXYE
r4pllmYE/Nl2H6qBH/LWQeFqKsEH7AkGBdkfBw/Kjxp3N8mBlpwK1wPPlem7lOBWmIt+3YUllgB1
Cpaa0581Cf1lIvkUF301Ym6LNfcu593RM9DSVyn4w1ix2svrA0dv8OJFT9hfZBF1NRwqNAVxYl4g
v66SuwkBJ/DJwY5TCTTC4Qt2YVaadlOUC6DYfAJ/dOnufHiYmnYItlUovI2T5vcsc1F3aIyLEy5H
Bk09QTjQen65bhwLAQ8TZFmmLrh4FlRWuGmKhVtMsFx0Tg2OVnLN5rt8V4psoSuOScqE6MUehsNS
9/QsWD9sgTvbKzAawDaA0UpQzA9kAFrrPyd3of8pcD34RboB5mG3FVcStGs5wNXpoPKZFrS5RTnk
LrqSt3osH1uY88GixbhlU3tW7qS3Dc52nNWBOHhp8UgzJjeoyoljh3k+REcFjJEg3W+c1nv6c9JE
ZFrFyuUvBtMITGLt8ET0dO/156LqQBtmEgTLJAC0l9JuJzxgsUbuV7BEw9+cs6jaN7VGJbNbvS5Y
PDHAmCT6a57Bm9XIl4rTK9bV7BoEpV6n6DktR+PiwsB5CeeISMvse1iYJ0cldyEd2+NkgUgOkTWM
AgIDh2DA4sVrhwwlIOwIPxjK9WjBxGWu9o8l4+2GzgHGPEC9hLXkBmzmzwlKhb0DjhmKCFsnW5Iu
+9RhQorKl0CBtIHrPUzlvQeTwXKIBidufc73KKuu0GoAGYwEyZJULIwH1QIwgPAllmggY2uDPoXs
k43vwYehvC7fiAEWF5wk4NmhBbNPR3B0gh5mJW8AsqJzThOr1WZytVklKDfQIbwjRoMRyYTZVbjZ
dcTce4HC6kP8rJL2BjAUWeNdQO0yaZmiSkLXuQcbsmUzeWotEeUZgAUx+Z27IoAUzoFy+hQUe9Mp
9aTS5Bs+Z7j1fX0MSdivpzCnZ0ka+Ix9dslGDZ3vxPmBD6gxRtVMOyhBB/WzDGyJfFgUnngui4Tv
iSBfp6QKT40z7dLqYSLwsERDdwxkwo6dA1dylMFq3zqokeUjuSsnXp8nB25HdwQcOAB9qpos7sQU
4pFR5sm6qK6vc43OwuVs/WS6Bt20lcMwrvKiJjGEDNlt6C9DynJUuFj14yZEWGKl6YQAEsx9MGOR
Cy2fbZf2m8p3HoMJvAzFYXtPCdB9Mx1LO363GbGw2vhF+E3L8qoAPxFeQ3YV7GwrWNjKZV/TBpNr
IJNRg25R/58sOj5+exi8uo81logxyVkAJE5uthN623LILVKVCN1IBuYOMx1w7ojhmoAvHWhMwGo8
Fi5MlkU2XbwJ5tPegZDNryG9CXsH2EhZpmcDoolnYfqnmt1RMWQAgsA/SjwETIdBPHh8kzYhTjMX
cYtwCsnNHI+1zSLAaAoL2ic04iQGKpSs5IxvsBiQtrCVI0C4R4SZ1fkOPNHHqOunWxOMsbBFeGzt
c+d2DyPE54tK22435qRbA66ht+nskte1XUqvjdH+kZ8JAtYXmfSLDbo19cFjYNYNOapf1LEw/yQ5
Vn+igG8V/uMgABzTxWoLkyu++aFrAaE8KhVxj2F3nfYoaQ4etF79PCWUSk8rVXYGxkP0Dges0A+I
XL4xZsMdJS7Bbs6fgWgGu6MP8hVqh/XCqXx68lGGiXUJu5PNolvuo8rGBkDHFYdlE5CjBvjtiB1H
AwAE4BztBcKgmZdtARhwjBOH05hdohzV8IqLYj1OVbLJ0MFF8Hd4F2YUMZOLsTT6E59SQBqjNN+U
cwNM0moABbkASqc37dk06CGKjAK1mw0gehYTim4NsCL5VIJR1hCsJe2UXMf6nzPKsT7TKQsXVlF9
0JHcIZlhWuYaOAnV6J3T2Bil/WKRYN5/LDuNxq+Eais8TqUACSwI3EVvBfzwgoDZ0cNoEaB6KvMd
L8Dc6OFIJX7/ZZj5K3mV3BlMi+8ZnPrgXIYP7vhYO0odS0Dhlu3Yf3erQm910tawdHZtjFoQABXq
Uwc21krjhFj74AptQFKUl6xl907GfxCv4Psp6RBDJzxcaSJYA5+KMrUAcQar2QjB7NG4DmrMgwrV
oYiO5eGiSWGcl35Ld1CFfldiyI/CgHMclCCqpM0PMno/+jq9c5Us9nUV3gwWiRvwbKZjLdyYdhxM
+kh7h9boTV9bdYgcNAs7WAtntg7tz5EqHhuUsLBSkcOejNUEvp4e9iPJ4UE/M9N+T0kFkl5v4PUB
3OpW+ROAQA2ART6lS9BYzFaGySZALfe16kA79OCY72CU5oBwS0122gX8omcRRA8VpMxiLDbQckDs
ojWgIJrtXMf3IeRrgjUDEhilf7J10QSzS6ixKLCcxVc9Dt3a4+4I8joy6YNiUKvGszOAffbtQmew
QDnM3DpwurzM1KvJo+NxZJgJzRHnASfPTqNRO631nUI1eNGidL9yTVFuS/TR97QgyLUgMtv2ITR4
ZdJbKFyDZOHzqd+qKg1Qkk5BqdWlu9Rl73lrxuqvdVAlB5BA75IAdN3SpmA6WlByKjZOKxRD8pNx
cbyUbQ+ZQTHWb9x+rlPFnmAGaL9Rb9HORNmCoMLX95cKncS9M1h4l3FXh3RUoPvXYcnlgoiAPijQ
EVEeQIG7H1gXXKAngkM5FezATeusfB5AaaDg/WQKH7WovoCDUp5AWpNLUuJ2j1EIWCMrL65bAbun
3Bv4uT8VZyDmWYnecF4IjOloteXK7Q8uDNyYwdUAiZHEg9E86P8XUee13DbStesr6iqEboRT5iyS
kizbJ6ixPYPQyBm4+v8B/e3aB4OSyh6LIoHu1W+8Fk77fWwiUqpr8eWPsto4LstgYrICiqAh8LIc
bwnZ42GSBcdSFv+2MoYLz9oFAm7k8TWLRB5njr8nj2R0AOIb45R8Gv70Buhm/nDo7lt3VkACZ+5f
6jwZLrz77tYFhdpXBilIYP9fKjUZPOcSp02vsAJk+LiVqhlEajPbmgCB2ZTpy5T1BrGqwzs/pNq0
3USFVGMZpxlKlYC8gny0Ru9sl2N/FjHZh1gJXthMHSakwWsCTco85jdwI30pSBDvq3Cfebo+FgaR
f9LUKA9H0W+MhBT3kPwGZBcDVqfo3fRk+SNyCrowwLQ2XlLY+7R1ONzqrnnGwZWty72Eafkex4kg
77hMnjZasFPsVeIwD6TdTWkSPTRUrmzM+ZGjDX2dmepkKtZFOLA7U1GzGoZe3eLJ+JZnRf45Z+ZO
TgC2cOw96r3+UbuZfajVnKw1J8z7a2pJR/IHxtg5a4tyBt/SxiE2BtJmZYPSwtZXQLvmgbLCXw2W
e8yUHbzrrNtP+pGE8qur6+GmW59oAgKM3qI5eSvbjIjV3iKXpGCpTBy13J2+c+wDt7wE4yLtluIp
LXKcu55k/DCWj7SpjC06CwILzbpfhxza9nYX2nwQ0WUoRqoAzZSUN+bhPewp4bL6Rx/iPEzq7peV
hMlmttrmlFlO8YP4QJF3T2X09UO3R0eV5Umn8byJhGMhf0gDjkjudwUkdyfdrVbnPmSKceHkoGqK
9k7PR5eVH+3yc7yIHIZG++y5wUx6gJd0VynFRGCdl6JSI8fIDgqLPQc6fepIOvLHJDmkbg2UEbDM
AJHXbvyeWz3gwEhVDPFuzbzqLfzOXZG9pUtKalMyGaFjo0ywKNWhbirzLfQA5IKyPjZpT4JvVF5E
8eXYfXYMyGyVmIoOhibnciJVJYl+DmEx/Wxatgvb/GMVsdiFIiKQhbXz6ln+iXBHzhbRJK4D2D7Z
Zl0BYuGpb37Vm2tog90MS7vPgBU/e8Fhswq7cc8bQ27LIsnBQye3kjTGXdEaAAzkIJLYiB6mddrx
LRvpCRFxxKqYoxtx5uuoCu4nQh937PIOyYIBsb46Sc5zDWrOaTcztLUp63LaZLS91JXV3YzBpUQh
kNeRgBkCypLDLEXyFK3XrGs0nDtdGskFJ2F+auLhv97Qw7Oz/UMcpflRd1SShK7/20Nh9R5Gc0Z4
1biVUbe2c+1/iBnKAdH0THAJ1SG2QQb2/gXIVUFIo2QrllgihFTCIdqj6mMy5RZ6qTFcYoUGcuQT
UxxzBNus6c50lD0ojq6Ie1B1Q9k4GODKnY2AfaypCBFeooHCqjjC0ZKwmfdyPbhFzush1NRfeP22
f3jxRzma3slwuz9TMJkEjWCbanT/hOjzyb1woDUTvP1D5oiztsPx4mb9zRnRDppgUaugmPqzl1qo
U0bfVdt0donyhKW6jYYBHmBXj4JPO6hrEsfZ/5io7WgTjE79Ize58+MU21Q3ijvb6L0K4CnzISUb
bxn6WFwoIekyxEkwRLcpJVvipRAbHt1Y+yfb6cxN5RYmiaIl+JLJoT5eoudTD7hJ2cQ9pT43iDBd
ejENiYkW4GlXd+Qz9nXq3F6UTtPmYtfFkLitbE9ZkFZvKFOQTXWzvYkt70/komdpOGxnbsbGmjvZ
/i8WjmDvv3EBe+flgpBRH5KhuL5urvmvcmlcSA3LvlR1QepYBBUtl124KuJlxxLlj6WW+ehYhG7Z
Q/85jr7YyXlyaJopyeLRUAWj3V77uOBgAXFeHNu6tTaThHt0CEF8D3ud3fwOhMIlmAizjvJOpDJO
BMnW9roXXX1xJdbwJXh9cpsekkMQ8aPIzkC9Qmg6zyPB1f7eG+IS4nXo33XTIIZhSskTH+rIBJ61
XG/zgi3JxXpTtZ0dUrOuNy/4QwwJWUtJGTKpp+o2+UjcnCIC0WGHvKVqIFQbxWEFpXiJSwnwJISx
DQqyiwUH2UYY3lpbeCysdHCunEKObRIb50aav+y03dhjykkxKCgvihpUHkPjU6MiT77QyS4K5pSC
Hu8yVILiGNmMR5nHNlm4aBRHw4zAUCLnq3bD91l12c4AUtmnscGsOlHk6KvPIRf2OuqDaue31p8Q
YGMgH7kjjRbys7apw2CSNnaD54q1axvZZh7s6ZY5PR6QOGy3SVLdvWaUxEmTBdyymBL2MvikUjYX
TybztVLFRwnzm4aVPAPILHR6xsmmWydCB0RBmP0FQPycspich54EOc+o3HWQq/naTDpddZl+BLZ3
ztFK7rKk2w2J/TBH72tAufEVmVF4cpBvQPcTSFl5EaaExKp3EscgeBi5f5OL5DJrczL5jXzNRyOY
LLr0DnXR7v10lHvJ3X9GqsCr6ORRug1zS9Ml+6GoCjpbfGMt/arlvQq/dw4HJTKvibvKip3tlHtT
qqWvOLyqEXEJZH9B9NEkV5WDjKX8Iqw7YSaIihuN2EY/6ufgjocZoHSHME1uAzcNdxbLEWmMocen
cJbB4B/ayZ0PfgXBq1qLoP/lXvQ7Mgd9lbNTLQO2Ewwkn2tS3tt22NP3TEjrQmbBkGVbLEOspvzw
XTQiOMtFXe0tB/59loRtmPeuIP8qmJm+syrXaJKcDbstZQgjewLZ2e6yZ4SBson4IgvWJMNSLqo6
C8/0XuSVtZsiPkMhbf/m6PobKm/j7/HT7jpcmJIHqEb58fcl0SmsDhUB82/IArwiuhRNv09CF411
zxYGYd5sqe9KYfgBh+NNSWT02UhQOLx+I6XAjbKOggOfItDCJD5wwWBtk7xkaB0H+crsHOflbktS
hBBJ+Wjredw6319HwEbyuzq9Hgg+JrfVr6ES3bD8GoPxXthRdJ+aRQAOYckEp97JYS0/QuBPKyGm
xRoAlUdhPLUb2LfY3PoLUkwm+1ml5LE7MTURxAobK1t05qNbEu5h+LYJVtxNLouJHTav1t4ifqgZ
E/Z2zPYzUbdl6rbdlEb1X83ttBZlB3VOlccuLSjoKpzpIm2F4CTR9xIo+43ASoyezIK7oPvDTBGS
XcQFXsPbKsEbtK6agC6N3BNX5FLVhU6s3HbIaU7VO4PXTjWTfx8Kc2+ZVb/VCTKil0zCUQGVXXko
7kVIqr1Cnbc3RI6KeaFUE+7nc2iE42Yq0UBNyzjguOgykrTn2SgXuR+aRUdHj9Gf8RcCxJlpioCN
ffYnsDIyvomc2zK4V4X1RzXM6i1lMesKqJX+qaC6ZcnAGyT7f1TaA0yQvEqOOeYyv6EdKIV7wo12
mXWe33MVfAnCSa9MvkTledXvAK3uLiQPdDMZHbgIy/9aGSV6parqAaVJdpsJmfIivWDHHBsUb/8p
zajqsWdAsjmsz/z1fN+4+e/ZgHcbl0tlpYxyFOelJv3LteoQ1xj+UZmkO0JDRKs0SgLi5IzxbhVo
mz090EpILKUMzgBN4zoXllhr4RKWaVK+1cU8jS/MydKgzsLM/V1S2f+NgqAokMath+RiG3Wmc0nH
hHKtoKIGxCvbk4qL98ZyTXc12eMfuj+jPbodsLOphXfIqG0k21uS1GZBcM3LJV60XqIqn+bS3wD9
RMqaFYdfGTiB1+c39HnDhiMTRwyvI/kd2PXopcP8cJPt7BObFUrpfWEGJEEyokrxe9q46loGf8w8
dK6yZnGwlktnS/rtPD/6SMLeO7RhQCyaRdq5bfKcvy5CuwixDeMtLN3oLSqcjoksHw4v4WIMNLqS
cvCPKEfqnd2TbJYt62hcE8mgK4iUtPfQOyuDVPrXO+jJgWzQGgF2PqEPlMXD9kDIyug9UozmZD8g
s5U35XTRoe3yfhMDNpgiHL85oBfkWdrRWdZdu5pNWh/taWnpAxrZF+WAdGKUp252s31oQLaPtQLb
8YpP2LNxP5nqYE9YSMq0sn6mtHHENdbj0SmzgyvYY8K+cr+66Quh3S9RkU5P0LJ8+Db0q1F37taI
+umatiiXp7HkdSUcktnmPxsbhUYOJUPx0eTse2ntLYRdSPqUfGQDAITMx73KRLbvLeluszEn7KwC
+zbLDOOIX0HNVwO4GqvjXSuGT52jGh2HXO9H8PPDDNrAQuTnFxwBwCX+nPFIOMO1N9WjC9P3dA7N
I75OklDbuNgnCOYQtpDoW7SD+WYMFGti+vucXYXXMyP2xmzHoygaXJR1jSCsJ7Z4lnZ4in860qZv
BBxvlVYfTJkmGaSV3ndxZqPXQsvQzbV7xI1HtJ9lzivXMoJbV5HlGNWEr6lJ/pDcnp9AutFu0kTa
BYY6R8GoL7PS6XacSETtxmT4XSqPuHxW9/XCy2xLt/93iLufQ6X8DTTXyNlPj1cmiU2StIAcndq+
zt2VL4JrNU3jKW2on9QktkaBdH7MOf2LeVKhslLB3fLzfa3Sf9yckdJ0CnEcYusNtnN6ptjupyIv
Dk3HPhzIeHhvQ/XfLFz7XSJEQkkg/8v0Z+DP7aWg+mFbWM57C0uU9Au6lHjWm39NU4doV45wu3RZ
ntPICfD0/Os1Hk+zseUGIq4/4ZA7e0w2hXZG9D5OuDdqwz5O4Nxb1spVGwvnw5tFtVbcHGjJW3IX
vK7fAfW4O0vUCin69AvyYEZQIVhWRhQbpj96BytB4riIwSTW757JwdJVcRORt2+WdqyiHvNj4nnm
Wo9jvO8C2MN6hM9gDx8JnqUqoqyC6diE8320JN0WyJfWSILdPWefcVtWmuQ8hGwV+2rEccNCvPuj
qxb1pk9TZesL8YgLarAyRfw0qPs+CvHtkkldcNDGWptPn5GqCJlXM8UhUQnA6gUPfF2fetbmxrbo
R/NF6jwHQn0xaqUfI9PEOaIsJ2umYOtHgXFzPEWI4iLBSdFR3aIol58whQoDK5No0k43/uPM4w2f
wTAuojrRH1/C9amtz2pm8s6mNt76nNhpq1oOo73TDBfno5dFdok4tF/6FvIwHJN5g23AvNgjnahh
3BfH18JvuizNUNmXLkKSM3rFLfb8eW8XnrcB3ERy4KWU6fIeEmm43KjNjHcEdvYUOpIyhRDI3RiM
YJeFeB0K+O7z37OXx5Kh41mtYDCDTaIFn+lo0gE6IEPgZ5BpSLbfIc77t6AePHqQNK1GE72Rniay
WRrkaYdKT/fXSTjWxA2L6ZNPqDhnrXWo5aAYABJjN3Xswv2MQ2LWCzirO//Nscm9nUI0ETkuiTQB
cE8jQdWP5qzke+b1dUGy5+6c0gEnDgpSge12jM+IzpDZjMOp4nA0S/8w9FFFF9dE2Vrq/yR2Vjxz
HX7k0zycRN+QOu6xFgwtWrTIsD7RkRMT71T/GOAk28TyxAejoHH0s45foe03SSq9bJu143bKVXHM
7eaXGif9lE1H7GuXGxt3dntWDFec6uWSh1616aO5PGYl/S5VGL7/3X6zxV3cnVNy3M9/QVIT4kqE
Xf9u4ZAl4b/TgPsM1qGYi1XTIAgelCHWL8bGmMObXRvBiYBB+oJL1r22nVeGCMmKD5m027RXp6nT
3cEKKWTz93LRpLUoxF7HyqHQezqTuktoe9nh9VVe0XFL6ADNLaWFUGaswFPyrvwKmOZ3WrcV+Clz
7dwf/dqvL74Tf5sM4e3FCPqI6osIRQWWUldde22Xi81NRpSrWJVh++8Uos6wJzL2//8ldGzjrEM7
3rlxiYhnwRlqPZfV3y9f3yOVoPXTjh+TKNONRLRwj82wftOYWUqP5F2nJTyANPtDNjQ/HeNXr834
n8Gp5dkqaSFxK3AN2yGLnpPPVxlWyIQ6Whki+ORi1ue/JzbdV/k5K/m1ypHVlNUHWU2NKtrqXefk
5K176lsbbtbrm01PUIjEwUGq6FQg0hCKsz6rlrtxh3I8eGnUX0N/DlZD1WoYEjo1ExtlS9yln6nZ
5Pc0MbNVByXxP88LY0LwNfkf6FGcygkOqp/2kdXb52S54MRpsAQOaptndXLIF3yW7vbiOC1i1Bgr
/w4x3h9TAE74AR3EgcUhOGp+lAmwOWkhlGViojDy8hInzDMvVcUCjxlOZ59736RWOuo+GS42GePI
d9xPBI3XHwSYjZfIiPI77UHNmy0Rsw0klruaCPPAuA9Nad77xNyoCQFz41kuc/aY3OzQS26vr4Su
QN8H2zt63ZUIhuoRBXq6SifY6ynk0QWpcfms0ckKdepsFyrCK9hxhQ8/g8fy0ghh4vXkosKB/cew
UDawzJRS6dPomooMXrRhAWHhggPTjSO54AFWgE+pv4eDDte2HdXXfGg+Qw58U0KWOFJ7TDEIQkTY
0jPmhlfYvV0fFpQ74WA+xzZx8z7PVWyVkPOB+dbP1EbFvemTvBtEty6tops1upeUTOS+E/ExBbN4
H9IwPlOcR4t44mTsZmjem8UT29CSsC4NJ9zayypqt4x0tU+ugociMFqmVzk72SkTHm1hc3jVGfju
X+2akeOkcnw3JLLfL3+5kBdeRiBriWNuHS84nu1Hv2p7mvdxhlpf9/kzS4wO2XzzxPQTHc04qlaF
stESjPtGF+oRw5IdvQQaoEwFaes6Hg+YiP17Kq2Wjt4aVV9dHCuT4GGiMvMLMu/9ImZ/j73kIVzP
e5gay/ULY22DxDiNKcnOaa45PghqHN3I7kndBgSdvWi4oy7mkViRsFDDcYrm2eZRdhoyo1zRQtLs
TGoCSLXheGL2HsOCRG8AyKiuaSnCS0Rkv8e0cXVDEni9kRGBqevwEvMoAJOVU2UhulcHKY7Tz9ch
C/+dsMdw5PayO/yz2P7d1JQPwdOkAYY+sNX3sHyT6IBoqbE7igKIsPGRmMWmq+4Yg7fj4vhKq85+
b+hu6Sa8E3QA2cSDo+Pt8du2BIjjRNkT1etdJO1f2EPPdl+LMxyIeTEqVng8XwfX5VROf6w5LeXg
kZA7Ab2L32S6Ks/Rbxo29MCB6VeZWjDg/jBhNV8sXbGJCVN6jKhSDR9N0sD6kztilRznQVZe9i5C
MQ9BKFjmAOw2STAU+xFzI/8b598KCBh6aNHU9O/YqlBSx+N1rktMkTrcJbCy5wRRwrmXZcja7/vr
zKgDf60dqz13nPuwU5qnEDMipHzVfAvTLDw3DY18PUoCWbUEkbMS2Fu0o/SpVGV79cq5vQbLpS5R
Nys9wJ0PSe9tolYheyaYbTtJaudU4Z5eF2v5SpszprcRlmmlivjT7R2UxZ308dPSMabC9hBF078F
QCYZDNS6zH7Mi1iyF/Aw0tOZRd9jMvnvrqSXniHP52xNOp8owg9JQdKJYy9HFARvW+d1qy5Ys5eR
4zxbzSoCVNq00TL4haG9Sj05b4LGNHYIocWVtD21tWdrXykytyfT/VTVkGGKNd4Bpan4c1HycOcE
wpsYJ8SxyeoRxpCKumpZav3QNR9jw3LjT8N8aGMqr+VE4LcR29uiKhv48IZ4cosT36Ib8YP8s010
Rzv2bJAgJy6h1R5e7ku8ofNKQ7KvhxmShDuAv94V4mdqWDjorBkrAKtaQos9LqJ7WuzmqC/v7Uw5
YZMSdbMMpQ6NUwzG66wgVFqo/NNQTXsEmiSl3Cum81ihNMW/+VRR/RQDHN9La5rXrXNE/DA8a3s4
CLKbTUwq6BDFakQlSPDwshZFvwup2jv2hN/NXEZnQDnS72Xv74MIy3kaNz+CUjws+NFv2nD/YeNx
b5w43xrExeu8NI597BpP8IGMQnkcLx3ePUKvMDuJdtqlDHDXeMbXzP4xHzOdLMMNoCKI+u+xtnYR
DcNR1QiqkQK5xXmkD4UMni7rmondyppqnK2UjvT0D3YBTugWe94iJ3vhbm1iF3tPFR2Emfqet0mG
HIE2ZI3JfQswgsEUDeshHAp2dIUd8TX9vz41rft6o/1G0mkwTc+JEvCelrKN5YgU4KL/SMcCi2en
70iRscYVY7hR9OceApa8NU/d/MNRLHaOKaiPwZb+unfm9mzMXgDkq+XGgwQY6/w/NLvlrrVd9KUV
YN7s9Jc5pst4CecD2fsdUyJ8KNXEiK2b4Db1koqMAbmJkTbxkWGSuGTXpdp+bHdhk3mPDo33yIw5
AEFz2K7n1WgX0XsXObil0c5ov4BK6uv6WQzFHzJES7w9SK0yCh/NvP9wJj2gaAOEU6ZDsBhhoxBk
5CG1ddLep2UF/qsKQmj+O81tRJqFBYtuuGDckfuf2VFz39pjve6HYdhFGHkxuZQ/IBbyoxlkxZZq
tGiXj1G+nzD8ru1OTidj0L8oY8gw10Wkogt/uHfYVz3JMUiiZqduin5cu8b9J/OOVXfwrTVFi5yC
ugLZWJ2ZG99GG+Vo8K8sxYRaeWzuVR8QdUdltMuDXTvNypKUCZdR2l7ciSdbjBiO6CNiMO+pf28W
cWBdJoIhIo9ORgkphe/RA8L50Cq0aEbKv2t0uCmKtz1zLuLBJXPhlb4wh2wQaBBv4Wx2d87OFMGw
gdcFHW+GyAyM1CX+TwdXLDaJq23qcdUgMqGt0Y43KjzU6SmnO+iJ8Zl6dIoFTtWy4nYU6iSZN2IZ
wTjkj3Fyne5eUENBiDghpzmhzCkezl7ZY57VVb2lygefdMPpMUVKQQC/z0rhIlcIIl0vsBhTaZt1
WyMh8PTFwb0uFglV+DGHhR/9txpKSnom337mjf6kAI953oHKb/unRVmdYbIhxLmmpf5lalKN5lkS
8kMpw/MRp/RA0EE7bhRQuawt8ZEFcfMxwUvPxbAbMhlDnbvJzmZso8ULyXdpTOE+nsgjaVLjm+E1
aj+4PdYzUPGbcH2wtUK8E5zXnF7oqWGJfCPssVjH5r80xW8hxQZiVFOfhs96VdYLZcIisQ3xNwLO
tESma9O4GQtfZTZMJJwcrz6yWGRHlPulAuMQig9jHwTGP3n/GDAcveWOk70NGemqqx5ik+1im3Qo
b7tskCdVFUnO7wlXXGrZrgSQ2fV1KRz/f1+ZiocVS/8lbVsDfz2fYZOaqEr4zlRtvxszxDeJ7Noz
mBTYcGL074JixVtXFz+wiLCt/bHaHFGo5P9IGJnsyMIF50zWBSEwJU34DjyPsb1LFSqWxsU8OXjN
sxR0Lpj1n6lqwmvO7nRNSuTpHFBWVhO0TwXdtRklKSQ8wngolwXGxs04hQwsi2HRmA3rzYXim2pQ
glYnJNr3TvFFCdZmLnAHYURk3HcclLgZcv7L6wII/L+vQMkwEvEgyQXnfc3GMRz62tIummkO5Ef0
IZ+qLMZTMKV/XkyNsto/mZ2RaL/ws/1yiS0H2VACfwYw+IgI4znaAwUS1XKUmNOG+tpAUwlIN9Cm
njiiem76q3Sq71pY7Uku2R3xpOlj5Sk8LPb9N0uwKMgIMc7gX1+/90sJ9rp4tUv1R8hrm1vz5iP+
CzOLFpYFrFIthlxVAlAYAQUx4+B++Ul9CCRosV208jwoDBBtvUJQzpo4uv2tmAZ7VxBcsv67bLq8
HCJDwuatodnPCQmraenRBatw78R+/Y4gaLapSf8GpinmgJLQEIDgWxpQSNHgk2XuW5jXTD5fmkz0
iP9vRe79Gesl0nBS0UqKWEuIqMy5dKHrHkqj/Gf2001TjcHDsLwLEez5LmmNhEZRwo/8xtgrjSQM
HxkbJvCCT0n1DvIWyqaLn673MY+m+QOLOxQ2+QS6q7p9LcPfQZNQHor+ZxM2VvVeM9dtQ4hdAh7o
EzaEaBik4aL+/vqN7PaIjlBUtO3vDGqgZJIlrXV4J1UJEYLpuw/c/PoUemW9+594YCHzKdTDePX5
si56kkEl9KZu57S5xJrObDk5frUrw2JpHJqOL78tYRSHaaBkPUxYfJspOjupeEwLPSTiskPliHrX
SeF7ujDqd0R7aAiCnGQwJFAsIEHBWSvRywhPoGucI8CxjPOL7n6xtAu7TlFIb7qw1Mulp7yFk/kp
xhWAxCV4YLbsL7afXlHu4cVCv7mq5EDpSIld1R4yeqe6mJjp1PmYiUbcc9vgW1nM0BiXzEOGRmw5
Mo8MWHWyKKiH6FpWv15/w1uSZNCVrgwDCLGux3U6eiznvKSjDbF06v0CZVDTg4VL923yxO31UFN1
jfGOPpVDMpvQy2M67/P2pxK2PunWCvfUcdFA2/WCiAhveAvs8X8XbpZ8O7QTUkHCH1yjItYkpbxV
Mp5syWnxLy83uaa4tkdExPdsgOsilpwZyzL4wtj3o8+q6pthIS4DkdgrlJU4oaRz65ZAmWG5dN57
YNXkuy0rUItEYTlrRmj/iVDEA3V+qUJs4xuBYeu0QMYJKPEpSvWNF0TLjLvAsfwDNETwleuie7EK
TQPjQqu+Lu7LXZ6iVje8/OQRLI12a4noGFi3qiS29sB1zul1MSIbgYk9PQmuA/BevOLk1P0zdA2o
B+XJ0N0mtWx5goFusUyaDaWBEy1hNaI6pAsw4P0UfLToGi+TT62iiyn973egmrukJGt0ItLjU/Ud
pv8CdSuNztYux/C2DhrDvhqDco9Ur5wsAVwwOP4fh3rrHeBqfkik/RNC2f4KBJ3DuiEQC3Hjvy9K
tMrbW+U107E1s3Dr5mmOQBuqlEYZTGwYmICAnA5WIBVEJinbe1M+OcLOPCH7ob10h6Q73RChFtIM
nPyISsLycKRBPwdUP5oyvY18epcuOMoae1rsV95GVHAVijVjH6O5J5A2xqaeBCYEQwqoFDvhRmT5
e0IdLZ1IpGUuquvAKOBbWeEaGeyIKZYruJiP2ICwea0GRdVyexstvUBaLDlnslqAmOH5+lP+PfP2
oku7ySMBTVInJKikxSqHeJclZePC5237klrSCfL3OkRmtlMmxpRQzcOjt4sPheCnTGR51XYVbb0m
RpTQuNZboam6/IW3G4unq77jQ3szRhSSuvenn92BJxK7h42ywbLHY695YLyINkRjfEvRAV8dTXBY
aRgpqTu1c3opqBB+MG8vUD0hEi4IDuODk9JSJ5RjbdSyVXnGXiosJ6Pb8eflMYz9CYvcFBxqGtKC
UI7wbUZvkJOSGlfPhNlssBTkegKAd8NtGDjfU4CZVePhqsa+uEjc6XIfBzN9U6hDTmHjPVsHSCPw
HVKGbaM7vCSqzTj9dLvGP3nD2OzojrUOojH3ssmmox4yE39XrXaJAhzulPezgg0eWtV8mzIODwEc
9KEMShTgM9UXug+PrkUd0yu9CglavCs1n0E2BJhU3SxbrJ4dFWjcCq03RpuOqjlyR6Bt0x7NgB8W
A88P8ik4N/LXbPO3oWR9BlTqdqmAABVF+S+YrE+5HA9dEgfE0TrpT/Aje+U27JoITobtjK6ScIj1
kEwcrwsMUc3McB8QCVSN82Z05bfG/wKxaxEzN4d6KFwkkaN7npbL61tbM/eNEpTYw8d19EnQIGco
MR/EJJiPupbd1kVOlwiq5YMm9N99IBamOHXphqXgOvYf2mr9R8FJzw84Jvl+GlB6KuxH5lGmKG0k
F/H86gTngN1wykdvZdXk5nAXqRCPzDRpd58i/ccIlKUHYwK8nGbymvZubqf7rmfoN2abPIjF9Dbl
fEJ5RvneaAYTz1TerOLF9Y0y72ucILQqNAcrKlDP7lIcrupuNy1rQ53NHl4TtJcWp9+VkQVYc0qR
XoJLkk8jkkK3Cnf2oq1+yeVas1hlpGyfXnr50pUIGBH+xNKJ4Ywn3rSO0rjFyjaGDJmR4yP1j9Ld
6yiJqDhZgyGBebXyiWOXPtGYwC1YreRCDSEVvBRMluX03SiSD8NQ9hl3zdooESAjcURaQaJe4MNr
mHQo5YvZUDRTtvNLaO/OLvdT4prbNvDrRxBkLEuY6uL2CftKcVDkP0kK2sYV5qXo/rLXl40x7dA/
/gjR4GMR4AJquyzKy9iYDYZa1/Fb2EnjKSx8BjRok7dlLA1jCHj2XgBtaIK0lii92MMH65wDQK1f
yu3QwSTsTqZ1+zvRgJV9jzpjccVInA/Jvg1d77sl9HbUrNvE71yXNsIuhQUKZmyLRvSRG5Rh19Nw
tpBzAMN45DKNpG25Fe4hVoBzp+3hDR2LBlgtAhghN730fjS+iSI51grK8yUV5f19hnMU0o493Foa
n1ZVhvP6NXz7inwUN6fliDN3eo3ERJVwbZ5kH7ocDXPrIeHDy8Gm1dgdLOh6gSMICmWnXFsegpgV
kXVObLtrn6rkWIbhhF0ycj5G/ebMBb4+K2s+DUFz4wgRigZ1bj49VMInhVpx5fiq/jTL/KdrsOvZ
JQ2Ii/x9bXsmsWITW7ZuoovOCqL1ZYkMvKk3oY/YQWI034w+wKVSQ7XF9Wuuu77J6Y3D3BIgLgJ5
gS70ScYLDePSUglsN3ivssXnJUsDSaamZbsy47tf0xGcpj5019gqFKfJE2k1iVclzXz+6NBqxvK2
tf6PufNabhxLt/QToQPe3AKgFSnKuxuElKkEsOGx4Z/+fKBqprt6ps/EuZsbhkyVUiJB7N+s9S1Z
7Aevtm4K6jNkELqN9iOpb/WmwUWbZ+JuNspDG+vGqkFWdtQITFmxf4I+CoSWF9AmTTXIO96OaqfA
EdArXD659HsuhLuJN8P9ZIMhhR/Zb64TBgyMaAn1BjtAle6FZN8infV+mEXkQDNundlEIDG2P9ky
YTYp0Dc3+8rRbrBslAdPy5hLuKkZ2Ci0w2m9V1wf+P3iEwUrg/CasGNmlaeZ/aix2gRKVjE0ehu5
3pULV0hceG7NxHEZucw7M9qUvYJdj2VtXGBD6GrbtzEC3yRW6h1H77ViUXx7fUik+g5BAZMob+Qb
Y0yVXQsiNJst+zystAVd0P82KV2rDt2MIQLTR7XgYMvLapUVaHN7xzz+tira5laus183ASwLCHq9
wbFdXUYEfwz9h9voY7Hc6t5Urf7AYe8DiPnQI1KRXR11g2Fn00nQv500T4C/SyqATobQLkZ9PxWk
NOYQa18YEIVVLt8ggzFWxwNMxEJPTJ/TrPyjKH1GHNKzGul74OfGdzzXPSVQUWF94QEQYiYotK7V
3vXBUNRp304DDTNSpRVP0FyX4rbgHdvIgrllWdxPY35ZrLY6aXx0f/1S6kS/dH2VH+jxS11m3e6q
7W6Al93ECqXuUMSHf64uuCSOtYcCK5/FK6gI4HOM7m9TKXbX4lldQRqTh4DTANfj6qgCkRSFqB4d
XnttevCMoKMv+hqcfB8ltfaeGcbvqKv/lFl52xM1cZYTQjxErPNbDg4EZyE1izKekfzlYd47VIEz
KhmlmVi3xEUVWHCq3gqZsZbt1F1C8R9SNYiLNqm72GiNh1w1jAdMUF6oUJAyypnIXvSYBUrmXGpp
rxgidjjlOim1mqU96I2a7bqlmEJVTfr9mGJh4ALxHrFwj/cGuUj1z2eF95iZeKiNAle22q6fZrWB
NJh37fV/WErPvR3n+nz9ZqKx+SnU5lPkTQQSEPWsVySoxrvKXZFh00o2WgowObl+WbKOHGRtGBA7
sDj668PIhXLmMZG8flFEc7HT0/o9yiL3KCosBE5SekeYEJ3feJm603AQ7ZqCUnBGLTQ6tM2uih1t
ZKvm28aSAjBIDNIrcH6O2a2CRvW2kw4p3olKNaE4LbQhoaoMeP/XtyNVe7P6VNubi9uwTkhy4opT
eqlKRUB3/QnXr8WpPas+2YYiLFyd7EREe4GiAc3AuTWhhG0qkFLoMk/Xz68PIq/ZDZj9PlPrr/kK
pEv1ljFvu0edZj70lHOMomD7Xa/6ce2M+/Whdd03iBUxsrku36OsP187Eqv2aEui5a+Hny4l17rt
Ff78Fy/9byTwX/+J1L77rlaGufx3CPvfsO1PUDKq4r/9T/4j8f3/Q5q7voaZ/Wea+1Pymf47zv36
v/zg3DXV+ocNyJ2FvuPpnu2SivRDc/ecfxgmXYmNeJjS+/qdv2DuuvoP0zY0T1Ud1zEsXJ7/G+bO
T9NUkglAuevg+W3X/J/A3M2/c7FhYXs6v50JLp77g6Pz0/6WM6DWfQ2ZVGGjqEBMKdORnceAOS5S
smplT9wie3yYtFJcrC7vj46G9xTlsMC2HNkvSwbTB5FvldXqx9S5G+ad3ja1WLSPCicyy7R0r/bD
81WvdS1k3XVr0GLLW2pnXc/22BsB/X5kj2gphidqM2YfbmviVtQRz9FAhFOZTGeBfuWYTeJ4nd0u
OZrtqRWPYH0tsG9mvIe0cvyX1/Gv6/1vpPuVZv5P2vn65BjoVKiNTLxQcNb+jdJuYYQcyjzpENGK
9NTb/XQuOQk7aEhNAoWFPcVAaSfmu1Qpd53OMqkHzvGQIdD1SZvvt17bFbu2yUzfFN78mHA73Fpj
525//k6BuBpcixufW9nmOxzDmN7LsWaCTIDviHr4EcKqCOfrR7KK/h+5Ktr6F/zrX4gLSlcd0+JI
18lVMf/t5XeqoXdQnSN7pbbcOfYA3VYke4ZN4L/U9PVq51xyckewxQRXZ7AlkhpkdrOECg5FtvYF
MX2DawTlaOs3qRf/+R++Co5lEWeA7xkQkKpr5r/FimWeN+slXtidhoEZthmB0nLq5QUKyHBCs2Ec
mq672EOK75c/hnxfLXmYi+6zNZB+t5aOEtpgqdWs/yninjvXbrxnDusAu/wAETInUARE3MbLQQVl
yCHvukltDpXnTXe2gFmiLO7GhSe5BSlr3v/3f57x79Er/HmmY61xaQZkel6Ov78D64wAkhnkwE5h
c0I3JaTBgFerwpaoPVLP7bVrjGOBuLp9KMvJuFXLxTpbhaqCAk2sjcMS8KCrIxhmnPosGIubdvZS
X+oFxXTHFetgoX5QYCpNlZ3daJZuHJyB1hMES3yeB+DXSjJV2XbqKg+ZT1bexVA6foI+/pbz8a/v
Jle7pqL97WrzwO+vjYzJRWf/H++nZGyQR7CZ3bVwFXrMWs58TCvgKDgdvWNJ/T1Y02NS49Yce5tt
mzO/FBmgwKwpDnbCENIs7myvHfbmqpU2KTWCWiewp1NL+iwV1FIjCo7b+YU4gDc0XDxrZNBuxoYM
5dZCwVyo5U6VSJGbVB8CtLssO6v0sRg7TPt1/A3DxfbH2UUNrjtMqvS6CIkRc7aDo4K351w3FYBU
VV88ZJkmAl3taZm8igU9wPckpWdp8nBKlEtsc81ZtYDpgd5pNMvfVlV/CKffV7p3QYc2+hMkPEer
kk3UsrCMaoDcpatZJxQvE5w+CBTYJMFQFI1AJpNgk0vSPNSdPnRAi24B0t4lA/+0VcjfXqdconI5
xhN02dz8bbO0ptl6VeY5PiG23afOaJIucadVANIj5NCYsOZNiV8OWZO9+ja0u0k5xg9GqVzGFuVn
IzGeIfUBfcicruOftqYoMAYPfAh7lQ3JCH5+dOKKZRYzywDsxRIkYCWZpY8ojbnyWDjD0TKg39i8
a2NmG4Kwi3CKIV0v+F7SIVWDgbtOqYjnVA5fLPCjDZwVH/Avf67mIRZMgbVgdkS4/hm1K44rJ7Yr
dUD7kEGPvOsMsGA7VwraDe+r0zAwVN/YXPswxn5D49KEuta/ChueejWYC6gA71dOYY3JGgMbGR3+
sF5yGD/34GifXYdNYFT1cai3CiApS/0zGfIFShTjvLgN6gy7VqRTv8dYcXzXEuqhmoWfgLET+LHy
2rwZ1PFJTdgaNf2d7TqN76Ao4QzoPxMMe3ZmbBbrBBNLSjOMtNQIQNaTdh5zCbuY5J0SnUk0kjg/
rxc9/S5S2A9dqiD8jeHGyTPmGtY2t3tvnQqRqWznuIZXobUot9Jj/qopT6yKxo1Wp4UfKcZ7ZDL8
SaXhawnR53FyP89WCUyXqQjySRC9cBgHwu0SGU/7Khv0jdZmCfyG9ozq/JURrznJX/BWWDdZ7WvD
Wjrq2w8sMPiZgacxq35utJjUdOelnZcDRcWGQJZiW1dAXGqiC6v6K2YaERRT/xrnKqCcFTVEFEuI
8M30rdzb4BmggUU1CD9H0fysABUxOlzqBnsOIro27NLboCvJ2EiJiOujiLxurLTTdENshQWlSH0C
K56EQ0SyvdJjXVq0lnEOYi63G/Zzx6+P3zoLIt6W+6lbNQW34FxwJencH3p7eXPzrHuyixdh2Uao
RfgunDV0y3srlfTVQmoJYwspqc3k0ZL2L+6t03bp47NXlXeMIUDJjt784Gj5Ht2R9WKmCA+0Re7S
Cg/nBMHhszir+EK/enJRN71cgB9w0z8ZuLXpqZQA5oh+6YBIHLRWlXvsBOpdI/U5kKVqPcmOuL9B
qEEfdy3dcGtRBNlP2noj4r6hPJopUfUMB53fapIHdCbpV4NfikkB2rMpOWZGbb9Z6kNp6vNrleqr
SqRaUFQa9tuQTogPRVadIm0wX3qLLSp+xa3Wpcz7Y5tUrnxREN3T08K2O7EGTp6aOXGArlU0tLGj
vqsN4e2y1ZtbsSjk0YDwnXPNuLjQ7sd1mjjXLj5uRb5KSKIn2s23q4fhOhl0ksYMplFCeYhuHMiR
t1eFN6PhebvkyTMHHra19dmbtfnTy11xMRtzuvPKyaIMTV+uWpk8NrDojt347sB/tGjDf43oz/1a
pqdsJoxD1+aMiRl4276L9Xvp5hs88QyVKxBRNhElhyzSvmqrOJZpYj2NVnG+HpZ2bxloYxe0BM4Q
2lFbH6+D3Hk025OSbwwxUsHp5sO8aoaQqRvYiIywxqBoVXoWsNornhpDivsW0WLrAZXpF83ejCbi
egVu7aq7x7Bw6O0K6ifiXnizKti6MX3ATtR9M1/dAxbD+gaMBVMPZu6YSZ6Pzcg4L0ZS7wChVXu9
z9sjWl2e8TznsjYj+26ZkNQPQjIhBxDrj0lWPGWu9uLWWvJlpRrDoNmZ7lzTgblTeT1G1rmEceCg
mYn04yy5M/jqWATIup1XCsATC50F7JuDBbQk4neNgdp6panuOk63bU9uGyOx8nOWer5xNaU/esAV
n0pFebh+3ZXLEIii18MmiXsf64W8mHktL2Oai12VJoiZMKFelMzKT47i7frE6O50vamRAtQ2juy2
uxvXrzXUA0cUhK/uAjotZ3O6ETh8b/P14foRmwMWdv/yhRbW2Ib7A2yuJXX9Kqn1bVdF4tJggft5
WMhWQGw1I/9fv6HpGUvzKp82jbvMJ653+IG0+72PuZsMEqyA1691vP1/vvvPTy1AbwxXa7QtqMyk
dufkHLftbGh3dQfbcpn77gCpGQb1MLbUAn2YicwNm1QYz4XQyLCHyLOpqA5uM6t5dNhOnqUuTxWo
TwFpM61pUkYosnFcIVCZKjBoqUAgDHPcq0bqHbw7uwx+AUlSkDoUzqQrrHTyxE8H4jSER8tOOV8d
GUqmnrMFHpqecSGqEfT+0cF1yBNv2EyjgCE0/WaABMDGC3pAD3DiSUdWoQ1zv1emGtE92+Fncy0h
hvJOM5/bSsp707KWW0iQIRUie6xJCStXFeefz8To4kymEkBbxc1CsQ2uc1dHadlx7OM9aIHbWvEx
GZhoJyve21XyfOu4ueenNZAAF8UB/hEert+G8MinLcjJuJ448jjcYHmn/sLzEWNT/VURsdNDPbbv
kCS9jqNS3oxCONQ07XeRjO6lQQ4Bndh6jOBoMuMDXDvWPHU6spZnHeoFKWHxYzabMtCWnztRxYT/
LhrjmZgVHJZUySXjQTJirxptlVVVSUrDxgYUhsvfYM0WN8avBZlyjbLioRTEx8wlJa4Huidr/UTP
uM4y+dBbDNJ1wACE3HTZAcqVDmMfuWc+FRKXvvM82nHpIzdqb666wrZ/XpaxiHyp5O0PwsGoVpQU
9n2/UOp4c73dRFX6Tf1L14fofFdhna9qrB/uYuERg4eTNHp0jCyOCJEbBHawyRn8bFa6cF5KQDwV
7l9Vds9m25GT0anfptb8GXoju2Avb/FDmKiLkesHk/SSSw9olW2yoR4rr8ofNVP/YPZW7ZEVpnt7
MB6RaCRvSm2gt261h4XZSIiNs7q1Cif8+bcbzWiPI5CmICY1iWp57F/L7FJNQ3w0cnOgKF9JgEjx
kfTTOVw/HeLi+ed/N0oo2Nn6nEln6TdT7Blh29sD9aWA8pzU1TmV6W/6tmF3/Ux1rQVUeGke2M6N
YYn8xufkAgriTgq7uMwISbzoYC4XD6rW26eu6W6kRsAN7jCtOOTsC2bGt6X921q3UVWV23vKxvQu
cYcpMLqNVPrkbrAMpqBpem6hrWz0qh+eNH4HHzYkJKo6ckHoorS99oJN4X3WlWH/hi3pO3ZO0deD
dwhbTovbexBH04Ps4h/Yh2BY/9czBxIrPY224eAK6eyLNqtJsMDrl57+utj6FAyWKHaItMzbjry+
26Qsfl0P1MErADVzoT4Nk5semFeLXY3C8cXMpztZqJhd2fed4uzATd3E15wBx9BI4cBbgqHCj0xn
fB4UIc8tb0oQB7xhxjiPAF6r3YMEGuEiED6NVPlOlyTn64NlijtYrlxtjjawhWW/NaxvPkKRLmlb
MDLv8+IwN9an8ADQjvYaqNovYBd7mHmMdu2M+KVBPbLVjw+y8X4rXXtM+rd2NNJ3Gdn53krEiLi1
/Z2zK7ksk4gQmrtEXkXzIzV9fs5NwmWoak7X1z/T1T9g2mqn019az5pvDQaxNGl5eB2UUMXhncDz
nOVZ8w5tb96z0DI3ogMZINuS8EETBBWOX/C2iKe2MTf50Eud9p66AweXHK3D9dPr5Xn9mrYo5oFo
BTNo8mg6RIYC22nJJHXHNLyOC3SlevLeasimYwl/vRmKgBfGeK54T/982lZdfi/j/B49sRPICAPn
/+0jOvlnqyidm+sZbCAf3nuox1l0rAaH5D7WKpbptRrgoo99q/GSR+bYa/GVkTqA2TvHOE91erMU
NHtxWWjnopmfBSz1uwkE5a6iKffxLNVBhVv/mYSIOqC5M59HjBCBLNK/Prp+F1LMem/OmwzitDFE
lFZGcfy5+rM6mzZ6uVTbpMJ7HReizraYoChB1lnaPDSu32DkYQsSYcogrkLdjDiCKDIg1fBaxol2
KtXiFStGuzc63TkXtXTOQ5cth8rIz6tlB0f0LBDilP0v8Ars/GNa4bNOSlWvVrdaw6RUR4DPAYmb
9/o1vW9d2JsQruZmP4m5eS8Yo/J26tCEQR3fMhckB24dIy4aLUhpEI+bpdCfNcAgdxZu0X0z0IXU
tM2BRLJxEsogH9jDfdASj8e8lfU77grE3FaMoHE7ufZ8G/XjXw9pVDEeWCc+1BPmWbXm7+vEp1xa
sZtsXPlU3I8T96qQVRLoiVSQlzXOH1gNyvDnCqdnvC87wgaY1OCbbWoYPxYjCFSrVZ4qt0CgvlmB
wInPXPU8Wygeh4pw4DlhDjipDsg9YWrseRJgYY1kNjhZfViMGPdZzNR7hWHtraPLPgC80W30FqA3
sL+GJSLY8jDvvOXJy437Jrv3pPydFbMNXqlPHnF6DBAfwfXGrfo1TrSHYq7B6jtuci7tCGpiDfKt
VgnFyWVCcQKC6oRPutz8TNayyuBuvSzeBUBtuyPcZ80oVvPbhbGfawKJacaq3otecd7M4XsoStZl
bnJZtEbfFVmbbbPZI2OzkxyTGkchgkd3PJeKWvjddXI7ukT1dgqpRPFqFCSIoiHtau3lV8HSkKs3
rvDKC6uZ8qh2IFautULsVM52NMQdNniXc3CMQ20c0MQ1+vwBk9+XRY6wsLKeRTulYB7LUO207oSL
TJ7rbxVbzxfjg2Ashu40mph5CFQexF1vEdtMOhRWKoa1rvRYIqfQz9fbDWDTPFRBuoc11yN8G2Sp
PrrgOhjWXzWbhsefYbSOVb8kyoL4DmLYIc1wG2KMWuiVvqNFnTej7qKUqpUNL4/+zMv5rcSW9YhL
HIHRhPKhVWnrSaxBiCCiQ+JKjrvrs6WOy3hqK/ijlj7/+ICxdxRJuAhCjbPKPmotFW3nZOKBbQgA
KbDZWzFoArUdF0RUlh/XJ3BcyFIqOw/VsUZiDsIwufk5fhfwc5vMmx5qB/BcUQBjucJNYMrnh7QZ
bFZmSRVieagyrn+Jf9L2zvHkvpRVx3ZUn75UlGAPWk6+VK/MD4kbD1hhh3Z31cVYGghvND9/hrWv
XRhD+hnpaqHHCAL3Ka98H7WHoZUKiLL8d6Qxh1sS4JvT9WW6Dq9/Lp2owikR14RiX39Uqxs0oz3c
i9g0ZlbxyLQmr8O8oU8kgNrKdo4xrudD0iM7TI+a7WSvGpDoQmTlY1QZD8OYkK7Ro7LOFt14nTtx
k8wutYfi4SRYjvqYi2Dqx/EGlZfyQgbExQZIdj/Y6kxoT4tZU1bZjVnWI/MO0b5mf7K5TDgQmRlX
mfhqkkgck1iam3hFH07r5PXaWzCCmveIkTejm69KL6UwdrX+Wtk0i6NmNw/AZoAGFhjPuaPgRInw
ZjvsTrAZbGdZ2sdxXpbD9aPSdZYDKacko68fKWiO0KYt7LdV5l9NNrcPUyHyIOKlXU1MzTptxXm1
nj+0bIWNX2pO8+fUWP/xeB43c12zyECiuK5v5HHsoP94/RjzniVj5cWLI+3Q4YBluvlJ/sfyALKn
PUCuSlEIDqZflVDkrn+nXXRpYOSgjJNmer5uCwwL9ct6BF0fRjIQ7K6ozwthyczXjVO82NMuRdoU
jGVPC86s/LbpNAVPtbK9eu4rDJceSYN0MbQrLjuxbcvS+JRK1zjkS+1HaE8vjl0iymrLD55F46IM
KJZmHWFlnAj7XTHZsyvCS06LUKrNiKZHrDd5gyti62Bndlio/fR8PcCIfT/l326qM7fIjwpDA+Fu
G88jgTBOmPRgUHqZMrwNLFWANRmhUjnir49iDZl2HY04/PWJyCxS5WoOow+PzrOakuFLZPq7laYu
vFzjD3kl6rYWiQS4TxvFLOq2gL98zxAexFE8BeZcrVxP65imyAth0FNWzcVrbaJigEo8oBZfp/sg
lomE045V3tqbrJ1QIm4dLNoh804HIzrNHX4ZcTLHJ6CkN4vRv3CT+wSklMGNjhndqMneatIHLEAM
csH8k+VhMswFcWjtE7NlwAmByM8X+Laovva9ncZ7jyM61Awa0SSO31mfzH7nJcFQGJ9K2U6bZI4O
2TrQMEamhcDcfi3Eqmjkxbt6Du85Ia0lT/FbKe6y0XMXmouSwAdgg1ole7UcNN9D7M7GQdV900H2
PSQ74gsJT+YzVKD5ZVJmPXAYiXJ6A4vTRrQiah0nAceZ2GqJxsAtnTekEX3X/LabRh2TYFLxiCv5
PtMgqrc56JdSncm9SBK2AtPjaNSXNlfEUSsQJg8APGsXHW23mRWVHchYE51V7VQQrxS1Hj8zjX2G
cevNKYtpIhnezhj7bPIe91y2n5ZKYaMrsRbiwVelfuitNfZJwtJA/gpAOqAIJL3AbTYatKk+0phJ
YaLfzms2RF1sbBXSdmXKkRE/kxUBTb+I8aoQPO1zdSeH6XeOD2A7sB2ZUp384/Z11hMicLnifcx2
O7D9TFheUibriwqvpe8Z42bLAzYOai7dfaZPSEN0c0WI0mtH5ke57Qe1ArQunx32fao3Kbcj2rA0
iWC95gWgyKU5ppkDk6tBW5V+0fR+RBKc0WB8FgonkipsbM9oPifSWtmEwII17GETrafVjIpoID7K
VyRCSwVNm1fAoGax4Kut99YypNl1c/RlddiIrZQhd7kQ2NFqmAvM+FRb1q9pliS2YvX1iLAKOfi1
fQ4C2y8Y9ZdJe2sQh7mrZ32r67rGH6Ida3QpQYJVfqvG9YuU9TaOOyTiunlYDmruvhSppbE5ypGn
CFPZKRp1U0wN51n5nq7795yU+3mqADzMzcmqi1dyBG5mfX5nEFdpyV2JMjLUzDTfAdd5iYr+S0vx
b5Cg9CnM5BkHGf42GNlbV9E3VdHj5ivwGKd4qBEJvospmncY9dnU8dQXkvBpiDDnQSRf7LQe5+R7
fa9gKUWjqih+ZmRv3DIjYoGAoitrLCfjWpJ//sS5w2pINgewT5+AJb+7eMwCmAns5VycRn032cCT
FWVNxTtXLm6ixU3Z4E1iozvc0Oxi3mEKC/shNZ8Gtvb+hAMHqvK7aruHbiFGlK7zVbRExWsZyPnC
O7hDLB7nEnG85b03EZCqSiXDwKzSQBv+2NXWqVGSu1rfHyfLytYKFGpvlb+jPD6arjC2pF3WhDSd
Y618tFtQ9wu1TppDIyedZqNV0aOFPzaIYg6qecygjdrrLCYpnpsWF7BbaR+KcImQgC8u8/TGFkm0
N/Tl4Jnlpxs3mm+QRQAw2QS2YLQogRNorS4pNnpePNC/l5suB2mQzbTnkOfLLU8PC0/Hijcm5EwO
qG6ndcUv3t5YlQnXQ7ZN8ExkwwpzmLo7U37QLPP9gOXlcwJuQR+MWAMiF0wjFcF957sL9E2tWUcr
LKgQWH6KtBxDRdZMOqzi16BLwHiV+taNNogrMDtVDjCSsfNLQqxWkJTZ3pyck84UJ5SpeNczjE1J
WX5K9ZAYsN96wo+Ylv3udQLQsSPPVC0OizKwAF0KyBdK+rHVV9OrHOR+QGs89gaWSTZgTIvIsW7S
PZXes3occgNcX1wc+jJrNpKNEXosxQu6kWwupQdN3yniktT2pgQD5FdkUiKjX7dzzCUBr46PEWul
EEbCbplAdxbyYbI4RWswY5kKMBv/vagMX+gmg9uZ+FwbxddUkev4a0hFxNUJ2ARzzyVuUzSizJEg
FmZBCx8QIu7YkqM+mSATcEMOyI02htFzGYx4SsFVaq35RzWZd/W9xTPTp7x1FII+y+apkMahQusZ
KC5/Ne3mravfs/WT+8ypfluu+CjVtHyfkhgCCazgfM7mYxnP80aKQYFRSL8hEusZHX3P3LMMC14O
ME0jUwFmx43nbCJbeeYgmZEDDoavdHQwrdxDd1bux5YFjJsB2lLTdAqy3H1PJ6hnTTxtKoXNsNM0
odOIjzHpGhLEQBYOaq3tusT8yLUy0COVkod3xWTbnHYMYu042VcLgafWOAiYzewkWV2ObQskpmTV
ic02pLK7rZUG+hpoJVDe0AaQ6FJSFL9sBpGycRinLCbkWobVU5++tFhcEpeAhVg67zBNpd8aEUy+
VTfcKaywsZVhsWb6ZnxbS7dxp5h05NKGoo5ZgyRPRrF9TegegmTTQ6E8qqck14l5F6h+as/aNU7U
7blgDsughG3ayhuQte6m66ad2jX7elY97MjF2a6JrsQqsFs4AhkbyzvmbAd+e8BtS6RvJShIoZBX
u9TTd6/JzQBrw8hGvOHgncJMiTRQaeJk8CqL3gspdbXdEA/wIr0auvf8IWJWyEvsnskQDsDNrL5p
skiM0fW1iZEdVit6das+dV1FDocFtAOkdJgn87Fuuo+CG2Rk0W+iJGUz4pHohr/zmMJ0D12sb5TZ
96jJi03r2DfVyozs6vY0slTcTB3ZezzvQTUtCMr7iQCFbPwtdJInFSY6aeuL0u5Po4XLxFM/2Ih2
uxbXjm/03laKGhaDl2PmgQXuxaqA4i1gonnzGtp5tERr72NvYKyhflUrfX6smc4taJ83+jD1e6PA
diG9F1gMBhZD8VVK5hMaUpkMIzRcfECrDSAlWYzB4jX3hTHdiWXNRYpslsaKCLMiLnh9nXnTj9rv
UdeTLelVJzDrFM8y/VYj7Q48ggJ0jH11Iij8zC6ixcG2TuXwOnmUA+bMpaqYBHiqJjocSr6W1a07
IbRYGvMyp2Atei5gmWR2SGoxN9165oBV00BpFg1gKff9ouBUaW3t3SyTA6d6tCeweGtllP41rfAG
x+sTuj9CkT1QlFSDvhpT2vSS47TyE9eACNMR3JuxqQsVaMR19unqZCF3HiWFK5gQzTRKg6hM0tNJ
33GGYgs7BIJcob7UI3Tf1EtPca/iBhkAwE+YBfxZzcqdXSPq9rznpUYJXT4xoXsh/vusbbu4o+6P
rPsuMXa2TTcNxY8TFHsjco1PlwA17pTkRswM9pxe3bktU/9iAqiGpzZz9efWA4wFEYcSE4MNEjv+
3Bxur4KKt7WOeHvedKV4iiEjZ12mHKzkF/ohSJEMWJVNXVonM2qw56Zmfq+VlY+Cyole9aFsd3U+
hwypYeKYHertIn2f7cH2Ldv2jpUy3ccWrYc9cKREEgJq61cuR47qkaXT0XaFhJBW4TDBf8ymz5nc
pdQz4LWmJCoKE8+72fNpGWVBh8yNdCbcij2dhhhHz+eI3FOUUr6q8gGg6w2B9u+IhNWue1eYw4X9
vKCilvAJc0tnwEIzaqxlTcX9die1qsPomx7jDi9S3PYr27OjwGhd1hQTA+ZRIlsCMBVnXAcililp
DKLZ6/LLXfRhU8kqvzk31Rz5QqshGzsaL6UkKyJOjKNuLgjGRbyznYimpQYZCHbgYBjyiYGKHeBo
cA+Kbb3D4U+CjG1QOGkzgVHqm2oU3aYbpktNKgUhOZPFs5fTXtgrXmhwN0nKMZIacdjXyRPWAIIn
R4OJqfVQcintmzWcm7Hom11l5taIRnsvrOqhTcyRGZI9A5hWjoP1gNOdNN0+AUJtSnCXZVip80WU
GSCtsTpPeIgxcqkXWCYbi+aEAGydCc6il0GE1n4dfLEBBmy5T4iJW+XbpORBaKfpGM5GwZx+aF+1
OeJCW62TxP+hCMTTOBJ2Nyuo8KaXscRHW7MxWjol8Q0Mia3sXjvTDi3pfqW6917Ad8PM6R0iJJ1B
kntAi1wydtu0DrxUtwKtxAgwGF/94t1kSxcxOZ3pNpX8GBdvTNeMsyEHrsGYFZTpwV5MAOtyNz1b
XXO2AOi3UX3sdPOP1TyRIYdAXDNtTkAbMgFRuNvenkkvs+RhBAQfrBmVLoA+iHxBrOsK8/txq4jJ
8Y1SqgBm4lNf9r/NNXwq/cwq4pS4BY2hVWsvuptuzQn3CKswX0RNx0oRShUIbI5DvHLMBMFMeRDV
Szzn4FAiwR6r4a1HhUGwBFJNhFceJoAh+ZzINN/2+tj6Td1/KTpbTVwoZOMYCMBMl2BJ1fqjaBM2
5gHnZj+VRB/ypRaZkqd+1wYIPsjMXajZIK7pQfecbyTAG/EX+xTI3ZUOPfKXtCveAOvP0+cYXLOm
4SaKjMBOlmBJSnLeJP4B1StWJZFxV7iYUuACpuxehvcIA/XN2Fn1ppuwZjDdvfEQcDDdE8EgG/u/
ODqvJUeVLIp+ERGQQAKvErIllXfdL0R1dTWJz8TD19+l+zATc2d6uowg85i91/41l/zB7kZfMb+W
bIl2/qXtS7FPXBd+np9um8T6N7JB2UZGcobCFzmPU/Fpz+yzWsrO7dqvD0Xh/b3xHfb2wLCZkNdj
gYGTYIHqZ86pX0K9cLIm07Zfqjf0DPkWAdIfyw9+Z5Pz7uPT5a3TcCqpYGs7h9Fczwykp4OjoE1P
fH2uovSobqNnJTjnPUwisT1Q9GYl1ajwbZyYWXVwcXOwJRc3/NLzkoMAiWorpkPk1DcdtCfDn87m
bweLBPe9SuPIBkswMRgpA8xZTDO2Pb98u7So/fG4o+naYV4b9NTvbde2ACQRFNbp5pQ5n8M4thux
Zt3BEF6xGQwX8mr9hltOdIfBNfn/v7UJSY9c+v0O/RgfGaRT/5byKSeLR0/DawBPityF5FIVsEPQ
jLV9Of7AUMEE4hCwwDvKwxSgadEt/JZpOrpoWm4VFfFqgNFJK+9HRhvBULusP2QsWRMS8crgaZ0/
mMYz1xGnzuYybzpK0gmGo+jktGeoV0wpdayDN6SecsZCDtAWRwHjA3i9A2gqhfsyLJqt3LHKwncU
hFYg8XZaJHiy0a+QTVLgwFMnRnNf5+RHJM61dd0YVh/pz6CYeNikzWthw0iIEm6DyoFMWxGhd5NL
thbXb+P6zrUufzcDFj6PqKm4Ic+zC3jvJpVc7Ep/1Q7RZYp9D8QjBLYuAi/bYhx7wtb90IQkVmHg
39W0mFvN2wYP9WD7a3G0yuDZFnq9Q3p4cLVzK9m4QD3b8Eqrv66DgbZX5m2on1fmxHumcGDSKn3O
/fI9G4icSAoyUUT05tt+jB8mekbXQMMz5SfoCnpfNGRyYq0VoOztntKGmiLEt/Ak3eUw7drSpSt2
oUyQ9/MvN7PLYGYOkHj+1p7Zlwm/INOSr8C5QflUUYNhNwi2hOrRc4FK6uvXvD+Cv0yf1zJ5j+z/
Kb6oAYcg9gtgVgx9863jDs0uqwN8gXSAwADKq7Pa5D8640G0Paqt1DvMxKfFec+ieSy2GXtECsC5
4j81FBUSaZdcdzMrrm01pOQazEtsrEEeZBR+sZAuFnHMHULqlRU9RiX/wVqXfNumBekrVAV2Tmbo
ihGuaI9zTRUrxgHom/XS6g50tScerVZ/tKnkHJ1FAUUu/10l6g3VHYnMZFToJPnuyLB1eAFmFfKT
wafCzH3IRh67sgSzKuD4Ygl5w7j1D5LiFkwx+N0SkF/fOHHN3eG5ghipqr9giD6Gae5vGa1EN6Lw
b4LTt6pIXyw19RehmLsOmXhKR4bBnrNcAb+Bl2qRTiXjQNpc1e2SFB8crSqhxPWOcIrgoDkXd74S
f9zQ/jVMHUppW5FOX98Ym8VwEDhCxlbt8mBIUDVywWjzRN7zM8lHm86AqhWupCdZgEd2yicyrEHO
n1DgT67HYLAZ2Ug0cBeLcHZ3flhydzItjkxy1HOBjQ2J51rqQ9MORNpTFxOmuDPy0hlf7BA/zxB7
En3Eg/eCq9U5KNs0hOp13csPsTftC4uVt0i3ySWtwjUOLOcoAnIGQphDCLvujOO/dS26yY7yG2PY
Jep6gqhIfz93NI5+FWUxMty7vIU1MrA34uOf9S7xhNw505Bgd2tjxArNRkwBUyfbIT+Oi7hLWRY3
ax6w3Ax3RSbEvoFWtnU7998KUmAbpghiNIV+XsAtL3QKrbSe8avxT0HUh3Q6pB54stvhD4ZaHjxN
qUeQEY3pOePC5XSw9kVl8COrXwU6cyuqX0SE9idJ3RIQd/jU1AJeIY2cjgaz73NAk6WmIerrv+SN
ozNKVnzlvjpSHdJ3EbQ2YEqv+V4OarKoWRH5nLyQ/cVYPIO0spBHtNz3fS8vk5bHOeSCz3vg8H3v
IEUidWxNLITljOrWACmSRsTWlAzplzK8ZxuxtxfeezdE7BqIsrgQnk3AeeSiTuumbdPZtFuh+OpS
invEEX0N7aUOh6NnAIbbSx1PDTnRSFKYV+Z6OZiIWfhgpZqZ9BSraYgeG91XOA1ajnL/6EFgBJwY
1owZFvcOfeiLZYtdnhA6TtlwxwIZfmrrfzRVsCILC99KgaqWXHU6CUa88zCM53RwPseqeisll2ML
0LuVYbrNAeEB2uHbaXzGQ142/igDcm+tpgdoIf5diakgNprwx9BHjRmyv9vbMPzjVeXDSfPIA2b2
v9Y86e6IAjuawILLp51HZFSMS4tlPVaD/LFd8RxFfELFxEYIsEkGZAiwRkQR/VAG07dEho+U070z
44AWlo+GXC+XTDePpNzSmnbSDQ/LWjwmnv/cBzWGX3tudvxUCNAMjGKk+QyQagv9hGYbqwiRRrG9
IXxqA3pzfStbg3IljZgXqzVu7arHUgWyAScCa9BIIqVcHgfdJ3fzmjwUkdg7AZyqLqrFnWrk0zpM
W7QJ04E+IQPZCzFNQGhxx6Xauehc0W58UEGNj1GAbEBzuAJCxqQR6fW1T6rqdrK8TyPRBF6HVGBw
7ZhsOX+nE+doT2jpI6sHl/pdlLRkcjzmWp1UMebA5oer9pnjm7zZhdiqDkO7QCAfVnRqkmOnaXlQ
Dca+l7WHFJ03tFykkTGqFo9UJyEbyvHZY5iLUWmdPjIpLgRGU93Wib4bq2szu+kl96qDthNA1olC
wm//KZBuxTnlOzej+86jpHDspe+YcJ915s5xrXRxmlp73OX8HdNPCjUsTgsVHQNNkVpEk2LtMNgb
81To9Z4X1X4wIS+nP67ZXRk9dbZ5wdJHt9RyjnTFfchWlzkQwN7ail6WthP3SGNOAVPTrLf/UUJc
ySbtOfMccpbobOF4pg5OD2LARy0xgkzhKRLs0CKS5geChI+z8hnl3GgG0NbeQJ+R+NvPnwUT5j0P
PRv63o4tuzkuzfSU9I7Zgg7fDK1FNCKmuCY92dnU3ZkKiYrPzCQo7PVUK4SxXR78aigx3dF6mhd4
aRQE+6pxEiIkebe9bkV4onhzlI6RbBp4n6AjcRHHBOO9tijmaY+i91BgOu9ybLyW+UwIPd2p3iVB
GV3EsprT0AG4mpHAMvmdt3IuLyXxPCSCUmr3RWjtLSTxAAsoHJrnRSuJlEEHFG6ERDtNdofNZ+vF
cshDhthUiUvlU6IJrFYgiRgVD8HM2A+RMEK5rWrGP6GEiaMsxqGuNh88zr+78RcbAe9rHR7d1iPn
U/jiTouvoHCWPSYmdk+Bf2GY2MaUCt+BdM2Gbc3fEZ0DWhQahDq1X0KHsAqEfYCOCekBWUtrFe2j
wf90hAcvsDKk/DZ/deG91Ezw7gCp7vugfPK6pgOydvWQc8XsrEFCMjD8BjS1EKYiYyJ+K8CV6gYf
ALyJ+SZTj8Bzgn0PUJosuvM0kjOUoVqTns9flcFqZOywOiyp53zsb5URewTwCHLuvmTXuI9kftWc
XIL/a0nP5O8HUuNUoJ2dhIC0kHmRZxW/PMuAvFPZtmrp6LvELfZpC5DfD3jsKJ5X9tvp0n0gJniU
Vac2vo/MxNA+nr0UuVW9hkjBAYzjgbVOts4+mgWrfpM8Vp4zbKUOvhJRIrDOfjeJfMK0wwE04x2i
44aODspmS4QFMKicdI6oOixWBh3cF2hG/2TSJ9oGzAOubhfAuG9jTgjLV1N83cxRNxU9uJXb1int
y288m6eyv1VEECbdFnOQzDrwpYpHbtIQIkxw6eCvn7AVb5Ju1Iw+OrXHtHafg7vYOGFNFP0SbnmY
/RsmEUBEBC8VvCiVwd4lfe1Izb5fnPknRe4Ru4oMtA2/IOZFufSQcBIul/REnBYR/jyMhbgg7wLP
dXdSa+Yq3i8te7ONNJl57kCKi8svxvUsJ15EANMEYKunDVqMAtTybApo5Om+7JgNo7f802SsRaJe
L0dcZB0rGvXsudUKmhurY5ZyF4JXhsTjZg8YpGMvY/09Wi/E8+avnfVlIT0meOWmsQjUPpwDNxZr
SS/UTGBCh0EiLOMLABHjfiyH+2JdWGywzt3WgA5Ovhi4hmZz5lTEiUA8zDhjcK5e2uxlDVm4iIr1
xdqzZYwiCDSVtdVTQL6XbT0zylJ71x7e3ILqHrfU1etK60H+ZWgKkXXkci+mIwuTW/T0iVRDckLY
TZgu4k0gbfOTQCfYyTxE9214zbOBUdnJDfVLxJDi4AGqrxEU+u6McY5oow3FwQ/+3G1yk1EEUIUU
yOAdjd9ZdfJzHT22zNW4IwFtpFOnSsYOlhbhFcDUbasbprGfz4TE1RMTseDLspfmTHTQ3dAGL1Gx
NAQE9l9J6ZxRnq07sOL9bsxfRUhqh8LAAo0z2BaUSa/tkl3XvLpvVzwsHbG6Hvfkqe5r61zdsh95
wP817tDdOaZ8q4CVH3B3/xYINGLLWdOtA/0lIbcrisxXAFtx2+RktKckzDPKYddNBO4ntR2IST12
u1xbl9vi+8bBYU9ZPOiABUUg17MPOoWlMUs9L39nMUYLtI7ThRn7PSS2dyY05Z4FOnW78xZMPxpF
qSyrM5CTFGp57R4Gmxiv9OgvEPVLhyx01jsbnGGIG0oLgZi3bMDY8AMhFFvpiWgw+BHcvVoEIYhM
baHPO3QkEbFjftC/s1bM9oWm11/aWJIFpcDPKPzI0PatFzfdhzI99t78Rk8VL2UyYRz0OLF8519f
BBe2aARXLG++KKFYNCxNsAjyxJeYb7wExCdvITm1SGMwXXgKKnHb0//7IMeOHYNjcnmZdkD9oBW0
X/Bff8lxuS+bAFYe6SxkQAkdcupk/qub++dgSL8c5ESg+TgNLd3vprUk21yDaaZysUGTbhAIvcq8
RMZpmJvYjTngQ/TwYuR6B6zXgYQO+s2AHnM99yMrnWtUcDQvF2304zqAjmxbD2pGvktWBQJryR91
ORBaIsp7NQxAZj0KojK4gACKmdixoLcsdLkLolFHqN9AvSEP89ussDpv2QRBuB4fh9kjVrMZ0em2
JOP6AMLkPHc7KkB+9hVhbzYzL46aZyzaLE/rJ5T6T33u/M7f8xux3U7XpyAL3oj3WQ6zBurDiups
r8AIgInNMNDysxbWYdTRocDXhUUWN65Iw6+1F2A1lUP8LOwDR4QkkqxPS5T/G20n2HWMiDNl76K1
2UkErcoKH0UerHEesq5NSKaGism43LLLuG7fbb5fA9QBFjwVU2q818Ir3U3WeTNP3vIxkOHd4+sZ
XNLC00AgteACHzPmbcTcxuFanKwQc9Bi8XrO+anxi4FNTL8LLBpLr+qOncr/IRDxYspsa4tYFaSl
/W5wJCu3vSPNK8Pvifk4yNN3aVImyt2AKHH87pYnN0T9zzp7YA9c2JLxSS13uSJ6hfl0WtQ4Lhvi
johzuJWteGDfCOZYN+27K+aHSDgPdS/EpnNIBtcGq2x0E/OMqJoYO719y5kfw14NP9jS4kgy8Pg5
6IX6m5E2xrqMUWyP3KHUdKJ2F/1SHqyT1UEBB5SQbNunyUvQpAxAKZazYOrYI/hKwvXQ6f4zLxnP
ZkPx6VftPzt9DELwsESnp1uh9yRWx+DS001UyKeuG9+K2fmA5UeB25a0bxkxqexAs+QzDNKf2jf+
nlfvjMeTyBYEiW301iRZeVRMXVwbWlJlkoh5G6pZ8WCL6bsGJxUwxqyM9dHMXId2wvgboSP5qcTC
2g48i3TFRcuvxg0Bvppo2mYZWCQuZfS6zq3XLgJ0Lu3Hsn6rLLwRjXl1Q02E2nDjviMHtBnoB33r
nr9Wulg6sYS01+BvC0Uk9uz5bvJltm9V/l2H9g+Dq995VJ7YFqtdPaFu0PM12WeN969JUZ6zfmed
mjxz92pUvdowZkQC1NYHr/GvFX7T3hdnDuRNIWW3pT9nQYzxywJJZkWCPjnY5Uu+q9m2ebfmeS1w
2faM9r02PXQT2dQ1Gs01PYQI7rfp0u9b9sPx7SNwjXhLxfg25N2XV6Xf6JD2hEI+pI0CYob7SUbM
DLT7L+lT5oCpewrn5OX2lOZGPo7LvxkcOvSsiDiHr3UZYbDN9IFm7D9mIk8MOUoW4yVuPQ5JYPP8
U8Fg3hDtLNcnmTJnA29RwEsz70GuHvEOIKPBdlwj9Xkjt05sAqbPgcxnxrK43mtKLGQyC1zFEo+I
yF5NiLiSbcXAARJuOiGYJkimB2spdvUIYU0yG95MxQhjGwUNQ3DEeI56y25RDJTuz2M2SWhk2XIS
6odhyvsq5d+u5s8KxmmYdLcJ8kz2KOASlssQ5D8Ia3/XglHOPOMiG4q/Kzfb1lbRA8kxMIQNvtRs
lBinelLylHrgL38IJ3kQVlJup5J2zHX4CUiAhvZt3QycI0MTgmo3vtf9mFwB/gM5atKnLKAHmKL0
d5LIN+/Ji+zk2W7/BPhMD2sGesLzolNezuRZZFV1qRRmfkOy08aTAhA+NRa1H2MQJ/m3skTea0v2
8eRVF0ORoj9GBJtxlyNNSGAKsMNFTNh58kQKbX4arWsLX3ezrg7LbHEPh4DA+8z/GHoW6pF1uxLR
bQzYr3joGlC/Q3YsH6WP8TzRE0uu+herNZi5js+ygOLLnRmiZy6HcSWZiicN1ewwHoKlOZbu4mxY
3GhVnEYi5Gqd8jPV82mqogE4Y5TGE/ro2S7+GkNDLExjcfyCqRbPCAlI4FTDfTDZV/4Hw/6OfJRk
TC3WwDZ4UKZGOfDPvBhLYFbqroegXyO0E6L6NEvJaKz744Stt5FU4nuAErEZhrvGp72aeH0Oc4hc
h+0gOfUApnru52op/Q2FtxeXkfzRif3iWOVXw2HNfsx5mbBJQWdrKggGzZfR3mdUH3ULsCcbpirO
/fm3a2HQ6nu0IUuC5gbUyXWpbrO/IqHMXSvwv2sAT4I9UmZ/BsF07CIIcimiGDrPo5Pq/MnLx6+c
UO2Nm6ifZM1fmtz12Lq6p7aye+bhIzIupNggMA9iSppHy/8OnPI77N3r6FqxfcP0OQXCX0esB3Sh
wXkiM7i8TrogvbZeVFxZAEmTtDo0CV2AE3BTmJlxl2YnF4wDKDdbH/GKZTu072/w0e0taYQndxxu
s+jzwlCmds1lGIx3H6HvLXB77wLh7DU7szWtIaHSxNtJcjbRhZlm1OjsWIjqoXX55quuC2mEuy8e
QPwU5Q0Z/+377cKsjOa1F8Wp0czajT5OBWPYSI5/TcNtRCinw4YO4994DhbnynCc/euSsQRtG+xD
0brpPdzA6Vq+liLfIy96I2MAa/g44pcmtpZAtWirMD2z1AnSkyuyj8U+Zbfteqtsf3Pz3Gx0lrK+
sUqCgA3dK8zdeLSQR4JJSkEqz1eP4x812vyVqfRC6GBXuOQ2d4h8DC0hKS9ZspWiDAAvNndGnStv
gmhJAN1+cfXtkya9TdrybiF8kQ9pCdjqYer1B8h97mxv8Ubd+yHCXKYG+lxM12ppPmxp2Wcktvd1
EwAy8vWL7PLmNIFWIw4pwmy0vKuAxSkC1Gk3ZF4bJ3ZSIVpIYfAQHYKCjLGn8O6i1I+OGaFyijSw
GMNuEjdD9iuzUTG7qaXY4vpPS89aJmkImTXmcdW3oTp/76b3vWMbUvIHGgFfVlh3t0DLvjfvg/mS
tf8w4OzbD532+Ji6swemAX1YdvHWftwOLrzJJagemDBZ1Cg2WjXGHbFGF34cAAjQhLEeWLudmuAc
rpBN2Jl+oxA4hGGrDzTGqA0rnEy1JB0SvuZU4NHEf6EIV1pzTl7rDUscJ1qqJpKJs3kXRH/IOWVM
X2BcNngy/YRAoqJ2DhWZvxXpPHSP+T4JqplDttmU4mZQAVE6GPeO3XS/ISzjl8gbXFln1Q8mXngu
Md6ZrXQdta2y/qt0xh+7rtWeQ4/2clle87bYodD4Chlq8QlxzXvmyUm889ra17an/ozIxcPl3lOn
u3xTWHPslaHWTUs7axYao4Q04bjT1cU7wVHc3eoMSHg6BbnvFQIyt/xVMEBgKGUjdc/vPOwxCPyi
B90w2TOLebL8WR3c4iWYR7ofRqk79BGPQo8QRaT53a798wSGi/3djPJwXXYjdHC+6FWGNPjukGsE
JMwHHBL2ZnLedQMvqLWPY5U1b0O7wqgd1/XKTfoxheR1jiCzb6DTO3/CrLHwYq9KHZoihM4iqFK4
XpA4ed5hnUi+CS3+clUUDyWZCU5ScvwgEpw1bpXQJ3Zlcdx0m+q3xaoKpF7RJQtQSc7hvrWgRi6h
+mW1KFo9CIAxlriG4QxVN69WWFXvHKsvQde6m4WPcvZJpVz1QdGSsH2jXOT/VsCnWqOcwWa2mxMU
ocHs3rtduuuDDNlCAAQ/Xyt0gxRASRWiw094RBiytiZI7/Lol25D+teod6ld+ArlMpALwl4NXlsR
eym7nu6xIBlkGyh2mgzv9l2b3JwYvD3Qs85zliZbYNpgVBYTnMMUT1kDp/GGeRt9dpeTks8h2UDx
VBqq4gQY+DRohOfpnmk0v4rIDTejM50i+Y2/CDs7dKY4yKJ3huI3v+iEIq3FPWI8dZzHkIFD2T2J
DKMH4Z1/nJtE2ZgWyLvXFds1q75Ltv4QWTyCzVPn0bxzlAN/BEbC6fbEtLd5mAPIkTZzJIcLKmG2
wIksbZJRePHIAXYAQxnSXhZU26JvsaBSStaePCfDn86KpsvihDC15T9KHxb3bg07SssTpGlSJogG
A2pRvLdKXMrQYuR7c8jZ7XlRrz6s93v007w3+HhnhSkBcTuaJ1M7QCn4x75bcXmNvKCpGcWVnNVN
amWYinC+0DkSRdAW4gTCaZ/WeEnBOtxzxEYnHQYZk5QSnww104aMHlBZGWTJkZ0Ewt7gtatUsGnD
ms1kcRVyZQ9gpbs6EjlEgw54B0dYlwz/Oh3OuySXb6GFsKJENssXh09b+NBwgClZB9mtL0nibyPP
oZIs7zMEbzFVQIWQgwbYb+zvEIlTP1tfo42qMpxaE2N1pLh1vmBHmY1sxFXWmKJ1fTNTsB9XJXFX
c6JP7BU6iMKk0d12SOW7LNeKvpoXQy/MgWbGGQjhuI/WS2pkvtXEoTE3uRtrUi4MCZU7aAl/rApK
Doz1b8h6f5lJI4pygYv3ib0FCs7dD/8jWu1HjQ0+s5tPxzEc6eveeMHfwkKwinSr2YdozyIqjS35
th3F1Xkg9h7rhhEbVDHrmP0t58ShpEv+hG7Ef4Frm5CZccMA+vo//p0FcNxrOMog0+7RNdBPsI5M
Q5x1K7+0rqW+sRAT75Nk2OpVSHyidbKdZjhYtpO+yEWJo3vz47RhZ2EnZaSTBAlSHYB3GwNyySns
dIt9n8VvQkdOTE6HfZbZ6rpbDQL6bOdOUhJ5QMxcUhB6ZFMTF6Z/lpahpFg4gyePsPmedCz1E4b5
h472/jzBrdgEARio4m9rNy+56ktGBeVPPnVkOiXE+fo5fn3/zON5iBrxODTdV8+IY6l/F2yi5rnY
9U1/P47jK4kDB/wEF2qHxzqdPgu0oQPJpqgaH8JR3DKUqVhNcAUJvplM9nIz4zQlzbJV4pAjEAeB
p96G9fApXQw7BHD/mmeHaUYQfsNfjlHS7ZYsPaeobyxT7lVBWo69omfBNee01kWJft5OofPijH/M
xCuWqQPb2M+is54KFIKCKbTXvI2qOiGKpI4MTvXSuGdW0fGUpU2ctX6wgVV+7h1EQDTSVrXSYQnC
wci+2JdVEacMYmmOZ2AklYUpMHrwQvvs29FfZ7bR65M2d1t9LK23nvw+uGccfkgIc944hhogKBlG
IHk6EP7Nl4sgYtkGED3WPcqCoTLH0V1/HLOfB7YSrOTo3Vh/CaKhqyA1hyXVJR00JkUnp27zHXt7
axYmIozj2inbYxjsAjeqb4MqwNSF9ydyu6dg6QAKsh/kxTL6OYV/5eGpb5jc8YhTKbkN+kJEXUy0
vJjHZr/OajhSkS1x323DdripiE5B0ZSnJGFus5LcF9teH0Cvxo+zinMYhDtC3Uhy8WC55OPFSkjm
GsR8TMyLS4DxpfGiFzNQb0Vh8eIQpyNGyt/C4aMfnXo44HX/Nd9CctKEBLY57RjWE9IzMdDjZl2e
SpupVUA+6Bjeohyr4lARqhFHnr/xc5TOulnvg1Kfg9p6Szxz7UOyU7AmDYwdN/XQWAeuDs5zw4il
lXxUriBPQBW0S0SQOql163t/hnS8pHY73Q32DAEqYqr2HTGqip3ITXdju/c9eZEpDEWtEdjaMzsh
Z1GftS9wGKwk/tmL2ZNX+jMA0WT51dcx/0LY0ZWvFZt0rrpq2As/ozZQzj5wM8MTJ5Y40cxFIuyK
t3H2HE1YPD0ypNg59775YaTw1TLOvwZBtmNx+I2U6F9hut1SNdHB737qZnjv5EKOZNc+w+rBGKz1
IYFUVJsrtKlHziZaHZ9efJiOg2nvsp6iWafjFnPYa92h8Fn+UJ1Od6TTn9XClgZ3A3sQtqSB9MGq
r85FAcjelL7/060SlUmVLyj+JGs1xDYS7BT1rf2q5kCBgUvXfSuYD4UWanOWpQxou2/KSTuebgvo
oAUoUZS/GGwCS+S/UJNiIksFk/o3dN/QXZJEkIP9O1Gck7i09TUs53xTBrgK7cZW+wrWjpB8e73z
OSiKVCzBmyiMRm7isxixPqYc8hJTDBEaFM8YSQ52Wp56Qy1Aare6tzJzsVZikEONcIz011ggPsAH
E2619j5kAmqIL+7ab7j/xoOs9wxq2PDBBWB1/icbcTN6YZZtHB8BNRm3PiFYl3IQzX4qvXNfyz1y
5B0EI5td0sa1WnufVuw8SjGeKodzvl6H9TKl3ZloQFRhZKSkVKbEYEq9t3tgK/6CNxgHTNOk14H6
gN7mo5tHsgW7HOQtNnEQgBnrxzU/mUUccsWcuqGv35Iit8RdTGgU5aSV/vYR5UDCjl0sHHHBtzh2
CMWxi7AmXCFne5onpE4+sScxA+RlOUy9OJQtWRoKeDzDCi69LMHzORKpxJB7D10MKyGKeAuOAxT1
Z90up1Ba0FiIPlcLLBz8PZEzIWmb5dVS0UdEv9YlDJd82XuvDVv5tUCKKS08W1k74V9Am3OTOQYd
9Jt8ZeSjFv1Bg72XffY2Rni1maccCgwzyWAE/HJcZOHN8pVnHHNDdUuJFYjIUAcMETHlqiSdyuYt
GIloosAJxkMmXtRc66OXO29lKJgESXBQcy2vmaUbWHDSvYWLxIVETdmPLq81L0A2gDd0OhTQbX7q
HAaco83anFklwlF+Q8iy8NEVCCDWsd16RX6jZo1fib8cw77/yA32dYbDVGtJcmkGQtVnD+tcLg5J
W1FpBExrogLVwAz+Bw1T9ZrXLtMop6dQFseoK7vDiOl9k1ufbjmN187/ribKZXzZOQLcoBRPMytN
VLPBS21cc+SXsSszb182vAuINed966RwwPj86cSebUj8nODkRyYzmPYloPv45aQ8tP46/UZ4cV2U
Bq26do+BJ968lC0B1qC/JHIxL8AU1rRMDPoI6FgdQg4aNdvQvNzVSxiHiCn27CveOo8wnJTBhhb9
M4F9bIiFuiXeEXQ8VSWxRUTVqpGpRj156SbJ8o+c72czeAAswEc8j0wyEajyS1DBfSKNfQdOILtb
++BixKVGdbFT6+SxG7stdOsVgTOlXqceh6l5qCLr6gtzk/ozRWxQK5RpsONHvaE9nYuc23anXe+n
pztHMwqWWQUhpw0g4DhSjGwSMz3IZIi2SV+xLvePiEnwFq9OvpmdPKQTQJmopU9PhsKy0+uxyL6a
uUs4EznGQv6wjaoCWVL6AkWLJa7HAtQOgp+8SAMSLOnGcs4cGUYI3aLwTNu0cVJznFAcHfh4wf7O
LN+QN92EQuVG5Gt+xBAbMJBun/OZfYCq6HWzAnFKEPoHz5vvJdZ5NEyYmKpk3pu0fOG8XA95N+Os
GBhz2ErcBEhnOSHSbSu6gqSo81g5Ru+MPVIFIEZig+Py5TXsWT9heaDW4cHUqWZ9P6w7W+TFzW09
HsIe1RumjqqNvE0EYwFVZtngwxT8tOEOQNGnKZK3OQ8D9MoK6ZhbHydnQT7XEhxNKPe5aKyHYZb0
TFVpjkQ6bBzGRrEGyrzRx+wGvRUS0ZnjwHvRjG3qgLanHxVr/hrjWytBimRpbEPi1LJl+BPoM1ua
Q5FKSWwkaMTSj65d6h4zS75AMxeM47l7/RE1beKy9Q1V8RxJ8czIG0NPDj6AwF8OHnSRiE2bPHlU
FIB40k33lGiOXN2IcaPS0hD+sbyQ2JBthnkU1NUDQ2vLPiwD3FgL5QyGrJMlkaq1FcEZsktiJ+VP
0/zpGxmk3rT03te1CuPOXg9D5LEFciNykSwIMjUGJzdn6W8YySUPi501rzTSYUVLbgiYZQxhPrwl
ac5MBZnYVdMay6WKB6v+Le3JB/25ADFqz74bSZoHXe7NnBmMj8O9Pfq/WGqRzEs+ShMZhbeL34ko
f+dh059aDDBZkf4dF8zPXJj70uHoqlR4GpeCrKgOmXYDYm+b5JcuXf8VNdNZn8n/xlgndvjsMuvk
j01qLw5dEC62fHZhdm/1OF5Vgo5YwW7cZ1znRIkiphf0a5VEq1IgyjKvSUtrFmjFPWCz0iBxWqL9
SER/YuP64ABsRlhKCKf8j6jzWJIVyYLoF2EGRARim6SWpdUGK4nWmq+fw+vFbMZ6Zp7IroQQ192P
E/ZCC4lv+WDDdg4nSBeTfytrpJtWGT7ntvgLhygtLdY6rKKtQ9clghxxfYhLuy6OCIpbHwaB3k0p
43kZWe85arqrhgYW6FzaSxBM+mpEtT0wA12XS6pcx2awGmyQ0PrwCzQ03Dh4XYZIXEdqm0RMAhLg
6EpyNeFYGjtEGkwXn6jYlIHi1jvGrler6ZI1IIZZKX+kcF6kRXNU0ZPxM+r5nFMZvg6VxGlgyzcN
y8jGDpM/x8YiBNyt2lTVkelAA5XUgAkhgkNglTW6HQ+QYEwZWAxWZcnUTJ8uQ+TfCchxdUK+G8Ef
cLvKzoVSgJ8dcXQTIIP6olv0sMdZfu2YWThrRZP25WebyrVOvImEOA2t2WNgki9JB+y/dvRrtg0t
WvBOKapp8hjnRg2iPsmT90wiQLTiyio5bLATP83t8G1GxtZysDFLAaxgVv61LHqxbzKem9Bp32od
fFoJ4H0hEiQs1hhlKkggDgFlhEWyh6XSYJLh2NAm35ssMtfjAObXYM7g1A3gy+5m9IxD6xxin0ra
L/rouACXjy35j9WcGdiLucYBZcA0pd25OHC9uoaJHKf5UQKpyFjRObIX2JTZb0Xwx3qP273u8juA
p+tOZE+EZ7zM1Maj3Rew98IFX5UYKzDYhOb4SH0FgrR3WkYkIThFqnX2OVnNPMBBXsb2Q+kQfci7
ezkw0nATRinGkJok7Kns1GI0IAM6X48IW2v7zDFeS6zgXVJBMSSHB47KDXk5sjpD8yPJ6U7WlR6f
166ywN/eOougupvG/itDKrCq4PsmKBUpZq6kJ5aCg20V10wkGBs8S7D2IujB8HaEUCk/X+F3Y5Rc
wwfhN1mwJjdUxH7jx72qcP4eKi6heFbNdYIreJVibsD4dspd+w9vFtsRzdIbR740BF/WYa6+KG7G
Oq30rV8TNmlYyExq97LEf0zG6kvZJVG1ZoWA+FyrK4hkfOMlrw/h6VufwB5tjcjdduVRFuRREaS8
cIInEWXV1Z5wT+i9f+tzDU9NGp+MGLxf6txFc4nrxQnvY/5lmYNOu3wxQ3HPhEopIjYhYS2Gjn0V
OvG6L4KnYCro2JKvjNALfzh2xcz0wGF7LAT9WiVhPUgCz9k0tLvBtcpD3TMdk0yN18pPPkZyQZ6M
mVv1hB1te0GmhhFZZxARnsQzcZUtYZ9O9xQ6NUXIbDIhGzuTPq/Lq5+xpfO+b5A2rMtYsB8PfvTR
ji3yZn/QuGp2jXx3+j+aMCvEPzfbsFjb0VR6col6hQL2T18aN4pPv+Byr2hench+Nh8Dycl5gV60
M8RtpfZBt1SfwSsYqnVjTnAPQzrUuwkXYVuUwKCCBEtlNJ9mrpft3Hg206NR64+mqH/JFTwpvAvd
lHyXtrn8Zlan0PETUBfuJenMiYGw8PrK/2gEAV0uIn9dQPGF5oi7SpHTKAxMR3azMFIqqKolWIg5
e7Qzqz0oGGOr4M1X/ArHzXFnO8WTHxHBy+p0i7h5U6gKAmyGVULEsc34BXwEd8EbpbQMBXy5DvFp
MAeE9SIKiEDB3ub/WRGUUxgAlgpe+ctokJ6hgMDGz5RUdx0Ha6QK45YlJUGuITmmkCczkZ0GnURt
U1eYiaprnnHQA4O0LfsWqD++mypydYYj07kpwi+N2Rp1zhRe5afEfCplBqAOo1FfEnxAmVwFgf+e
Tb5JEZ19Dsrw5vNBfQwdWj1i9qaGIWb/D4mVrvFReiDl+nVG+RRO6vjeWggQCnNsAuQllSwqXZqw
SI/GDV7DK6hzhKag/crZBdq5XPehfmmG+nfmAh9bA+lZo3L5Uqxfd4p/3JhEFHF5+EkuY2TlfxWi
uU6uvsV6eewBbbpZ/zbHYwSFmH3O2JqWk5EoIKjcTrZY0fiGwzGvIaSMd7VeXooy50df18x7swe8
AcBhKo6qIeWuPIebMR7uiPPcVSErZF0bGgUMigQ9vQlESG0dMzPzLNQcnksG3mqn/JZls6V2c0AC
pKNyKevU++iN09AtT5lasq09+Z3zHJejvin1yd+Qp6B2xDn2kX6Q84sxdYfUdUIuKpxJdJMJLHW9
BnOVMIUhZOFQBLF/xxHmXkUjE12bS8k0HBoAe2NFZbJln0zDvEUEAKJpQe+L+imb2kup5V9Mj+/N
9pS56bNf1Uc/ddHhGfVAcsNL/Dp0RAw0sW+rcdtWSBetuZ1rmh/4GBg0L3Vm/Vk2x2o0+E0UDZ9z
2V/cDrtLKzepmJ9y+BdywjymGxAelNrkZsIcKPx2tfHVBzKvGxp/meKihud7qbpnbZuSe4IfB6aX
Q1asy2LRaHrnqQmji9a1XDF8XDGoWtq0jZv5SMn5Mz/x55iZ76hRiVnCV/NEFr9YmDqgtLB+2OX7
qEmiJn4GrWqW8HLb8bVl6gEhlPtrPGOqJA9JQe641ogsDu7Bapo1zt11FoB/y3lN9RH39kxMRQFd
RWJfPpxeE1rt3Evl214wM/KXASNOh8xbTLkVlaEfvhtwao2GXxp3vwy6sNZxEN306n2EfUB5iJc1
zj5pqHBUJpboXr3ZPb2YFRQ5qflnI5cn0C9r1IZXt6fP3IwQPvaDNW8nf3j2s+Iuisd9T9DGalWB
/6t8I+WI+1W8gZe6FHrwTYJzWXfVDhmSEy3qALakeo0QKorxo5x5H/XmoqP88JzxK4YQTcUOPpfr
FJKdggFGNHLGCTCxWBnah1sBgR1MKA9dUZCXq2r2NmsTpfVGx03FmnhoHDAXGIDCUHvIYtju+MqP
cTZzQEmMV00b3v/9wHuEavxYWFwT6BsyRicwl+WixsFjMoYiK4io/1xTCZMTiLP1fdT9zdBYgrh4
lFUKc28VD6Q2xxDWrrQZuw0sAR0ZalbitTbM5zpsmc2QJRZhfIh7VL/lmx6y6CMZw+eeC9aqbAkg
ddew/TahJhG/oZM5Ll4M2e91hwyCxCKiI5Kuu4FOxLwqj2aWP3RFvAGDtQ/6wROjYO+uHiXXeG7k
jrnNdP3Lx1SFC1dY23pstwoV81KJ8YxjCY9wpQYG0Bk1sLC4SZNiYpDaBggJUjoZnhKXVlVNd36X
EXdNg0vYDlsqo7HguNqzFiOY2lIiVeFzje+TfpoOc13eJLhzTnE0oUucE/8mHEObvev0MoahuCof
KxlzvQtaz1fn8gIMxVuD2pR1nQ0FyI3h1hvADdLpCUkrdpqXQPWg9O3gxVmEoFrAwaRCCsPgnR1Z
OwKJ46oX0yb0O7IG/+hyEkvoeKgC6z4Op4Q6K08o9zdoeGGKqqbMzpHfWg3jgBnBc8LVxWvQWhNg
jaK7hKZDpUaN+1uI+GrRE1+TlRlt/7EEJ8MMmQtU6P9QEoQJ/MStmJ4V06urcY/8dKkyKHdReD+k
dbrW8vE1f2os67CgoJoOokXZUOYHetszigz2H2USyDLJp5bm97llVXs7frCL/H7QKVaYdyqWFzk6
X4MDzm6UBPzlB3XfjAInnmgl8AvywOZj/pQaY7c2amAtCZUAelity9Z4rlSGDFtCnqAr56g0lM8w
B+OLbxj/jvFUVsZwsixEfUiK01pkHNp4vTEmFJE4ikx0TFn7974rDw5OX4iw1Mug9LgHEz7BbM6g
TcAir4yeg1Wmyz+z5ccDsdOgeR2pz51O9YQ7BkqStYppeIdXdDbF8In9ivNmWP+W05M7xkzzGWZh
rmj/rCQAk130SNCPLVMdL9TD5oRNRK/MH6XRa10FaIJjU2FhK38rDJKLG/Y6EJTC6Qq9ns+BQd5A
KMmWpipm8s6/UXN4wZ5f7aPZeDKbMdj2pDLN+sayjLM+5LRYf4Wo6euG7WzTMv32SOZ9NDORK9Kc
rgzcfe9wOCXD6vdj76Wdf7YEjITOYbngXg49Yulphb08pn7McogvK/X/QskjgeVwNY3MNIMBfcxP
GFFb9TGpawWECXjMZGqPU1tfe1VpOzbz+3iKNqGtblpFq6+haR9zn56g+b4pDtqkKyub67p9gSML
XSWHolfupDNcBqFII2XNyR+6s+vgmGzqhgwEUdJVipw+D/qWrgLOFKn5NYUBGwfGJ6wb6SriZOHl
eTce7Fxcioq+H5TVPd9AonNVlEZ8bJHVcc3guTPALzptZK7naG9b/Y4VM11Vdk2QEThTpPt/dpm1
KxMxbWdo3J3qydgr3Qbc0mgEtiUjLFnZ1lWfT26H5T2corUQECN4qvg78DRxQtKJcuIb4/z7nsfG
bynM9JSJgZ6ZMPYE0/xVYRG9Ris7Tro27zj1Ub6il0SusfVIu8b8HEumfyCRsGUjOBjzeWTPoHCJ
8lR6L7Qou2CDxFCE4gUMgZEG+wyFLV7jtNaFY/qxcmhRcK2WJ1wNn6FuPrUtuShRp4spfmFT3gRZ
9KNtcuDX1YAkQ38zmb32Th/GkbGM3awh4P8107gtAu6GopAHhK5bb5uPPPgGMGGDhHSWPcIF+SoM
fQcZgsFSZo+bjo101cRORO+4Qh9or9B4OIzqMO5Icd0c7abrPnzQyTh3c/AlmvTalEOMbYzKOYRt
b0qQNkCXfkscE1Lbdw0FR2RcGC3Hd23H4zXXYeNFyj1FOpf+cljqvCz5J/Tx2YrQ57meYJmuDxoB
XdrhC31XOuGJuvcDsQivMbXmOvr9tmYKzEE0axhS4UFLMevknE6LpmJam/uSqQDBZDkWr1BG+11D
5RR6FtJioGEwqEtnLfL6RlrgqXE0ziQDcmosw2ZThHfEKdEGdHz+muj51kugvTzS+MFWdHjhQJLq
rdPV1Z5vPQk7ejyqeN2FD6a9gKOYfnN26TcSgZBOGgNuAXxr1VU3P81mNrTxQFikwCmoad58SjRG
BX4yeHEL/KBN6W4thPaNqVxnJPERgrDZyMUiaEkc6hmyQaTa9OBA/aN9Akl0ggXpaWn50EH2ggNC
E1vc5Px69nAiZhx0est+jQXYj3xs5Lb3wxuzk0dVUQY+7fTKeY4wyXk9mEpq9CpszcQWOBvg8Bkq
e627KfwbgPd+JbA44IGo3QZ8OYGEchyIc1lpuAUCSIvGAmnVNJZGYMVUwMYb3SADnBbXtBlw39r2
BxN1kyxowrlHtjnDZyQiVThgiSDqDOosmi7cx/jWViE22nAiEkcHVkJUvXqwTAB1lDMaMUGrMrfP
ZWmQ3nGZGbgoGUOS3ZsOqbZC9Z8Frtkli3SahvnZac37bq5gZPjbtnGaXW6Vf1Mf3IapZ8Hu3pDR
742hBd2mWs+nuXrnmFRTQjeGgM+76wbxscf/NBCm9cP6oRjcV5y0MBn7UHqlh2ZHEzvVFivYFZhy
iv6HLAGDMdR7y6UjD5OU5DnQPA51CX+c627RaekCI248WXA7ySxIB66njajvPsgKS37ISotRXCGy
ztqf6VSfglbadeTXmC/F3jCb5549at3L9taHPkM0hv9DMxDorQ2SacEviXGcRtFnK+C1sDfC+wna
J475PyhaO1XFx7EZ7qgS1qCUJd8odPw05K+dZrestSuUoPkTb2Gw1bilAzaLo2jtQhS9Vz7KXR3s
U2f8UUYw7KQevhoRP91Qe9HLCj63cr25hz9WQzxbiUqj99nNuSiS+F0tDs5KRd+N3t7nmjg77PJ4
thj14Liy8YraBEsKlzi8ZX70mn+qG56uAM0TC55464jqBSl8TZHgmqnQDVcR4yKcteMjviCIujuX
mzbyXzPz1bDhNcjs5eSy62DMR285/nHne9GWCHWlvc/J+MCSQyWaj1QzCfKaIzMck788xRZjBT4n
E6f6tSztk60Tsqn5Xc9q2LaG5K0wwx1207ecAUJmYMnKtQ5WBmtcpeCTqu5ZtjP8EGROP3g3/Oap
l1zZbFYGgtFYu6P0t6lSkPX8oOoEMBg3/ucaEozvRB/PBXTzlWvjtMOa8F5HVgefIdq02TL0GYFA
BVZ2KOVdVfJy1aOzywGlMiBqmY3GLAdkApFjnvSoOim3tdedy7GhyoKtJbLAsx3/U5Y8MnRG/VkI
93wt2ZFzsXDhtpoDNzoCL1xn2Nt5JO4gJ1BKH0r8s2CmupybhJaMXibmQ+DgYO2zwd2moL6m5RZU
MYezVflhUXmOeuazQvj+rp+JHWN45MzL5gL9mbnGPGOxD8NrHtvZmhkLbEWDFsNRJm8UMvHNTMjB
ZTfeWh0dXjnsj5S/Phs+ctPEPrIi//pnSKpdVERInHyAF+5qe3q0gnEXdpgLptlBmboPuYRu6XnD
QCHjT1NHMJrL6H1emHpM/nhIYRBkUXJWdsdknVclx8mYOf0BoeqxHijSk31xF9sV7s/i6gpMtIhf
JKb1H581bDBA3cxWgnnXoayLbuFz0pQ8t9G+A9pzzL6JkLyLjhhsbC8SAZogCMbZ37IEWtGVcpBD
bTLEZRjPMLXo3xauO0L/iiXhyQZHzeGBAV3AESLxkTn60lpcE+4WX92Nix9V2tZdmgI08HnKhtkH
lS4J6/V4+/5deB0KeRF7GTlpTAnN7isbw0NVtlA6S3dfW8O4gZ+4gBQZ5KCg8FX3uUdV1neXmlCz
mBCADjPfk15IHB8fUWLMW6chRVW170VUf7vLDhSKWQCOnU9V+pGiUdHRxd5oMxne4IS6EbQdRbfG
uQvko6JdxpQ/gTDwZjjp1Q9OVM5QUjXPKPJms4th5xv8Kcgi6mAw5dwCVP8V0aFO8WeYCaNw3VRw
SdrhaLQPEw8nMzc+bLyyeae5rtsZk6aZm0nY3GFXP1kzDO7ONEg8cLaMiFAw4Ta/Ci5evDRdy/wm
C85NbvMdNIqER5YBy9OwD9vZeF8K2CKplABcWo5bAcnfikMR7F+grYsgi30yZC3xALbEhMT40vDf
ipjvTrMHbF7ReXRDazuM37og8K7Fy/hTcDB0LQ1dXbEWTTJ9LsXwXs8jDmln8pxwwEY1Uiic4jXB
A8jRkWAg7LuIloxRYVlq2nOeRMFmMvNXIuNrC2uN173ieX/NIYDA/xvDdRfUp8lCrIH8Bf6w6sBx
IzrzrKO1VzZZAWiZpGRSzAugPXazDdemX25OXAt1HxK24zJz72Lov4kt90U9bfCvpt40mtma1Yq/
usaYWxAjamW5rxnacDTloYJZNtTRJhvKBwUFx0iCuzAsPuMq4dxWl98Qsmbpqo3S4xci1POZsNk6
NbmBxC7cv5m6hinG0tKpVni6xrRdFlR8lsFbTd/mbcRfblraQ1P3P+TE5y1aX7tu5dUpg2w9TMEn
M5EX5f7MPazVwcccF+iyp/KE7MHoa3e2jjhncJASon3W9fphUCH3vSVLZvr9+7JoyAxK4BTaj2kc
36wg+9ZC/WcGvLgSCYIWclJro6n7ndkxi3s1egZlKZhgPxqeTYL467Ga9lVa/aSgzDa5KB7sOv3o
nEgxNE1gFtK1tU5U/taMwgJY1nwphro46AL2R05aiumBk78adtisHYsMU4/Ve5qeKRAbOUIlh3D8
NFiHo7y/J/f3hjXw6C8z+dosPv2MV6KW1kuvRrYnzaEgkxtJrOxj0LyaiyN8KkYbHCVzpkVmQ/ps
PeAk8TnB0q3P+WvuQm/kSPKVmdUxzhF1TR/RyuE70nXH9HgV6Z7lMaWpN9Pja0JrC5NPhi09uSVV
gLLnlj3MUY5VHKSLFNGDcBnDNUb6OYbTdWyyeEXnHHfX2V6CW8nGb0mpigQbU2WxJhZBs5Wx9UNR
Ub4LicTRFr2fHCivU0NShDk/2Y+nSEBf7ItvmcEFKwwSGRU+MLvT11RAQLrI+0cFawQd0nnwh/at
YXIPBsfGGOipMrK5dPAkYviPvKrVsw02dX9s3RUj07+SEs8k70vqSHizOVi3qx5FG045Pdph9J1z
KsQqX/Cn1/W+sYGnIibqcf5pNvW91dPvEWk/TQpVhwnJxrCQ4oqyJ0JYQBGyiVs2w/CtoOj9+y9D
qPCJ1kDhxlwxN6UXIJDlncS9AowZH2hUngvBlT+Z2M38uX+ljHFj9QYZ16rC5ctHSwCt7ziPI9an
uzLH268J5wtL1zpuGDEJm+sIA6cRXgARJZRCrh1oUGL+orOSzkh4/Y1bv9Rgks2m+Z1b1P3lg8qS
JBol8h+KI8J6lqyzWk4ZdyEudYN6j0tfc3RG2qSYDRvOY8JsL8W3DyEOd/rygXXp7Atw/MQfDH53
Ut4lSPSpeQz99mVa/ubAqLKNqTR7bfdrKASr3pwfCyI90OvQRXkojhlorYmI+KaKjIeQOwSB5IMS
8M1IzLrkf8ROKFp8gvLX4ua4sgY+Q2yTwFLlKZ3IFtrD2hjZlTmF4ypxU08v5cuAPZ4R4XBzanST
+tqOwQcZTwhxUnz39KPMOfgmP1O4WsbuFRDMBqYYGy5DPM2nC9ykZtKvF6oi0rQecK/UqhLvqCS+
6pv+ickWydQBTGSuBcgZiMfsXQMjXeyujacvEQffyW8U0DDrpc8hTWiX7JfinYgk6BZr/8qeudpy
LtLYfNS5Ep6pyxIBHye3HxQIlTFTWoREsdUC888V0555EwSBLpRbNEty2fBzXIREBfSWcYIByZc8
QiOjF+ZC0bnqd0NuPM2ix9/Ujo+qsNadn4qdW7sZuy/cthGwXpCTFLVKyCkqOer5mHqKA61kRV9H
DDN37nyzNEVvOFd2kOSARokPrMYkx0cY8S27EYdhKfNXphHTFVTQuKrnj7oYyi3RyZqZ7TJBXr6p
LH11B8z9frsolGR1yNqN0iMk9Qd7l5txLDb1iLZTFO/CKQ6+Tokw+8k6aPl0AYUTzMzwDQSQVeCu
Mo4HbYQTktsnVs6daxxpuIPHQQERbPhYeLNer3WIdqs2IuFqsgxApXkX0u+9nrmz6vjZG3b7Wjip
DsSbo0ttMggw569SZbcpnqu13gkI0cidWjWxSI9/eJW+wrxi7D2G1EEwoGorPqlL+RhFR1QheZKg
3DgGh6qSD0lMPy2zTMq4SHLh0lCkvkO6q+p8/gRHo7bGQDmKHH5LfSj3AS6iQp/hzsjqwJAp51kn
JJpjKsJTVH816FgrY3bzLWt6r+GrE0F7wTMEkQilDc05mugfTYf2xD9cmFLhQoN8zd5zLctNnZD+
D2UngVmwaQMixeaTBRzYTpXDQEwWJAz8KtOQ1xazUWrwbTO9jzDsrtxFkKCe6Enkf22XK9Rq2olC
qvzwAkIGHzfELOetXbuoruCpoCRZXjfOZCp4kzxqroZNJLiquOxi7FD2rvKfByajogMREj2LzmkQ
YuWjidlL9OGmyzH0MJV9Tav8kXsJblh+CnRLjZO9sC62/3JrMVUnUwnjgFgDPtnOOEch/mg1spaX
ivOwxdSds9Z2nAOeTNe+ywxjQysv4zZi955mMsLVjec507exlZX7TAhoVr1atSWd6+i00ypoT1Tt
4vWLXruIm8Xs/+Zmw/mh9QR5vzPDl1drQfkb5HJWc1t8MyH9KvrFQWqCu6YiMCMLsMXA3aV4wKMl
79aPCPZcx0k4NaspReFCn3AG3s+A6wBWe1q4wRSQ+0EfNJao1ZxojKri6JbGMJVNEsqeze2B69qQ
w2BvjIdqMH8yyRvoZBMdOHNU3Qkrtff6TCDMKkmQG41qT44rqjsicg9aTHLWKtCr8thHoaXAoasg
nmcTi87EimNNiMpEu58ZpQ/rPumdXRe4gOn86JP6q5e6d7qnYEauaB3zZvpF/9R2ScLrhYMXB+OB
m2D/irJ36lqtZdJlRY8xFl0znXp+lgPct9lBSagBRlamuSOdPH5QYVtu0oYRCSW87/5SnTbYnTwo
oAE8tNBgiTmeEitubmpqGDb2S8BiBqRw1K34w5i7+KeO9atLd9RrPs0/7oiitFGK25iNv+E5sPpl
6NU+uM4ILjGNYKKWfVlvhNaqde4DcqW2SxyJJZQPM3KCbaP0Gk745Sc9hy2wDQ/8i30uHbauqfsH
dCkkqZgSW6TT+Fzg/j2H0/Re9DPNB1XrHKY8dq2jJk7O0lT17z8MGbw1/0rZiONidbXa4BKZ0MqG
iQN5OAdoJq5UQOpsjUmm3s3IbG/G4DQkYYAe+BljHRzpDGwMejn9Em0zjopNqLJs5/TDb880Ya/N
IrgYGliRWhIjTitwxMv/lJiatgNx+VhRRnyqxyw55YoBNRbRlDfx3nfqvW/M5Dg6uZMGtVGqKI5+
RUXVZMHd0iSsRlOnwtCuNHnPAqjuTdt0vSCKzC01rAmA+KzeSGvqr2nu9tcY+CYgN5+z/bAUCYZi
OXH8+2o4YZQ7HiV72+HeP0iDytuqsQLB7BE2sJ8W/qmE20IIj7v+vwrlPICAl/P7trQ1lld/AuU8
kzfxErtdfkmKM9tCRycaGq3pR4q+cgupXMJJ/e+HPptyOv3zyAjbTq4uRSBqCqd92Wr7f02gdU7r
dmL25KztmGumG14GZYF+X/5Jyhl4WtLmpOom8NMGVCR6NF6SMGzXldCDkzFYy4aUAt61TeoA7Ihc
Nc2oeyNdEAtLYbFYejz5asQ55AvYKZg8zOyVzQ6dvLExxYfR0uZ7HS7kPpIaTiGGm4HhcEGtMeRO
0BDRd+L8aVJu8JQ9VMuG1pjUZRGV6l5nRWjNppbe6l6NYKwEd8itQXE5BhDWwn91aYEZJqemwRy5
FGwG8MzWWR3Lgw5IFY4GRvGWg9dRtEsjrNYE1Z1MppdW5v6x/e/ZzZZsyvJQJyT69qUrHwMrGS8y
ooHOWp5cbCvxeVKxdk3H+gVr9HQXZ010sZ0EdUJM0deAwrKKSnw7mACLfR819SmHYkfSgD936kHG
ZsRKBo6pgKIFWA1Gfxw84nD737sPHQWkvYEPiclwzLKmI5sG/eW/jwjVyd/8q400zKBcxZgFtkGB
EQik/0+WmtPrBDtCL0fyty5+mIa8yOXfg1irGnOQNLI9b3OPy3OMD+hQDJOsGayL7IhGFvmPFres
8noon/7/T3mQYFpZfmq8EDSVBQv4xCza/dBUP3YorE1GPZNn8G/pEiE4s9fmtJHWlTcTgNyHdeAc
lfGNiDFeJlFmpww8lihUcwtN8/HfdwTkZkldM3mgtaI4z7qunhILA1tYGu+9XbTrVOcaGWEBlO2J
J6IgnGn7h/g57mu5oUGC70vGFJ5jIlyZeq6expaaPwlpFtO6zyiqBTcVZqZnkYq+UbbAUATyqiOq
Yw3t9JZ1nD4ct7onpPLAQd26Kyy7fa64goZZuZ6NGr1ZodDBUa3PytHTM+VQ4IumLdZkwJ/jVD1a
tJlWWvkVue70VumWjtQy0HZhd5uoCRj0p2NyUqJiACOb+N52q6vZu+7G0P3invkn2QBqaddBs/w0
3JlcpB6A8+a262GOGi7kSDUyD/QUk1EOH+rBua97urrKZniADGgduLJjzkqG8jUb//xw3khYJSPZ
i8fAd9WjJR0uLCr+AH6le7HGFThoq6tjEL+XEuaTbM+QXrVbzpq5lE6h6ccm0Btp5Ge/9DHUQtS4
wgrV7wKC0xz8Z7ECm9X7W6qHrow7uJEYlV0CaP8echEexpqwUmmRVewDupss8tzcR+Hg6XYwfZAo
4Wgb1rvCgQXX1/bGnOrse0ih2oK8Mi7CyGmUGatXon4AIGMYg4HCnh8zkn0E8UEFgJbFP2gHu2kM
j3VbWs8V7lqvhbZ1NyTd/eJO3ST9UEJ5Iq5vFwWNmhn8mn+vxWAm0dmfZv08aPqIXENNILB+Hppe
ug/RWiN7BJLdSa7MqqiXrFV0VmFKb6MDcbCeaCRMheT2MdinQnKGJn+fHVuGLUcxYaYJn3TGZCCR
rdqbq6E62Mqud3kJ8VblsmChxF0GUnqHVqj2c+I4GxVQzESA7NIZXG7i0GCZJzwYOzGk6B6iYmaO
FMEyEBgA/YV5fxtxNoJQxSoTxTnDeenSy8qijnlRuwqCPUokHtzsS0Ih9z6lBgRjUQFEQz/3rBe7
th10eJ7zTejFwGuIbzNCLN3gYeZlGiABDOMMQsW1vaqmiLehkXgzmuS3LNJmsVbf2QlIeQcLLghi
SA1ttw/xtYNVfKjBS8BbGdYDEI0zHi53n7CP0jFHaQleddovI/Ie7KgRNNHh7EApBRieJusMCUum
NWU4ZsZMBOIqI5yQJtvS3ps0kBZjzaE2c7gK9f5z52Qbx/eX3cn/0upsXlBaDMu6ZjNX6qEWbrAz
LVet3NLc2Xlj79tUf89N+cI5IuPoWjre7GAQdE1IvYJXg2QKANk+2Wc8jHkcGJdopNFlwq2PmOZg
6NRPrG0F9zLsRbkWfWbsUKrBF+UYHOv7JttZPJSbuGuNXZEW+GOid3SwaMWiTkaJwCXk6ccu0z6i
Zf2bGnHXs4gzWK1uU2JdwglBXw/1eS16/UUwrfJwpy/eLzuBtHjGeTy+8HFQBXHrFDRfTLA7aVeS
d3Y+QVuwjtxqUGAkf+gI8WMJxzApwjBIqkduyRysg1Amh5QlNyd5Y2faX6HBLTRUBQRkSNtNAQZg
bHGCiiilt6QPjmMfvZcc1DFHQzQgzPA8lgXc+ZnCwGT+G43Mpq6Sv5bdaQvPwl9j2r3oJlGyBfFB
fVh4iPSBTOG8LeyBazuyk6fLEQmvspeJjCf9uD659D6PJsFGR68eKiEuHHgL3pr6p2Zcb6eKqRpO
pNLSiFLzy5QKHZqtM/swGw721upNFv6tNYYffyBE2jTWh8vFLXHUiW+03fky2RujwP5tTy+AsKgM
TYablvfVIWopr+wXtbLNDOa1OIJrBsGtom0j7kkfgC0Pue03z8b/GDuz5riNLVv/lRN+vjgNIBNA
4kb7PNSAmlgcJZLSC4KiSMzzjF9/PxTd3ZZ82roRDjtkDkJVAZk7917rW22htnCbC+JfKbtso7xS
SoW73tKJU2U8AjcGLaxgQNGIhC5nmW040BMtsfzSthofR6FxSE4NyVtQF8TOEUJO5mYtxX7OSxwz
RbwTafu9BZG1DoL7zB7bqzGS5YYxzpUschIgBgZGmn3qE2jd/XyTZUj8a2M6loxdd27SPE6mebxc
SDLDmSGeYXVH4aKf/dzINtIi5JE0UJaJVZRi7qclSw540985Ce+ypmpIlGgCsqq/w4yfbrBnH4kp
ejSAQaxED+4cFykhipP+EIvpS8NNvGkX34oTI2RUNMSQGCZfqo7aaIlRsRKJ2j+8mwp9+GLHCF7y
19iiC9gnELecGaOyrR8SrX8kQezRntgvo7MCgA0IvITLNZHTxkq87L7PTALoCy+a7TkC9K3np7aK
XxsHythkeHLAriE197Ejo2xfsqghnmcUUiHYCLvwLp67b7KmqUWaX7rBJfwltxxMYplxa0/6Z1tD
hspBio5PkX5F7GhviQe06u6QUx2sqoKGUGHSu/JBuCnLQgCtaKrDcwTaFtO8jZfp8F7z69cGJ0kw
WS8kzkNMaS7vn7IMlNlR5bkC51nDa03KioaUA/6LucvlISvq6o4ZChyPOSNZgutxQ/2Q5+iarWw6
0ov17wN6R60dvZWSM4TbB59KWDlEl3MGkYWO2I+g19/+8R//+s/X8f8Gb8VtgTWmyP+Rd9ltEeVt
8/tvhvrtH+XH/z58//03eIC2yeBQmbphubrh6AZff325h3i4fPf/4QBjmSAw8fBpJXh0IjMqET7E
dRw9dAUNSarYwSOrax2MHVb+6VnR6f3ezc5NZ1bZ06yX/hZvN2hXzRen2O8BD0XMk//+Mk37r5eJ
gV6yNVm2a6M//vEyDYzz6DIr3BuBQcywMeHOCcZ+S14BoUF2N57t0GRIFAKmX/s8l1/DNtgT2biY
ZfvxNhjVtyCMouNH/ZtPubvD6egYTOVCAGzXGrGGd0yDVkDF5wfDBIVjRnRFL+V+Mxrm9hevSPzl
FVHH6Zw+ocEIV3eWV/ynN96s3Mgnj6PfdU2bX1lgA3a07+BOzTZmndMIrhcfb9Dc6CW9wxmi4U5i
izwrZHx1502nlpttbTd6dtemRCECqLN3mFyPZU3JV0Fvf3DImTj8/WWL5X748X4RhmsbnKIlQzZX
/XS/MMaCdBhio8m586410RiQa/or33LIHIdZd4RKWn8O7eFo6ul8V5j2Yz3mlGZW/s3XjGrD/M2/
wj4Kd3KaSlqL3UYHcSwtbTgXcghPVS698JJx6lCUWBliOXewHy/1ZNpb64jkIkPrjM9GBYeELKlf
3GvGX+81y1Y2z4KpXCx3jvPjJzNFcDDnqat3HydM9GxRLD672dkcJuOenwK6QKv5tiKZ/EBxAB/T
5Qg3BepuRtGyuxzr8tT4zLT17999w/rLu8/tbwrL0qUppKXrP14aNLVZDkKvd5fDFu7p5EBLpjmG
ZreoKRNxQo4EY1YWe0bj3cYW5TOEzAIRSuqvUxVVW5Rg7lh++fsLE3+9my3HwRzLu8V/Xcf88cIC
aMhG18btbhyApehG3Nw1jJhW2gLcxNnql8XVNA+clQvTmPbU7kg2SFCG/nVXaAOW7iQi2Fi684tj
MJtOccFPuU8ixXJKQ1dWXxG7QfgH1eO26zOb5BbzegqXZEbXzA9EJnWbmMqfGWvqfJfyhrBlxiIc
iUM71b3Ly/2PH5bN5rKMvhblVIMlbX/6478+FRn//OfyM//9PT/+xL92b8X1S/bW/O03naPXmmC9
9/bn7/rhN/O3/3F1m5f25Yc/bPOWMLq77q2e7t+aLm3/a/lfvvP/94v/eLv8FgRbb7//9lp0ebv8
tiAq8t/++NKyXdjsHv+9uyy//o+vLa/y998O9Vv6kn//+QfeXpr29980+5+6zkGZfVM6piXkshMN
b5cvGfo/JXZmnjZl2zxygicy5w4If//Nsv4pFONHhAE6iAFD8VNN0V2+ZPyTbzVcnlNDKikc67f/
euV/bHwfH9n/shG6PzxaDBccW7o25gj+DsOx5E+PlktUt0k6T0m/X8sfgkndjuGc7uYx6fZBKawT
jHqsoxHdRsOsypWyy+gaTftbkGHDmQ3rOGBG3AUah75LM7cRKNECNxt2eCj/9L7+m13b/XEVXi6W
9q5tSsPilbum+mk7VGmmoxFDGQQrkSoRCDlcu6PeUBL3eubuxi6ZNmSC3A5hisjCX3gMGJhAWtxi
cyi/9O2d7xCM3rby6+V1EVVD517XOdsY5n4O7NugbMDh8V+rU+Djl/GYb7DDj6HcuEhYaHqZ3c6v
9sznrBP5ElsMMgbSa3A0nb0nDTI/lJCgGQTquDyi0vM1pMQmKoOIdiDa6IEq0hzQhypfx9CDaXCI
sze83MkB6RAxrSFIvMo+A6aMD3QYAyJ2fObERv0UVDngklYvzq5ruvdWrbn7WUf42rTmV4j2006E
4g4QpjgE/JKscoprUn6qJHDRR5Jp10yDfWWNkAPTuVIsNZyrOT54U6dwt1ngXDnRWie7YtWvEQX6
0cQMIlDZYUCliSdh9se9lkjnsYGEpY/JsW8Z8scURscqYdKLHfwXpZr54xp7+dDRgHO0NSxhCHpU
P66x9RiSwpTwoRs9u27ZuwPFGmFpFVkJp8u/zHJqCMzR6Ynb5anruxtaN4wFB9daq9CO976/rJBJ
/ayHgXVqeSnZXIVwOeebaJwIoEltIjUc/4q8gF/tXT9Wmn9cvm24pmMYtMjlsrf9qeCpVBgmsxlX
68gQzaEg4RxGXhxd2yaIFXLFkBXJHaIc9Eo9aO7Y3YUqKT1Hs6+LjGFfbCKKT0yYuR0DzKoAq13I
/Feb/7+7SsdRurAdnb1W/2kj65FVTGYBd2qs5lutys9kKAq6OLQ2xGRGh1F/mRkZHrEcRNXI+cGo
rRNzjvQaB8l12OANw4f5STrDdZrK7CR82e7//uk3/rJUKVuwUi4Pvq6buvXTNSL3VxX56LQnJghS
qulerI5w0lroyVWLJ3adGLxfI4+kViShl8BKYwRxlcZtsr28lVNC8IgKAZ7EabsLqjsTzIedi/oX
Ra71l1tWAT6R1FF84kIJfXm3//SZO2kUCNcYc6hgzntFaMlnPzxbRndNzgs5S6QbTD2RpnH62HIG
3aC6eS+mUbGK6ByRJ9oOxtIZ6AsSMZQNybx+t0Q/s9yma1o4ou1upFkR4smHMJjLOtS75GM3NGBj
0p1WjYPhrguK6DrKl7JSBZ/0FAaUL5qdZUNdRE8JVTYtObr6Kc3jMLvFHDp5uRw+z6OSd24yWLeg
kEHQopPu/KOh3q3A6e6bkJhWC8P3KTTRIS8WShpCv/ikfyxFeWaW94+n3YVktuyZPz3yBaKXWVSL
ZhK/1C5Vhn1SEe2Jy5qtDyxtc5d9hhfCqAJsSsakrkxsdSxkkO11/JUk6gykNWBi1qbrX1zcv7kN
pbHsmCZUR113ft4xXU02eRoVayKg2r3ITX3VsVMj/CuuVN6z5Yzjqx0qstPqh7DMgE8ySbDh/Y1+
KA/9ovUmcRijbIWUQlSAYOxEu+njtPio134o1/58yjWXS/mfU8vlfVzOjsifJKctLvnH+3BsNIQc
I+Wk0QTfh4b3LO8Xg7aZ5ynPx/jcNlm+kSaM9bjtddRMM+70SbZbuWxCRTVq3iKUEYnauDHBRlku
jnmtw8uc06cAP+AvdnhjuaKfrthyDOp8Sh8pdfnTOQtQGAA9SZ5Rkffhjj04PcgwIPPQwC5ptF6v
W/2VqTPWhFG8Ri2ljqadtGe4W/2vNp4fTx3Lu6cMKZVw9IULb+jLjfCnp9h2Rhn4gQ6cqtNolmR1
dEP+y3TQJvfx8qe2080TKRR7u5ym69YENaxZ+iPgDSjvy9OXWen7MMVgqRH77FOZImzWK3elTzWN
Dl/rToEi3D6qibjmZOYNlbaXeRn+4l1lyfnrE+VKnR3U5ODNCno5yPzptVhoEhSxJkiZyiLwMLTn
Vyq1jpPUoe+LFjeR5nrRTMRBDPts9nXrZCJi29g4upkaWifRzs9pEBDwUaDqFnTDidXoSqwwhYlm
YG1XsjimE9PCrkPXGDDK1I3ydiiR1sMMUqVrnnpYl4fSRX5xqbvA3TBnKZMJ8HPQHpql8hBR9JnE
65YdUb4GWXwVD6nzZUj7pZjKiah8AdAbsZKReBeOwTdzEiBjAucg3f4e0Yu6wSpgAP6KX0oZvvaz
me5NRVDthAVbVnAIh0KIQ5S00TXBBoCH/E5fpwPSRcuNTQ9t0Tpy2sWol8E85yG4DE5JVPoS9wWx
FQoUUtJEzOqdZp0usrV68dgh0KM5a50mrYuuofgygTbP2kJVTv1zwLPpBVpbQtvMRhIuxbCpi+Th
UqCiqo2ulwkekn17R0zaUzg1cg+g4EkPSg2qEq1osMz6xxsUzdmuVn1xTlxCNzUG47QsrvQmHL0+
JcbbZkRxPeTJS8Sw1tNKmsvEmjp5TNQ2syA8Rc6dUJO1YXj3ymsID/M87lx9DBC8JeHnrM2fM4O2
ZyqTbHf5iJVdaFS6CqsDyxwNwG+Xj2oY7DNkJZgxVIcT/bAuhZNf0fCQUhtvCzCqu3bAJRzkDX+v
jcw7nq1PjW92Jx94gb3AgHw+8yzyry7rzWhSRiR+9emjAwFtqPfawjB3BDGlG+i3RGFAhQrghu2d
AD+Hgz6OYQW/Hp28QdJz33iXjTSupgcdOjrqqewxMqMZVWNlbCSDziHqXMBvDoOLebwCTHpoRiz/
vNiOJusqQw7FPLZFxNn27nZk+L5PeCcDq/YgpEVI65HT4b9nwhlO2jmwlAH8zUHk2uAkLcfq4E6+
5pUZlEKjVnBMiN9Bi8KH0XS7cSw4kJRN8Dy8M2YkJ4UnYzcsh5eerjl6qQVgVeieM/gnPEywfOw5
RMBowYlTU/nRAZEpEO/QF4tj6tW5aG4GDcUNmWyNZbxeqkhyELesbQILcxdvmF22K6Ih6CN4k1Zy
MbP6ZiBiw+XOTe4D53+wdeWFRLeeCK86Xj55hjjHEi8Q0t7zHEALYFM09lGKB19xqDxZOE/hX7bk
kBWC9PnlCKmF2p5Ab2s3qOnJrHoa4bNxUxNWfMh893vfZ8iECmAu5LTYDFo4o+EW6+lmPrcy+1yU
tbsTjbo34sm5IQ07IlMwBiKxu7z7pQQYWGYk4lk1YjpR+w+qKl6Sub8u7IAYC4fcZJfGA48j8yRV
O0BpBuAvsyOOcYmMpRM88HmtMXDMPonSeMQLF33sd+Wcf2J4Ibf418iiR0RBAFDT0Hz1IUdIbPZR
dRxUcbINo7yBoJDF3VOVOO+cHa5iI8VLMrrbXFNbzM3jWvnoi60ShH3ShPbx491h1uKVLtCDYmLh
S6T5aELKvkkPRMOhiQ6j68tj6gkiZtdWvYTH6w5jWRIs16T/4b59rSKINWMUH6KFTBH4AwC+AqIs
xa8SnNg7Ha0dXNAFKl08CEayVZ6J+6lR1/Qsx1u4WfD9OkxJJpMlL4QivVvAXnWafbu8/ZeVjDBM
ry8q454ATSyyln/boenzMI4y/Scok2vwU3+FJH84w+IeGIEthVmcdtvLTWS7/pVbNqX38TAbxZxh
dCV5xUbTAg3Vy0PCoTPSLpZtBKmie8804bI6Vzz3Li2AbdzEX5uqbm4Yr8Jn5mzUML7v9ImJtRu5
ZB8k8sD4UOq4v0XD3GHZcQkl5dRkTgeL8+3Gsdm8OUR2h8Jp1SYhEJIkDqAgUX2I0hC/cEWqfCKR
ABD0na853dy4bIK0DUXqzVBpEZvwwiJG9vvasm36oibgYs77lwcJifQ+FDJDZBDugLs669LRjoSm
NymBtejqkGUbeDbqBJfH5cc4fIAL7Atn1xg9uXNB5xWAxIKYdaVLJTap9H2Kja0ksmPHWeqy/152
TBQoJsSPAGALiG45j/kxgno/OIpqEt8+9ON4gw8AHmTse2hai02loge3Rg368TF0470bl/1p9NOJ
IQfAHU5UH+IORe7lQza9xjmJ1cUUP0bW/ClpKKuZd3V03PAOB40hT0Fp73pbu+qy2NlrY8apNFKc
rJI+w8YeApBWaKpLeUv6QH+YFS1QQMg3cfRoBoN77sdOrivLN++cZ2kCYblU9cai2jYCPEIlpFEP
7cTGQYuE3a1A35TMDUNvDaWRw/TaIYHitonkSxDS4xwApa/cmJZnNOaARQuaNIweXnEqDpjRBgYa
tWeHqGmEmJzNZa1FboQbhijkFZfnk4cX7Gti0Lx2YrBrEQQOnHv5hHuiZbMQFk1S5T4ah2qjDNbE
oM/lPsO5hvAcYW5VMsCUTVYe0uURcjJzD4FZeZWDSDwyeKU2Wuqx1Hw42TPlTFJSBnU7rQ3ipyWH
WoIFxzpRB+dYDxFtKH+VFbvUNV/QTyF7qdN3AaptIlM+yfV+my+NgcsJ/XJHWDzAdZ2mV7xDFDPQ
VJg/JszPES0XIGVx18frNgP0gzpzOnT0s/Fb1a9R0TP76xlYzoRWHuJyeiau3ERHMN9MUUJk+3K/
XZoAEPpX8IRzYo18SkOSlnf6YEDzUHAdOhTHaJ+cbUS/i/mn/oX+dr+XfrIX82iuUFe19zC5oE9M
dBWIN8benBZbyeq8s9RhiFAxGkxYtpd9EkVKdIIV+5CO1qHKG/OKrNQtuLLhUCZx+DCjIk6bpFjl
mRQQzYOv+tCNyOiTpy5lLUkbqusEEtw6NOlFhu2M29bAYA0Jcw0MCwF5sRlj3F3ZDCfPlQWGGxVo
rIn1YWihbCU5Op3OJHoRX/gQPDiTJQ68+7iYbPvxsmVrxot5iY6XypvpLrChVkRpAwxad8EcecZE
vMOl1rg8vonC8iAj5LbxOG7s0Lj/OOKLZthYOp7Z0nLDa6s0dTjm5LjA/NmJDPkglnw2W5unvM8t
3dMcbfY4rVQHxgf1TZoFixEPJ+d8U8xsbGGmgKaAQPrYLkOfwFjFxHDlI706f6zb1Ry+F64oVxhT
oJG0Dk7OCYL2ZSHWXenv3KG7hjqPu8kyxWFZUy/HQyt030VIPFWRYm+N4x7FytJidWNQIyljdNsF
GEQG212LdyvnVHkpxmxDPbmkgAS5252Q/nJoEPnVuMD8wd+uGJ7SivCH20sNKBoQAUCnAXAvm5M1
9VtTdcZubpyDKAvXY4qOjb8+FdGtn+rZ+XKJ/ZJ7DlMMwPZ0szRck6I4QetN127TzJuybUj0ZaC7
1FlN7JP1GxuAWg2UjHnSfhqmO5N+6LWyFyUpiSrLQnJpzVxu96LurA2wBuKTJJ2kIbwaHAk0hzIK
mF99nc/R2V+2jLYLbrKycc7650thYxVRcvTN4rtOHAMNyAgEzsi+1DFM70cb7F44uSBbzGKdFoHY
dk197ssZW3VaHeYMkYHoSSzFShjLZarfGutWWtO5VEgYcyMvvcsHUMXTquqx/Rp6IjaZ0dPoRQTP
+J50pqXcxYPDbjUVu8Zn7ohngkY1zef2Ihs17BB5Z4Ft37RSte75UA4D4YnHi2aF9g843eJsVOFr
OSvA+0UQ5V5Py2jljGn+LGfrhi7sp6mvTzLASDD60dmY5CfIQl+1gIxacmRCg8RpPGpB38v72u37
vdl0SCtcbCG06HxdlGcnq29aa+JJCvjIBhr1mDHcGHJD62xb4AeO/dWsqFi7Mg9uLPWpIlcEK6+P
Lgo/RFtV71ZCKCIxtxjZ7HmvC8R85HXgZGpCxuMmFB+9fi0amHgz80JOP5gq5lB5gJtvp2x2PNGB
uq8jkEqNwiW5qa2BZHt9LNbC+AIem0Z/kQBacTuDKMl6bcWl2EaViVhI5OUmQISTcHJEOsyPpASs
jok9P6RthDB8jg66r1Gj6ePT2AbNRirzuZgRzgxCxtt5kW4FlI6o7oTev1mcjCaaCzxoD3kjIVBH
xbjSrW9WRVlZ+RPcw5l4J1iZ28QGKGPbGNtHUT2Ffh4e4e8FQJCdbVA6AmI4SmUkrUdyNpiexFdm
9FaIU5qT6Af5Vsf8DU/e2jtprDzFMTGACc3BH0pzxZBXX0wYWTOEW70IvpqW/i7HvjlF3UjTtbA8
ngnmlgtBoDaW/RkN5p7bYA9OBp4V3CtPOvbJ5v7CYQgqss7KbRskm5CUW1ii4mpKbXqjHNNLw0/W
Bez39VAhjJ2hy6yNGJVWck/j4j0uwN6KqcHISOt3q9nRBvFoQKYfDleb/C+QGS9KTR34AioriSyD
XKwvYYxZO40IaqxRKQ6i5q6rI6LUhIDnR8GKLehk5wrjF9LgjoN6riAtyLj5kuBTHsecvJURcqNw
oy82WjZnGe1wtPIpWuj5H9o8c3ampLNThGJf+iB0l/claJEH1LOS63oOn6oMVAh2i/1MiEeQDt+i
6FbWvaDIrAxSsLlH+6Qb9wJSwPJlfNBg4dEj2iF+KDK7sZDU0bgei3dOu8mJfB6vjvMbO22xAOnR
W1hpq2IgjKJLSM0kZQW+QYbZrwKavsZ2keIAXGXG9FXrcedVgLgSiwwuYcfBBogWuncueNO36pQb
4Tnt6e8qcrnJID7QjuUwHzwNvJYpZgBQSPIBCEtcWS0HDXk/46uU3XSuo/IYDe/+1Ozsur7rY9C1
FA7wDwq5EX5yCs8B1GTD0PQressPIC3uJ/dAti+8yGx+d8Zl0e5wqWY2Ug7XPxItkB46xQdTJWRy
V+02ccLvLfLkPbytVxMRJto5y12hFYLyq7vfBkt+riDQrJ1ePZUG5oog3lrpF8sqaebl7kuX+o+B
QPNtK/8A4i9bp4lzoFb6jPNDYKcaP2HFvXXZlPwsvqPAPEdF8G3CurvDXnysIGe0ejltKmOovCa1
CNB1dG9WISwdHwRq0SkuKrceYaUTxE74BBJStpb0xg9LJIoDnAE0OvSPYKMiN8dcEb3Jjs8qQ69Z
A30mr/4unGGSFLqreenYU+P2/sZOdOupNpvH1i282uI1Fqn0N1mGtnJoU/SQqJrTaED5aS00TbN6
MRGDbxkZ2Bu2jYcsL1s8C4O2ldSoLOZUZeTMPpL9uPdLB+9dNB5s7pzYVzvErPiLknfpgv/Co/1Q
o/NnDT60ld2fi0l97+BHYZTkZKb6/B0ojQv9g2Rj1PEQocwO3GxjA0oFXg3fQXtg2naM07k+BZKc
n7Zs7LVZ19cD0TbwBOx9OlDNlE6JhT03hp3WkMqROZtWNgBDk2dRmbiHipJy3R3YxCkTsgLTwIiB
RHbgTGdp78scZ8xolIRa0Vl8r5eljDBctgESO9y2g6WTOLRkObxSouATRHGaegtaYLwcFctkG/mq
PGbDMaYTgUkSRggpsRu/wZklxYjln9RrNI/boiXjMeynU+7HgqIUYyoqmme7k92e8v0df4BpVjEL
pG1u9XhXOPXXYjCPbmRDYIZqrDc+cxzOynh5islrUZHmydB7IpCkmGXBTWI6xwjbxrpz1HME35Rh
a7Qtwf27IGoaIW6pN4b1WGM9p5A8uk6YguQXZ/rMW2GSwNJ20wC6IWkAZzLjLqpb1bHitxkcEmcC
uGCObPg1oTayoQvgYCqUWMCJ/WpLejV+g5Gyw48Jsc/cRFmnocBeCEHT8JBeUDywZ4i6es4aiL2c
wYurvhgLQK30HcO+ZHlr64ADFPgn3bJ2vdWxDLrQTtwlr6rvv8U6cs/A6Y/9wOQma+/pY1+Xot0j
qUy44zlyJ7bpyYAUyyiqn02e1SQwkdO3Ub5HYrbXyrtcaPPeyPN3pzc2xVS+THH5qW6j99jNrA3h
IO3R1CwwYMTwrCp0gRDmDbaiJTW5lm90NqO7AnH7Ou4pNOiVRXtZxscuOdLrYxaHuXCVxPYLrM5o
PRTmvR5pGZlb76gLvrYDSae9AW5FtxnZSdIRM5f4LpAI7Wnoquk45p8RvsUnwFG665NYoLE/jQQG
Nlr6dW5xfkJkgF/vj90agewOYNu44RFwqCAAIVi2z/IBJ1yfplMCs29CBUAQw8Bh2xru2CsD0FvW
Y2PZoC7snkIqs46VcrcUw6wuKIk3U9BelUr316HDVVuKLjoaRzuAn6Wmt2F+1tAbHSxdPUw+GYgz
j+BgkaBdUrq3WVRtzDA9dTQHYNZxvkp1a12enMnur7LSpYIMujNOtCU81gQdpuEQY/1j5EFUW1Cx
gLbzlVSkjWp5uyHmFuNEAOXclznB4DruMDsFxLdEsGo1lMmhZBVdIurwkQDKsu96eWP3+zrvv4G+
fAtMeTflvUkomnrqZo4QgwRZZS9CsHZdRPjr9CETe3MiOzAwMbsFOmE3+FrRWTI5JJETl3lyUxSi
vHa1wVjrU0qEcINjADYILvJ7Ai9mHgkaEZoG4ZKkp2gbG1a6sUgSHyPmxwTE0BtzzyHq18kKQy+O
3GabgMMC8WzrxzKsv8MHnT0axbdZVY4nJGR3ThhlVOTp52TQ7pMSbgVZC+8d2iSonsEpyfFGInh7
oWy68Rf3yqiqJzkU+TqLW/D9ffFWO4uxtND17YAbPJfT2ukGihcttXYQSw3aIYN9SGGzb0ghfIk7
f95BEUREicnW2tQpi11c0B7JkuoFjTaktAFIBLQyQUwRFr1tK16QeuPJBxq4miEQ0xnG85u0qtkz
vNwbYnidK/NBgvacF5itCGgCNIHFYsV67QTNY9/Q5kNTO1ZHSHYT/uFyw/kfAFzlE26DL2QlSiKE
LNy5mxqj3opDOkxXFwM404QpoWT1s6QnISi7GVMCk1MehGyKvxB6eyjJNqnCMLiz3VtmMp+NcCyP
RbTAwFPQUOaMYb3DUitIT94kOhH34CvqHbZgsakw6nyaS8s6FmEkV83yRwal2nWoqrvLFxktuw9t
DEutIrrE0fODk4bz7eU76wJSPLkAzZo8ziXgpJC3zfKvOukhx0NV2Me9K24FBqjbIWbcVhk4pcdh
PCA+dz7lQzhsGoKSIhBkJek4tIKR5X6cY3UwSJHrnF1HeJVbrWsVd8SvtzB++ll5drLoRHzf3zf0
C9f407YkGmQYNr0oDuTBnMrn0Mldj6Wq4xAYVNs4xcwX+ninY8hdl1N9B1sO5sBw43cWlAJsTp4S
gJDjMc8ORgILZtxmiwnO7Yk9NNJp8OQiE8iF8j5UBUzod6Z+cnyWpGmc60MWj+4aDGO1S0iTJ6Op
srasOQoN7CLn5fRZyQwRpCu3/XIYTWa33er8rw+1U/YSiSjeUeKCkhUzuIRKDB724XUvGMckvImp
3aJOGcaQqW/reMz7YL3YidzP2VuLq+QzG9NFe7Yc/7NRUMr4KdL0EgWTWkAngzF/6WNeNa05Tmkv
HKOsFSMfsFnpQBejGE9JP1qemIJxp4Jh2xs2O3XzPajhZpbKaa/nMaCCDyHntuit84oiL/f76Gpv
Rso62ENI47n332ZTsGN0ROlhim0pBlkeZYIFLSQUZeXg+jo2NpcvMz3cooCubs2agEg9JB17mu7r
1FK7wEWFR1LxZ4q3qK+0rRhME9kNYR/pFD2q8YkDARMwGc0MsuIz7pjvdcqh303rZ8TIw51oubcv
baWSs30SBI9JZNdnOZlio0fmMZjNz2XSujhTwwq6WvzWTgk06xSbnOt0znEen5RPE/TSNVEwnNZj
GOCRkUxoQjDV2zzszpc+/GQHBIQUoXO49CMuXZ98YQM7fowtRmLGQSRH/LamXxeN4HhpRQecOwwA
lw4j/FNuYdM3bpoEqxRnh7XE1LQv8cZyFQPcz6UZFYCnD4bF9TIQFJFDUZjM7jkm7OpTmzjXnCOd
M9Jrh2I0op723GRfgKUiKDxodkBD6PiKki3Bf3dprZ9AeqiAObcfbLFBTee+UtwFWp96vd22XoiK
7yo1Of9jxb2iJA/xCYwbQuLcHYO58TYx22fIXZ98W0Gkn6d5H0lFRsngzTU2yYtUuRSMFVI0Axj3
Y48KiX1yaYGqnsdTTJQ36PS+o2oSYLRo51ykX7C6GBwQBk2jyjmkgIggMHcwfpEW74bwQSVEhLQi
xNDZgfC3dNoYl1dN3QyRnKngME3ptijteNu6s1pZJeHG9Lc2paU63j3AGovEzIrjmW8g0KaKSMbd
CLoZpFyT39xE/dWHULGg9bpzQvji0lf7y51QDsGjbyjrCMFh20bdPUWkuyfYEcY778dRyyG1DgbD
rDGWkJwb06MXO26aBQYCJMDYKhZcwh9qkiALmzidLKGeJzIT9UTORzCRWguWd4sDALbfxJwX6fey
ezNfR1yAcqLkyI5Xg5wH56019NvQ0fur1Mpontq5pOe33OId29Aix5FgUQDsuF7tT1dWMo8eiG5C
P4iBpljmbBHqd5JZ8wHMNVEWZXXbokI86bUkuoJRyzy4h9aFJOIUoEznPoJj0yf2/dIWNcM6xkpO
s7szdWcXNeK9bpXa2WM3kd60xO8SrVXWZXiFXPWLM0/OteHCJzOeo9k0bybTx8/eWcOH/oY+VEWG
XZ1z2qeH7QcRHEYSRFYOBuNdXhh7mwCiY6FhXeS4tPfJsvYqjU005tx/a0V2f12S6qHj3SncJPZA
dVx6f0x0oZbPbOhzihLNl3dObo54ynisnK8ho9pTYRbhsVDOVV2hNEuQVLWDLVnO86O16CudRsRU
DhsEiCQaTUN8aqMDXrvsxNGe28NVN35UHHGCZzfdXG5jK+u2vSCJbWrsB3OgWaqq+jt07WBV4XlT
ov5+uWk6nH24WqrP9O6fgj57dIfe2Xw8CbWroClo1bauIUOVIVkonXMdRpiZc6IpwocmXRiXqf8k
a6s8gi83brSAkBeB4HY/0gRYV0I+CQURxNJIqDRyLEYt3LxJXRKn5R89cbehII2Au23DjM3WBjCC
yo3pZaFIp2itb0ArtZNrB0s6aHNIGU6mCTSQ3ObMzeGb6IaemNcgc86AMKJVXRIukfDIXZraOY6p
jdk1/4+682qO29yy6H+Zd9xCDq8InbvJZhLFFxQlksg549fPAuhbV6Y91szjVLnKLslkN8KXztl7
bcjD5XwNdflVYu97MaSoO+R+2H0+JIqm0lYZeokMJNnLl24lbJUHidDcs45tUGmiXWSm34eC1rdq
Sdi1u2qvTNq8yXDqOHVqApRT5eA2aos3UzqsUoVpThERIPQ54RG0634edsbYqjbG2fdYqvzdbMpX
dCZQNqhPRgOakYz0TJj+GInLcZO2LJNT1Bnn9VIC1Sw2JLe7AU6EjWpapidXFdiyKdZ3FcXgnVa3
zylj7SpppjdVee3lHdLjMBL2pkIzv5/U80g07dEQzNci16/rW4B+SzvGSfYsF9rDwH6+UhPEFkn2
I+iHxEvaQ6F1A3XP6icAAgifMUbzxqKJPaKeFBXxoeUJcTcJ2Q0N3IVDB7fGR4Ax+Kico9XShma+
WKJ+JlsBefDY9v4pVxABVSS54f1JjrJ1WOeglhw5pJHz5GpGMbsJ/Etbjsb3eUg+Sj1UnAr1GJtu
2s4h0gyPJtWM6ZRmybqgZWVbkxtm7dOsulk3JUUj1HutJNy2KwieBeEbIjVBy2mSJ7FbAspLk3lD
XIRXdeSfRWv6CAZopyJDadV5rhuldZpfl4uyqz4k0+xvB+jSbKucvjD9a6aSy6qMjBohhozeddox
qZOGohe12YwcYd2kriDNUMs0P2Z7nwaaZ3Y4r9OyeB6bKWNTrTqaoVpeqYXfO9DTy/2NyRIwyTVz
12eVmaayC7tgr5bAJ+H0X9fpal6kLKBE3LyFKULro6P4QVcfqDTpChwKe40MqEGOv63ryKeAHmWU
8CJFkXAQkvn7jECBDZ3ADLpsDAwNrLEWD+oNSd7fLVi8mmh1uyETgH3UkbDza+tEbT84xITaETkH
6trvw7eog0QedfKJSeaCMzq5dLr1burCvo8hQ8gD6gUV7J6TlDpKEYydnhh0Fl1AiBzr/tRoYRWn
NTPuoHb0mNmZwaqanqKEGXdV7q6qPU0U7kJLakgE6aLtkE7jTRcvylvK9V3Di0XGw8bi7BxTjnB9
/yUV/Pe1P9ktTftyqN/GCJrfYFL3EGrycboIz7F+20vcg0/VEBuKQqrzo96QHQC/BDZAXwP/J/lp
T1rHxQrCZpMKAoGVJly+9T1hjQm2RmndFMM3eWoUtGMyfgCSypmRSzbPdP/zNi2ghKJVXN+vtoN/
1/UiZ5tkErz1IXQK9abBUh8H+INVPABnLWVCmPVmu/79sgQWP5syoADWqbKzPledrcmmNvzIQ/0x
uGTKhRd5OCbxMQ7kxTYBViQDhcyJLfTWVn7asc2JI50wCuPQBqielbkuNsoc36y/MUAMtc1lXqzO
pzoT0eQpqqDzZpwnO50IpE0mcBJHPzGCBefcFApuKJUq+01WAopgtEV5I6k3YXgcp+0wV8IBFccF
nfmjEqTWLiiEW7XLZDfQErZ3qOLUIcUFvUi0CaxrT8ZIa0ZZJroxLHcw6cCpyopBIaveJ+QhEm/S
C2wy0UDyIqzb1XXrzbNZMgSKV80sBjK8liTWsEJhqbGBrLCYsBNukX9Yz0WR3Xd4Li45XD/Cz8f0
CD8HQ/VIUV9kmMZMB25KYpiDJLDeEA1/ARKhutgnvdW6MVdsPUNw5npaGUeBufgCnqpf6PjlZsgg
LwRJ4NQU/tz16UE85C8z6K5U91P4naiT1fl+dZcBn0O0Vkd7vwH4RrgqxXQtiYnHZE0jPLWhYkKE
iHAhVu0Q9dJejFraNMvRLhe0CqEMqsVyppdTzG+r+H5A6ekVanRqmDLZfZoYhkS18zfrXZXSFALx
2N8szOBEgIVpoLAzZ1Uk/4UAg0pSMQurJcYkkCxIKa5AIbG1luW3uFc3UVu9kFp6llRgR+s6xfAO
Xc51mocQLIORlFW2Oq3tKiDPerhd/y+Ls6JQjX8oZ+KUIq420chl4wWzaLgHMCN8HnGyRRgRC4qE
sne4WU/BQZdvKy3pqN9YJ+o41o0ZX7VEg0PQYgUmX8tyG2qj64icipaRBHxN0fzzumJm+1mI9e06
mwcxpIS4JOQ3q80ITmZ2VCu4jKOV36+nUxA8IhVGH53QYPrgO4rXQUCV9CmkJUgSuudxnbnWdWQq
dW0rFnSp2dPywbOx18WKo1U4W16av1I3VvZdNUysEdTYlSjYyTK2X9oEw2adDlZxLtPXVqxET5W0
0at67acZlF4vdPsqjgxnbH1i2tSJxkIxqCsDAJVGM9h5ODzPZNKw0OQmh+btSM7mXsHKhieHRjhu
RmMLRx06cmFOXhSYtBijBW0ZBN9AKErbhXjp1fqSqknayJaEg0usVNf1TRbLYidDw/QoY90Rd1d9
HrUIJQCQXSN+rY+fjW2BGjwU2fPqh1ofgkqzlbo1cE1DPqKh8m0RpBp1D3iVVSF4Momwdm2mBG8p
VNoMv9wDur0zqv6SESTh+Q29SDMaXyQpVDarChYptnwX+KZntEQly0qIOi61oFmB+WsNKBmLRyMV
BcFrS/m6Ti+xkbTOZBrQJltaP2GcMuZzpKR18SI2Xb4TGlE5ZymRb4vARUuLN0KRi4sa9byenWwS
phgWBxEwbIrP/mxNe6WnVL0oztNlx2wsp/Z1pOrJMDodePKNYRBEpScGrEUVbWK1nDaLRcxWVxGg
rQbARjQ+WQHS+7Rjoxm3Y4JyhO3IlA9vBCkjmNSo89USxbgA5lkKmeuDujxXt/xXPlm39CGZJC22
v36Tv2tpYg8KvT2aYdACQUMvV9OY5WMYt9NFR2xnF5x42DrCVG+b13WI6cume1lXZsTq0aC8AlYW
zqC8E4rDVfndRON2FG/ZEyMcrgoSmGOcFn1cCG5tzJYN6mY6TnBUDOaCA4Xj5xraY6MF7+hz6f2O
/FY1K04Z0mVXqWU3LDicCZLiCH1QnwlS25SF9DMQALzWHd2ddcWfqSfYo4nRL5ooiAqDwGFVyM+j
b9RHZWxjW5T61FVK7Yrc9oEoDFq4I4xnkCo4GFIEPm2d3s5J/JMmTHopqtrfFGRM0VxhxrTKx5oR
uxnqwqIVL7mJrhzUViihfUjxTuSIasP2/hnrMQUjdNDs+IzETTMz5QyMM1GH1nAhHxzxFeDSPNE/
ctRITTCkXqOnrOaFT815kX8viszPSUMT+13WEAECNfZZTWnZUM7TXdmg5QX+VXIHiuOcF6mNhSN9
qUyUQMrNLT1GXn9kPv4iixvtgWIrPNWEacKCmIhKeJWnrYUhc6w3TU8bIkySYQczOqn0wk0XrFnQ
QgwfAE+4vfozG33rRiBZbj2ytJ0E5AUhXDlm5pa6re7kHeezz+MinJjPjUZpRW8axLvbIn5BAkKs
VJiUOy1/qwhDZN8G5qgpAkopWedac9NeAdN9FxSBxdqiIiUbsqMpXXjfwo0qCtNd92XCEg6KDduO
FgWBped0k6TsLg3hinVKq24qNX2xBhwbs+jfq7LmtHVVnLuu8Lok47I6yIgDKlAq6eW2hZvkddJw
UsbJPMzV9NwURXhmS0LUMpqfKrxXD/hpzH0mJYS4KjU6tiHeNEjIj9m0xLAOravIVFsV1qZq5HxV
z+W2IvNuCrE/pcZ1kjQfeX7fb2d5uJOZkC9NxkVI0X59eAJZ9JwoEc5QfWy2RdxyakaaKvsVJ2n6
qlMyQ89kt3iID2XXEH+LHZBJiImV2fVUNh6kiX0XasEtXk9dOxPPW+0rlGi2GQuWLSmoCjQjvJEE
zfqDT7dq/pFTITyEZG3ttcqPDgVNCUFFvhgpb1QeZa9mCeXESouFnhVyQGiyTDLs1MakQ8NktEiK
5Okgchu3cSGZBx91zUGPdEfAA3moDDM/yVaBI4cdTquM9yLM3htuZ0lnTiZuFRkH4MYBX0dvvkSW
kgKOZYnl9XO7JDLPXcGibY7BwZ/Dc9vAqyKxJ/AiPd/7ZVx4NOAHPAeLP2rZRIEwbg4aZ3FHJyzK
ipfTcqi9jhQ1zhXF6E1Dqt1kDaiy8yx215+xqFrs6wCB8PrWjB2cTSSUhAW9fBbIGv/N9MtthFCJ
NJN2vG3N/oA8U3DNGl3FSg8gagwpE8xCxy+DN8u/RSiY7VcJYW4GA8nwM5Th0b8m4jRuS1Efd0RW
Py9Q3CBGIESgwA9JJGwJqMxuMrQPAoqU43raHGf5pi4LYKxCtanFDo9FjIA6sIKb9knNlep2fYuU
xkJZKRbs21v0m4afx4fUKJ10KVbmT5hrX5BKGPf9wsYZ+2xPCaXZRQ1VhbF8F4rjkPcRGvgk2xeU
GVUQWUseHfJMdGmbOoL2qc6W5vL063zqDiNy5kIYFTRChff5vtYZHWElPg+NTwU1kN9WAhoovOes
V8h0JXHMhf4JOaeIj0UiXzH/cIpA8LTORVHrk7cdqBvFKiuHuARzS9RDyrbVR09IrgAVqnWn2uEE
3qVx8NioFRYuObmsNzrsOh+vSP/dSoBQZlpUnYYO2viiu6/CyDqWbFFgVkf3RaXf6FRJTZV2iiYg
EVrqkNGo1Vs6RvertTfCOWS1HGbR7W/X0rUowY9N8j0B5NRzdRhw634uj1D+ooilMLjWkyykCjST
thH0BurI6XwMNPq1UlJ+Oj7bao45D0x07kO9OygpTQKxoZeQApHCPofVXY0xcUjTfumUKCXqCA0X
995fwhPXKXa93KQVDyP9QW8CZLezRM1D7pW4GAzGXWD12Zmy31MlWA4PaTij/hxQJBRL6gMxfHlT
Ps4pfXnQ0Cpf94BS6Fs4Llt6zlBe6wfhjay86VkvH6IiBZg3J+iyaFP40g/UbNXnI8+MGLbwQPQO
peT8lIsDUK4MnCnVOK/rXuUMufy6vUs6CUWEFLYbNJQQiFUrOGsBaQeDlZ90vLoO6K4T9kKT3keJ
WGUWb3zorQX3Tl5qggjxXiIJMxxl7L5olV0PsJzMMk58eBWdwtSEY7gIrhIgf6tBwkcX6QAp0neA
aAvWFQcTxPd1cmmX+ZXSb8efBwihQ3bqRfIcTmFx4d/YOB7A7RRM6gyWJsOsvNrx5cjQ9klSuIHh
K4cy/nRjNOgEbbHOLZdmJZwy4q08qMGWpwsKLXz/tN4ABAXRZf2vuhfR7Cacd3pU93pEKDQ6+Xur
M5JDN4Unwx/Uox5M+nHdB3AiKI4l2iPHMDizDUWfHVDsHpMkQRi+vg9Vr7jrDhTJoyvJ3cT628FI
inS4a2pxkfF6bQU8MfSdGSOWMYPqAT0g5QfJkCkdk0+xWXsm6xLri2JPAJkv0kyJARqN7RtDsmfw
ZcM+CfsTMMWPIOSucoZDRd+ypbFKND+lEblrecBKmUUaAiEpuVVo9ujuaXoNZnkZZ3kIM3PdBiJ9
OFlR429H+IhKm9BRXEp0DcofbX4pRguyWzx+L4YKd4cIeSgM4t1gEbJDwzduJSgKcUTrhDKAM3YS
iWHa+G4GAepI3qPcEhUge7NxLRdpu8QaGQ9VeMwLlhF/mKfjCDO/TKPGgU04ur6l1ick7+66vY/8
MtwpBr26yJh3a62grzVyrP3qlq6/Za93vvdlWqfwszvRYiUlxXPThwhpqh442Kh2xRFVApE3HNuQ
jKAoG3NF3fuD8r7usYSKEIlu9GunFOsGMzw8XqJObtcyYmgNkaPN5XTD4Cam2ZA/TzRV2z3RRGx2
tBpeEJSUdG406oj46cmUp4UQ+yN614LpRO5acROG2jFoa3RXIOYNGWkmpDJN77arr4NAhp/UOeXH
pAe/XjX0BGf0NEofcdIS54n6+0Atbm4OFfkTmPTYrwnx7Vqg6DuhvR2D/qYcW5ILQc97ErhiUmTU
7mjMbMRX799kdSTxImVvKks7omiMCEJqv69raUZdbDfEUe/6E32HKB+8Qg4jpE3UrZKUZBN2Udrc
yoCOtoQnVB186fWgwRSmeOvfGNmHVbOaAzzf5KRUEg4YCwcTmHEQ1mRqiSbl4KsStwGabcp2xQg7
aemHyMRwN3Cqd5004gOhgJBHgXGMSNO8U4PB3DRL/6XJ6idLYF7umuFHIAn46Fpm+wAhOYLqrEc+
I6SuOugiTS96/HUjUZBkq7URxvQhbPI3WpIw0sVpZ2jivh14MMU45Gy1ULzHxTcM4glMbsE65eGP
MqhJdWLUsO6K90WdifcBZ7+MgpZYNpbdWYTboHoZL75uPWiiMkCsZHNWiAgV6KoARbEoF0NjgjBA
I+Y05vHr6hwoifhc+SKVHGru+kfgh1tk65V4rEWZnFBK6TRTmYKXQwXBoHctdm/EbFiIp9K8hJbB
wU6Fj9JjljvEWsUZrJlemmF+IIP+3OrWi85mlYSJqHcKP30mZZ6IEKGH7Kx3L0R1tvugD4cNIUU3
FFgPMzeC5CE98ISZk588Qv9UBAFCAvCtbVvCvF/9ZcNcho6o00CUg9o8Fcv31jLFKXTTHXOTwK0h
5uxEKBHUm+EYtZKBaDi+hrDEb7IfiikWdiLRrVTpbShqs+k63T9GD1lNGjeBDgyMBFkEHEvawUP2
HKplscEt8+Fb9egVqYhQikekmsRZ9KKrW0H+gfNF21EvNk+YhtwhKO/rfBi2laE6OjmA94qYVXsa
7+d1Xa2a0qDOYN7SlSImG2ASsPK6ZfRbNM10edfM4qGRIu1ufelyIIQeT+FbRs/2VBuhfNAsqXTJ
l5dcUCwRh7jcZRJXMAj5drKI3sOU+kKa+tvUmC4Ie7niTDwoMMhdiZ2cpwbS7NV0Z67aWSXAy1XG
5BvCzZ8rz61Ho18G5nQwsrIgn1KIOA9y+gwFD2UaphyJLnUpdhRxhwXKs8xrTcrvTuMJjf2y/ZYq
VL4KcQ3z4pVbj6eaTotvLOj4gdWo2IHgF1Dj8mCi+tVyUXlUU+klncr7GPcE2EuixShbWbYP2XEb
KKmEWFjGSNqkT9IonyStoulUyT8hSMe7Vm5Hfku5aQS9u6UvLV/rXqZHKeWeSrBbIJiHlZ8Rl+ox
rymFzMywKKzRM6pFXJOzq/THedYPRYP0CjRZzqSK1V0Ql0ydSSSNHoUCIwEV/kLmwUJG1yamIwW2
Yg5JKo1n6afUDigZE8QN9cSLHGjMRzplq5Au97oTyWskx0a3KwjA2sui9TPRJoS86nBvTo6iotZe
N6B12HwzK6M+dGqP8A+ZBz9XXxOlGE4qPVyAYBtyvFK2T7IPJKVjfZNI5zpyQLoSbTls9TwjBymt
RqIZQgqAGCV2xoyoHAqi6GHShw49tK0jjXrrNXlWn+LJv4v26rLvqo2sOvBUcZXDyMazMCBPls2r
0b2iQCq2+FYISBako27Sq0xaSB5LN2wFMeVp+Vj62E9jFle3DEnKsXqmJj82qPYQBGNw3TQZEY9l
DylZAvu5g7OgIiUwzCHypljDddU3PLe+5ZuaQ70TAnKUykgNPFS+GB1KKvVpqfY3ApEJ7qAZr2sr
UFHidwOx5yHR+se1ISAMDMNOasoTs6ZbwPM9ini7XaC7iAR0eZ8CR+fdBYlrNULnAexzAuJJXTx6
BeMw+KESfLeblRrs4VK0yyMiPmKt/yCFeifQTbAFOhebKVckfMAbGSLWwZoR6ZTaDAdBYeqvquwm
V2Vjq5T53eqil7CJrwdOvfJviIhO7mJ6+ctyVivldli6g0pE4zSbUmWDl+REcRZP0WLZZqZE70CX
VWIh2ZUkq7JbHfJDi3KbhjXq1TZ+tuI03cY6juy8/bn+WAau3ZcG8VCwvc2Sxr/kCoSmPpCljV71
/Rn9ofgDaASpLy395yrnTcFnP4Y6x3m17p4GnA9OlOb3/kS3Fg0zE0dqbtRUTDEFYlxaL2iU2Z/r
vloBHCRLtVQQy3bYspOpuU8VTb3oXSJ7QzsTcjL7xzW9wQ8pPw+jNHJ6dclnaIcz9lYeSFVqQPbN
EyFvyblWB9UJO/pzmU/cfSiO+DWX1RmTW3eVyG7Iu0MDDv+oFYNypG14nJQivK8E4eQr1HDqjIKc
2nXt7aRx6bVvgPPQ7vwGbkkt14rbxsSnKPrYUEhDplkrE0MSscGPz3UOhTWm/2ro6Q0gr4D49rke
5XPTb8flV7J2d/TzOxgDtL0GpD/e6M/WzTxJjrIonlRGrZKQaK0xqewEiC8uRKTZW0EQpnhdyRvA
UvQ9glWqVlOrQqCIY1cfUWzmKdxY3PJGhREtFRHI09FK9mKCvSu08GRYfVztsFxkevGtRBqUG754
x2P7VHyQnHKQVLE8EOHxUPcmdg4WLTzJyiE1aVdNz7XZTjcmSXDrTtmnbu8QlIEZUAjKbeIPMF7B
8nnhjGopCT8AuPXIxJXCK3BMbNSJlBHhRZUjIFjYmmhx0r36r//Q+v6GKvc3zBnUnDKGDrh6vJEr
O+UXNgpAi2GsWeAdGcI62zGV/Tic8HOWDwU+F3YvlmFS3ZapVQ5walFTiNHWGGbpWHwyrv5PhMX/
FT7xf4Fh/P9EWJQWxNM/IBab+vU9/ZWwuP7AJ2JR0f6l6wvvThNVZUlhgRn0SVhU1H/JuqajQWG3
rSnagjz9A7CoKP+SOdaA51oJiv+GK8rWv1giNMBdKukbmiEq/xe44oIj/A/MCHYj6T0i2+GFY6Ua
mvYFv9TrFnC0DKtGIt6o+Suikt+Asr6w8f76Ccs3+OXVLXw1ZMwSiY2k3kOf6UKUP09e94KvJnK+
t455HxNF9ZDuwrO8Ux7SR/Ni/Gb8LDCuf7rKBT30y3cgy9VMx8WQUrqIBM6RU7jTb67zC/ptvc6F
/KqgF+FZ49H482eEWpwZZZbMTu2CwdgQTnBT7onm2HAWP2te7ZFmuZm92Msd6zeX9zcP8U8f/YUC
FUX5xHmQQK8pDh2leGuyh19e5b+bf/7Mmfrj4lRJYhaSVF1a3t9fb6A2FkaQiDyn6QDw0a22/i0Y
g+20oc1jl9vO9r3fgaWlPxPq/vqZy1X/8tAUI0tqveEzB4fimsu20mntn6r9vXQM1/8NXfALfeqP
T6NoJImGZhCMunybXz6tp2g3olCZHLeyJ+el8yr7zD9sVh3ste6P3gHZ4JS72Rs2yba3R8e3a/v1
UNul89EdTU/3Ovvpn2/73951HYQboT6MTnF5rX/5TiqJsX5sosUktIKUCjKzMaLE2d0/f8qfuVv/
vvL/fMqXFxcNW4LeH6tbWpMh1gBUOkolT1rd//PnyMtc8mUUqkw4uikDcFREa7ncXy6ntkIxMhdP
HSp778ncPqsOWbQ2aipb8DAn2bedO+xbJz3cX3/3Nv39rfz3Z0viFyJekMYa0gZupaxfVOyqwdHK
Xv/5+r4s0v++kf/5jC+DBHcRJiGd6xsccbvMc8ou8Hy396qHwJk+l+H/EZwn/Rmc99dPW+72L3ez
acvcQBVGZPA2st/xQGzxE9nNrvzN5PK3j01RRVMxJU0zQUn/+YPihh6z3nHrOu+534fuvthW22IL
u5ABQNnXhgbCeCR90iElw/7NwPy7uU1ROSaokN0NSf/y0ogNkkoojOiRlSepeZ2F37z9yyr+57fS
kthTLfB6BOGQ9r8MMn+Kh9gMJ2I2WJv6ffsm6khQHeGZ6PiDrJ6ELYI1p3by7R87qf/xEcp/uTYL
jCCfCpubnC4u8s93ttIUEvlGHS6QXdiz+xL7dtDY1s/sQjIif4SSy7Zve8AVm0629efBnT3ndwvX
b7/F15kPylqVKnwLDGoeB9IPgV6HLW2ap2fRoXVq390pB/25fPV/6s/KwdpqTuj989CR//Iyf7kT
X+b6yBAqIjP4Dp1X7pFiAN7ILoNn2Kj67X1g/+xcA+6D4HUneSPbb7/5+L/MTMvHgzslq4rkV1H7
8vFIgPDQFRTrOaZv63178rfmtg29F8u+iTwCFQ/agRPXXXwnfQjbaJP+5iX/6xj78gW+vOUyYRJ+
QN/ZwbKz7/f+Nrz1t9KmewofwJttsIQ7jduceAtMQt8aG6fyb5fAv+5gvnyJLwN9LMeg0jjjs4Mx
t+XeeJY2PIeXydOdB4Q52Gth1zWo/Bjxv1t//zI/WzI0S0BfloS7kTDIPw8F2UAtY8rKSKtFwHIT
Nm/WkImOUeXpbyZO8ry/jHhDlCFVcrHMKgoQuC+fFaNMglpB5q5A/Ibq9l0ZPpB/wMm7y0g9KcXi
XkIU9xJXivGoN70Re5MuiZHXGRK60RECWntIdTPUQEr2Wudppp59j+Nk1reG1TCE62aGbGbM36mq
PwkQMuBczKQz23mQQwQPOhlOBrXMWsIuNhQADTpT2BSyoX+Po7ESNvMsjQS8hov/OharXrUTJjVq
7XXqqUghE1uZlfwcdROpqHhbNkhi5KMeGUinBYK3MbUEw/DidyEv7ZBYhwzt6b0653gsprGWZpxc
JmnKaihpmYNGR+psGUOitsiQSHAZgj66a6Ne/zERq264mWDJ8hl7gPKBginXPVr6FCZFTjwC5+8m
K7yatNc7s++7fk+DMYBtYpRweDvUXhRc/ClBbyyHhbCxiPZN0WEm8LyDShSlndGRB76fFANhvC4q
jVuEXXIq0ULcl9TvXmpFKG/J4rD2eS9Fu9A04NDQ9j+IaOXv+Fl6K2Mp7fIl9QcXE1kGlt68joZM
t7jvaOMQiZNTZ7SshmwmJK78Ngk3INo2A4K42SRvVkn0Hb7aKvlGMJj/bnTwUWwlIN620ZJ6ofkt
etERzA2fMWc5eVmFkd73BbF+yqA+JkrUw3jMrL3aSv6JhN4BeLaQfeuxMG5CVCEeUP9sKUEoMkTO
4iMzerRuBazCU75wu5JohHMkA0HddK18AD4IB0UuXqwJxEpU0hxq9e4aSKiyqYbDOh/b0k416Bq+
oZ8j39ds6qQL5I68Rnme242KrpQaCYCxtBu+N7NPN1BPzmmYfdeB9BCCjLUwD/DlRvjQbbEj5Mik
wBSQqeiqvTreNJO4zaAGdnhPnXjmN9W4J4v9oFitADFDAJ/QZ1NZobEP82OFrTR0Mk64Oh37abjD
kVvdWoGlPwkN+q4IrsljGjd65FWWILux0WJqsszAQzpTP/a+1jjTmPduW4OIo+Bc0KbUNHiQQIEa
SAA0lGggQd6taWTkOsI9zMIYEDJQCPSH9ImkOBKNcZj7BQMWcQcJu33h5ZiPPJyseIhNH6/OrMmU
RWXumFqh+1RTRhg61KsxIswZacltu2ZUzoQRN15FArbTZhkQTY7LDgCa+ZqkUrBLcmRlEJZJD6c6
y+wI5AwzNa6WziTI3cCahXogQC43k006NjQ/RUEKH30QPvR3yMG6H9MpvyLTKo+tXvLc6VAvQNDp
UsRSv0jhmqs280wICQjTm6aDMOA0vUiLs0qJaELXjne9KcVt12o55e481zZNJIlHX0zqx5YISEfM
gvbdZOiVGLL8MrGRheinvongiwe1ipIXb9xY+f2+pKz/LWwM4blJSpncWAKelUEI0QIOKSHgOh31
utWbjR4LOJZjjddXLVv68kMV05wfhfGC54vEojRILpynqIaR166+5QE9jgWwOzm92CQ/mdBIXY7q
uUcET0ppVqgTNeTK2JR+HULrCHXlEdSvvlH0lkDBRh1uqYKzDQE5n1lBj1qp9b+JtXnJC4Ece9Ec
3kfxEGAh0XowLObsZvg+DO1dtF4LEm0M9UjOtd1ixaLLbkvEfFOVrvrjhM3ZALwxhuYTx+jx1E67
rL9BNOnU/qUb9lMwua2f2PHwEDBaUmVvxD8lfCiwOwo6OCqpxONjmF10E3PSR4Q7o7iZlFdUalcl
kG9mPZJQbJuxAxMJrNms08KN4oHZELyPeRqU0RYITeqnaCfqBMnHp141MPHhD2E+nKozL1kuNE6j
f6TdRvPBrEjlUx/VH6I83obpabbua3I61UO2ZHhupIKyMxgtMPPbVLDF1lXF80ztX0X5s5NYVuR6
gxDfbbX4OiD4kXjTjFECHrGoCDjGjOBr0sRrJqG9Wi00lW0YPCBjhPOYxBKv+ADCqor3AZOAOyws
xirbRF3+OLX5JhtqpNLw2cMBfFYQhfRmKlzN6gMVCuKQi2gX9OMFB9eVGBqwftZox9Zz377OBSJ3
/YheJocJUg4JOqPiiE6yHrZ1ejXI7fKD98F8D9VXXH0O7sSzGSCWraSdWr6DO75Juobr7GzmL9gT
CoQhFBWVCY5SFnltW7zrhfXBhIptH8Ev9l9TuetxczTlWe0O2fRBrehWyUnNHm8CAammxFlH+ZmT
oONYC+Y262pHjXj7CdUug2OXooFKXjmM2dVMVjeNEVG9r5JkC/d0DvdNe6c2uDluGsnT8FQA22Vi
42xtWj/Mkv6kcc3Eb236kii7npR5FhA7z1/HFiFtSBDiJRysuyTUySLE5IpFx44U4ilxRTC1HzWz
pWNsmuBwoYhKr5g4uaCLYNBeC1nin8UABFpAJf+p0t8yHS5Keqcp7FBC2H0lTm9LIdqN7K78DmuU
bdG4DjMoxeUD4Ttu3kO2U3+KyV6m1j+VMdDNjd9fpOC7Lt4J7CVM871fVlDSyWCIs57W9wPjiPZV
qO4qrNeKJ0XDhZidc9gV39n42VX9EgLFoM98IRn7m9UhDCiQD7EtQ3p/ixiHCnZwyfR27/d0Sq4l
0AaaXiZcnKwkbbHDMSDFZx3P2Ghc5XDJhdFdvbwz6wdzIAXtXoweA+pvPgtmSjadJWAODOAnASmG
GhiR21Y8B/MTDbYofi8z3HqZg+LClqdbq7rNwd1EuenoVPbDIrCl5qafSFHXN7IaQwke7mez3SDy
OaNMRjPSbeoqPFttjQhQ0w/pUJ/TBtFUq6n3xItujLE+j1N6V87NY1JaF8uXHtVxHnlhTOK4xFuy
7p81tT8FLQLpodvMpWmB2lQRKy3gfFtIYwmyVFE6UWs8i4Ue3hbYlphPybcdfM8Is8Oom9/aCpuW
ZKK+ljcxlNU4zDdpgJBRAYo5Vy2u5iTZxZV5E7TCt6jWMGdDDQGb/k6y7VPQgUEVLJ0U1SYfr5DB
2+1cxxogTrE1gyejhkxwwBydYSVHaaFXmGsWx5JwzSyJWRhJvMK0vmJ9hUmCh4B2jN4ZtJNSlmWW
AgAO+iTXjtnI/jb6b+rOZDlyJOvOryLTHm2Yh4W0iHkeGSSDG1gxMwuDY4ZjfHp9YLZ+y6qyrlab
aSEtKiqTTDIQANzhfu853/FIb441o9h6LFyjR94Ulr6qKp+OHb6PuarR9Ik1O073iEb6+UC82CdO
uVGfbI8soDWSFN0LHdOqmzd2YbJ5GJxmqwB5/Q3bKOZhoBqRw6Rr4Yqh3W3kI51OLw43sY5GYUlp
rRnPVTUYbwB20xf6ZYjb28BPX4bInqDIANE7jCtjayHWL5XbaPA03ohEVtGr3foVceMp8FGgWK5T
SnvekV2CDAgK4Qh1w5Qvkd5Y60KTNQvkjKyenxvH/6gZ83/QZ/lX/Zr/B4Ospj4ETYlfNvB/SbPa
w8Zu819bLf/1Qz/bLbr2D4ewKhouNmVTk2ir/91u0dV/MG6oPRqWzbvQifmvdotJu4W2vUMjWTVM
9odsC+ufeVbmz9/H98ACmypV/v+k5aI5X4E6v1ZCta9wR4JDCGVTiW/4005btgW6W9NM50bq/jBs
xzukVX1qBrV4NDpAurH8Pk4Bo55HMnpR7djFDtfAFSr+zVDMJkFnTRO6l2q8UhWs6GpZHyu3YIne
GwQWZFG9rqvxMzXt5NUxD7EqYLb7CYr4U6cjIsjyI94X+yNN9WOr9eNMr0s80zY+75XNQML7HSKS
S1mlqG9W6ieEHHjBFjjAOyeoWclWR4yEiQErAFk2SRVukAJhX3P1+PT1Ar+NtFdNrOtQGaAjKewq
5Zg+6qUiSSXEioN/2MYvgf+RZCJi65HYe2UcwnBiztPUsFmbLqWAeDMmCBUVDSuDBoZcc8F6KE1+
lon0FnH+1FsBgYR9iNfT+Bw9lR/CIlo6znIgJwHpEjEdfeWvUxnHgKSwFeStd9Y1wM+yMskYdkaA
1lYFvc5bYiMrSO6LAQiMvnNMuuUoxEy2HTQQ6TszrQuojZdtAjfY/NHjPJhCGVHrqiDq3cZejobA
QVHZmNHQoM2F3qGsklrFOY1eOyW350nnw64DnwrIX0XIj2fVznhGOc2eiLJV3havdWMfBavSwHba
DUAxbV6V3mnU3cOglGAAkYz1CbePhTN70Lxohkm6X9o2mzRKKURKJUAY1TRHYJAVDfkLKkwe4OlA
r5pm6eaI7QxwpVFqVCgPYnvul9OGDyuCauaQQJEFFx1g9vquO100K5hSF5omP9gs4SswlvZk9Uid
hHxZNBuN+Z6JHG2HdGywUibQwJvfIH3BMD9THPNhdiwJaFMTERzmC5b4/UILrY41uvM0gqJjLWKp
C1+gQkHjOjjdVUY31ptzPfA3HhHp3KKLQoftabACT/uVgPVIHPTCapVDbSbbIfK2EfWMUpQfWdDf
RZTu4ojwwTy/KMmRR8u5KquzZxUopJEuRWTBsrPNAYawid+VeUv6q7seG+TAirHMLfMcFtoiSV5U
tVyn19HKdm2Ubko3x4Y9LkxSgJMJ+C1zMi0OoUoFXFfIm37x289qKBeBiR+mC7ClvIdqSW45ReTc
3QBWWRqIaaE9HiY6SkXcmq3lx64Kb7Asj64sz+oYr+2c5pon3iwCRay8RmCmf3ezbuWzeOlxsEQx
A7kbVj5LZh19htsBrPFNvK/6nsfXEsTPriU3QmDsSABFA5d6qEa6s3LvFAh9zxZ7pVrZoqj7zVi5
29yI10kfrU0iryWfydbRhau8X1ks2vCjT9Gkwh3KuAwkc60HTNxuOmw8Ue498MdRtOmadjN9KQ0w
bzXqpSW9mWctqye8yJytihhMu3odfGDP2Mh4002BSjsywlOJ+QjH4nX6eqpbeHSi62B624KMCld/
si3H7oTzsTEg1Jsoeo1likUMHMAurqM1vqpFFUa/0SSYFZJ1RU9/ia+ZDv6pYt62OHZiCqe6uihp
ATOa1qjU8c6yumqXfbJSzizES0zrvuVtFXzcQYRdEUv2dKXzPlh1Yb5ZTacj9sdFkzgbyNRLIawL
tdmk2HhRdsTUsvKHELvzb7XGvefQ9eHN8uCIYmVu9liv6ngbiw+riLiy2l6M1vt0lLbb3kc8T6Fp
EhhUbqjuLU1qjRkSvNL7YYEwHVmse316NECNU0jwSm8X9qCmP1tTklcidk6WvgnPucdhjfkvWJYj
lb0c+CTMBU1vX6OO4i3sQcOhw0EvgcwaV+OIJBJ1wl761AQbjYwltQ/4mxHUw+6Iq4UzIjon+5ME
zoVGuAf8rK/TpCOOrMcjyHYs+BFTn7cNaD6PajgXpn0ox23Ct6QRXe1IPqdbeTrnRm8tuuLimLd+
8GYWoF7KSnG2KnGDi/Cu+WRquNU6jo0zfhOUY+z7avdU5OkxbEGAmGfTxESihNdgN3jhfgBeO9bm
YWzTyxCJq+XoZ8UIWbKSsBo68Gg+czY43WjMG2VtD8EpcH2swngd6SME2QDAJlmQorJsMUtBrZu+
zB6Tbou7gSy0MspgKbHiN7py5L95DhdsR6jXjEM9lkwWjGUoRKu0APftjms/UtgRjpA+jcU0EU9/
pwAFqQL6Y2UsuRG2OVKmnPEYEA2f5cmRB+pq0A8ekDaHQqwTi69vawIBLUHqkKGPulDW0Jkvld/d
g54TAwu0FXCL0WIm9qGPrYXnpVt6ScgD5zplAzsZdoqKvbbsv7mumGs1iR2dfg614NWI06MnKAI5
YXWDSozwfh12yqqGQzfdVOFASI6XT7G1jyT3cLPZBw+uOflEC4uqHdzMmQjqueaUa9SNVyncnUlK
G3zST00h5aC3vaOi2gfDZt7kZCfFWwmop4PXgHP34uf1oa5h1+bD0aaK5ap7wHBEsMxc8angJy9k
8VQcNHEnt9HfutzcCTdeCv+WCfNJ8eyah+LCRvAZmJCmOtYdSXSD20RloTZXzHU7c1HY3hJUx3F0
y7Xat69q7t5ClRCKvKTayS2jVQsijUDK36oeHp6JP/nmeFxOVVm6I9xZjUsXflckkyx5RcDYPHDQ
vfo9IdawzKmuM92aYqUOy9ocFm7NGgh1oD8qM2D2vV4ssajgilY3alsB1ojWrZ9tqSfsulg/I+Ta
djZaspjzGDNRu8o8peUW5MXeoHIlwpEnT7eU51pHdMygxrY1OaBqMD72SmjGUhC4izDB9bbV4MJm
0Y5OyUSU+LvBitdV425rzVhFG4j98yEAjMLMHNArziheN3wkPO3zRH9wUsgdGWa6dCcx9bxxesAX
Yt61V6PoF1VMTYhFg+0msz4w53HpzPQKJVwcwOfwCGKkwMLXya+ct1gLCM+ZK8PRMNbky82mu0Cr
fzQZNkk8shhwltOd4x6I2CnI15iugmPRth5Ikamz3QD/ZDqYxC3AcDgL9zk0Z4opXZhtyn44QnlY
x35zywYlXQgPBuBnmKQXgcZ9KNkUll79YiX8zgKdXi7vMpUPPVSuZoahqP1m2QpFcQOuFey1hAZI
N9UPmlnwY7q/00xc0rY4j0345lsXJUWPaipUXSgJN9FNePUtdq3PsFrbrYDXMuyMFjvdSD0mTnea
Fxxae22Nztbxw3UheoCKPnIchHgRmvak3METwJNWnm1c+w0JDIr1I4UXiY1RM3jGq/Qo1ODh98Ys
wxvkcevlZGPkWnzIhtcRBJmmiwWGOiBAwxYf4boZO9x07d0KeAbbwUFqAy4RMN7RKj7HwFqsNy1q
b2AQoGR9xwM6i1kENipGKhcOULMMYusQ5vJA82VTHnRjnpx4ysL23NW6cTYGAs44ZDKelXIkTsE6
VLDgSOW7xJk8MBrhpPc7KHMLmhn6fJogRqjGXdpvFWkezFiuPZEtq2bcuAyg0VjoXrFRCBQPtRkT
c0wo/Oh2O7Xst+2QbwjOfFdsZ0Ne08Ie1FmnBTc/n1s5GhHDXZPvdxB6DSWjfdEgyE7neVC8W5ac
ZdfCfXR+2FX/OpjZ5xAVL8B42wQTRR9r3/vsvZT5xXS4Ewk7PCoWlhjdPOsKzqneDl6LCC5aQ7hY
XH/DYLsxLFYYHVDtUWxpu9HgGlZQ0w9+lu3NrNuqo/eiRJwEVvgKc6mhBGs5KutBl0sn5cmIIrpp
+6PisUrFRMkNKSloyD5bhYZyw7S0MFOit3yKKuRW0T0ILjp83aaov5lV9gkUz9DLG7qgJ3jSh5s/
tMG729nKtBUMD1Tdvap5EHuzyUKgWER0821yAOC0De1pehCmdf3wFz2hDVY37nGFPirJT/T2s6zt
J8icN2GK9yEIXoquvvtucKJyVSX61ZHZu5Gnl9b6iChJRRhgwlH9HnQvIMF2ttcxFPxXSoivekqK
GqxMqWnLyBMB/ZPmPn0Db8SD3UeRCZafu6Dub34yPDLSdToXqH9yUeP03QiHe5kWR1kMV8Ac5D0d
45ZqvtU84i69aGZzMsfwlrn9fXD6c6b/PuTKY1g7Y3Ut3wxDfNCp+6Rzuy7w5/VVemxVhowIXqYn
13Sc06fw1HFuKdZuOqwuH3Z28KNlZ6HI9gVU0JUV780SbKXMdD39WKY2j+nHBF1VQJPg2OojsvxV
06kUoM1n4olLwE3kt/YztMY3o6O628bvRVLd3djfZ2ALoWTOaZds/fIrn+Th9PIR4WdrzJEVa8Rt
rlztTmJCTi65QQt1kHfM0nrYT0T7U0iIWN689NH4prvlqS8gMiTusxaHxoo3g969paTO6CwjKl+y
kv4m2QGKNv8YWHGG4HEt6x21zhKW5Trr3btjtbvIST49s754pCAFyrWsrCdbZxIblEcaLHWjuUw3
BYS6R+y6z+kyKmnzMvb9taL0r3cXyH4XdKocXH+dDsFylEerJ8ei+k2YtBS85t429onR/CAIBa1/
fyWeZBeqBVv75u7RS3BJ7ayT9uam6cWpghsE0xv4yjMhAreyii+y/lbo9rGT2da0ujvy+2eqVB+Y
2+EcD9Ac7eS9g10LjffQGv0bzpFHX2t7ruzNyde+Xx5Dvz5FjcJC0EVzX5/0RntTHHicylHRYezo
OqQ05dGkyj0u/aMWBa/Th0rCcldpH2ERHDr3Brv3ggj/NZbpDnn/nTS2QtP2Rerdv35/5Z3ADjm6
/qi5kNNFHh0fBG53oRp56cf61DnflNg4Tm/lgzcqAu0yRsFb0SsPMyNe13sLW8Z9J09YNm5CDW5V
nV5yGdzSzjpWRGJUmfy6bUrXv9NtOyEvv7pVd1P4BH29ik/JCXbBfDoe1Sm3GcoFtlXP6Z+iGLgo
lvJQFVKDZb+TdXgr0vCi6jVjrCPlakWLdJ7Y/bisydro6WTo2sTue3j1ha2D68rj4J2nD6ZVTJOX
aWlqDGf1myiqBw+JjlyIItl1IcUM/yzkO8a4kFEGhIBKz326AH0YPBLo/o68abaKncJaJwHbO41j
bJ1ToylXJ/HuqAkwZnJchn1ymLf6cHgTjEiIQ4cwYamdBYsxUC+G3Rzxi/tCfUsZoJ3K3cAMCvuS
XN+5kP4VUcWjY2UAxPjugofk3tzKkcUVN990R6llcKos+Rp34W0aUY3pX7yjluVP3xCsBnfFMOts
/+6pDJgkueht9zYd/TDA71QrSjraefp+OLr3INXeegzFVnahsP1wimCJRm3hyu4tc8c3RPw0XJKT
CL2HoamXQco7PLuNVJ1lCv3BNKoXmM+XShneXEMuPeIey4izoAnlY4CMMKvLhQN11iyx1DNKRxws
g9re0AfN01SFmSVv8vcq8a74Ad/lMtD8izQ7DEdAOHLxiZn4o5Pqeno6GP2npvnHjF+hU3rRxDYj
tGlWs18NEpesX2U/uupFKeVjOiYiAp+mYCtKZYZy9sPWybfiM053dkN4g+ENu2msWtBTpdB3We3w
ObsHSD42TCEcLeVOK+aU6d4BinmZlNhY0kvMLY7N7lL36aWUKW4QPCcUpbRouge0t+nshk53sbz0
vcibh/SqD7PrKBqJr79TtBlnrIThrJd0LaqjloybULyPFHZ46OU8woER9hAKvtcx/l/W5lHGBtsJ
Tq7IL3j3eV4OxbeK5U+i6XsHi86MbgomKmdT9A5p9meSvZZ+5YMgZlEIbAXrC2wlMCAO0qtpBAho
XCYlT4EHHIO6qr/mgtua9eB004xBuE7Z84rSmAvLezFd1tX6sLf8N8zUumxOjlQ+UrrJhPWup//D
zVtkiViIVFlmMJPakOnbGQjgTZdZtut8eyboP7mGs+3zfAnIYBtZ3UbBKjRNnXkQLrEgg88F8bF3
299RLh0RuMPQJWlRsQ504vaRSR+aFCZVZjtF8txCtr5MI29Xahx2Q7uOJTAikpNN21wJ7OmqUBMJ
TrUIlyDbV0ahrMck26ADWrVZvvdilr0uFaN226j6OaN6Nv06hh+edwg1XXTSmrxi6bkuIgUTlXrp
VPL/incjowJhL9oeaRkgEZOyk108Q/Olx3bAeZ3Oc1lezSCElBWttSqYNDUoYtK5RblxOltS5bIk
40562SZ1qoOveSueUjT1wI/gJ4c0KHy613Aia3koQbegZX2ZfpJ5KsAPyPsXdO1dOqxxWc9scsDk
wO6M7RT8CNgc0BH1clEEJEEkhGgZ3SYbShaep+mcdLYHySDf2Hk5sy1/WTsZsQsKjkL04MLf4WHF
5X8gw/xoK7veUn73s/IS5MmPJBI01HFqKVhA5mrdvpFwqR3yNPpIHLvHgnaIQciTij5pUFRAzWn5
qQNln8V4yBPanZHqQhqhEh/1/bLRCxBQRCtwL1LIh+JcFEgFYoQg0I7Rr5Ua+ztQG7GZv1i+RzR7
WC7JLLMXVPzmiWVdgXyWmzj27k0R3Gt/5Xv0Uv3aMhaseNZWIBoavTlu8gyaqQWQrzSsF7/uYF83
vzcRZM5sKd0pWCntkP+bbHMH4ERdk5CWUXTfcx1Q8qjqnxFaBT2PPgbPvgd1vMm1JQG/xySnRKTh
/PBsoKCGdlIL5yQ7QjyKRGlmmeJuxMheWsl8MUFS56FpfE/q+PeALULQA6tK6r11CWMlmzsjhTzk
KksTTd/Mp5nujM172Yq3SLXqpSWfrl2mR5AJLC6se4x6aV5oKaHhMeAZRyHLxnWpqxrqEu/qwsw8
ee48DkI0zjwpOuyFKXO0iZ6nR6NXek4GE83e51pizAOFQoKuQJ/SOBvSUN19bMULI56ii2wiIsjU
Jn1KvFtjdo/qbpgpcBkJuqOiEfbfzIyGqBUSXqGjHBr8Cv5o0JHYECcptviqZB9Yzo2KCnyqYDpr
g5GQMrfdlk0Nz8juf+86sNSeXixSCgpjiGw/Nrl6o8ADa8vfAIM+hNutTR/bvM02dKY97I5Gcor5
kAdvPxeGPc48y3nBpeuQvAAt1q480v9ydx5xqQH/33UbOHxelietHr5LpyHzvizWtTVFUBjUCFMz
+c5dOSUm+quS55duB3JuJ+PvlTY8lB4NVvnMNFECyqnR3+Cbb9pGkggkPSKgULZ06hHZzjGyptxQ
v7RnX+3B/9td0n/pRkPR/Q29QwWuRv7P/496qZqGl+NvLGvyt2T4tY369e9/tlA19x+WSocUoi/N
IUTRNEp/Otbsf9BUdT3PZhesscHTEEv/07FmOv/A1aGrjq6ZhoWel77rP1uoOODoc3qqZ6s8ZbD/
/mct1MmT8ksDFc4QDVwTN52pqizSzT9ZLXIrLUfpoRoZc8ObCes56DkIgKAjfi4YSdjIUogBxotJ
SnXm5POCWi/aIvS5jfnmEqCqN929Msf12AU/arqO/07Qzen59QB1XeXsoO1XOTZb06w/dXizqgTX
3lM/AziERMoXp2F6EcAPangQpTkU+68XRyuIqLGdf/7162uBlEiosODCy66oAFfZzghKkmYVlgy7
0lBRuFmWcf35UvjJOmc9/nPQ/Et3wnSv/OEjqK6nm4QK6Sp9dNM2/ySKj7uA9mRk8MS0SWuMTT2m
NuMWm1jVEihZhT7PmfpMxGvusvXrXZjH3+osae4RKXJb2MrliiJNgG95QJpmjv484Jds86L+/Ze7
9vLzsv+3rGETFGWy/h//fWra//FIPdVh+2ZbmuFw+9nTJ/nFCpOo001olUBivb545oHzHDF0HHMb
B3YItX8bB9V1KBS6OdK138bJs8+itZybHXRCwOv6RsObhBaN2Oe0zK5WkmxMUkuWNA6HjyroNnrx
9Oue+oht1TdpFC9BQYy11rjQ4+KULpT0hs+StN0wmRBcZajbaz+MMhz3dXN263fVtO2XvozlikCq
o2MO7t5vbB4oSIzDRcpeS3cUAFYw7xdqm+S7und+V6TbXKyvrF8W1tBnzbG7KzHgObR0KyAR1VU2
cfNv3BjTCP7z+fQQJTDqXcQODLI/ns9R0VGsdDCqikI5dw3FRCGQg3nAzlbChSwW+R4pd/5WDpl2
QEj0MkAZQcujEYcT25RM3eb976/xX9yA6mTTUQ3DtU3sz4z+Px5TKSqNWAPw2gYlx0tXKf0hG8fX
oh8p0ktVOWZYBJPRvrWi+H0sBRjQpB0+0lx9yxtN/TeDQ//L4GDiQ2mA8Ei1GehfCo9fbjmizOqm
TXFioMEoAKuS+5HaNI06DZWiKvOn7M3xYsiUvD/abwqrJOAeX6GtX+ge3W21vYGacpcKa5tb6tPt
Ou/djPMaJlb+zS9Mey97MsBY0YJ0GelgUgEOt00LbE5LB2rcRZ3sMwNN9H98ql3NcLGZo4FhDnX+
dKqzstJpHQEXrcvi1XQBkBbagMw7DD5z4A690bebLG2Gh+v/ZnaK2Hc6YKbMIJ4tza1q8feHM7kx
fpnqmX1c7PkO5g8X1AYT0h8vvDf4iPdr/Amtl2bE9LXaUmeMXgahphdTiy8eLYjt37/nX+Y+DYui
ozsa2kk8DFzoP77p0I4x+wIH6ECePRRLMJnQDpxnrUnstkQ1BoDJlNtwYvDT2mnJt6k8mtcGeJLk
3UqC9JBonnMtTe1d10J/G2q0ClLQ9v/uQTMdya+nhyOdeABoklzDdIxJtfTr3JcNGptdE6Ip+c9v
gUBrXPaacUTT+6wzDUuDWrCmL7sCzkwuFj2Rdjfqj/4ubpqnMll6M9TV+2bU31xf8O/RBY0wXRlR
dWrsmqLNT2pa4exoeqb4eldJT5zxCr16LN1OVhqQ9Ca1/G0wAa3+/WWwzT9ffJzGqmU7umnxpJ/W
HX/8dFGnR70weBomlaA3D0ykk0YFxZdsBhmB5SoH58VP9exeK3lwcBWADmpW/FCHVL9O3+uLKL8H
ma7scycPF4FBU7YLUbLWlSwvqj8smtII7yK3fzSDHtMoGgn2IFZtlVbtTola99pYlbv0lPzd93LA
x3b80fld/dK6znoU/Z6E5/7hqRrN7EPVu/UydQZvYzakStk6SZE+Zn4woE52T33j5A/IB2rylleG
3vHctFBkIhB5fj25hB2Q5S6OSurnhzwI+Him0LYtXpeX1DrSZTIeCXt2tEbhMU8btn3THAfSo59l
Y0qVROvEpqi7dveTa0o5hcReNCBlX1n3enBfYKl8QTQoiZSe8Ya6ZdkKB4VPmcsbs+Z4jiFK98RK
wUqLUU6IMj8VjZqfUAgcTAGqsW9bjOxDTW5v3BMkZvX6jNzd4Bigkp4PVefRW2vjLSwLfyajc8OT
G1mFGxzxFHiaNI6NyoQIax2kIYDsRWH46KFtG16ibcanFmn70o1UlDXTzddPL9YIutEV9YvUHQJu
fFs9DEGKE0EzaaqC6NI3pgK8ZJR+ty8GnU6S4e/1dApEyWwVIq7PJsuqkH1NL+XY0yH2WdD0ZRYu
Yq9fgAdQf7Cu3GXWdxj0H7kuc3St7OhSm5wFhEXYB3zymVuciq961WDGCNStqzMD6JZuUH722ZMX
EMKl+SNvjfLZuOSfZaMMDjmV8FjNlT2lU2pX059yEqRE1uRXGT9rshlfap2U358TjKWlIUFFTnXN
BqfcIACy6CuTbOmW2nvghj25hdV4lSZ48lorIzIiMn0ngcdunVYHpC0HKJ9D8v0LnoShxcOJNeWV
hfcEONzZU6qN7xtbAsXbp2myavly8wQqPN24aYtDGQ2fRW4gGc9KQmQooE8DwbXcAM3AJsxzsa/V
ZFz33MJSK6ClfS2ETCdyyLZx4AEpnbXJW+0RB1a60PuplWm76dKKgfEF/mXkEhI6ICLQbTmoWdGx
qnBlzrgky1mW1GJs/IAH1JPQ2UxaSXrlVhvPJe+QxSqz2rSG+/rR0jGcq+L6xkYLQhvsOzHOil28
RmBhDkiK7VUOtm+dq+M7LLxxV9H9WfcJt28E0B3gMa1QwwtIiC6dZ6FCxQSPlAedOKTTC1EDYtVX
1KQDP1vX0rQg+PLeqrRtgqHbkntYRmuF6vqMqKhq1hjDCPG6/wG9o3gKN7DR2jlyXmNwffBMIYDT
qu3l1099kddjI7d3nSd/RDqYcGyg+TKCibegnIoqIpc+OdVl8QQ8kc3q0THv7ZhOAK9xbVqYuUan
B9qjj0Rm2Ej3tDRiRplAfm0V7qSBrFkQqHHvo3NgBrDJBCE2P6lVNHq8GvV65nbHVIFlGdmqcwE6
TGPW8sPXzKd4CNO4pxvZfItHhP6kCwI14rFyLEr6iplVHUadrm9jCsDbFJW3vjnUy0IT7gylDsTm
aJ1nBOSgqHsDTvcsA1Bb4E8vyKEovStFi76MvMXaC5clJOmdG44o5EnBGPNMRXAlY7re4I4CydoT
Zcqmxt+4oSbj772JTet/C5Le3hYQkLDapDu/KOmHxspH3LY4ujUnW7Rd3J8huEerTjUIiujdlRN0
4aFWgfR2PVGJItC659ef6jTsXq2hfQdNnSAMPZbSzU7mEFJa/Ho8ulltb4hG1yjXZtHKHtP2xQko
/tGTfBQqHXdG39MBbrsqdWmtjQghfAzNcGVabr5RrdCeFXnr76vpxdFyxGuRSu/ZstNVK1l06w4P
Jkr3kWX266BQzHtIhiJuPG/LsIE9OQEoSYkjBeXrAS+CHcJaZcfWKFsPmVWixyX8GTOXdzSiEBsd
CYdrTcLwFQXN60j8XkLN3gXxINHQa9FJzf2aYAN5EwpiGRZGQEU70veAhc9qyGo3s6Qw0zVG9eo7
4tOvmcolCpTcKrJVS6r8Nmw6ZElFhY5LcZYqNN1a5O0LUCl7RQob3kl4C762opA3fETKuW+6k583
F1pfDHK9DtfIiqGjG2O/B365Nr/2PKGi1YevHRcCB0w9U7JfRKegpjyrxRotPnXKTWuFu2klMpiq
EU8K6lOtFqSvkZ1V9gzrQjFOgOSra8gTdeEMTr5qaJgfTHIDVA224+gVC89HhvRFqvO7Pp2DQOkJ
aveG1ZSvG4G3srLhMrJwWsFR3MQuSHxgIhHlUYLsi6hOVpLg2MCRxq1gn7RIAq0F6ZZDYSMjtJHF
JnT6uUXJlnw3Xgio7efZVPLNQ1JcRj3tNwYc7gN+CIEOLKcz08eIB2l7WCLylqlVdcddhsTvUEwv
luqIuev0/UrrXCjBgeescomhZUXfNFzUfms80rigQm/45ziWrOy8UlsLM8WwBEHzIdI5ds7gFGfD
jNvQO3dx3Z45NmdVy2K8a2F0riCTtpMFhlTMz47F0/wr4Q4dARJgKq+HsPRAMwoco0Y47ssgFTer
MZeRqYZ3qyMCaSxhn+ex3aBwUiR+N0qxFm0GwRP9xS39gsSfBFy0VihIF43qQMJkvBWqvu0tpCdq
6VaHKrC+hVmVnqSmoCNpzHvd5cGi6IbqOirBo8ycel54qXYrpNPBAdMo6tqZWPgk/pBG4lTaDCAg
qzxLzmJD5Ht9+rU24qN53Ei57vpa2dWEuC+K1Kdp1UcYwphlCdLxG1KB3PyNAb2y8wZdc6S+eLSx
zpU/QUyNeppt4uCa4ssiDNB4uKLTlklx63tb4Ox07k0Qkgs77QbapLGQNBP0NnRFd+lq3oJVDJrS
Yopk6svxNdX0dYwzMzprfjt+bxH2Epy4Y23DgjcYACVlRbbIp49uZAGx9BQ8WjPhMUCs5Xws7ZMb
e9nZH1HJgCdGqhUGqMBo7qLpoRuxUqiUnWy75nlnDemy8CUo2tafa1RMDmStASBWTX/WyEjextpX
GH8duitzfHfj8juJINlKrzzuJgjU8bq1K7CSpEK3JWmIlWDoahNJd0z6ekki86Pvm3ej926Em2cv
9fQ0qkNiIuXMrSf1nRoGsGaRwOgqOjPL9PVtE3C5/n4f8Re8BOVCW1dNJHyug/Hji9zyy27dI5O2
MLSMLXQU7VTS5OjB9fLGLo8AHqX/MOq+3IegMssyJJvQrcXyK0326yVIyJC0zOBaN9Xn1wkPI93Y
lYVtbRH3r+Nk/DfFjr/s6WzHpO4C7cTQmbX/XM/Su1JNfJfWSok9GH43tFR9jAjUTZ36mEf+yWxJ
URQuvWeMs/3l78/WXzgQ+FIo07q8Gprt/C++zmM5bmZNok+ECLiC2XY32rNpRVLaICgHFLypgnv6
OWjdiBszi9kwxN9KbKDqM5knsaj876YraAjTtP1YbfJGBduxkele4rndSgvvY2OaHbTwFhFEHSSX
NU765ms8lgcMxnuSDsIr6c7LUQfkkdGdoA5YkeLmGnsTZzI4/P+/2dXO8386YNu0RQA8hTWER8L1
//1wbRdOlGuxEBvk6n4HdDTtlhGQtcp790SgBGfAgAwN/DfJ5J4FtQH430mtkWBY+IT+aVA0vC8a
S97oj1BsytK9ES5oXkfsdplLCE5fJl/KRPmIoHqylus0dANa0iZg2Y9LOZlLdQlKU54oHXDnB57a
3b8t7OE/f8PtR2tvWupdt0tyhgVP/ABp9VdXg3tQYek++iWHgFR2TlUGGb3uize204QDtmn1NmJb
OyKwNkx0vneoIj4F/4Frb44m38+JAcGPX2Vje5vrcEBO1pBj58bNq1emP6Sv/8QCAUVNphvWS3KK
nJm0Juaf+8VQ9cN/v8gSCk0+IzBEKaVeSIge9zi8DXUKmXOhztGz/yscCRmaZg3VUeUnqOHmtvcD
91urERbnxXxIBszo985aGEHIenDJWU1LGNPWRJQT+Mb7U13xJ5Kk2j0v4TIcY68PUI1o660mNvBg
xPOTlZLvYgxj+z0cTeIjB06Zyiu/7ijP+xck3/2DNBDRmR0Eg4J3+78/Hqr8r6DF53knTYo2vba1
P54Q+eB1DucfIsg8Yk04moHNbyG8si9s+rcwzacnrNDGL9GZ4FntuH6uBzFdYEsQfsPWdFMzzzve
jzqqdiqh6aFkcX1plPNnbvTyNKfZr3xsyFJ07eLRD6f0X9m8hi7RCVErE2VUl5hmEmxT7EmD52Uy
vVua6ecav380hg2Wm/Weworenf1uOgrnOhSu8aMf8C5i0I537oxsOG7Vm5/54Xsl5KeAX3Aya5pn
Wj7uGVIQNjY09K2XtR+6m/yHdPR5bsoQXQCv/sko5XLMwp4a/t4f/obVAII2Jku7zDW6x3Q2d2RK
QePmznro11lDredkn9Zoc8OsWcH/YY5aG43c2kmQubPzXLJoY01qBlJD+1slcFgvaHdPlFo/p0nl
6MvH/nEhZmQTVsuhdo0ez4rOn6lOlpn7zxgQrTSdPoRZ3UZWi2OcX2wrqxS/hsbRGxF+/1eQz6Gp
WSqE3TUdXTbYAgPfpi58+Zit/w9ZDOQ2knlKmNKf0CvGD9OTp6pGC3Mf5uUjI/Um8D4XOTHsTq2/
BWzSq5d0zJvM8oiQHrlIZfrmQU0hGYGJaRy79Vc0AcZx6dmRcu8l28Qsg8swp8OeMiC/hRhctNXm
kW0s/cUUSEiFwQLaXT0pUz7LeVd34nmWk/MhFFAMJeejOVqktBrxa27Exoc5xZ9+bryGabn86IRz
mWQuv8UjAcaSVemuy81jSyn6VrsQUJbMleRFmNUTNIFd2HffFkbLf0za/6GaMZNbVHyGksEfy8Ml
1hDxVnvyaZr68I01NtIBOBqAayLc13o/Ghl1bdovNLVZ+qIzMziKrEIVs4Qn9nzc42w0IkMkIrI7
DB0QES30odCD88Adt2MQY6jxZkRJPt4xJw4lMonBozIqgcoTKU9SGb5Dq0BTXujBYcCKypspFUEp
DZt/Izm6bg+WGk/ZQZArxmtIwFjRESj2syCyl89h/iR3r9tU3vie5esCsBsn5FdZ/qQD6UX3ckP7
0AGWkkKbNANethyP9yKmJ9MIESiH8cWQ2VczdeoF02B/XSrx0uWFPiB18FFLwxnYLIuN47FfqTN9
C0BGrWlKPe8YvF5+JcEQtK5r/eNsO1Nr32rnlHB/wO1LwkjNCPD04idPBdlI+5pEkO39W+m40ANh
mRBoX2vmRjOX6Kje3PU5MY2pArDvxnC2g2HXBWF6LMhefpobNmnYjU5p56s3svp+zq2GIB/08bNJ
fGorCEEwFRmnSH66U1exDa0JfzDNtL3E9OMinIi4DDPEkpqtVpfjQ1LJAyMPSU2oyTDuS+tdjRHu
7ebDTskoynUQdVkMjaDETz3RmOJzY2jYZN8ycL9v9y+E1W2T1gfsrtKHwe+HtzTB4WHIkpLaDj8c
POIniC75vPEcV23jjsmQm2CH0qw/SIGLdMvUYbKQqyhfxjstieIVwWCsgjiSOBzLaTexwWloD8W2
C8NqKwXsCrAj/bMulhq+BQ3pfVqZ1K92bwB1sEjiQmyMayDJzqmBlTOcgnOBgAoKAwHCRpgkL9b8
0cUQrDsDsoUdMLT0MhT1Mp6jygyKKAAjsQHPEx+DfClQixk7qx+cc+flLrYYjH06aPqdtwiap76I
t01X5y++AYK/Tlo8PTRGm0SQRTkkRQWMhLF7BiL8VixaXd0YXVCOemUI1PLVO+OmG8L+e+d53M5e
8HeqRR4lgmykjFFgzEjG+23ZjuDa83VkOqp+YwmA0PLBTBv5ySVc7Sywq+e+yrNPF1O9m5WvpdnF
JGTwaYH5Wlelc4wvNEB17qYI88YBsJiDDmzS/nPsle13WxW8Ze1LW0/lLjWzgHdCifOQo/9Yrwdd
rtD7zOOPguNwNqwAvEEB3zQ3lq1X9j97a2EeZnuENjkI01HDhN2zm5t/7UK2ZzWN5xD19Y1bST0G
DOXaMPGQ6ur3rOJHo2QPg3+0ELMTZ7UxJ86WrTmV2HgKASLfnBlOsNiFB0992Ra0NURh9KjQQns3
iDE8z3b6Otzf4JF6ZsPAnDiMBCtaDab14f4rJpC8gp0SlzRV8LNy92MimKzV6bz3e3LRMVOGDylU
R3VSQrT7yXecJ+ach8ZOhgcb7+8tXBZUVYl9w7D5aa8zeoqyBZ59+uFU8XOT2V7PFdFBwnCzZ7l+
Ar4BtwOQ+bdhJKSLSJDs5f6lB1nhuKb1dP9OtZ7Lmd9/tubK/oRZE41zpuCQUkhv51FY+3/fV1kN
YMTWP+qxWyM8+w8uA7zKtqlCWmg0EHjbHpnnGo/3X7VtbJAZkY40nl16iJd83GKVF69jQFlADOty
6dajeMbiuqtG47MeKtSnShrxZnHz+cGbGl4HuTXXP62dVPVLEqb/7nreo+KqJtBHPlSOpkHz/99W
6n4jr34fq+aGogG8lwdtzNh3muYXCxvAkz0XDF3rp9GJnStMpvjZj2P/yWpfdeXLYzKBYJrX06Wz
8nDj98AvSIK5W2rVVvGQnO0Yk979J1iNHpEpjTez0Ipmq47/qILojoy3eZoNPF/1kt+slWN/XyYo
gYiqmLPX3tOMhEDw7NweZItVYeZxet/cJ50Uz36oxPNkY3rzpxBYDY6iUw68Zc8wa1PWGFMm2bbH
hQHezSXKuC+yMBpxHu5cbeQPjsL0Ey7ZJ/nX/bOaiBwVHhWp6Vfi1dGkZsYBp9gyNN+rbP5BtMSa
UcCXtHIumdJ9lC8OVugk8Q44dbZD6Ld4KMxl4yXCfRg+LKtu3q0g3rWqGh8TgrW8NUNwLHV6FLMk
9nWBzt6iRnwEwoVOBtyI3cdye591ivWazV0XwD5DgH0Sauty/4Ltszs6ZN2h7JrPerrVPdajPFka
5AgxUi5SSdmOogTrdvIbuz51FoGZIbRsOQZyVblRx98D0CZurm/MR60g7k9kV18H5atr+nfqscCT
4DVcvNYAR1OKn5rN3KWzhHspNWHUdmk+D1aBl+3FljNCX2tVs45k1a1f+sz+EmNAiG9il/O5bkkD
WGvA+wNIqDS0gtnITqkXcJLUPEysv9PI6oV7zDR3aEMs8EsZSPvoD62InBxC9ZoDulhyBhvDr4LG
3Evqpki0U7u5Hwb3L5anLSShfb2z/OELnmj7gCF6vA29/h6qpXhtuawob9SLn3O8tH7+WHTe3m9Q
juJE/P1vD5VPYAAwDeB+tEmxILOU/HgFkqTv/Xmf23gJNp1H4ExlZ9E0hGOU9cnwxmwjvWhboX2q
vhBiuJ9rabXViCS2jiKqc0SCfbGDLDvMXcwJXk2fjjJJk/Sa5REE6Ugkejmy0uFvSqwE2yGlMYs7
f4XeN8NHbFjmtga8cr5/y0j4kvQdiWCNdlAx6+mFj/KSLbbzsSS5cZL2QrJKixQgGZCwEmD3UaXF
/Dak8XQcU7IefFE67whZrhCZsFUXFfXHtrVY/W1AYe5ZwKV/vDH71tSh/yMcGCUo6WSXUIIuWu/R
C+wqADrrvO0/3zJDun+b6xRFN3LK1qHedaX2v5MWYAErkBbWjWp4XsbhZwwjPyrp9faZnVdPDQGs
+1C7Drw9vg0c51W6onloTQbjs6YZtqiH34Ys4akaoCeqnMgV10nTqFwHi3YmL/hBl5tow/S1abGm
5jVgtkyjq5UzlueidF+s0v80oNtd73+JkA0igdhtbaQuxb/fPHL29lJU7X++rQMBOsAnfSaEBeFK
QRvsKua3pDJf/YUJL3EQUVKGzXf+BPRmzNFrhiUbJ5ug2SjlPXO5bu/fSQCUb4jyQxyW2odOkIYL
b0bR9I9JJX+FTG4YN/GA9gTincfFvi3zcvF72/udlV7kKfnHsKrhxQumflu2PSEWZXf+FzVhZsc+
XI7lNP+Zc2KolnuRJ63R24aUHZyLyjrYJufC/eBOFq6fisMG5AU3+/3KlK0QV4qaauMg+P5WLIPA
2swMcz2utZw/cRPgqh3BSo3FOH9O7niYRdPdRjxsgtQ+3MQlyDazM74jjIV2oefhse7mjkY+X0Ns
aVnrka5CtmkZFTM3hjJt+Zkk02MxIwMmEUdtKejCq4V4axuiif7yxHAlhnj+pnvyuwTJ0afB7rb3
Qkav1QyVd/VYDvxc+wriZzCr8/2sRehB1yoKhcl+V65ZK//94nSkYzfWl9DK4AL3+fAcNgCWWX7r
wDRepxD23CQkPjGf/6iVgShZd7EJ5Rg3216OlfV9YT61Sz0f/6TqvTd3HDaFb0Udj1aKhr/C07Y0
f520ezMzD4pH3j95GlRWPDTps2xd8s/K1kHLJ52nVk4v3VKlEbD1/N8bUKyvQZ/o9gE8+F47+Btb
Z3iAyOc8eWnpPrHVwu1f+RugB+UJVJX3WU88XUsLMG9dzEv0gXk8Ezs70gphTISqZTv9LzUFBFLq
1Cwxt67+SSudcEV8yHWT4BFGcIXEF0Q1euPN7BUWATZWcmqd+HOiTcZOiwFVyLHej7F6VMnEMFsW
DwWApeey8dodir7ntGzUwTfa7gK0jvZyHaAW80DWB4dytm1ZOKqM8KsKnOuOEspBjc4MyNcG2m0b
oc5SNfPJDxdYOCBRWjGFf4hend1dMHTt3st8/2qaj/5oZy8GrOhSW8Mbtbf5kq7wgSSwH+4HM+nc
xnasCuwxLEDQd5nXe7Ha9JV/jMfgmeHjuJltiSlm7bX4eSGtrjMsZyp84lHUO6+c88u/SYXZB/nz
uJ4+E/fRqZ7XMlK8IuLtjt1o089AygLWenVdoIG07vGznVjVkwNIqGJuz9QCCeld6OH46DjjRj2X
JEvDgxy7ryKTwDSL6llqsk8rd/g2541+dhZudEOzTfbIGmMa6D6RpX0sdZtj2AydJ4cwYjEs041l
52elg/FiTOQNtnHlP1ewL2MR90ciilc8D3998Bg8IMA53f+p+1/KCPdlA+tx4/STZmU70f1Olvui
wsckDsVr74o98Nz21hHVfWBz+59UqHv9JD30KRbWgbwhewmprINDjHqrxtOx/de0+yNqCEp71rja
va3HIqFHIceUvzS7pZyxDNji+5JBxRFW3t1EguUATm/9ULLfiYhdQXG3Tlt1hhYjrh98XrPVXObt
Y6RW/SqCnNp2uoqKJ24wM9CQ3H5b/hWQ2kNOIBtV6V1SkA4K+NiY/Yh7pzvNs4c5O3XiU8u8axsX
DF6EAjLpevLXDP7/JcYLcUX3+KRYYp2nrh0fupF1ElPgPT/Zr6qwrE3WF8vuLiBSTfN43w0ZJgDW
0XJrdj8Uwyjs5pvJapjbqEzOlD0IRWDJ0h39JegqPMQsuQ623fxacst6JEbtZwdnaOM3VvrTrebn
OuFuzFOTEF0s9FXso5PJUVxWBe+HJQhxS8n8BrOnQiA86WyQNbyPPQYvX7UehlvFQmFbDsm5FDMz
c/Fz8Gaxz3LrZTUNZXUqz+DTHoMGbxUTIlAq8XAMw5Txj0VYd4C9Sw/s0KtkyXZBnX6yLMpD9xHO
JHEa7J8WBxRWTZe1Z4L/FDp8lMzgPU7tpu8iux79Y0l3vx1EA3PSWKB6gwWULjdFPIbzK6xaiKAG
UgphN9VhKRsZyVjx3yYMSuQFYhDJRCotxu1s2su+MgqaNPmVNo04sJV/7rxuQS0FAGke/JzbDlVv
ndrfKUkHgF4c6Gl3iYcZoUDwEpxUqfJIKeOTfcbeRYR9lGhFT2RwbTHfArXJQWuatO5eaOzM3E1I
UiLMuqWmnMaBVZujzrFd1dEoM/gCHTPFqvhtNdRXS/6tMxkOOwyAoyAGg5dav9KRADeAmUcxifWh
bIExkCbGKkRHACF2rdlMT4ybtvaicN65n91U/cDFXRLzFRUOdtMgsRgfDr/6+E8VTs+x1L8SZyzX
JqPdoTDY8eSU2L0fPXOlRBZGzQQ4rDBirjqM2Aj3NNB/0pXuzWfYzumx63De1nl1KyGiFMWnGqd4
r8jaghqKOaefcsGQFRX2Ysx/yYprLmHsY+INMBVlOW1MZ04XDyhf5iOatdA8kSgPvGIMWmzYxNf1
YTFSOOJNdxP9gtJVP/gpnaCZYwmYOpYs01yCAUGacOlFWB/YVYzkTMlv65z96pV5s9NsCRLGQIHj
XSoDrowTlDwpIXPeIQSfsciOIf+4lAeb56yQceS1ITPCgVPGHIlGRaxtObl9CruXKSjDneOkz4N0
u8Nk/gIL9asysB2VDrXSkIIszqnDlgWkmzToD0w4wbGP0tohB6s0vIuF5JgHqOuzfmd0xldmlpEu
yXguY/+r9koXthXZpdCCI3IKiaLBshP2nohQpVlgZ7hcJtJwjmmfwQ5y2ZET7ALwCGphOgf+mVTu
RYSXToXpplv8/JT407eiwGQ+eVSxWIdI1+KPj8imsgkpXJjfJeV4NRbLIr95/kP8+WYumDeiMYGy
IBhuGgsai9hFLc9l7Al3fFhZKNioQ9LowJnwhrti0E+x0KcgXbfqJXrHATmfnyZAiw0Z7szMgoZm
QDpn+vWK4qe4hll1UIZuKZ3YzNiIsPRS5xsZAo+1KGXwJEKCEcXWy5sHMGw76LQs4uc+PxHzxtGZ
kXLQGq9z01zHUJ5k25/7hOOpaUUDN6h4UfyBWXhyMthtl2yYRx6JdX0065DQ6vLULC5DdGS9GT6D
XnnoO0SzD37XVlIymyPMU5B/GS0tP7ERmugezt1uMcVvEaT9HnVZj2/b6DipHEaM3kBAkJdnkWG0
xzz2X6kA2w0e+l+1R1AlWNH+bHvdk6XfY9PCE5fHJKoaWI2JHA3McZUaySddAv6Mq5iP02CTYoEP
uNXE+mxCXMnsk5i9LuXvsA2WvRu8VM1KE1zS8qhHsZs0NyuLkl63F4RzuMT97VylcOomB+leSUc+
uCaah0xgLk9eDRRxmzzL3udeCcxpcNg6r5X7jhVHpDv/A+WA/yj4zJc2voxa5Fc+8ergNdnfZiJr
1/dkQMEzAcvIwlMIyxdn5tBGaXtAYpsBoYLj10xOfXG0f/VyBw9+zajKqm6iMcudl5Wkvwl8MkpL
ZwdQzUFi/5Ohz8NSkPPtpx7KgkQnF5MSg4sB/kiAukAAvNhWaX+ooB15S/iSpgzszPE8S7NbwYjt
huHnI2eWeXD5gGx7sTbmMv62EaXQs/XwOyb7T8FSepfl6ZoCXz3YwlQnhtINKGlL7QlNBJwTT16k
2p+x35A45fdM8TQy3Zq9K6jEGTveHILCT1nY0JqW7EVgemM3OZgFU66abdCuRMgKQGT1CA69DWl3
GEgO8PFkuh02zXiUhziAAGCbTGNx4hKD3ahboXgJYhdWVFLvg51e2B54RjlwldDUz2Nv7YuWySdh
0l1QkT8QC/bROcDEmhjismwPQUxmcCklYPl80yZ/jX6cHuKZsj3hQNq1IxBpp2EfDk9vXxYLDsnQ
2yTZpwkxbOls68ANqDdzxT4buPwqX3z0He8Ti987MSzNYxiUmHB4cKiXoQHiDPKmZ9NIv5ssfjfs
An86hpDbnhwDjof8lCaeeM6Gr4HDatfV3VdpYewuU5jJaDijRg6/qtFutrMzccfqde1hkcmbMM7I
QhmJoALuoA1avHFgYi03Yy83bkx+5CQ7++h1/bsPdttxcDhN8eOahbjzCnbKrrfYO6/Sy4YRvNxl
SlV4a387AwUGNXIM/kBdLEey5crXlFRBdKCjrfSgE+MP2nEUr7F1qwNZ7RPj1tEGHxFzrVkQ7/yx
L65tTvsmo3VZGIoytdMLLdxIYCofkbR3jO0IILG+e7yiextDCBAjRrstKxNqjpXsJzBWDZqPljUC
omqBvzRd7dTcb3PPJCSZ1AkUFwlsWfbTgJ8VEfd7neIQRrk9PcyknGZh2J3bvL+WAwdqXyRbd/mC
Ew+Az/M7mvVfgd998OS/st0vIqugqqjiFLXOaLpPXaF2tqROI0t4QyotattZ/RipsA4BnSRzSa7R
hVjQYcRQGssnoHfDNm4a4jKTsopYxYM9mgk+TuPSuhEzgBa1fWuWhKGQUUWTI56sfLw4s128VRXE
dspUsCDBVw9xJ+2DnWOq36lKearpYgxwzjxir8iG/a2KkUZOjYe3upJXyytsKnGInnjc2beSgbxN
+wIrMikSG7gdOIYDXLQ4lHdZOeVXA+QhzSJL7A72Z9Gs6TT+76Grv5sjqLy4YUPc6TGyTUS5I8iy
48hkEWWmuiKBj2eGfHHofSjNRe7OJWCFUD8M0N+dojU+xPBuu+AdQ8d8HgWIfJfXPvB4HnyKgrSm
hkAN+o7hBPu8hDE+tOhh8W7Rp6YYz4ki+bS4cGVWn+eZWstFQk71Htl59tIMBcADYbKqR7gHTJEn
0oDNXppFczPmk+ytHkwgkfFezLlI7ZfKFiqgDfHIU8F1waN2lKxM1xfB5TYvJcHiTh9i01+V0IV9
YEv8Y50JEZD+qyGWIkZfO5F4wNR4YeEqMiwJI7W4aSAFbIHoo2drH+CrgPgvoMJMRfarMEsPc7th
od8M9uNoejv2XfDAvfTZdaaE0JsbKwm5XypGfirGrW+V/ZmOiSTwcUAV3/hf8RpEnZkcpmJuqYxM
frNV99zZyXtRee3JNn6lTWQMO8CtFsCOipt1Ujvfc49qGD7I0swOjMEpvYgWBiSnCHLG9Oi03esc
2sVeQouTGK13bphWG8NZH5bAO3vjWlEXYX+hBjZcYNpjxa2eJbT1fFIknZktJoO42YHDepurwTxY
PrB6xzT2Raj9zcTjgALi2EHbOSBd4A3onD3LtvzkKXhi8rcSULhayz+47WDtUntAZLXwLlm56R1b
BSTdJ/h6zjgK6sXDCmdFNWCNYsouQ3XOYug0ao1l5Q6+9VOCYhmgUahsZz9VRAMr176wSWDwmctd
KRhEdabe6iovjhNqryUmDysNX0xQlfuihs2ed+PJidtPjBYMwhy/360+qm04H5wFgbyf9efA8EGL
h0TWMYzI0Vlt5rKDxyY4TB3YWNvSUT+KsDJeJnZoEl+R5/+syj78bvqImJQs5UYLRe9CpmxcdgI5
cEIOtejwhUBCi31mamDFN0kMJqMUcUcXZNm7GNn3Zqom2K6VmR9y4+Ip8HoEs4TbykCuJZiKK3JO
PG+JnNhTGzlZGM7NGBZlseLfKybMSJTccjiMfMRgl8Oo6oJ07+k43aILPGviWjYBPHtQ38ZT7SMz
aUfvLEMXZt9Yl7samd4wfSSpmwMNhOpRcrKm2LGispm+wt4mljYLO+jnfyi00kM5+U+M/FdSPWuT
eh43mSzxEgXWU8+hDF2T5qbFtdRAcuLH/ZDm/rgVOn4OpvpD4g/e4UQTQDqjBfUJ9vkxxZ27IBBq
d4GFlj/Qzu8mYHYxB661ZeW1nZAwMVzLmCemFOq4WDek/qCSs5FDLx05FTjVBj6VU56b710hjx3O
xU1W5Q6gTPwZQ/OiYzgbiFCSkAGHtEhhcImRGVFH71Te/XDSMNixEH10bSs4WG3Vnl0L9Qbje7hW
J3vAE9D2HxVC2D2NCgqbjIEfRgVSJ3osxUoeXdBPg6JR1UHJxpBfoIucvlKxUwCiwy7qvRWBrOqT
G2Pgnkbrxie4EF/eolMIvwkqP4Kly93oxz/9Xp8avIoRG2Mo+SY9ZJ/YrHyKOuUsNgRqKL4NmCdc
FFtBdBm/B8dxd0zAk72tD/ZY2YfOs3e2hdinXiaa/Vls8DnMjH4f+j65tOWsItNwq6d2vraGQWaX
m9JtqjzhSMOgkZiVcyVzqIqcrvlTq+q5VvnA+cDyxK++o+3LAKcs32vOFn5m3sbLPBJ71o/N7rkz
koRHtnsxBIkgknaOq5Az0DVnRp/pAbMq/T5pspFd5nvHd49a19WDGqZ0v1qUt7K0LvMycqRf0B8G
R29ND6x9iJOdlRbbfuqYY3/lttVw/jOa5YBQTE28m1wU9LqmGi/JMuwzc3yNQU9eUzm/O4uYo854
towUBJnzTIr7whAyzfdxn3Vbb+FnJJ3S2i2uDcuPQ80O0Hy17q/cFuNzY3jfkPc5F2MZXs3uk5CX
G1I2f8PCE4lHN7BCN+J9QB22A5PEFavDDSItUh2gW28QZwqOBJeF/XybtFGCZTKZiM7tmYgIf4tI
J40gxTMjyz66LnUjKt/0UEx0bS2ykH3nUggiVj9iUr8VUzoiWqb79RMbY8jdfiHFwbL5KHXBGhTY
kFGa/ROaOARfZV1vhJ2f43Two7DsF3ba04+uql9DfuebUaJ0Gpz+1AkhNulnIcs5So6wc3tpsxdQ
bybuixu66yPbSlidTvpNNkgwhKucfQUBfZehGW1dJ9KNg5vEuJCzBNbb9V5qptFRO/5ckMRGaUmW
SQmbsG81HGYiDWws2yIU1MJu98L6B/Ra0G9EE/OKdYHkkRq/ya7xIp8ctGiyIPFix9uZVsnF4jtr
XYvqobXjHVPz11mVzqVQX1mT+1er21hVTIBMPJ36CdlgWIVtxCzgtqQQ3BuRnD0NHB5C2c70muQs
icIoqGk3Y9Z+b3T/7nbFfi5s3o4y0/ug7x79pDYoD+YTZypgEak/4yG1jrWR/2SRm5yZMYMNgbte
D0CB6s42okVo+ap974zMFg92aKabxcca813rSp21C++zyP7ogggYGWoahomM2gJdv+zfwqoWUTG5
RRQW5p9itF8Y81Y7urmJXsp/rFT20xtKvS9bOCaHwmWetEAQ2inM2R2ItW07MslY3Gw4Cw18PmMi
VBfAZa2cOX/WGfFOLppXAFmVKYtDAwf54rczqHbwbhRO4kiY2VOWkluxjq08f5j2diKI1psUSRM+
uiSRoVxwRx8al5NDVJmYEurlgeSnoxMIZ0MgJ2PbgVETDSjrHlMTqt6sKLxp7tg8MuhpG33ohqU+
2cr+RFYH63RpzchyfslBGkdHvs5+zrYom96R9/1u3JR/R6BZcpmTSLWCX+0XjKQPjW+hRV8IwJrV
gvxzDufb3L1l7c3p+WA1SpZtWvAZCWkzpXYQ2jvjzxWGp9isbfIRmb0yKP8qRLWtz+U5YDtYOcVH
xXJ301kKlF6xo3wOdiIrmi1D4aYS5sX0qy+7K64kh7iIeK0HPYi/fVrkqB7yR0+3IUPNTZUyjavi
gnitWTCuYxOHe+XHVF7bHhUiPeXQ0d+mPYMvn6YjzduKaVC8Z/RGCNbCRlPI6ir84mEc3ppKGrtx
NJrjELNfE6Ugy6Vevntdlj6IEsGHpQsKCt5PvBbFZoyaIHM4OBCQ6c74Mzv2+5Aa9p7++2h5E3dy
w4LXsukkHP7vyGse6CFjhMQ8IzzWP9K4OyYFb36J0rw+QUbtd21r6HPWrIPZDXshZkOBKq6mNX9p
szHPOqi+GMaYGFuYFlfWjL2puiGp+yZC0znWXfbDdmq8c3r6OYiq3DL/5S3o9buuDO8aZAeH1zDD
XxdVkw6YHi+XsFc2upP0g0mjDcgC61gs8YJ0jOcPAAH+pmS5LaxhW2vKCRhDjaBzH6xYYVx8Qgo/
yIE4mo0bb0djqCLPBa/alQ5JcPYLOitja+jkazRHF3h14m4a7tdthcWI7Z7JQLtSUC3M51wMMThq
CK/hXPyQuJBsXDPDTOcyOBk1H4CFzOdZbCvrKdNVgSiz0iC8+gdDpY/aqH+5iPLp46giA4hXHLu/
RzB+mHu4QmdWWh//Q9mZ7UauZFn2X/q5CNBIGgeg0A8+j5Jcs/RCRCgiOM+kcfj6XqSyK/veRHV2
A4lAxp1Ccrkbj+2z99qh08b31SpnGRMYtbEH/J4hNMXUNZDz2nRS7epmWJm1UsfMxDuGU+UpdbJx
p/XmG2QTynBRq3nsrLuEWy4XHUSSrn+rteZDS/OlnlGtxhEJkOa0pwAcY6LEcM1hDTbkECdJOZ8y
8PLZ5q9mIibeyfQG+ggavxlthtojUmNC/JUTCp3ymE4xW9gbUWcdRTI5qTQ9elNmdB6TVB2kETHw
xZrgjJvV7kRFDy6M+9DBkdSyHT/7tbwD3aTzqnWK+3ydoPlUIav6OuDyK7r1VPg/wthXa8K6BsKI
Fp2GyX7si1jbZZZDOLEs7ppYTI8QvR7qTN/who9v4KWeWgcdrhtfR9WVT6VNEG3sPkgyFBc8pa92
vWkHMIRD7l+zengKCrxFduU/sd7g4mf8iAb090Qyb6sfFS2C29EX+aV7V4KmPw2gYkrh5tZtAx1m
5TisnAgcaqEowWxVEm+IyPF45bbLeT3+rnyx0Y3YBGusseyoP6kFQDuHb77JYoLuSvi/8jpqzn3M
K+VNpNVod2R81fP0IlI/+f6Fl3jVsvLZBqM/7bss+CrceJ75wl9m7qV7KwKg1RneTrNcZxUJZuS8
YgdZz9c5Vpm9rA9T2fCTT7J9YnLnxwoINOdnbeLdqyUPeYER1NcfCC7l67wwPuPu94AIsOoDXVyb
buRh6kBtxmL8czDVnyjjwmOOmE7zX2NANZLoET5Ty36PPS7cCf1tvcn1QaXmZx6a1CsU/lFUrJng
NaIqosOWI1NgEu8LraGxRI8MPk1wBbBsbKPeCg8AkVGDqTvF1tqt3cl+rpWBC9rlOh7k+kYFSMCB
indmNzTowL1+KNMZ4yygLuAKWE09EiIf0t7iOYefRttozcpwuRdjygbqhl2onFpr29Tm75ZtA8yX
nwNXy9WkN1sG+PS+QyNlXUEBpJiCoyp1pC7MQFy5TEjmdo9KP/DAqE25cgeJCT1/NYH7WhqHWly9
wU+ZoJipbqWr7MXXJh74msltjxKJTeEKLvdld3L0+Hcb+ilQ7vwHN7tXd3KiI5ZZtcLL8dh4brWv
EbIjXYB6H1z0SQthSP0YLZB7Oie6TAd6V/EoGb9D2f7iNRcbJ0YOj6Og+izxMhuD73PZokezKBvq
G2J5Ax6/0cKJpjzCVFO5Z6UE1aSh/JIv9FM6LC9M6b15HFd1NF+3sWgZ2p94wIPTgo4nUcM5MK8U
7KY+or59uCUiszS4F3fVuFUDbzydS5iOGhjKzto5NjMSR2VKCjqprKspGQus1E6J/KXtjjvupz+2
5Ojbz4jalC3uQCQQSSjbH7hfM94BHghid8f+lycNIUkYdlv4L8WmkQWPDuWzTNSsSxLDthsrI9pE
TbixXEQSmN5ETkPrafJUenLF8Na5YbQNkuKEnpZuqgwTR6VQzx171/ijfa1Zbp2RejYKs9ZWCIFT
rtnrel9eSSqzHeuo8sJN7aQ4yKpmqtdKcNbIMH2JFMoJcdITZgtA6im7tyEnQikJZPnhYeISv9aZ
d42h47YaW7RsKxfPwEwsJ5Zx1Gre9U3BA0mLEAk800YIY5G7dvriTphIBcxEw7o1wmtCzmdrqp+G
6Vmzg46CvUQkm6BAhLehWaNkhY+VbezZ7Po7VZFcaBkZIz0T3OqbvVVkcp0YCZt/+VaGPbABfN6m
ibFZVwKQZUxuYqIbxrOf8tqC4O2mcFtDqAhryAdUwgbyd4cn3uvB1zZHT3eyo8jsJxo+PawYAlGV
4aPxAZCwLCh/Vlzxx+i91et+W7kjtcctb8SA40RXDKcKoGem9eMaDMg2C+mgHjyu6b7A3++70daX
6POOy1zaFSjr/UR/If4b2hNjhs/MsfjjOA3YpKlVwl5uTewTWaAN+S/OrM1mNG8oIzjt7ICLc/eW
YZ8spJ881kV66GULrLoGiD+W7nFAAOAi7zGqERbmSKNPNf0sJ96VsW98BJIKG2/WBmcZxa5Hkh19
VWDuck02pMSvSkNH0CuulD4TiYCXs3GdZMVlF6guOekNrztVFhQHWaWK1uGU0YMKvJ5N+KqrIavQ
8sqVOENpQwcMhyRdu13AA6ngv+TMxUoESCTnnXzUuvyXV/OMdYe73A6wBukI5S3OliiebMbn4Yva
rOHgZYDlrYJtfmO9YbzAs+l0yRXxBrqbSSfrkNGp1LKYy1p08t6u840n86/YnOb0s35U/Uj8Fk9r
F/HDd+etEQ4BGmcI7FQmVUOY6HNUOz0AdICErmXy1nnRWz/7ky1iZYZWEILb4466eYHl3+zUZJOd
TjQoupdmoNhEl8XZltocmK7+pF4Pzplvielhys6ZM62yIEcS9rQfASCYfUX4dOV56kAqEulZRdNZ
Bv6jboAuEAS6h7HSmP+dCDXIn1ESggGipA2BGt2d0p0Te81ihXN8NXlJd6S+GmcdGloduJiZp9xa
OdnPwW49kM8BUlesN9CHZgSmj65J5CTD6r4fmYElc/IoaKpxM9qlW0U9VueX7C6gyQ6yfsaAcxY2
YNtpIkYNEMI5FESoed+4p7FrGm51tH/Exa2sQnuj5YzaQWt8gsNFD310O03bMeLIHafcqlYQgjpT
3wxDOe1mC5w7ui88j4sjMalVbVaQwh2vpoozW5ktQ7AI5HCMomSvxvE3V7l0Ndm8a7mdaFozXLx8
PGe5mHvCxq1VcwdRCmBpxjO4JRV1GpW485qy2iUqfzYrm1oNd7qjVc0hOdAnazTIYxaHIOO0kaKs
eQ2po3sErfnYhRXE2VImO5wBLQU0oAbDkU61jKIx0zqRXeSjMCT+1u2Hg6X6n3qXYcQsiwIPk32P
5Mi8iWawyQax2bLPni4TizawouaOMRjvRMvn3I7Nw/SS5vpnTyLoyZ8jIkPyM/TS7J5g+F2dfA1p
/4BUoS6ljYQEBJCQ1JASsUHUwXxzKgCL7SrpWHP953tc0z865h89yBAstsB6iTChbxj2HxZqgLL7
8N6Sg7+ngizYeLV40WLvmlBpI0y/xMFJDRe+5htFK9cojuqzlaGVprp4Vb2+dsdkRi6o35TyZDus
IXTjDnxTDSx/H0eKiZ9a1Z95wqan4YyebN7CUcol3QNvFfBZOlSzq9GeTAwLiNUdpY5GNT43rm5z
l2AuSXLuAX5JITEhBiOTuHFUg5RIgCsIZAGLYXr2gxB4EcgJ+Dxhq4MDKlEkXSI7VoA8g2Nv11NT
yxMo4vockCBIf0OlddY4uT61omg3/iR2Mtc8LsTBM8lZnOVpavHE35SRTu8Uwz4QwV5SpxVgT3VD
Fg3CafS9jAgM+O6Jxdsunc37I4uONuxvotDIB+omxpHAc05m8VjDS3LafeJgQsN78eklSlu5U2WR
XdQphsWZrptidgLHl5iJyrXNnTn8SRP0X6N70oOahTBv56GinDPRzeCWgIIPpvtUi8c9UtxFx/iy
Ep5WbiIMsbuseSzdfET9o8pH+PaJKLO/IzSx8juRQw6WOzIp9sGagi0LGmtjZjoCgDlu5fzstrtM
XVyd2/5ga9siBl/mwC/ET9h32m7MtGxraE6yoeNoVXDpZXOGxUP9hAExB2TbYuuN5FoYOPek4KjG
K60xOkVpe+b9xo9HTdRQnxxNb86V1F8FMiPkjwCLD9OgIjt2Icn26tlMRhwhNG8VVEEI9OZaFbeh
VTS8GdjZGR9KRCgswOEVBq+3Cbi1x0aJjDHctzlAGW0OkSDo06U4ONpBU+JTTbDSn3rE94B/GeUb
Tb/IALrDEaEjNVylg6buAjTH06CXjwAl94okKQde7Z2Hon0QgsrryixbotTOB+N0hfvkUiVkNuw0
KS42CKdrhbV1VcPh18pOngLLIpltt9eS7NvOiR8M7YEOMGgYOjqb2bjUH+IumErqLobA1Ym4AUuS
AyR9Gom8XSqa/IHKNKxadUiLQM6KA0sGLj/P2TZzsC8amZpCXHFYk1L5NPCGM4cJlFFo4N6UQXvf
VHVznyeKZ1fK7hMFz6vI7EOJss+OZmoIMRoXIMy9ZkXHlmtmwSqXjtpzecJl6WDlzFj2I7o8L75Q
MVPGRaxZe/Bw+FJC7xzipF8HOMRZ4CPpLf8Y02FyxgXsrpZ896xdzTyqNu55G04NiboI6zNetRfs
SQB6wN80hKcQBWHs8SoymUXUFUxJzPnsBc9F7c6Ti/o55PHa0ty9zpx747nV3PBgG4hsIc/LjIbI
5YUwZY/kOmEFxPoKRwPDOuTk3u6GaxK5dEqX4ljjeH1p6Jezp9JaARu3WasTswxC6AYhVt6XsI+5
D0z6o1L5o9cFGW03ikpd/lAhC1IWdaMufhG7PDkSYpmUDz4r7wduZgbPoaCyeqYOMDdHm7Ah4wte
thbkf5iaWc9UnvlWF0GN19Egch1DgV1+YnZUDCeIhQ9y6Ed6yYGThEFqrZkSg2uPBQLIqQleXRvg
lIsW4Ruf770jKuueOHu98UeU/hXhaJyOAj+lMmJarir5lSwAm8xqrWebkXmWcpl0mOZJFhNFRCzt
1t8ebkQNGKW7JeO7/JJPiDxha+5FVz9M7FKeBm9PFwH+2DjXDlDJjjqQ1seCJfAakCc7TI1YsJ07
1+Xf71IsAp7pvMqBzGKAD8nU0r3DjKOQ2LcLM8gZNbXriwGWHR1zy3er5OTvMWjyxxgD4cNRxS+E
OWuasRNMpgvfSFcEMX2U9AOybsBMmspNjPx1YJ76nRfMEDCDeZQVatwHGtzPwJXxpVfpc0//MyFW
j2owEny7xCHkx4fH5AHWEJqrq2fOyA+r0fWjHDBRYQPxnpv8WM8xuw642MKOzUDfbpMu8BmQQNUh
0pSrMnNGzNPJVejNQE0RU4pVOOB7xsGnf5rzsccPp6lC/hpSk6Qb+m5nh89jxlMpJSi8ESL/PeVT
cC7nXCMBHLgR0xjjEQ2HK+C1fdiU0R0uRdynIbxCe0qTx95yd2Ms/HM6OU9iCVE2WXWf87umxpVb
+Ll+w4e1dnRZ/6TKtpzdCuEtFzRm2bSXrmObdcsQtdP7EDPxZf1DHqryZcx5ZctyCOhTfUcW7q/9
DBRMjdzHBts9DL3zoZsWN5huKLN1980QaUR2Kf1xfKDyLNvUU0DoJqOEVgbNrbYYFhcOjAjtDqte
gbM2zahEyzFbcfTY52z6pfHXtyNpSQK6vLuwcDw5kAA2YegVrwZ0fd+nad4wkmIV6BkPJKpR5j6x
OeJOThWPHWtsq3QPFORimZ033cacjFF9Pz7AKmSdQa5+IQ5FCjuVHcYUY8QKQHwYAxfg6RudsavV
F4PNwjpSmUbbqP4DtSk7jaE5AKctXxYAnTNG1pFViXVX+9XEs8t50GTOOWCK9Dw29drPEW/GMcT+
2MQWwbBeIJkqoO3ZR90N3B/j7iOdEQw9zsRVNCb9DkT/pSQHd0ocsJeF56U7SwDMoli4XluBF59k
zkjccgA/mOyL5wz08qJiTdiWZTzxDTpYPsk1LLHEOoRxYKI3rws+gAd37NUBJ27GNXl2ClrZeGnQ
qsI5DBz4ZylM576fw7qg28Kdb5J27h3N2OppyEV7/pGAwCewnqDK88+RDWFxe6dRT7DLjY7/F1M6
a5fXnKT4rqt9NsljfyosKVYLy4jBzlvlfZ/TV1M7u7zBl/fPfzvQ9Z/gDpz7umPtweU5PaRm+AOr
+TEh9h4NBRWbqJDboRDg8oCl3fEXdolXnRecVzXjOPMIwSbLjxQZvBZhu4OOW37UFg77dHliZvRs
WC1ltGUaPg25QYExFJzlQCRQCfoiT3dA/7EOlFx/wHZySS5cNCsCnv0QbBZ8YpFtq0zpl+VhW0TW
l+xCBckj7i/t/Eunk4GCViYOcXPPauTCQ3o+3//3L5n74RiFfl/2xWOPlsC8xN+ybP+r7K30tPxu
MuOc4Z1q++7AjWB8N323Jm3dYkcoeRPI0TIftbzZVm2tPvOWGRczoXkN6MigqZSXqVIIGhLTGnPP
ayuwILjD+C6Ns61C75g7lJlMQRa/p53DqtbWuFnU9C+IakbYpupL+a75ETnVRenvQ+VHvyHa4OMQ
SNTf1KCmkMUx9H8HekjYwiYBAP33VaNgyMWK8oHGq5yKVE1FHaxIcAFYWA0XhkyLQWAlUNZpvOwu
xsw7kaN4TbLMvNbR63LQ+r6XnjH9vjt1rK85U7z7ofT5IvLgIW5K+WiAsegTCkbNkId+X+VXTGU3
mH3axjIDvjnRWHdUYH/2REBOBCB9ei+DabugE+iMeBjmkFscj+Vx1JzwJR+9xxFI3d1YieiliwQq
mxMDvJv/pjnn4SRP9HaoGNUnDu5WatTI4Da/FgNdGkKQ6p8a4FaaouOy9AWOWgesbJvWw76P++TW
lBzGjYWiO/KkO8ajfBwaRoVV3EMACIIZr5LusYhAK/ORCKJK3Uc1UXlN4DfILdBtuX7+fuBXLl2K
+JYpnBjftZYvZTB1UtFi9/3DIS9VcCnmZ71OgEykuUNqu8BMk9MWh+iIy23QzkNIYgXvb3MJrKm+
RAlFVgwgWpAPBy12LBIrnn7UmEJWGR+UwwKwm0ZvOqJTcHHoWDE6SRX9BGdwczixLhWhQWDetXvU
9aTa9r0DHYXY+TYo6uFapX+WCSfjucb1Fe6T0bcO3TEiOX8/34vEGR8Kt3xVlvTQbzmNQotgIIYP
Glli8VhCJ76jMt16jNm9TnYJqlW3RsbSwECs6Y62V7OtaU2fLMPooD2O/pE3Zb3uPD9dRwRMNiyP
TzqOqvvWL9iLz98yuyT39v0lYCrU8Puo8mA6Qfk2Yg6czXZgXZqyPGnxzJzF5XqyQ+vV12gSEBF7
R7wBwQHK3XOJ0/7gNXV84BGL8ATMiNdy/pdA0T5A1p0hlMXN1giiZYmPsYTjnxwxXqo6+7KgEbRN
VzwHtBhgAbTRgGx+xwC/1kjGP+c9dysttoi5lc0ltvPqntQbdwY+Dpwl4zsZ7+L7seCQquoUjY4G
cfcdaoG4lIW96Q29vizcmE6W/0D65MsD0DRifWX1ATVaPS5mNvysb2SFsleC7g2tr4aVAB+rrZpD
hAkbIbM1rZsKSrAFmTxi87mL07BcLxgZoWLrIVAhrlecfnjd/wAU4dPB/+lluCc1DaailvfLlyIQ
2cu9IrfGsepr27AjmIuchPus0cePLmR3mzXNPSkc+eT1L5AO6FmKwx9BWig6lAX6ZGR7u0RnnwK/
Zr8AYDsVZbsuMR+WUgJnxjIK8pEVAezVRGgPJ9w/rizEZxQB0IK9uUOnb1zQjL2c+jJkVq4C5yhw
IpGljEDxzJesBofgVjaMk8u9rVSGscYsgXF8vqlhpgq2TRoV+xmsSfgh+qMHSGn4/3dDxkiLx888
kELG2T6DCZXfW8e4V+ShHBv7YdUOW2WzjFYLd0DE6bFPOCnwnEX053ox9xJGZHvOGkMaYKFRDT8b
HVNLnhhroNKggnMfysn3/9VIhqC/1BtRVPLVdIHmenEkDzgc5KtyQ/auRv5JOVlyyUFYcRp1xarL
bXMjsH09SgJLZz+qvgaL7NPCsxxrfCwUMaqVUbjO09i03qau/9BbQSSV4rGLXRqsCUOLE8/oepY4
Ci8tQb+dm1nxUfP9Zwlx6L7m7KlmBhZ2VP5Rhe5S9Lr3Tenm9WFExwwSEVqPHWntRiZE7FpMOr2P
k2i5EpSuox9FdKdNLRbTfhCPuW+hpCbVz7IaNdbwcDmkDu+s5pGznJXLqcnpWeadwUr4DEatWHMR
hI7fMwi6BcLB8lWlIjxj6g3o+ZLdQTqwknrN9GBdGQddBH8UsvEuHTOWqwv5uL9gRMkOHnYeKsvt
S1S20XPWXpjoy/fWyph/ajt6BgjifJ87Fm+A+d9s56hHNAXNzi2oIOdj6+xql4rfksKmhnaHJwsc
StXCDXfC+otU5kXo7Mojgtz3ve/+IXRmIMTZf/LEnx4aW71NkdXtxBAiDfiW/1zQ5KJCez9hZFnj
jO7ui1Y7DGD0DtPAJpTdEUnPNLLujIALWRb6WLU7UHLzAK+14FqXZ0OguzwtZLvhozvdBcbEIpGT
rHd4d6tw3OcVQ9VoE3qWIYpvnttHhUHmYnnDZ0AhwNmRk3vmjEwgwLDzSjljn0rOMz+b+ufG4JLq
ptYrx1b8K0q7m5VlLt6Q4MRmbdyUqPqHsRT1ncvbdpXUrM6GonM2y9N+XnIjs42X5WumJZQu1PJB
1FTMLbTUhQJrakN8nFr9uDzM5Byfri2djzFUdwOM7cxoXf7qWAUf0HTVNYy8nhfEcbdRUD8Wojf4
KbveSab9zUqNQzVHzavSuDW9RgjApj7UmJEIEyXlNI3gPs2eR3+cAEUwQdFttpIzXATCkclmUQEA
gbj4KLoyPvGBwRdFYzo3Cbi0Ulf17Z9/I0l9eYA4jyxZhQ/+LCmMqf8Hu5jcEbj+Ql41d3VfyBTu
axRcJUndtUNZ14kr5Q+F3YbVOGeXZiagvEsft988VYS5e7IjsAu9cG5mHj+Rh2vhzQTuHBbjOGns
cEPZDGswgq0IyKpe53p6DIcG5n6X+teOvtJ15SblQxuwkjV4aLTroWzMDenPd7yV5ltCZHstzerP
hAHhmOIN5LkVUOuOJ2jBxWaexvYXlvdxiolG8nwM9tKqLTr6FGMO2wwiCeJqlX6IXW6gXXgYD1oF
An9mtd2HdXZf+lNwBU1Cy12YAKGfDmSx0IBqpEE4PziZ5ioaaDvhnFbgYg3qiq1KDGO6ql7shO7K
RRHRRHzihYFG0ZFlXf7S6HcvEjrNWmYCfrnDDbnxos9K5fs0S986Vpx3WiM/ExtdsIw593PxhDew
f5EKQFzRGVD6loMEyfoua1GF9ULaz0msX6NQkLnMZUxFCL18/8EIawT9gAXTFk+u/xgO7JzubPlz
cgH7rBMsdxUpsr1R1Tx8HhL/znNfhPbiGK+1+dpYzzhUVrVhrxyS95aJqZqZx6Cvj/MWyu76lIsD
PVAmiJV23+YHt910TUVm/XNsbk13m4Xe/9CNMHeQmiSThXVfSFLuWnoSOqmQ0gpeh0Cie0ybiolr
IMcY0cCBebv6A2UomqIjxpoDYven7s2G2do6VM0IbLNyV6GJzNEDoa7M5pUuDvagIeFBzOkPoOKf
8G1uSWfx5ImNp37wfpaGvc0LuEJTUWq0TcqHpmzp3g6phEr5Kqz4kJIVDQoFGs+R2YrN5RcOpRe6
G/jpzrxoN5dH04ln0I6FXzfpH8OuXXk6j/zYr5+4VMI+YmtMOrr1imf6palixe5TRy2iy7jViGpj
d+79hFR7CMcZUqpw2WxWJhusaVoFViaoFcXUjnNTM3Uo7C4/PlpWDnn9b7pmTP1v8FYAWY5nCeFJ
1xG64fyNNYv/xFJtXNRYaFhsqcRmlGYSHgp1Nh1bnbE/PeJDNVmoBuplgPiUTmBmZkj9JclJZTjo
MqvKoQPA5/KEn4ndPp/R4ei1lrd3NUnCENPCCdXnV8/i54nBizoK5Ue7sNHlR+2A13FrDQT9RNop
pNH6f/yzU+3hX9upxL9+i/BPbYvB3ZOGIdy/dZX1HNFDlrj8QOf7+zRY+rAeNXqBCBvjMijydr3c
2TWnoWSQvc5a6n58/jdfxd87nYTnWYSebFfyxziYeP8K9Q1ZY3P+sMwNa5ABHece+8KaaX1Gj36T
m5ZZiPCVsdLoVtv4JvlsyV4ypEHx10T2CpBglP8bgO+/FDvNX5htMwlapkfb0PL3/w82Mxw6Q8s5
3nDWZpDDMpoxZ/2FdGw1U1KfKFr86gQ7AS2PiMHWMVoVrvnZeYC71iEc+n9/pWxL/u09aeiGZfPp
csnh8FMz//6eDIvcbnyOMXyY7qoo9gsZlYIDY2zLDfugHuZU1+wD9NWP1i2/dM9RTw0x7CPWsHzH
QjsrAhQ6nYdga6TpSQsb4oMeU9c04C2VYDbQVsTVq9Q6TWVXY9DGCzfp3muYp9CB2R4FWjM9AFP9
HTU2pW90eS+jepuh5S8NZvbncnNZpvtvfVxqHE2ITURohH0Xh0l8WD4Zi9ADR7GhRYSPB221P7+7
gb4JqhESyz6KtPrmtN4Hr+1j2tKqVQi/pyrk7OYt30oUWc8kje8Xfgh72vRmuO/69ntqBR7TQk8o
xXPQoxekLW2sS8fEIORP5Ft2MLN2GeXJQ1FOzdHPQaH4rsJJUu30eVYz5l8KY2zW+neViArNI15M
uXIoitiWQ0v/WD3Ad64bMkddRG4Tp+HcofmnMZ32dw9lYQXWkuW7l0VnMn7tvSJKt7K59INZLI40
uWdvvOgWSb0o0dvH5VuBA8pSwzdOtsF5ISSVEFFIriUyZXl2W499mvL/pH7T7lgTF8dc49kAyaV6
1FOdljYlbWi5DjAsS7DFHOKPilaL360pKAt2WA6OBOus2Ci2g9tn19qrH+20Gn9YI3omzQLemz+w
TA/qbHjuMd6gOubtbSRoN1BpYtK+tjWDenwPRg541iXJTp+weXHFz28jeS6Oa3P8FG6OAk9zjTlV
dCPr8qnh820gAgN871g6zAz7zsFCVjj9xRy99mo17tmk/PzsBI90og8PTpsOs37VftN027azNnzk
4EeJYu3N/PaFHgl99PttwzJ0J2beylxjdqls/Ca6PeCJDr3PpIgA6osvrxQlH9eZ81b02WqCc3Ai
S8Rjlx/e0UK6yecxR7fH/mjV8V0um/oWsQqsPcxX5iitDX5x3iqhufOMlgmncGuDzHj9VRHYeVHs
Ge7+63dtRoBuQlCD6ul5D/gO6PdQg/PqNh0fDMNFmhYMJvMfos/G0rgvWt6o4y1p9H7bp8VvG88I
3KIoQMc0H5d7d09nyYm7H40BtHxhYGShXOuphSEfDcqY8k3EUnHvmwrTRaj3x7CagMZ2cuJCiDPy
+3Cd0J22js7saBIxGt0QY48WXLBHM8eGfcoHkE00n0/cenKSzIG+epMluI/Eqh/8mN1hHxu/MkN3
n0Kyg4eytbizB95+EYMz5fP08sSvKqaqd4bdBDG/6EX0BhUQNA0RhVGM+qOvKSBWogNPImhZjrQy
ukxJemU/MDzUPYAFTCzw2wU7Hddsm7OTtyMIC8dozpE/7xmT6bRA+ybL+QeC2amc7g6fj7cuwsrl
O2lXxL7d8zLC+oAkzFJeCq/vjrqmX9vYzR546mRUuBEZE8CgdmiZAaw+Ots7PW0fw6BRa83G0jRZ
/W3oguK6/NLMvN2AthOsQ6lx1O0serJzetFt9TSMsUO/CO454cCa1zL8byba6p4F0J+scwg6M4oe
hbuTdIewSqdYxZ2gWy2PZexG+rEf3L2tWOXpWtzslq8+m3RyDkV2WH6Xu3eJ763j+Znpq2OMcWEP
0Hl4dQ3/BA7C+NbUp94H0ljDrZqoWTopp08BuVKdRTl6ag7oe5oudrWE6LAM8RmAiLZzmebmOYZg
Mg4ACEIPYcuWkoz2/vsu4Lra3uOnzSofc5ipZ3twHudowZ+G7k2XsXWyLVJstdfGh3LEJ6rRHwk9
ZuLYghaRm/UV229NCJKE/0A34sYb7XHPkANO0kruLKKLazOQPyCpGi80Umd34+T8mEiknGudgMJo
xM7V4DNyNQV8EkOHoTGO0B1S1phnWUNBjAc04dQvkdOtOj+0km5pk4qbjdEE5SVMZAOYuKPpPB1A
WBP4x/KATMH7On7MCwe0jZtyi1zu5xllPFFqag9xa04kx5ifSoczbao7EoDDkCOqB/tEDnwSqpbg
IGHTud7NfNKFeQKBW+0rR+ZED83z2BXjZ25RtTMOHSLmoG/JwoOaVskP9BR3y51c26dl8ip7n/Lw
xINtiG15XwX4ZfNJM87cUUEU9cBi+1gcIqMyDg1xX4tA7gVmTrIHs9rsgrJ0byYX4FVQ9V8mqgr4
JNFuYcthr07xlvnAFW4GDU47lWbVxYNE8r29xtOSbDx2XJCe0y9trMkzFwNS7PyHNvAtNqSt9ItX
du+G3YO0kCBe2thUb0p/J6F09y3BE650eRf9TofnUalnnKvtDy2e7rAs5uWkr/Uqr7cLEQsRg/5S
K8qbj3YcGUZm20btNHuZo2nIUqfHcBrstYnb9d3uzMfxEFeD/2iUWbkuA0CPh7Gy75evquP7RsVP
Vqz8k11NN/aF4bY4Y2/hW+71L8dK3VNj9h6gTuBIZPd3bqe6s4rAUzqKja7fYQ6x6zlyJjMIz2oC
gRo84/8mQZrdrNFUeyrjFM3h/mxKDcndqUMno+hnNvbE+RvjNi4XYUzXeJzmlaSRqnafVX2HH+bD
T2T0ppvNccRru817Ic6ahZbZU4hB9oPlZRZb6iQKgEt61f+YOAphEZAZNIgjpesJfFwz4kurBEaK
eU1t5eExdcFXsQA86Av40KRoeN3WYLWEV9Hn11t/UpVcW2PiOU9b5OyGJDtDHmgNyxD7zbyQa4CZ
HCND5wrKxyH7homTWKT+hUl4h7CCqTTA6IHNlA2njiwedvmLxrAK32kI78fUrYmuWSyR5x39RDiY
1eWl54M5R11JudpjQmzXexvSRH0g84XoO074bMx8NLMYXqROvREYD9QckoK3yt5r2p9A6JjOcwZS
ui4ddo1md5r0oj+INiq/989x+grHET/EzDIEKAkENxf5qV2I6VlWbCo5hg9YGXDS1bM/n/PuqGYa
bS7OPSiJ9TS/klkxkO3oUmBv82HSzV9a57V7W6RvGmm9UydBkIRIQbWjFc+GbE5LM0QGzm9ZewgT
bdOebABtFCfgklQ9cN55GZ44gblPQEnsLD35mM0JO6Y0FmA1qK4FXl52vLP0rrosl4n/r+bx/64w
/C+t4s9Fxv/+c/4Pf/1X1fh//uV3/2/15P/tP/WX/3TzP5c/KvhdbH60P/7ym21Or8f4v0g7j+06
kmtNv0ovjTvvyoj0A/Xg+AN74AiSk1ygqfTe59P3Fyj1ukQCjdNSS6qSVAQZGX7H3r+5637X0/3v
pkvb/6U+418/+f/6i//j9+uf8jiVv//5j59Fl2Ncdv87iIr8jd+4lH+8zdSX/Ov33bxk/L6Ll/Ll
/c//y5/cMv7L44Hm8HgbfjftP/8hpPwvnMVtB7NswzD4xf/2Jbf+CwdGC7tqC3zR37+pKbo2/Oc/
pPlfuknuAUS/yZ2A1eg//k9///W2Z6j+7v8Hb32p3vJ/pwCOv/75D8fhTxGO8u1Bxkrajr5466eJ
W2DPWJK1gscSQeo1xM8gA6VkRQc7claInCLpWprf+HsUP7btE/+jb78X2WXpUrMJv0i8rNx8xHH5
TKpFvVoXn2bYnoVBDmEgiZblq5ZkaRoGuvFYo1niji6qkul9SfYMCVbbLM9YLhnM5AfNeVIA/bSE
MBcOulD6snIIa+PRA9uM/hdoFKAU6JulPcnmtoqvSywAjwAZ+3plSPQdyDXX1/jJzBD9hLSvpiHX
0XDutWe3d7TbAGj3D7qFlImHL4mEInF0G5f4nXDnkkS2SQ4x97ZmgaGWl4pxN2mDBsx5pNIdldZw
T6XMe0xG3z42aYE7qOiMiz/W50fz/8Egm0Tshq27wiKHsMiyYITBs72cjEfiJ171tY4CJML4MNHS
IqL8J2E1rUoeUzy0wvraS0zjFFBz2gMuAZsyhnJbdklLKTLONxl03VVmavpfOaROXIYGClBVgKfc
6M3JduCKRwo6sla4+rQr6Nr2JiRjjb5N2kK3Lv1BHj7v38JqSS1vUkjsJJM+gh9erKFEl00f9Z77
iLxPTC2autLORPi3RYzr85Y+GEjLc3RMWSxHEFyoHM0fWSE3zwIRBLRUjd/Q1kDRSXcOIs62mXEb
mal1xkZ5YedNxywX5RWL9lSD9mLfMleVhXCN9jhK3EfYk/j3sDGuG4z2xuu2Mc4M5KI9BKTJCSIo
4zmkvjz5biBd30VsbShOU8eDeV+XGwQP2fKtuQG89PlQLjJ/qi2XZBZpVl2ihbBck53lIas5ENcV
ZnNhhs5xgFdzZrsvUmavbbiuRU90m38v/bKtFHvKMet40tX+NpD6tg3jW7crrz/vymJVvDbjgSsn
lUqZn7/eroosS6IBQdX8NAYvY+ptUO5CIe/Fh+EXlNvP2/po2DyBULPrSkuATXvb1pTDLfR4E5xG
XDnBqSVKjWj/eRsf9uePNhb9wWiEJHdAGyXEnb6J7+ri1rCvHZhKY+Dfft7YYvP+PXj/3djr3fXn
lsI8C7pInZ+iILxwdB5VKbqnGA6uNN85cxB+OHhgdDzpSB0G7OIcxHcLki+6mqfcK75GoroBu3im
CbG4a//uD24YLGokPKS52LOdP3uibrXs5ETuEX4IzIQALbbuws2c/dSUFyGVGUw8nfU4x4Dn6v9k
gZhkiEnuk8ReXqjjJGXGx2WnWqDumUx3M2oC/8G+8nBgNjAttOCDLvoIybH1qY8wZ428davsaBg6
1SHvy+dL46Pt+2cz6jL/Y2nIPoYbPSAz3EAl6qfbMb5OnfpMXz5cE3/0RX3EH42g3TOkE4msE1yd
zVzhy6n9Jy1YglQBkpmW7i5WnTlYVtiD9zqlDTyCfNdAk/x8oAzxQS/UKScM0oUOJ9FiRoJKVraX
AhIshN5eI4NpYFcDK4jqS0zag2eevq5dZK+qGyuKu01hCiy03fkrt/dvEgXGCa82a5fDqlQqOxCA
J2A7s5yv8uKvbDpALJrLHiWiACXnLzPofMy+cwh7Da84+JK5DY1aAHYjXTRRP16lgwChPFRQFSPg
4FT1VybuwDt7KCdSIxXbu5+iTUZ1iqnFl83CqYb835PskIsZw+RFRsNNMNneJdFp2SvVHomtkRCl
fqTaH+zDvG0Q3pARSUnkBApdPlId0anV6OneO1hIgrLwU1OHGuj9wq8HqnWZ3Uvs3fa99TX3sW1C
nC8Fdkt+P5HYRZa8/ldVtUn2Sg56voPTNsPlgBaPXXODPSzCGCSBdy6w+ZWf4FLvIn+wjQH7rl2y
Qz2J3im6HNzM56Sk7NpP15S4iKCSzdy8mNp1jI9V74l00+WltkrtzuYRqRmrylYXvNWEaHaNI0gv
7FemufH2kg7u4dA6W8zUfXRyDF7QcvC2OgSMdULGdz1JgFSWXiBdz5GywcKd5JXtwrugTrAG2kka
L61BKUiL6jNuYlYC70ifdbQdS1/iu6JHj2gDiQvNMPE7mvDlyypP3FQ6+e/C1fuNbHMMHT14MOgK
2ygjiuwRYzkAsXpuX+tkiu5ni6qtPoXpzq1if2M55JHAnw4wE5HEq8KRGm+Exgqs7vYWwZl0NwTU
sWTaYW8mB33XDHm8SUpyp+1kuDvqaGCa21RblQYxKoYIE4sqsdbGjCz3QELk5DawIG2eFTvbBaqU
Dy4wdWBDa6Teqk3QVA1qpY2Zbkac1l5UDLUZ8RQEpTshfpYY5VZSq0DDCyiGCUh0SwIqP2aIDio8
vL8pMVNDYMqJd8IzwmPQZS54e6RjdFnUGznqIP4yYLOIflfzc9UO02Y0NQTByF5+w/Q1W3uAFzcy
d2tSDFG3sboWEcYE+lfM22IbjAncncoFaIj8wkpqrYEITF+ssgn5i9hOgWi0ZDeQbkSSY9TBEJAw
xxUoqI6diRxVoRlXbqkh74UYykOH+wsa1RKKVKoFaNVa3UUTiR8++KMnQersyplKXB3nClJnhJgO
WST0GhyUXMF+wDEvrXwfkTXa2Ine3EdDVG0KmQ/r3HIsBCYR4E8N2I94TNkbd6wjIFSKA5FqSlfA
zH91Qkd+g9zGVmjQ5ZyiTfeBC0nXEG6/LY0Z/JpblE96gU4mafVsKzrsYUxLN/dz6ZIQ6ZrkuvP1
4TAGY3gTe9SEZ62CXhSxGEA1Qv7mMbUp6j7Yhq7QN9UIJCEdYMJjWYE8vtO2h9bRMVrqqGLzmBn3
WRSah0D4IwvTTfYuxCfE1XFQiWNpHicrDe7t2WwO0Nx+hw2vNHvyjBXSXinJJCajqKsb4ZEH1GeE
/+wZyO2sgy0zwWUCCKcEbDo2BneVEmEwUrk13ELHKUKfUOH1UlDFLtYvbVtudRT61jKDPGQ1Cfmx
JDRu/ycBA8jExOAyRZK4/SvXHz+/HHjpc4X98cZ2iUYITR1eEY4KC5al/gSJRj91w/RUIt6/zvrS
4y3BQQ9ESt+Tw/oOfompYfq3mWVma13q/gaM148Cgae1z0K+lL04oYcPOgDlTgqQ6B2XReytq1ip
KmkdIjlJ8S2dXQRfO0NumlEiI+3Iat2bGBhgZQJ0JvkZjBLt3KRMdiJFoidCRn2FtcS41Xv5FOBm
vhtLXA5ASyAl53rpRQNgd0UpAbWhNnsCfwdiPHbLrYkI1pWMRxfgTV5C+q1AqpW2vQno6Lqk5IxG
gg+jqTYAgkbYwOdZiBCwE2d4EiD7CUwMcT3kjZF4N6p1EwVfBxuXXS/sf4HIutQGy0e+BbLRrOOn
m9KyMpt4cdNBX2kzf8IAe3eFadNFnJJyzCrUPcc50cgyevexPZzQJvw6VAieRi0i6lbkrM1+vrC8
/vfkw21zUE8GxzL9gpz5HXijcpVrf6WYqISFOASYiq05OD0EDOuvvMoitPpQi7AoXEAz058nilFr
x7WubWFfIpWKNGAzlAjUgZGNi4qCgIvqJElyFEGBKlV2jXWupT+UPMNX0wz5BOkSfNPGYtprHsRc
YNIamYH8EcU4GykFtOhjYfZbz8/lxQgcYBVAXqG6zRSwLm7q2nmJh/Cu86G+p54FKQTdearZwKn9
+BFa+FNBVQCYsyOOqJ5eywy0XTLH1dGox3wDBWXeuv3YHCul6R/pT0Fnz4/cSt56mKIH0wJj2LQ3
8ThH99YEmJAb4NortUdNyks0La8DDOdXTWMUmKBN9hM3xzeRZc2dP0I1FXrCq7wO0nsRehivDy7F
vRh/KlcJRVjRRRpmP3H2uvAH7S6qK6U1g05lBFCAFVboCJngVel5rbMeilqceWFZKnR9syVByLET
Sf2ZZAd1fRET8ul26Bp9fkIOawUYY9c0IXVf75HUBWYcVw1i3704tlp7rTh+k3udEflSnCJfDuUm
+NIhQ1JnzyLA24siKmElTi8bQiXbhRXLbdQdlFSzPBDSunGzdS0y4dodP6AZt2mDKIaM10A3d52f
vZjOl8J+0qHdAVmm1lmgCwJpNcwP/EkJKtQJ+j4podMzoaCT/vz8gJLv0g4WL1nyU54AcuNa1mIw
bCiyTqL1GTDSYB3G6ZbPDsgVKWFakHz1jK1gi4tSd+j1HR3jn1E5j2FMvP4XkG33RbZfCOI3LKo9
0IyVLuS2dwt2sIXkY782Km8jqaad+fJ3Ybf6ctPGqR5AN6+hxeNBVD2oiWHMThEhs0uwq5uAUpiI
tkMVtx8vAjgSCbdDinSj1X3VRnmr5PrsgGiPHx0QYOeuBHY5r9CCRZI+4uY65M14zPgddnPui413
b6rFF6vn+B/PnTGYRDblenYKnXue9mu7cdCayDesO6LUVTPfgjvIlMR/+2wgDhR+nTvol0QWJi7a
M9MAmHjV6jctssN/r7CQqUq6uwYGXZcRhLJQHZTmrQHe6i5LfljzU91O2zh8qFzjzAwscVquYVmS
xBhqTeC1TITG3/ZnwHNont0pOzXCRIeHkCtLN0ZPQbD4mvHectudEd0JBCoLxdkwDfiKd5+vgg+G
VJLa19FT4Pll64tFQAFqrlFjL06hb18mYIt2nhgKoiuc3j5v6YPlRrVA18nkg0jjr7edRZ5Qx5Kg
qE+ySYIjdSHMdyV12c9b+aA/pmdyd1B2oE/LHLlvhYEovLg+YXKL8FcVCBjsCc9DBOWgOP3bjVk6
KU7w6a5NDUDFLn+sxwZSd+20fnmqSQQRawEP0LVuuq7bNjyzVj4YPYtQzCOZ6rmesUzTJRreaW4i
2pPWWc2h070Cj/gmPZPXfP8UJ9qydJ75gAexnF4On8B3162GMj1NTn4wyQ0PQclN/ZiFX1UXU/ZW
1t+k3Qsnc2jxouKoJSf0b3eWgpLjWDqlFdLiy5gvMzT4xEZYqaitWlNWVdVS7/T55L0fUZMVb9k6
WFmiTGNxcFewMPMcRecTmfbfU1HcT2Xy8HkTKte4uCgRDrUtgzcCqY1XVOQf6wMQwGwUpgfqvUYm
hEsyQEmKI9LmkJcY9NTDD4uX9OeNLsGxnCqmKUwyx7rHX7pcbOnA7HBaj2R54r7rB2xsJnXpuFgE
oP/k3c+oiLduvPm81SXCU7XKeqFZCn42uq6LVnMxBOZAFH4COUhE+tyHHfJhwUZlEGuyvWhRUaQf
MDa4LwEAOl8aKe6bziUeUA+eg7oo6wYcmnU1c5ZPEeoD6t6xrkiesdq4Vll5ovntI/VCBkaPvqXR
hbDuZA7a2AHpgHNeUCYrrbyxRxQPEnXb2u5jGj/VwtgWvNM+7/L7bOlrl5lZKirgrL3FCpJG78Qe
fiqntALqRv3IhHbbgBVSV4UwcwCnOqKbRlU6a9tvgmvRpvka2kh1ZsrV2L5dZ+jY//fh8IoI/2Od
BTov9dwfWpJ0MePAPZxZ3QlIUXpulj9oiDvLcqHxGgY6428PPEAG2dA6c30KowQ9hxBAS6Sjufb5
wL7LqiPebMEAMrgRXdtdVj5MoAV1EOf1ySiDh6ZEZRJDSb8dHxyjP3MIfLBZLHR0iIKIf0jXicUR
3hkCXFYi9VOWxoT0bhTwditHslYohBA99WiqivoQmtX0VOrIRzQWObHP+/vB9JH/xGqdMMAiHbH4
Bi3h4e7X7nySnFecFVV7OaNdQAxMPebzpsT72N0i3HOEQbmH4GN53/t1ZhaYMuinuSfHNhn7GBAR
vIkR68eqeZiIl9LxvgW2pcI8EwG6Mx/w/tiFJsEN41AD0i1KhG+XUN7kmFeWun7CFvZKB9XrldsE
lY2pgT0vD74erQ0XsoTs70NR7Fs5PbnqbSPOFjvU9lzsGo8lTLjAWuOmWZxY2CVXdaU3+inhVkMF
ageFB5vLdd7bCFylq9GeLoQh10H00/aOaUUmMUnWZ4ZDdff9R6jw2xZCzcjb4YgbrxghcuonjCTQ
b7xArJVAlYwMWg9NOyAUShqwG9aV9932iv9g4VF9JiwD9OG4S1Q+cp12NUfMRV2IGZu0yEUrMgaz
GNf6maY+WHjqpoWIKCAQcKUvDssBKJWDhTfre8ZUJai+VXnxQjX+rs+zq6BCw9nUDlMi930lvhDj
HC323b+/+GwYSHhM6IJ9xhP27WiLInYwENbskyYRMRt3jss0k3HWsV1LkcaIxhqnLOBUKn2LrEA+
HWZ+qUWn8sy8v198zDcVazANRP+Ou9jzFsmuNOxs+1RGKIcW/VUEZ9fQqbQl39sWWENxoVmPSmdG
SyL4cy/l9O8WfgFTmKYlifUsw7SWk++QrHBKuIonm4R/GpOej681hDDM7usQdX+Dtv6vKB7VnbfL
nIlXm0yyeQVH0NuBL2SNT15WDyen0KuryCorVBAbeYM/TYsviD7jKxMVx88H+f09wh1iUD53OeJt
9ITeNop9QFfoQzqeWuwoV0UT4zBLGYgi55PshzPwg48as3nXuNIxTdNZ5gGcQkuVyGV/mouZGk+L
gLi5qZUukl78fzaljtg/rvuxalJy4Xp/olr0TXenfd/7d6I29yOQvjNb5v3dxDvA1k2eqToV2eW2
9cexSj29nE9ZbioVB6T0E2T2S+/X53P1/lqgHUd3JMVnpmx5D0cQ8uIYmU+spbHPRSf5Eifp/edt
fNAXaHGsPtejkvnu7iudBFdoTc4nCk8Ppq2hR1B/d8JzbKf3UT+IEEJgQCKIj+rLp1pUAb5uo6k7
1SZJ1jKdbOU/3rGR3afBhOlg9/Kuwu4CUV6kdz/v4+tALXYa8AqT5c7rl0r64ojLkJlugjDqTlY/
3WS5jyojpGMBKy7AC1CjZGhrEFRNc4XvzpUToDVYUgpAl8TCVDaZtEC5O2xiP37+/MveJ8pwdlb4
QhBzXATL2n4ZD47DU6sDgq9HOASJewqWa9D5m8pEsKyiCufH3pnl+9FceEKBFJkIQImL0XDgJFYS
Nyf8rZtbx0E7Dw+preRWF9hRe6X3gvIQoo/emfP9g9PABNWlkBrAuujy2y0aU2SROSoSp9qOv9uV
R76j/lVnJUpQzf3n4/rB0Uq4DPwQ+yfXBMPztilVWE+GqepOXjS1KHh1HTlir/8pUnPeGVn7RTcQ
uPi8zQ+ePraKVMGou2psncV5XrkIW+h4ZZ8SRN2LsDliOlPr43XcvbT6DgjJRak7aD7rODzp//6c
Iiln857mbyqX9LbDwigTC5HViUi5kS++ryXwzwZILFEUnppC2Bu9NNuLwdeQv8KF8kzzH4w3aV4M
bgwBEpME+NvmOf6TLqus+eSlbuuuu0Z39w5if1eY6Fk3BiDFTWpglPP5iH9wdrlk51zQttIzzGVi
JkE3Q1pYR53kWP4ey/iHkiWtUTz4vJmPJpbLkrcd00pm31ssXHRSkgzHFM5hv5r2TdKFX+0wdK+p
GgFNrKjbQAZoHz09QA/N7akL1o31ENmUgD7/ko+GmWc1X0G4JuXy8naMspdo9synyQe2MJrI78aZ
3kKz7e9g3l13Shby8yY/OKGwXjQtR0oFuFsenSjBS7ywxXyaTUpWcdgeZsEh4dq/vV5eNHX/U8Pn
8vM2xQcnBc8xDzwmoF5OxsVyomzod+yv+dS1FYOYdigKJyMxA6FL/dMGNLnPQ987NoTnq4rk8BZz
8eqQUq5Grs4lNd3bI1ZJeY1TakQ13g/rM8Hb4m5miQvuMzJlIL0ZFmfxRsG/PXRTvKIRvu8fbKO+
oDR2JqRZvsNVG8ApeYQruCivqkUbfmGXFSIUxYMZB3glUUDX/RP576EaHmN3em4c76KW0JSq3ZkJ
+KB36imKyCHRKaHBYsX3UaRmRpTg9sp1BfXI/2X7N7k0ViK6C9GBx/oRpYStnd30E/XcKjyzBBZb
+7XrniNcFaUK9x3QMxNuaxN/lw9VnH63ivbCwlwpmFDd/7yncsGa/1dDHNomJ4kNH/vtyQWdZ8hG
J6weMEqHshzN4RWSV8YlxFdSk4aL72CA3qbfj+CVNFvsm9IpqVx65cWUNe3l6ETmWosczBVG/FiA
xQMa6KxyVcQT/jJmjTS8mwZnQIkfzA9Zb3XQk17kvbT4aihtE3Gj0T74yI6vDa3Y54GUZ8ZmsQsZ
GsVQJwFDaChMaMlvhyaCUe42CNk8lIEkSVr8kAUkSzeJ76oyOdOhxTHz2pYh+Rd5J1ANy/tLrzoZ
NGPcMg14o/oaKh04eaCnZCdgUTwqUC0F1muT4+/MAff6R/8RHL42TbZbgR+BZr+LsoVfdzXomfZB
GZUo/zIW9RBf59AGRfDFYHoFhbKiQ9LthyuQ1dHOrPVlePr3F1i25BLjP/qy6IgtjGOLsWgfUDy5
78bgbo6q4yjxA0B5UYnMBFifRbm2TarixZ/nSw0luLZNMNM0D+inH4pcQ8WuPlP4+Gj+TZWbII6i
wLKsxNV5FzuFy2dFM56rEX6tK7uot62rXeIZcubIeb+iyTqRobc5UcG4LlG2RaO5cVXW9UOedw7V
V9169NK0ev58u3+wzMhtkWsh3YbYyDJEcyC69U4i6wdZo5S7yuwJpXAh4709RfEh9Kfi2OtC7GAW
njvRPmqa+NAgTMM4lwD07W5yfF+i9103D/EAxz9FMnwHVTe5hnzgf4v6PLgJY6TEJf501pmN/P4w
Bd5tSCgA3CS8ghYb2UwL+I8V7zthwQqtBG7chGnJwcnkubX8fs3QFKcpiTOXE0NfBN7ZIJKuG4b0
AWPuGfAjJfxDPnGHdNH951O5iIXYNKoFyPeeBw6XEX07nlPZlEHQTOkDVNP9WMpDan+fG30zFB6n
sDx+3tr72VOtOTCtqF1RIFsMIbq7VqQjcvoQoO09OfZ9MbYnGOyAEkHUBxjZJJo8cy687yFAOWhU
rBliDQpmb3s4F06IMq/m308pXsgjaqS1fgORLkOgx73sAA993sdlnMuQvm1Q7dE/cihtosWGhkr4
PS/VbtcjB72JZ63j9k+uIYCu0YzbdHH0zBE+r0YyEzt4t+aZ8/j9CuJ1SFqFagpPN9Nb7BOzHFtN
k5Z3L0n+OYjZEvB0rQ36kALh5x1+vy/UQ5TTxqEEzwAvFqs5j2lvhYN/HwfZj9DAo0NavxPQtZ83
80EcRztIswMYJ23E+fF2XDmx4f02iFJpYNca85EdvnW9+SoYo50RzgRVpFddI8TX+kyUqpbl27tN
tUxywYa8QC57sWztVJRjqZaQDfYpiI4uIiHQmY+hMo72Xvowvgq16AwB5MNhBW+gamK89ZdVT15l
BJYty8jrsdaNu+7gyeTOifpz59q73lGpYOoIGUzCIB78b8cVVXvb5i1r31fOM3JzwIYqZaeG+FRR
z6tYd6GfNCk4Oqh/n0/puy7SskuBACYnklLvHihDCWkHCJ19b1QNulie+SAQTwGs1JZnLuH3i8dk
iXro/BKFwfdbLh6nHJB4H6DEizxYJwDNmUbTOQX6hFTCTSms31MO6rqszpwG70480iY6LRIZCVau
IsD+eRhYQ6PXmpMb91VaPoGA3cg6Ocku/VrlJmrn2XM5zD8+H1WxHFbyg5a0OWh51vP0WJ6ygaPx
guuD4s5KvtuticccGUK33remuAR6ZAAPMEsMrRI8U5MfOiZQlMKH+kc5ncunLMMR9SWuDbWWnpsA
IRa9R+ILADqquXfSiDdhNu8xNnw401u17f/cnK9tEMPzxgOTDbnn7QgD6EeKJXXzu6B/AqMFmC9C
fBYsACce1al9yP9z5ztkVc6s3mXdSVFwKFfTOdII0FiWaypJCytzSsa5soD+7sAEAGVL8Cj38usZ
nyq9DQ4KzSbjAeGu7kzzH4wtJzvXmrrCkSpbjK1npxmY00AJuOK7FZl3uA99+XxspSAUeD+8KjKA
0ERL0l6+ngf0/uMJMCmQN2wD6VXfu0pWZus5wVXuhUdUjncZEBpSsJc1iAwpig1KOL/q2by1iulH
VGdXuUgOqfer4L86o97YmEDNBqFa1vxlyRKRVbSY2vgLVh3HRua3ikYgSuXPN6J2l0WnpjJMTKzG
k4lYk5dU98oMBWPZXYK/PdZp6z4triLMNo0p375+UFVdiMjc+W6HGGm3RowRvzfPvmfDPwaNjQ8y
b2/mZ4qlMi+iFJrxWzDa+hbU5a+iKk+GBSogzL8ks0TowAC45g7Jtd6nzt6uayCUQ/Uwgagdzemh
0b1dH7pf48R/ImEIr2fegcLdZA3+s9iMu7Jbk9LcJiV+8yVKsFVxX8fpjxR8kxXi5q3J/Bq75O+9
rJ8Rfj1KNmWJ9HHokClD4G9ItSO3xE1ERDHnVYm4ZXHrJNk3M4pOCP6R7zcxtjTLmyiFmSCS4ET0
funp40PpZ485BOpa4vLIj98ahXMfkfPoZ3Nvkmuzh/rZsEONX7R6RhKN58S91VEPtErvJsUgdeWY
uA3aLS5B2fytpbreDgWQCdDe5Lyu+JVxpfsOLsPDQ8BlaOX9IbCNY2kPT4MoryKnQWPIrOEctIdg
7r/HLvZjM3mLfYO4j6Qc6hpYgs/9FhTolwQ78VXEDAcWuZox2w1RvVVwy3j0nhNhDZtm7u8aTzl9
hHfSt77qobiQmADWAhg9GTwEA7FlQsSzGJ/ntriMUkVMohhhIZaCwzsGAN2lm0y/mlLbIRkMJrU7
1nF3zR2CDVVzGvNgl+nRrkZ6JQYumYCXtThdRFlu1aRpdnoV+M4lUKRLFrbZyq1TjCHTMj1kduqv
u8G5dJX/ktXui0JughLB2dHtvkRO+y1PxbUDit/BbIMLq1Yqkf4qQzVrQCdzmLqfk1n+Imnw3cYK
svIlKvjZXyJPDuHg/Jo793Yit7QavfwYtyiZ12107CVypdSdrRBLzth/9KzxlNT2VhjjU1e3j9DW
1+k8rAwLcSBZXaVFsK+H8ohF1c5p3K9I+K+LNsO+dqifks7fjpEPcDXHKpY0hYvmB9wAedsX6VEj
I67VNllqLPBADx3A+n5DHsABQW+WOzt2cc5xOfRNd9tjzVFU9iNmYjd9FN9NVrDzS7AhdooXpYP8
vF9VaODhmyEeijgpMU8KD0bhfec4D/BjaXto9ak3xQ8OaqzXClAh0SfRkIQ56JEHaHDILgpEWbO0
+wYB6Vp1ss5sKMYS35/sgiSETIuVgVB5OP8YtPE4It2+0qY0wK+i2IXVTQWM10n5YMffYk+7tUBF
F6G7iUexGtKW/FyKdiiaLP5wVCiKsXS2HPVhMK2BpF6CB24wMGQdlC78p/L3NLvrlsJp7TQ04aM9
/0K6e+8nN4aSRM/cG/6nOksNtrns5602hGt8Z7YjJKXSR9ucjw0QI6CEtbLsL4BJoFr1x5bVqlYE
1oOXlvdNQXttJ/5JD5FZfl0/4I3JD+35FJ1TT4PRRLVIgZgV3AbJv5+TNl21UJkSC63yNn7Uc1SP
HWBdkFsgSUbXlZ1sM9u5TzDZyPwS5zFzF/pftU58rQG+iwwJofiQFKiwxRT6ghHeJnLzDewK2JQl
zuj1r9wS1/P0awZF51rlZjBIKuPsJJgGsHNqVAEba/hkkpBClxtj3RkqjA+FDVJmrzRF61OviU2h
/RVaCYQ/FzW160SBQhHdtLE/NtgvQVf8jXh0Vm6PKoaiYfPoZ5LVLkUYbK/noFzIBmAY8tTm7XVm
+5cKjt124VYIas4hsaa1rfHkGWmjDv4SPepFWJh9rWJ8Cjz02SIMyJrLCVnxVsLdCZCtCjiB7ATp
ZKe/L/J4H3EJwWNRwZT6XL15RYkPSb6z7OEIL0DwT/yRlJifYVcSrGuZPMTU00FNpvye9rnR2y3I
pleMOCZ59wFau63prEHvD+DuAuceXYkDg6ZmFZah6remodQ82VtGhshz3Y7NRg9gMmj+jTrDq57T
C19qfhM38TYINaDnhEeTg1J5KPZlK/ZqjBrNVgtYhAl0kd+ZHQAVgeYldbR5OGjT+5Y/zIJO4ac/
FUZX49q3DZC7rBnNne6D/IE6y0p1RwHlJwdJ+BxaC3f7xqnqLzDMNsH8Q4tKTofE/Im0wbhqknHT
NMMpDqsjdl7Qeh7YBgoeL5MZVviPOERhdDIuy9G5LJL7BLjmnGH0p6HJBNBVtuVPNuWGdEK3Utd5
W4uVgTi2XVXPNieg2p1OV6/0xL2o2ZtJmiE/wm8EETpDMOLWSqn2pJp2AQVjZbF2ihFV3bnYhCOk
23jYve5NdXBoX/ig1xOeLqtrqSMC6qZ2o44VXV0I8oAY+KoTTzJBA5iRNIn66Eyh+CRd/1hhu2WU
LuL4HUygu4DNyryrndwY5qEvnB3Sk5dqtcasce4BtPjGVUWgkOYcu2P2qAHcyzqxF3AohI8ErepH
tQOigl8Att59+npY5kG3GSC3qg3gzLH6Mh0UwqpM7r3wJ1RA2Mn1mn+qdrfAJyqcw00JQIeV2FiZ
IimuKxzWGR515rVBtzddbYeB/EpowU++ZAdk1hv6LThtly2gvkWD+yj4HjUk1IN/4ppwoU7PzPuV
AbNLMMRN7V+O7R7VH2+P1cErYKHw00qTRIiAMD2+gGe89gMLFw9yFGn5UzAaZBs2akXa/rAVUf1C
2+SSbTaV+imkt68M1IbicG9rHeX30r4UWGnw8W1VH0t4DX3wMpliH6DlrlbwPOsrO0YpLUH8sjNR
FYQC3Du3Le4NasXZbs5dikwtXpMD12M2UIjUeJTiUkyjiMrdslUGyB4oU6ojaW6no4zrnZINXyGr
epwyXHui5O8QV3W1bhyc0Z+q3N7IsLoCVCwqfQ+h53acgx8QltT3pOJeLVC0JOCqbeP2OVKMeFov
nfQEFXyr2ChGX17E+EVbqDyqwWGjryupHTKmUg2HLeLr2gTlDPlP67p1k5qva1tt2qbgDh3lOsvt
R4ZHq9A6DOPdJJEdrbzoFrPmA+CWRxjbO7MIt4GukSaLxCqKi9/6/MzBwpBnGChHYL6zlem+qO2B
NfNKjRsLSvCotDmFTZwD1bHjWIQ3ihED0BDiwpr3mEqxA8M0suFJ9cdqCVyM/C/1k5Bc/0LO7bIr
DIT1s68d0l5VXh2Ab6ywytmPU3YZc69bELSDzruuvFtefbc4dXAshJeW4Z8spYs+AYuQofmcz8oT
uPHxlOnGjU/xPGi9v0D+a5yLwdeyGJ7VPa61w3OHAhk/YT6ofRT51WE2yJAZTHvJoBKs7nSs59dx
PNxMrIk+aW8Qu7nUHWcveNRqtrPFWfRg1B0WVOC0uJwpnLrBTa1ltx3y0AOSiOseIbVGZQH87iXy
Cn9VNcC3ZRXeeN5w23rxlyHtT4WHJVxWXajW3SzezjI/DLivWUrGnXeK4YUEJAbyAGOf4fOThYi7
wq2Px+CXb2s3jj7dV2H4Op0YBW01UXMdDwc1ZOrusbvuRzha34JiQmGb39hheJh7020LvsJyeDJB
eecM6hDpqwZuo/4O0WmMFrXmsSrSO5bgfV47R3xQn5qh6vEJGU/oex3UQedyKiD0gHlXQnozvQzK
8bru/efB8feBN/9CDX3/v2k6i+W41S0KP5GqxGpN3WyGxMnJRBUHxIytp7/faudO4hha+mHj2kTf
p2DLCECqaEsGeTFdJZmiPWri1DM/52ZqLneXtnoy4+Hsjsmx6ktaNjYMkQgOQ1W8bebmYw7K2xF+
LZvkMYrao9U7L1mGtnKS7z3yai4yIrsgqxzigTz1c26Hv+Y6eopxNi9p8kr08hynzrF3ox/5TAgo
ZAJQm8P9JmMrRVKYQZT3tMWTPU9vibf8KeLypXasIyURNUvvtlZSvE1ZKzsVc2CY3q1mw/xm234s
Z4ZTIi5Lw/2vztw3P25fiUw9Xk+HHgh+sW6d3Hg3vImplY6xNZm3Rv+oQ+XW3/Pa2/tAFkPgHr0+
nakb8+8psSeW2jLiyj/U6/podh61CdENTY3fpKuqTfiXvP874K1dyBw0NxleMxct31mXJ7zteBtl
8X8ipeJi7hNIZYnrW79kbFP1QqO1m5GKbDdtDivStgcCasmdCtGVNEfbiwfc/EdLf0eZuBMX0viX
t3hl8s5Pii3sxNqR3FmOv1rS0ODucUHYp5SDUy1/IV1m9vYSOA72rHM5jqvL54tDwwBbiuTi4RsF
tIduoos4TjQVDJ0R3ViDi2l6YOjMDfW/iPn4uhwJSmwpE5DXr+54qOSwVO/wIFEiXeJydp5XkPS9
+Zk51iHgZs3Jf4hK4454ymM4BsdsXvYDFpRJN8p0E99E/rTrA8ZqY4vqby54gCkllFSxC86RcgRG
CyGoyMTKpWZ1myCdJ6h6XK2z2STH0BhPKs9FxtzoCnVKXvAuoWwM2aO+5kN6Csl+ZoF6eM5NsIOI
whncpyj5ZS34+KSQNVRCmZS+RvbH3NJOi/bka/ZdslZWpbR08WrG76IHo87e2D7ugQyaNl4eDMAW
dsQtMBdlL5OIaeKke9tHsRw/Vgo+GfkI6CfergOldYxtNTvJ4y62dzLcPGbKj3FCgunZw2mwhnfi
ex8a6U3PA6lHVcKo0bwP25bpVxYVt9Wd9GlJWTXWmq2KW8yH1f6Pl15NLg6bQiFSuPLkO7W5txi2
hjOR4fO7IQmj7LfEp/DeN0SHmX/AjaME6a0izdvynQ6AveqQI5fxDZyoQ5tno/uRuH9Fo030o++p
x8zAOYpOdUlO/sPsqEa//Lya9oNOh0lkW0plK3DQpW+OLC5cKZYtXkdISRllHqJfPmFJOgBTrw8y
PkysPJwtWXiM3z0QT7lZ8AnZASta6SLOCQ3RylirChJ+FZtY3CDRu63Ob80Z/4w5aBbhUUhVEOCO
M/uqGHkDZ9r/6ZpXcWYWm0fIvrv4twWzllt3eYFFxmzYxV56NgaGUrsUUoxAVvSd2VRUoJsH6lDT
YTqmKGHbOGY09VYaZqV74NhkNovVyLuWiCw27mHIjJ121pntwxzFe0t0G93pL7lI8SmJNIeFMJUW
P3Eul9S/KSMD3Tvd8Dq2CO10K6P2PPibKYsYAy4GlWTSVN1TI8We+LfHF3SgAsPenDd+9qQ6U6Zl
bI2RstcHzs7HQBXPR9ZAaTz9cQ3aK2BfQfRNTZkMtamSO/Ltch8RZby30WZ/yTOsEpcWAU8wlIhD
PhedMWm8vjnpWQ5kOnUfLVOfxDQ2O5QH2fM9p3d1FbPgpDOSsNf34cKUMLaerW+UuD1cHOc0aSgn
XgEGth4inpSwhWT0uqYixEzjckzAto1oSYJLs4kZuPpNVgq25l6kxm0OiXmiz9EdMlKP8BhsrpLr
PAJ0TN9tm3YDa/JQYBfLF8bPA1D+6nvzUfeu2mO4SvTdsT9c+EO6Upw5LrfOnD1H1Tv+zwPWOMFo
oC0prSndouAPLDNtjJNedaUlRglO7u5SJg8OfiojNrcSNsbw0g0MMWpo5CI73n/1iBZk2IsNwrw0
PsYNYOujQ8lbj0aSUbpKanL6NVNxN8VIy2UmIfp05+F3PW5Rl84/JWxYesQIhjy0jllEx/J4p+t3
cKsuYfFCT0I6yS/MxfYe4WECMJjW+GqwJC8v0ssB+hFP8CXjjiRXxpYxz9gfkpD6K92yvopF24aa
6vBsz8BdTaVLkh4rzOVGRo1JpYMT0te2Ovh+QwbpA8YoxM7uRkLQHQMbkUOSajX+WeWk7OgbRC03
JxxDGhuDelmPPNUxl0ON+uInHnm9ESQzrfluTpAWknn+O3TXGPmRch+ktA6OHfA2vO4bsZgL4OcH
5R7lGc+v8ECWfU2CQkzjo8OQnS4WFd4wbABSxqxu5CZaRXLQqN435nfT6B9Hl9EVwAisWjzom/2Z
8IPgEZsUGz0/cbxTs2H+hpwnSrA8+tGwfl6D+KEnzk5rQvT3f3JcD05RF9/Q5gPpKHKXgJUAGZmI
k9U/G267bbC1weXRiazbIdDBxzhSI+yeUhCdBI9ISgUqtNt4K/mvJ6VDwgEG3yVncKP5gA1akFvB
lsFNd9d35enODL6zFqe8HH0OPME8JaTiBNODtDT9f/blQj9QFWryCr0JxmMSDV0QaEmF4aj1im6R
02AaN7ojATVtiueCt8KPeuSdg1eM+GpMmxJKMA7jg2woFfSbmf3WIN+l7JeK6n6UeJ4zSrEI7ph7
cUr7vyPD1dswepsM+u+gzLuZeQTLcLMJFhjoa0KpjYXj1FnDWXdiJAHt4Zk/ie1PP65TOr+JZSTh
AGQudndClErkzO58TN1w62CxbDCFSFWv631ECNswjZuMYJJRLfsU7/DixzKLOme8dxAwYmTZjc3g
gRgM95tS7ZjHx9qYyJorjUebGjNVcLjEXzI2U7vN80Dl7BIn5U1jelfO0sFxLWOY/Sd+0+/JnNox
7B3cke0MD5a1PgmXQzqQ5XRYc5N2UAeuhynre/bCknqXo1rBRriYuP/RgUR5/R84TIfvD2CQPeLu
wjza4t6mLZZk6fBtZc7x1Cf3MvnKKD46F1pVkXUcGMmRWUG0AarPdqLC04mfl9s0smlzMlw1IdfP
SbXWquGB1Pqf5s13G0A7TJ8ZQbQlwfeupzzZL9lO8atGgzmOeVstr5y6bGQQ5y1KUTafJIVUm5Fs
7kSaZreeNoxpb+jdo03RU/4q2QyPKedovQxZfWV+a7ibkWN29F3qo3Dzs7gPgO42x2pNaA3fguqx
UlGVLr+8vFFIdDPR0daARApsjIVeJg7D5DzsL7sLb5ltf30xhiHsKSIdZmdPfbWZ+ge/rxi5Xu96
zheTsWmCQzNBH87fjZgmv9zq5FM3f0G2gOX59i1zjm/CHB8fPdr5Pz8lOUZc8aotSKvKbJfOorAD
aXHRjcrCqTSil+lBiJi2rrcWa0R4kJQP40vml+qBX01gdLSu3Xz3QJVyd8MojvvOC3a8iu6iGPOU
C3SbnfagggyxJj1AzzyJfNEHcIXFHV9MU+PKMVnf6cFxVd6Mrr9JA+9GN+XZhdrWBkJmIBR/bb44
jH5zTGtvls3ZHN7plr6rkXN57BNcRClgC4VUe0C7DfAB3XtPEUdgOng2KpXR0RsfkVF9Xdv8efGS
g8S6wcGyhLBt77DHDLBsSMVhGEK/zEc9B2uUn9h0VOGeIjCnsPglDwmh3wAhyey7NOmh8sudTAqL
mAY69yhzrAiW/QbfQSKevQi5B5R2LP8VaUTq0l6bHGgwZcynKh+Y5+7cCbScgM2T73FBAWPSPwhx
1tGzSu4vS75XGEkyTis8Hyxr9oups8vcRYIWvV1Bd3AnuZ4PsvhMqEmkiNMF9WD48y9e/hE1uPrG
3qOOp/M/+ACZAOX81xys08D4adYsupY9IheriKK3qxkeX/AGNzf4gMxOPrrZhvqTlVMGbCQ5D4ve
zIarR3QVMSjxyJv3I847ixPBDRdGf1jxSdaC+OwSD/RqMi4HFV5gOnDeAqBlFGyG5DWAJXMrPNAs
cev6757/wBx6Upmtq82OXZe0SFyv3tZssY0JGoyLEr2APcVcq/uCvVUyxAfcn0vkEGQLwo6yrmTT
YsHanGu9oVT6J95HXzPW3TtzOq790GLcCeGOCkBDCgpHfOgPbX+l9VdDOnUWXg4Tu9KiZHGZ9B4S
Lmow+qpwCWSPPxvaIncZBifHxAvF/h0mcu+QVsQhS50Kc82sd5gOkZZix015fUT1yfFiI1dvH/Nk
SOkwCZ2thbqtMZguwU0lgtMEt2IxYcSX0Tvm2D+oS6TH0LqnLGIZEd4V7rzeB/eJXPr4bzdqEIR7
LydCugt/piMwAD05ePf91VyKFdfAFpWnDP3KkfSb9CVOBnr2ML8vfXdL57EKA8zPZBteVtkCskJ5
pnpFJNNeIgOSwwDJZlAyrh8NYRsMI5zdh8VoThSN7aT0RneWe2BFliBdJNOPySFxFhIS/uuPu3j6
4jOACxEX0giIS+bG+tG/901jV6dfRa5XY8Dc7Dl34/KSoU7yieyAOvnSO97zTOR701NAxLIsPJhW
1jUWIj0Vdl5kHCvjr7xB7dKhV1+fB3Tc7G9kvhZkOzDl5jAtwZ70vq1IWe6gR16N90KsgFUZzB2q
iSkZbXMbEIyQRQ4dNTJ0ICQryBRXyZP8oW7+K5361vM0DTA8Unm591dM5ia56hz+SokAOqt6sgHb
8bJKB7naPSaFJQyEI5aSrWJvT7+BMwZk0Xwr6r/06tvWCO4V+EfiCKbzcLdcp7hbIZOcPoF49fur
V4BdYZa0NIRxYDr9OFhbqsrc7QoSAxLR4CQYLgRAKFH8AQi9jsa+mx2IfNzcm2X1VLhEbTETFpIJ
Ft+713k1xi9JFSaMnswCPNbsf3M9F2KcQsGQNPLl+bIRuRjvqGcoAhUO91mdd5Lzmc84ngRA45kw
T2DTSc49jrT78NfqfWLDFQ0dR2ArzFksV5abuH9F3Vo53pyJT+r4NAfr/5h+xjRR8EJUmcUwRXkE
/0jXAW6EtMoBYAa3dGBkPDWNmEHo4Gh4Zl38Z4MyEsjNUyHO6vJGWv8/+Cm13ofsid5UfFpuCb9H
xbEg/jMyGEv9B+JpwftI9m39LIHIb2YoyAOrazAqxEfR7Bxk2F1RJOuVHMgdS5GxC45i03PSCOqT
rHBzzPcM0Xlts6drT4Xrkmkwd4ZjeW5L3EB6QmocxtC3eqwUEpzNTwLZ+nhRctj5iCx1Fo5iEq7F
K+v+jTdOSX7TZTOEDbCv6NDITPfsOBavxlDjTEyvfHYg/4WiNb1WpZ7Ytf823+TVnUdrQBpX74yY
zYGAYqSURLrm7oTSYOzL3TCjP3yDxIwv3DoLQNSh1/hXoAnPhJ24WalMRPiY57XUpy5BRMP5MCeW
eSBqsYus5uBxu3SJSHpjenUr/2ByBjJ6dOQosysmw35G+B6GxHDR4/kdfdb2OJAyz+jcj38sawdJ
3GEcohRkfidht13rJ5aO3+0Tihl/ekg+rAtsYQ5IToYi0qxh4+P3zHctdgSUHZOT0iLog/ZLzhmF
ASN8mm+CZMafoxs+OXT+mKrvRNHHK8VA/ZKafK8QxdWHwr3C9MKyv5Xh4MJmEKQ7/VeSFyAcg6lq
LIJDaSrmHNbfBvRY/lr6xOTqX6rFmJFSOqCAzUOXgEH6Mq30I+bmMaNleDrxfRy724017UQa7Amy
EFUyMuuElL2+1/6Sx+mJWRHqOZc64WnEnJXMX0abpFz/RJb8cQWjLbtxLwOOhqVbznqwo3vgEcU1
pc02Aisy48Q+pPiQZBL14aV4YO2yKcBZzGJfFYAGzANHhrchk5ZDCpnmPcJMOgonXKPpEE5SzXyC
FUVOcozT6pabMoyj6FH0yy1Xm2cMi3j9sUGwyzwRoJmML/KS7flBDCPJILgDedKG5k0Q03PHVMQK
opMev8w6EHNdjhza7AfIPuPqPmBJ8CdSKOK5emq31fyXuq/dNFO7ZMes4SBdEYO7qPWJII2aazPG
F6RrB0CXRjRH/i5O5AtnAgvAXVCexQN1QHyne4GG+S0//0dwonYFTvkWqgxgONdiAuj6wd+7V+de
TqlQzSJw7yWfuUfW6vq04ks/Ph+k5fBgBfJ4r0cfX/YnQw7jWosTCbgRLaoj4G+KBBKCLWg1P3if
ySIbmfiKs5CRMADlUm5zEtOYRPMbIAqoGF7hPWOSbIFEaKZw/8nirCLE9DPDlz4hYdA8mW51DIlb
MjuPoJ5z/mfDO51z4+fYK8M71SB7UbEgNxEty5QSyR9JGYSfLhYTmsgkaaAUzlUMyWHJEtDRcSgC
uhDmssukZTCZQUJgSzlVK1qJ52FaIuFa0hMs9J9dVQqhy7gCbhSVoyZ0i1dhA+422V+gRJ4pmcou
E/LbpstttqT0aSDWbBg3VvMHBcZTvAafHjJqS4vyv6sMI4TzOPnfHEJz+MVAJJDin5zi0zom/F8d
WCILlc1F6uuxqxGX8A9Nm/eU9+wlnbkwuYYR0EEWX27lvw/ZHXbOESQKfmiJnokD2f3kgwuhTeC1
1B7lxMfo74ZUFswwDtCXFJ/szU66U3x51Suy+/XUjmiCETL3YPT7/zh1ORcahJZY7y2e8orAECAA
0wnb9Dl7duSPA7Nd+l2yMY8KKcg3lwgKB+4U3UY6FhrW/yqppluRGsQQqJdgx7BU7AIGfEXjgdfF
xKmKFcAJD45uH/eMCKgT7GNmWnJPQfTFbB5q3BPUG+rxRu4hugYh7iI92CqGJ/8ih0zrw6QpLG8X
dCx7HmfVJjdD0o1itS3eD+/jKOKQu0w2ezscnl3bOJOvxE8REHoW1Kc0GaN8k7rmadCAHEYZFywo
K+ftPKyY0uOppLXvXL2IAjbMZ7tCWBFmNuuRfIxGnAwOGSBO0W7Mbexl2JfjJ21Bx84f8iluJLSb
g2AJParu91L++khIBAvWE5okqBM7pFgqHLXyn1qXYXfFxQ2R4VI8i0muRmjFmCN0GMlcNwJvMexu
RGTQXEciGyhCgEz7pF62CDVexRGHAD9FztN66Y9KWJETyuZ9H97jUKWyhuVMKSVprXRvHb6J7DAC
m/ZcJEfqE6+Oj2Slfi/ouRvoEHkV4JJA63jTWNmWjv1br/DlRkvwIUfYxZ3keWRVWz+vn9w2Oiv0
jJ3AziQLMCgFRgaoF8V0IibCI/GQvyMBAQ4c4V+BFWiZaBlAN6FckEn9zwpnm8EFxAGObz+DRfAR
rhLLQjRU5A3yFrNyyU64ii++6FkzkkX5Q4s/3PMIkSZfmBsEccNvs/VVXsj4E3rFFBXUKGL9p+I/
Ny7vUfaJi6nj5/NJyDP7Qu7wIZ0wNLQ62VF/90kOtKnexoV9uPr/c76TpoFKtGDMeYA4nbA0BNkS
cFVD/kZq/pJPJ3BBPprcwQVMlz0JAkP3LHQK5cJx0ggOtynZQDSUxVe+BgzF86N/EUhJqkqVrvse
9aDdsCCOWbkx2UNCiw8eyK5kBlSJu2PjskLhG3kFgAxcJav8d3aKpQg7anzzrsq+y2MJV1KY4XiJ
WVmPMjn4NCfJx/iX1wmzYYtc+FayCiOQL4TARr/aSYMkvEnWrzIf3y9FcmUc1oQO8mhScnWalleE
N8+SfL8EXzJG1fIDqB85wQd1LyjbxttaRvgSZ2RY+u8Mf8qYKCCJNXgPJlkhIVJKPF8Z6zGzCvGq
kDFQkAuMsGSfDMHBICJiu9riK29SIhJxcxxDS5JZZiO0wJ8AE+eWTMF/PoI0dwBbsRNdpvjuGpZD
sEN1n6sXT+r9rFj4gUOH+kJ+IVRNj/GtgZ3jTs2JPJkrUietiOmHHrMp8ql/I9B0nP4De+U/4h7q
K2+RQJEfbf3uJ/HnzjuLbHRhcACMAO5+cju0IkaHknzArvi4GD/hmHrpy+nV0xBtlPNG0BQmWKZE
JZhqXhk56GYH6jnuRttB8h6dvn1SxpWZrs/XcEYwMBzRpPfv9BIzL1MqbBhTZRF9CkgtU5pFDIUj
R9xRSUaXvD6h+SVuBEZxCC6gsqJgEKQQpAsKGfv4KlWHmZRVj3rz+chnhpF+OvjshCF4WDZ4B3Ji
kIp/5D3nAT3Zm28yXOFpeevj4rxjYjML9Ja3cDAIKP418aXBY+Nh+QLX+EgSxIDYRkQCHLoNM+w5
rOr8cbw8cdy6Chga5pHNrwVjCQMbI7Fk2MIo/BH3zG8Qx4potfZZthwvm2zzyUUG8F8FAEL2x39j
cznLfHc2C2bs9Cg/id0LUpOty3ok5iX2EGvYiLLWoAb+5zDr1cF85AjCLLln3oAsIuVK8HbTK450
VH2o7fh2IRtMUk8AA2+8xta8u0+dRQdYqdAWsGsKQfdQdAL2u6w+gLqu03CuUEzCIZMSKw6lEJJW
uh7XqH4u4v64rjTht9kjtoXYX/ixzCkbGwmzZi9+4irAaHXLQmS9F3JO8Lo4cKR0Np5FBXXnHKBI
l9bTFcJYS+CXBNZwiIyaaFUyEexmehMhQmzhtQMyIjoEfVVTQ1HCCfFHS9wruPJ/B9IZ51vvXyYG
94ZM5DCl/uXfi+U5LVmO/9h3GoPXljgD9Cae5W83CKsIkwRvvHU2lMWXV4VN2rEudqyKu3CTPQRF
eYprJmMDWAzBcNMhavDursSXUgo8fp2d7i6uKB8ff62MFOG1vENUJg8GgAFek+Mrt+2fWcswDDA6
YnkYw0U9Pa1Nfj9W3p/OvXxvbTJWFkYK+M5RHgInKJIMg8sPGxnFYOSD4CKPjAOffEkFU1zg/iT4
LedAggrysCMLudA/Kp9In95cjD9RZt6J53FdN2tKos3XnthAbSZXo6O/HGfAh+gkePRqQR/k6Gib
bIjLlDSRWe3TaihrryEIrscmLqAQ7dCcS8aJlcn8BK8ExHUb748kjgcyKJ1mAT+7DiYAU8sZTIfv
qeshQCJgIzc++I5YRo90N/xBlh1XmpgJU+0ppuk+MnO6cU0yo0lsY/EyCmDDgJQLPHvukg9IOOtA
kXFoOI0mEcQuCO76MCLIsLU0d0z1DEvZc06wiz5yBTOtsywd/pgHo8rwYCTUW2f8LSbQB1FdCaa6
zB0pHf60zn5X5MXByCwXAfoWYswq54rlEIjg81cHia+fcl30iFrmj/MhI9dMzudPY2XC9IIOfx8d
e5+TFRKAWFxfjiAD98qwJqRvyNuOGrDm6wFLuHx6uuxDS2rnL4qAY2dDk5JObLtztiM2M30t+Zng
TLudb5XJIQwTCSHVrJ6gGQ1RRCcsLOVlyouQg6BAv1xxKFigKfdtYc1f5Yzp7sY+3Ib+sCfysvju
+3AhGc355ZClIYI0cubddD/n6A31TewLMX7NZtNZoAzkCUnW9O1uJuomeE8kInShDYpTD5IlLvEJ
o1qksDch/t6v8dIJ1MOkXqyvJLmZsBtPN8KrRxVbOLruKlhNop7zYarUvRKFWPhVnnPV/JQnUD9A
Vc4V90PwS6cszLydqYLgBBWGXIyZxowg6Zs/QupEFfIlgPJ5ek7LUNCoKn+t65jkuV9sQKEPns0f
pkN1xsvkLTJk9Gri0/IKFZPkzO0huIdHFvsbs9mIh32XxSagXQjKZXjWdZrtVp4mRZPWfDQ8bKeJ
gjMq3Zpb2eg8xQzOZkerw8BprxY5725IVXKGSSlNCSQu3FXyMSQqpnvW4YkiP+1HroYepP8CWKJ/
eRx8UvAUXSbkj14PkVopRXIVQ426eSd+X0NfMuaT61g0bcDYtsC0LuqomWEUlcGs0a/58qEkCyg/
3kxvLkE1YW86Smg5SJ8xsFDTfFrc3PnjIQofZRXQUW+nsCUmprRmZQB1w31w8uwew6E6wgfQ9zSQ
GAOmYa7+TtIWocsneJzc1tGOfihHq3ceUoL2AHq8twsq4Yztap3wk41LspPujaZXAkv8GntbH1FH
xwwFoJPQluF6guUcOX9SA4At9VNE8JljbABaoBkpJMF++gDnImdUO5JqbM1HCVkOU7mF3c8gr6Ty
WcS1vAHpzNPVtm9y3HuuW5G3bPlRpsdN8nsxwqMQ83FZiU6/8XqeU1LtJxtPahKTkocFAKt8oWL0
hi4Du43/URfVs4elaIQ7N6/uUWiIFxv61SOgyX9L0mM+H6GYbRZ4e3HeBvcV2VVz6ragt+pqMNne
2bXZOOdRFWD5iL85Nh45Mp4JVIt46cECQopgELSIEb1DfH4VNOZjTTKLTF6RFc4gBR2EabKtTAUK
ISzmwFgvl2V4cygTuLFNOF9Om+2v34NyuO+68DFyo48qj4kdkq+4GYtnIv/Pa8DQcab2gOlRBDcN
/o+8h3OdJnuz0+gb9cmEppfD4s4PUpy1E57dy8pQtYWRWM02iy0iJNRh1lTreeF8XLP0XBcZz+0O
RTS/ufnlqW0v800DxqXsgHYxX/DXbQxJ723Apd2U1lZH5rr9eV6DHOPb39U8vwzHY9NvPoog/9bm
xfeGfDeGh9zG1vJfZEVfbKMrbsoCdeiY/ZNTrSdzMh+n/BLeLB6hzJE0V7ICKDDo6pTMj7XdzzXS
Md8ke7KNztisAqoUM+MK+qF8gZms7vdiTvfuZSiosmLqfZsecQqWC2JtuIyHYilNDHBn35ChNk3v
USrJlX1AzHw6yuwnqUM5w2oN7Vtkom4QJDhtAEhwLSVkx4VOBKsGguDkGHll4jww30HOm3elrI1J
HaoZMynVdJ+nMtlflTUusNBE4T/0FqUqVHUMCA8T4b6W5HgN3rm2/7YGHahwDzczVXMlOHJqbF4J
g83e/MIgVqbZYnqYpK0t9i6ouu8pVRudPb0RN9W9DQS0cXBm6s78Mv0JsL+Zvf/ymmFDFSUToDfT
SOrChUpIpA/n1nl1cJReQsootNsW2AZs1kChwrJrGx4YgvMlTqihhLcnJrJpn4oKprP1nzikZ06y
Ff+VA1+CMcX5z56atrJXJjb6HcnLdd1iKXh9dzvZhE37O2G4JOR/cdIQs4vqULzCmDLg2vlartMd
/Kc0MRKkoIX1paW8WRa7bAlhU5Jc7eKdapV3wmvmPAnmSPL1oPjm1KWvJXHRGrNk3piFOiqsVnBv
29lfv+rPgdX8VGLyOnkxKGG+z6imbbG8mA14KgL/V6zMwobLJ782GgvjC5Ip55KnJPlqpD55bcaD
pJzCQEMW3JICL9dcgtIv6IJfGs2hJGtQeRpjQ0YWiyvpasxSq8t0zitKLUDi+FZJbcLMBNIr64KN
Zzg37gacttknRpZQiFjSQnRiwFRxE4InSVti9+jOcuImKllToozcUVQzK1XMXQyo8hBR80xEZF4u
d0VaPA7NjBXjsSz3LW+XZxNsVRCezDr5sCtxUekSg5IQBBMaMrcvp4GcgJZZhsJlELZiBMYBKJ/a
nJtrwgM0p4ishB3h+AE4NFynWzYYINt1NYl3NxRkdaCTfSziuW+/mdG8E8IUrOVv21pITS6qD0Zk
TUq/Ia/jNkYr/wulMFpir3AgWghj2IKZdF+ET4Kgey9mSsJHIgQHugPfZNNrQ3IPqvbQ0cMRLiMU
MZGElljDq7/OO8Vro8HfRb5V3cQRxvul8lP4AWKgZQJ2ATnJLYlEgq1SOrXiFbnpNpqanTKrRIQX
1cZSo88RsaJhan4JwtLB6asulR4UT9LDs5tCpiByQ/2TnMxT3yV3OHpQ7KnLryEVPDvlKWwG078J
qnQQm9HX9qsfbG5Hah05jGjT7t2+/sJBmnn+vBnGv4b9MaZc3NJOB1K+hMGPzIjMxvCVU1/D9EBy
ZlXgQ0SnFXG642sSDGfixzoD3uGRqSEwq6cTO5pL79hY0Terru43XfTHbctdUDblDanVZxksIkra
ZVBuEJ1mSCzxT0o24EnK3+WLvtNbzPXMF32nk87L8XV1FllL0KaOQ0oYC4RP6Pb5YnZMCKws73h9
TWnvL/OX2IOSWCieZhF2FJ00462budvRaujldTBJO/DInuGRqgd1+vncR4y/oVaV1La7PnMPtXdL
qwDh1s3A0L5oPNNd81VwZrS53OkThkmt+uxPlGb+Rvq7g38UqUbrQxz013pLfQos6KhahKwkey69
aIvyh/LGJIOqflfykY5mYlz9rRP3uiQGDJ0ckBBErM202k/TSZvzwK/1e5p7Mr0SIIejcE2lricP
+Uw5KN4FiTXUKvsxslMnzRGNjDjcJOMvKOHfifuWIQBIZ+qg4JpH7AiZHsrO0J36+celKwG+SLtm
lGXKqKBdsw5vSPaDBD1XQE7pTrXySlTJmv61b2lGHXjz80yqjpxH8nRYuLD4mUhNWa8PV5cenmDV
1hS8eH3zQOnZg6KXoqBiYd5f3h+MOT2iYGycKX/cNx6jUzeA/M10jiMbXLrL76Kp2ivAknKWfX8e
kOn0zJIeVxBJXEhPKrk/Cj5Jn22+sxwpHpNIlUxH9G0Zeuj26ZvnL0eSGPfOwtv6cB9745Oclagx
6eJB/+XFIKuNmWN+ctAlsHwoaPC8s08tME8n+VM0iTvJNcuTZFmIUmW9COjju2nMRdN8DOnMqSgd
EcOXsCBTWcEmlJmNHTS15TUty43GXQ9OtbGyN1npMy7oVUiYj1X/F9Mdubppgx8ywT6vEW/GMQzh
iaRzrQg5cDjS3li9ArSM5NsPvIf7ZrlmnT2xGL6J8pbeQa+fsQTLdE0c+XPI/Qfrwc3JOZ4orNdE
hSze570f3ZjZgwIskFju9/u+IagCn3Eg+qnuEEOf0+j9+lr3OrcMTf1cirae+1dfg9ble1r679O6
OXBoph/9Qm2xorS7vKpi0urDc9owSGDpe7L6KuoFSSwGEvUs2eszp1TP9XGEtDs0xdoRoM42Z3yF
fzLF8+L/FvMb++I0XJMARPeTW1A5BDB62/ya+GjUOBys9dK3TLEdlyPOdNVk+24EP0Q88WHuUJyp
MDZ3hhv2abkABkc4cMB+GYMiXVhGkVSdr0R7pUph0Lp8GI9lVkpMkSjbxOkuzRk9+Q3CYxoc8N3a
37YWtd9C5hrKU4hS9PnbgsEkJlgbPCWbHMCsCF7IVc6D5H3Mg/42rMY71IYPwsGuVLIpd1KJs0oH
T0vSMUImjE4hZbNNE5NdHjItZHZem7h5RgGb1vTdKSyKFRpcw6n6YjU2qUVzTiI1CVRp+ruhOQU5
XjMeoZHuKaFksV4nZ4mmLUHdoBPnuMHXMQqsQbRe7XrQ7yV4NSn2BC+hNUbjuAd57y4CwWgN41QM
zH6O6OshPp1yAL/SFTGTg/WSFMGZe3/3kW5iCZMOJ3T43QqqtebwXhEDtwR06ab6HLv97RiExOFq
5za2KdtIrV9xyd7WiOYqznM/BOFNOngAdTGzDPJsY91Ws/ewAV6nx3X9pXJa8t/S+UPM3HkLqWNx
Nj1oyWq14+FiUlRHRTWEWV0c+h3FeJVldMGWstt0N7jrA01yKEPahAv18M7Xtq6wBJwZqIVk98Ec
X6w03bvMuX5ggsufjB6zP4EjvZMbkQpcO8OOMBK5EZF/2xEp8nrrh4+WkONs26lxDJZx2FoL0M3a
Lkz+DJ4Eas0Fw72yFA0a++HMpOFob+L1JC22ybJGb+uU/R3H4JC2xQFBvGcAIGMOjN9jWAc3AaJa
n2BE23GNacyy2sTESpPGRZX37tn968Us6TtAEdPWCpc7swie5nJDgrNZfHGMzRlXjEQfIKosyW8H
QNddZMZUUs3h38xu7q84OVy1WfJDXtlkpU9kvbenmfJVJtZW29jYhHhOya25VkcjjejoUDGZ8pK8
xM3YbJtkegsTRE/l2Qec+WMxTOR623EOXM507dwkjcPKv1YI7YtXHlwy7rLJhRcxlB+oLT0PHUO3
0zSgkJ6YK7A9MpkKeQETfQvqEgBSIf1K+LbNGVUt8QyMhMaPMVxJ3G7p0oM9YFLEBLJ9RdNk2F9Q
1oDQMub8iQZ5cxjctwMB6dxVsUDKYxiW+g35pfwpfaJrpl06XQ7BZD8qukfIcIziAwPObiQlTMru
lT6uvLMAw1ygvrvaT8hCAWOMJGPY9ZkeyDv1EBnd9luX0Q6ItBgDe51XZj3jXgYfeT5R7Ibsyan6
pTJI0tQd1ju5O7azPBNU6KL6flXGRnsF05V9vPqHkSoOkDCrCxkEaR2SeroafpXnHRXYNJfgPivH
3Qokp7z/fg6vVqvwccXTvYSOuBbFgVwByddYx9X9iJ+KDYQXw0FcoT6GRnD0Au71BcPEbf7ryNfM
lwvwEKn2OJNAnlu3iU+ATgvZ+QpasYcowpSgaSL57pztpn9iz9GaHLPJtm7Kxnvps7uaXylbNqze
3d7akyLXkErYYwiwBGRu5ZHu0vdEEr0dT3fD5bHj0oRL9elHilsjZBTrMCOPNm3iH2mMiU6t3+Zn
gx7jzBD58qsFSskLWimwdD6NMRoiHcBZDzFIL9gtb7ui2WTijNm+bp2HTO1OMrKAPnOPlClMkDFS
mk/ygnUS4epobJKFt6Q8XtEQ7gM+71+l8EinimopTU1/gQ0lRXWHiRmCQfjsVTBK4E+/ExI6LNdk
Xw9BMP3BfLqT0yhlXxHJ8lEAfrQcpZRQGAKtK2y2NS/Vy5gJ4ngXclLhFvxbIy4Z7lTfJpeuoW44
OOTjr8iFTKheYS0SlfwhSUt8wwk3Fi0hEgO/nmIM5Pz/SDqv5chxJYh+ESLozWt3s33L+xfGjHZE
70CC7uvvge7LamdGatEAhaqszCy6vl0zPY/wf/sfnV3qEliXuHqXaXyPKyjz6RcDoG7T/Vzmed5W
D8LDskRt6tzzV0VYH9NS4bbkdaC6ZC5qEZcwSbQa992lIixcaxdK+0uUst0HSl2WynqTjjq4nJmV
h92AkbzkRvKXsPymcYihV7tlUnI7WTIBDLGTvYuKf2cT30aje8+s5ctlz/QwFxmFwu43fjjPIM17
v2un1+DtZFrPA4F6zabXeBjOKsluTYWkXF+36MvXrJgeTR+hrlnXd4mS6mno/QsMsDf2Dn5EffXp
lyNOqfbeV9l/Os8bM5xi4wqlUWwdpjLbixhA30oeErf/SecG8zYmEjLFHS2Lnxmbye1Orj3uJybU
PmgCWF8hk/YsVlOLDYTV4AcYgIpY6MXJXG9zEH+UDIHdZN181AmJsLBpaU1rP9smHG6/Hga4KsY9
8Tx4LfSGpNpamp41EHjFYQQweUps6y0XeJvV2cQQbCf2o0G3EIL1iXITPx9ovIza/Of3mH41iQur
letdRO5s6qm7+rVf7eqCZTAEBbiB4Pix8SIJ4CSt1p2Ou0s+7trAPQ8KmZPsnnGueP+FBN14b68e
oowKYvqyvPg4Xm98IbqdWi0CvvZ5ywlh9nXqmkPq5nuMS5xN6i4zpjDOzMDnyjhPBF4AVeitdMAd
Kz+NSNa2tuvvmzbhShvY3kbM7g6QJtUJpitBEwVgE41NZ3tQCaZK4cHrxdkqrCvT4G5NX35YlMed
7yF8djPGN7snYK7tWjCxsQgAkasZxmt/S5Vz0l/rZgCepNIN4mvQzBd7qMOtNdUIlUCBxxmyqxWf
5xDufmafCraxrPG28Kh0yVhHXFZaslyvpNfIqbGCeqiSWeBhcPSXjh65Gl+XYQGuCY4ugBO67VsQ
JO/eaGCcI7sqsvPuEPvpf/RY76QZn/p6uC7+emS2AE2vMFoHeU4HxXNKTjbJmx5tRYJyz8ieY59a
I3wRARtNEnQZ/FXYy6Xy8ClyzecksC4+5m9p0HVRn2Ja44xqOwcOyRGRSr/IlNkfMCXXHXFnAUUQ
fxs6V46E1qmc+ZT2634GoxdsK5NmhR3Utxi/uYESokIeTb8MmQowdKPqs23SQkVm3zuYoY/xa1te
4XH2FbiBT7loyycQ5VvnKPoA4ykrG3pR2L9s4kGdXct9otw2kyHZOhb2M92toeFsGqzVcWLAn27t
Lqn66tMOf2MEvaRVDraiuGm1GETGJzO/H3VB0sVHmczbNRk+YBw22JHi07PA1xxLuQFkOoepOIqp
vHO9/IeDna4qkljdmDFL41AhczOa5Rqba7mph/qfnBJ8RHlSfpVraCB+VY7V7SwHVaud9tu4CwMG
7al/RTU+6KXZzsVj2HrJl2ZB60bVTI91W2Tds9lmBB1Yl4P1jX/WOY/zAzZ+SDk9ElXKL72Iyjkz
j5WHfqtPDIcD3vynKuO14/C3Vfmy0uAcmuClJ3BmMY4aAwpVJFtF24LLWFVxEcb8kogccB6PKFI+
psz89uV1apbj7lVyosVLhk29vavVQM/cJE0zVVSLFiobGU8p7H7XJuaHBv5VhQ4iTr1xa9nlf5Nh
6yHpaseAsGRb256+syKNLG4tziDXT9AKGr+0tr1KxvdWopq1hwp7iao/jr57ZS4v/ETfkXuvmW+4
0uyTDhQrJPkCUsafbbXVIS3aPlKee9HhtVi9B91r+n259Gdw+mKavYR5QlHlxuV5LuQSySxO9yGY
Q+zIs8K5LrIp9TezhZPPwvgTx3cv84jtiL/E37qWCObSjOLeUvvGGl8Tp3wVMCU2k2QO+DLxQprJ
4dwBMkgXeztPyWmkMnVWLF/m6TtTwUPTwLmVRQ1uu9bGVh8pjRHc9GuXhovoPn7PivWvz5iGzcgo
7Cwo4AApb9pmo4karLOYrTzH63+xtDGgBA1VVvWqd/3k1w/UTjg/jME9AzfCKLTVT740HcYh1uTT
1BdJlGGb+E/ncp4VMKjchvQ/GfnFzRg1P4yncdTQ5cALLHZaTTL3bLUJZPMX+LB8Gn3Za2s0ZCvg
gJFVDkBSvQxnYxsKzK6PgT+aOEpKp9ONSIyOGV3ZJff+iodKyYFkSO9EFx2Mg6e7l6LfM/wCImpg
zqCag7Ur8up1kEG1o8DSS2GfCT5kDVT217Vs8QkOaciocjDLDMYA8Q7hqzMDqBXgcLKLsYhZ0XI4
I0oJfifL7lATnAxueYKk6S9psHEWDl6MpWCjdNnLnIYA7ji+pZl9V8rx0RxFtMr2Ac3Pq4jX3ZzY
DIgf3zplQ1u1o9StxUZgxLVNxvxfkgOR63Z4hRDvo+l/4I7jAb4fYCDRz17o0hIENiZy5awv/ng+
BkJkr8UUQEFFDcCAQ91NYnXWWnvS+znWAlDPLDZ93ts/ZsspTUrWVNhHqPQZSoy+mTJ7LXNAAVUz
vGQGC5l0leSovXJpQ9WMCemtU1Z1N5G0uyy1z3S37pmOEyXYMiFNTBvYR2Z8b4fv09TcuWKAkA4x
xrWPa9CccwlXXnjbmK3dxMAOZPYNC5S+7KMbCvY91oVchk063ErjrAx3m+JsUjPY/H4Qjv1a9zac
7Gzed6WNEBdLz1A2Bjr8fS/Vni/rRF9GP+uCxqOsm22FTTJe9IFC+m8mEf6tL7Ki/9mH8Ol70I6e
eZWuaBd8HyYnMnM7jTxxi2VJ/UKWJJ1Tj+tnaT8XdkEUpWnYUfqXWITN0zPf0a2sSr6Won6YzQ9v
Vd9cR1NAeLQoWjJ17/EoUfFU96YJEGUU2JzY2yCMo7ZVu86DHt5RtCf2t28/NKm5Xdr2oerDA5My
Je+ztgrqTULjaJVXV1D5UJtY/UPZLocqpAatP0Z+k7u+9wu2V9x7h0FF3vu3FVdRT44kQMyqcMxj
PVlANUKvgEOjLCYs4GQlMBzMsWlcq20rn9YqP/q6/lhuXUgm7eMxtp/ab33zfJnduzA37oeRtEms
qNTwXAGaGqg5K/ctNKZj7paXQNRoD6qh37gGWPni/Fs6csgGyyhi4jI1F3ucI9X4W2m+zkSq3pXX
JVwIbuk+8cZIoGdNhInPDUa71nrJ7HXfpsO2npeN2w4eXszYwOIuaB+L7DSP8lwwykFfYM+8psgQ
TUQ78yHsvQPB+ffRcIUSupP2Ce1MInUJh1e8thzqbvbACObn3DsOzc2VTjSQCpqFOGaJVkstGwWA
nk6kR+A2nIIwsrxd2JqsgOw0Bc5COei/GqOgvZH/p+DsjUb92JrdXmHRtyntpyWeBQiY/x9zT6D5
kM8ZWLqR4vuyvXdTEcXcr4EGi9N208UJ86xxo7Mih4hu0Y7W62RYlwMvpR1zxHO0FkLMARQbcFDv
GeTb1sqxlj0mhqJ+97aggOT8K8KWArNX6MhGkeA1K81va9SFzVcVkLSEFRBO6hzaUb6SdH9R9aDK
Y2ptd5eF8Uud+/ga1n+SMQFy1WaRUk9vFeG4X+OSPU9TJcdmGcRbNPhF4K03+8Ta5wAQs+44ptAO
0djgsXZFehgGcBzPvi/buWYh9e0xzungD+YjHYmveZnKyAjDj0GnaX7tXlKBsG6NUUInj3ORIvL2
wcY5s6zm5KTOI1N1PxvfjwoM/Vx7OleqifraeVin+tCqeuvgqF+4IUPriher9qJFZtuCWSIGT1T6
JBiN8ZwOxiFp+1NpalrkeHCVuhVG8lT05J0FRIyNHLNkXwQ2i1ybUnRUojAUZ46YHpStx21JGCY9
oWXHsM0Czhx8DV+eViO4VIGJ1RkiN9p6LFsE4tTx2zmtGXy8XO3Yqah+V6TC03uQBvuO5eQWsJO0
qw7zbcVRgv8GlLHSSIFxuv6SoFIZwsA9tKb33i4Y3QxUA+Fo3AbadlEydd8MNWj2Zh3AtCzupsSi
zi4OfZbAKlUNjVLgSKuCfpePa7jxwcEVbwnJ18725McMYIbr9h+mOONlYOxw6HxPuuqxT8xp646o
YB2ub+iOued+Y+z8x+GuaM1HudmdQ5VFButC9OYfHLK/GCgRTWmyN9g7myUQt8ptopmXENJtdwpx
cIrqrs99HBnBocKKbV8kdISy7Wo2zOywHoNgwHC0RlvMq8/m4rUS5j/peudM26J3nvkAdMymig8y
zu9ET3hzy+Uj6ax8G3uYuFaMuWtKlKNV+iP9P6lpINHxF+vUwYh16ulqBcl1jTkU5yFFMtHLTO4w
6eweIJA0YFuAUT48xrgmF7PCmYBWjsmrEibafTcQB2vGYcF0oLhSbUEYyXfWHLw4PYyTwegvEiKC
72iwhDfoWBWE1tFDAcUwnXezKCZqYfyBPwO1uk/Azvl5cI0O6kL4OHT1nZ3K4FDa1p1lr3/WZMFH
Od2xSLLCob1/5BxawwFgFYF0f18J8YHrObzJt3UUSLW/6cPt+W59E2nx16KhEZhPJlFG/806e3ga
DX8LXtxckn4Uf9mmptB+fCxraZL1QmaGQdV+5/7T4IPXc1Lk9hPfpn84oaAR8OIIOqWWt/nRagDZ
7WlzQHWlJYE7zVL80Qua4zScC31IC7yG7N48DPhlIMs+jRgG8nmcO5Mq94NTHCtOE36smjtNlcRS
9GbQ14pblIANhyiX4Ck6bZj32E9jZ4HjnirjLZHQiEne8nlP+OG8VvhlhgF4lv8qFI1Nhvpk3lGH
3BaIGz0IT1HPpoaASNsCOx16we4dF/r/qxk5bT1qSB4xmvat+QswnXkU/PNErjLBVI5zGn3ByZi5
PH5LNbP4YZ/H147Gnke3kOk+Yxc/ZHPNCUXraGUgOw+Ojyh7f7t2OWBXkr/6sfNfTU0QCuM0e+Vh
CNpPpYzzEstHh7PBzMxn6db30rJPAMdvXmXw+fHyZdIinD22Cy2Tq/4tXmI8ru16a4r+MXSqV19B
D+CYMimoN3lv3cuR59iTgIgu/6Zhm22DTgAAGqo+pSvPKBlXVBLl8MY4K2MTdukxrSGEmQJ6Ba6Z
g2jExjfnlzrOXDRkc7vr7ByloyBZCup5t2S8nHhCIsSz1zuaG7jGcf/VrRV3G2eHVWJJIEbaxNWk
pQbFjzCr4NK2dktPKf6pMFZDNcbOKBrjxbUxTzbL7B4ZASFLdk/zmpFpzds8Fecwzj7NWZ/1Sfbi
T+VDb3t/6E7vKUV5fwYUIW0hJBpoBe5j3lCrh02PfbxNN6hX6Z0OcQyo+5P19XWEO+pRo9mr+lfm
GEnEOQ1mWMuA/esw09VaIRm2e5XGF7u1dvrc1z+fZQ4uafhqT2sceT4EwomWRQa5IB3iV5xRHuXS
RqHrnC1DHkEVomb1MaFHJOlVh0rCpglDiK3zsss68yhD8aOjbwzsMDjenU8XB9vMQ7fOZ57hDn/J
r3WqbPTRUF8Y8EtAjwYnucbCi+pce+n6L1US77DsPCUVYJnX+Rheqs+gVY9Nm15GOrIUK6CWlfXU
yfhBLxm8Ss+MqsPqbDgBY+z0Nszi4ND6LikhC3nOdknC0GPytrKC5WTlb/9/lnV9tLIevttCCgvT
OjGuySoP5dj8p8OVD8lqNdLtQhFhkEsA270EamIOolPk+3xCimH3j2bpBptUqI94zf54qfr0G8hY
g0fDfroOKt6wPnBj6CgsrH1eTpi0JfBrE3Pfc7GUUSVdte4xb73HVmE1Ys/LsV4zmsF2RTRuKUzI
ntYMGwmGyYIaw7l0Y/vg5e1n4bRYUzUxPhDz2e/M16AxItsgIIcQ1RbrIlqSEkM8ThWDOXjsT0Pe
P/rsZq/HJTVufuA87eK2uvlZdl7CAbxbXWM2QENiol+0hLFor2Lb9nyArUBXeVFwnXraR1C8shhb
pDGK6+aZbAuWA6XG4lxc4o9VwCq2xXUs+qd1ElE2xqeiRak6Wv8lRvxkoBhByVrd0YC/QV2C4rR8
LEV/ENI7i8R+YHzxMU1bjflpSADBtFtdTQ7ptmWDWjFuS9DmrCXBQim4lRwG0hGP8SD+Cat7VHb5
kpr2l/4UxQlGULizsTFYcH3dwOHXjgPa36lPse0bj6DBx3wJqRCCVxj30Anod2/06lhq2qWr/5GW
GGp43WO7EGz0MSfa4Vwu6gRrFZI6Or56biKXbLwx6ZJkw8uo5FuYI3i1AdIMcdMvqF0CRqZXw0Gm
zZ+l8dvNmo+Pczzdwtr8itOBims9j7G7mUxGYIRM/AjSrQCJIkM7ihlN6rwixwzeYxLVvg5Ywd1R
MSEjL2pOyWxKo6JcngwK3tJX56pWT66U/tbMu8fCAAkn2C4xXqgWHcpB4hUAH93zj0kl/rnJRELj
f2c0aremZbDamvX8+7Ac6ge9qH3XAaW1Xi0GdpiT+zpU4DIN40K6TrsI0QVF9RB8jQyZCEmRmmU+
KGnoiRfrQT/ryhCvdllOu7DuPj24mW0Gb3zOSG9hdXEgu+JGfpDTmVBQ/pgakxBZFsov6VApBIiz
WFuG+TFRlVFquDDyqeJ2+sRyuQK5zjtOudJ4m5f70Hxal+ackMmRtCURH8wH4s+rqx+jhLWSnXSy
wq8taOekSAQ2DJ0irmoH2yO88hujFmCUxNGaUErfdxTelKwrC5CMIGTlN+OTF1T7LM7P4ZpgDci4
UIX/mfGjd5EK77lU2gEwWAJYNC8c8j31LiM/SrIER2R/DQgp88yGk9gdcAAx/2Ucnjlo9R4amEUx
DfYdN1qV8YZjfrSJEKRDXjbvKEI3YjW3ej/oHzfe+G9G/VP8JYXiZ7gvLwRTw6expgYeqAe7wttz
zvP5A4GHm+Tb2qa+5wt/AAfacjILzbrCuYqkYe3r24wduFJvXHtHHtNTfuhE16caAqewnyjvj03x
Mzr3vfs5rw98TlB59+tc7bgANZiMNKlO9Mn+43G7YHz6Keofxd4OVNUlnEv4FiQ/oWPuBsYiLObJ
o9B1qD/0pWSjt8tbDLqp8Ar7UpCKL+S0fAQXmHZDZGMZESx/UwgKg/maKxwcA/hooxmNljqBzm1J
7ipsveUAp2Xex+af0rxXJejB+h9lvF4U7XddMKjD7p67jIPQ+JkreEpcPwL97J17Z1XpW2+Lnw5q
Mv+C4nKXtdam56FodEIlBf3GZ76BhznSReWLRwrJGxkpohTRvhX2J2XGlglb23TAl7BCCfGCVwBh
DHsJ8VXZEHQVG4KOvDzEM7+WF14BVYzqjZfGoh4JZpPzzxnfi/qNbtVW8SI9gKCi86N6eCT35Rt5
CTNHmqcHuLxgM7cLBuykvOMSPxPpdQpJZP19/fW2l59kpHSIGBDQw2hBVJF894DHpJ1GfIXce8ry
7kuElk5E+fCyYwYrA9Z95xnewlavwd9bNm4rQlgBAY2k04QY0ilNyx0OfoEBkvlKE+Gc+A0Wxbd8
8S5pNz2JGWI919E67gvACC3A6VOM3wVpvn6EE25B8un/i5N34Co2qGeee/FTMWUdRyoL9Wpw4Q05
aYoXTsgopOzId87ON/8tbKTOes9yVunqoYeq2XrxTmJ7netNlv1CYmEwv8mSVjaVdsZpG1KRt7V7
7Jv4Gmo+Ciu1n7cBOhKlD9v0g+VSOGCV/frOquT6dKLkIIpzJ1i21AKdpS46FoX4ueAGD/vR2Vmr
tVOdNhRluC9ff98kO6n1/uO9MR2jCTEj9e1LrEIoH4hMCgOwrN+ukzx1g6Hjnc76dUAFmdE/zl0o
TpcwPC3NjXfVj/5dOVOC9+GuqtpHXnRq1Be+OEaJLeSNF/i7ZhmTJMLuuyvCxyCm8WTEf0bKXDEv
10BMkRcXR32Dlm3thKoeJy5Tb11KLS6CtiKsJxJJe62ASagInLC/1Inxivmx0/9ZYyxFH1jEMy5h
IbbEDsz10AL+oG7REYMlFNQHjRxB12R/6P+TC5Re9ca/zeRcLCRWRUNkkygvdYDkb3R2x6fqi9Ex
T0fSX0ATCuS8Rwi8+w1c6Q+8KLrMv/WmANYbqGi5ar0X+XRdKyFydFHn6G/Xyz1EqthX7yvm5exK
r21OfKzeUvyJR+cX9Es8hEEmxJ3k1g3FTdUF8gZJYu+vvqJN6CjbAHyc6LfS6/E99LRdC2BZXFbM
20UcIpaySImT+rOc0uW+aKoXBu0ixPPvQpJrmMQ/bVI8ZNg+HbCRv+obbKua1VNJwoM73YSXS9pH
OE8VXTgcZjF3p9Tj4faOhYQJ8wUyzIfJDh/HBBNCQIRNLfHXtqAUBOm8t0zB9yVldl0l6prS48Mt
I/v2lknPdW2QYI4aQMRQP7QZmlbln3IY7mml7DCC0co79Pq4vOaz8UgicizG+oAr90E4yz4fliix
0JMMyXpbkGRX8LO6ptvFNcTjLqZTP12kTYY4J8Ca6ZnhZpxhD6wUulPndhZvcWlRhV4V8W6Bhdak
M3wlKDLxtS37Q9eLP4MNtM+I4YNbZjvFsuCtM5f7KD3OFTM+C0SFE4vRNpiEtoZ7XfpKYAAnDQD9
rjMCUZtuP5Yl3d06BEAj8toWaHgA+ApwCU4+Fwh7Mv4Z0F4bNm/yPCv6ewT3gSAPw2LXqpZOvYvJ
7ndtwvB3aAc6P2YT7kSc3Mx+PJj+m5nq35SufwL6uc4YnPhTaedRDV1oyL3DwJZ1KY6otg+gypHD
eqzD/CoQ38jWvjM9aPsdlTI40JIwRYCFCfktqviNA7N2WJ090AbnYA2yCrN/V4YG9RnJZHzl8svx
Ll28g94nzvquSD2piQg9cGF+H4ObFTcfCRHpAtkMW2Mlwy+ZG4p/BUIydQa6pwd/9ZeMfHpihVmP
QwPrCAggJS+QfghBEGV+p8s4SAHxyc2zbRO+zyRV3Cw/2zcP+nJ7LKtt37qqtdyvgUaQcR4IUYQ0
DzYFQl38pByhxOYzq8FF85GVLWWDf1iE+gvghjeBBQcmpOLMoInBfQir4xhCKKsCANpSHzzU+EdB
I6EWZ5dX01TzYUYmUnGGlKTkHJN4MCA4oAlP2jARNsPlb5/h7J1+GzzqpqRPGb4nDNFi0lVHVPFp
Osy/Rw/LT78pfovDuw0HbMmXG7enHybPNpiuWcPhXiZqOqgh7KEQJw4uIzGmrspcHpg61m5T2ykO
NRjtMbNSpgu3xSGf75za2BVt/QSBKpLLbSbTLPt25xdfpBrmEmzHArYtIOhyBCbqbBv25/g37Jaf
1AsjFiD3rLMlBmuflUpvZLKPbFH4A4BmghaemKYTk8zIwlOols3iQ9plvfhJ/x/3o9es6bww82Lj
OR1+W+Zkb9J2wrO4vOnP00dNL226heGRVFef+C1YuZfPkZjts726Owe/MMNpD3pTse74VN/n8EgS
PDysp7D3nyFfnjVvU1bYTAWRXxdXS1tr+kNEHtIjx2cvT+jMOpZc3c+0R4uCHop/bVzng7N/hZdn
aIfD4jOhKHBUce7ZAlY8nhGYkOgF25LzCE6L/6Jjx0C5VNnGbmleeU18gFqhNwTrgWFf28yll0FT
NpXyWpJtw2A9rwu6vBn+P7dr2aC7vBb9ZjNjVxGgbRRb+jPlhGuejb0wE3z0ussYIm5DynV8HbUk
dJ0K3Us2BNcqdF76ZA2iamo/WFC8TR6dwRajFvA5KHM7e+G0DwH3RHhZWao61xya5OL7MCQoPjmC
UJdBsGtsAVU//jOTLtC2Oar2dWyxWOO5mB+c5SN5vM4bXK4TONBa6MGQcdgY98C4PI32cGctTMMx
bB188HN38cqu+b025njTTyp1AuQzx8D4UbE8DEt7TLMzbeXrOmTXkh00IOAzeSQUtxjFO2/N0OED
OurcUB8qPiEKkuheMuMNwumnhV4z755KSg7TOfemzgikp5OklCKgHcf3rJxOVvXt2B/804xyWcdR
HU10RPfz4aTfIu9FvwuGB/K/GK+QVJMmcNssMcJ0UMRnWl9Lxlat/NOIPLA0qsiAW93K6Z7v5lEH
o8IYlHksjf/SDIAmLrNlTGYl9czMspcdCsJfLwv+6feD3V9IQwcDg8OBJAQ7v/lK5DzrAsoqA0wW
vZPTvOsrS+cLm3LAmO3XiVPcjQunWR8y6BO4INC66+aWN+ouyzyIIuNX6VEPdd2EAM2NP6zK/6vI
0ktGFxXGOSX0eHL6S4sys4aLavN2W4X4zoCPQH2DtlYPOqtKaRc0fXx1huHAqpsCClCaqo6DEpSn
lrINQzqXMzLJ0LTPjC2O1nS9C6cFOBcWtGEcQPMfUXru+PG08w76XgbYB07wUiAncWigGwQGf3hn
9pkDW0pCS++a09LBM7IDQKCiCt6XsXvpVfCYd/nO5pcH8boPVv9A3IQHFTOouatuXmYjI/u2LfTI
PZ5AxrMgHQdUP0wdArsWLiMNQYcGn85iEiYkJbm6Modro8MK2oDtADRrILaO54IjxXtIxgJo+dmE
G5r138EKc5M+GZWQIjWjZ3Fy/WKvHwRpXm6ld8V413rBvKVchVJlPlAhG7RUvcRJIoR+Oz+Rh0B+
6e3NLpqludVxyWLxccImBQYC7t2QMqag8H+advySFNBFncOGWudLzdYMqXxoSLIoy0U+OWBIyfDc
QZ8f539QPmDHjwzWoDUnv3QZwvfZJNaENCIriQlVV7YyXbDtDzrqGYF1zjXDMY2fSSocMlRdsMC8
oe7w5s9Cnb3ag1Qbw5gsmMXI1EuYJs9ODGGC0kUfVCsAruSHCuCCsn7LqHImIlYr4U4Iw+DFeI8O
ihgdwZ3J/+mlt5ed/I8diZJQl3tpHEZGGt5UBgdfGleOlHLuDxOdR/7VtJJdWjP1In1muuhWQxFT
PB7rJl/JlutIv96FwQa6+q/S8UZh47MP6+U09jgGT3N1sDXBjpem04OweaMSwjPfOk5rdjBpwGT+
//PAFoUplCP4lLXyvwUNVV0NjK71ynF6XEkRORj1LiU1N5f8xRP/JvO/sHTeM/vJp8VMhNL9pYX3
oDNtvakTY0DHRRRnyBtyKVIOC9lYWVbg1QzR6J4McXBplxIPpC3O3kA+/mT77r0oQ1QaEqZOAxu7
ONXNz9qKrW8lB1BcevusP6p47lY4/cUvmMbKiBBKDV5AC6eHLyF9H4wAJ0J9jHGnWX3rI8ZNp8i2
P8gVSdoElsljjXcsN62rXzEOn9yFTqrS6oM2adT4ya73/urgj15S4SfstRoqxK+Lm+b04G15s3kk
wUFTRZtdPvVEZuHgF1apiM1TCUpCFiKzrTYGZ5veEEnwYYbFthI5+lb3xSOXixFCuJT57DPu5gAT
L+KtskssA04hDHsku/e9Md8v6xUVw3MIPqPDENvJ7N07feiCyIQi2Se9Bfq/HhQGdl7yHguHIcbZ
IQHUmUFSC5r8egOyAkjU9BLWuA5jWoSx7PUZzYzZW4+WaGIYIPMTyBVJcwn0YvYOehV3lZ9ETvsv
E+JzxAqnLK3/RtN+tdf6PFjrc2dXrx1FPI+CT17hvlVDC5kIhBjSO51AhRuISJ5X7ZkRg8xmhRa4
oU6ymIxJf7gan4bEWzfWxDQKsL7KXj+z9QtabaT4fGWOdyp7sfVWH9c/cErbzUSwtUGvggrfmoTo
lkkDx0k6i/ZyyhGK6GQ7dq0NxqYvUz69G7P7L4Z3SQB75ir96s/QqOckybAfaOS7TnhXN7vXCclS
qBe9+qfSPED8fIaM0EcinCMWhU5hxxZ7IMXUAYzydXJlNNaLDsMqueeUx+xyW3ZoHDg+QQ1c4dxN
EwgT52HPqV4zASDkoeq0ynKtB79pHoEkFcNH6Y2BMstJ0VpsB4J0+2/MmJO4PjRZfYqZ5xlw9Pjq
Y1XNFywhnPoZGeEjs+pHrLAb6OBBaJ+DsAZfgv+T0KNb620TOChGkINM1kw8qbyLsWR35AXVYR0M
6HnzqavU2Wi0S5b7N3SQ0qbjyQdNIB2B7kV53WDwsFvhcw9sz65urmkC96hL2NbZ+miE0zuZAlPL
mHVsL76KgrqiDqiIcQyZ3eiESkfnIc3nnY9n97nh+KJH35YMaqXhFpkmm0xmtN8Qb5DfQMwHaFzo
+PAw3Iw62qzMO8tYP4SR8YsX+OcTYPQkpy9Z4MYyuTRa86Hb6vLUKeA9DT2LIQuRXFFCY1Ie7+mH
4DLNHIZQjoc4A7uJJwMf7krL7NG4BkVHDuctkdGUVJsygQU3VD/TwhBychZrRpIxzXtzVeYubauX
mOzfzOe/k9e+6kKqZbbQGELft2OFqBSEnlRxOtDOwFkKYwYXGlyXOxerXV8b34IDDme7xCokYaA4
oxmbHXyy9Caydd7oLF/3H+ToHnX6OA0OVNfx0XfhUcwOh5/Tf5n1/JfhiN+N1TwkMt5lDQ+xKDDT
GBO47fa5iEdgUBdrx1JRGTrIzXVN2IPw01XCu8Fu4GItS3aeulybNJeYWhBMBxky5M5lG82d+OzE
9CylBAoIa/JQt79jmDRGtmKND44M2N+QVPBUR+wU/Ip5kFDTv8WUqIga6NCTXTebJYMRlpbywQ/n
/eC3T6oIg42cV3WxRbbr+hnLhvp5dYwcpl4aPsSd9uRYEf7WZu9slwrLBDF0rz3tWkA6K8rs9GYk
+YUldrMlvltrel2y8Ucay1eYLRe9XOHj7NUUQ/pKOUCmLECCNIf35hz/pDESwsTy/U3p2DtvHqHo
MNKeXhj+GkwKN+BSDzkTVlSOwzbEub2bNesGB1aaQJ4FiWKpP+X/SDqv5UaRKAw/EVXkcGvlZFnO
nhvKHttAk5rYwNPv17M36xqvJSHocPo/fxh9OnhzuMGPAV7SYv5pfCp8ZSyfjllApHChFBXKC9d+
SAu7qdJrEMafsiAn3TQePTYSm5qmjghHkEF0mUu224D0+WgmrziAl4hWcKfYGMaYt+tDF9ErvejK
dE6E6KxDpqJpqvOQoR5KwIItd4k2lkE/PQlrua89iBYplQ+d+He9/ARL+1QDkiTGyHO1Mb2EqHlX
eNC6aotb6l8TrKqhuuPJpphpvupJFIRqlfgPGl0I2/Zgd/nZEsbZZzfUcyqvA0hLnGGTULx45nz1
SpxZnGTKTnntdydo2sEDRta4pXGyXYSd3CLfQ8IOgzxRM7LopoNPIDR3s9CFGJxCADsapZBkR9wF
vGG2wCIhpbXJuJIjaNJIh2xYiOVcwviRk8EZcct6WQZC163HRLMX+3ALLvNuBmTQyew5mbM3xy1+
a1bau0J28nsxqghv9uBhil1rIwO+sr4rVcZSRwHlHOGOnlFyQwEq1pFL14vCAs7Rs6t31EK8R4o5
Q0Y1Xmj9szF2OYTpjsYva7DR+9iYdN80446WWL5yQ71OuAXs58TEKivHMqCuYaPACSuS5hjowAyf
ZlfP+a8Tg2auFGtTUaRrt3+TB8L+vLjyVDCMDUIBa9m/RZP/WvgcuP2MNntaFBu6WbeugsMZ5hjM
98GrcPAf1ze0zBtmtXGs4phQhcI6m8PwRn6Xf2/OFZx5C7m/Id8nY/zjCe8tDpvHWJF9E9WfEWWN
SxHVjhUTz8R/TrXWfdONv6lrh2h9xurfqivy8Z0NZ6ZmY+n1vZjcinaSWw+0chVE818j74qdBn9C
SMcWgZNOKBEEtNvOJwmmdLp9GsmzHy7Erzc7hyNKXakrApQdRkLXOTLPA8jCZFEk6t5P4R0IgfqY
gAoikRxRF5xhqaxbmo9mASdDOjZbTg+sXJon38bYKRwudWQfg55suV5+eAFRQaGtjnq1qEKPMDEo
3w0gfRDC9R+aFwN7hLuBt4iW/qsTS7AqCbnA06C8o6tC3JyioFEDHrFo+zSqDnmlhOy4JNmmC8Nn
n8DnTYWNA7y+CT+2Gg2TyzqYkXHdWCMnctyJujLSPQlYkPium1CFvR6sJyMdaMlaHBfnHF9S3VqJ
Rlx/TYRgYct2lGTircjJHlgok0xOkXdLw67ZdkhZWmdjD8bKgpNHk+jJD9F5IU0F87hNWG0VSbxP
kuqhyp3gPgZp/vIncVKudRtV2CLxrsYDDNV0ZcMyIvj6XVAK5414nsdZ7NEV2icyq7tjESBY6qbg
qmuF2USGVIzw6Wdnhjc+yudO0JUIKwh00qlPs2OejD45DtDzT4OYLuyb255mUjIt9CHiE0pn+o3F
pujKjbtUrETjdi6sHs0BCCVn0cKNz3A+KbKLlW0yIaE6AzHjoZso+2xNLa0B2/pQqIXx9oeAQOGZ
nB1vfqrQK975KZ6OTZRmu77z9GG7jdW1GV14KTbKgkohSG1S3YKa8vA2aCBsmaZ7u6R8ndKxe+uc
rt2lQ/jr1cVHVTpABSHeCdgfpi+h1cGcsUyoMAMTc+2hsYHcjLj4d5YJYeHDOO1mx68v/uh2L9Cf
gfHZeOd+anmHKNlCMxEEYprLjwGHZZcGSXmfzXF2ba2wpcp0J6vfBMW83McZkgZ0ayzPIWKpyl5w
PJPGvLYaNe/HOMQQvieYIbLF8xRkYjX3Llz5NMGaLXaSzaDSYS+LMDiVPNFjACAGkymXt6hGL+VK
aONumX1njrD/strWW1+gz5/aDt/3xjEenKSyt0ZfheuEKHP4qkVxTKr7rHHbuwy6+Dod6VNbeMd7
9gDIl6DMrhA6reopgZsfYXLoQmooUvqqde6QsdZ4d2NjPw2Rqlm75hfCHF8USjyID9afMmcWBmFz
UJ040N7w7/y6eh/q/o1ydx9g/EHzvdtCjnqvPIH3AhwgEsZd/2REjJ4Soe0REsujcCMqW7GWETE+
LaV03MpTOvq3APR7SuUGYt9zn0HdsJB8YnO1b4sGcgUYvw8aZuZPcgjW/46FKfJvvfBo7NIYBXE8
TORi7m5lteDEKQ0NF/XPk+f8YRSfPIQ0mG6Ftv3c2u3wpdR0qCeCP9rUWTeDqCt6sdMuhL9kdgbW
jhJqexfkz5FDg97S2EAu7mt/VJgGk4tSB/e48+GLGIiq3welu+2m4mSVxhitjBbNy4gt6cCmg396
d/SDIUXWGHH8RrpsNfU6ioNzwIfNLBBDYA7QVTHMpgjIkg46IqqYLSxg48GLFhZin+wsAR13F0RD
Xm1UCcnNEhyYAmHBnk3zeKtkktJtVbgAlV3yw8BD4DCGy7G06+BilWimzRhUcEpdgdpZln3wt0wD
mgVSFCYeWFLmSG6CzLuocEphWxH65ZsihbrVzszVXFM8HOUZp7wbM27+FMWMxt7cTxlurMvIOj2E
W1d0cOHRv4WcrK0Q45lWbMYggxlffLmsUmFKCSiwCss9hOLthNQQ9/COtgsFA2R+3kP/Y5SIlifl
rauIrvKAyZUYU7aWdj3TGvsLdKDoyhulAviYdn2to8yNcz4VfwTccgdPjLTOboHp3DzMCGLVnrLG
6K6O0WT7FFl0vRibySMeOEJd6QhOWXZZ3lezZd7p3IckT45jZJ6U7D8ChM09qDNFDbBzWceY6jf+
2nXgaptBfQvzgBKh59welNlrjgouYtNtwujSxOJncdun2HSht1FLmJ5/p4oG/Xcj0v3Sp19jYj0r
liF81zxCwPzuUIKuutjvGQHm+0jYnNGDflh2u8HsH3AvuKo+es1k/JjUBMmoZTdiazSP7dvcLwFV
fhMBNZf36I/exYSCRI79KitmaL4IjWLx3StnxZdYF/imGE31amIuAxEWKm3klJgKQvFRWfypVPJg
GRA2a7Q3QrV/m967Dt50H7olBj3lxXPcNwAXFpzSGo/CLl6cENfLYfqs8TaTQnsB508+SJ0JEpka
u7gvsX7hQ7kb1OC7IrY2+mc5EnNVzeaLb0ORCkkkm53oAqWU3EdHUVTaeUw/kJNtb47orvFjXNw7
s0Fc1ifVnZvWT2Xi7vCH2aSD3EXK+ts5otr5hIWfkNjujYW1qc7Q3/rh3shj9Nr5wVXCwZJzhrlS
RMAkJZ1lGpuEm9JT4rlOGeoYUjhzbKrxfLurOTziPCVoVkzhslo4EtresE4ZbUu2rMZW7lu7W0Mp
h2eGOWZnUtmPd3GHBQZblNWJz0IQkBP18V2IpjbxOdQO3q3luJypZAOJfWeTQ5G59sEN8kermTep
+WvhTVAVsH7mCVEWRxGeNnbM5PXMHUA6EvvAfGgXnzvLxVjqTCPzsayK97LgGDWjC8KfsE/QEuGD
NYtmU2YEgUX0KNriYtjTV+HBVy6cEcVLsVCZTMumqCEiKsPcTM2CVtrbgqI/22RF15DoaO0Dw7T3
YcPmAvFZ50KuWPG2sXBpoLnDn9Gw7tWUPbbJfAAMOhVjt/fLmdIgHlFox/Rw9ZuWEfCgno2iPgkz
t5CdZe9zRStqSuI7m6ZTmAiUCQVgRWM9eabAU7vhRGqYF1q/zzKT7zJMIX+Ex4Tx7XVYLqfejtPD
Vj8Bt7IeWtODwu9eXNN+dNjZ8iX/SNNlv0zhtcUF2Ain/RD5m6IQB6IfScjEHMAGo6utvws5jjA8
Z5pfucPmnbUIzrFPKDJAqXl6CDtylIKxW8F13RYjQ2Tsl60a03s3Tr+VE1MK0thZm870UbRiHWQK
MxTzlCb+OkvUnh4J3i61egW2P03mUm6WBVPjFkPDFcsPYGDZbEZAx5tPHMgh9YyzYyHwHrz7eCke
lno4E3SGp1JHYZWNxc61bZxRXGCNhrR06dHLq9Y95HNTqr3LEjxnNT4jVka+SAc/txsQQaPivHod
fj5WxLrgV86LkbJ1mG5fbAYT0Xk/FJ/uPN0sx3tLQm9tmslLEwR/Z8/cRdjpHcE+HhPpPBpVHm6T
7DB72pXn4HBSxD7QgAJeUQzFb1VI1waTXp0qYHKosV494axtyMLQInduRoZrNm+81lnnzvLTzemy
8twrifLWqm7kyhbuYaqHQ55Gh3LAxsz2PpPo0etSrFzM4tb2Lu0w2MnVBz4K33VvnLiKZSTavPHx
/mH48u8S6vhk4S9DG2mZhrVhKUyGifOU5t6e4CpzmMsF+E2akyby7wr1JAsTBMehepb1Q0hp3jTt
yivdjYF3teNVxBp/J4LjNI4X/5zb5pKdzX7ojRJt61hiEjBsqJooVEMcW8IOukkif5eAIHJDz89m
axvGqZn6g5vbTzlOfHP4OvcErou3XgCN29W3XKxTDTcH45SmIG/H3pkGjL9xrtZ8r6xWdBd8GLLt
KcQNPcH3FVDUEuhUh7Hd8F0GT5D+IDqdhLpLSPrFgG1bzi6MeBxViQaMLLWy+5+BUSxltWlKDvce
/eh8dnCBM1MEasht9c3MHMhMosGqp33jhyk4G8X9rsgFuvfy3lJgfiruGfJJs0oEiG6WzSjxtXaV
qYcvXavfjS7u0vrQ9mqUIPiFeynx8A4xJt+V8dXGNOJUjGu/6RzwHKpZTrPukPnJLhSyXztp01zc
HnVftvxkS39KMPjUT7lfnKe6Dx7TsnFPqZgvgrZaUMdiVTKMwqx+8Vpwvb5qHvIiBLGZBI2kXABd
e9IlVHF8ymrny4WHWHU+ge4l2YhSTcHNJWiZpjEkBrtxMXZb1jgwrUd8B+2m29GZXSs3+e4MmKAO
zBfqxFGCEzeE3MULgvZg7YrwnFiCbdKaiXQey2id4Qrg0cx3xwgQqTeh6BfHsLIeDZnS0aRF2PTd
TU7eulXpS5G1r4lwvxtjpAq1bOJJ4EqbU/zQeeZ1jKOC5+2ex1EjusPnEkI0AIlAIId0IWAL5oAw
lR6Nj3HivBteBMh9GgeHPoYv1XnGvk/QKRs14IX7VAQBOnmHssCNxuluUogUPbdmNuHolTnAE76B
0C9yEes5L2Ej75uyWrNdl9zreuOXvKiEbMjBkJrMN5BMNejhvIACSBgZEvve2bQp9N2RDLEF5qQc
OE4UNLwywz3beXWzSeFtWhN6OhnZhov7SVhs5g6Lv7LKtx4Woj151mj/besNWDl9TvK2fo2j5ncw
+ufaKiBP+lyGYMnofO+SJl24xbXw0najRXdJsSX31VHhHgyD5R2tzilMlg/IbvgDZ+qbA8ehXuZb
0SVqZQ7izRXLTx1wn6M0fGiHWrvSW+I5LzMTrq3VdB+GG8av2II8exM5u7J4coziIbQziGHtLseQ
5iw4e9nS29QmDeA03EHpufrDwhlk6TCKp5kXYRRCoydYhlsbdAMk3w74afKZDrJbIBKGuwFaFW1w
JEze0v9mUFga7FNwIyrcFNF4R+ZEHW060fzG7eDsPGqIIsb402iNtdN4q5yqhIe9K8wAcYcK0aQs
7qnMxdH0klvPIX1x/b9hX66dGEKnid2uitdJAHcunCZ6Cm2xhfGBDJrWumi4z7NwNghWXyxObjg6
z4Sz2GvXak9jVN5yp9x6MNB11eeh2RRhvoty86J5NU40rf5tng6cpDF9swxMfRzUscuCU5US12pp
3mwbStvs9NRnMRbyhFnNBcOD7hv9ZGixb9XQHb00fnBx6OmiGlPpvP9twmEfTt1D7cGLDsEsVuyv
DaOy2Keh/aHDPjj8seEpap5GHCBsNMETcC+r8kq7JaXNjdDzxuY8OeVrTfWgLW1/Q3ph5fO8M39d
Gl+h9brg28VKZ/v1JrW1lxf+JHnCKksbbPQ27NNXXqHfP1ScaHJCpr7LGWlfeShLCGhYYaS+w+kL
4//5oOZwbbI5mP554jdQC2fWl3QJNpllYMaCedp9Y97ru9d7ATfpS3oEhhNw6vx71ya/6cUQFoDq
Lvp/8SUS74H/lsNBT5vQ0s7Lv/oi8pPbaKZKV9OmGHUOH9fEWynrViJuqyB8fNt+eIrrL6vEOxOD
aueNX+c2Ho8ebqbe2VfJekK5pniChJ8MHrJaec24u3koyfkko4g+NW/LBdBu4tyL51hzqP0XJ/4m
VIvT3RNcL37FjTXYqHKX4Lb54NOoYcPJ01+s9HkUuokJvqATH6aNN7xz4XGSb3rj3Y/vM78+9hOB
3NW2nnDgybe9DcOxB8jFPpwoZDAMoflvet7xR/9/2lzAZOVuS36pH0vvXjB5a5bLv0+5jIpwUSVf
dSOX64cqA215V1N1aCCAS2J7oMOrb5l+dFwpb6v3BH5gZHVX8L+rbnzxcsDG+n/KHl9sKrCuD5of
wuMe9IYdjfNXH8ZE/k5E7b7wYv1Cfuj4Qz1+9JDMs1UZX+toocH1bYAI9dA/RtzJJ3j9PAXAo1NT
RUi5zaMejlQcDYW1nte+l9Ct3KYZ4loYPbN+ELy7i26LwcFXVR3Fl33kjbWtswDJ0zVS1nC+owAS
CdAilta8JOWfTfB/pqR+n+pd3wH9ImOEDTP9jGza3kJ9iYV4SsaR4H0YdDJqjnpi8FkLpzM+X69C
+oeX3WAhS7z6Sk4ejHjLvSkamoyRJgkZwwjZ863LX4uaNYCaRt8bYwYygG3Crwf6KumiiZvfYzFD
1hpWVvyg7yGXnAgmVxzqG8JvtNus/o48aP4FQUKPBR3NbrgPQfinHDB37rGXcWJt2hVRDebbajho
7ULBPkdBxi3jWaNMZpcq/72fYjdo53ZFxXvvsPjwkpKpkRP+EVNb8eS4T+7wXojX0XAg9AOcWoSL
RB4QW7YOIjBz3X5iiddDIefyRSuAQbyj9NQzLy4H78QPFMe3OjXRmxIWwqUPejlBg6knBNfSEXTY
x591aT92xvv/Dzglhk6mlNy8POEraf6UHh68fHDfTXs+tfNIq+h1snJi0lnPpeyRO/EwGFDtjEKs
JcBEttCUoHok6XNQhVh5twr7RabhrBcKelIOHmrWRQ3Q+fn6Dru1H3022cMY3/KQ7s1s/zVdyh3L
rB96VodEPU6QkWThvAmkq2YNgd035sMsBzJFeLwjrKwK90s8A0uMO1eOdc4iXCTtkYbuqD762IKp
xGJhf+un3IzfKDC+QowJSzulyFXB1bKH8C7voX4Xfg33BeU+yLuNH3PFYbqdalr66U9T108gXOCf
5XxtJB3VqnlRHe3wKbXrXVMXb3Jy/vQUgF06XANfnEaSsGgeYLsj24M326tSluQcJoc5bA/6G87W
jCAnst6bBgzat8eTTcnhG5A4y6p9yH3sLTJMhHQzPA+7C54K61CpXV0GL3raDU58sd0c016JL2wy
7SdhHjLl/h1i708P3qn79WsxNmftDN6zZmSpqVadVK9JmTyak/jTtMUhRPFGYZmRa1YUek31Vmbl
gG5MsM5zR53SyLrPTPtIsf0U2f5zvhhX/bgtgIghbMkbMeIjaPRBn2CqeLzqIlfG4xqYd61XtESY
x74J8TDqTjQjngZDPLoSUwj+DrOjR5zOLknc7DslD0EqnhOtfyptnAZtL71pR5fFVC++NJ87RV+r
qNQFC4ejLorDmNWuKl+ln105a/e0ort9GSVvFfx+6DF+t8qG9BHg0oY/xgEtdNqv3k2/3RSsjBM9
IC4TqCeoow4veTS/NAkO/OX4HINLWQV+dLREP9VkUc9yMX09no3O3SjaLVXSkPnjXD3XeLPs5Utk
BZQKBAEeGx0eZ5H2oLuizMHtp+Wp2Y+zzB9SFsk+zC4FnTAsjpDkN+an5S2/kdfcKz+Ed6i628z2
l3fu3maOzHP+jlncysOGLWqTsxfITRi0xyVYViGWeHXFkXR2LlXnvurVNZ4gPElQmHZEEJFnQMB0
j46DUE+pdA8tRkZonKBUZ+6XY6mjn8xnqDA/1lC8mrEFZZ+Y5qEhl849Jw3HoSkFxEwX82qD/ZhV
dR58efQJ4UDf7e5lwsw3YyweKfOy/gAR671KzVtcmTiFtVhcTEeOGdR4zq6Q+Vu8yL+DHK5xZyCd
VqyidgMPCFfgEe4wd6l3cXb0gP5CpYkLj4oYCZz+T01B/qWQG31PzIZo9aW4eMp5Uzaxb42xr6f4
GI1UYuzlY7K8LUa0c6L4VrjN1RD9qZvJEcPWquwpCYsW7xNrF8bjaWJ/bmeDTD5u4uJEqEGihNNM
GtNmSHcLH+XK4T3KGpS/2UJ8egJiOGz0cyDPCvBhxbq4noKJMOsO41Z+mo0DEUGnvy173+/wb8kT
kClmlL5Flmd80tcZiCCE2Ov12R+5qMMkh7fejLAyDapPmmDn2ZwPuuSUpXX0YVFlTE1CM3bY2G1c
qmOyNDirBstGVd6hj4C9OzgOySjfsOF/ttx0m3n1VzQbW10btGmxrX2wxJHb4lpvM6tFEtGd0Aup
mdXIzfKLFiyqYT75GHPi6mesaS8fw7x7Lt3pKfS8x9a1X+UUHdFz4XdGZKVsCIIz6kvnusRfcWsy
f+TsPuT7yUAvaQbucUqClawd8qYWB94swzpq+gM2tVgrGdWLhwfKJNKDb+YPgcpeoEjtWaJ/6aGi
+sFzLlg40lfZNh2rE3jALko7485JZ/4vx3jfm3Zmnl6hCWMvoPd8pDtrw3Zwsyr9Q+LwmFj3sGbB
5wQe6W+S4xCQtyTKA6I7atjqARVY2VHHc5ddeF/4Lk4PdGq4gzGfh56HmedhMBKjQ41iVg4BpdSV
ZzW012hwf6FW79yxuLjhdHKSfhtFPH6ZbiSAr356dQueNkXJza9pUnieNsQhAYcb3acRp9Fk2uXa
Pr0wzC+XHiRWe8bJnxwS6aV9b0bZrnEzlvMUprYNObJt1ZHT27suW3RJmrPVrryh++iW5YolJex9
2d5CGW2Ltrp2+LE7wbALB3PfThPZ00U26UFzLwIXBSOT0av6jZ9Do4lxAFQsPtjdHhqQZOGVR9F0
T3W4bJF5BXehV7xikbBHQfEVmjFas9bCBW0wEbFzJSJIgcmr8r0ygq8pBY+XjsWy0vzBwOpgW+HR
UmIjbLj4lNvUYxvfCfCLyjCe00TBmbPBPInPGsoY13ENTPy+LHBfNs64NXXPbdtHJHpQN2Y1/b00
x+dD7x5WPdH0lhBzJryELOsQ4UKGmBwCrMBJnddCQ4cJavZfvcj+GEyLbop38VhurbD/hlx3cCTw
OYUz+m/o/+mLG44oVYhgS+N3FePVGCAtL6BlBMHwU1H9NO6Ib6Hqv1Bxc74kYUhvBIFr0zoVO/2X
bV28xmwFlWToQ3p4iAcCgR24Y00LwsHxC3mTG38Cs8BnMp9znOD1iNGLy8K+qjPwUhfvDjBHAKwd
dJuHru03y9g/SpvVo83z45BgECLgcZfJdVTpGV7Q/aw4QOXyLmLXCENYvS6OWDnAmJWRjZPEf6p2
InhcHPo83+s12nCHU2UM2wRAIKWylwNlddmL19ATN2mXD4HRfTaho11FsSty1rWlPoOk/7VGB894
72tMicZDpZmG/VqUVL5RV+IvswR7kRc78qyIeR9/qjw+jSFLkLZkYimACkUIWLwxAvOriJZtNqDY
zIgOrREliqrbLKyAXWMcDdDrtAw+xih9h1RItm1FTPb82PIQE9d9mAPLp0bNnvBTO8hYvtOLfOGp
biY1b6ZOHhcWfNR+y3omKAvQ8JbOaG6nkYpVRm/BEma0LqkIMkpRNWFAmhkXKoAtbYoIFe+4CRlD
hoULQRUcOvwwJQccfxaHgNVsWhht2WL9lT7Efap1hKjt1xJgjOi3uyZJD0RWbpXoj4EmjzVe/ejq
hcIACmNSYLP5pEckw2XbSnBBM7j2hjz4+XyutaYtxyMLO+SWN4rY9wflHuK6J4nFBOcgzOWuihQQ
c7nXm8S/JyTkxzLByPKzZZeIhlP5CLYmLcrqkqcsqGhkkR3CzP80Bmzviv6H+ACArgVbLOtVDoNx
Fw8lzDcQvG7ZAMn/rQyrxtpuJJgaA0anizkVesFjlerzKIpfMWOVYaXdK17EJzMsYQxaRKlU1pPV
TKdFhCSVLUQjYSgfTurVd0GlQ4so8DZIgLQ7GEr0otKg+VsY3oNNdgU35y0UWEBJleMogmdFEbrb
2Ta3g8aUSr9mutKL0HfWcDiw5ZXxDs3m6MfVk6djfQwUi7HKT4TA7iNWEcOkwvfnkgRDswJGgN0/
eW+oSR5NVfza9vhtOAaR2/2XK7SFRqmHKAEBvLwZrZPruH/yKd90OIy1HgbHQgcLMSMl5wMCnpoE
t/XgB7TmtZbiZAbGLqv71dBRUquufNSzZFHh49IVv1k0vcaqe+aUCrFvvlWNfTRnHBLB13wALCf2
rvoi9ayyUJk6wL9dJbcA1oBTFMycCKDfry0WijDh+kzx12yiz5GYT4oHYrjddeJ6G8WBcqYi0RUz
2weDt0WNpRD0MtUjEmRnkhUYiW5YybuirO7rmGTFxXqc24ZQFx8YG8V8Xu1nMwdzi68V6JSeAbNd
HH1jwIXXZ3dJH5vA3QRQgL0K1rLhwH9rEUmLU9flb6M50Unqnv+t3KRB6kVhKga2/PIaufmHamZ4
8XgOxoDspma6B32LipPzY4EE3EruOfxzJCx2NpPSSbNHQSN3wBo8oLqpOWuETfUkIRLiNLnzrOlg
+PIyWeM1Z3xiwRDsykat9dEsL6rvMvFXrBLA6t1Jf/9cYXjDacfmbN443qWPHKZxsg+6nmySJSUl
krTVMjxPy/hRus7H6OLggcA6zsbLGDTfUqCrLszu3WxxLnKiodq7tvHqUsXGXXOlJfINLfGFU+au
S2ic4Yx+T8NkWadRumEQPePF94190rN+MimOwlUgXpoBDIV1gsUZjeO8cwP52rIlmEPz1hEmhroa
8S1lDujZbTbUN3bPF4rqbZRbp4bhUWfOZexMUkf8t9rh6xgU03WB0hxL9VAdq647xVN68RnBuS32
5uDu5lTdKzx1kxy1XAsXlNuDxRntYWjQqW184zRfU7L3V6TTu6htdm6ttp5aTqlTHeAR38rBem8n
dryGYjPoPbyDyulU0KaDcA0hiLGKK8OmT5DmxcbZCqpdbuWbKJrPHCIPVdUe9QfjzbIZuRvaI1qS
BypAlXo9bi337ELCR8FHSZeYBz3+akzZ9FFZnyr1N9I75hSH95mVeXdJIQlk8577zt4WS7hla74M
rPGTY12cCb87H0l1YaRamOv9zUlSExjs6DEgMO6Flx5cnaRoibeMP5c5+F1Ueqho+GaJ/ztqBYeM
yFQiI4Wy51mfhpbceZApHk+jja1UFl8ALgdwI72fz+681hGnY48HeaGy31Fl9UavqNKYNpHdfiOq
fNYYuN6HUyYtzit3jfE0Q/YrNcDGPjn6DFRf6jMXu4CN6F/2066LtaNbgh47oxFPD6BHbz8fdNjI
SBVuQ73vHPYjkkn6hRwGG5j3ywNPSit1qzPjTQTTVS8nS5fiPB7s3T5G992d+wWFHuNCn+n1tAmV
1jq2W4vdoffgX5U/DpbfoNwLF0nO3N7L629JlRbaUHkbyPhA2hpunVmw9AP1nfqYFznpGMNHjuGp
7K3L7PY36O9kDaJBBS3mBu6M0vxTmMsV2SJHpRaJKar2GZy0Sv+du2SDTsY2OA7nG7qYq7aLKNbF
lk4N4ngLK8YA29vnf6ecAL0dV2JKAZOL5GZSYsolv7OT1wGCi15WNSUKiBj92EOmhRt6zRmBwYxz
M+IjrqUL9kF/nASgs/tXfZVLwCGK4aJ3gTzN7stJ7HylcNG9EeoV5j3hNs3axWWrzpfVxN7V8KwH
Zb5osFZP66mGS0kHjaLniAMXawo4DVZQxCRiGA06Wkzg/unKzMwLSOGk5J2TM49Ysx0Alnr4KcNv
H/0KLtWwgcWdnKxVEv8Y8pZPz7Dt1jgvQt5daL8OCOeQ+XrxPXdF7wj6hnnAp6NjE3DzV38TFzsE
VoMVJK+LhgNsCmOwQ53x8G8ZLFKsr8CK4PSpHIomN21ubb4KMVYMjCQ1tmU7PTvURPrv2uZj6JuT
z4F4lnj5J/ORjuSd3kHsJCa1GsgF7jyPgL/sbAJp2MgphVYdWo+eLNmiwNMkP2jwU5UQsd1qTQTm
qlvaf4WZl0RkjmGWQ+RV4X7oWWOG87oGWW/j6jRg3a1HCeHgcdKdKtEe3Aj7EkoT0Ek9t4yC19Is
Wp4wJH3Nl89xdK6lcFbB0B+w/oGvi/lghHJ5zE69Slb42YFT/+iRIssPKbu1HkCtmDc1yJju88PZ
utO3jtmnzapzy+K74mbHtWlr5L6b9/quWgxJfKH9BL0aYS90JBhU+p7pac2KdYcLyY/eenWRo3sg
EbYv7ozRU40vBJ0lCty+I3Ik/tafJiv5l++kazYwUTsZ9w03WX94Ir/0soE51sZmfkeVOkjXZnGO
8SHAgl8GF15Yzu3GIhe3praaxCW2v6vWIikuXdOzUIm1HwcDd1pFjTj197pSLaLy0HNQtWNI3sAg
Uf/cM3Kzov9XyMb9s54KA5vlUEzQGUiJruLDsFABMhz5Box71oIU5452Z4N0Q+52LDruQ4syryV0
7z+azqurkZ1Zw7+o1+qs1i3OAYwBE+amFwxM56yOv/57xD7nZrOHYLcVSqWqN3B79VT5Eqnnvq0g
Xo04WD3rWasYDmCOW91noQiK8CtgfQB9elkQj3p2eJEO29zo+Hdg6NbPSk+TLhrqNcKZunAZEngx
J4ryJ9K2bG4dDR36bNwH9Qpwhs/YVfdBa106YNEe1i5hsWHBxC7KwgAGGp2eC5qDHbC8oniKQXCr
jzacyEecTWYihaqMNXDfBx1yAiVWzIxeT5nlHPTu0SGEllXNTNZQcLDCXenA1IsBwMSnnsOWC/AI
2BW68T0RBSLES1f86PkeSchEyUkVftJy5L9BQFceDYjgnXUUUWvUexT+jP44EQZQDWMzV5/arKbx
aTGk97IFLrkgApFAQiLH0YvXJITog8akakDvJiQ/ZRb0BqVBMieKHjZ9bDYoPQXBDcRNOgjL31DO
7lJvAgDJvZLwk0fGnSVfUiMCDOsDEqDDSY9Ej0GWHAMXkVJt+MAtVl+U9KbnQGowfsqdT7TZTvoN
uSOsHZYFbjR6yVfck3XQWkZHR0J9iOhd4UfozpmmOBK3qUa94MQFG4j6Dh/bo8Cgt5mqLyNnT20u
+3GWByIELAVO4I7dxoeMo2ino4QDXsLMx4emcs/0in7Dd0V/jIufXo15OpP2dPes3KRiBZgJuAGA
cSEVZkJVtgSP+qrA+tPTnXYKUhZEaQ5ffezrIbCsd0JHVALG50MUaJOOMZhGdFydz4TBbwqcE3T8
Yiux6ypuOPqQivuZ3U+xUSBfONDO1ZGfkv1WW8J1TQBLd8t+nSDF6dihm3/MnHrR0UbvsXiA0s06
5bs6Hiz62otPn3rW0cbmtWIYCrxGQy7L8gFgd5QcXcX0NWj1dZzCPbgKxIaBNasXSs4BnINhiUrI
Y0ZF2zDDYvEdZtIlI7l2h6tb8NvMoXLcQ0AnTuNI/m/V6PjHPvCppev5szyEHMMHHUxCcMxtHF+8
ATYlyKOAUoMuKfhBewel92wSjgEiHP3O+chCABTLZ9vrbWHl3Ssxq5jFmecPHYCwC7yz8hIWwUMw
Vt+/J4pVw4F7N3x/JT00Mj3IbxDZg9i+/w0J3hmM5979L7g6KtaSC9M6w4cOSeEVVR5KS2y3YHrI
sotO5jh7rehVAtlCZ+qkt3o8j28qTE+WeiX482AInmx8lLXzuN/hUfn7xnp362OcH+sR0vtxqLI9
q2px6p0AaYugwW8cIO9EKtZCwx2pbwO4Ib+jFyNfMmhtOjWQZgwqHlwU5WiRpo80bwlkvHQsoRJi
mTB3+aXFbt5nLLEIPOptllJUq696i+pGvR2fCTb8CRsI1gjCvXgnEpFg3GF97FAN+hnwD/CBP+t8
c77ytzqs6JDMLmGp5kl5dUvADazkksAJW39jFMgfRvVeSkpIvL/HHIaDf9C3Nf0A3lKt2A5UNSCE
M3VUnIah2vEtPSh8Qtt6D/msNTFRmzDrgCbcfxLYCil6t/iP+gyYCB7EZb3CPPnuwpTjtX5XtXrV
Zr1zp046qkdT+9BzeFcc1x4hhYjH/VFudBBu2QSG/DGGJzPvXlw8WaBgPgQsEf0OoWmsOB11HNLn
qX4n/REN9rxJ3S1PxK4x5m0o32YPSZ7WAkT1koIo8riassy1r00SYPFFBPbm8dcoLcECagbyH83R
wzwjgugh6jnRdtSCYOxGguYykF/hvC3kdjYHfYUoDHqnsxE9pHoLs/EJELPXHrW5kH53pPhYc4Ed
/0Vfjk5Vhiw9r5Waf3mdzGWgdITRSYj+C1dZ586NL0AnsVmRJSoyGMFSm+LqrdmlG1Cnm4klHUDQ
aacRxCOBikVnwb6oVbd2ZvfWkQQoTlsmTK9Dj2Z+3xUPOowaJeqV1bc+7IXHNShedhV3eb3uk0hc
ihAdX9Y/KC7yzn4CM1h25MURTXLz4GTZWaQIcbIfdChNeu/IqaF3rZtHwCnIZAKpNCzjTsdI6WE2
jWUZL6pDHQgpfbrBGvxNZsbWvegDxiyqrSKcx+TDOqKkVkz6oqlh93qp6DhYk07os1WHC2KSfkMd
c5if3+TVzWgpA2fVWSxRkablXnejYqqGeU+tpky3DQIbjt+u9UaqMTGZqHHq1aCjcTqAOW/XyoUb
nXkHvdIMmnFBYp+WHlJtVPwmRugiryJ2r+TAyMyXBjpIQN4B8oZ8U2evOrYWAI4qfqKnhT2vA5h+
W3Q04JqjQcCT65DLitCFlQkcPANktstL7lVbabrbpkHRl0Wna6uE/qFm30jzKNIaCzQJzqchS0HY
qnRXdU/nrGovRWKAX65QByC5Sac/XQiAKER4k22ShcsbNzzOvkWCqi9+9Imtz5+lLrY12bgl8Drh
1NS5BSHjdy2GPxP1BY1sKqmnYszqZe9CPOmnBYhyrkTwmJKd0ek76jQloDgXY10hHLFuxFUvVpcE
s1mwYiwMiBHq2hho8LA6Yqu48XoavqlTbwMjFp3YRIQ4vaDAiW31MLGxO24nOirolNHhcNdrkDWt
01JBA0TN1VUvgYYQJpxip/McferRoVxjRKVDA5fF639zNjwvNfwL0jSO7yYAOQzlWKibjsXsYP0h
zej192HGiR4trFGiSxR/qd45/L6L3d/r1KWPvAMpTl5lHwX5oD/Qdmel/n9s0jmnF7s7S4m9DkYT
N3bFguvx8NLTHRo4xE/hGm4uThiOlsRH3c67ob3OjW1QJ9NgBPVQNUhuxt7vsFVi3k5mDRA5JAPk
cNTngCyXtX6HlmyUN201SbX4+Q2EFJ45C3RCtzTuLYwqRCJx2EPVBSeDKbzpHEXK5Jgtch/ZxOzW
IwuJXlvHOOiAbqsUH+z5xFUUOMMTlJODzpz1wo4mqimct2jdsotMexOm4zXrlBbEvNJ80djER5G9
20630XG1MIOTzi7z5i0Uxr8gMBH7NYZ9x1vNWkk1iE46/dKloKlV7BbUs4AeQ1ekLag1r56TljjS
mjj15AniNUFlvCyGR1ex6C+9jF5RtbpAAylWC1CRFYKEUDYiSJ6tF9VAJdQ57NRflMaIITPnex+O
3l2PURBciIwXh4tvlucmyRdk92aEuMPMeJMW8zTWM6KsUvkPfbsAoS9r8moBbjn3UdiOStTcFscq
uFgHX5SfTG6qATFshthVRkVGIlm/jVZ7LeLonHsORf0QeVxt/FPgqoCMWFxg/Jl+1rjsoRy5tA9J
W3Tn2IMSlQb1KQkmGAwlQlzzzoOLR3uxTHhP02D2cCqU0t7X1eIdcr1hyglFzE5Irg+iW66zxoEt
ndeuzNRGI38kStto6XO/0oa92lWm/lMURg6Avtq6wT9O8z0t8cI5FcSf0YYaPkRHFf6FLKZWpBkm
+LrmozLK00TAqUBaGegZrOp0eaoNlLTHCuB686/FXBqAFil8TSUQgQSFoqzPBWj2qy/HhZgjjBkw
pxv7/s7r8h2gasyWGoPXSrP5KW+ZW3DpjzIE+Nt74Pfy5tpEwHJ0xtoL7DnR7XvFwBtopO2/thZo
92bknKh8+583QkGpW7z0mkL6O9+axq1cjM+0RqXZGDuFoCwaqi6UEEDJ5yVgy8Xz16goK03JhF2G
n4JtS6qdHwCDoDMVodGAHkhAI7zJgZst5jLtDROZndEgpHfqpajbWy/L24KbxhrRxfMYMslea3IR
V/Ip0tSkjIo6unDeO3SeFyvzP4uq+ijHsFh7bSlQXaVWWs27SsVvSBLhQZtNFtWy1NkF0M+gc92S
vjhkTvpndoLPRAu/5pLqiJ+kwzFBJo67JFLf+BG+RD3KWpFlPPY2KqhZUqjtzCEGI5XqoQ1i30U4
Zm3V9UezZK8o3/yhZfGAwx8VFbP+NILi1ZwiG77PdM2a/LHKaF4U3aeckSO0TIqankxuY45GR2wm
3KJtO77GRkEbumQms8FVdwrEewRYFRXM6T4rzGs+cGokVs3ROCK/jpqMO8mcdTahCtaioNWZT8NC
mlBX+XNYyzNGWMjKmMWTqXCyi9u6Ptq2dW3dNCJHBMsz9FV7VB7ehkXTXfLBeq4SSL6ZnXEhQmR7
6Z3VErgZqV5wH1r2Y2EU8WlxwKylCgFY1GkXhZS5T6G+jRWehmDu39CZsF7DiQrtmFHbo3D0VQb+
yY46PL0mVAiM2v2H/Aa3LXvo4dEoepmhZx2Tkn5Y1nggUQKEttJgjdkafcvFcQim6BPEzJ+IzfCu
XEBBDWjLUxR/ag0q2cKYXiYnGMnylmvVL29zYVA6hv9355XcATqFJWYT1dtBzt+FFKdkLqGkSBDe
MRCMIFjOsvcsCFQmZcEBBTcZf0WZutqjf236BTSo9jirnAbwXALofrEwhp7iFORemUcUDgrzWNY+
vbK+l8VldHFmExUknsLlnMa3hzLaiARz3UjsiWAuP09xZRLJA3Hs5+JiAN1BLXbmWgJc6xFj8nY1
odcAUsTy1pBO8M+uE28XLxACyiLMtzlQMADdrNtMmvDUPPFdt7grGDZOJnKeQX+CrFz3TZhszVpM
WuPCPzk98kEMK+JriJuRyf1kDT3bFp0/FXkPlmG+44eYIXVlgIcfv+0yusFXP8ZOjD4vjfcmNrmj
m3i2d448IC8j0S4vj03VYUYinPsumkpK6VzqEVtAPqe3/7Q+OiApZO87+C940uRAG4yYsuySL9TS
8XozEc5bt02HqL20MkD4S3qca8/VZYQFAo3V0wtHawm2hrxzrLnfF6nxKCY034An5lbFYp5M3DtN
zlFOE6O6Q2UFcnrsnTSctHBxf5yqkMMetrwvyNQLc6Q26SyCo3QoHAfmsVTvrcDGyE4GHNAV5TWZ
InkS9+58LeiyQ0111JcBDXnd9RlXw6oyrG0khvG1XWRPxmWiQJeML3bjJDvhEvC4UiDTPSIRsJs7
vywJGD0ZJVZZ5nmGZ0GnFzrNEEyae1fFB8OYMppJwplXc+Jkl6KrsJ9wQz9EjAUuNsh5h6MV67np
ZcH1B0nXAU01C9kdd2l6SBkAEgDzBwy4kQJg6FrckxMnOXplOu19z5OAVBOAMqjw4Q2wkkFEa9qd
u4KKXZOmZ4lkN5oEcD/WtWv9yVobUeZOersWLV6Kev1C0c8wj26fTLTn7PhFmZU6JKbp7Ky4WlC9
Sb11XuK/mlAaPSy1TtVTQ57t3h7DldeV7AVZkElR0WrPYkzrGiTEGJ/iMMMcvSmqPY1Immu5XaLt
6lfhSyyslHMttyE24MdwbDOnAQ7SmF+FqP2n2uui98H1ly/pmP56yZGzKm2PW2E2JHt7HsAW1aVv
fiV+Fn3WSNLsfaiPOAwYpf2F0DYSQ+mMULSfQw+aMKtBhckxcSoC2+t0tkJW0cWDKVxAW20b2NXk
SpHMHgtvRhZjHDQ5z8vrEc/A2QECWhZVFOJ6GtBhjwr7X2UjOlakRfPoeiOzNoW45TQs6XuYTs3T
oFzIHq5Mp+sAHhSEUuK/Tr3Rvc9Uiy+VnVDx7w3nUw0crY0DMT2YwIxYEZLjow9Ki0xo2Eq7K67B
3C9/KxUhgRV2oU9W6kUHrPvILPu55whwaQkyYMD00P6I946FrpA/ld/NZNHimB3UjnIQwe7soL/e
DumT1cHpN1DAWSUxuPFhXB5wnOn+4XiVIbbtGVG/UqMBx0z58K29OBjtzZTYAufRbCbj8ywWO35X
SN6OlbkvC6vf0CsG6+IP3Pt98M/olzczGOymJ25ljYFNWhhCNFdDn13myf6xMaxcYQqYPA21Dz1k
Kp0fzEMn+m49JempyNd2YIuNPSZ/XDRstE4YUi6Z1kIBL0FWbWKREORKUE8aevKDGmQjDdxwwCMa
/5s83vUCy0kGrb4TWWqvJ7cyUBKV88PYfYyt/2apf0wKXMGnfgQ6041aR9KDIcexfGq6nzlHHHGM
n0TfRhebexd+tlwoMQynBjtNmJdrTBGcQPwK8eYCzH+fpt4VMa311BbqzjZoZJPj1Vb2Zvk9oqeT
pLr2zvtCD3/rLCpo0n0sOdg3lmseFD0TNLJTZK9Ygt+F99zAr9/Psb/mpj4NBHmek+VyF3Dkp/Z8
MHJj6wIds5BO4VWpEqDeeovaEq2++ejSm269+mAq7NUGca7nHwcYRUe1QiKUOLDZKVG+i3Z5jfp5
E7j4PCBiW5SvA3kj3YtBy6VgUdMwep6HZW+HhwkCARHaB5R374YE/lmFwc6SaWz5Ha4PvzpdSK1W
XA7TVxsJ7iAEHuQiRyxWhksZtqJpJCABfiSwKhFJnRKMabh09+jxZo6DiCW1Y7/ZzGg9ksNH2yLV
0u6VuKXZxYrmVyZJoDUEiDLYmvawsV3zOAncjFlquHbt9JNZTvIcY5ngRjctAsMzBAa+Ym4mrhV6
gJ6BJUqF1ICj/tkl7alafGqCD5fS19KaN5ignxc/4bIdrngJEAj0H4bNEPnvvt8+YVGEnqhzBhq3
0lqVVq4ArydoWY3fPN1EuZAvrY3PkkfkwgUFxay7JY43nZ9u9Ajqf//Cr+EioH7a8k+HYpEZf+nX
DFGSKOFReUhAt3SxjeGt65dtH1LgRE6lB0rGZZfj1tkUkfNeomGZMnKDuk0OJEkHFQg5bw0IKG6C
rgUp+sgjxSgBWQXEocWEOiCvRtas8RheuxG9jgK6nPma59FJxigaey52xyA15yMir3RkEXPkouK8
uByQ+ThjS0M+Wjf7eUxe7Mo7FF7wUpjDiwArWubyfY4ohyLhjZdz0CIM3DUIUEfPqY2ohytr6pIu
27cdm2MUo7/VTH/tarmRBOTbpE3lCsWZnbDCrUR9Ik+P6NFgI4DwWj8AtINA0V8MND2GITjDOrlH
voTqL5VSVO/c/rXEDr5S7GjEDDn7X+Hq7pHV/HLj/kEtMwYNQ4MzCJoRfRiuC6ZH/3aSXUZiIlH6
hDHvxsVcJwMbPsXRphubbzNIUbeawEIvUP5t0CyKkbuRxaxiMuHBD/4q/wWr4UfR59fU619s7HcY
art3N5aXvTRV8c2Fd9VZy5VUG61oC50z9IX1lNjVTia6AdJ8VUkNmmMG9IjuIMS7Ij2Wbv2E8efO
8yH8mAG4pnI3BbSL/MPUOn/1FKVsJpuyZAgqfTTFvnfAhi7cgdSVigLnf/cO2HFFznHv4uBiZ+9t
jfxjVuPMYdNEIkMcKwxEccNlXLRyrFaCZKWOQj2yMmqsX1idC5WyQZdME+fG56tQjbPQB4+ar8JD
7YA8jNvKnVcjZWIo2n4IV/LM7eDsPVaOZDj0v7XDa4250YhcAca5sFVQjmGbyh79zCZjOhRIAFDO
6st06g+4ccqZH5DbfzeyGZ0eGH/hIbK6d44IdlqGTcJEp1ltkcs9MV46AvgV4t9QDn73U1Wes/iJ
AvpWWc4mUtmOh/eBM/OFtUmF8MhttHtwB+tefxC+Pat2wxfRCkwBF1Yqqow12GKFh7jx7CUtZfUu
QiNjBMXVOjdEkdGWbS/IFiG5gkYWQpMb0SPYIt38zQk/9Id2HK4Bok+0YQ42EdOIYSRvYpAUXvk6
KkO/Zxd6aKlS+RUpxW6+4QL5eCtD8710Gsj7Ns0nq0C+9ASAu774UAB+iqj9m+IKIvJ/7jLtWJlt
2uXwzW4Zoqz8ySyK19x80QRTgB9PMl2OY2bsU1F/8lN4Swd+qslVOUKujgI0ZA9X9to9hWREyclM
zeLMr2iqrYuTX9mi1uY95o637jga9TZJuunoQw0zWfoocPM3pYfzXSZXmTf/iWNek7LrYiXzeZi6
TTcjYoFJEZBsvgzctFfVQJc2LaczoqpBNq0E8kzaLVi/lko/PK6pLKBlowp1sDl7oWnTiw3v/for
hsvrinvWSmsWYBm7R4Ec7TqsxkdYQQ/J0OOD1GzHSN48t0YRGH9H1doTALFWmyeYoQ7d3EuP9jTe
4jk7trQhqH2/gY+RIb+YGVhvazqw3tUzOIc2/RiKH23JhojsKuC77YwSU3cbM+JmMd7M9j1hvBkQ
bWk2WSbSL2gaIUKptWVZu37zkjSQG8EkkK+nnrlpHSwd+GVmvWWFmAXXwf4ngDeiOCPYiNkM2y40
94hquy0GsANHcf6PgKgnZTBrPdepba+C/B8Hi37MnNIfBOcNxkqcA9Ymi4j16VHHlrAHek+pbOHY
sGUNC/bHyb8kim4hh4OXdiv9PN1MuROFVp6pj9LtAHykVB+9LzRr1e7EOuZDuk2BKca5shASohBr
FFe/+0GQjQMSYRcXU0A3eBDT+EeiJ0d8oXf6yABOPNAYZIcMRdzQ6dZ6xntLYQkLfYBPzIAhgHMn
xXs8MIQ46gDLaEaagh1gYsInq9RrkXPxfvzoNjY+VhugpWhsWP/4rwlaSduTRJmBYOZR/6a0FzTH
kLMlXZgKa4PsNnxSe3kTiG7TTNHT9TvDTJfeswzVZF31MW/nXzyAkD9uimtQ83fMtAN6tuE3SH55
Eb3V9PTio8QV/9f4w2NWOpO9euV8GTjAC/8WROY+sJ5smzZzuQ34xC0iQJ6j7hcfewTGi3QPAgOK
3O/6E4f1I/T7Y07RRaCLliHMa+ullnQGElRgEOZlD8z8zjYhtbkWbWnsvqBFY9S51cG+T4eVXof6
0RinIcbBIIu2PEKCHxWjxAcoUDTJkSbVn1gP7cCq9hEWXWI63khzJh5JQmjtreTnd00xHJzxdJyp
CrN0eUxnWegyAdrv8QCM1JoMz8IUna3FyDAESwjqU+74Uvo35RlrVj1vLHWmD+VJ/4kvKXAPoHhk
020sVlFMJgs0gkdkUv6bqJxKP6fXhN4rTLBNn9I2jjUYFgFEET4Uzhug9hi/0QqeqaOCI5vew6M4
NKPD0gAkDYBdcuqbLwURts9fKstjT6JPYWv3dXjirh3vYis4u9mwAfH2SnDSH9kxiJzqWpCdd1ny
4gG+hV16ApiPtnPyaKLBPzoO6FO6tuQOOjyFdoHNHNXZxr9PFmQ2iCgMIMeaRZ9RutVvMKhHE3Ic
s07Q02FgVAuF6Q4ZJl12xY5kyR6jBuvIuYLfzonaw9FPl/uUcGumobGdSQWgH/Y0MWEwYYuI00q8
bpz21BntvTOguoaZmha86FjeKqGFlYaPWp6dUWWpmZkHyfaZm9NFzwT3IY+tAEQN3WPuFYHSK5wN
HQtAoZk4h1T2dUQOlHMd6pGjals3BbzJEESCyR9tRwDHy5w+xr5eE1/0rE7IYayo2u3Y+pLIPjCw
0gqrlSyQrnFc5IrHP4STwV/2MvQdHSm7MHpr55nx8jDCredL3SdybZbGarDEsYxh6yEu9xoOmE3W
Y1y9qrpJHvp5qj4XlMewCRcdPTUUIyimh28jxSMo07toiU/SSZ5Cd/jWAWGAHMKd7UYpHvjYvIVz
9SEjQbmxtSncFwpnqlHh8xsf/SwmjLi0UuLhjJ09J8eE4Fzn1vd21v240mk3gVnhZEnzirqbTXnH
CzZBpcAkCOTkioFJN4wZkZkG/KRLGqGi7GQBF8/9FLnOTtBREHhXANy8s4PhQN/6FfnMT8o9XJKA
sFGdTClNaGPV4k2AaDbmBHFh1DJWLt7l3+RwNMcFl6WAgmeORJBRninFvumED1TFm2M4h5Lmsf77
KYUqX0HrQ6SdIta+pQB/mBwyeSvqv2xLHi3fuTdj+7GSCsd6dL0QaLXIjbI2vuAIF67yVOKIbMK4
Nx3rbuqKAKkP54DhOgbABFggnAENMO9ih9+9hIDmi6d51lU5Glrg3hD8XZe6NACNzQlQSbJQmyp8
PGYRBMH2IyhfrCpZ51V85RVM3jqRPZOUrvU4WVjqDghfqfE0BuZrj0cD8wJYKt8GZIHQGRD2QHvc
nmDzReuhnWGyJpqIwe07obT11BTIc+WGcUNX529TWOAOuvJELQd6aZHQ05/21LB2eY8LRF43L70f
v/lNigqBPNG2/5OXDcJB/SGuhx5p/+Imc/6HOsNHKSggWUN7Hwpks7ruEQ+vW+MsjylklHqwLmWP
MgNS84IrPCI20Lgx/gj6C8WeR59ylqzceGFBZcW6sZ2LmPJ127vY1ngOMpyLzz0Ni/bDDIr/Tgd4
bIRwZHIxPkKgQ2QU8BQ4ogpUb1J56xp8UT7gozT5tHlZ9Ugl9N+TUDURv/gYenk1VQwwBoFFjbRF
lrgfvScUL2NIjWnmIncX1eE/SFbhGbn8m4OAyah8+iwSL77wCvHvmJnqflT1xoM+FzgzwgX9QaKQ
FggvPJm296K7OHVIeK+ifR2mgMZr96litNJ+qKDddBfZsqBAv1PyjLEzrBxKreKzFOF74Befs1k8
UurbarnTpIaGBuiMYGeGb1M/P6lOw2Cy/iGsSIWqRuIL7dsK+DrGNTa8/Mbyr4NJLSZaFNAUt+PO
312MCV5tZhkR52NMJocIlSoPVllffW6KVtegcVOyRcv81MfjdAqN5ClvxD8/G3aF1GID4USlFTV+
Mwlvi9cfklzsUkymaInJo52bt8iZ8AEXf2ZZvCE/fxaqQO4DiL8R78cOhuzgmtx744JnMwL8c8AS
tYaFmjNsrr440uja+G3wILFo4njKxztrce8D2NkLrf6+QmqMTgK3ltcQkBoNpK3XJnv9c2sITlGF
vYwhLAD0YJryoUwRo54Pltmfutj+gsT/Ezhee+WOeChsEKay7d/cwr33LYa4MmEITUA7GjSOTRSH
meReWDtoTZfE944JWzip0YebUWMoMueSqI4LAz42DxMVjwevFTVZSDDALwb25JjWzUX7/25yRgPg
Gmmm2fl/uwzbERHYf2VQPPaRwKtmsKjZt/1rDBoLncluJzz3QTjIVntdYl5BqIwnMAKC6pJ1RVDm
s5vrxxCvPiNgiXoYq+SCHlMl7yly3Ttifg2qaFZUzCl9xU7wr3DdbNpQpDT+TE4ksAIPs+AtRs/I
sJdV6PunBv2phLpJStKEIQvVIrZYNrC2qMf5iSB6gsOZ4t3IWsYc4CJc7SfDRvaq11nJjTss67Fv
bMCf2PtoTcDSXcN030lGszARNy5jbHIsMHh1f0iDBbgqybayUW1sPJunU/KZ8uvNch2MRXr57vha
i5FJ1oIMUVM9LrZ9Twl9W8Frcl0s3nIbLb+AtOOEFhYGCJ1GI08DXtiq6SAPddGtpAGEOkf/MDWh
wkJWZjmSXvF35pRcLWbgB/SbzCDZTrOyEVQPEYRE6z0ByNliHBjFEijsTFKLFYnlgCHiRlea1Cfd
JgDVzx3LYTxoDQ13sAS9ANhzB4GFc+1LOSY1lkl7OJilBYIauNhKGg4WvTXdEewN0KtAKxFoQjSq
QzkLmIdhPe+Cagj9VbNE5moIiizb5S1d/Zeoa2bgtPVHa/RIYnsg/3pjnkgK0mHBXLwwahpFQsDe
6PzAv4Z5bt5DsFqmeyzl0UE2FlCuzcClwAMREkNGNUkVjcRrmo2sU9Piro/mRQGxut7Wbj8V2zBL
FYDattuPfensBOo1byDI609Lt2zWibuQNanZ2lDA2EhOQaAGFuIOiO7ffCuAgtM5LohqPA7YbbAT
wTD09fyX4p04x3Y4bjvgrwc005a7SMX+vR13P13uffUuDbVuhhkzGKjHoBSnW1EkmWMFwNO3plen
aP37WgIEon8wrEf09dAMDSoWbZxhcbiB8dSuTaQtD2EQjWAGlsT+kr20OuQ9fbkFPRNcROAAYDUt
XJOCIYTIJ5JhXbT477CjsWUbWnI0cNFoshEd4yCDpJhBLQtlECK65sfnlIvbxh2rYu0j+Lk2QYde
5yFFICCLaJzgwfw6zz07rErtx5JWKQd+/IO0Ph6m49ygARsVoG/ictMiWY0eAvkYJVjUa0dA1xNd
eiMKvfXSSJyK47VVwAlTnh1Ts8G2SAR4wsxJotae4YAyHSP30gh0vpOQAoIVRFT80iT4mCcfzIBj
pGcQM+DCZR9yqA3abRdsdphgVMvdhKQ+SAzWXhPZa0Rcm7uhjn+wpqbr4gZQLUfEcdqxtL7toaif
Kw2umajRnozIgHECbsmBvoh/cO4rYqXAwM9P2BpK+nJVe7Hz4y65BNzDGYgiOl15U7aHqAmA3yFu
sSpLNO85s3qcRXLLfeXxF84XIn61pMVjHWJfhCtH8IIHWrAeG8dGumqEYWao5KFyRUoZp4wbMC42
2szCln+arBmeWdHQXJe02/dBLlhMlcDMTSwdpU2n+HYkKlAt7sd3VD4BedJlEvF2Aeigm01DA7je
VYg0xkP7boPXeszd1u6RWVfLszNb06YcHhbzSv+OMo5wMyQSFP5D8xj8MRA7s5GRRMDGwak95/Pt
HLOATlxU9mNa+/RBKqRyqAP4b0EYsXe8qQvpMbQNbYMh4USyAAbcZdE3cB7ufg0QEMzjoC4BrW3W
glG9m908ffaWefpjo6D+V+Yx+zXGUM8LewWPz8Dc084miEWTlRy6ocoPaZJM+8Zzy42VjGDCjbD7
zBoKlK0D5CgbudYnbZJcoo6OYMsRh36Mp87LHGdgRKt0dp8tP1IooE5oSo+66GI2afJsGpY6VSxs
VCCW5b5Ocp9kGbWlJuj+2mj4iKmo8VQb4mqE0uZr3hB1VHJC+6n16KlPnpDDg0zieNjlqV+Xq6ju
0HqeWpNmCJ/5n1FZSbgORYD70YTk5BY9UflkWG3wU3VpcTNntQ/thfL5ElOht9UmLHK04WMjrdZm
M5hIXzRpj/iNSeGBa/19NwHZImfSgoP4lcCm7Vt56+F+2KAaO5ty9Nj3GFtwSP81hnH+06s+RLra
spG2yzAtpMOyqYqhBkwIhdOLLG9H2JouuHI5D1YnaIfgzMStoqeU4y6oM/jtnzYOx/3sLBactZqW
ZOJFp9yyTOpI1oTnDwSvVd5NwzmOS7AHs9THwjC74aZsgCkjaC/2NMBR764D5rbI6N7PKTR1PxIm
d8EUGMUouLvHPlj4Fukbb5HTKabjdJnGHt5PW6q1Quxg5wmac27f1DAEIMD2/eRdSpQftkM5wT3y
LHxbPeyvqqxv/+LpQbu5ykEiFzj/JHhcUXTRaveDLHejsqnZcDNbj6Pvkh3732BlFUT11oXm0bgQ
WIrfFDC45kZGryej5GCZ7kinJPIb+Kd1ffp9D+zhQWjXqAD7hixPVVokXBNyh8p3h+YFGLutEfMe
GFUkV8ed0++UeUE3uxzq98Yrhr3ZJsNRSB0/8eJ9MMfkU7miok/ow6Vf4upiEEmondkJ900Rzwd6
BMn/WDqP5ch1bYl+ESNoQXCq8laqkteEIbW66S3ov/4tnPtGN+5ptbrIAsGNvTNXXutu8S+JpeZ7
2tr0fxaOtpuF7gVUgVpZb0jnGDAWJRyd3htfQUynJ1is8xFcYwxcejIYniJgF86wPNqBF9N3Kaiv
AofhqUVWKZM717r4Cxgfo3PELktn+RRURnqxK2XtbMb8a5vna0U0EmbeBZVklFDsCDNCUyqJGQ96
hKGRayuSflHqUSCFzE+L3DhkuYPPu8F3OhhIi6YF2tx/5CDisyv6VVq2a6LuYX1DkXF5I2dN3ZHj
kjOf/Y8fpEsl3+H8P7i52FqJW2xFUQOOTmK/gPvKkD4A8MFAg3maJTzUJBkkwdiKEnLZSMsLzEju
W8IMme/Ny0n1RNRUCgEWzYJ+3Y00CxDuQSBS8ONTjnj72PPgEru8WRfXJc6CHAUEQh7EjMmJIbRb
7V6ZFmk7ofgmFJ1uXw0RQaZQbaUNOY4KCPRzPhSkqqFqaIJs2DYOXfGWL/80Nv50UVlk0RGU853C
t9j6coi2BKijb9d/EGrJ1CLM6gO1o7f3hhYnEQ/SavQW+4NHVqxNO0gORjOZ12pM1DYmzXk92q4k
wRLJmVNVTCp8UuSQYgxIeeY0b3/iTGUvmT1En6Eipc2LsDvLNHbYMqzgFLdJ8yY85I1GakN4o2UH
OMY29hnO31XA6BeD8ExyvaFbWizP6dkc/OHU+a3EZsRmtbesGZ4XHUDG/32WbHrfNaBLy6p8RmCF
SqisqFjrfNglvfjUOGCkJ7uIIWlCIrFTy6vwu4+ZMvZhgQFTuS1eehf80lTdgtLfC63lc4zvoRX0
zBJeNNXkJtcg7eNNnLqfZph9VQ2YGasvP6QFRA/B2ouxQF/KOpr9aQ5FxTzTz7/nXvbeNf4XHPOj
cstLZyWPpKC/lZyTW/53FLy/vaxbW/b4zLfKX6pIgSFJqE+Kk+8gEgyH7Km0xZ5LPXJ+ZygbM7ZK
1G4ZTCIJgno3udFTkfLmlm6Ddb1/VUHKiW0GNxTH4Ws2E1nRQohPo+nNreIfkcsXa+l+NEbaWuJd
NziIMX1cZf0BCc2jGMt7yRgYQBM0x+x1MaOzbpSEETx01GaoGW7hEnzkarxA5T4vTchinh5E31y1
WbxySy1y77eIkcjCHaL3LGqPOimghX2BWZcIBChsom2fy7S5RmF1lkqe5zDECKtw95PjElSwq9Ad
P9g+xYVHUnAXH2YbUTu/Bk3WurMYdJC1GQ7xPolw1aHDWKUmXWFjfm68+m/mVS8UExiUgulslM7N
bmvm+uFF36UpKp4s9gu8yj3kie4kSJ2YVXNhDLkP+/ZXSRLPhqw+JqENsxr3DRzNgvTinob3lHpo
P+v+wmP5iHDpe2IjimuTd0p8Z9OKGPfGP+lQnfpa8ky5vECCZa/h93lq33NlHKzOPXj2giKP1AA3
fYbys5tGglN7MSLy6Z9NMASdiw1dgy1JfwUdCUN7BvOgUCMaffBY1P6RIJRbONOMgduEz50HO6ax
ZdmYr0kjBxU03cw0+uPZ2ibZfHR1dAjSbm91ILoriT2vBPbX8vwmNadTT8RPHYmJXhc+Kk+sjCZF
DSO3bRMfp8oyof3CsEi817hywGoP77B1yLQeLoGWB/bisXLsZ1TTMBDpkbPjZDTu85skk0WnlHgl
1SfqUD0EdjBhABw1Vz6hVMyen5w4fevK8SvVAWFVdJuK+GvsukdH+J9YhY5ti8Gwsl67rN8atncE
ZUmxWL+kBNzWBI7z1iM0st/oi2FT2fXEHyAA/EEjv4nadCcj/NimcelQ5Y/ReFsqZ+NU7U6iRpyc
fh921rVtPc4OA93FApTfarbF59Tkd5bee0ahBL+PR5NMDVvsFo5LUetdxiTfyXk+xEPwaIaMjqPx
KRTz01gBmeLnXbsgnQb1BXx3A6WIO3GVhNVBIOYlrty/0k5f5oBc4zF2nnJk0bxJkQmUfIiU9Dp3
htSkU9TMxt03pcFgHqW5vglsL/m6qeJnC40paEpnoxNyLRPYXlz8mvibfFxEovpqhph6v/9sK+sf
Mo1/btNxl+dH8oYQq1X0lAoAy5AsnWdZc6wsdYhhajKSMva9TXgcSbJly7JtmncGd49dUvPucTd2
Of7grdnyKlEP3M7xOeUZPzRF+bNwQ6vM3CWt/9+nGqyCYHhSzARLHj8X4q/Mx/dPP9ivjK/ewHJH
muhAuA7T+m0s5n3ncxC2SpJ2LPu19S2sGSC6y+UnQWv4gPt2M0sTN7Df8ZKwrkxW0f9lf1mBI3Jp
DcJwSCjx82dTx1GqZifESLwhXwafyy0nsPhiV9gtER7YQKqefAnH9SXcBFjBnYnPBQVXfRha6FsC
oQxBF5JpDItjvaj5LUwT62a1o8TPSP9BY6/z+lE6/m6up+E1zKv3xLbe7NLEVYUdoUWuaNU8SsAg
xJzcMi1gkA0qdZnLc1cyoAsVjdmx6D8kuj3l26Wzd6qi+nXF7N8WiQKBA6FNILHV3GJlqhfboOG0
ccNQTIgukvFvQQjXln+yQD+DdiN2AqzXgrNO2UbjS8X0Be5xCvmzbWxxLjq/2oyVA2+iMZcN8ZE1
YUKztfflbB98kphogzBRDFp0nokrm32TOM2ucmt7J9oIao/y/AO9lGhPVnS0n1Eg7KLQF+gGPea9
ZpYeCMcqtqkQ+m0/ZmgNK4ZA6LDfIqnGXZdQ7k99U0CEmchCV7bY+IyAn+M2UKsgyDI9lSq2dtKF
uzlzkdykTauTvf9IwZjAzTz8UMBadroj+OwGxrBJ+y5lL05+qUOx08VD+mJ5ZBk8NLgDgIA5aK5b
KrQvs6WZZXhNv/Z9h+pbMDFOfCLhONsORHq4snDWDAwiNOtlZL8rkUOG4j2xs31942a+rWbANZdZ
gwE3wphXsVa7qZz0wqge/SNGdBIQI5uDzFQY7akr4AqssjYEXB8Gce7tE0O6+znH09zZUh2nDDfD
GC72tpe2pi0b3XF2s/wFXlKLCr9F4eSPrfXmQKkicByjHbM6n3Zrnb2mXJ6J/SgOpwezfyeu2OZ9
qtxGp1v3ToZvcl/X7qqc9ylzT56XZr4kYU8bMIBSTpu6/oMSYyHHimkpjoFykZgejH3Qhf+J3sBY
qfSzHxFvpMyZmkMosiOyQ4T/hOcJkKvtvY3fU2O5YqNiiXzNctp5xK9SaK7q+YLQ/0G3CgufVjJj
+uhZlNPawPTT9iRpoxSJAbcZ9ooPzP/zHfS006arnqYOzz0x93B0Cu/NImV7oiveFe9uQqzlidzC
NORA55IpSGxxOoJPI5q5+KPm58X9M3LtgpQ3ghtWcB02Jj7NEcOkQXYq/0wq9gWxDg0fgc9IpFEP
vbQjfpC71IufIL41FmE/F47ruM157xPDTaqv0fyKBJHMf//BW95bbk/D7bWXFC3RO3c5N99oWhPK
dAyaD6eJaSz90dc9L8i/6P1zu2YLktx/KekNf70snnV/2E2emGzr38eFtba1mzr3QV9EmeTXhs63
tINtG2UgJbwtN5FfiwBCXyGTVdE9WSo44IM+ELaOPOetMP9x04K6BhJ/R3X3UGGYrNSZvwmgbpWM
Yss1SuIGuWC9FkzI/KgehHHhIgoD9eEQra1eXxK3nO+m5eDTVINeFEly4OeE88hd4V7yh4HWJuIi
gPw+I8fgsrGMRjRaTQKP5mf9TbO8uHUeODDDojnb76aGJoj1wZrTwhZWptYqxNkPZ4w1P1ZQ6PM/
JhlEehri1u2KJcSCAKXHdwNhf8XXpqa/c4yhAe27/hXc2iT7SSlB+pxamaqGhg17CrlYKXLER2Ph
M/Y8Ovyc2OsPQ9lmLZ8LQaKmJJ0F4JH1ipLCJSySjGaTAFOCBu0RvZIZ7PmK9VfGBr3T32CBZUwg
Zg3YIxY4qPyFNOKRC+G/L2C7OffE1Bqcmds6wFzDLyEZ6n93VMTzh/6a3RnOsA9SwfzHfS7jGWWg
RzlyDSXbs7FMrEzoiTiOEh5xlgifm6tks9LN5/X/Fq/t/wnZvPgjvk1WGEtI312+G/2PcrGsLn6S
Z4ulkVmCrwErqZhAqQAE4W/h4hj6t8VGBrGlykRIiMisfzOm4szT9v+/DivDQ2sHdJFvmC+Oet3z
qFjtvzTMbg44XFU9dllBP4Vajt7SnG70vtL37lHfjhYUq1fzjml2tRwueleSFD8EI/Jf0il7hU69
G1yOd/MPnzwaaPXw11Qr92J4ZwDI8ezuhc7uf6tO31r9fHDRXH5pf/FDZig3+sIjy0JwiG2ICEGy
Uq2h2ej1v5inzPA1E3nrlvZv1O7nsm1uBr3Qvcu+OA8EqhpGuJ6tEC02h0PS8/qffllwy3jdPyaa
h1IFu9yoDnrnMGucTzpBEcGOxUAQakh71PMh/YNm2n1zUt5iit3whxs/CdBvLBBk+3Oe4I1umqc+
j3mWmbL2FTP08lx3/XsYUVmzoQWdQcYPUhJJgGMaqV1TG19+0t3mOngLfHVqw27jdsHr4janMjSu
BtG56TL+m1gDS1ngXauCu1QscNPp9i23e+n7tSLvBKky/So1XFU3Edfcf/eIexj3k8vb1t9haX94
BhPZoXrD3vNHBQERrU631svcWkYanjMBOdmeAMVNqzjrc8WW12FBK86RsJ8Gp74aGCGIMrs4HNbG
enlq3eApa+yNGlxI3ubjpOpbyPn0gfzHE5GdGxTKeMEYJv+3AkgGcJ3xqO+fTcBwRUxQ0/avlcuw
EozADgqHrxuvmGLCap0kQjxEw1Iw6meKR8oNI3BQGwZJdA25d/QqvmXiPEax/5NI9YV5bVOzf+CX
u0QR+mMXtMqDKvD70aO7x25MR7Y+OkzerDxFD1Oc7TwnEkRtTRwfPJ3MHZbQcdFM802NQIs9JXYk
rO68NN6ZsaNRLkjllP/idxHpTSwWq6rPzLceh1QeVettyD1mkoYzyqnUqW8q2iABc2a+/WIMtlgl
MT+D2K3lzimwtwLOykgYoJH9FijnUEjGP10Qkb0MOya0X8IAIVWTcRhBpcXLI36qM4eJY92+hC0Q
SDeHOOqLvCLc1eNGzs+BMv6mmJXWRGyzXze6aRmTDE0NmaTTqZ7a3ZyiVy5d+R3mpLaOY/HHwDek
f2wmaYMabJMYDU3mYqs4/3WgR6LRvkLW2XcSwd+cm7eUWoPWgrFuZ+MMpJ64J+e9hGDSGO5LqtBN
jwzUGEOa+NzQJh2sAaWPN3/4hCv/d+ViWKe1+YRQe9fp57OJzhFpo1hwh7X+50MLMDn4qyZPX/0E
SeisXqw4hfTL6kgEw940fQwRB/eN8UuYFfkLaFt758MZwm3VqwPYMwxvxJSarcAmhOuj4QUHkFdB
dHS84mWWxntYFJtY6o8RHGdsW0CL4p0XNrtJURCEPG76gjLbeHS79Gr50Q7h29VnyukFMD798mlJ
qz1GqYsj/eviTQcPwqPs5Znz01MtKw2k+VKxcTTh+fokgsYcvevI25iMc5a43vd1uc+F8+3mxisq
g9/G9NYM5vRZ9siUbi+y/uKKtwXeXYRFoBRM26BteIPYTnmyrae8wI7Wr2wHdHe1HGq//Ue5u6kp
FtsOcaoCnF3rQAnWethRp8nyoiczq/++8HgE85A0+4pBOHgw72cMyqM9kI5U03r2uuRztJEbwyyk
42iuDersXPIOHxT+aNr4P8Jgu0BBaKXw/QLsi1CaXXNgcjbaO880r6BiaNaF5mkqBBMkCN/xUJ/s
gOOkr5PNkAfqzy6pC8PRWPWl5BxCBBtQwzO4T/okA8Io67FCMfBgqmXtuvPNC1CTRc2IMMRP4So0
9Uth0HkrXLKRCXukaTgb/VPpxvu6Da52VrO50Dpr0LVDOhmwM2IoiAN6jd4UPNLC2k80JgNyQgjx
qT8qAUAUF94uczvkChBRY5q5QxFtfMN5qgzEO6wcL0F8p9SO3in4vunqzelnXeYviUW7UmWPXl4R
AuHkpK9K5z/febvqzWqfJwtTeO5TT8TRjN64ztHPXvKyQ+PffE0p85DFQ0foBZ/YwuhCYiYbinvU
39rAoiMFkzydgfoX7kG66pDjnCyHZtXWd5VC1eSfd/qPwrDXuaoPUr6QAoyT60Gxe1bz09xiAkVz
J8zmWscpmth6p1dJa3qMOdITCLmZSkIFX/rLCKGLNaY66+ViEE3T8fgYYFolTqC0Eu9LwTfhYI8X
8caU+Mj8/kyoNrY+EgV43IaO2cMYIEr+p1LjMa/GZzUT8iVe/bDe6ttYEW7RL5wa3A4vdIal0/MI
14w2Od7zasmZtBNEhN58EOZjypu6tqKjKy5F1V9rgh0aWkJOR69Ec34CBgJ5SxoCH9FM23fUeZu+
MqEYgM2xULyHcb4uBd2fobvQDT/79XgK6yvu0VPI8NNpx7NOe6OenRHH0DaXnKc8Q23MmPlad+GB
u0rQmrmfbIwJ5AGbVbLA7CIZ6sG0GWLxsoiC7irZ4uoGnkaE7rqmc4V8oc3vRSwBxhRfdYm4V1M1
w+VZQzAT9lhbVWfLKo4Mwz/tYXmSy3iP0NFMtab1WD8FRVI4e0emWifea6ss7dHL9PAyAhJyMvRy
F52NPZv5hYjdc6Tsa2zjm2WEktQGLyneQnqAQQiYS2Ja3Tyn3fQBlvN96MwPmkCoGNCGGG9zRDL6
jLYG4pzHhmqA8xrRVTlB9zR0xTXUjwMzoE2VZ7dyunsZo0DVPDg1KUipB/dBPhAzQhcbk0sRb/Cy
oxj5m/acabFMLb28zRNWmkYv56GQr2qg8YTRMkb1igKWdlCAxaphvpqSdeaF4SZC3urOVYIcHpoG
skV941vqExrUEH9sei2stixMmbh/dzFAaicG9upeg6HcCJKyhxGMjGE+k6C7U7UOx16ovPGUhuOx
jd23Cr7oPLjQge++bYOcq7Z9fnfgAAYQU2w69QUsXNIXX6DtPiU4ywLb2FZBuUX5QSecpNLEh4Ch
TyW45fl6QrwTcDyfB8em65ZwjP5m1R3Kro0f9GMTgziY0vma1TCyeGmG5dtkv8Mg49hxWDpyxOZl
R5rUS98ZW3NCP1hYpCeiKOS6daVhUHf1vD1bggCm/8ay/jcCpIdwcnaKIa7LLlAEDOqKC+/Uddf+
SNI3IMUB0sJXz0eMl5+6wDHDY1RSGuR2sNdXYnrhwzi/RZm3a5D9IAukToH/J6q97dBqCZ0975H/
yH1kpd+9aTmmQ4HO2zoOgKipyceLFmPp+zxSy1hdthlYdgGCogem14RMFWhy8DAl/jbn8rG40evk
N1Y2TUrmFQ3CChykE9Up67Hkmlm9oJMP/93cId7VoE4qJPYexw1MiuY6Wn6KJvgCMyFRhTGIx6Fa
uS+Jb23TovqoUQL0SH1sdjv0IcSWkaxRw29dkMvK7zlrqBNjhW6se2dFK97D9KSP+n1sk59hx9Za
bzY5e26mrbkzRb0NTUbSXrUqPFjCzCgyIRyjzLLYLOMpujkoOyghxlcmh9rh+6C/HYekVHu8RKn7
IICKV2i0kkY+iRAjB6nZuZh0tB2BBhmmWGT+iJ8Lpv64XqCimCjI88X845dii21BAnVi/FcagpiK
UZsfcx2NUe442ZB66zCVNkIqWQKEXm2GDLRm97FhvEED/1VT+S91y4T8D6F2wM8385LzaNFsTwMe
3QCynTyM4LNyJ//bd6AtZV7A7h6fHFf8JU+PI6Up0VA0G6MEvco5LZHDD9/SPYohBQ0Fh9vIxdk2
5XTILEvRhXKqA7LCC37kjcTqB2fFQA4HlCm2EWCNk6KpiJMjiH6jEslEwl0C63DIjeLHFbAqpBfu
fcXUm/P6vAMphGA9fAwIN1rbQfXTLHjUXcIqoF6YtJO7ex6MjyGk+E2jR06NdydpfO/n4ylLSRn3
jCQkMhwVUR5xwFH+Hlfzuxel5wx/EChCGpXeXO/ovn/C/nsbzdZl2zIbXibzbzaMN2P0kfuoF9LZ
QeSAombw5e9xO64rZb42ISLGdshPo5ERfpFchGu+6O2UycJn2Ucbq3G3aC25GcPJyaJ3TF3HmqRg
Pyou3QgQpmPSbCXkR1ftp9OqTyb1uyTN9srqxSpntFiLjqAKCmRqjfCkOWk+xyC3paStylvdhCu7
sSFWMgGvFIeooXOuOCKhDC0W5KLgtCRs/vixkC9D9Av3ddYc6HQz07CoK5KtsDLCzOV+kNHVLsXn
oF0+FVLYhwYu9Nr0rAFLBmyR3CYQQKv0AmczyAyGHQdMO+wlUq52gfPgAViNyqvAejGEAzwvOYpV
y8koboBT9XwfrgcRkXrSKOzPJDGRlIuAcbkSzwuU68zq2DYskuYDrz83sYSpEwBJdFb57L/YuKut
Uf4rCXDtgp5sRu9P3S8HY7avHiqk1Io+PDu/Z3lQgiFx/uQx5JzWbC5OGG88znTuKNfA3N/iRlGi
TKULnS3/hWWgzla2/MiQY3bWBmgB04ZcXb88UQOv7KB486RB0Cqkuzwj9hHpMIdsGl+J+c80cUWi
D+Eior8mOUhj0DcrsBL3mvmVSmCmgwkIBEuQ1Jl3kl4/F8+Z9nFJRl0yej+OOW3jiL4mffJh3dQA
6BsKY+YCam21mXwYlXuXCEbWy+Qz14tOrFEQbPaNaQ6Q5aQ+mV3DLkJv/FyaQIGGuvuT2I3cxRxw
F582fMckzof7Rcu8mYwtaJhNMDXDaRHGWrcQmPevRs18sTvvGpTqOBbLpW/nZ5ed3QuaR1mjexg4
ICFRXMUtGtwAosVoVs9jJPVrUXmYuDIi1L3kqw/6L/izexegicHLFVYQfNohu/auffJgc9FhJD8v
UV9ehsWxJ/+BEKieyFSpul+7I4SNI1bOuz6w/F0XpPsIg2eSFICbwEV3kSPXjgWOYIGnJI3XDo8C
Soi42nVaTD4R+/CgyhZ4glTnkuq5x4wcVOJq0ldFZXvMwuSUst9VksjTIBzfQxJW8747tW3xr/Iw
4aa02SmRrcexYnhJNV2n9WvR8lSNuN1rZmpzVe1DOs0b8h5T8jQnICw8XHMyE+uUtE9l7mEWxxws
4u+szm8JXyoNb45gFg4kb+yYa5nTu+uD8o14SHnBUnIReS7cCOoPMWxLG59HZhDnymak58S/BgVs
mmcXe8Ktz2HUzHm/ISc6MsokV7juKVVdBbjYUuQpiM5BczI9iym/hZgV3Uwhe7DhOLsLWnQCFfXd
Hcr8t3Ojv7Ej3hJKJiqGhreUUbDr10bsc4JhKFd2j9bQvWBPBirXY4ibX+wsf0wqcYkETkkK36b0
iHFyXzQDdUr9N30FHq1sC4yY0+BMh7inMbBouWiRuzsSO04C8hcH/TUeA+q98JR47bcuYSKRH2vg
mQXqAacQ6OCyvS4u+adxOu/wdmyKPtzEtb3Sh2P9XIS6u4MuMK7EnriPjQtQ2Ur61YQ5kM+Tn8gz
Ow2xvLiIrLXuF/OeAdp8GApAJMgv1ESIsUl2asYESnaxtcps9tCZx1yUcGPZCOKe8xJnhgVHA26p
uxHbsN2ZF6v4Q5fIjuFimxa86maU6DnSBUxP0I/157BHAHCdh1aPDM2a3MCA4Zuu8VV6dYy3KiJu
D//gvgBppR0VsiwuDfSk01iJu9nkJYfjBnjl9Ej1IseR3hEqdtv5TaktsBi9AIc6Uzd6UbUJR2cL
3X1lg572Cndf0s6xOcQuWTP+BpzCR2hZ88j7RTbJvo8p/utuY7a/cd9A/+qZKwf7MAkOljtugVPk
Evnc6GA0Fhw3amVy/nRXjVUfZwmSvHvXFS7FO2wuXVXF8POymzVGnyJ0tg7/vYR/6YTdauGANpqc
WRmTCAPeVJlG7GT4PvR5MMrlxk2HQ2mbm3JsPgMboxknlS6YH6setge/vfVKynY00suAOsdZWUH9
6yZQ7fQ5qpXUZboPkVCs5rgMWO7R7ySTWxd86RrTpjxrMBjQdwdH8Y7RiJ/gSjhbTZxQmcTeffwz
UYuut2rOZNn/48+ICrBZbENTA012gKCY7By5gNgUgmPhAQY5Re1ld8mmrrx1wT+kfyObzHFmRx9o
CaQmkz6LU0vBrjPUxVWZAetqeESEU6wShbpEkzNCO2SYPZU+bg/3LSDp7MHQDFW5AAutKO+kgfO3
Jl4LuV7tuNtysfadoc5zNK6zCJM8pzPOKsl+mWqmxtpoLOPD1CUX+pwveIjgHar/TuX6yIYJ/Dpz
XIpq3uV1yt9enKtnDmdiRdawIK60+79Eii+As2JrvS9wL3wf1KqVbfW6Lqa7zdJuK4n+xjyoeaK/
492sLHzqoYzQ1zKtei1ia5faU/YAD+mqsE/4w3D1BtAIMSrYmD7RiLJbryhm8g8moEsgFhTGJhs5
xUlP3JQFhqAImAMwRygoYPryx0udcy29N29KdhjNDrnt3+iLUhQn4p522QX03itwoI3XFG8dYMIi
VgcFQEzvI0OY7+Hg/RaVuplZ+cyzxEs9JAZsNLap2fyB7/UjbJ4LLgu+y4oX7Zo/WyG22JQIzAHc
InT8OybORinvmKJ14Nzrd5hoOi6IQBVFcdGT30Mo9JFHguZ+h0AocmlI4w3Xu8qAQHfbe//llPb3
RfJktays1HQesY7SjOMB1B2Zxa53HTtDJIxzFbuP9FWoBNTeLcbPrhs+x6Q/81L90B0agzuoXLXJ
KW5dERwdfzyhP/gX56x8y8hOpQcTBCTtdlGpIOgzW7ULtnmuvZf4Uwvf+5tMNTrHtvgT28zAvZjE
83DpAZO6drJhPow7rrmF0uBAD0a0SZLfvqeDFphsUQS+oHEiW4BdsaJiyfkmFzZfMyczEgofYawb
VbJ0gGb9+NRFmIvxfxJo37vr1qr+YlHjmQS+O6jkLJ3ijDwppRxkBMdph3NZOIH98NXf1KWccbW+
EuQcNqaoH9a9J2g+gagt3yOzxpvL6IO28cC35CsybHwZrEqlTTWDQD1ETRH7w9bixCt50XlpsguL
4NByVRa7gijbk28B+nElYOYQQBarZ1RQE0unveRJ+icWGPP9wf7FRLKL2Brtnv7jGP2gG9iPmXOh
KF/xFTBkIUqCrdto6g+lesSO2DiovPNpoMEdboXbbWnIH/RtC1AZP5ShtTUt9+9QBhQEnkv0Et5I
d3hiuPao21z6tZdx+CzZeRMVbsIcdYBgMJXg6DH59Po+mCNmus4j58ZFyFoLzVjJt0Ez34O4OuW1
h6mbXmnU7bwseLK0h1Qm0GOd/hw7CtDwLCgby8to9vD0jF3sDKhq3FVhVeEaISqHz3RZ1SXTpHEg
nAHKL4DG0PTeDbf91l36LPE561oru5guMs5z3iLpn7ZJsORBIGKjrML2RxTFC/Hw/sPSgZ63x81s
yY+MhqATInnz0ekyYoCvxWcfjGHVNekf/ZY1eu+Tdb9GZvGwlPgieU71+MAZ3F3f+whSBkBDHTK4
oDFXjn7BTMvJHIyPlGgwP87O1I9APcH9WrGg+Qw1cGwAdxFwuNM5HGWNiJLq0aRtl3Osmazw6E4o
Ani9WvocQHcdr42PfwC+2w8EbbrLNC1VZ+/9WdAiGIDVdfaI4ZyCOyk9QNiMChqZbZy++ecjkOEt
ecfVs9Efzw1n5FIG2i7A0KumKg/9nPwaFbotXpOqyb4Hh26YNXFX7Nb8MJS4RnI55W1N7w8ZaSav
DU8/XQgGvo7t7mosELrD4dHdyAkweFCj9Wly4k9pBCHkOZHxxsi3vE0xohWcF+t4AqdbxwDFFHBq
m+zcbSVxY1lpQ2DQtFXp+Ixp7FM3E53aNvQ7oHPNo2mYT1Hpb6u2ocxAt6N0t27M1mMe7AJnvFt4
69Nu/pZd+ieohm89b4OocRPzeJT+8AxW7ZDi5a6CfIfzawLwUe/RXmtpOiCMAKOF3FQLVLSY12nQ
n5w0O6kx3+L0SWAe4ruVh9Zs3xGP7Qm4w6hpk/zjtMatLLuntPXuevMJeK3wRJwGJ9jknYRUbhJz
lHNOzNzpHyfSF7+wocYxSGTH1M+kYHPxI/PRHWts/yVojdwWydpY5mPTfS8OYL3pPhKKy82lvhb2
6yjZndLvNALsEI/MI40mwHSJXIMd0BK61hjBFZvQUCEVz/XN8nWUyRgjt3AmNIt4Y/CBnRrDvuk7
YHfdYVTTs14FjRbf1VhbKPe91yy4+350SNlO0uqfGsQLCZcb0HAMwYNws1AuiDA9qLZ4coP8vTFL
f93J4D4vw7Hr6seZBEiOVCPd1PkyJe1hGmyLU0iwdkJqV3KQ5gcyoK+tqj4s649UyyUe88+FnkYJ
VipjIm5LkOfWR71ggxDRsaw4GYX+J65iUNIlJZhwXNQfFqmsPWxMPYGmVgmxC4t82mMgYTZcXoD/
vw7ZsJ97dHuMA8Jmvo21PIf1cEMlsBBcoJbx0A+BtwYv9tD2lE9+gdbIqq7pnF3iCAhs+2Pzsmja
exgJ5HSDeamI2Ahlsskb6yT68Hluvd0kQg5MajOE3m40xydOEgduJiaR/smxp/emzXZD3awjO9/X
mO89b/yU3rLBlfpkm9M/ZzZvLibqeqF+cZ3oH1FwJXIIkhjd4DqNTNvakJzNYB2l/olPMxKajdph
ZrEjjZAJvXNEM6pzdwP2n4idMCinb9NqSvTs1WfDWLEzx3dlGn+zic1tyONzh3ynxrzwMNPPQk5/
LW12G7pir2ZanNNOPXpgETCGwIkDWSEd62hy08oawdiQXHO/uYRLtW1zeZ9j5wWxHTKK+Xeu8lsU
QUgMm0ObBlR17l889nAWXI5ObmltiHWkvPWcS9BVR3Slt8ibX1MH7xn1YtBDtXLqt9mFLcdhHy2S
q9KJeIEk3vwfTWexHTuyrOEn0lpimLoY7AJXmSZahm1BilP89PdL97mT3u1yWZAYGfGDAlw1YI+w
biL5SydYAHKEpu0Lsz86eUA2QEbXqRPKq0PmJylcc591+CRIEGoNgaVTNjcJljoPcR33vD/rj8c6
xHwQFEhnixc/1VAom6elp8X5ovTHgzfhAzfn4HfVBVhZD6WbK6WB+khKd+Kv6m01AQz2HYBz+0Qf
tnWT4NyQhatU61D9BDYgx5MftijFtMDjkOGsTXQZoS0PUO3HZFk2luKoB3fHHD9F1N3mqXvymuSl
6+Q5t/wzYtHBQ2VPx2JonkbF5ojRHY+zzRDXaCSSLy4Eao1D/AHX1iS/ErK6JK9+Ml6r1v9XVd0y
lip9LGBVm5FNVpReXZYC+P2I20DVFpT0UnaYLPU/inFaxxkIWUSsZZ4c7GwmCwmfrZpPaYh1l7J8
970PGx0py67WRGubckZi3NQ1ZZVQbLHp2IyUbBd6Pj8xuLAbAbwFOGhkuKUclwqVMHZt8IXRVhuL
g6HNeyMjg6B1ct1HqbXKpqDEnLbbcPhYe6OzYvAMD6VuHeVgRkdWtzfPKKC2j5zVtOEUIWqsRc0B
8vPSqPV9A7Ys1dSBPBSEI3n0ZMzMKNVwUOIXanbBFlCCYi/St455DJ+Tiw826OpePjducPMLebak
vY8S785ZLDrbeTojTFitndB9NmAUwlI/9F30PTXt9zw4LkAL/7kwoNiZ1pc94lvhaj/URg8pArM0
T/I4x+EhHxzkSRFhUUtqC8LhqQ5Ri00MuOEOrmwQzev3dp731iS65dxKzM58+YQyzNrUjR3yDdVm
LtytwcbUzaDGe8STMgR3Kpb5zjr64GbmMknWdTO9ZmN6H2yB5+Y07+1QW4RIh99ysn6LuSXbj+Cn
gRazvYksGVD4QOwIVeGfkQiZvY64ChBgbM0fU+H9SzOUlGNb/2mQvHAq7xRo9qllZQsEqoth+g6y
+1rmYFIqAGdIEUBF6PHtpRYGtiV8kbN8DMxkn2YWVptDdc5rTJRrrX1Jk27fgE1SE7VznEMinN+2
QoM+cmKkLNMOMoGzlxNAfwjvsINRIM8ZZHavTu3YcQUJAZcCXUWdAjPa6Ez5jbZ1gfUUjXOY3GBj
SoApjd4tjNLaFoj4GAOrDgIG27SdCbehZi/gvO070k9FlL14BX6GtkF5CNBZ67bHtveUd1d3q9Ly
JbNK1Hqn59TqL2mQHVFwaUFZigASnqHvJsSeoe7CptbA+mXZW+a5607KW5gCYHG756id8q0CfIxm
dpQMy4fOdf8N0fwdtvm59I2tY7S3gYXADdG5lPoK4uiL3w0HN9BuMvfwRxuO0nEwm7E+/VSAlYB0
3CAgEHkb6bbYKLh3HZanUh47YhaNRxGVmRYEfFS9jLr3ohkeYsn5TxQX2x4ep92PKxaXhWTqTCg8
kgl2f0eGTd3Ge0PgRYjoyzKv+gmMrYsKo40GObAuZ1HWCXgkME95TGnXREoJVEykEOgF55KB5XqM
9d/OjZaF5uAEbaLnUWpIryQaqgl19WV1nYMqq3GmvovOSWYv7MGwiSTsW+Fx3AgqrNug8+V2YqCq
a90LN1gJQeYFigwYIBM1nuKSlDYFIFaoGN84d0LqPjbkedJ9exGY1gZe4W6aFDk31DlIIpaDB+ix
iL1Xag/4q6Qwjqz2pW7dbR2RmA3jEjSqf5bNYIIrddaTbNAOHipKFO5zPwXk1GWPQGSHIndxhD86
ryxSMU03Ascx1qOhg50cX6c+u81mEDz0oMGlif2IGgxGre00M70QNP5rg2w/VumHZyDArAdQ2YxT
lifHviAz5k8nGVK5mutLrnkrvxmOo+m8I++8a6r6YrmcXjoHYQPxOYRaR9bfegbNwGBw+y+zdH8j
P3gCXIrnvEgPvpEtLdjSG3LLlyoonjoMR9lCinOjYPSZSdIGTgXzBA2HLHlMRkiiRE/E5dPaG8Aw
VzICr1z1yJH5/jqGOkxC4TuHE+Fb1lUOvbdEXXzN4Lg29bjxBJgHbOoiYXygqnFA3FciiVrsvCC/
CH94NcD9uX26swRwOIhZCNRMeyOo15VTo6xex9ekGnmtBMScSaGmMgnjq/1gwj9SSI6yvWkCcOzE
GaV3qWKmAWdsT8onJBGOcZBdnLzcp122S5Jir95HNX0JngdY5w8ssSdDRM9h096xZCfhhi8iTwca
bhsP/g/YGgM4QPkIP+DXI9RKtOKEAfCXugBZm71R5fuxkz9wALEzINmFqBbRtJUVFxGYmykvTgqu
Son9Dg72VuNpQVEYr1leu25rjvWY5lGbzysfRZdCtb9JMkeinDDpLc3NfVR71pWHf81I1axzswC1
IbaicdraQDFrkR17LCYQnTiLNN9DPDskhnubOSaZubvzg+rsZOItGkm9GZZvLEESIGUwdjaKt42C
TO21meIYKXjmQDiHGww7tjlUGPC/I0m4xINRgCZfQQ4tlx8z+kAkV7+YD6sO2jM+uIQ9o9jE6Xys
HOug/p9t89/kdtiuViuRyQXksB8Qa6cAUGgfNE8itX6jDBMXS/eSe130csOydkW9blq2kfFaoTj4
bviVg+mb0y8j0b/NQaIYHSe8TWDDeqHEgRpQI6Jtfqjtc2ALgu4Vg3wcCKegxds/GTY+KvmRJNXW
E1gww7m1tHwzVkTLYbMRMQ8w6Y+i57ws0dLSxcFMUOg2+0e7yM+mlUGdLzdceB20M5TweOP39VnT
ja2uxNbgNy5bDyYrwv2IoI6g0xNx6AvK8E5kvhHU/GL4gDoESq+1e0LeAZeCEYoB2FSyFdOXJQni
WY0+zYI8Gb4sFlAAcdIM/x3E469dselGVHBybVyYjFRgrsdx8Dd5HH/MmrY1SCuGabT3RfY4puUh
goZJzWit7poCWzccZ9VJQO5+sUuj6ckfvcd0GL9adA3Qhk1X6gK5J86VMVDtyL5Nhr9VJyiJ5pgM
F+aFqqwihlK91XN4QcV97JhrYdGAZgCa9NDjHvMAFf3BaYL12CWXSfqHjP0gsTul7Esyze9+xeDI
98Lozlpn7loyqVChkYozAUSi0UHRI/O/DVHA0Zz2WlYz9GIk32w3vYphDtaq83LoKB0+aL0QbPmx
+WyRWMhjtKvrcY8ISrIZ3OJflSKqgjhsZ2SXdpr1rTumXyPTjMTxgvm/noW97pIuedRc6WBQVn0S
wmJK1iJo0HgUn8wSAcH0Y4yQ4vHSdgd2ZKdDXma3KdPrBIqDHsyXsPiXqecgRMVWACjvGiTO5xxx
3jc846ds5m0ERo8aC8nBubJzOLCIcBUUFnwYgIhLIDUBSHEoUBRryQE8FID09CjYmhmKCF2k7SPK
7ADqh2NplTdOgMYmK1P8l9X7q+tU8NIXFA3PJAK5RyRvQewdRwriWDkHzWqoUd2RFZ7mzfzkQkbG
9Pwfal7hRoupCZEjTtc2aqqLLMddxtTL72y00HFumscmwYtPOIt2Jo0rEFohrwd8rUm8ELhPX2Mf
gRZZqEEWnlW1OA/gdxHLg/pFtQPyJCDNKp/kviywG8uIndhQm3gNwA6tKkEeOml66tl6nzZ4G0aI
8Dc54UzdpvhnT+ZX6OH3gCJQ99yFNo7spcvZngBRviaiVvLvKTXKBvT30tfNETMitlZgdbLKL+B6
s5URWG9QeTlIerP1Lh2dnImpI0WnT81ZksXa+JYY4IOnwQpLJ7azMB1RxKiTZ9xKmkMxF+xiThCs
7QjtMa/tgKL3EW5knFQ2vQ6dsdP16MBxfzgWsxYCnyrJ/TjQP8uBrDO6Kum2HwrrECMhSHBUmusw
tilbFcRnZKSFbV/zwctzTG2H+taaXrsIDbSnhRF9lK1mrpqSzEtQiycfMsLVzWMS2YXjCpj8wKwG
Zzx7o9Zt9KFBLt7wsjWnOUQjpgjgxYAg40xtCVunSeKSrjsrV/SIQdC4wB/8dMmAwOKbouepiUwm
HQEd0F9gcjhVIBZQ+OLRrd1wUShTaVJ/1jKJ0GWeZ9FtE6yRllkcIOuuQzUIYovKKumCiywKfBIN
g0NAOqRXN4s9tAfHco9sW4IqQT5sZ7uF0GqE9nPTUrUWeVJfcdqzUFoBJaHPMGbbkIK+NQ/9uRWF
vyCtUC0mHZEHth2K3aZZrdOxDc+e1TXr1Jjy59bog6uj5b9Iv/wLTZohLwLaN5IVbtQADSK0idZd
aebwEVvEI8wkpDqIgRWquFAI2nyglNC3/dbME/tgVl20nQPhHmRvpsch1wNYTm66iLrCWOaYSq7b
cUiOiQ+psJyK+KWFzrttCg+6gNuBtK7gm9kTQe7Yp903Od/pmNqOuSOEJYq0BmTlDJvqkD2mK2QT
0LD1k2HrgW58yKapecxl/+aE5D3AABY7ylKc06sCpmGBj4jO3rK09BqAMCTZHWY56aYeohaxXwn/
tsKfpLVqHa2OKIMxJ/WD04Xmc+DM4oVTG9QNqnwIVOg9FZECWL8hoa+UJSDqAAoxupANssJd7ACs
n5EZaKk0j5qmHcpIEgcWY3pq4Zg+RCWe4zpi1S9pWFv3rNTrFJRkkKLQx3LKulHsUcfiSNJBjr3U
A248CwuA45vUY7ngFPQgnRnMPWBqzhU1ZmdjIeW2H6c9TMJTXJZg/HF8EjaCjG29tgFEZnkKXsFk
JxU2SsnkY15NYzxneQ03OyV1bMybCVNYraI00+vOU4R6GeqY3rebexstAuyFM6sg4OntBnPEgkAa
G2Qbe+IhSbdsE5e2Dt7mNnuve1Qd5pI8QuuBvgFpgWhgU3wHbfWbuDNQRwyQhT9CgQC/RfqKGgfb
rubjSFXr71YW8ioO5r4zCQBZ9Y9YGm1scsac1q5pN717kFBdVtMgaq6+Ua5MJ9v3NbR/h4bsvHDd
goHyY8igWE36VffbJvElbcRRH8Qdga63NvTeEPiDueKFG+R6oS3ZF0NiSTzYOQ6J0wqJrqNZTRe0
o+62QzYrE+smqPej7t6msd26efQag/j3zHpZGt1LPSL7PZAJ9Ar9GlPsopljbVUaquiDLGfvmJdC
epzcR7bEgkziA+RTfPJqOHhJWr8nE7GODrIx6LRV7tQALFA4+Ye2HmD+DGav4RuYKgmYY1EXA9RA
x9mUoI4cChdhrV3b2n0OqvLFz4JDXcCX1PX+Y6rh0gzRR29QmrSpt4+wujHrxEq0cA5zFFJWzIAY
NugGPYyDQwze1guzbBDlVnj74DWp+6sfaXeZGvep7HFETB+ttjm7LYJqXUWqE30syId4jE4GNAno
ofhLBBRywIM0A2p/WMBg06mv/PnTEvPObWZ2NvM5i801Qibgd9hu8pgsl8gfcdfC8hOYoRNYd170
m4DtPqtiXKzBjfOrs0uLUUcybgWFoxWqTBnauuF+1qAhNCqBAy8ZN6YMu2AeiCNrYq5IdpMwdO8Z
mV7XwyNDlxyErS9OP+a2bI1b2DmSdSe9FQKF7xEy8tIex+VUFOmSfAvSGpV1qqjcJuVEno/kElU5
eLq9eS2gwKDcFTbYn6CaO5Kl0VA8wmrst5nytR9yvDZyE/AcN8/KRH+QNZLA6ghuCp9cAvktSVhR
j+NRqSgoRY9N54JJzoGsVjEsyvheCtYd5cbIfrWoPezPzQKWS3mPk/KMrKd4MD3j3bXZi1C2gDnf
RNZSqZ1XFeU+MTLairo6t35+72OElTMXGo4o0a4MPQe6hPtp6AUGDDWEAR1amJJb8YAbABldJQbY
ZzIcJDeeRk/jcAkJNDR3gxcsGIBvKjEeT/aTM9hEQ2N8MIFbtAk43Gyce8heaPpoVlxthKMBco9Y
wQodYzLE9UefV7FsmLG5+TnLzy6dhoM+2PJVcKK0nGGj1M5U6pWo6mnQR3Co+XzNIpEsJnh6q5il
MHEhGrconiamC/NUQ82sNbMlZz2DtFjirvJRdqjjmhzexPDu+hJGmQDfN7jtxyxRkhU2zOJeWYMJ
cmWN7J5rVnIQlxz5bK4WXv0uIlYIGwh6rFEmACrg6R+GFthgyCjMwaB7MuOJopLv5KscnMmcjmgo
gj0AiY2oHxM02nm9D69MDXd7CN/JTRDZt2eQh/ucxMUuEmgfqxa2jWlhUbko9OaA9tKpLlpMjsVa
ttNqNKyjl3XvoNFYPAYYL2HjIoP0EyPlIhPMoqzhS8Qd1cb8QNe8Si1CPp2wyARu3vrIJspc1Qm6
9zCZfjGOi9lN/ROr5dmZ9C1mx7+1QOCmhYOL58xPAby46DQkmrtxpm4FTizl+FJrwWukRV9TXC1j
3XwWzYQvinaibvHsDe0+NaeO7H8yLCsbARFyjks7txYBKdiyzm52PFzJV4L9K19CRdYos6dJRgfH
d7+Q9VuagM2A/9VvbqYfUvRf/Hwig4TW0+w/ozHwKKkZeCLYIBJ87SSG4OQklmpv6OGvmVlDWsPL
m23dEiiGjfHeOfC9id93xGWAc2CbrTwFPIpn/SmqmhxnZL7dpNsqruRS9RGh+QsI66tmTUvDmF80
iv1jhw7ZaDmnROGoHUMeo7C4RXN9Dbz4reutmzN2h8LLjzlpNn8WLO3QalgvCsxOoYduiY3PseMf
zFZbzGKG8sB2WMNFYlavwjbkZdXm3QZnNf9Y9ABksElO8RslnWsTOUq9OLiASnq1LTyXSeyiUaav
2x60VNufIW/9q7utcLWvmm0ncgoKq0yNAk2cT6T9+R2+Sz6qyi1oJ57xv3/aAFGm8gWO5LWcp+tU
UTWdw6ZbFG4KJIDD38EBaaDmG1cocyyoOS0XII8t/7tGNC/TMa6lADUBMWqYSp1BKZHdGzWY+Fl9
mKTVodcuY4a1Om+GA+/YfGGC4cFsx4wzcZ5a5A3FP+VYwi181Fr5B4kM9ZM1tEc10kZg2i1oN54a
EulaQI/qm68o75ZKxsYuooNdBA/5BLr6agSfiSZWwXThzYuQHc///N/FaQeHrA4HE9KLIJe//tcY
VOfBDhAyiivXwJFAK15g5intbBSi12puxu2rqWqHghTBpSG64aqC/D//jKgepsUPv7IREJNVusqM
4Zn3m5EZgGbRkKvjaz7rOv+QUGaArInxqwmMd7flW3SLBXaC2ZzSYXymrlyQaM4LxA2/eGxiUVK5
PHeYBY88ZllN76TqUXh8moOzJfAkMretX4Ja3KrGHREiD/UjP+ky+OeFQLgqDWGIs2ej9sKL0A+a
dWKnorx4Gaafuiz/f1zwgYsIEM9aWNEybD4iv+WAjaSGD9ntjRu5xGH/e0ouSafI4ITFqTBevAp7
WJ8QHYmJ/zoU2kDu/vBt9fN/XU/Dx960Uf8wzrndCCWJEZNP9cNUXGnPeUC+NL2pfuH+DSRC46Vz
0jfVLnxxZDW2KFvwptQ8Vk5/p5c88oK0lMXLqS1fEZgK1SpjCQ2VraSfTurP6eCoVmPuv5ZSc4Ee
+O8HxqlWPfH/nVsfVK8bEEIa/7l1zA2faiTore7T7XoFm96K9uTMd3Vbx0333GkILwNSInyTy/Oq
PIYabmoSqs/aO/fmXjQs/+XtO/eVr0xAHeh5DZQn3xrIJXXe+Mw3qH4J6pBNSWZdrN1xfOaF4ijY
GOmgXj1Bh75E/Z5Pi9ndqZfjAmr3T8jp8tcUitWLoeG1Ubdl2VA3aaTJUXctMnPdt5cKxdcAewSo
QGreqmbjl72VLF0MYelUBr6X2kg20/EF9EcAYNl3zarMCMrr4ZXe5x6MtRaYu6098jRV9yNRA/GR
LXm0kqMZKNlK3IgH/H7oaXo04TJYpi0kK4fjHD3xVIzUiXmAuTwhdrwUc4jIvbP5e5CoP0dQRcrk
Q6bJ3mAFTYbnqEY4nPAQ6mf4PQ1ry3vxsKCjcRkENC65be6NpD4cKfx6vBeTfKWQalAkc7PqldSh
d09YZ1QP0py8BX/JeOb9SYLu1f4FLo7BonZQ/izwxdZiQHgOwQLLjrq9Wl/4Q16A/9JaA9PEGtjy
23XhiF0W/PTjo9bduabqBq5i5P/1TUdJDSEOWr/5KN3Pdgq2PThd7yWmtKKGjerPmPNyalwjwNkQ
mDDwTlBk5HP1SlrT71SB9H9PoIULqxCgsfEExAbKmRZliNZI8Qw6fIzQSTReXBAp6or8HpDTMpiS
g/q6WpFQUxoJndnuGKNo1qrRC+5FFGDhrzx1O1i7Tmfmz2R7Ic91g3XywANZ9Yx9F4Jb68KmwF4S
Ofow58QT56ohLf8W7O6FFMYDmzVnWSQ+GIIWuGLXv+GZ/YDFeMKzQjoHVA8KQonLUMhgBtAlXYZl
fcnIaQ6JSfnfyJeY5y1luoV7iOpsSr78q9Wf0tLGBJpsPNOfDlL/mMVWhPnGHZsHxgyPquZGl//1
VkBlSI7yb9L/N2nUrkPPs7rxrWgacKfz12rZUwtHjqO6TzjCXBUJhVXkUehONZdRb6or1KTJ82Qd
5l5oLMa1CrnHjRiOqiXpHDXsfevEDFGBUMjBnf9lgHINR+4ZuXEWLGz9oKfUg6fniWM4D8FcUEOK
RQNjADVrmCb8zK6WEZj1OGJWFigy68TLBvyX0xvcTfXq2kwRun5KbFQyGdW2PI8KoFU/8Tx8MEzW
a4aMpM5ZCCXtja+8FqVYOMWn4/wTFYQLBAFY+/iu2r9HkBxsz1icLifXVq9t2hfPu8vhq0Ghkxvq
NZB9/ZunY6B4MzzDYs3eJCld8VlBd3ocXFni+ozKCcBRpl4P2FDdx/lvLUpQOgQFLdunxLj6XvfN
77ByfggtgOeJxJh5rQ8zwRP6zcBIImPLkXTbQqix+MjWWyR8n9Vr8hwzOSxaGAYMf5WzEWnlV1kD
fhGAJUiMYVgNMv5xNHagHsmoN/BNCGLzZpWZ0T7QNnlrbIPu9t81EqNGaV0/o/t3DJTiKfGWGuMB
I0btEGb7oiajUcZipV7R1rAk657Vpasu/Qxq91ZzSxa0eFg1NrW5oTCfGGvqcTT0glgOeFl2DyME
54ijk8w412MvWvfkY8jsWGgaDnX7kijSdorQoGZiEuHuaKm0aFW70T2jz0IS/3PMklKRjaGLf0cA
YVkM+EKzxA2heErRR5x7+VT1HvlgPHzjZjr8dSczBm9MVh9egAHWDYQisICotkzDii60rS8GJgEN
WK+1ZWZo2Lx2GSquwWlKH8ENrlQY6UgYinmx7YIWm6G1jyNRJnEaINIS3QXd+APXUWsC1x6p3HWS
QIjBx4/cg8lleBKxW+pjdGtWQ6CQ//jdxBCBes2j2UQ5PJTUt1WwD7V36b8SWbD6BKUJ6+aOC8rf
utySgGCJUwGcGsAi/MB864GtiZdVjii5+FIrmvHDUwY1NbJdlDFF4cgRr7szaspsE0w34N5qjLau
2qhhIj1E1VfgsDaYn+qcKLOYmvgzKza/hmYAyQR0o/ul8hD/a1a8QrZ9o7R9UfghxAlOaslzIKqQ
LfqYS7Ut8BdN1m4y4hD03tC8IdH3RziZoQ6me97LNJNh75G+SHBuGtDP8axLMlIAdFgzBlIouAf1
zDf6gDuoW6OyFZwcF/9BZgHDomfC0E5q+jRTAsuuu6hNqrBAxwMcc2ge2r9Co4+Bp7Y1teTR1Kpb
ex6g0lHn3UQang/YwCB7FfRohDUpIjrjoxouUwFlFJzJQwlobZTzmdYdcgCT3Rauqgr7dBQ6bdo2
1vNVYjZr4aKZXzXtR6+veciZXwfeHQL4CjoL+E4LpXRK3gBV1HKBy8JttrtdaZSnuQP3qg4gQ7TH
Hkwdpv6L5gBMYpcgF3GENpj34nAi4Ma8EREm3WnBqYra13EEWAFCgqayiCR8l7pFlmzUsAaDjE3K
UbVBA7qDIJM2MHz/YWpJdfAeLaGTamZrgkjdEpJxjmJAcX0lDqB2xAQCSfO3ACLJaqB273f1I6NY
xR/JZWCPqhF3I6bghFFT6hl9A3cBQTK5fUbRVi1ZjCaajYewR5wHeiCvlZCHFnN2Rot6aRUAIOqL
2h4JKFC1/M2IMoX6mAA2HOUDY5LvelpxwLAaxvKBocaQV0ccC5gwQ6SJzZUHxQgEX4LUAnuyjhYZ
f87f0R2MIGaXpNbpI/Hwl1ljrVM9YZjvUWKvmNQqQaBoM2jIULpCTtza0cqEKrF3VXNDxWTOJUI7
whglxGtc1f5WZXUH7dK0412HGOpxKuJ1+VBNwoTYRz0dYdJfnzFQaWd+b0UvSpCUZRIXAJwyvJUB
EUOOu4qClF4pQQ62MPEhsaqauxfTfLdadSJT8aNqdQaKiqM5wTj/nV24rAoViG7/eqkFJThvC7A0
PAmrMxNqz21xHd86Y7s2Eig4hHz1+Nc5JgcVgFSEBpm7C40Samt9QCP7q53a5WTJwzggNqY20cRE
+sWK/W85V9C/fcXGI4tXpxMOmehDkRlI63rf9gKhp6ylfN8E6Iikw7YNyoNe2y9Dmt6q1vr15+E1
amGlql6p8KhQSXROfEeBcNHfzhn7CEkzGQPyveCL8ab3ut9IWkeqzJLOYyfzDZ0SKyR0dE2JwMyD
PRWrNowJr4Yb2WhIfx40cGFVB86M2YPJCtQ206aC5gqOv1amJ7jRxhCWhPKHXWq6uBm9uc0q+5ms
8qnoqfyH/TtlnF3Tae3i7wQF8bSMm/tQlRwbxzXGWGcEl0mbo6WLXvYrIq6ELc3OyppDrvEUIIB2
anqo0aF7+rZLw4Nrj+SVSROrLbMcbhMBfWc/q8CQ8zYgLO/cWVSLNJFDT7CwMm/zu0rF5D0wLs43
DZBiirFbV9eoYeAeYKQcOABrXnt9VpTeFZrsp8Kp+kUw1G/ozF4q/P4CdWJuOHLnEc1jeGfVAYC7
yW5Kc+mW8V4ySoZAHjVKblDpYeVg6upO4YNnpUe27Qc9Sz9aG3XYYtjJAuF1sCEshSZWFmnOGsSQ
7uXgUaFOFiqgQW/uOnouWizu2VBFGjhleRi9N8paFjljRWdJOAj0ANCRlZym7AdXI9xqqjc0SGF9
etXLoLnfTQlzg5LKZZb+LRjdjRpr6vGNAv7+35Y8Rd8J8eekg2xn//lFRAL2nbsM2ZmLBikcMDoB
kH2ni17BX99V/FrW4AIh8aV1I9HsdQ8dtg3gf4+2BqvR8VOEc1CeGYt7Mhu3MpjOrSpdBAH8CQU0
66EFRX13xnyLmoO0wdSHCHhUPgRbSfkunnq2/RGSYLbS0bHBOwhLq946zuSkH+oMVwm9jx+xtRvP
1DS6Te06z+pIOitLZUtQNM7nWnnKrpFmQEJFcKzOT44VnTtFomPddFhH28zfVKhacJqKbpiUcEax
mKRuPW+cMa4WFcmMIXZevSD59sjrrghnFr7fbAqSZIZov0ItyklOmg8dbKIE53HLMlhL52g5Tsw4
kq6gwlhjJLGDloZ3KC0fuUQFSUzG+u/chq5j0Y9rz+zXavca2uGQE1gHNtK9etWfSxzztuGsI9NY
xFvfm7ezlX/YYUzvmwMgtaGF6kURZlPknb+sLWqcniShkDUh2sXWew/8GGDUdpwRKEhbez812LxE
42dkBLCLAw2J7KTGN9aqLojy/zh9+14yh/teHADabomlyACxItXdCYUWMCzYUbtR9mSmn4js7Fv2
Eek6Z7Ur+rokhxDdVKHc0Mi6Vv2+QMPvYdSDYxASXsLLlBGKDKCeE+XciT7XQ+RFbML5SpKKqlj7
wlYe1FrgsU43CJWo7EEN8jE1tbvfiV8DIpWLGAfWcqcYFbYhp6bjV7vY81Y4NaxjX/9NSFfmRoDO
UbYPIzQrdO9DWNM10+RHmE6k9fUvQClk5TD4qUYsQsNDC2IIeMCvGiFCyJult6essC9WAYGyGo/U
8U+6RNrfJPMCsFJo+cGFHOibyTYWEYcRf6N75ovJrpIpkVcHVV0o0QgqnNmLZr3eDFTNLCy9Y6Cv
C4q9T3ZT/BsdGAMGzKoaWSmc61ba31m024/S31XEz2q46nBVMMw8DIG39RifY1n87ZfAYE/DnF46
Sc3NRQif4KNo4HDXjCwP3NdMfNEWKWLI7VZdMK2ib9ljyRVHj6kC0gaVAp+hvaKpNkQrvhqmcDEN
OtU341XviGgyaDEWw18yw/y8P+bJvOYouFNj20zNY5I519T3bgWfU9J6VBmompXMrWKWjfi7SOq3
0a82sZOsKVBtVLDIkUpbTDZZPpIvgTEj2dywz2vXETKF51DurVCJDnKU2EegBHKjBrGXYbHoWudo
KI9ATQ4Z4PsHMuPgjizvAogRJDfHz8SHZBrV+kl1i0yDpeboayeyNj2ogAHtvFkvX01EuGwL2d2W
9HsTrnEBgGwEyjSrV1Y4/lUr43zexI3cqT5Tg3tkZ8/c4d4P0cJjLpY2SPC+OHiseClIXhWF+/QO
HoKrjskvO00Rvx7yZtiNOGbFhbn/axhbbFSAYdT+N7omSy2NP9TaYoKdzoWxgua1NNx5J2LnGOAH
mTIqfGHtyc6/xyzdwFBcEjnOum2zcyJiRB+7R9NzDoULB8yJHweIY5OWo4mMGDCjgGjcd4cb9k7k
nYu1Cbyrgx8aotjDFNh5FsV3p1p6bIHqdyry7WbryeJApvuS9VgRwZo9HmrMURH+Uy+qD9EBlYfH
wWuf3Sg5lhJ/S8647KHeskqmm8pkBpiO9lG5cWP7OElMeNWrOBXpHCcl2VHs3Wr+KsLgKYniXTZF
ZxwsH/rA3FUxu9/cvlgiwBM33KoZ30ycOXSkhwGHUDClBuzu+5hwZRQIgKj0MgoD0QMBxAGjpL0F
aUPoNhJH/JBG+TqwRjZOc6meQU9q6qQYQRkCZal+0yAGASLkvUEwPi3qjQEkeOysT8wR7rnEc3CO
/mW9doomIG/Sjl9xHNiiIPHcosppun7Okak/ZX30JgC79I24oT+/Z73Ypr4NzQajMbwGxrm4wcN+
NDxnV1IYUqtnFWZfuZW8OblzrKppn0JOGdggVa7KVTJeCafSem6oEKJTUTFCSlWF7A4U28GgBksA
ueduxvirMTeZVVS4V3kru0JORI1RtT2ZUXc2RlAZLOZBSoWXJSsBqhnn1aOrZLErTJIkv/QY5KWV
fA8YWiC8uUQWH/Xp+oCmFkQPKvV4bHk1VHH0FhGUAarU/FO1kJjQ/f84O7PeyHUsz3+VRj23MNRC
UmpMz4Nj8W5HODPtvPki5Ha177s+/fyUPcBkyoEI3EIVCui61WaQIg8Pz/kvYzRez9kCvxgfhm5Y
HvQhMHg3RU2zGe5SLuTGN56XMIr2ADXQWr62tX9YvkJHta3uvesAW5RfH9LmJDow1gDzvGhJF6TQ
1l0/eHcZ4g51i1YcKn8RUTrH8n6J/KX2wdNQiErt8KFJxfeYj1WE+toy6R2j9pC59qciDD/HFA4D
R/ckTeEdZL8bWw7fVa5fhNljvz3ep259bxNqHe6fiHkFmX3fIARkOcB0iO2jtF4gpMtdmPq3CQYD
tMr8p6UWGrYWvP38LiR8BU7zvNwOMsdV3jH5518R2PykdHj9n800ZLrjxvwQlR7Reb6Fao26xrT5
zzBOrQTCzPyhmkr6qj9C+v//+o//9X/+9/fxv4KfxaHgkBT5f+QdtIcob5v//pcp/vUfpIXLf337
47//hRi/Y3um8JTStuTeEJJ//v3rS5QHy//6PwF6wcGbk/IYumCPe//YJeXHSA5bJ8w4j0g2RJTC
GkSVav/5/NjLn/5jaClc6YElFJYG7+56q6F7o2zSKYeK1/T1XmCS9WC5UfQ4BUm8Pz+U/X4sE6qk
K4XwTOXanv3nWKJG7sYasJF1+nLcTBHiIgUQ8pCaE8jlBJ2ge2HDwrTV9Hdpz9+h6uSUUPP82RK0
GLMwcR5aaUZPUYM/fVgE5W0wWQiw4Gn1ydB6uBExFdikn4293zk2t1f3hdc1THo40ZsGC6WPBvom
zy5t8Y/xbJLmlPB8cxMtn2Z5j5SVOYCZJJ+JMGW8MH+9WmppWkqajrA803RM5Zh/Tp9inEuraGyO
McCfNKTf04VbJ8I7TJRHypD6wrZaL/f/jKcdxSd2hTBXy+35JVQeLEEAOyX3Lt4Uo4REExVPFz6r
OjUvJSVxyQIYrFa7V8aljkQS+U9OF5XZBvcmyjxz6HkPdYjYUc72ggeOai74Yaf9bEWheslHlLbJ
WPotXyCi3x32hxCboH0Vhd6uMYR/g5y0d+tZqTpaxiL8A0UQmQQX5dqhDLPnWUrrg677/NEPKMaU
Wfo3QknzAZNM68Y2wYTZQQSerVZ++Rpox3lr5ayAH5YDjZyuko/cgOOH82uxXgpHmlKbLh9ZmNIx
rdVSVCnKs6EIqkNuDzRimhcjzp7MzH5FGu7Csr8bSgFnNS2HA+UqS6wPrtVZlaSepp65V5DNLt35
iwrm+GOTZggUdORF56fmnPjKHFmKmmxgV6vV7p3S3AREmuknaKP2F9RTBMrTU/z6T0exLctxlSIm
Eo/s1Z5Vo8ziMvHKo+rDz4Hmkgzt3fkhloj2e8STJkNIyxSS9WPlVhNBX7MzPYyljoEdO9+gYmCn
GmFmXcYGLJVcz9+DCns5U3bYf1vtsDk//Il1BD3MAgoQ246zPpVD3DegpTmVjXaT52kOaBCavXtz
fpRff+bPWQIzs0i9LYcdaTpLMPrtSlFxlNbpoOtjXcvr3HaQc5DmSzvUHxbpScAIt3ZJf1ksGKJ5
JyUkjQr/6HnWF/aN6Z5Yb1Ox0Epoye5ZrbcJUlgNiHg8TXXPW7idXB/rBOU1yCClGWC/dDYHlIjG
/AZ99mGCtG0FxKsqeoh50mPPRlGLnlmJJhRAglqmFaBhkX+ZPcjhXuXjC3Fh8awTP9nS/IuI7RCo
V7tQ6rqr1NCWx4HYJO1rg9pfclfH9S7jITV6WEN62E7g7xkhr6HH/fnxT+1Qx7I94ZhcmGyU1bfz
MqfOcny+W2Q+NuUsI/zJxmsxW1C9+i+wEOgBUjzII7E9P7J5auaOvQQWwVWt10MbgXKxFh7KYyPq
5rFxErgAlRncT1SKbgwXIYvMAk5o2VYHtwG6X23oadfVub2tBBiaCz/nxN5hAUyuFn4RKfjyz3/b
xSOPZwvafHkUYZjc+4lDq2qiA16wUW4TS7A7Aks/VknmfMiU9Led1Zg3kQ7QyXXEfFfm6O4H/NC7
Rk0W+sc1iTsiJHcuN8x0YdusIzKx30ZJQnqOUrZt2asf68tKUhnOuic7TctPvNfz62amcs8BqODC
YXV7YcD3++SPAZ0lrfxtdQacQfsADMMxcF1zPxglUhVZDhwn96FdwecPaAvF4qun4tvzH2YVxFxb
Kk963HC26bFd1mF6lq2RDIY0D5Vd0vyNBE6V0m4uzG+VMP0aheRYITutSS70KobpcJhbd8aKRUUW
pUHnscS6JCjMtzrxX8IJs6vzszo1nktYJk4hUO66q3OHwsdE/jvPBy90Mc1E+6L4Rr3K3nZC+zRz
GjAqEubA+VHN5c/+Fqp/TdN1LFdQixSAqVfRZigihE0qGtrdMDxldvMim+Fn4U77uOHkN8r6Ngy0
X5v0gNj3X0MVPDeaGng5kRZ731AgTC6sw2oj/88PkqgoaZ4iniNWPygrUzpyZicOVqz/HsDlPlTx
7NL9M00MKkvzwgKcnD+qJ6bHAVKkxn9uY3ChuTnxajgM3RSC5iIzVpUct4E9qN35tT71hT3L1YJM
nFzcWk7UbydGmqVE1bMxD6ZQdxTc74o4/oSEMNKv5a5Swev54U5+Wk/ZQhHNHQ7haiX72a1Mg87C
oY395r5iR+2ptnrffTOo3oYyrRHzs0O5HWCpXWsbrDsEjuAJl2JoM9as7mKh4wdw8gL2XOt8PP/z
Tn1nj9PFAXYsKZ3Vfjcxq0irOeU7p903GdUvpRt/w5Htuu/an+eHOrnwHtbcBHOPxHi1EFNX8/Ci
BnsYa5pN1Xj0ysZBFDxEknD2XvoEidHzI76fHKtik+dp12Fq9upTVwnV6M4U4lDpiS6hbG6CHHVJ
f7qtJVCH84O938LaQdCNzJXEzpX2OlL1fglpp66PCq88w4226OAWvbE5P8oq3nMu/xxldcF4Xau7
HLrAcWFwon+T0l5OgUSr9jD6H+L8tTcvJG+r+/fdiKtFjONuCDOLEcu8p2Y6496IRTFJ0TAfEBkE
1PRyfor2+5tFS2l6wuZJ47JdVntS6p4Hm2PnRwgUFsoMUwAETqt2EaBFd1Gi5jrXvUu308+2PBTy
69C3KrTp0vEaY9fhcUx0+zS3Vv7JHr2GIvpYD5A2MCBDDboD+ojX6AHb6LdBYKDjL725OPblx07l
OG4GHkLACe1j0k9SBUhvP6d6qDZm1M7fQDx6QCJEeWO7RvFmpAOWK+fnf2LXSnQUuX4sybTWsXDO
CuABCQXMqIfEVHczCFQbC/uh/Jriy3B+sFNrvbwNyFfIVnhv/RkNAUFB0jTJrpwaRb1a98ZukAgt
nh/FfH/2SdxsV2pNkcAV67JPotOkzWKNvoWLv4GNK8ceC4wK373UB9cyjBqnmdG8K+jH751hMG+t
GMtSw+0X1CXM6niGsycLo946OLcC6HG+9U7gXFh623p3D3Pvk29Ii5/LE219D/VDOeQ6KY7hhH+4
spqKx4ofbfPA/emlnbqG26i2STbCufOEiR6HLxaUX3vtYmt+rxA4wXoj8NASr5KDmgKIo9Tvv1Z+
DGE1jwCqlJF+ziPtUlh3nPvRbcInCdtyY0PK2eSI9F3VAZjdqTaSj6GDDeyAr+S1Cz7tWlKh/Gcl
BNfmaaEw6tFweyxby1VQ7iorb5Xw5IHd/BjmzisFt1uqNzsThNGFTbAqcf4aS1PjXK55i7twtbil
NbVTBIn84KYV3D7XtYA2VbFd7OIpt1873KgORo+LV+El4zf6ZQhaVXX1duFnLMP8kWspoah1auF4
JHrvCjR4lKs0dwt9cE3jY94MOIzDrgj9GJ3V6nPVoG5YQaEc0V53KmpVtv944RecWAh+AS9h7gm6
EOs6SiycIprwnDgEmllujRFcjhE11rFxYrRDZjf4MhbjYjSnk0/YHYXo2ZbxzflfoU6cSWUxvAMR
y8OHeHX0aXsn0eAG1RHVsOR+bNRf4ThnKMsvmt+him7MMqwfqQvD3poQYUMiIMAWcrCmT0MUxi+B
Fei90QzJfWuO9W2vwCYY+RjCcJEp0ppYwQ3kQ19VMXSfK1PEj24b9S+ZOXgwkECDxGGp4e+3Lfqe
ptj4MWJWSSuaTR+kFG6jmP8wymA5N+HNALSUU0VLQuWFh1QDxsTtUP2wm0UZTLRwgtMo/xmGnQ35
VPjPou8jHPYEaHIDGrkQGVqJmdRwqrX76E5jgTErgqm1ZSKCnFfOE2YTNIDA0mNhm0Q3qW0go+Sm
1AAqY243DuKFd2FN4yUT9vQh70pYhAJonIXaLPAm3e3Pf6F3H4gfZ8N5XA6nEO8yR2OQAiS6tg+N
zL87ufMD8ajyXs2LW/dQmcBFyktDvk8vGMYVvEOWhOndnvB8J0s0eiHHQoLSMPo3YtSPQolH3+hf
6PzRYw/vk8r76/xM3+cYrkU+rpWStuTRtdqKVe35ydC12VHg4lCP8b6iJ2qNgMPKt2LG19ODcnp+
SPP9NcuYikkuxUbhidWYjTGK0cAM7WhUH8UEdsRHyxfbkfq71aEajCeqlDVAS4F58YLzFouvbKRu
WhvN0a76ko1DsDv/m97/JB4mjv2rzsG72loFyKxDmsDDpoabH8XS2F4g/kYXX0tv+n5+pHdba3m5
C8rGDi8TyzJXSV2YV12Ydd0ih9NsS+F9GrAkAWO3kKlcnDPOj/Y+yViSmeXF5ZDQKGc1Wolz81RZ
yE7WWqMFkQx/T4Tcf2MMW8CupY9GWF99TjNprAyFif83BkCzfaCnL+fHWJfGft1g0hNKS1NQoF7X
MVspKoFduTyAOQDUGu2heF61cXW1+K0uGpx5fF+Fb4UEtOm8zVZ+YdO+2yDLbS20K6nL8aZZv9Zm
NwrTybfkATBVsU1yC49tyHjANdpoAJA6tB/Oz/jdl1sGtHiv8aihzrNe1aWeJ2onUYeqrK2tV856
a+rauLA/3j2dGAXxLovHoU05aX0ftpY5dxNnFTZ58cqlgN0fhjGzf3d+Mu82PcO41BIJqXw/pFf+
zHU76aV5plKHl38fc0lwP5hGF+5mPAJRMp9R6RWBupD6npqbq8jm+Te1frHa+8roKLYD3zwUHW+m
uXVeqZqVV1NfXv8bsyOXUMRPukHrTK5y8n4wslgewtJAnTeCdZXo4ns/V6gUuWaCrdx44TycnJvr
KeFwvKnRrs4cNEc3y1AuOFil/TTJJ4R/723zQrZ0ahCWbgnS4IV4F/351SwXoXXP6+WhnbOfIcpl
hlE8ydT9eH75ThwtJdhjFtk/3dl1WQhJgqzHytw5yN5zwNYIRCWCqP+rbLz6TmEd/3B+vBMnSwk6
T7QKbdd6F0r8aXbStLCdQwEO6cZB2RF3aEddeLyfWDwlYB7wkBT0N9dvyaIKvShzmJVuBnFVC/nT
nzO0TcfbC7M5ldIKh9BETovY1rrKJfsRYzY1O4eIntlTZABdSxsT8bVqgjAtugiZ5yyuF0FTINBF
JeaNl7kbZT93iMngB+n16I6rBC5WUQbAFNMIsR9LJvmTnQ/jAzp6HdDaZtoNDcbnEBHFz6YjZ238
Ah/cSELe4oeNZM/e8AEYW3RdWgksQ1kPmyhorVdwKhim0EhQVzV8rsCJ/gbA2x8z2WVfKoNeJmJO
wQHcuPP1/OKciDuKPpJJZVeA8Fgn2n2aY/WYg652++EhyfFbwzQCcar4BrIgkpXZ8fx4y4lYP3CI
1uh6Uh/hSb86lqhtAOn0M3UoEBVp/JnHRd1vFSKGQz7ejab3XLgVhT7vQhg/taW1a3k88O2lQ7wa
1x8jlB54sxxm7LZvAr9s7tGIai68W9ZImeUSBjmCVxWF4mWSy57/rYA78tCOlCjcgzWBspZF8zfi
SQ91Jd7M0XrJvPJ7jdYkANNd7uP+fX5t32Wqy+DkZvQ+eLvJdZSVTZzN+ErqQ1ukdL+mK+E/TOJn
RyUKowzwxMnu/IC/kr711wRVweW4dONctYp/YUHS70RSH6KK+IApTFE9Y5RpH5zZHcMrHtrGbmoF
9KBCiBCsKb58QLjTbSCz+TYAcbNHVTzeeE0ltjMb6UNUjBpbjxki9QThT6txBuOPpxFOKUF7YTOe
2vxKqQX1Y4JIX4fvoa1Rv56EPAwJXfWiv2+dHP+D0rQ309j8rIf6wn1hLlnyesG0STXD5fOwbKtt
OIqYSqBfqINJsf1LElXO3Sws6JIa2+sOvE0NPhW/2hJrTyc4qAQ8mudTtD3/4cxTxwFcBuGX/jvz
X37n7/vUdKam7+EKYINl4PKQtd9Sz10MuNxqF4sG8VavDsOtWxRw8aqufzBRvDhaumlua02vNQ8j
Y2PjXrO98MtOBWuubd54NOWRoVmdoNlAHrrneB28onjWxvxczzzvFwFTgbxBKDCGR0c6K/1u01XO
p/Ojn7poXY+dzOElcVgnRBkocllnPlyTqKheRmQTj9Am6uPYUICU2SgunNhT0ZA3NIUOkkv6x6vt
YGRoBnujxWfw2eFeUf8QtQAtDfnZq/KdL92bUSu8moziwtFdlnG9ET0HRB0xmJLXuo4da2HopBL6
UFtNehzM0nmqhyi4bQcNCfIfryplXC5eU5JQkP79udmqZByHLlYWyv2Vf1V0EAObEgILGND2Cs+g
/sJ4p06Z5kBbv9oRlI9Xu1v7vpugQ2Mf3CT7opAPTIz5iBXt3+jU/cQFA+2wDMQp5lOxhrWKTvP5
CZ84XbQmLdPhLmDW68sm9iPTFUlgH6AI2vehDO1Hs3atC8HkxCek3AF6TlGsc3gD/bmsWRo1sgnw
vwbN81Um5tciib7aZfTz/GROPSwZxyP1pJBALr1azdozmjDPbfswmpj1WbK57tP21ouKu3mWH+n3
fhdz8w0t4gO1tXvXGj5AWLEvfNOTk6X9imr9UvtZ53DO4BVjbDLZth5/BjWynHh/7F2r/HF+tidO
pAY/ZoMdEJL5ribbalWKxKudQ1cO16UftBvZDe1VhjXwRKcGeF56oyIDcIe+PT/yqRnaAmlFXoIg
wNZXQ9NksNSWpNsKvPxoI7G5jbjtPzuBsHb/xlBLNrx8U7q/y0/5LfpPQFbMMGCSCZYKi81E6Yc3
VEcvZEOnZuQgsmiDNmGQdXSj5DKWGCLZh9lq9q0NG2DyPs659fH8bE6dtt+HWdKi32YzqiLDFhKS
R9fkdEPixr9Wou0unLYTuYL+fZR1qpNFmJSQmR+CESjQlS6T4tYv4RSEcN82uq5hMklU7c7P7eQS
WsimgkimDL6+DaHxutjqsu1d3y6/mO0Yv+E3SmXacKsLOcGv9HB1JTAA7BBiiXTJYVfr2MWZBgdv
wj2a/GPg5M3fkRkrnBkRRWvwvNv1FarZeQhVoZNUpz0zd/ZVMLlPg/SiRVxq3ARWaXzWYzB9cpUe
7iIEVjYo9uG4maStdT/lnvE267HfA7RGTKiQOa641rhpSUbGq3aaxjeB8RJ2iJZ7GxRThoIA9u99
5FefE6cdn2OUEzftaFbHEqzvXk8pXNMR5zAEd7099rLNgDGSAQt4MBfnuFnH+2Y2o+t6wBgzkn3+
DMJquh2M0LsvqQp8GlMYv0jFv2LyhtN16A9QFQ3zwvE+tX8keLlleQE0rAOYSrMQZl1pHbwB9TCF
4DH18nwQt0kWPJJIX5/fOCcyGRrVhBJuIdsW6yto8MnCq3A2D1OMl3ERfELDEndMp4Qq2sK0Oj/a
+4I1lT8qOx4dSt7ZvEH+3Dsq6tvSAtt2mFB2O6KsNe4jYdlPFbbPexlb6Ysbu2Jrpir/KGhhZvQm
7kF/fwscXDYaxMJ20Rxmr9lcWA+esi411k7FCKU9vUCGWJB1lZfbw7FQA0Ndr+jFBlM2cYvYwHAh
4J26PDSoDurW1DPeBTz6apWVJKN9qFX1ZOKsixznCPmIBn1E3n+V98ZfVRJiD6Pn7fkvcCpQkO7Q
Kldkr++AkVbueUYU9PbBM4aveNP+WFxjFq+I88Oc2sUUmIGSKGkBRFv++W+xNseC1XeagQeeh5NQ
bUPwUb98OvXXaMCUxMLt+PyIpzYyjXlwruC9uJZXcTfpXCyGwEscqOh97WRFgSJs3hpHDEift92F
eHtyNCqUS6Wex9H6CT3QJAC+UViHCI8tTuZtOSffBPXQcPQ/nZ/YL/jjOt4ulARqkyTFsGv+XEuw
31waZigPXi01ZC4xQtQcpwep8OQaTZygXLvBGgqtvI3MBljH6TCmO3+ckAMPvCJEDs3GD5Ie4W3R
2wiCRD3ZLO2zTYVfzW3sNd4uQNHz1qBtsC9oDu2SrkfMTkJe8ZxouLeqqrmWZu2gUB1CcxMTdFru
lxxecOtvbQQUHhKtbYjetPd3TqrN3YATxFWi8vxTzhbZpHitbYIi7v+N705N2l6KkGR964Y8tVa8
xgZXHoQJoQnLib9U490YpficUpT7558dBgoPsQVpAOx9lfVl+HGZPMvJ+tIev8g6VRH7ucpvR3+5
0yJ56fl16gFOPfL/f/xV0mINWFHqMuDjN8VzG+g7e0QDA9CUKqI32p+QEkukW7TAcA4J9jyxnlsk
jc0Jz1DHvfhiWoZb7UVU3KniOJSOePwu4eW3c53qthh8d6DCLBTeszqQRy9us31pQZEdhA4enFkg
MyfL4KGcp5wb2ICtOtTF/ZiU+zrJN7NDZM38BJ8MMvgvwk6DbZYMeX3hW538qUt1banikViuvlXe
oW8KeYuGjACCZM2YKFizN9/C9If4adYKJyKUs20FuvjCiT21SL+NvFwyvy1SMmAw1jWGc1hc0sr6
JZOv5wc4EcRpJAB4Ak4OwmR9aTeyTyk5ZPIQKSQdcCGwrr2FTmAm6aWW5IlAx1McGgtvf3K99QfX
yD/nQ9g5h2yWzzaSAZwBpDYcvBpjVE/Oz+vUbueTCKAc9Ae5OVbpgQGCuluK8IeprnpEyqYI55wJ
BSXsN9GOqB1gFTnqxp0p0coweWZNkKLbLEp3RkTrF94umZ/v1xduzfV15jBz3pSEevhu+l1fCodD
/hdUYZ5Dv/LQjhvyx2nqELtepNyi664aigttqXUiQlEJWjWbiHfXAv9cXWeZwTepqgFZp9JGZzH3
h/04Fofz673OQ34NAj1D815fgsxquWNdRPEgSrRVgjC+MlALV48eNPcmKr/M4hrpPSu7kPqst+4y
5C8QHWm9xZquTuWsI9MhA4/osXjWlZywpiVNQlBv+Hx+bu8+2VLApzYIKoLZmesMpK2zNA9Qzzj4
eHKVhrtFlPsQY7AWthikof99Idy8X0va6bYDgU0vzfV1uIGD19tNHU2HLjO/CA8RZmlvTQdxySyc
sXcIWuxuA7+5rkX87fxU15EOFBqzhEcnKbrAplsF5cxwhok9Ox5QEkDXL+n3tePvAgWJUKQOnjbx
pynMf54f9P2HZFCwkC7JJIFh/WjHYyPNsWOdDmY/vIVh/NhhewRiihbX+YHe9Up+Te+3kZbp/xZO
1ezWcYpfzEG6tO49hK6Po18VN60lF+kgS1zPiIdvY/hTHbpqVklGe/4nnJyru9QkAfcQllabtuEd
mA/lNB1GqOYycx4nNaG91JQXGAQnPiRIbo/aGTef7ejVOJ6uyh4x8/kQezgG97b8hNg6DX3/L5x8
gJnr6iEws/FC1D0xO5M7fWlIcV7eJzUzaDbHEPMhqq3pAWwTXqDaC++mVjsXkrUTh4RTsgRL9qsH
K+PPTzm5ojfBmE8HbxppA7n6QIHggy2j7w6dPekWR0PFx7Bvduc/4PtoSuPyt3FXKXQtQnNK6m46
zHn/g2T6pl026z8eg44aVWv0QZbYtvp4fV7CC2y1PsQIDBpwBK68Vl2COp/YIbbmfvQWNAGaL6tB
ApSjCAZCHcre+RTrlwQ5Xjc0nnPcWJJxH4f6wuZY3/8cPmj10vVgeXILrTt3cUvJL8rL5GAlpthn
uFEng4vpUFw+DbU6nl/CdyVkRoPpSZ9JgBUUZLZ/7o/So4Fn5xJwMWjOTH50kGlRDQpqdvfsYJ9w
1QOsGQoTPxzg1IH8GEDYO/8bTpwGABSgDDxqq0tN5M+fgPJYUYdur56HOsBlc/Y/i6F7qLEz/cfj
cEnQVwG5qkh5VlMF7Dkt5Dv9PKSoEjYd6hMN/Nkr03GHfx6+NAV56i7cqZZcNwDwELMTFwO3Z2fu
3B8WlLeXto7srRuxov94Vt7S513K4kumtNqfptUFaRiNw6GLHKR3m5oetvjidoN5Yfne70sOGqS9
JS9d+FargVoLlZl8MPzDwmpw0QqcfVgWjneFXvL5Kb2PHYwE7oS2m4RrvQYITWVd6HL0vMOUejd1
HO3wyDg/wvuoyAgL4sSDBA9QbRUV3d4vJnpw3qFEDslHAnpGkdEOkkXrlKp4bu/9/BIH5+T6sXCU
uug7sSn+3Oa0DiOp2twn0+amyb/05lcDDSMjvKTesPyh31+MvFEW7jFPRhqIlv5FlPnt9qa8VNY5
PaijKRt9A5IG+d9iwrVgyrDi9lE2CHM0h86v6JqsTUpC4UnjKEosXgLKKmcoB6fLq7APjgnamggy
psm3xZtBuV8X20uPJL74H9VUpHG8edqnfrJzS3eTBK+ORswhRhf+Eh361w2wXgp2koVQCUGczfTn
msN/Bogox+CIDiXSy1BqUbVsvWfUIBdZymzR+vbNaoFj8H+0MzWc4psARdyhcsYHyvJX/ns2xaLx
C/2s/tIVj8V0U5XlZlEFnieMwSF2e/yNAG1Akw7t8vc6/5iD7ewXVXRgA/yBhne4kaUX4gwdy1+I
4z/nuLQYgZXQn+Jkru8LmCGd60W1fm6aOtgWPibjbZVP1zMqW9dl4vjbOg4AKc6G/ThAydqETlxe
l5PVvIbKUNvGsNPbzOHNV4reuR67+rXMB9zICuOpCiPWyt3bgX7TKE2GrvNQKKjQOeXiK924PxEK
2FotYHpEyf6uoQreybnJd4OdoMkJ3/ym9XuACVOJO3Qf74wQSPY88B9NwIOgmqN9R5Vpk/VmC9Sw
xwN0nqBKGRlMGWW9TEH5lesPOcQY2cBaIIoexU26a8v501gHX5cfhy30S2D6yIW07iO8/w+jhG3u
m02/Cbv5xi6iOyew/ipi9dj2E+xzVHo2ht8tLjEFev8WxIAO1/urtEcErYnb5EFV3m1hgLyomxs7
RzG3Dr3wCrW6dstVBXvfDT60vvNSwdK5ii1v6yPwqPrubVTh16bSN33Y78usfok63aPr2h/nvHse
8rRBXXmi9tcmzzhV3gUGv2K04k8yUV/8KvzcNHIvG39bCue2jJItzifUGHrE5crnMloQFpzh3vQg
iUtMuVrZ7bphqAHxON8QqXnWytvYhv/BmcEwdVH1cYziz53AC9lpi7cylSjEg5vATlvd2wJL1SDP
dhZ+5lt7bN0dHmZfozjRP0L0RZ2yffZ5ujW2/SUU860IQohM+T6JFsuLCUcZkY+bno7+glAtxJN2
Gjw31NTt4sREnLC+zYXpb9oS/h0gyU+Q9u5Ds7U2KhuvHFXejt30WQck9vzpTRwVr6DhviaUyAd7
ehzwjp0r576vww9lXtxjOXWbeOl1Hib9pvAGvVEVzjzdOOGGNngfkF0F+5JtMsvf1SZJmqEfCgpP
U+/cVhTHgG5gx1vjpBXuizJ7rsvkI/njHgG52956o3uw6XJ7ZxT1bYBRY6ezvWlgtm2Fb2k8Pw0z
NiQmVl1ldJ+I7D7www1J92ZxyKza5koFvE/QkouLb0Scrdm+mjXmIQxmALKu23wjensHKvG2Cs2r
CPljSCUiDe5DZzpUNTYbnboN4nwHz/hJJ+V2iuydk9skXuX3WBZ/BUmLKyLevPgZ4bxSL1J0Ot7W
1t9zBPVwxFQlcbbzaO5QFn3wE9QUtXoxa1xwmiTNr2ZV35uZj0iv+lI4xqfYhlLnIj1qKSqBKSq1
yCi9SKsbr/Ceq9APbl6qIfocBbjvUDYxN1i5e2gId/x6deuF80g1of4ReuNd53R/TUb6WSWIYzr+
65gWH2q2TYdvpga5GDjPobQgJLrb3kJ0WwQDMuY4mcbImCNmVs39xh06ZBD1tg1LLLKy6QcWNwMm
TXOFinzTvdY2u0bW47coRql08hNuFRxKVRjga1tVP5tUbwolb2PdfIAVfdcG7gaAy3a0Q8ig3c5D
PM2pEDE2KuQxIMOk4rmLq81EBBPQ8+LK9q+SurkTZJ5tNe/NFuqqX0f7ucg3SdbeLNIdjnkP8/vB
9KunOED724/qa69vyJer21ogy0KxYQOgPCAszMCwUkp4496tmodxDPHx4/9DW2+YrNFXTdDk7V5F
EuIfa4TZVYF83NZL5a0cp40sID308ePof1/6qvFwjxoKKNdq1yL9WDvtPS6au2WCXvujzIat73TX
EfaDIm4hEnsscs0+r3YW8S8Pyp3duJ/VgDPmaH6IhnrRUke6RU/yIe7cG5VGV4UpXxBbDhI0ukOg
OSPxx/2OB/2dRsa+hEBbjyNKspbCp9HbhNpsrwBHPJShfz2z2WX3mR4vBzm/Usbr8mcAPqIUSwSs
1A2l4c2ySnqIPqYm+hsUosT8BnJ2maYTHZeoYNvZViH5DU5z5Nt3Yb9rBX5OQf5JdjYC3OlWIKxo
d69LHSs1030fdXc95pBFjCp4LL7x1r3u56jaGIMLwUK4V4I8jzSzv0pwLDPN/NHz5J3ilymUPFWN
qQGnXbVbh7Fz1rOt0rvYzP4a6+7ONWuE/fpvNpeSlTof/Ez+yNW4LYwqvWoVXneIzWAZfXQ1+tyx
d131kIvDebOc1rjSyIQFmxK1kUyIx0UPMaLX68keuTLa5KCHMQl+yvAD8pLyNQ8+lDEeZXPq3+NS
iatfNuyD4SWzQP773yunuvG5GFGvfTSb0d03Lrw/QTv5ykeGfmG82lelnl9o+QPeaj8DAUXS1gwe
/EZjJIqzm8wxilPIl2fmfTf0Brre6caRxVNTmJ+T1kZyv7wGa3AL7e2tsF2SCGx3MPPWKEXNVb3r
2hb1vf55ORIhUovOIhSZsoHHIXvui+iFEuu1E5FMR/bRtgAwZgAAuHXHLepSeIhn9X4Mn4T5deKc
LNuybrqtX6ENzJ1tMXkZHYPiLS6SO4wdvuLldkuL8dqm0RfN030czle9Z37uY2+PqfeSiEyH2hxv
EJTiHkuOXGqf0mFRSGugaEffMkNcJzXQUXyFq8m4l2lKPbD8vySd13ajSBRFv4i1yOFVQjnYkrNf
WA7dZKgiw9fPrp4nj6ctAUXVjeees5nbZiWmzwXyQotJnBRB7NrV1nBXHAfUfZWUqwNFpdq0iKej
DeCvRyz+IN0jU9bQ37ddt4oXmClL+dj71RVJ9bDVhbMyEyYnvGrXa9o9Iwis+huEw5sqgH21npwT
O13d/WTn6I/2J0vg0DN/51ppzWeUmMo0/bSGeAg67eKbxdbUuhOtpjBJkpNGFW7knal7hs15Y9fz
Q1AOH/0MIyS5WJyKLYj2/cwWYg5h16LDogX9Qzbp38hDdhu4WvEb8Y7JRcKYRsl4MixdpslBsvhm
91Xp0cknJtsW0lijT/sWufV08vo0DeluHRchL5RbtpqDBLg63gZ3Us7lCv7ZSwvfqmYmsAdHRghJ
MAoE6XppA6QEUt8ADAKxYlstx9mHPNRAzqGezE9h5P2hG/ydLfBZEOE8AEiCehtVB0u0e/r0x4gO
9rkYLHG2anQuMxKoketvYJ/YdPCbujxH3d/UDz8Ybp7GOGAXXyPouBm82ujan8SALSvripcaeVMj
696mJH+uHPmBoVraeJMmsIeDJV3bQ/IhHbENJpws7ooRzqdcUsN2EdVxyvuc+q8W2dNiR5fFQs2C
Rbf6elsF7YOMhkdPr1gCB1u6rAo+5yL0EXlFmHjDWcVao15v7colBhK6qYW5C2mh0T8bOInSRNc0
8h8mr4CPp+EmsoAD7kDKiiDk/Nv29iqPo6+C8B1lyjeIBrxVOc35htVjtt3MntMkPkKEa69HH43t
waS6EaCc/EBYup/cPgEd5VI1X6HQ/awrcdQu+QmU+k+hQ77bo11lir0OfzEaOl9+5P9Ouv6mlSnr
gnFuGy2FT7eF73NCcLwVIUWsdB2VvX0D+gC5YnqleHAqoIc2i/RMR2VtsL3hZdnMkXWtajtfdQmG
jWry1ahgrfUqGFBxsjJ78RIEhBNkQWx/2tdpspugIPZq/WEYlQKWSYw1zAhMNF5L+aHbmamBbkLv
ZmJtUpBTpmtEGnyEhSF6xhmu9KAp13m2fKWl/ipj99DU/VlnzsOOrE0HdT2yQRs/87RtVzguqi3y
XKJplNeoKTWOcmEllKGpl+Gq/2q6RGOFjdwhnVPZpy6oDhA8s79miGfeA7xYIo0VyuuPtnOLTOyU
QZ4i0X4qO+vcGG+uQOMaUqk+rxnYvzmtEdZVATVWcgka7VDOFspGEgEaZEQNF+MkD7n+A67kM7Hi
E9nfW2ovz0k0bDUNzmGtJDpBO/ocRZAiR0oW3jTWGQQlYkFexTWPvg4hahSv2gQNGYZUTbf/8mMq
a56G/HC5baJ853Fc2p58I4YIe0qOC+w2eGO1fGXuHLt6Ik7qkZ+PD+otqo1mltawGjNnU2ftNpbd
z4AmMbW9ULmdLNFuRpaEziCvC3RxlVbvxjLaTgCb9GXaoUS4jlFa0hNkmPJqVweoJ8aQklFNNauU
81vAzUgoDa9pCLKJ/jV2KvLb0G/rHSD9tVpR9e3qao5RvcjYPHoQaK0lVNdFf1NraRlvFJ/XIvi1
GCCy6a+JLjgoj9PqVWhFipLJAV1cr3rMoQx+czmECmChBYSerjjNtBdXIunytTHMl0SvN5bLakHe
vk3lxHJm/dMIW20XfOZ5/DLjNZrWuSVN0eywPs8sPc9e2Qc3GEPdZt4yr6+xHiHKLTZO5cbhEFlw
uMvke5IuZUHEbCzvxU2RWY0L4HZZzjBoWUJL7UdX/KGJ4JZaz7YrIUifr/mSxjCYRUe5KLVkfzhB
D4BX7O+ziTBotITShPQiMzcBgQ+R4yav7Tc1M8aszSrxXSTu2205uABS0qP66bXkzBiuLreg+4Sf
O+tg/1u2lp29pcnyy+AEwROCDezqmVOazv7DkkKHjDOMbZQLezTfnFsROwflVgqOjsINDl6zmy3x
XaXDtoeMo6Osp/tVCGx4F43evWnQwhyn0GfHzThjP3tuNPYyZO46+huAOQ8jCtdJXb6NBt4FdVj1
/Gg5bGstfYUw7W6Khc3aPih6wiRnC8XVQ5+46DPnO6N2/nIeYzd/yZL5nnSEPJQnBmPmSjVp6ytw
xg0pwNbnyEfVG/3Dm9UisdUYe51NrdzLUNx1fz5Qfj3TkAzbyD3wJ6jUWm8wP8JI2mJrMj7iUfjp
vuze+wrgI5D0qheimmqwtjGKNI2YETXtD1DjnAUEzalvopxyYZcafnrNEcCtXHlcUFSOB/s7L821
EaEH7iOJ4aCH6y4fkZYwlRXp/dqjxVos8zE2IUPUeSWwjCB0GR2NfjpAMk9lOz5YaX7XJQUB4y2K
hvMy62hGtI/VUsZrG37y7VB2ybErJfE8yWirJVdZDpzP/N86qkXqghFBB7Tb45aDMwcczDR5ZBLh
QCn7bxFlSHqk5j4Juicj0fo1oxvRWqD0FeYdVYE889fTNN+VQQNm9TYh675yiWmwGdC4wCNv0E9Y
Z+hC4J32tl+EojRe8ix3EbjxjiolmFhylimoymvsZptBA4MAj/kM6W4tmj2nJWwEUsfqSwq2F4q7
RBhMDzSOfB3s+TMLAIV7/XcCSiloihWVQqXqGb34FCxx3kTyskiOfpN+JtP02UjX4ezn8HDHtwKr
nLZia1Y1tsr+DVJ9o94zB38W4M+c8jh6EIHRIix5zZjTNcYZMdjiUJsWBIIJIlTzaRmnvdFCD8Dz
sB3hpd/OWQWZDRpyRU/Judw56OPCnR/qRnOwR5/0v71knHqZfwujIulEqHnqt2KRj7XPHHIk795c
fwdFt26si1cvoZjby4yeshDJcejn7wD2dzwjzrqNOZrxXr3DUtHLuq/AaDcDBmx0vtSBNlr0r00r
3wfegBwKaiocXRYko2NYhJznve72h8Wu12iwwE2jan7IYxPap0oni+hwZTXtuUv8je3GN4QCDiL3
f9NkfnEURK+xGV0aNgb1Eo0weNSosdTODs3mgz9ysjyqo8msbVT2pMF6PgfDUYfYR7kqFkCK+Z6C
tVIWcOSfDDQ49JgTOAwfGEcJtX+UFts+qq+jC5QOpdMxSd6jOVl59vSiHlRP+wf1UHk5XsfcRzVq
5BbefBLmmJ5JT9GWvlGYWtPN7eu1nnc9AtNzthLS/7AngVpCTw0Y66Yt2roF/qL3AexrZJRFxoPI
RyMym3XQ+7clLvatAGaFRFHnbVvXCAc3OZTWtJnRpXBzj3E8hKApjTVm/Q4ZJWOr7zGKkhYYsjx2
wWbvgNmsey06dh1qFeyezu4e6ZMDUE39v86cjuuojY6Ae/elHT8vbf5K2+Qp1fRrbRdvM8IiQR+j
T+sgDTTLv4voD1WRujCgl3+NrvzIYcvdqiNjwNtglSjxBBp2tOiMcyLcp6EfHqAMOxmyvTOGdjF5
yNJe9q4WIWLa2pfBzj77Huib1d+V91QOin3y7lbB1fHHb6vSX8tAS8IszdAFWlD9LKervYxfc+Ud
mDt6bQtr1y/TRzaX+3m0rg3fNMb+ScoJCZsscRAGG8+xZd6pY+2TRezTqb9o4/xZK74ZDL2c5bHq
kMfK5l8jaedVAcXn2kzFxdLzQz1Pj8QE5aryyDCHhaKgeIAm62A78iG2ctbCyqhUIElH+ejQGgy5
2sVWHdHB1a4V2W8u07srBKDKbKpWDhj8f99qDzgqWycQsSQhrt8HPp4kO5SD3GXNsG80i30YAFNN
GyYo6+I8V/5OY/9I/gUmBNIH0dymATHEkvChWRDzjgyiyLap0VBakCzwMDJUso5u4b12zrypx+7T
1MQjOrHvbTqHnL3fbLE+1DmEd+bUB3B9TcZlcfXb/yGS9iUEofaQEOWVLSQ4SEBN8DPDOCFO5Fw7
p5wPWkP2AJwyTGT1UkTmgxMM19HonoK4/6icCDm+4C7L6FJ0xU/PjvWHbEvKh0RjEaxKGb92tgYz
2owEAkOJqILA4VMjZd8N8aWU7dW3k0/K9iFsMPsyHS+uPj9YTYnYCKWo1gcvKmLztw+GCa0n86uf
uzc28juQBRdlDL5tyEbEGjgzvbP0qyhqv53Gi6juILBJ8FjSyvFN62mBbm612MmtXAp0JwEj562N
AHW0UzY6M5q/kz88VxhcSQwrNaKdStdRvwneuhTptogeiNXd5TJtlqIDYjNfXFHurUYSKdQWBXrz
I3Aq6LIDh/Bdv9D6ObaLfYwtokQQcyi7+ahP6tnwlVhAefGPgrI8mnddYKQ0EKod5KN/S1uGXhs/
OZn97kw1w5sFG9Je6ywwzAtM3Fl+ApI3w1YUf4EXriMTJ5KMrhV2kbvTc9iOJushCcjYFHfIUBv7
ImnWtTfcdI1Sre1Ez0VAn7nvzAOsskdbNscibZ5ihp6RpNef9Th6ngv5MlC0WnlM1q613D15YEJS
z98GcfZrIkPh4qR6106wtNGzpO4E5u7SzMGTKaeBSydPWZbuInD1oW0M2xjRD2QiQcfOyzYjCYVM
onyqk/4k5LwubBK30dpMdbHF2OzalgfV2o06aS2gatLmferEwSpd2kuf53f1YlpVFJiapyJBBGkm
kYx9D1/dm7t5bndzQ1jstC+jG53sErGKYCkoN3UOjRokSM3M2y9TgIwFoZmQ1bGRmrtCWBbJd1m8
+cTbqPE0Apo/88Apo+ZY5Z8q/tGM7rm26iNCtAP6yOQf5uj/caHfJG9d0NLQWdvWjjdaT+vPk/O8
CaqkWgd2gTrqUL5JvJZZarseypekWlDA9eddRkYbGd7a88dwBNRhp/PdqYqXsa8fGK7f+W6Pjtaw
Z/xzLTv/EWLjdzv3PhLLuNZBs2Wq6UQF/DLNpDNW5b4IA+05t38JhHis7Y5MgH5RAwMzaQow8REN
WxVnADh80hG0bBaHegwUDj37YWUxyouWro9p8C9aK5+GzL50fXUh7yBkaW1Jdw+4cVZe+tk6tK1V
rgcW2tR6ynQGAX6KwTcFrXOB16JkqRMqo+RZWsQVG89hzJCp9vVQg6by5EfVGTsUG5ywRQjV7uND
7iaQOpA7wNAnw8ovqHDXsCnl437QocdJRBCsqsX5jugMrxaBWmZmU0tNieDVS5KBYHgmuFOQP2cw
PbaIPM5RsZeeBY9m6nH28uFjsIeRwafqT2Ybn27eHxe/PKCutvZ1aihpdzNbKldlE0JEgeUIzpOS
1bTU8gm5BcO1RYnrfYqrzwwmNQ7QuQrqh6FtP6Gd2gF4fKqy7hVTCBJCL9GG8/x1pvG2EuHfGpUn
TMVDMpjHRp8R7RS/akfSm9uXQfxBgk35wP0CR3FBPfYZrNbJKOKPeNBftabdtDK7irl/ESMNJE70
Gcq98yKyG0TDVx3FQQR4lqPtl1fEQRsceUEm2DbPLfYsLbUL3NoQeBAq1X28WcgD0Gs9t/2k9IhQ
7O6QphJmfehm6++MhjAU16eYskVkVH98s9lYMVla1lKWoxSMqjMyaojTyr+aRL26qaj9V3m5H+BW
lAXjW/Dg1+WAzhj3qJl73ZR3SC+/6ipD68x2XtqoYPxLY36iMp9w8adY+VSJZJDpGvvo3xvL+m8C
UKrPPZ1HEIArvyfikU6FIDjt6QnpoCJ+KaT3ZzLza2cEh9geDyPCuKu+rH7zthSrZXJRm+XPuwmh
2nRGgKr+owLHziNPK0bjJDx0FSFxZHYNoYU1Ee5PgO5o5g+HwTNuyLGEbHNkt7L22KZ9xSCN9yDa
joIUcl94kjRAXWAZLzmtQGceHzWkQV1NO5ddcZm5MXSzNvTqt2pfokKwLitrb/R4uLiMKChpHIEy
LkIA/XeVHEEBtysm8csefBSZcZFT8VcM+imTUt8Q24h1u2DqXATbBlm9ZXNyUkthivxYStimyXO2
5GobfSGYh215FgktqSo0zT4LNcAMbrp85yhmrmK3eeo8Wn8iO05TtZ1KLaQo+pjze4yEUWU0a0h4
t7o3XPTURQ6v2PkZcjmI+FL0fVmGZG9Yxlrlyg1idLGsX/u2+ymH5Jnhlv0km5c2i0+ZWNDkCEyA
8tkXisr9erLQxNaCvyI1zqNA2Aw7MIUzIpOOBj5FM+snAZFA2Yi/pcwIPcfvTudtdqjMlbj52cQz
alTTzTmF/d+xVKnPRZnZ+dsE7k/SlV+iFJQchLaVdtxv/DZwkHWtTuViP8PZboENjLe+Ry+/h1RT
6yKerP2FB/a9y9pLmWa3JaeRDp5w503jk57quz4zXiLf/V7aclx79GnXtWm+e2Df/1Wccz2/q3O6
0G9YD/AtdIF4tqmiD8Yy0YWXv1Ok2ll9+qNuROb+KTYXVePP1n2qtYi+5xsyz980NsEsGE/uSCZd
j/AmmgOihh1l2Nl5tN3XRLHP89e/ZaRD1C6eOhpeom6foly+x6SknRxvvU1BfaBGAt3psZb1cU6G
I0hl5kXHTxHV4qycLqoxwCI8gaRYEhrCqMM2z0vmmerfcWi+l8m+gk08+R3DNRm0ejEst82Iq8n6
n0An7S8in0JohOAavj1MuvgYY5JV1Jw4+rjy3QTNzMxhg/QRMVYffedasbHK+U/Raj9tnOkrvSLg
mZd07zfNscxMpGbTe9XWtwFXo+FNasd4TrvyOfOjLfUoin3tH2NEpDPL4rclsqD4abLXERwAgi43
VxjPrb4sX3k1XAy/ofHd/qr7ziUxocK+Nll3dtL8aGf1scuch6QQG1UCJ5Cheu8MRI5I/QAS3lVi
mNFCVYH+UD66rvy0guYG3+ne8stdpQ8HuBubNfipYRXHzSHzx8fcKH/U3eq1e9LsaW3P+XnQUGPG
5DaDuOjd+Dd1IJ6cRFG8dhXfG0RvhOPcPZLRVFJ9Yf36lU4DsaSRnw+K2rtaM2yO3r1OqzNtrwbh
8pgl1qFsGfRN4R+OEd7L9TWFUsjxCv1emySOxnCq85ZDXe3KYWAYaNaubjt8mhLJ59b5zJn39PyF
+oBBId3vENgc9xqhkI5ZXikzybRfGFezH5oTPTDIF8/zIs46pYdaTzeV5nZrKqBoarf+r3SCxwVr
42n5E0ObiHgt65Q8v63qNW6EAqyFxaYdPdRfsVgoRHrZUwFteF7Q6lkCQnzUmZQlaSyOmx38FrFb
hn5MkAYBy4c/BHwG00YsslnMiGZns2sqXn+ibQsdAA+ZBaoy70wiUp3KqnXlu9Y69tEpHFi8NnZR
4DDPCB/+0BBZMSD9qJX+Q56IE6MSq7LPspUfl1nIvOGD1OTGAxvTdQAXjJHUKW+/SAz2aUMBN9U/
irFWkSwRDagfiii55+9GTCZMuTjeX7N/x7xtigq4R78vuT0oIkKVj/TFXa2z2pOq/KrT0aJIRM2S
AkK5S11K3aClJvmsimbKhFOC9+k7MMG3z4PWIUhiJ/QvXvBhRA61q3mXtO2uAPlg+l9044YpuRGn
PXChehxWAQ3QZbTCuu/g08quehJ8yIHaARHZ3GjHhcG2tDlVmcNADWM+3ZuF7YCkVAFVLqq6ogpv
6DNrI1QyQ703cAC0XtIIftMSgEgeSblykFJ2tdA19ENRYM0ALQQCXQ9xn9EiV08V2/1rPLUUD5N1
HI3HSFxLqZ2m2bqorSYKhC2WflgPTIY77oWtHpVP8PuuRpMitQaxpFWFvqHKKSFDSmuu6ONrYTEE
6SEUbIDlQBLQDEvj3jfegRFCWhDvDV7DKRh2cS8qcMgT/8GmL1fa5r4xlqu5QJqTUl/I70GVP9Oa
vMf1UCOxbG+W6ozSNBMs6mKBQEZ2dFlkg/5svwYAsnQejVma7cKjcQE+hHsZ9SYsaKCS51jmpaua
0Ou2VV/hM1FHy5LDgnToMJEnZNEemmZ4w+mprTswQaVJhf/RSu3PypKhTnBdWZ3aPqpWhdv2PCBk
X7I85tG+I4VCgr3GWgfjRqCRXVHdSCl2CYE+896e5ocxkfcqfVGIAQ3Vw9JDCtsI7W4bu+Tj/DaW
u5aN0o7PmLC7WigvteeVmPWNSJ1d6Vf7mS3ByplOuecTOhtO3Rd3Wjl/FHCFS6mN5ZGcz6X3NBbd
FSjeOqNa0LfjzteL3diY2aGy8tAb0GknqFRbvxuLmyesjVxQZtd/UMsu9fzCOfK8KbQpRnQ0Y9pq
DBv5HZvemskatQowdQXLFjVIWH5TqlTqWL3O9AZUDb6jzm+5oDmR9nYv7FjCdZbK7brHSky/nl5s
+Cda7y/8SOwHE9ZyAAglqcvC1sMNWD46hHvVcs7Fm9qVGRuXU8DVe+qEEQbdrB7U8ef/MArz/ye1
T1oHOdtJv/Y6x8AEi/RUof4m8bGubLaY+G2nqlEkGGoBgJGqh6nANsHxgb2BrXYEN0hNKF6OlaY9
K99eIzRPFR+uXG9dZZCDUXrmssondsV9AKTCvdTBT5zZK8iQNpgNllGVkNlZNCw5/+BaUzUWtDyp
bo3CN3jtH1EyEkpFhTOs7Lv61W3nU1keNEZpLesvm3Bu4JT2n602245AzwY/3pEWUzV7S5ZvFdYW
rXuj7s39+DxgPL1zdVZVraRK9dIAaCmbk9W0059K+9ISe+1mZpjwDwGhRDeWUFeNe9UeWrAxEShQ
ExXdxei37HBeXq7JMCiNqyvgRS3ulTjIebzF6Y8M9I3vir9De0q7N9ChG0gfL9DFhDw+Z0QCm1T/
998ST/eGQ0nv68ARxrE8juB+K+wFCyS9hooJPVItfq2HflNiFW1PqbvuteqNP+A/EFUdCI7ZkXtV
4c4WiuwAeBnt5h8NnnbWPmn58gvfrwynNdtr5Sd4cqi7N4xvbNiD3KjHZq3orTnei+3pYTCmJ05U
O8f/6usNP//ftJxsdX8Got4+bh0L5mb5Ka+T72LZpf1LpVru9oPdv2vBspJjj9gzW0oZZfJre/hQ
UaPjTpeed+xXT9wab3rw/+AaVNsZynlm0bdzK1dGktBg/6IHEjYa0s6LvU8mY6XWBUzJriDRW+bX
An4OjMZMl4CvUDdcevVbINCexgwPVHCdFgWS1LJfVV0/r9BPd+nhsB5gqoNDms47fikJSVhNy7lV
FIHNtAeAOaO2+6qBCzGS/49wiw1S7TMHazr33jb30FLrN9JSx5nlGtx5xStW24MZ+u6Raue28AFc
Bh+cCSO95f2L2oPqQ8pQcSqV79Wjms47ZbQR7jQMB4unQF7KEI0tSFDMpsx+1QeUOVBbXPtMCJ9Y
O2XT1XNiBZpA+VT6nyutiPdV8GNlF85KPLzg5jAY/78/7tUlCjdgKwk4qvOCKhlPFLX6vwKIIFCf
jdDp7XUd8UJZ7wKGar/fqb/yOUP0nnkV4Ff5pni0n4eI09uzLSG8bwFIcXuyjjbWQBEwuSbLslZN
bdY647sGFzFu7D1gT3bE/6YrsuROZXAaislBt6z0PFuzAj5V9Fg+O0V8dCeAGcWdC2oBIHBeggmc
kbfNQjt9F6rlNKsekfclhUQVRIxOeoVJYYGwepwKzsCYuc9BeXKMelNSmpsxqNJAlzzWD0m6g7Z6
ZWuvpnbJ1H7CIRd0sXK2AKeW7ZFhpzqdigObuXWtC8dpiuWnyvdHunysbTc/qP33/0lzbjk4o6z/
MgjFbW2XJd+YT6aXtzkyWVK0q6aiYwxEPAGAxxxtTf9fe+V5MvK3fNKP2VCBzL6iNbtRfVG1utlM
UYC/6I/5mMOtcInw+eVUI+BnXdqJ5F18KKuvdixTr1jR+xiV15ZZBjRCNm3nH8r4K4i3MVauJS1T
J4k7n5cA5A47NUbJfVh2yDtuHO21JkYgOJhKxKqbL8eipyX+/L8a/z9lJ7prQOiHDVCXy8dTl104
+8AczlpShK0T7JTNUWGeSrpyN1fREV9Bnkia1KiQF7r8ee9FV8qWSQSQrftltf8d0OiKaN8LxkF9
h8n4hY65z907wIlWfjjOrY/OorLX/y5Rki4SNqVsZ3hLwoTZeiKgCvMTx0Gozmzu/mamexbYJ4wf
5zNQxbr5VUx3Yj2VVyDUs0o6+xSrjVr7R1NSu9b8p24JNrxKH7SGOmpqc7E/c1yjav2rA8zm1PXs
xJDhTnNfNHEVrKy7bAnXLj1QjqjzAeunjB/VYTB4lwVqLh6qN2taEMl7zdlXF62mu4kUdmQHBIKY
DXtYPvyYpUlOVmzuMNQFpsCOrT9sP6PP6Qrr/8IVY3FBcUfvhvme9fXGAeumvtOyqierle/M3T5a
vD9RHuGvOJXAUYwaGXMKHJUWnzXpftPEAoiJWPgqHUofx669ul37lGvP3tismAZ6aEb3hY1aTrjm
9FWnWWuiWD9TRWRPKj/JWAuvCYZw3ENH/dxWyT+ZIztMRRpSv6qgSFkWwhBl23gIN3EOUysZKmeM
vdcYXmBEOUHIXumfadZ9NC/TwnAKcVsro61VPfDeIwpG8Jz9sDVasEJ6Uaqz2e0zPLq9RPScSbZR
qMO8/LsXnYjjFA/xB9UGSuj5G1NBsM7TBUEFBDLBNT5tNt+sIQ4nKsVt8PDvBHGG5fyWVhZIRnvf
esiaY/paicj8P8vD2eBMjz5L/iWJj5PY3pXjDJQUpknv1esWby1YC3V8Iyf4O3jpg0l/ldwElKaA
rqqoxVZmlEMEuuyEwYk53lQM7FGqji1nr3dqd3aOfZU5IFiZ7ZQz8dlMhJVGL8/qu7r50+nflQnQ
Y2eXDZ/1/KQcioMzbbT4jZs1OzJ6wmg+pSIP5TqK/iugCymqPYbz2xwvelNdgbW9VtRPSGs2SE4e
egVnMJLbrFtfrBH7jzvCZ0kFGCQ67BpaVBlgP+XCY7vdReIZwJCKurkqrpQ3nAX3Vt96QGYsYsp/
5e9+r0zmME63pT5O/rvokwf8fFq/OcwkqS/nGwsK/qk0T3yX7tW7yIkv3ALD1tXKYPSH8GcirnZi
/WRj0cWEdm450CKyPerG6vJUeS8lSYdK7OfaP+cmiE2GRYnysTDGNB+Uiebr+e2fCWFz/DOIvNZg
WUumWVJkyJXp6Ppfd9IZ9/zufRjaRkPHiLWrKMaaz2f0uHFaGnULZN0pvqTdj1qRTIXlM/FJROdz
ol3EdWjXUSWN6el1odpjzAo80URXC6ZBzsEPHHZBVpW58otNq94dvZn5K3LZpR1x6P/LoMzt1Nb7
JK7e0Y8JWXeFhMGmYqnLut6qB2H7g8QnuI7tB5V9IRm1y/SfiCJDpixthufXTCJEuhRoEuXdLUp+
cJcqT2Fv62SjmDmSAcKiOv9mo8esB1F131ONr9Sz8tqr6ZO23uNYij3Pm4FxXvlz/UowVOXfvLFI
UJhryveUJ2iJG8u9ZpsvnV2uBfBEH3cVCWcPc7s6VRl/pO6LPQaA8LcV80vp1xenQq0HtPHUs8ED
VEzAurlRmLafjRugYXSspmYzBRgnDMxCib7X8/NMXs5q/NPhyfK9IF3BElEs+VEWmcX9F8zBCiup
Zf+7UXs12+Y2wMPzNtU1W1fbTzqRPfmrCpbKTMft+qGKr1Mqhcqs0e9AZ4Je6laClE0ZeVKBx7/1
16+VzpBw9WT3N4S3YIdzD8Ic/gAWj6nqSji+4YcKJlkDQu4ffTP71ktw/EV5XCiwODOAVagk7wlZ
npDGh1Hkx8AUcDnRG3UU6TWqHitEasByKqwAYAKZUmbTKeGqeatr1nm4cNOO963b0GnQ+ydT867D
xOy0VWnkgs5jZiuxMQESXQBqSoBWzQLZe06xUTCK5WDYEwCIEEt9V5V8aSoa8Hrt05dRgn4EMkyi
tdgFASgntZMNwOI9iMLb7Iuwm+uz1XHuEi8r92k1T+GSluIwy+aw5MkfaCK0DcAx+9TqNLm7AFOf
o/aYjOXjkk4gBjtGebzEv6WCflwB9Bt4p2YwyEXlNIn0Ty1iS0rq3ejpjtMT8yl/ED5SOLbA26S1
M8CDSaAD8mfeL2n7x4WjaVXzYE+ioLzuUMYpIJFdZRNNQUhJolXsR/PJp+O0RmGdwhGghVVjm4Q3
5eAxVOLsoTq/Lan/29jjg2QGAmRM+eG0y3RcAHAPCPNEVZpuvMX6W8nI35ZV/JFAQkjLn/EvZyIa
1t05A2ym3cyIyRFK3EcAdwZFYPPUz9UxSCNmqvro05lLwMJ2P62zAlSq28AYb8/LZx0ZpNZFA3lx
DL5fZ0JGmyvmPD2XZx+z+YyG0VPqTa86KoRVliXHxIF/i9I603V181FHVOknyzmaPkU+EcvHAT6w
UxnFgkkYOnv7VOu8xzypjn4aZ7sJ8D6ouIUpCsNNsYAZg1L65JMRMO9PwT5dzSaDproWvZU+406x
iP+6BcbLGmd/pVph0qabl6cOPdVg3PVNfk1TLQ2hRrv6o/7a8dyOCB5NewBnIWv/YW7jG/rA01Wz
q2dKyId+bg4j2M2t049Hu7SuNi2RECmRgyGnq87M2pVyqrnpeJT16M5bu8OWUFbwQuqEj7JDGL0y
x/iJCcHluEDbf24cSnpG7UOZ3feCsYqIF70wOtCmzQoBJYtEtAOPjkDfJki88dybQ3UymZAMaXrE
FFn+4+k9liNHmqbdK4IZEhrb0pJkUTZ7A6OYhtYaV/8/Ue93zmY4TVGFAjJDeLh71vVZb32mZO3Y
UA0ptcvDwV/Hff2lxdUPMwg2r8ERTdYAhJISuE2//FXYURMMZyPcqGAI/pvRgmx08blcKfx+vlIr
K/9wqdVuMAfK0rHJMcxtCs4ozhkgIYW0ol0BSX9vRB6TXdcxH/wy0Y8xz+MYOK65Y6NagnJzzlc2
xi9aRxSBisnITW3qAHZe71wyP3euk7aYx85vD3VnnQLXP+igumWePcwFhRU0oJNuwF1kTLMz+75b
gy99VwlUNkiDjtIQcZFsODG2ZdEBAjM6SW+GDacWP1UbWNbbTebcbyCjIKJyB/axTdhICv+Smsyh
E8YOXapTukHP2E7BmLwa0Gl3tcpfs3SAgoxjt6ejHcvCv2Xduqs4TV/ylPwc9MT71JjNfcuua+z8
c6jabAUgAT2zLdZWQONfIbvl3JynfnBBeiBfRzV03oVzdTnE5mlWyZOjWTZnEdWbtAwAmmn9g2i4
ZJHzL0ZcaTEUsKjK58l9WRxt63X11RkQAYYQRKBk2gCBZf8AhJIwnK8LE7lhg4QQzhdcPsCjDbP5
5zp23rGef7LjYWO3hCtjvAClUmqAVbbW0cuTbVrZu6T02KapfnVmBb96nq75NMEuCMirDE6PciUN
AxF3CB4sqPUsljWW2++lpUNmTaabiG5Dg5nZaB+4WX+w7YADRPTUp1Jbu3791SMDMAwoA2X+aMSL
hqRHh40chk+d02Lmi/Wab6Vb3PjyjRl7KNmCKt1awrgv/GOzRAesDc9Aro+oILbekj0ljvWPQ0VE
MaYz1S6yJ0Mfg02ZJg5Es8Sl0NaoqUd7Y5QGRP3+AT3ermeOVdEiAqaESGztT6jxD8ZYIm7Oo484
8V4avEc3JjjMgfr3mnpuvTFddx9MnKCYzVvF/bOK5nn28lup4lObuC8c9avxCz7ze6P81vQ8A5jI
dxhqDFu9wNHNZqSjVCAno+1st4JRCUgLnWCAaoWf3i2P1Sf2Le7GzfB8rSPb33UmbA+EWNO28dN8
5Zn5PyxYboZe7zlQQ0fx5wDKa8461KrPuFCfg+58Zxxks3GC5b+WAUM1trs2Xz7rSnvsUvVhNqCa
XtEdIJRAje1pqUr3IRs7ICgYmj7QWNaF6H+NHi1kvjM1duisvoe0IyUF8Ahy55I4nN9o+x9GMm0d
M/tYtIIhnha+BMN8dushlIaeoYAz0Y/UDKjNjjNsgunCWPWdxPFdu5jr6XOK0MkefqBo74IxYjVp
b2OWQDOjihgis0ZiW0eUrNBt48V5VdN4USZybCfonlWkvvSlvppWeg0aDhgcqrJfL2AMQ+s9u4X3
MWhTu5pCVrWdtcNh4jz7TQYFWtkxVpPuZzKZC0M5JEBOqjerfrL+mmV7sONuDZtRrTiu7TWtmKF3
TaEf2km4g4kfbXvahD4uvpwAu+QM7YeZt0+DTRlhZVYPgX06cJDUyzTHgAdl66xyLednxoh6jxl9
C09U8xUYdfhseMGTa8zvJOvXOnXPRUdza9nLo62X9K1N8sYEK1xzn0VvxA3I2fKUOcWUA7L4BuZW
1l6Zy7ZVYNDIOTM9efai7mRLgZiGWJmhaAeoaJ0XLFZP+LZ+wWtP1zgOt3hA04YMkX7youymE2Ca
KNvBhb1OyXKpPe9nMoEs42E6hEo7wolpL80YHbtqSrdKC9/6bnyfS5VvExxzoH+NLEzdWtUcAMUM
dhfM2gGSQcyg1Ny4M5xyd6qghtSU8OmWBmmdoS9aIR69TLZ7q/MCzsIyjpwXCQaOuf5Kn2lLjH5H
3X5sII5rQ/XZj9V27GhUerTdzbAw4FLtbnHc33qkAlU6+iLVxc95XV1i3QS4LLRraSJJr/UnTzFV
6RI4Nu6cLGvbqDd24r7jhLYauvpYj1jOZRxq24VUcgPvpBXqmbNt36xeYarMIaI5yAgaxwCWHVGu
MZ8N3miLxpVn7QbbGbuzVTS4b0iz934xzZxtjioB/RVi4PwZdsqlcpp34sYBycgWVueTBXzsKoAj
lZzyySjWfdrQupWnAGsGrCIYTejVpkRXFKXtQ2H734U7fft1BZmeTQq57GFJvbcmSgBKwAIyZ19V
LqS/AgWK96aVxnrp6mctQfCmNbhvIOUoFOQqzTzEbv2cDQjG7YSatYpWraXOml3uOyjY6PY5BR54
R+J5gf6mlYJU9igHYK3mjNLPmfUPL51/09l7jqrx1ITqyTaqfU2DGjb2uyqiY+oNz2U2XoJlem09
/o1JteUPLO9xLDfB0lxjTnztmJZvOL2E+WI8nT0nObIwf3I73RbJ+NC4xknLhpcabhGOOJt6NCi/
KIF3yexGqzAomMjku0j3TkURf4NXrHuXtTvoIaNtIguVe5+KG4kmhCEIMlD8Urj1sFE3MMqODD9/
5IEYUBc9IzZWyJ1RFk8ZhPHxLz62j7Y57NjxF9/IAkgc3nnRdCYJ3dZWNRSN8Mw0lhqemUxsuhCK
vEcTxSSlNAMLdTaj9AHa9j5KgocBdFtX1Y/bT9eCAnwqOAozTrXPTrknn94HuXyyXYbg1I7RWY0u
EJF/lB8OvTsB8ET7CtACtdluscOdC5G+CRNoQggbyopHZ55k0anEfaqjeTcv0TX3jL8KKcXczq9y
szi2CpiZHVhHnM4xFNPRHPOLZU3bLAXWAHgwuuAIF50TJlL/TzPD1wdHSexxg/Rs5aWcv+uCFC/q
ZFBmuLV9AhR4A8onIinYmtFBryrinf062cZzAlkWhQ7iOia/gyD6QIJZ1ryZWb4bCGGdk+1Ea14Q
TQeIDmCxTdrvotZhNIhyVkTugA02JQjejVuje3crax8bZN86C1eLQmpII9lNHRxAeHbQuQ8ZUDP9
yEEyCwaEmyCAQ6SPoDPEDt4jS9O/bm1wGDLRgNRvYFjcxM4L4oaBXnv6jV3/NLhOu5uG5YCt02Zq
Igrc9JTp7XMGy8ofShHmgyWo/AGvCRR2oKfNeKR8Ps+es9U91h3u82ezUHs63I28r1LSQ0fnie4M
NeRw8jrEGE68NntzXzt1uDJLNFh+fDD66KWrwwDFGXNVMzhWiejps77ZWmx1DkQcIOn4OxzZgJ90
BggYKgyBtmmF9Brl9Jteh50dgpapCHeKJzLzZFy0JUaRvRZ9eUSp/iYRpGaD9SbDXO5yPYcXF7d8
A+3Q5HFCJsDdksUvMwilSQPlOOZfe+Gu6WPxMCDwDvRh39AkKq9ac9rMtq0g3ADJuvO4tejOswJy
AMtEdss4UG0Z/d5vAvauzpCEGS7OnCt85ci04XhpKw+lVEF57QKRGLxhC1eWo73ILIF9q5z5OHfd
O74XtoW0V+JcZy4PDiFULsJtZBaaHfHEuSxl9B53GOUk2ZtH+etBCMTmaj25MRBO81nXpBxvDuB2
2CbyErwkAKsBp0x0lUiGJywUeGo5J5HjLGfGK69qGFiNM2mA529jB4K4dPidGuXBWUkfrLhvJBG+
MQ7aym3x+2WbRcsjfcUpsgoHB2ILVgyZgq38btKHD1X2VglAP8NlpTuJev2jglMUA7LrLsPfXssf
6WA/soX7Q1geSz6Ibf+H7etK75tzZgc6MSzZx2RMpg+3JtRCyIfcBsjQSd0AxsAY15BNR9YbQucB
B5dyF+XOrscwYkF/wNPRt2h/1hISFkKWiwQ9GZprXWoHNO0YWPCYEFjgBoU5BZYONvofh0dkq0vI
CmwN81zj+w3OVa9MvNUhPuEgMI+Xjjupt1RVy1voR7cBfeSYlReb+ZOxfLR0gwHWK17yt9CbdQiH
rftldyNXMLxmiw4uWjH4YFGbe2y1ToyoB1NaHcgHoOHdRLHt2Ls2UkfP7P9OXnxO0NuKhYS33BwY
KJ31X+DMJ3fMvs2OMeY8O6fJ6j66bDnB68OIqnLeJEyWU4fwRMFNmS5GOm7omrHqgMVZ2+eEEkiP
642kkan6LHv1ZwoCPMVjxEvQNJve3Zos1ih60SfjZNMdeUQTSCdPHV1MzwQNry8rbE6dHex7CNNW
E7+MTv6Uwvp2cog2EB8IsHzuMsNHwjGfpgrtZtlfHV5sdD58omPVM8KigJVHlwfTFYuuoZyYucyn
JglWrUYhMVQngRFbOi35Stfz4hrxIc6Mpy52mDc8mN1vWRqbuOK0CT/m+I8OaVDKselcuFkelfEp
ZQRqdqlbUXBXb1OsX3B1WlNQM1b4ihGWmM51mB87eKQ8s5bb4o7DVh5NmYwMgPtN3zd/JIAiyd+E
7V8Jn/LjFA/UFtuskQQliTztb7Ee/jHn5l/YfTAaoHJepyBrSjSnFHgg2oyTDAPjqNE696qiJJpe
uiz+WiKUqa33YkbJS5zjS8adTj2IvsCtNSplFCEQeYYtHyKhtEKUdp0gh4YlcDpxoxlg4rLhYZ/u
pySBK6NhQ5LuF45aIrYw0k6hj3TORxTIQQ8PktsmPT+ihtrVdv1WNean6SGswDhHr+ctfhSbvIVB
FoabecR/xFNbS4O4c+2m7Gz15iGYqoPFhDmEAhb0+W1o2qeFDZzMww63rvNMMm/orsK4fPFd/p27
G8ZiuymxTs7yNqov0L01X3yrg62eb7MKvzb71vJYjBA2QnksjODd9wa0Tv609gMki0buixr/7ITo
GrLlwPz2NOsDLQ4Is0ttOM3RSXnBxSvzYiUtqWr8k+X3AwPJjzjAzQxbUgzuAeZTwmH4kdZQ48tm
v3C8XevjpYJFnWz7IjavJrJDefqVi3PR/JgtITmQihuJsAb5MC2CHZXWMaXkNEkIDplIHralZoCO
35YBqSHsIPucAX9k/MSki44wkgjBvqZFdthPMicPKp4I4MPWtG6d5cIQLTccMLALqRfqJVvZ0Y37
Qg4h0Qb7CdMKmQL56cPAgAEuz0HSIUddrmYR1TMQYO3FHt5BQ/uqCH8xi5a1aPHmQRvdgp5PDP1h
wLjKZEONyTX2p71cKoetbNEGyjrBYYYmElGXbXnbrEPbi8y+82mmcL0rCJ88JpM/MeNbvTSPbaLt
Jcz6vHhGzbdE0TWbFdgvuhkAPT7eKvd/5blJ0i3c+VkpD86cvZOP7Od8bIzYePBSJfmAU5yWcsKu
Aop+uOLq+Yk8Pr6kXnrAnFgJWYMPreN20Fv/Db3o9LLXgWfoLBhV9homa8wUDETBVryN7XGdJ8iO
jYM8mDFr+CjXlp1FPYTdi0vKPg5JsBH4UdJ4TzCv/b+Y7/1XNfOa5HKq527l1RY459vsu/cxDQIo
gl21xGvOyll7dGBJ9yhFXgAxkxK9YsKRjT8ZtLvwXzfQLOYfHdGtovSXLQ6VZVJf0o+1Q4wT5bzN
CRmNGQLGjyun4iiIYhdZzCKiEHZvJcf6UEDx69z/CCBw6rOt70cP1mzA2YGoJ5wilgcLUOq3aLTo
AL6tCbIEL6j59a7nDpWLuZaVYtmXiFmelDgt9L4CVDuwUxxK4vW9+qoh9pRAEMh+lg9sHUuQTaBK
ZO4WamDxSfQWUTmL8OAzKOnYeeYaeBGwnpqfhgIPQva7l1oHy642mf/bAzca9q33flqM7aWWskie
g/dDhit4ddsMthZg6N03qZxvKk02ORZkBtXYSOU6N99gUDszCTf4yu5Gk/lOlZ61DGV/G047eeeQ
oxO77iq32wRa5+3ansZo8PfDfGIdm5a3NzNm7na319go+az2UuBLCav84dgSTBP8KUsKGfbXqmPe
5kf0cKxQ+A6knKUa/stwiJAFWtRQq+uDrPAe38eWp4sn1XpKBGT8zQbtcZF9qTlAfZgkggiNVJV6
p0HU7/b8ZUSO52b6KaciBXPC0Bb7mGp+0bTkSwpOzqrbmWVxii0wB41xTGieUoog5uCbBvsnHSat
TvpgWYYINTClWBOqC9z+wmLAiME4S2TK+xtPu6DxptHcVku0lbwh1TPnxkHK6967Ud+WtNLyVAv3
wMyzy+Zz5L5VEwZRuY7WZ1x3MYh9g4xb29dNePPQZ4ZxclRzIFZgxKk8H/5YTre3vS/pVXLJnplO
ytY2VcPYmKmN9AyVkzfrjgToFQ1kA+da0vS5iGkjHGnGKhfBwD16mEz7RwNBllsdkHi+ZHQkctUd
NYHnUorXy6GmlLC1njvjH+gst1j9fWjmo+E0Fw6IoLU2t1FRneXP5Ik52GDo0Te8+EePqiJLaZC5
L461iBl/iNOQBNmMkqmBKih/IRBPEfo7Vbg7CaX2xRs5fC8atzYVteQL2t4Hpq09QbVA7jAjD75H
bG96JNvJrgxg+vmUxUnt/NcwspVEYKfzpQ92srAIA4Xzi85yneDK7En7aM+32MO/gMrB9PNHeea9
Va4rSndOi9gp6xbjIibtZClqUIR+T5Hf9GuNuaasSMx2Vu2Y/uBVtE8Jo0WVH9ty2kcGNhOET2Rb
sZwyil5VQqQeMo1ljcn7NNOR5JQ67rbPT8T4lhuxVGoTooYonTeTcjauUgoaaDTdr4AS7N+JWl5C
NYaGpUqODqQeiSKsvJCHylRbhe+ksJXNcxic7wgAhku7vx81SkXdJZFzoXJHaLvu1RdlU4i5DaOE
FcvJsJF9YTpU0KJd5KZk0f3duQ+IHrdSYhYBDOreevIx35J0IW/Phi/7Hymwczn51qvuy8dK1UY+
8MQAzqn7jQ/IZfUPUjKE5TsyVQrbh4oGXnKfFiJfkLtPRJenSlkvjWmXlnuCCzmJb7CgDDApKkqI
ggM55f9LfxKJNUTUGTYAfHCcvtcxKhnHGHfiEUsUNMb/GlZwqp6DzH+Uko7Xkx52oK4sYSqRqbio
ElryDIdWUoHkWbls2S3kVXK4LKmS4yRINQWSjDTV9xVbylAfA2GR2C2JVZYnG8NcEBwRdXCpgZI0
rnUoLrIxPewLJWrOfH/Kof+xOwKOnKkrXFQgvoH++hRZefotKYZ4I01+C2dAdlZUMrNSz3nhvy1M
7iWnsaYl2UpRJJUwSMzWij7lnWRt8HQXqgmXUpPLw8BkTeRx6YukRqaGYdlJjcKK4uMpJ9rA6eCz
Chxg0J7Im4Q845GOymW7cM88a945unVF1P4xuEjTh/7Y1tpxwmpCuX/oHt0VS4i+JIb+v6jtlC4P
HAP2GozIpaHXQOZbaQCV+DbC6PoO6wxqybItGdy3BtV4ikCV9URyGSV7+vq64Xa1BqzWsPsFc/TX
fq2/uXZ/9rlvkaNvY5K3jZMgijH08ggZloLn7mPYWZw5R+neR9BTM4Ufty7336fsxmPAhDqtb6cB
qq/5bbq8Cf2OYvQ5U7V7zrCDqES8HB6Ftqv8dF8M+lY2S8aS54S3DzOE58HtnYSTld5wTH3q9RLq
aa6dpSo0w/dliK8hxzkF9nSwG/eUmAi/ebCyA6WccQMSApQAjJzhXCjpp6G2OUeDVG4Vj1TUjGkp
b7qXsnLOskHYokXd37sHaW6UBn2qrrcEI7NP9x2RyqVEYlmYcXSQK7WpaEdmoUHAoTNA4ABGSCeZ
ltq/0BOlAZKQEOe/hQFL33D3E0+dcwhXST7viAmYScqubuNk75rlxlvsFxaR7FmWFDKUPS4TV2k0
rG6v27emgUjD1EuP0OLE4YJUDMs1W6/PQ1mtkU3vJjg5DfsaZ1AmFtTCRWE8RvBDR7c5lLV5wTsI
tkIL96CY2YLNQRJtbsfY9iX7WcONGXQ4boG2WnNa665McVCQkV84i+e5JRGEgfsIpiPUtGrdD92l
TLOnuo0fpaZzfO/c6yYGSM5DhZPt6Fefk9E8N7MGtBo/0vV8RuwHr1Vnp9beHChu0gDLXXDN7isI
yn2bUPnVc/qgQa4yqx+/cz86Dmyjxa+/wJrd9aBS5vNOY2+jSoWbAheZpiGlW04LybF/tNPsDOFx
pcYRTNK8FGN7YfGeChxRlaXfEtBxzhC4uGl8IhkuAU6iPTC1rAEZRfog3rJgDSx5pE+zAN+yJP5I
+5rmT7tgk4VjnHZA5XzSy/DevkvhO9OoSqXPnuGwy1MY6UBIHMOFAG7juvNDFHtPhWX/6Tm6tGxQ
sjPdwiTuPYXYLH17Oy/HvvR/2oycZs1YnAaJsXIGG9dVD1l4UOgobcAeC6+4BfryY1I7GpxTqtMm
SkpEEHFUg32SeiABU2vB4jQWjE1JiojtEZ8YXmmiFwS+WmoYFyjfCHHMdbb0OicNTxm54C6a/6nM
eOUTfGazDiW0yV465Z9wMbDuxabcAgwVWLI35cd7zikAMKlt6pt5585sDTZNwRBTCpiegbWXYyEz
tYyEyC6oxbBS4n1JLnDH4LvxFKSKgPuMDdVmJORDan70jWJPWsmhg/XgFZPpwQjH4hGxgTBuoz+G
lAYp5PtBhgWv2nxz/y9Ptcp/KZknsKXh60l3iH2OKAOwRacCKOmTeU/JR1JDcR0C+0lWxvxgD+2N
C2SsJ92RinBEh6sozWulTpQDvAqsHkALmlu4hvIiXISrMcTTGUL2txEVDQAmxVwFcpc+t0AUvEWR
/Gq4I2pFASDcbnhRCfxSXPGKpYOQhJ2e0oIQoCmB74ITuThimuaGm76UZIRel7FkAa4uKZPPwNne
FwAtASnu5TTBEcXE1ViwKIfLGHA/hZ83MLaO0BAyU7E7mKPaOx9Rhg0wG/9ChVrTkY/E7ACDjioM
ME5r110d/ASlh3MJpJD9CPWT3yvjt7I7NgTDZLzI0xIIlhTvL3+khiG/BG3zwX3n9eUDyaOmI6mS
XxjecpchBGayMkiT5TSuheDADY+Dc7ekpPfpVdKGPAr5Zf5aHh5LRA+Zb2K+ID5UNKiVgufwm/kP
2GRCFJo39PAbufH8QkzXPDJ87kUuQkmq1Ct3iLgtmERX3lg5De8udQ2vT66W/8KqH8AGpeXP+y9e
hW8qyNdufxJYipXAU5JmRTrQkZQs2dbi2sibaPNhdkNe5LZC2cFTUYrsiHyGNcrKBmdSlOFSgBiw
ePhRHb/dRyE5n5Tl0Aionu5SE9AWMrFKmxMkRYdKg+8O+OjCNJ4ZYQBKWWb413CuMe0WDfRRBf0Z
YdEndVNG3TTONhUAN4QmydLPVA1C1pCEKWBDKfuELs7CEBtHkY0FKaQr7Ae5mb23oEUJ5P622G4o
29iOdv6quRzxxWbhOhw63aSp9xJwuGfIeKAmYlxRvskoOQ7oTy3guYrlHm8nw3uEWXmT6CJ1Y8Jq
jwkLHBPzkuBBwu2UAlqyJIoD1r4dHougPDYTpuyYfCmBTPjkVlGsNI1BZHG7F5l4Po5nx1mObRqs
pY3IOBQ11C3QqMr/4LYiUztl/Rt6w41MtXvH/5MN/jH3FNoqgbNZSsz5VI6/CORVknVrPnFxqZeJ
IpF1Qh/Ef3NnuKKcaCJXZEH8KdfJRQtAg1qI3xQ+iVFYJ4tEg70IbHgHdWOLdtAD9tw5tPgcOfkS
1CAfDODjLPtoE/pbm4zO4pZBkDN5j9L/cBekKKii4nJH4aDpFEt1oyDfuhZzKFjMJmOmMBchhgMQ
Zo/1JebQZCa7XFM1xvvYhXNgO+ss8tZyBawHgyUn91hDTJNA+lG9jOffoOQaTfjsoArVeyyCvUfH
eqjSZ16osCzAsmw3Bj89QzvcNrcOAS50jIeS4W80aJcJpi2WdQyFOR8xDmRbDA7TI7f7LEcgYoJZ
HlcnbH7+yPs6zNOF4aldOcJ+A2saHTT6TUaHPFCBzPwWUIlpA3uCXSrNg2MZL5OLuU3bVDh8zByW
kC5Yr/9w0t0RpG1VWVRqy4eBj0TmWBueuaYIJ2yumo6hUURX97nDiRV59Qtht5mxiGj869LgrQux
YtD9fVx9c+W9Ohrlm2CPbr/cYzlFO8/eNLBc0WKiGpbFVPI8YbV8yEnHGAJJq4hlzVogFioZYkWM
PCiiGBKFjfT9Le224KWsG+TbB4HYJZa3kDvkFXmconVhc2tBjR9tBwBP3X9uk+eUrgaPBEkLcCf2
gzrKH3B06WoAs+cPJVgMIyCHdaPbAZGyZCfJqh4N6esydGCd5t5LEC+wHjjpmnB5jd23sJ1P0ixN
lKuOr/0bgvAshbtvDoeaQOsaPwifktg/6bn5jXPQhroDUF5DUxZvevQdvLyQBhtgRGtC8IznnoyJ
pXCZQR7jKDgKTyT141OVOCcTNeYARohpPFZfzs5yoQWl9UoaHhnYyCBGApNAnPWEGAw/pSnxQd5v
Zg9Ca3yhzNkARMo25jDIezsX4tYvy3sUC2XjIcEDe1Gvi3UbcPeWAOEk9r8cqvHUNUwYcZZGOByC
M/r2i5XEmNZwZkcaU8O/hWwNmMeYP0FOZGygXiE4Qx1/hBi7ka1E/MeejM5G2lFwE4lUpkYLLOuJ
yNkHIj1xe2sjeX5Ub4rBSMQtljZVJlD8fk9QEDDEi9G6XpO83cQBElxuGT/8X7gh1MmnmUF7Bflg
wQpIS5aS7l/gONnz/yt3uCJWXMdK5/+IMfyuLN5ivEjXNzQ1lSi8D+oSFoXkF2ky5R5TeUSA0mn5
TfNIYqwaLAvgVrJbqTUQfd0RHwEZCARcFhdHdzKqIxYre4EseD+OoSGutuE/mWCWbnhUNPL8Vjsd
6wEj8eRZRyrQ6IGEzah8l30U32ipe8Q5TF4YOsqVs9ETVgkQF03ESvYmeZmfCeuGdw4gBDTQQcOc
wzsQA+MGlX4LoA1SQdKJBqwYXV8ipvTwNrCxOQF+V83Z0/+AOhInZArfoM2YPGz6Sexjvqk4AKdS
dK44UwQvZYhbH7dbSvZwIa/IXZVeXPrjZPBQjSdn/lK2RRZWcjcsnHL5oew3gdH5/f/7QopS6OZm
le2NgAMGWFTce24qWCJ3TLAM2SxDdkLzaNqAs+WWzlPCAy9Cz9Iqc7vMv/9bC7r6GIHeSEcy7ZSd
JqoU+3aPJiwjiZicvmzxqux52c4Oa9wKujVBlivuFkP20Zbbb47yjXr8rvwS75Z3s6Lp5sd8U9a5
ML8cgL8BrSngDNfCD6iLRs851GX7IJuO7/B9P37iUbYlhwurs0FbjtH2ukzvj9VN0w14OReP/NMv
vxWtt5TGMkam66WkpECLQCS5J9xFDAVoa8AgNIwgXmrGBO3C+gaioKq+DxuZ0sy33Py3MBYBAsAi
XH1MgTwiriGfEsmFAvxKpY/Np8ESTGO1h2G4E26VMCZ4ZQoXqF5goCHsUJYJf05hNmFELABkbEdb
WWJSXtZ9uhmNVy5UAKOGoa3sokXJ3egnF/iMXBO+s9GkLmSrSrHIq/OFMpZSuBm/A+yTCO9KXT3K
3QVkxY6RPcU3E+pOyDOSK4vHYCdFIzPfUfofHmRoGytO+HlOgNRC8CkJpuAS8kERjIbvxKhM+x5o
0yIV77kgSZ2y5SHjsMwrz716HIchmOvkcWAHfy4Fclh9y7dyJoPS5iVM5hTwehe1p965z6h4KeHk
cFcS6MlSsOuXCJ6NPGZID3wwJBgbjr1bjdwMuR5Q8JlQAn8Twgkgjay/8J2H2mJUCP2P8JaDrstS
Y2eyaFjBE2cnQKBaSxTO1X/5wPCUIo7Qt7Q3Bx2BoGNwuHdcMGqaddWH6x7wnxfmvrKquEyZ+vZG
hmr9N6WQXjiGw/nNUnujpseZMMCeAufizSSYy46USA7iNjSop5NGsgdbcWTQKPcO7XWaIPJgZpKx
yvwPxuUhQ6ieiahLLSNTULYodsRwhvi/S0dAtNPmGIfYHyCFupfR9R0Ts+wBMtu8TimIBVqX0i5n
3B5Cs4GRJR81mdJ//J/Ah+SJPMMxsX8HuJW439lM8POUo6vIxjTnhF1DWTC16Q44wMsQnK6/922s
eQv7DQPbF4o3GxwKkEGWrqwmgWB4BEsP0NM4W848OWTosWzQ4ZzxboS0lZgvJJK0MzbLxByUyW/j
fEn+qx949ISRIP/yXVPQS4INXsXAUc7hPp8U1BxISJa+FB49yVOAeAnjeoelEFmE22JQDPHH93QF
VeS+LtgfNWB24cbP4YA9Bv0La4Yv0pYyG91OPBMCPyewfUqRAH4kH4/+TIboEA1yZ8FhjRJpwYYU
VIJ9JnUI1f7KgXQWlPpePiX3bY7etWrEXxFzESZhkvbsLGL+kR2n6F02FQtJeJUZO6IAa2ILReDk
sguY5gnbLe2YEgLylRzAkVR08e1GKh0dYIO7JAPPmm5DUjqJlNNPOBbsjhfpSf5Ab1zFbInFRR7S
PN2nWUjOBHuWRqwc+7NAS2wqmcOzOzRonwho8RlbhYjHsHJLF4Y6C2Jc8GO+EAPkRnEbmHJJZSWd
MrsQYH4p7r1DQ86QN5IeXXdmAYXlnzxL1j6pVj4PYVv2J6WjpJL/v77938xb9s44UdXmgrxQ0DaU
rtJWu9mPC7Ive99aIKvHzNoITwUjzAQTKbf8D/Sc95G9yYTbC07Eaxk/SzsmfzXp4LywDAQD4/eI
gky3KQg8Wh5qAWDNmfqPqizj+IS+f5E8I+/AOpKpvuxfTF0AGWsCuvgJdxvMTg9R/SCNkmTP/6uO
7qUnlV3NiJoqgVVz56OwJthejkwICN1E/ftgO62fuWKplQitEpgyAkvRhvchPzeb+DXROQsAH2fW
nleQcQMPK4vrPUHEAQWWVSj0KsdwDm7/p+E0BoZ3svJ5NuZsSK6U1oTsLlURJYu8tebaBxIGp2VA
cRbi01JVUMVyAEm4KSE+BoPjHzVLOzpTsoux4AuCAiJMi6FeY+/c+CoUDt6BrIs6AJ1d/8U2FXId
Xzhoesc5TYGOAqnfL2PxBBHk0UjLJ8NV9G/a1YU6mro+YxeVPYcNlpes9yWrVoWCNwWputKXt6gc
fiJsJpPBYOZlt5/WTCPvLyEnVGhPmdU8NlMCFz/YB3hf30ukFhJcAohV9dVz3pMbAgIEZPYrlOwX
GcrL7Y9y8xx7AaLUeJe24Q/QOB6oEPXbpt6BIOWbbowfncg9FU39OA/NgcMPrnXlXJu22QlFKmsD
OuspfGeE+R5G7bMMyLtiOo89yljef3TNd5lFdBmuVEH76mb+l3QgHMl15gCss+fPl1AcAXBOaRqi
QGALR7k3kWz23bHs8oekMS4s9hdMgDmSagjZ2yZxzNe+Esy/Vkmv34Ygklnf3m26w9TBZ4uxR0xJ
ZbYeUTtHwA9eHzIDM9KT9IXd4H+R/ene862ALhaz/gLsTGYFXrYw7cvUFvISh+HgRsUZLJw7fBYO
RFDXbyllQ2TFkKZpgmOt3vsqpGtkk/iOhyqnLm+4/x9Mwz+TF4VFazoatQnIktdAogrtyl77rFLD
Ws4FrB+//+BQpBcs2rfaiJ6N+yxpOIqRGQ7WBT3N050sWzPBWCzjn8S+yPRg7uCJAIet7eyjnpZH
G+P0JvM5arA6jmNyntz+4kD8WNVY5AKBnLKlfeuVvarbX2FQDjSP97EK5IcWFkAvPlKCmqnEejIZ
2g3Oh9S4aNeF2byneUXn/Bfb2O/Z4pyT0OQwxeLGgPsd983HKsSzNCN/ta3xGI8OPM7spDFJzKOJ
kxg8dYrgAEtl0xEwI7gtDrhDsiwyikMIg38BeVzgXpmtKjFbdJ1fhInJPlpKlKjl8c76Hal5LBuT
KY6+Ifw43AWFkHPxGjoQALtk6b5aTacJ0tvXosujDQjluwxErRQfeOrICklmW0/3GP3/aDqv5VSa
pllf0USM6zGnAgQIEAJ5nUxIS3rHez9Xv5/i//aRYhnBmO7qqqysTAXv0VfLjyJvksoyXab727FN
Fucm7gYkQ2oM6WWSnFw7ClAh2A/2Xw2EnS1VhyXRJBZw735gb5g+3U9LBilgeBtilLDBYvVJWwnW
yGFo+N4mn64pfIbZfHHbp4YgyiqR2CgclNgpt5wjEoMJcpIU9Vl3lB6ox1yDQCpCvI9sDs2KXJEW
J0WY4LKC1nNpMS0ti0YDJ6tJkY5vz538zACape9FFO/Imom1wqYS/JCSzEqGq+RmBDEcVuVglLJN
OW9BXG1bmEQSK40yfCrj9IP0wctTKay7dlzZNGASLiYsvjtZhNb4TEbFAc5ncf3Ci6H7TP4nJTeX
x29ztLhpfRR4hcAuycFMX4G9OPfxf3yOZJ1R0+4lVMOZitrohRDehOWOyMpBAmEEoQU5pAU5LoGm
dLP7kdTPx6iHEUjEd5gicm1pGVHjE4/oxj02iKa4YGKzf5F7pWvBmQKgIgUERyw1BsUDf8u18sbn
4rvRj+L/BI7A0xI1DWegq6nN9w19N08E9nmmct4JGQaVwX4vtQp3H7PhJrICOQ8Dya95oGRHt5dU
XbOYNDN/gw/aFIxAmmgtBMGD3vuPgiQpH90BDEvpVvAN9fjCnL+G5I1A7Ow8Xp9EKWEd3dx3yk8j
Hfc2jfo8hWbdXwZR4DROCXTVgn4zbyHl7BdQjLOSTzVJjDjpSNGQZ5SMhLQw2w/+9I8pwzudf+3i
8sp6BEKdZfX2BSaH2VF5iLnQ/FL0Ty1mswpANelXa1veqIukq9TVcoEg9iMKTTLdw+VIfUl7HeWC
hugoTKwM0SbGip6mPH/o9R+j9u5CpJEFoq+BGhiffOtoebMyBEWSNDCIIlgljDEHj5Ig2qL0ldF0
Ab53X9PiQ4AkaUxLb8UAaiCWwC4JvReKpoy3yV2zEnPnVxYUxD7WX1VdYR/pDvx28jxKEVkx8nTA
EW/ZS4vKEZraRgCi8i0pLahMAwmP7MiuokMzfUlPhWJgJ/RUOU35belfcVV8pJwqHut7ZoKVbKPx
0j2Pn28V8EkgVNmKC8wQBQbNqyUpky4Zlwl20LvkSwR42esm98Pqo1ap4tf/21IemY4c3bCcmxh1
N2DpHjh/JLWlMqbvBacXXjQ4d289xW6PdOt/fASeSkmhY4vzA2lh46TVRho4opLEP3aMwS1o1epQ
26C8FGcToMxHqZJCRGoJcKaWLK5ifljKe3BtiWoUblxVZt7CiVSwaFLJacHSESJBFgQbyeopIvSy
3ITuK6i+x6lHOc47CghnjIqBfUoXhffEXmy76gQmI318wcJRZj+YJvNCMcwset38VWf8UnhLqQth
Vq6FEl2WPnCrNaNYCOTP/0ZFY5WoBcdlKm6SSRdZMKBaiUEdBWzCGpS+gk1TgLfFO5P3L9QcuXwJ
9CxqrojxQDb4g6W/1KAWbACoHpJFyYZmrcuLvBGvUB+qb7tUmoZ8YAF+6TaQM6ur7FJiVm2PV9J+
LpinAfuVuk7wDhRPBF8Tko1rew+YQ0eoywg/WhYRBtJCnHTm5UaNji8lwmXFdIwG5DphILQc6g2k
QzJmczJ2I8FO91L6FdAbZrTLkvx/dyfdjFFB9HfeuewRYnCl/pbWuOcNcpsJG5kfXCZvpmVNNdkI
Wsq27da6g7qGNp6krWRAy+jzYSWZmoryLz2r1q1l7AXn6ZjrxkHHu9GXAugjDGuELwpNyQZnChR7
IYVN19xHGiV34d0waTS66b6nZ7s0zbN8tDzZ0e8fuxpYsI+6Q23on43rnUOT2Y0OSagebSVpdfjA
r2NGz6l39d9GwRNtwVGkR9YisjXNv3pa4wXaFPF9vqh/s53O67EsTzE8va4Zr6GnUynYaEq6Ne1e
M0T3vWnxgokLPi8NsVNt6SGbSMQ2eFoVZ7+aP4qc5rjtyolCum0XHqJOw15AnLIcUB5q2TvWpW9D
dMZQVMM8FeL4yXT7N4F8q8AH5gjrYBvCljZMANZgtD6X1AZ+hBuKnuj8iXTKpXeXX1srX8rFQRtU
13YSgQcsFATxgc9zbwVMEhZGEgJPRkjDIU3vO+XRrBCBr4Pz4GS/hm0eU4RBsnlZj1b7D/UP1FOW
FAIWgYm9b2+HGG/vHukUPKo/Kzsl8UwUMxhmfpc3xgbWmFSQgpfoLqr23cUa5i2iQliNSqVbwZeI
3KtZ/yi1z4lGqGmW5T+i9kCHmh+Cad8YRIIB6v3ZKw4EODkNwS3uQ5o5DXmF8I4YqZJISMySZocQ
+SQoSgAJYOcSnnXpNQrw247VvtAymsd0l+cLwiAYBrgcwz8BnALK8ZmFIx9A1JLLkBpa4EQ63Sxv
2daSIwlSWzE8vGj+/+cgCzaFszRam9J+FOAZT02KGKIQfEx5HhKLuRAucqTCK2Pz4ZYhpV+S1Qkd
mJ3N8+LGb7HXvZe3xmUQH4VkM6OaJ/B5VTg3CC4tUYmymkPJEILsIHblFNWfErmqvS8hLYTumsBM
Hq4JYyEcfSNohG2iDLXs4LVJLoFnBJnP56SxA8FQYMs1+Rt8kmeupYb/TljjYmZ+T3ocUlprUMZi
LD58acOQXsgjWbT+gayCSUw6Wajl/cp53n/Q7A/QTZPX6FQPcu62U/ogOJ18mN8y7jKtOWCQUAOQ
406lU8ETIrzNsDTtGJ4Onm/wC/lLq7UhH35wlwJTCNs9MiOGJuEtDfEBEvfJCuDOWIKqBPWEB3Nl
vNomw6dEJiYVgcyaJ3wdHingSSpkLIALnTi3s77bShjma3EY2nQeWSTwrlMxrVzTlDTRYRlcvEg5
EExG2Wa32JGcsnpGeFjyrQqsajYqJm/ae1TfHhoy7aBN3zoC94TAGeaYG7P5zRRc1y7s/gt7vlaW
AieFpMWS+zigEigRoU00JKbINWApY6/kkwiwSRTi2M0oMPI99MAOMn/OJfB2QK7iKqk2PP7ER8cm
h1VHtRTC5bYxoiMNCGQuKoF7pIAePOoXLURXPHBjVISdDI8Kf5dTpcPjQSch1fYdDG2GqIjR9Guk
q1N43U4oHFQq6xZwldImxpuyMq3fjvJDxjLlRmRSdAi7nes5e+EVJDX9B017lhrBpkaVrudUVWtJ
X0jppO0iICBVPtezFWKGRCZEjlbyZXocfKq++C2XDJ55wQhz/6U6l1mTaGPpDJ2XuAKB65FY1NQM
QebthZ9QO9+cZJxCciXSUHJJvXEeXAHW8Ii0DmUghlZw0oTM247juz0jUdJmu0gqU8IdRmnbuOMR
cqO+BZjjaSmiwOAIkIrzmdnjxn5cprcRFRnJ7mzK+AlKHHtex2gQB+U7MOCNtJCQNb+TSiJz5o10
yaVEEQSOOEJfrIRIxCZjVArhqaPW1LLXSBS5MWn7xrsU/i0PSDIKqXnQYtO2AvLRyWSJSxtKZeof
zRz5Hha19PGx/FoFFDU+qZkD9aOHMQPCrUhJ+cGfJMYQD0sg/GTo907EdALtGkoWwQVF9kOIUE3K
2UjKE7nFc5pX0MvrZOdyUo3+cvAHqHdw9/LCedLd9oOf8qm+6mA5ARO53lqlX2ZgMzrwQ318l7i/
LevD94kUSZQ8BAjY43BMWZYwUQOm9iRdfYQuJ2rBjipjxj23yekfxwdelsQKCJKUq08GOk8pXEiC
zC0FE+Yqu3tOLlzkKmWEW4s8GPSM+ECNhY5BOL2B6POZh1uW7/Y0fUinMQUrZtn22a21MzBQ66I+
DhJ8SgJt0ypmDAHiuKsRBGfEhlQBk3oLcYJGgkw0yc6WuIDMDeORieCwCZowFCBh8WxOv9LHBM5x
bbqyE8Ri8j4TMx92faakxALVU8j2pXiSMG5GznOY3fI00n93BvTmKM/+t/kg4ot6bWyghq7Gh5FZ
NQNdpu5XGuxZd+bfTNK3osUNso6hULmtHIO8UJZQ1TwpD21CeQ7CSYtpkg7DgNgjpH50V6sHBwhE
i+qYxw8i9j/OnkyGKM9DitLZFSzmhFqU6JxHlTTMKnakwKh8CzPtqFC9it5cgao+8T5mGL/GUEh4
RwKuhssPJz0IkBypbh9uO7wbISGYlE2pz50DJcAQkGfRWiL4eo+T+7dQmqVHlbJz0JKN47+kQz0r
vJFcpDWVlNlWioUij85CnCLXpPNAHwFguQHyJLbWGO1hTv7lLvdjlL2R8BdiWwBbnWmRq0E3Q4aJ
JEhldnjSsn1Mv0IoifiEbGroJb2iPpvWguKwELjbBhetCDUfKTMFPJPTUO6B44vkgmdalAyasFGJ
bvSAFDZ8YXDg73uZkXbeZA3dol5eAO8h9v1m8KDlBA6Y0knc16ZDawjRdBgw0h8e2A4uTVyco3m/
+j2/I8VaRSEIBmTxKVplbXnNKk2PTsMxPEGWYnIAzVE5SeWgI41P+v1UGG/4nK10gMVI4AjmMd2r
nAcDvWI5eQwd3qPYK5ZnCEU0ur/leAJ7sbK9COcIb1lBWs/7f3BpRk7A1kCyuyeJV+qByfMjxKin
qcV+I2WAA/PTxHYOgfmTzl8icShEbzkkTETTWrfQN6NhEe0uTaheW6ek0ADkZ42ZDZxfiWACr8wd
8EsnotiMOCg4RnM1CxiKrqFLIJRfYTPzZlmVkJofJdGYCutMb6ybkB50XgvQlWKOKAlACAj6PJJu
mjeySYQdJ9IRtYqA2kRzhQ1PahcU7QOv/x59jmtCmsc3SAAQOifvR56rhpSmh22Fy9yxW9YHXrfw
DOVCRyYM86U7e0y02pxSRLK92WpvzTD8xLF3kE9xKDxqaMWyjJzZ2uWkH7Is5Ca70dxrHQ5V6JXK
CVa0E/JrKJwSs+URFoVzabvlcaGIESWVUDePsG4e5XO6qV3L30tgkPgvQJccfIBi0Ticg0ldObLB
E7SbeKNHKtnStoLyJJMekv3Sp5hupvLyHJaie6yAIWsUA+LxiJo2WA7JiIlKKCeN6Dv3TAPKqR9i
2y5Cjugul5xWrPi4IQMxqCYGiGRGEnz3sX5YMPsiXcly7QEYmdko48YVnHwaaHAdXZZ+aOSv9cIg
bCUTkynJs8R3ea8hqig2O0pDzC1Oo4OUmEky/ue05Xqg5S+C1Qur1nmXJUGNQXEkk6wChJF2Pbg8
dVMLzzHNEYUmUNTj0s64RoiZvOQYDQrMfaVeFJ4iEfDpoNCyaUP31hOUaStW5kqOZCEBmNpwNhmP
6O1Jsl1JHimMaPx4DEK0cPgsRNp73K9aRBrsu8r4l5s1oBLAJkPa+4WKkW5ev3JgLYB3dDgdk4P8
kNt2Ugpr6iBUUfppPSQET5sfa+5WhvK9gTai2tZ+hgMprHP6BzbbbWC2oza8vfCVwGCkRwtJHkQI
AlaZYXnCspt0/YhO4uegLWeD2CG0hWFIwr1vhX8kBwL6CSRUa/YurSKMDLuw3dHa/SfjXUJ75L1q
ULWZE4b7477aJXVTnKXaSuU2MwBwS+g/rqXvBlokrTLlf4YaUYIIIRQrgR/hjr5bRfQZ5cVTP4sb
I/Mx7MIit9aoSIM3cERy0zgg3OWDfRHIgGzHHoOfmfMXp6Xx0LMd+54GtfcvqohXTFJzusu+llRB
zfXJG5Ybm0EWp3QOc2otIhdakfdycslah1CQMj2dmcEzUzF7QRY1w0R5EX8u1KTMMgfNYnSx1xDC
Lm+NkhTIQiY+B+KknHySG0/Yz1ioxJoUKhGSBZMdPMZNyyQU6PF4lDDlxc19mc37zu0gp5WnFs9r
r9R/89Fg8pcehXB25TMrlB/SBCo1zBHyB+kr27RP5L8IbO9Q796uXh31CH8vyDDU0jZBnALhNqME
DsLd7nV3FA4Qmm5vjgv0x0dnJWpsEOOk6oUch6IJGRepI4tXnvgtFFFkV7r/PnEEVpzgnjkcQ6pI
afdKJevoxF5OAoQsBfCqGbbhiGJuJ+r3jWccXE4RWaaWUk8S+vBQecxUKQPIGnJ3JvrO8lUi6Mnp
5aEQ7sQwbDN6btKDrmAZcHRKkBa0zgXiA1zBe5fBIYqJNMCuDoZ/0tHz4hMoPllwbqJvhqxgoN6k
f8RYWNs/iMuQHfhrAHU5oPvUPwkGLXcfsdenoobk99oHKEeW0W7M5hczawFUsqMxWqfbsAPD8E2g
X1DhAripjE1eRY/KNJ5av3l2Su/SlcZj0s8EHC2x0AsI30zPZMSNcGWiu5Eu7T5zcxJ/QueUVFvQ
pQTJPW3cak38WmA7dY+7B9r2gbpYQX6qSvMnyZhzobYGgm5CEiI78w+pKvKvhCQ3N61NH+RQRudp
q0f1x+wgVn8XewUU8ch7Y09rd1zdv9GZfsKZTA/ZBUifOvKtfVFZ+zmt+g0yW+vcxFkz5Ma0KH2x
O/vTTc0XxdwuRo09q9p2d07kJ+hvL/56Qk1kawW2BwatYYero4Fu5DeDpCIlHcB8EBn4piYndrXG
pNXKSywaxJJqGr4pjx1dvXZeWZqmM9rB4qlKUmAcUQGMc5J7OLMnGrUJbDfnaHsDhUg4klhNaLYh
IXyuTc7ufjLBgAEP4rS8dqjzoj2n7xKjP2iVGf0UNgbjTtfTwQEgpcBon5cCUlDVBLinttV742fI
BWVJsAcH5KFb/XjSuuIzI501irhYG8vwWFn5qRm7j77M9sk0/6OS/52DBN9H+APbBdzPZ/7Yyx2w
rKy+TKhv3SnNqVmNKQwNtMWSURmPXmpO3zpSZlg5qItBkujo+QttOdEgIDdlST2U7pxvLDeHzKE3
m7GYfhwSttQajJUTZajxVsH3tJD9djqlgD2WSHepAA9d1NiIAZ+9hWuyzJBqpF1MU0YZ6Yd6LVXH
Jh21PeLD4n9Oz6N2+1caIBG5mvGnBzC8QkQkGNl7xfr43OV6clROfsFxOTsrm2GkNuL1tFZkooSr
qIvd/qRLsqpQiFORbola2Nsydsfah73dhuu8UaiBotZPvGs5yqp/rT4xCgHzPM4sSrK82WkdLGy2
mOc5UGLS/N3irdJVy/7quvpaiuVoGsEPfHcmIVs0tPrxgnDtJ4K/m6ErYRUs1yQPARoRBGzzfKvN
1rvCCbewnS9sgl6sivVejVZwVHX12IGO1E56LBmdUYPdwNRT2Sb3LFTJ3XiVG/1nmFEgGoLbi8as
XdY/Qz3RGfCnZ6NIYQXj6zV60zvyzjbuCfabKvFPRToGI6KI6TP9gMw0Aj7tArGgh5ufZZcoLZ19
YA32azr4+6UMjikNjp6DvRwxdbCy2Nz7giiF7mBtyrbLYXV38Byatd765b5u0JzpzXHfYF2JOBNS
jX775cEZ0xIyobwMqZAFr3X6fD8ZzNGFNl6joxR1S2eta515a82JcR/Rkjc5neJYev7p96j8U6o7
18Z3nxSLCQbsi4GjTgNhWwsgOxlDuku66Sc1hKlJ9xF32FWCxXYRuDhhNE8OLz2cYOy4FhAnKWUE
Nx05K2g2tv4cUjagYRecyQ2uE7wBLWBiUf7b3IJa2YxvJj6lgcL/3Cg0725C7GozeXj7jRMkDSPn
VMjSEEKWQR5lBQMsCDJLqBbsGmAgGrjQnhenhvuMhwaDAQOWjYjpHgtc7A9LV4KHy6/CHKC3Ztvm
qoDf3uJ7KKiL28FrwS8p76N3A1u7pqaXCzK0xeNrpbi6vPTgi1jOpz1k/qc72ujeLRFSL7N6jctw
m1gWOgNLNK9nK0y/MCA8cPKDdyX6goHcDCzvFKxnJ8VMsgqYxqMxUCLrOBO/kUYznhoF7zGqn4KZ
qJmaD16yPKqcKqKxcK+NHS957Jb5pFcKXe8EXpRnTOaq9M0ZMl9+dtrlPMd6vTLt1qWkjF4NWJJW
1M/QbDRgY9izfhzByR/YjXnEJRUGdUpVFCMsLSSi2nHRoADY4WMydtfRNZk5yI61k236BcgBSdYD
Zu0nrQ+pgZBvXusBdFT0cyjE13WFxW0wOv0DLQ/GD3IMyVzDKddumXAdFYB6PePmrjRUFx0XueIQ
dpbuQwfl9XYAMqYWYFsS0cw2sr2ek2017n8GpzxQMKZFdDnsNmKCoHwEGRnqlMmOCMZ0xuyoi+u6
tjd0fyfvFMag3dM7AIEiVyZd6EEpK7olHtEDMCTEhmahT5w57cX300NCI0yQOMqwO8F79AEiOcAZ
5yzTmP22GpdTkUBhmXR0tXBbGifc3SOyihroUNZTXJn3YdC9p7n9NZFdCszaSQMsqew1hdlO08mK
o+qpynqkZhpmBGcQd5ZWAPth4fuM4KZCYrL0BH4x0G81LNSoirNuhLuyGc7GlIoRw018UjcjZgOT
W5EIVrZLwxgdmX+1GE5rb9LyCBED1JDq4VFJedfn6lMIYx318kRiTE0tT9YNaKk05q4vNAR8s3uL
3Sr9SYltJsMrIBq2GcP5ZMWEyn6dAAFbCtjcwLyX95chy5RpKX4RI9mhR8OlR9g/Oqc0YAZ8HavO
X4Wp86LE+7zMe8wL6ifhBaQk+tJZpYB5K40JMnj5VitAJOAUKeGnkMlRgFqXFE0edMoX1Zjv1G6+
74PuRtc2mQ8hfcO4Hdfe/hRb8zOJpsCcU40ysuJXQ6t+MJAEzYFs5Uk7gJNgiinJiRlEe1mLrVCp
OGlc2hHchZY364VOTL/4G1luMVi9tzCfOcWbMJ52TlFts2h6yog6KuyRXa32CKGLSolHL0ll7row
6vd0rqG0drDhly7ctDbEcY9TnBE2vT7e5gK6chNTrE4VJ3QRbU1QuTsJnzcYh9w5zKM9/ZG+QwJA
q459liCsS20Zufd4FP+qpOTwgkTWInLWUhaPkMFaRhhJmG5aEFxTxpiWwfc0pAQRBS05tiC65bAc
ZJpMVKFlPXTT3h+sg3QJim9jRANXuB8VwLNwVXPboSnP0hljUBCC8FiyjFNgaHNjTukKOWrcev1n
md2y0Q3L0NWLVfeYl8k+BdJpvGiQDrZgDqbrruExARGfIhLePk8uLUbCWUrjklBeTfolyKFcpMu3
Ycl02LiRLqvct+qtTWwgOY6Uc4KQqpllqHGHR/n9uCKttYtH3kFOet8O3SliC9Dm3CrnI2GIJIB4
qTX9fUZ/o6cKdujelXX4gTT+feZOhyLuf6VjzxPyZ1/hyUPA0SPYLLCtIFPv4h7fNzjZKaouzlL+
0dmje0m1kTnAFZS6vY2Cog95g6bESJIjI4Ulr9HF91RgbbHvFOBa1hhaYOEaXRiIAmZyBIVIrXbf
SGLNELP2ZYPYKG4F2lbmek9dDSZqVPpMI4Z0rXHL3yTrfgT9hnX77Gc4ZRPfgFD2Vpl+kJc9WmZ0
T7K3L02NkSVo/ZqWIlrJY4wguni61PxcC7aCkh9cSM0/6HN0dnQuKbCH1EZ11b31PhcXL3OsI1Dn
cMrDrPt/7RThNpQ2aN5GT+1YfokKUhAtH//HcGCQconvaxZPVBpfjQ5FqS6e5CfrqwCUp1y+M2t1
lO4MuhaXkLIgnkyhisttwASj10H1+BDPxVZiTFH6rDdbOoBlLSowbCaBx4UVg4rslTb5bkCjROgR
wsnpLJ0Axn+S5CKoE1nYyAnutSg+C1Fm5M4Nm4Bmg+sMlrFWCnDBnbcBhkJOjsmx9l7WzS4kZFUg
HpE70RbADy8EhOZNGixi3bFe6eDB6mhXs0p3+YIgZ2eZYEdjf5thiezf1IhfI294gIT+oOKL0cS/
/jhrd66HCKfrfkKLd4hRghVI0Epd9RaDIBWcvcKClX6BK+A/aBLUqbrSVxanw406Mvy7hRMbroE9
bTsUo+k9/dRewfRu/GRq/ZuPpg/y3Hc1Bw5rqu86kL6LtK4IQvGY4E7kHJwkfqU+lhDI42f3S5Qo
mb+VWREZw8sGb734sHCDmkj3k4JF1sLv6s5C8abf5EO/MPLl4MDF0vVX2SqKqsrsmwdf09e6pZ+7
OnsM4nw/u8GN7xi0ZKO46dIz17Cdwseo9Ga5Q1cjDJqfUWb/N7fa2WqxKMv+icqEXP0QiZZmvgXH
lxY0Kgwn/KkwiEvXVm8Svu+HocUpl6EmTFwXi+5Hod2JX19UvyAh+O2NQ7qWRpvT5CcJKXEYPk9p
99gAXktoDAhuzWL9dAEq3Hp8VNP0SVvhxiLj6hhMQtQdYLx4lvCgq+neysJTTILgzQz2GdWN9MPg
KrC4UAY5eoXRx/Om0lt1hksXvNTenQ7biIocAcEUoEjB62oeeRHjJZ50W0/XLqUDngsCUfkOxNI2
R4cBU9YAHWbhBs7W3wjpUwZOIj2413QMPFHdc6J67eb5DJ09W9kxckvUUUt568fywriMJY838Ljf
UskLJvzfB22TRNNelOx8T62FcCchH6kEBrtS9ioDljRu9BZHFNTNkt44M0o88yYYuRqN8IiXjjxt
dlisDd9O9CnBQNeSrdEi/uv6Lom1Vz+ruN9Cw2HQyT1ZnXUd7DC7KwekgVV/HdrhV9Z4X1p3cxTc
K7qJvoMacJOd6zJCPdn4dIB0KV2gU0/nSVUPS8owvkqoxoL4ve/Ka6V5O2moCqRUTiBhVgFXpVYM
yzV7PfaJzTzJCXzEnA5WY2ytKVwv44McMQ3BSsA1UkegUuiNiDp4yye7xoT+KmteHrHbZ6sgSQju
7y7yXDzgmwBgoD9F7qfndnh8M2COeYmDcpJVhReWMt7Rp5bhUTmNJDxODRaXRfTQu4rmq1v8pfmA
5DFrlqatfPUU3DZ2VAw7ObznNDoTOQTosLRiG2IiNjCE0YoLIazNbnyB1PSR+PmTOZ7aEMEa7QcK
yS6tbQ7DtyK1/1t0Mnieot4xkpIx4Sp3q6IMeQYLFUGUmMm6j5LDTpr3jbXrc2s7Hy17ESIA3X5e
v3gXybqT/qfjJLTmpeZOmTbRmXTlbkNlHUYLx5FunMjTRXkuZwpiqV4jw9y6XnRs4nYTJ+U17JpN
iOUxxOZjmnk3qQwrjyiESmNPV9jyvE2vM79jbU2sFdowhpqbHnT/YjnGYdTh+yTmys6TH3sWjdEA
I6DsQ5+U2OiBe4pJPAZJ2gjaqZc8B/Ruoe0JuRc3UJ1N5HjpM7EihtEuIsl6ZUCrpiSws4Mx9as0
ZPhnpHRS+q9NAApBjVoHa4E4wCB1MrwL6uqfvPwlh67gjE/0mCfFaJST1pe5RSqO6KcZZBe698gK
CIPyXl6bnHY5togjg+5M6yW/eFQgAVtyPcu21XGgBhaK2wQzHA1/6OZFmuK8KWcMj9Gc6NfccjFL
NaEiWoimje7BS9BXSJ2qu7gJlKtuMtG3ynoWV7KcrLB/yWYI8FWe/3QacyEVeh12ch2a9LMuxsPi
ghWmepC4iFNm/9nD8G7MxjXprCN0pneUsV6LntZdpDlomA+sThUgFyv5aQjkSvuGqTia8s0LYR58
n7XbOmjMJZTFheM99wOSJQuegmh9B/dO2rdbHDKPZlwvh84JvqFPX9vUPFHCym8HjLE22ZM+su4z
ROD9JnwaqvrD6HyctcLkT7517kSQxg8wuV9end67Tp3HcFL27s9ufZ9W/ne7oB/g+e9V1J+LyIfU
MpkwCqwUT8mm/LGAtRISoAlNJPnAvCvfVFNTAifq3WmLvzxqOL31FhXcqr4M8/jPyRN6XEYJiKEx
Yp/CSRjr+CN3K1TQFkG14PtJpjI16jqmw5ulM2RV4ibAbPf82brdjok4HAsKx4dk4rBO/dCG55Q9
h7a7b/R+G2hkw0H6laEbLDFkwUu4iJut3oynsSIHmAbGmdO/oTCRN/CvqLXvo3qid5NNh6rznscy
/k407IbGNtjGrXdxm2E3hBTpWRvumo5WqaT6zOVw1xniYpr35Rrak2E5HMjxczHFCXi8yWFalE8l
Yv4BgXP01beL381afjeunPe+TX5w9bkgd37Rs5HDjH/QPBhHwvQp4y0GJhAqsSoYZiggy4ycUVNh
bQIrLC6dgwZP+KbwMHfuXm+qd3QFEU+rxmPU/hcnX1adIFn/yVHlNjJTbz4ZUJWzXu1Sm84QxGjS
Y3nkOvFIhEtKQWhkEqEFZMUEks6b/K+mh8wSkkrwX0J3uh85YK3a3osNpYuAhWTnfSLVv76Oiu/b
eBwsjsoEitdnWoiLdYrMZC2dTznO2OxGSx3TDPhxwhugt0a13erdqlXdfkJqQG5ec61VIfR/hqAl
y4r5BGi3ki2b3IbpQyORo5WzKUKUJCImkFDZCaYSEdNn/CbVy+0kyhcOZczCORJH5i89hkN164/m
jYVzluS0NEdLEMsWNkO8hA/SZFk0d21xlOkhbVdYvglXZPPn2H9S1GS30u4wUyG0LYJhzAsMpNrC
I1UgMn5DM4VtKPFJhnZNGGRSEUeVv2GCldZMehyR+DJJszKmMEdKS7JGmKP02JYDFm7XbAifpbby
VbSWAy+pyZGb6ZjWjDf1pKcd5fTsMtlBzC0L73PweZHJODyhz35V4DdOjduL4cJhrIfnMkUGSB6X
PBsfnRBI8LIVyMaC3n2K7RrxdahvNaBVbo2v0u+iJJ297DGkBYYD+t+NzufNRzVE/yQZI7mVSqMl
qR314l4UTWC5fnOMne3O+MoZb0JABWHzgiI+1RpQZhQ1E2OjIhxRkDpgQkcY7FPAbAi4TRLb156U
JuZMEZrtHGtrZaL6D8IIJ8fJ/jDnWHVUrwmxke7qTjEeIwZfaH1J9nC7QPLCwB3+Q73jJFdkEsw8
fyJVRpSUX0v7ZetRQMq/zU0AT465bP5sT79y/rpJcoVitZGqXF6eRlBYuk/eds3Ykuycbhi2rXI3
tnNqB8Ay7n5A9zFkOCJkAIzcwk77IwSqwafnhdBL/BPA2ZJfExqLpdWr0WbKIjkFpqLbhL+H8122
TBHSb88gHlK8HFuQNTfosSXcKld/bZbp2vBFjChs+QLNYkavRYvZ7bAZw1SG5H1hYIg/trWxKy0y
wYB+0Ow+oSOQdk9DMDEvMDBnAXHHQmHFdaDgKsAGer6+fsWNfkXHS3gr8iyWND1rBkDnEl6dib5F
/IMTyzozoc70cHtiw6SLDt20Ge8qgBy0anoilLWitjCM+W9yJ8a9Yt19XDJZJyySzs82o57q+7F0
EcvT07OUCwsX71jtfcPtdq1/CsIEq0nrOBWiTkGypb0wRMjwKZlJdpPosjFqon3ezfpLG2TMq3QH
zjKsGjpzGwlsQikcUfmRj3S1vRldIlRnFZR8DcN3TR7cL515JN0mLymth6RFhUaeiu5Ujwm/N2bx
/cDmwgMMCtO/npvEXwAm9kb4OvaQrOauOjhZdVlC/6vozoPMUETqTcH9ufNjvN4TooxwJ5IGAx32
ZRu7/2GBdMz9GY0K83kwuq/KVG95uYhBcWN1D7Y1HUNHYyZZnYjIeuxdtM4+ShS2NejL/vAa+fUZ
/tcuxnJLuKh2MjxoM07TlTp0brNtbFzShkI3mA9KX6jHNlEU7bxyOUQcsrnhn2viOkZO5q2k/oJR
U7FrcOeD9WMyuzd5yKSzYgiFkmzJ+G9FzjsAYxKf6eHnQEN1+R47A9hgdTTD+t0D61mm+L3wOYWr
pXv2EgsMnRJnJCWXat+r5jdGr2m50EbX3nrDoUWFG0I7/bXOhJDUBUtO5BUYc1vyt36atpZVMp9+
AvgB6B/VuEu1tLx3UEwbR3QdVbCuO7x8WtweTGeTpCHGKebGMrvdUtiQT7iVPFP0921cecrovmrj
v0YNf4LZWKpFOcl4oYKfIEXwqgcPVUHVbc1GENgCSAYwn8MXA0WdPau5+0CZxYvmMYaeY14JqgqD
xdRfKphlSFghPISBS6zvK93eO736bDKPxBHAoBh+VDoMOLwgDVh7Rwn/ahietRb1nMbOLxD514ng
Rx1mNKFxblV4sYkOjZ081Eu4Sk118IxxH5rdIYc0N9EvmMr+PQymnUQxF0cEA62ZJcffws5fMEI7
ocfPUoe2UoXeV6B13yWpDnT0/P9xdl49kuNYvv8qg3leYUmJchd370O6SJ8RWb5ehDJd8t7r098f
cxfYTKUQgW4sZhvT010MUuTh4Tl/c1tS4DrDkutDYVCEngZ10xG1hl5+KGAFRpF41OFIC1B4Gusr
h/tay/hUw75OrNu5jqedmYTRRR1mza4PgvYqgQ2AUOZdltQJWLTsMkte+AqPBDGeyX73WYXQCjpE
8mEd0CaEFJT8AbACcrSX1JLlvcgcHMHgKrqAXGf/OXTEl2jGBCpuMQXp0wW5BzqlZBodqbGOMHnq
X/PufFCl351F5A5FVvJPiuQ6ouJSU/DTnzVphA0POLzKqXG7swNstQYQNMQCaE/7UBbhfuwopGJp
cde4aH22JDiyKm/hiV9EtXFnSqDS/ItAeqNfmHXcZxnNmim77qz5IW+Huy4y9zSJf5pjtAtT+oTh
hPABK6uDT8D1mqMla/rmJX6jcJ6n+BqbzYvEKqgMFEDPB2RZk868dlK5myjFmFbwADdZ00W9+8aM
djoQSQDu9WLchSXCWO183YUemoDyPsN4sS/rh8Ec0E2OMcps2xuTVAYWDLpZgYF+tpfyYM8+5oiA
nuXIcloYdlsS/s6wuGiARFl2vgx5S3uCHlNYgC0LM95K8J78a0jjn6EgUGAfhj/4fuAgVRjPTh3f
16hwdEUDaLeu4MSOXkbjZviAjCVv3BhrWqGqu9qC5R72+a+knL+iT0yit6TDdVmivgdLGPnsPGgu
Oovt4kqLioxf47bhf2/8/FMcB/wnO+P5MtNA9pHCTmZeFQh5TVC/DCTczppwesbi1bkMveGGnnSE
CJX1NDYZTL3+47JU4WVRgHBKJhtvyrb5QyT0znu75d1Ym7hvwZGkba4VY4scVeSsRxqXl+rOjMff
uL7jBhyh59TPCFUuAxXQKH6sjOFaF67C5U6/2ZGopoRR8v6gbU+d5sKnncz/rit5mMV9H1R76N3o
R8zXmozxUf91COwfRguXN/oaVVmur6iouJvb/utgL/daZbyvIxgskKRYzpxXSMe2JrW+DYcKNHG7
r3qA+xS7GUhzXrKxfay78TILiezdZFw5mFKFeClCF7O4ZEHpUEkYHGribn6Fw+Q5uYOuWJMqQUnU
juJk3AY35oIPM2IH6bLTYZ9yCmAd0mWq/A7pgOZZaAD1WIe3urpBhc0C+6ebU0PunGsPYwo7VE+o
8rCHSE2o1eOxo3t/GA7qQoy+EoC2XxSgsSckPI2fk6540V3G7Q5d/Bv9MKe9lxftdYwEHWY+KLJ0
57WHtQJ1Z+bS9xDznjW0l/+yGPlNmafXL7cUFXCbVWno8VaaLEHpwAPkhKcNco28O5MHbnL+P3fS
eUteN/M3e5Be+g+G7Mg68AvhFzox4GvxcaAROXDV6KIuiSjv8oYVrdndswp33KCWfeNG3yqsJWVS
U/r8wZ+QjZjM4A1GjQbOE4J92s/OtQ8loAv9DyExxjvUwA9oGniXI4jH3xEwM74LqE78fXplkheW
PuZAlbT+kDK6l9SJj0YzpCJQ6PqADnUG8shn/Dswb3d604EBJdISJXbtANhvSrV8VO489yTWYVv8
qPnMMUm0aJJL/fzS3YAaFr3ZaoEsZv6CNivCe21hwh+on3GdGL+qBkAaJ96lA990wL5TFvSpTOub
SNGPvAIApb8MNGt4G1KQkCzVxRTzbPwBZQ26DFrQaHVpLBj8xBabQzga+rmlNyBT6MmDqUPpJxoL
lGd/jCC6QHsSq3Jk8oMCzPMnqjtZ812H/LBDPj265Rfjt2CLuw7MNXm5frrqTlBO4iIibghopMMv
O66uuuEjq6yfY3rPUQIAqK1JxezbGjiSZpTqMiFpG0dAGt+RED1zsQUFeaDzN/3nM4zu18YH/S5B
x1V3k8xvur2Q8GqLqHwb5XdBN5R8H1aFzrxJxPlVzDtaemBlGVnBV9ZUlwNztAJKRubSNjyq2LNL
MqQeRGHe6a6EzwVs9fLX3AaXrMeYgvhR+UWrVYKQp2Yb6V+Rxg8pgjkSsz990tkaXnz98mZHuAT7
hypuzzOFIhiEsvGnKT7BdMh7C81fdYlrFbwmVo9Xh3a1qRE1BJ16SY1TTw7MEqm6MBVgFHratN70
A5/SuxZZZQ5864Qt12IJypJooCWLoaOEPi7kbCWAeqChIYp9GeZxxaIFliCnn+X156FC98iFkbLP
2HJUwXIeh6Cs9L+u55E7/WVYL89jZN1WPFH63iOscKz1YbLLT3q/jChy6UZvyVNM56j6CcZrlpFf
8krO3iih70PfpBc5cox15TCDBOmE403+stMJQo+OP54zG0e8vNaoKHDCODCD+mCH+Zn+250MkeH1
nmME1/knyTGwK8H4J4ZWemWVn9g6wI6grD6ixnCpjyWfNAfj3NAYyYuvUO1vR1wtgFZpreBnkke3
hYWB1FRc3ciOdCj/wkbmjUPDhz+T7cJGb5PplvICm3aovDtqUOgQkz7lIZoGXo/6A/yLoGgmAOol
ogjlTWcE+BuZGGPxtlNPwHbOAN9xQ38JzRdGvH7a6N0qGxuZybIlfFzpNIohAhlfIHcdU5tPf5cE
M739Jif+y9QbjeePFZsXIK0A8KHEwAfTAFahrSapv/FdcsO70OfO6n2yP8Ro4ZTKwn/o8vBS/2JJ
+NZ7NuuL65raiqDRZJEQQUY13AgCQ3TDOXFp3JmCvgYALf1G0NUi+r0P+ix2yQvstcDfHaALdUiC
tQkaq/b9HRFdD86pZQ3nHikvL751Im2t8FFS8nSA43WNjcwU0lrZdDNSala6J8MkYRPq/cuyG2A1
QkwClcQdno2l70f/kBgUwjTqolYfkwGF81gAbY8Ps90+Rb78LGP7dvDAx7iKdMrDEVU04ql0XFiU
xW02hpDPovanPXbZuWuo+GJOsfiYuz3Of8sP5MK/RI67Cz2XQG7zBsaopMnhEZdozPlQGevlSzJX
FHqpEvE6bWlaN2FGBX90nI9zFCJVXS1qeBrTBglsOxqaHRlOcD8ovLWiIfBuEtNfNEgfx7d//+s/
/9///TX9n/AvXYecQfn+q+hzpECKrv2vf9v//hfAUP13b37/179dT3kOkEcBeBn9CtPxXf73Xz+e
4yLkH5b/IRbfDbFnB8deFs9lGNwMA56LWT5c/+1xHKEc1wbhpUxUlt6OUyV5kzppsTxZyQz5dBop
t2SKJ3XydHwg7/2EPJJM4fjClbZjryZE/Sz0etdXT0MWGqiRCPlkVOAfVE9/PiE/PO96j24T1Xz7
xFo674f2LcdUjidNxzWl9XaOIjPCqAhC8ym1E3YkBvNk56mliaOk0dm9k3rL5+Ozff/5XGFJ13E8
j5W15Wq2IU3DqO8HFMVCCqaGVaM5lE7OYak4uMeH0l/o7U5xTdsU0vSEZ7pKyLezA4BnUDEzxie6
TOZd6xWhda4GHG/VXGSXA/LLKLjH1ZNqSV/G0CSvP/4DlHj/C6iwW8oylbIEr9+3v8ArnaqdZWRi
4pMCOffDZocEIgIAw1wgrjTYY0PKhwzBoqL5hr5qd5e4Oa4cSydRfhYK5c4lqqFGIGi5/GrAId02
Y6ZAP0kDwltne5ejGX9SdZkfQo+wByPGhkLdItffOf3zPEY1T1JS1W7J5V2KYjqmDnbbaGqTR9s7
gPFxXtomjYmhkU8T5s0f7SDvbkM/X64WabAtWhIHaskiQUlage0+vkhyvSNsYTtCepYUnuUKwERv
FykhIjWSDsCBz6iVZ5buUWXmizVmgupeO1AbH7GTf9TRNgbacJV9l2j0Hv8Zm79C2a7vOeCVLH91
FIZ48kPfspzHYMQdDTL/U9ScGMJaHzdm6trKtaQvfZCoQv+GV6GrouQy0vUoDwWZuZXVeEe7AEVo
82U/lgqDKPdpYnM4zfIImfRyjHmljz/9xrivqt3CVdxWh2BJYJwj0E5GCyIPlpj3DagX/dFLaIz8
bJJPK0PH3AeoCUok0JmqSes9ucksdRfXzolZ6QP7+pQRii2JxZ7pKd8RROW3kwK/mjmUerJDBQS4
DNSLtMTHIjIH/I7mZ1zZb45/qZeo9HpE5bkKhDbh0iU2y/W5BuEo4nZ2h6dcZOHOlEN+17R5f9WM
ipZX11jRwa4FiiVdSI3n++TU1VczDoNdNbQ5qLFMObfHf9J68+hfpBzl4ZnrKstZ3xVKIMWQJfjq
hW7cXs9DDcaFeHCd17K5Pz7Ueg/poRz2ERLpQjowQN8ut4S70zlj2z9BqONux47pDOEq92PeatdR
1cvL4+PZG1GUD+x4ri9dUwm1GjA1u7bxQhebv3mGc1kVUfazcs3qQ1TX0CUCctvaa7ExyW9yzdvP
G8g+lmWFf5DajS5dF5qh3WTNY0538MGOqLEtXeTcRCGlmWCJ+t91WiSXYymXC+ac9rznmmkHKEzt
FpO2b2Bn1jXUL0tc1G4cPYU2aonhAFsx8EqbNGnqQaz2+YfAsdJHZATMizAce9BBqvzh1nJ88PMs
gMbS4FNVBHV5ldQjvKGmG71vYPaAFk0TWKd5gNpget13xKd/ilA19zMKeN19N8+mtndJv4129hDN
mLWGJKc7bk8bo2bEpH+3Us0/i9HrLk4s/ups8bG5n5XNXxybv67Olp8uTsX14T6ByrkYs1ZicbuA
kRPF+fGBNj6yTxeHrWX5NhfzaqBSNqaXCBtdqwi3ddfKvPQszYGKm6mJUIC91HdBlsiD5Q3olbJm
j8fHl++TINRBPV/4QiDKQLfm7bbG4M+uk54bKCkBm3lJ1d70Jke86ocGqqab4ZRmOe7zQiXsuhoU
/jW4DaBzB61jMovmErQYOvHDXCXgejoU8JakoEHieneRH8mfx3/u+1/rc6WbpKLUT5UnVr82Guom
NSCTP3mlL0FvxBXFHiNXIxhOz/rKQyBNzyLhLehp0EM4Pvg64OLZZVkcft+1edRIe3VTpbbttxnh
BgieSdehSmk5hVn9V5ou9UXZLPmtXRvliQgn9S38OujC7yZB9FxPekr4aPG//UA45vVDECzWo5Ol
1bU/Df5eNb74KPmFN0gSwprL+QJKZQGUdzTpnCiYdzB55Z/j05frpEpfOKT9rjRJXVn/Vb4QRJ2j
qiFsHvseVk4fTRjgNMOHxUrQlG2hGbm99YnUy7oKPQPBjSTcHf8F62ivf4CnbGX7puWaPBDeLoXt
uyL3TIVqcEnPKbQAfI7zj2Gx1YkvLc13i/52JPV2JOmJkrppND0aUQK9tOsm7KMBD0uIk5RWcvN6
XpD0MpddRrfoUDsqonofzrhW1fmJi8fUg613AJeWlPA7hMtD5e2PqfoUdwx/QE0wn/19YaftfrYL
+w5ULb6Dasa6FLvR0d5jYv7LLnqQAG3W3aZVRz8sdkL7Y+2E5YfOnezbcHKzexrsqKOJkPatoab5
waCEiNgHAMc5bBeoaCK6hP7pnAiq6xtU72SLrexIEk8prNU8Ejux6EMueCcW45exxhJnsdwryyXp
ArN2+Xf3CoNZJLi8WYEfi3VgnbMlccdUPKocYSxHpZ8aPDCDEG758YHWUeFlVpYvOJw8ejx3tSnp
+zUzLqniRVon7r9lQfhriPFSir2PsRteHR/t5UJYbwbHUralX8gMuDqEApJfiXqceLRCW4PuqwjY
mPjVd9MngsFz7LVXfQYPs7Q/KkyPwSwBGh3GIIFe7D3KvML6WJ0XwqXW4uJt53v52eJM94Uyzkzt
Rma7KO1JCZQoCp88OX93s+RWLuVvYSmq985MQz9wx8slnX9Wiw10WBZfG6RBUPUYtAwRV3184uC/
3zlcj8LyuChZZLHO373ewXU1LvBUi+V1UqC1JQDrRumFY1O5Ob7C69NmUeTT+aSOtayYt1rg2Elg
KU+Dt0dNriSbLB8GWd4dH2M9n5cxUAkmkjk2EWt1jRmWkQdKj1FQabkXguJXM1np+bwY84PfTemJ
XbPeo/89HhOTvuU7znrTtLas2tokfrml/WdCGdZXNiyDqv/T1uIXxOrlRA1na4K+MH0bhKk+hqtD
YZIz5soQ3j5/McmTPzITgqGTWrjaZJ+OL+bWB4Nza4GvM0ml1s/YZTaXhue1v2+q9os/5c8ALU49
Utdpml7A12Po++LVA3IO5kkmeE3v8zbaOc14bxXUAI1JnqNY8TmaqHEaXfDoh6fC2MZC+oKSPCkW
xRJ7vVMGvOpFNdG/DfoAWerIAPEzFuYuaCYMvT1Lndgp6wSLifK8I9fwbNuigrPa/WNdpQk4U/rF
jkJHs/hgQsUox/lLbdoD8g2o9vruiXKRjvuvQ9rLmJw1Xazx+C+re2HszL6zmirYL47aQe++K7Lg
0LrgCo9vlHcJzHogvdivvmJW+CNXBQP1ANGoYj4QtX4VDgJhAR8uWxDIyUFdpZa763v/xJnfWll9
8blEb8ot61tcFk6oOnYZ29S1Plp26nwjIW9wP8vSOyVQsfDbCF9aBzXYE/PWu3O9wAhGkEcKclS5
rjaGENk7WahgPyEE8CkbRA2KyfktB5q7aU7fiiwnuy9pIwOfXNpuD/grvx+TDL+jefJOfIatz00u
SzWSagIRYhUb+q5aHDdovL2y4/LMmOrPkZRPfen9PjHtdb6qPzczpupjUyJx1w/oUhEPZzV6+wRs
coNPm3OdTVdl8wz3CjAJaHQDWwszPfGk2ogVb4Zd7bLcHcfSi3pvb4nsd9Dkz0643CbU3fMZinLb
4wnlOoC7RHziHG3FCtPkNiF6K2mvC0J+S7WwSROy1LLYxX6986xyn8Wi1fjRy+OLa27OUpewLUt3
BdaBSXodZ2YpmGWdNo9RUlf7JYIbnGKk+QsJKfnolPT2SzzDLtvZztDbrhvcYic1PvQuZikwKKLb
OsjRhTJLjKoMAk3Vecbt6FQVOnGNFuAD9z2MNh5rAZ7aRmHmu6UBcFM6aC6anedQn5sRVMpjEBGF
LU8Ew/c7VUpeer4jHSox3joYWjmQemV1/l70i7PzavpSGEBld15J8fz4em5FB9NXDhFeZ8nrh23i
dGHW0aLYw1XCZYccEkvvx6HvvlX4UuKrsCvN4vvxMd9Pj/Ph84gWvC4JTKuDKMSQppYw3P2AFust
TNevQ+hjFyWz6sRCbu1MXjAW6ZSgzrCunXEYYgQvI28fqPm2EvJLq62poTogWdaf2JmbYymHQq8t
TRRg9KxfBfmkMBDLij13Hw2QFbpCPAeLg8dJpc6MBiecv7+Gls2rnMe5S1Fi9cxYhhL3RxDYezcF
Y6jqSKtx1rDR5DKduEA28hyGIYIrUmDHXm8RELj+4mYMJeHmN3X0ZWisX8dns7l2fCZSN30XryNI
WYNNK+jz7Ye2eE4LqG0mZCIj5B0xKJBfx0d7aTmt7yWLgoKlJJk2j5q3n2rMbbP0Qdftkwj+8U7O
dY3svB1fe7Upf2YAjH5Whj/+VVmivYvyob2Lqck9TIGO3Umd7Wh4L4+wo6cLZFqMMwVlDRfIbj4R
0d8VyfRNQgXWEfyfa3NtvP2h3jjGsV81/r6bLPR4eXQ8lSoXoDiq+Zc9WN31YNhYUJuw+pYk9/+Y
o23ufFRFLhtR12gLFOoQG0b8uULrdWe2QmOcDZAGtQWn7fiybn1Etohp0u0QvEh15H51AMbRaXw+
GZWCefHvMhtMtRwd/6/Ks6Pv/dz6f7c+8bI6FOUEVF2f6tBqwCz0ZFsYJMd0U72bIEa8PF0WRDEr
zB4Cq8WXEauDC6Hy/JMQs7gZshpoAa3K8znKovu0ahL0+9PhIodahzsf2KGhQ7+lVG54aZoTiv5z
YuFqqnukIE/HEeV8uLTyxDPzXa3tv2dCL0GXl3huvouIsUoGa2Qmw3DXx+jFzUt1O1vDY2tHj7Wf
fohybfZhepeR8MFWlefHv91WSFbqf3+AjgGvvl3f5V5YD8LfDzNXdjzVEBTcFAX2GgGO40NtbhOH
HJ+wxWTXh2+2TVAcge/vfeAJFATiGPGmxP1SGMt0OdS2fyILfT/e/zSrLA0loCf7dmpjbabCC8v0
EEnvPrOWzwXkojFCl14YP49PTb4fi/P6am6rsWw/K+a6TJFvKhSyXqXsjWtIDd4zXMQ/CmI+BEl/
emicJru1S0mjOsrGD5kdK/xgoOuM4EVvHavLgbpE6KuWbZp/Pf4bN57kPstAMVnx9OHkvF0OP4Gj
PodhsEdctAYfiuqHdAMIOMiZdHcIy7UgOadWnViazWF5Ub68KZW5volLNcpUsQNRDQFVD+kneZRl
gOVN32T3qdX8CEa0g49Pdevi0jU4GxKkMN814+287GOr9al2YFt3tQgTzLXfNFfHR9maGeUwbLV1
GHKE+XZBF9cMCMwmo0xYm3W/HNiNsaarHbI8PTGjzZfk68FW59QoIYEasfL2fUlNMb8buKnQMcj6
21x+zsePcFRwk5hPdOy3ooNDGYwaGEUwYvzbKUbOYPtea3j7dF5+4kL+NE7icypBo/39paTSbLE9
TAo46wc5d0rVInHk73uFHGcfPPbaNsPvFZDqqAeX4HYn7pDNyPt6yNWJHS1DZpCk/X0WRtZZN+YQ
coF8pygyJ90Ngv8H6Vc//LL4OOACZOVoJx+f81YCTi3OA5Fj8VZew2Pge9lFM0bGfg6qLyiJ3XSI
rpTVFSn0jPY0lmPS/AcRGPyRRzkAqAyNpbefM1PSrLoEEzgcGGqJuTnQdLdIbpbR2x2f3FY81A0T
7lSSl3eZfjRzLvvZMPRLuJuHS+RQWv8Jm8kTM9raoBTihGlR1WSHrmYE2tA3RzcMwQQ7KDnF2Xjp
OghXRcZinzju20O5nm/DN6cdvxrKiamxjDQD9w714INJRevWbfLsZiyU+CdDUYIDbUHTgkD29jst
STeMVe0He8cFz9lnVgJRCUygjEfzxIfaelXTXaTLo99K7wq1TZS1g2fkxj71y0nrLPvGZZclyF2U
eXmTqmy4YpL2F2naC/YagPaPb5StVeUIKCqpFoCZdTc4DP0Z/KofHqhH4ZZVxbN+mNuADMQpUM7W
nnw1lKurN69SHQCLboZ0VniYkuEgSLGs3P5tyAFSS3J9fFabQ/k2ZQrLdNAFWX1AOwS7UTUyPGSY
FVat+yBH8Lepc2tEzomhtu46X7B8VPWp4qxLbX0YmEZTGeHBG4PhrLDD7xWA+r8/HZoH4FF0rZYE
7u3Kea4xRIsFY8wEt4iKNnaOKUCy58xrf7WFKE/sic3YTPGbAggFYfNdTXiaxroOMCU/CBVJ8CG4
JHuUbfIIJaGiLZorYZWoKKAkk/YCsH+cDueeYUPTPz7vrRDNN+T2Y9oUMlfzTvusN1s7iQ6D7O8x
jPmCrMnPuuq+V82ivYo+N13zD0okvoMkF2USk++6etpMox+rXEUhttkJ1H3ods+mA/MvyuxTm/T9
0df5MRg44AUgbdcFNbeZzRHd4+TQjc7tUqK7UhTf0mW+rV3ED5T4FvcoFxdWePkPVpUo6tMsBUO1
TkQHa0Lp1eNukFFxSF2o4PM4ffJ505ZN/pdpjZ9bcre//SklcFoU730lQTa9+5SDM7od2GOsxJqv
XuRhWzi0t6m7fERV6Hwp5iund08czfex7e2Yenu9CjhlBcipsLrwUGZTcT6KGL36fEEyEAjwiTV9
HwUYynQA2XJpICq0upzSAkmDuCSM9shufkDAvXhKOsBTx7/c5iiKDIJshaLvOn8Yx3p2wLmFB6R0
8yvZGQLbUzWemMvGvqQBCeKB+h37c/1i0P1QpzIKOkLUJ2EKI6kdhyAfRvSRw19hZvypQfjhYXs4
Prutz0Um77JPPEqG63GNrvRofUXBPmp9KPR9Y10HFVzhRSDB/Q+G8iXvHmp48l23MizcrsjqMtjP
HsAWb6i/drXn3VHNaG7+/kgmSC/FvIDmrG8iqNgNKc0Q7A2fVjtiHf5F06aAIaJTxbWtzcH7kkIh
xV3FXny727vICJRZVjgMOzEMM8M04EifXDkdct9W8CShWOEhQ1GXjGs1ilyydKCbwjvIs6/8yNzh
7HXjpqQu0QRWNmlOIXO2dgXfCGwTR+s9Ztl1I3sqbWrWvez7Mz2iDKIAPa/i9/Ev9T5nkBSRgTuB
jQYLaK0iP6kZogh2Ex8i24bbV+WPBSRcmL1Xrfx0fKiNOXHDSK4ZWmIQAlbRIp4sQFNxHR8QuwFs
0N1mRvfcqvbv7z2GoXrJNc5g67qgI6hsDGEP3ylaUmhxMCCrOXpGO/ZEofr9PQ02jjI/KQMajnyo
t1svplLbqaouDobX7+t4+VYY+UWcIY0Qxra4TMT8cenR1D2+ihtxilEVIZcxTfKVt6N6sYii2OmK
A/8AQquofXqoq8oqRyQSWOBZ72mP5/B6PtnZ3TgEjMzTitaqD59ktVV6rqqh7fLiAOke+e4RUXQo
QigR5RnyMXaJnPgQ9ydu0HcQNQ0HsKS+PcmIeAGt5pvVIBFt1bDKmYXOVo0IYNfu0xE7btqbZtBf
h7n9KJ34AQj6LitLzFCDE2u+kRrqH0GrQAqIJUKtPnUOYUWlE6rqRdq79xbdnDOliuymrDKxS6oS
/TCFCQN9E3E5BShbTUllngNhOpUTb359h56Pw86WLMjbrz/geDf4oZUe4ggnhzMFIhEYHJzD9gyc
cX1y9fXEVoHPViw9IRaZKbEuxXj15Fpx1mWHsSMlbhOke7Cf9sWH2WRIy0ivUsO8bBD9g3P/6DsW
3o3BLZL8J5Karb3Ha40KLpmU+65i3TiqiwNVpQcJqNuzsJirWkTaGg+xvzR8tIpsd/yYbcRFROn/
d0B977zKooRowhznu/SQlaHWijIfWpE8h2V31ebWCezrViB54Tf8T8l4dbsUfWWlbUvJePYbFLDG
76ZocUupn9RkfUBf6pC2KAocn9/WRnqVhturZyns49T2igAl3TJ/ylODhKNRv6rB+J3Ww33biwd7
WXDBNk9U/jfX1aN9QrzcQDajczFSZUooj4/TgwjDz3Yx3M2VvIsWIzoxx82xfMoZvIVpbK9DR41o
zuD0rKvhNuiRQGfpjAkTJ7fdZYF1c3xB9YZ4d1I0zI3nsHiPYJqiuZy7sk8PhUqtj0M6IqjhNeLz
8VG2Phs1USpPDqUTnohvt6VjjqOYSqZUtyimqWL+WjXlPbDp86KpqKyld7lcdqrJ/wGoCIzAq5H1
Yr86EJkZytotCuZXQld0GvNuaDEvdBb7tody3Y4wZSy0kZZSndmyvPoH8yYBY8rkre9KtYBNAiE6
Mz2UUE+jM/qB3YW1mHD+ZwdiW23mHdIrM2ZTyv6q0f0nWqNbXxeIhIJtxzVEvvR29pQbVd5j1niI
07qHEYpq6+wjrHp8llsblu6BhArDfees64p1a1kz+qv5IWqLu7yy0Hiod+6A+pFXnziHG8kYjQo6
JLp3Csx8da3GwKSw42jyQ5wJzX9WF9MSoQJVVCeypM05USUC1MoFwgPu7cplc97HsZ3kh7Et+2fP
LOMrLrARLQUTHZqpOHXoN24KXf6l2wcmQr6rYvoIRnT27NUHSEvNrZGGPv4N2HP5HooCVoe2jou0
+4nr6R1lTGcp8Fp8+AIaT7uuh4Vm4KRpXOQHhQL/YBePU1+fF918CbMcY9mMA4O+F6/Wh5c7c8lu
F7dDez65PL6DtvbpC2AauiMI2HW5uILIUuRoaB1Ei0u9jB7yJTwx160P6gASopZOhf1ddwYxl762
5KT5eAiNuAL/VwNcUpI0n0rTOdEKOjWY/t9fRZ0BzRlcmPvskKBBVpTwTzQC2+58jIrar8fXbusa
5rnKq0vYniDAvh3LncxYxE2aHVKz9m7G1lsQj/Oy21wY5U8XVYNzXAfdn4kc0xN3x8Zh5LHH3UFs
0+y71cuoGPPAi2JVHhzcb8qRNmWM6nkyfT4+wQ18B11w8mj4whTfaBa8nSFvVT800TE8jBkwIXOs
kUnEYOXBLssK2worfJziuLlOHMgdaSuwmGhjedUbHcYdKD9fxEhVXQwZPh1GSLrpBHF6Y8MsRvem
WU4kRRs7GWQEBX4eG7yB13WRJjHsrh+X4mCb+MEgK/2EYMmJsudGrHB51msUEMwwOBtv10O4yA/7
UVSiY1QjTzU/B5Z87h3U4lOR7L35FNBuAwlEFmID0aT1oNsOq3dElQ+NTXejPNBVEndWgkMnKlDd
hZ8m846+53QdNOOXYkYQrzXsBf2+qbzscfo661sYK9xw7nla4Vrmqxn1Cr8z7zIcrk5cQ1vLAliO
+wewOb3CVcjurMlM/akvD+ipFWh9OsX5UHfI1bhFdTHLGiceUqAT98TWGXg1qL9KSOem7LM4qfkW
6PSeGdaCAJeZXofNdCJEbs6OaC11k8R813sqrcQI5gAFPoQbidMLGKUUiV+sTwZ1VVVd+12oOBcn
ctHN6Wkauk4fpFpXkLqmxgKZbtcBeyr0ahK3f4brXt0ZXpSfAEZtnRxeWgQUzwcPvM5VGjPH9RtF
1oM/jn9pOde2ORUqN9aQpzDFe5oloIDWvNGmwL1lrL38EJjtJXXzm0Shxev95XjICJ4A1GyAEHRL
hmMDlwq00rqIrqJStvYUFJjuDM84de/iPv9e+Iix+9/m3kLmW16UUK4TK786HjA3bh/AgZT+NHFV
9wrfxocsEniONEZ9QLq1uGz9LvpaVwgc1X1rXTWO25647baW1SU6gL5D/oIW3tvxvGgKU4Xh2MEb
PjlN8xBEf9nzcj7VV95c/3V8bhsb0vMsUCRIV9g02VZzMxDrMUJ8BA+jK88oa+yCFpPK9FT/euNS
pYvFn28qqplCrIZBDkalJajUg6e+ZvBVbAOXsvrRDPEuc64RLz4+q40vRg6mYbGUxigB6lm/yhcS
SL6iCfrqEI4Zbhm72I4pCiNFm58iaW5NjEaBBlEAwEUq4O1IBnLUVZhMEXuj+WQuAGHCofgyiuY5
SOdzM/Zuo7yvTkSRzUF5zuoOL0WZdYteedSh68yMDjQl7afFL9D1Kh8pWg0XZphVj6JVqJUOdXFi
WTc2C5VG3l6wM3m4ry/jOkW+yiqnmAY2iq9apAOgrIFcJoqjJ3Khjejl06FSuhVJpWcdKOcJsUyh
u59BUgrcHOpkD377H6D0yIL4aoj8cAjWo3jwm+bML6JD0oG6t40zVht92Nm7zd3sy/E9uTkjLWBB
P0RIynZvdwpk13qhdRwdmmhAt3Oa1AEni+nj8VG2wqQG1kudQepccnVr+4sM4mhibyQ2LqtnVaC1
3UuKKoXvX+YTqh62VV3g0FM9+kUw3vtx05+AN22dPviyPjQUDv07uZ9mmKICC3Zd4Y+fc9zqkmh5
DHHfdBLz+vh0txaV5XRNSIygldeLOsmiAkrlU+Xva3ERxIhS+hXmZcdH2ZwQiZpuCrKu64AMDc2r
+2CID1WPiNcc2OcijND3sZOviOOemNLmYPpl5UCegj61iihV1/ciYOUOAyQ4PAP94m4q/bMcgYyb
NAFN+A/m9mo4HWtehcopG8emKi1EwvrwU+N0t5GX30SZ/yX0nK/Hh9r8WLC62Rv0An1/FZVruwnK
xESPzHCdJ7RM7uocOcLjY2yFKP5oUisUft73RULYCaMshwS0iPlECf6uM9ReoOZwYpzNcwbmVmiB
FB5R66SA/nRT1T1gLPRn74Mp2iUKS5+m38daSdkLH+vGePJS4LXRbP85PsmtRgRIWlDMkpe3eqci
hGrNMEAGDw92OoZ3QZWHNwZwtF1d1cH/5+y8luNWliz6RYiAN68A2jd9074gJEqCBwquYL5+FjQv
R6RCjJm4N4KHFJsFW5WVuXMv8ANweIlNsCLhX30abKudrsj+VLjqV2LXdTb5kO5EwOHQc7Ymjz75
aVhqapVenyZ3U9zta2hx/VI8ZR1uTo6B43oq4pulGC9CMf/Pe7bVmgIRh+GhU6OM/edjK00cqwdB
AtlI62OEfYlva9GDDnB9UuJLq3hfZT7X9+DPM/1zwPXh/s97UkxQrSRW+nfDMkYXWSxe0NOzgYJZ
bxSg1onut02r37eDt3wR+n5+b9ahbTJKzHL0Z32Y0l3FjiJ6DvK7qZj2sRg3MTaC/36iPr82tF7z
OKH409f90IdXM9F10jgVdQ4KVg1Uw9QKZh0AGE/aGP57qM/z228/PbZelJnpi/ywDjZNC5hCUHIw
R8W7WRNmeMf3oFfmFcFsRdHdv8f7S+mQASkY2ez0kCF8XOQLJ8fZViMl35EP9NmV/aItI4dvFh9n
agCKwKfSbPA+a/StPol9PKWPGZzjfx/G366wiT6BqIag9NMaYgOfm5SC1DVEtCNYjuuuyC6qO2z/
H8OglGNRZNeuftwl9UtHLXRy8jtdgaHldmuhSryRWHj6Yhz9L+8DcYbK5Ecs86kgC+l20N26Le6c
NnJvaNeqAr2F3AkIwo3fufsZlCnYvKNhpYeRuvCT01KbIKlvQ90l/JdqYr/gI2dsoljirl0CoNm2
uoMXW1aAT1CNpg+hTfZhUTtD7OPG1WxMpym29uT0P+EDG6dJtGUwsc09gdSlg3pZ8vq961ZHs7rw
yp2MVSrFQ1OydRpXtBNrNw6fxfBgR/BLwMDhMDpO9ATPnqgDm5asY17Z0scRW+7IAk6kPLD+iZFo
+5o34iNrxfbBwo00pF/S2VGh6Y89dN3dF5f389VFooZugaQUua+PScgmzmnsQhx2h0Njv6tyjhOa
A57KK6/l30P95X3koaSaQlsaM/jHBmVXuDQuaTblsdR+LiKM2huPqyV3bKi/CIEpuH04L7KO6zu4
Vq5ppf10XhPtcXXbdNaVR9026CZtJ2T5s+y1IPa0e71F+D60OCvX+s5IOzjX9Q/8ByQW+u2evs2N
uhq3p66yUloAMUv5kln8oQY8Z1g68qg6c3uySwEfRyoZlsHRyZ4wUk3z5aoQWJea0706lz0wns7z
C7N7K3UQgY7EE1Cv6h1S0zQccOXCSpUyehmneL9b4iQmVrMC+3s/KZqQ1O8vch8rinJ+8+Sibdvc
mII4ykec4u1yZxogk/UWgz/R09TVTCpEFRv3VAo4kV1yvPKOLrvMTxIj8q2mw+cg7qHwZNr1qA9Q
4oljNbhFjvXdiArtYM56HHaemWwdF1dj9uwXR+Y/lEL97kkT8tlynKOJANjaWE77GHsyOfSdlEE3
w8DGGy0NOcTtuNRwqrs3CFHC74r80qmdHcRqtvhD0WcB2yDgz4u369L6ICr72hX6IdKHwLXoQcMZ
/q7VR8VPs2WnLt2yY52FX1ucVFv5lrkm8oDq3WmgXTbmVQXTr5jrxR8N9wqPqtWsFy9fj8miELdu
41xLZXmhuoDdepk/ONF022BHMM3O3k2NU52YoUybS1TJa8st7mvyoF5VnVWr2A0MGdM6FrAF2rkq
TAakXjiBXqRhHIwxxd14fvdwvMWV5oCkMDBy7zFTFrkhY5Du3Bjam4SPDJ1vn0XRtWtPO1IDm1La
F1HYvQ8HAehdlh3cSJx7BUs2pxNQcuQQRpk77Bq8YAMx9Itfp6BYrFGhupNBLAYIHZZmDadvDow0
ar+YFn4rTP4bhfD+oJmiB/230A2l1ocopDcBkMAmuzKj6SC0n3GW+96oBK39zajfmGH9GvftOp53
60RhAQYZpjhoqy11rwNfBq+9Q0vsV46ybWUS0OweTkWCBfQuxxCpiapbkhlBxWRo5ErA+kH74c4e
QAWPOwh4+1RJsaCv3l2IKjI2/NH6pi5LUM13PZobAxpJRRX63zPUxyDz90kbZOjpOqZb/GP8wwuu
prHjATSzti6+U36vnp2adsqMRl2lA6nrvZLC/2LUTxH+72GpraNgpIuLqOjPa21GXlw1Uz5eIcQW
Wy22oJAOcRWUTRRRX8fiWquqaFNpkNQmvU1e3Abuwr9P/WPUyTG4zKKo8lwmNMKHP48hyfJqZqHX
rtrCQ6Qxt8lVYhnpU9238iyX1jor7lgfh3ipvljgPy4L68goyxAysIO3Ppn2rM2CdZr205VZ7Hhw
4KEkZfilV+m6mf3wPP93lI/6E6do4gnDwdUkoaYc1d1VQ/dgRgMtk+4O9/IvdqAfg7D1ltJ7jUpP
J5/7STdBTzOzUoHrkALFSfo57JyvGj0+BuvrEJRMViklS92nrZlKD6YeL0n6kPUFiJ+2H25kxHz5
7+fC/stCiqkIRg2r6RD/Ww/jP9uRaNEGWo/y6UqHE3NPIUM5aXNPUb0raOpqW+AcI5EKMTUiKU8H
+QH8I74eSQYfNaqo4ZD2QIs9xYRar1vRYRTgNX3ZQg3pbPQHQSmFgbHv8L113R7qtiIy6EVaflqm
SLkolZhCo5fTO80R0YtR9dV3/OexWaoYCDctR7ksVYZ2CKzkdaMl3ia3WnDswlS2ac8Cq7WJe7Qd
bHejZZDfFZM9XGyOxXG2QNQ4E8tVTM8u6bgKF3597IgPpCdvJiNpHi0C3SPHad7gIi3DGUTwFrYu
Xu99311Lz4VhqDFZ+skqEV9Wpp45Ns3l33fhb2/nf2/Ch7cTdM+SFnqEh3s3v5V9djbTXqHJ3SkC
YGI/O3B+flq4X2x9//KE/XHr13fqP7c+p1Vwqm1XXolx/DHM+sWa1emLye+v7+XqQYZ7D9WWj5u0
2q4cB3eS8UpRTdDPycl0insFNCiks1Ktvv37Ov5lgid9hwKZHN5aUPpwHenw6SZnSOSVC4ehAzZA
aR8k2/py0gSClda/h/vLLLC6dZG0X2t/n9pchFDbVDOa5VZtZB2OmF1tRaSCoWjz5fDvof5yr1aH
EyTIa4qE6vKf96qxEGGYipBXbae5D5mSNvuOJN4Xd+svc/Xa5GwSytB9ga/0n6PUgNrruNck4kRD
QmaAedBUcfmj0Cr96Akv+/nvs/qkc2GSoyULiyUWZVoWPiaZ3b430tZO+qvJhXvpLtBGTNPPrfEW
K8xwHpwQl/7Gr9vu26IrJzem48VTT4pihf8+kk+3Et0SqTZST2RHPttM6VG7VkkG67Z0E/VUmrF7
0VPNwXrXXr7Qfn2OB9axvN/O3TZtKB9LZZXWFqqZl/aVFMkN/eSYDWH7kAlQWHrteKE3NZdqpg9O
osX2U6P5v1qikJ5ZLUmx7ye3iSDiw20epixLLbfWr6bWm28XpYq3olCy939f0k/5kt/DrLIQEjQ0
wHys8qRePWd1n1pXUklwBIjjXyNQFmlJAKvadtTp2re1CQxHOR5yr1RCWnEaX4zTVx1wn14e8jZY
Bq79I5r5WZcB9wxPJSxIb7w5fZJpf9e6XxkC6x9eHY/TZNZBtkXOmD7zj9fUUUhWwwQwHoAdqnvZ
1+l3T4NGASlQaVTf0GiPmWD6HuJm1rdzM97miwVI1DIn8AmGncKy6YCCD3l3bq0x35VLVCZhOcf9
oW2M9FwIJb+SdtreZHHDLiXtk71BfPJuOfgEgMCrtbu87JTdv+8iYjNe+j9CKyJXEoZrig37A1JC
f04KbT+zr0Ojf42J/0PRKYc083R/GdKRNMiIJE1Vrz1d+BkJGcVq/EoxgZZl0Us6dCerS27apcAk
sxq2s63daIO8i2Pt1nJ/GVm3F5r+DTP0zC+Efq4rjIZsSG5aZQAXeV6tKqkI7rraeV1YtqesvTJL
L3BteZ0u0f08P3UJUIR6vtHH4TFJ2nfTmTe25Glza2hA+hZ7LH8wxP1slQ+VW587NdoYwtqr0bmz
x9tsSKtwrsAnqWeLskWN22Kj3Vlzts1i1OFtfJLR9z7KNjLq91oFUZdzz+0uqOIG3IR1l+kWFHuO
RyPFo/zwpnSn1ckMSY5df57s5hQkpgroDsSaBYXRcUsQhn0S0NjGXlHF+Ebz3SpdP2wv1GriwOmT
QxuZYamOe3eIgqx70sf0YJXamXzg86ibL2qWrgG7n7oaAFTrTk7DKUqVfVk9QVoAh9WeLMXaLNG5
sLDacejPsjBXjXDit+0kwG/VAbjXJR1ePE/aCGVMgTDdyHKDCOu5cuOdnc5bLqo/CXvTcJFziWM0
/Gc1Evfe0h+HUtvKOt1kprVvFLCM87O1NBj1FPuo1oOEwKznkqlS2U+coWaKTbt4D5XWhJj+j4ax
77VpNzvLm2lKyLyZ9tz3P+mYO7BR2fVFtbWMHwJXGZ+TwO0ukO38XEVvY9Pl0N0Vv0q6S4sV62I7
oZvhyMdNSXkMVe6mouWbuINGgKWr58WZ70X2iZbUA9RWB0zW25DYbpjloLUWmER6u42MZK+2MOOx
ULpHdHNHsf0Yl9FVXGjBYk2bqrzhwgdD1IF2ePMaByqq+qjXBZ0StfMLawkXL7XXRnTbpbF8U9RE
HpZ+PXXlrbaQF4lt80cy2Vu1yh5cNtO0sVn+XGuQTJ0t3u++7kpsPtudQlLe6qab3pWXhd22MY2w
eACsFdZjUtjXpNNuPXe5V/q1e1huXGcGCTU8Wq15MzbRS+60L3SThAic/YSgPbcdf56IYHtSNb0I
VsmE5vVHN20etMgJqPFuuCXJOuzYhjhzXqtEwaAWfbsWp5ogWkHZVGfdL1P8/kSGW25MCRYyyNYq
lIOX6+HgciVU1H8+qde3oYX77VUeEyGZDoclXFHgfxvJde6ArEiKKnSW/JXpFB5mts/H84J7Q6Hl
e3OeQNE285Zy2Q9Ti25a3bxxZpZGSz3bU6+FsDKVDTKrrSsADi8LG+ebyY330mhuFre6RJpzzpTk
WmjzvvotKUVRqKN7UWItaDs30JiO5oK/0WFF1dl3+VhuDLO7CPppFy4GnfQ3NR+k58yPmLGHFrxh
Qy6XpJuNzS+ukJil4/o8VWEsvkMQO7jCOQ95HHqV5Sc8VjQ98BImx9TpNk1h7yuzeEoTFS7bdK0P
iRXg+v+yvvWqoSAgZg0E7zkPb5Y+B5Z9NWbpzqoNe2eSTwQOOD20UbavFHtbuvZTL+n6b5rHgV03
3Jtya0oXFFQr1FBt9Ve7NAgm5k2dRHhJgNf01rkN9NQwIHWfUBwdPFhzYFUyMLL50IeU1Hd5MjTE
Vtb3utK2kwKMyjaOQyaDVXlc6nlI6jxYbACXinMGaOr4dmEAcZsy4GBtsE5/dp8Ciy5WGFgmVF9G
2m3Ur5TkBf9G3fq2SAVku0v+qyebZ3ZEOKYnfthe14S4MoujOjcviaMuv+epssv2Vp2BamxOxDO+
UrRb5HAHIhVY51BDetEeur6jFFBWBPqlOJetPCysoGQK04UJtvmG0Ir3O1d+xrn3DfHHSzfV39Ol
vm0H9bER9k2vz/vIq+FEWwqiY8UErDOave8my3yJy4TtvTXL9ZYTjo5WfvLURQk8zPKOE46VuH5X
ZX2SiBp3ukh44yabXol0jmy/BzWCHYppXNTMsEK1hhqRmTz6TDq92NKfPoQKGbjOdB+g7sLIVdzl
JdNaTNFnLO1QqXaLSmaqd8tfdd0Up1Tv04uZanhV017mq4BugrFYec2wEPrI58FoN4sns0fWtWHT
j5bYZXXknnKys2eGQNZjWO3ZahHWOZUagW+f1Cneab3aPJlFA/5SUZZwqfPkOJLIfbTzbvyBW7ap
QfTJ8yN7jsh39RVEh+0rEiWgZ3SqQKwurGX4hiBz2iumQQFbDvMpifphp1kjwMhpUny7T/LLgr3g
XkLmQEgy149jmzB1dxC/2lT5paLWIUOlKThGxirW+EKx5/sJMsFpTg0vkCgR95mM580iLXPx06ER
p2Ri0hzR0T1nmS7u603WRHTRSVkFLnSBd/I36WZytJ3HwzimFpKZ/JRpJnwe9hwpneaEr9Bp6hR3
NG/czp24nnTvdqwgt1n6UTT0pmgyA3jthKAYd73VXede91Nxxsp3VUzhNU3/JdzhqfNqx69QOG5Q
ChzpMvu+pAhPO61+bif3V5WN4brmwg+BTQjmUGvvhomEcKHVQbPaH2IDHlXmNxKJOJF6D8iit1OU
gUzEzo2HHnZtIyq45FDd2n6T9MV9IWp3ozjp9x6kC1mK4dWcUofftSccCZYb2FUujXzefZomlb/k
7Rsq3Y2q1jc11hV+bYxxSNc1RFFvrvx6cG/6JN0ty6LAacmecs8+FqyVsxyDqTUZQdUOOPyfwDiF
ra4Cukzi20qKW852P6pANvXuNl6iR81Z7FOneAaNNelei2uFPtbo0g7ucEj7othoCOFDTVCLytcE
fLWZK7Fda/FMyqpy9hQR9JN2blL9Dky5nzO5sCZsptgMEkEAuq7zU4kp+9Ju+qZFk6QBL54Gv6kd
stbmLutxPRc4FM/wL8d6uxhzEQpyzTBRwqzgXPLqtorwTaqbXTbUjwYsipm1Po55XecBepz37EEo
jB1ATqTmtc7ZFKbgfvEXl7J9aVX7nMtoh+nUpp5LIh1r53hUH/k56YI1dClneZBxT6vpKzKPAJji
Rou8b1he+rkJTDw6L9j5lgNuf06dAvGVb6m9bNfbW7uRHzfdXrrgQeTPWFdPMzVQkV7WYKxjNVIG
0JL9tJOrhL6Pr2Sb++vKVS8pf2qsblt12YjMwI3G3ak1sc7ots/QjP1c/1mKZA+G6Ii5Bop7UqTF
0P6KRm+nFdlPp9IeS0PecnxrXD/SXGMJILP9s8JvlB7c4rj6vczVmumXYgw9405SsVmjkWr4qVJM
y70qqGwNIRVraoKQQiMPo6oNKbr6KBzvTspoC0uSkCCsmnqjW+aTPrPeafUvyH63VPZu16AoVZYT
lCvD7Q/6+DaY2A9PKib+bYbMrvApPe3IPW0NPlrQQi+MDgKl1oeOlm6TOG9oe4pOjdkERmz/qipr
40BwAEfkCzCr2eqJlXRP2WRuNUmZw06PXu1drTch7/pLW4wn1+2+N3P72sXVvqv0q7G+FMDR/Krz
dm0vMYt0T15rsBM6r2G+ULLvuUo5ynDAlTYxji4t2wRWaBP+aBR0nuEv3bDpHGPjjdZ+EsODJa2Q
ax155cHSxt1kLQ+61d4oXnWE7o4ox9tNlFjYRvpxhHa4uxMJocVog+alQU6tQ5BF7BahaMnFfZiU
7rTMrGBD/HOquznIFt0gfetsxyG/sRsBkEvliTODaUwIJgCF9v2hGFLPtwRkzFzomxH6JNzCMFUs
+AX2dbz0tOXhLBYpwRoSkUbZzfk3LbJ3jsKjCVVVRGHiGjAinXu1bfaKEm+SkknGlr9MCdhciTaK
MYSUHon76Dkv4le3znYKzwz59pOqTdfr1i8mikqJXA1iFT/jKUKRsSdql8t4XbMUrbvMPu5v1Lk9
gjTYFnniF01/XHehkKV3E8Y7YTzdeHW+WadWwSthMg/XbD4wrt7GUXqNdcW+kPql1qa7ZBCdPy7T
zWwrP77YPv+5eSYt8DtbRyRGH87akPPn5rnLRyvG6bR9mJutBt3VdNtb9NeIo31nETyBa1vXV94j
H9LJ66CrywMSc5Q4pF8+DBol9IRQ9G8B16dKaNQKBqDTNh7LXb4AJfdKi2nb+CIZ+jGXt45qsTOi
M48ik0tm6c9T7RU87hwcytdTtewBcvHwOEd7k9KCfeCce4WNmmoGmn0QEgQtEM9/X+sPObxPB7Cm
aP6Tz87qRZVdknYPbWNhclGIB4CYD2PPN/8e6EOa+dNAH/JnRumICVl4+1BmxzrPdkvGtlNTNmUx
+mK4UjNzU9faF4N+TBv+76hk0FUDN6nP+oqy1ati6ZX2IYdy6Q8WLO2aPXlSMpGo57k5Qjzye36c
k237f5wwNVOyz7/T+B9O2FGJoyyXE048uiQGoDfjbS/yc1mfa7u/nvjWmoovbudfrzKeboDzMCeg
V/bP2+kNaZwV9f8OmiFDoG3vrZJKoMu7KjE2ZpS+aVX3RZvY5zQeHTzYQyBfwdyJZePPQas2rRyB
z+4FNU3yfTa06mCp43iQdWWj6m6gcf6fLi3Tg2XQfc1IOJiQk/2QXRsxwzO6ykgIxyoCWrf/bhtN
dt9PC1uspG7bMFWLYmuiwwwH2jy+uMjr+fyR3GNgDCtx8KVFETrOh5dWb9JJswtFXjlz8s2Zs0us
9j/71UXeG4trvKa6L0oMn+4qcn+sRvFkXx04CJn/vMA4rRhe3Yz5JZ3rXc6CK/v5VqrHoRvuTHXa
lfov6X5Rrf08pslNpbrN/3Ea+diXp8SVNitF7z6A7wnU9t2taTSvycBYKhHDVjQkCUfli+abj5xQ
FtM/R9X/PNNc2LCi2bw9NKh9euaDQdyU9V5UT4YHmDq6bsjdJL8keCBTWFuru9dS/dKM0xe3+PPE
8eFAPrxIpYNBZw454gER8Y0eE6UfjRaVnXm/uof11VHxsjAZXv/9YH+ejbVVY0qrFTd6tRD78/SX
NG4yK7Jn4phpJUhPfXSUbh7/zJGCXv491ue3FttAV0cKRiRAHfvDS2Tq5FbUzlMf9NhQ93TMmf7k
Zfa2st08cAVSrH+Ph6njh6w4szHuzxQVdHowVNxIP6yxqoVZz4iq+KFtm8PiaNfIo095MZLeyQF9
t3nYsE9kWRDP9lA8G2q2j/Lm6HUGWyQr2+YSfAo/EBFHGFP5zYfjWNOOWUU/rBrFjOcd8j6Gd07m
SSzjQRHOrte0syLsk1fWR21KQ6W2UOCMxyLRwZja/WaaktfY8G7Wf9AmM+AN9MvZ2kTg2Nj6X3tW
+ouc/e/0VWInWwGiMYmU6mV20/MIEhM8xSZe2Ag7a8o7CypiR1D39iAu6ZRmQVdMGzp+0y3Q1ytT
uGFTG5cSZZPfz9mdkYuw1F7V8n3OCRpHeVYzcUhTVfURf4eJ84PE3C93EedaMbb4nF47NuoiPr1S
8ZbJu7cHe+eJHM+ydBvlXES33CSmEXZOG+jGW1csV4nRb7JFPRblt1W/HBnORkyvGvVeO2d/gQDX
E/KY1klAsuygar8wsiTB6u21fjlUeXocVfMBzwvYvNreiNsnvdQ3nfhWokYYNHPfyzmYXWcr8u5S
GNWpp9/ej8vyph6bTc9xOMtjnCuPuhtfacIi41VuO8IpI35a0BRV+H0FeXZMddx6+kGSXgfd1j8s
eRdQSgn72Ip3WIjDWDi2SXsFxiNEbNuc1Yr7xdFrtHnhI+xPxOEcvaeO8dar3OhktUdjoZVXtZPJ
ZwkL+uESV65vabFfkorHbXgB02t6wXqx83wrPbZI3kxOYv1BNZunKREbZp7OEVvdrqhEeKynRMxR
Km+yVGLj3QYu7gYsCX3AFu04yvnkNe3VMvUnj21/5+qwxe03Gt+PhvY+9Og7RuQemrNJ2nKbgrVV
a7bgHYAzejnBWV+LucCINVMRiSCpzPWj3fWP/dQ+pstU+HpJ7jKr7Iatqd6SsI52Da/EaKkhjUZB
VA878rzbnrjd13TJze3krT7fr1fJKeNgqLxn/FApsL0XtdxWIn4302L2806+9JrYVK65BZeiB24E
bZg8h1DTXwp5uHCUSrqfG+HcOkPT3ZWxSfy0mtddOaXxPC5ds63XS0u2ezPi81Av1ZHe8UfXGM1b
WbTNucs8Dz0Xze6j1XzvrUo/TGqVH4ehjo5WZ8nnpDenc5tirQVLTn0CFFJGfh4hG38wUBSf6sWN
7hXFdMMRbtyzKQW6y2zIdn03G5vBjlqUdhlVJKoavpmqyktepNE2hgu2qVPD2CRjO99Cqk2EbxaK
eo837BTKBAWqYsdktRrUoFfqTOV7h9SjkkHGw5OE1uTIi925WVhmdCWGppo5L5V0qJm01SRYkary
0R4XspipyjUQxuIdVGtqsNQER+M6NTe9LiIV/Q9EnYfIW1yafqAR0KrR5ac5RzltC3PfkHqCHh49
GDGqaiE33VoLbtVmO5QtFTILaU0fmT09sFp7bL3sQffiY5zQ9gKudyOc7N3RRY2HgPoD6eizqZQ7
2guOulg2DYxyZSBbFes9FRzLRHhNen5qnftBy19rz7tecMcN0l5/die7OvPS8wCqJhmpug6dWt8v
vG+UAvNJbvHq3VvRNdB1Sh2qP9Lw2Q0Xu+5QAM9bq6SEATBz/YBWEB1p99lkf3PAKvD5ClUbXwrL
RNw7bdW+W6WSFv9YADBqZHc222M83leK9zyk8kUs2Q3lHKpJP/PBwF/nqJrVTZ/3pNT6sIphcnDR
2TNVJEYbVEtm/NRKy4fqEa7tyUDpt830arRHTXFulKzdrMo6YR7VSQv5z2Qe3od6+qnTjxXakW0F
ja3cNoUMPUxZ6APdJ2zV8VwI2Kslifvo9jzr0w/JZbPsnqf7UhQNLwdI0vZ2qKZ3ST8HFWqHEo8W
9gITbJIsNl4o432JGMNwxDuiQrT4RwCyt0rznjfOLefF1RjU49iXZIIe1ejeK6vdOvaitTs9nrwQ
fWC6nmnUrurbLqjNq6Ux79sqPVpjRAhslQBi5gS8fInJKpMmR0UEk87iMYbj7FD9rDo923ZoNpDJ
HUuhy6OIHab5o6a9zx0gDdpCQndRibMcf5BFqBnJ1iiWvcUzx0dcI5M+v27lVCL5uhZ31r9EpNYe
l7KKEeW+Orhk822iVek9vxM5ah7E5bytSbHZ0iPLZJFjLxx+OKAhJt3QMn0Wzp4PVXlxrgwb4W+/
40/pZvtAQitXmgGN+BEThx1f9H7cjtrga/P9+ruYFK/Hggb9iX+MG3Hgu6Er33SDLEff+dZ04gIP
VXLJ3CRcR6ZWHlTZW900dcAvi8VcjzRJ1Ru+xGOshxyLOmWvzfg9J/zmi9FFOzqON/1MyD+oAts3
il2T9qQAoHLreKN0uN7E7otLaqgVno/ub9sYysaxmnWMpKvPfFFk+x0h+8FcMvVWtFpCf0wKMU62
rUv9j02UK3Zln55Sa0EgP+knEcmnuNS+WYPp+rpVnoe6fu1SsrJRLi902bAOdpU/LbrpZ2IJhjH+
VjReD85qMUJ9QNuFacBRzazUz6ZVII/5r59G/Tv5zixIwHcpqRrY+fIqWYl9IF8YXlikC93lARFH
dEUnzbymz5ZuN5XNTZPGyDRkNwQri13Dcq8oeZuxcdksbLz8hnU8cOLkiHWfTnZh5jo0FgGbUuQ7
qbe2QXU1V04U06qjqcwSQ40e+GZQuOakc7f6Omysek5DN6Lglc7mRFTRRoGcouvMU9v7KVXMi70g
A/JQ0/kpPwuyobtL3ZxzNItr0+q+l2n6raIuG+h61gRTn38r9fkVIZrjjwJjD7xfVD+L9ceiUodw
nMYbhDnVW+rlz+5Mi3WPu6Bf04dKvDJiNp/r9S6pnPzalqoIFuyEgkGxh8PspNqu8gyqF5JZHVvP
aJunM9LdsuD5K2Yr2uTJ9KAllpVvSwBqQZyPy6Vpp1c3NS9YOGXUZzTl5BEzxQ/5xCRvJs0bGpMf
ill9H7X0O+FG9OZ68MtQYxqYY2uL68aB1yp65aNfFxSmrSo09LSj/K08507uhpW9KLTytDjBlrJ9
qTvvtesK92WI6Ba01ZiI0qa0u5vn/sq1s4NKMvxQw7iYg2LpjNto0vuTlqrZ0WyTJyQsJBwV8Vim
pR4qrCnnsaPDeVHXYo2KVsfMFue1HWPnJKsYfY3IE+Mmc8V4Ykdf+JWm0n4Rq8ZhNpThSVPFmYrN
+EKPBagba8jYZ2aWfXCpL+0LxQAxr+v0VlLaoMWKacKwhsWfUGPG1BozNtxZvOKEQcvXgQY++cUc
NBxakrZnWXZIE/imNST0ZKlsbibHIrsca6QIkqaiZ6CnJ7ySZU6WdNCQJvdxSsKm0J3klpk5ZoLV
o+mtiLypPcSs0rtKjdWt2U3TVRwXNq0futaewStcHKuA3U41O3nyssymOJpSBewRiMdOK56F28or
2SxW2DZq83MoMwA4WHcWEaHWUOUspihqaXMh4suxrapWe6rhua4jOkUgOKbvSTYXe0U2GWZ9ybcR
xozWuD9qnTo25avmOVrK/yHpPJbkxpU1/ESMoDfbKrJ8m2rf2jDU0ogEPUiA7unvx3MXMxGj6GnR
Acj8XYZqJwa+ABtU+q+oBgpGx5cpR4+XPojFIMI9X7tf5pTOxwof1Q/XUyfN6AU7u9zUvnZl7uX8
vyFXCq1NU5riWDH0ZG/UeUjvpEyiL4cGAr5QehcMQb1L84BziDEaqyU4mwyXwcTES3SSztK1YY47
lXhpBkkmAwV1Fy27aGSXSiOFfFHJF2KAxDXc6CtrOYSbkNGWLtMw6gwFNRl+u4FhVvPSH2obcQ98
IGqNY4tPrG/NZidNAx+Tu0fJdJwwwpYexRGzmBdvoRywYa36PHHa8YRQdO84wyGd9eMs22uXF9eR
kYDMbDzkpaR+l+V+rPVjrpz8v0hCTOiVE8A96rDk1DfuuTdSXfjqNFcevLdNEF7d6F0HaUIfWl8n
p79XqRXxQ9Yvvy1+Umcz+PhT3C30hNmECmh8nGR0Um11Kbz2GITNe9NpUJzg0RYuYg3DPDZG+7iG
+Y+c4RmULF7nCCdWr6KfwfQPRVP/0ti0+P0CitVd964cOzYbo2Mq++i4tzy0vkiShbGmcIVgRiuQ
FJ51Ntb1jYHNn0WUnjP+m9BRzJ/dfnSYkhRUiYMKCu9RXFXGneGSJ7cKzw3caDgWh0x67yWzYfd9
25nDbgncOErZQ5t+3NvVBGcQwFeMw0/XO+HOUkus5PJduBBs231SzR/FUP4Ro77pLjtroMq9My/i
GDjDeON1QFh64bRXU/ToO0QtG7M6bxcX5e1vZsAjcpVtl54C3S1fbTj+8yMJdV667e+aM3MX9OZy
9Tvn0IXYz9C691SkfAQLh+Xa782O0ccBhU3WYmfD/zVAZZVm9VRn5WXxnb1h1yO8VuCQ8GTnsLNN
Fe2dyXNfjUV8ev74siIJ2WWOavFiwcL/cNNkk6fhsV3rt9GyzmE13zZ3TlTU57qRpxxnzd4cjPes
plsc5dg0u3REHhVE3rpzSm8/Fv8tKvo0zHQYd6bqRi8xxnrBZrMeUVAgZneZLejVsED9+Cgnlk8h
u0MVztafYiG6L9Llnglmfzem3uH0C8rlZMoy7o35klbZo6HHo9/gNgrtd3Odji2CJGft7wRzvIkI
tUUu38ZhSPKUs3YI/qVj9+ChJ3LTJemibiGU9H/isCfHX59dT1LQZaeSiUCIMW5l3lIo6oeugvXr
usfGrN+F0/9dPQW91K3I/JZbmU7nfK3Pbhtc+hbBT65pyk2oWIitRKoQdnc8DWP0VAZtnObhIbXF
LyS8c7yw1PYGUY17gGD7YEo2t3npjl3o/HYyxbQCCIynda3TAynFBDEXAlnKCusnC3koVxLSrAmU
PTOR/KQNE8xXkqn3lhKfOqv/aYWzKl1xvS12YyeWzspDJDt2oSZTiZOHxrmoydctyk0ONp1QaTwx
pGF5GNKoYGswD470UnKYCd/zbXr3vPeTmisqN3WmJ3C6LaV7GHr9BVf61tShhrqah0vWMY2sawi7
6u14CKeXtA6xVE6qukzGELtz9ykY2vMiWm2/5zInXXhNrWRqYXztDhJZjf0NOSmoQ990J99kjiaq
cKROAy0mxa5bdey1ZVy6XjJSuYNlHoIpfFM2x86K9LAuDvDV1U73CFG0pAmTSqJjKB+nGolO4RjQ
iN1iJV3W0h5ap9y374C/GXHe5S3bhBFkOp7NKohREl+LAG5Y6iKGKXt0ckaYVrwJRy4qHpugPZDi
tOx9k+zeeVUy6b3xebDGS9Fs7TKylY1K3KdIpphG90f05neEJylX2+kZujcRzK+6rc7kEA6MSRtu
QS3cHRvIPoTVYDDIsRL+xe38R5Evf/2q/QoMZFXOdF3L7rEb8q+212A/9nSQ25qZegdhlvZeXeUd
5qH6MNLuGuLx3aU6/GNDaAAc8PSGpniMRicZVfrUNvWnKrJ35sj900WdvqeNtPbNxAa4aDZpdkFr
J6WRlKyBLkSWTPbczvLNJFDMBus4kZz05ATlrwWSurTcpClCoDg1XRhrS7FSOMfIyukY/fAB8/dl
i7SOCGvft8a9nvC6jdSVZYm2QD+KPv3ph/yGseNr6aFyNx/hmHnHiOsPguwaASZpxTw6NVwpAR4k
gb8c1XBtVkplI+7G2h6E071tzzwUMwHW/iFFeecFwO2j99GOESJaA0Vac3Z0k5BoGS+5wemJ9kgU
ryuxqGizf9amRughrBjqm1+yxpO5YEjw/pv427f/IcOsisztVQrnY/XT0xqMoJPzodb2Xi99TNRc
rLlyG/tivfDkKeWudMtzRgjzNNO9qltpfsy+f+rzz7Kz0GJgZaXJN50ymSDVUUCj2svFTbYPGfaL
OQNSNJYIx639YJG9kVsdYeE5GrDFCS46ct+0Q4DeYpyBqR87JLciMHeh21/JQ3oT1fo4ZBQf2yco
twqI8xWx8OPsu2fD8c7VQpGU6j02qMP2but2OTFYhIAwVAveWiA7rZtPq9eJzR6aIiWtq/Uo8vYp
a51naY4nbTBzZYvLrcy7moNkcYD7tjexvRWu7xQt4bXIxI8W82szDE+LF9jHke897fKv2f0ZVM6q
XIs2mVYLcdwkTv6Clsg2frnaYKYLYdXCQA1gy/2SWffVmHBs1kkxSdZ5vVcAI1b+GejgWIflbyIo
EA/QuzQrZfW8mnuYgCAxyGVkb6gO/Vw+C96ZbuzXwpZ/XMyttJL9b7OnurSMMvGb7tHJumqv5/AZ
MRXqxfYBJ/3/vq2lbVqUoVNihAF3kCZpsJ5RrJWxP0xvDEMDocz6E5nqD8x+NZlFVaC+qNBShAzD
ia2WptRaqmSdNIK/MtZgmC3lPtoo+Cicv4s+OSM/o+1LMFoPWph3wwDCHb00ROvSXfs6+CNUY2Br
DHdhdO9nHCTRvBx9r7gxe/Fkj2WyqPIwlE2yRUJSvL+16JKLFKlFGf5oqz4xQsMm44tvaWlQZCIo
Sulw033tNHFujYeCZdUIeWT85L3lm7AiwOj5n8pQ7zMie+1t4Djrj2OMSIGsxu93KFTvuL0+FAMS
01AefXbtCVOHEbi3lGcVhBV7ipqTgb/Gk3aSGcu7srxHb7W+e+ixwWivSz4mYrsWEq72/Sr2DiBg
Gs7fnXH3+DxFo+t9yAjsPVzCpMW1qjlBR5GtR7hSkhdxy8Qgq95FWlDFgW8MSW+jDEei/M0X+oWs
ixhM86N3ZczI2URYxp2Ba/tSRcBQ6cB9+OZb1HFDU9i9uXz49eLHA8fjBNKyqWbSxntM0d5LxuGQ
/fEo7eDY9dOpp36um0XslpHJq1go3TX95xnOXvpLPKlfcquv0xC9mp8UNa9D9I90ZLvFrm9WUV5F
GF6qbHi0KnXRRv1EHNUtH+cjkNmPiCzwdDrLyvxdQsTsTMO4rfN8Gyps1DLcd6zAqROcIe5x0HxL
AQTOHPhqH4AzH/zybx6hozdbn9OgvHgYIpFilQ0fBsHfOqjiuW7OJXrsDYayZfBdF1sv4VU/a65P
vjcSnUl0xWQk6Vw/rcB1O1m11CyQS+V/Rja+prr85XCNkd8yzZbtJQvPdVVeEAy8MnLqmlqsGm+Z
h5hjc9/OzOd2WXHbFRduHXtFFLvCe25FdYWXPBh9ENeo0hpHP4aISRV9uo/gskfJN3n5CQBpPzRM
Nc9DAIlITIxrcfHeB2R5AI52zd4cGwrMgurYmrNE2NG2454cRSGUZU8A/UcmR9kbzzLvF9ODLzI/
LM6b1nUhvSA4NHLGwfQOID8f24eIn5idJ4Uomx7KtDh3U/qg+zqxCvEPQd9blS5nPbuxBlnf+X0b
D53/4kl5jHzr0HbyVJv1rcvGgyAbsQHcdEvrqO31bLlrHFUBkZNsxwwEeBDEYSbrsgmB19ey+Wih
Y3IFGGkiWTW97sOl6EKhZaDbri8tAvJR1i9ZZO7n3PvuUpSEpayTsRLUGz6SWljfoXwgZiXkYRt/
Hb+Iw9E+hZPz4Kz3ZVCvBYPdIhUdMBz90+X65S3ple3bxpxiHhq1XikybzMwwfaZNaXxu52sP9uN
CM/FjTT9qSnD1qG/2ZzOZv4pwhlSmX0ggKorhvNcNKfZkERou3FhdXdqD7CPtktyCUxQWPkBpPZU
E65IYYDITKMQG79Xrz9yRra7DbHP2cw8aZBIqD4wa+BcwP2SsX37XfvLGniWstTnsm/+df38r5fg
QsZ3IGD6K+k8zmN3yP2IYzZ7xpi2R6B6yB0Omqx8MzUdg9sNT+FgvM5Tc+KwOZlLg4wtyHZlb06J
66tfM6f0opg/jdMew1OU/jciEw/EQJu2tbQBAqCQa5kn590agankRvun6qrYqrY9hMHBZ91NIHRG
kcgiO+KHQXJHqEgd1R9DR8yWgWkonXiBPLxXLYtTDa01DbIFqZ4AWgXD4xaEoZH7kRo9R7J90Z5i
pXlvE4eqZYo/fWgVO9I3Jh5h+rluuQp+lxHjxfPa5HT9GF7U1ryootlvu70/l7+z3mJYhFwJEAFM
Um55GgEQ4rJoX2XmCEpB6zNiBXN6NJBoEkRO2ntHd5e2ynCarOaH8t39Goh7NpZApWFNZKYmNYd7
rxf3LtvNE0RnQ/yGezNJwBrSINn2qW03DSaCr2QZou3hPHdV8dxVebmb+7nfz06KUWnNi4S47vIk
hip7SmuYNHtwz/PYOLuqB542RuDdgjfsVVgxAqHpNZUyDjx4ihskcck8TmS5RPT4yJaIZuzec7MV
+2WrKEqqJJtRTTGZ7iIWSsrYG4avbdfLctTrw5gl40gZ3OUeXQ3fy4SL0cWdvzPAMCg18NfUKRYB
ZPfAx56iNvTD5Zg1vbd3NffJ2JeW2qm6BT2DFVpiVKLxu0iHLOlbrEdaOqdNGtJJIFmjw4VKXuso
asTuoZXYfUUFhxGco+rX0DSUs5W8DjZ7/eLMzrkVHPde59yNoH03VWQmMujPeZM+GdkMl2WLa+Cz
SVpSANukhzYM+Uf5H7bTdBfpTfE8UeJUmywyor0n4LFrrkQwhiBKTs/RjRzAMIwqZmbP9xQBQHTy
HtU4SSYN1mCGk0+FVCUiWl9Kr4X2qv/Vrfdahv2VthkasBz+CBsmlhb+7OblE4aHh7wz2O6bj3JJ
H40sfQSKvfoTmgZ3bThjaStXbDZO3T5vB0LDXKKExGgeuu2uNT1Tbem3pcvkmwwclNMopZfuYnPk
DLV38ReoAvLPI8M92+P8OeO7PQgqPpRWU471yh/SN7dtvp1ueeFsnvbSosrEzUExQDLbg1GYDczi
NPOGxFvUzx5GMPGctvLsCibvNRrRzlIdwxIWb7Tzx7wk74YggZmlWLghEw/HF8YQnVxXHwHo8AtB
zzbutyqmBIXJqaClVvawUkJ3TP8iZghT1cNo6z+lmSfYaL6sov7Ce/qQdkBzOD/H2ApmNxlzYe+C
rHhzccIf59L06AT9lhHdCB/3AOCh2IEj/zim8l70iIvD3Swj5qy+K7/B8rBOMYTAb+kLvnN9kgRR
vuNg1Ze8XC9NLeE4et0e0Pd/GHbKdrmB8LDLd9P/39eCEoFtqU+gTR6xIxL20NQJc1C8WFdImqo0
ZeVZZXEynDGI1yoPtgisBpQAsbKGmmr9NvzsBDFd5lqJJ/LDEXN3YcEtOYjBAMfT89aIPsAtV4/d
aDWX3CWxHADMLIBTHciFm9t0HB7pzLZqD89zisnRIeJul6JcHpJxHeppl6Jwb1FgreLYV2qOV0ih
ryjzCNSwy/pOx+UfcAq6x1mHMFz+vIb/KbGO/s4P2uK9ETl1s+WwQjclXSw8vzgYrtV98+Tba2n5
ywVkEz6sx9NU7Gba7auNZihxorJ6kSCI2Jsy+boGsBI5UacnFQ79tzbFEBspsE7a9+m77xj9scgM
uoq0nk+zGbWHNp/MY1VW8z1iBuMvgB2gSubg8a+siUWuh12j058xQ67SG8ifikWdx9lgUnvdtxhT
Q+CTaJ6s3UpW7FvBx9BAaYFNs1MF5E6tNvMkfOnSGNpifaJGmq5DIBgjPTrPYVe7sWkH60trD92t
sYq/jsdTaHJBWlu0msngAqIvFL7gnOMHeXwA0JUfg8D8K1qjZJNfCzCcJTivDLWMM2YevTEqyGAB
RVsbW4uK7U47at+0YjpkllvhabCXv22h/JPDVDx3R3ilCBPBGrwzwWq5FKaTza/ESSgGTY+Dkx4a
vEf7ybAoqwvwKM0BG/voujmP23/wEfVDm1nrawh1i/1w1jRh8/AyrHnwr6p6hXU1GH6mVecuHsK1
O7jBGj2JmhMZXcMwacxlJmpIe+9HtqoSHFP1dZnR049MWbj6Zj/FbTrPfwliM61DteZGHpdR5pyl
P0fjwY2WT+04BZx1uDKj3rZr4JyMJsrpS9JG+EgzijFiyMYx+Fqcxt+lhq0fZmcCpdsMNGEqJLxE
kDXvc2WmZ8+dZLeDZTHuSq3zLqI8BPBQ/nj2GPOQ7/iul7c0QAQGUaHea5m5iQvP8+JlcJdFZKXT
vmmEn4Tl8Fqxufr7ol/ni0BFda+NVu891TEFrfHIrCvk6L02tbJ/1rBr8O5kOh64s1cnzdwcWLBK
++oqJ2+5jnr89lq0SyF1tN4bpK1RkS6tLF8FGG7HokXBE2w+QUBJY4fcipkm5WzYP+1qDT9lgVh2
x4wVBAuB2byX3vifFeTuAbrIox4p/VirCNNDLhTK2J7cmK917v+sbgdhUneQYKnycf0B05vGBJla
rzsmvkf7uqUkGS0qitoAwJimoD6VdtU+Ge4WuzJm87tlQ3zs5rycrxIrzLqrzNo/qTT1mC/eesFz
a8IAj5pttFNKxICb+alSYNQHK/XGe1GWrhELhiflwFOklopnPjTjNCwuqXRu372k+eou1wlQIoq7
uhaQO07a/jOmZnymVwPAoMiwqAczjXetcbv9IEbnK0P8UlIqcx1ERMGJNHDSRI4xZKsry+LsAVEk
BXnaf0xpRjuc8R/eiOYzUbPoB8gjg/YizEJkF3NEGJ6nR5kg5hoPtRqwxtn9etbSqA8t0b0w5xKr
thsp3osyzwxJq38arEj+0TaFkwRWPwM+DmXSBml3hvymNHNNM45kGtyHAR3pMkzOD2Fv0ULBX2T+
rrQUPDcHxOAeF78O0/2C8Xg3tU2KS2kZEYe2BP0Pw0fm2PqzJvv16uta3l1JA1u7fv1hwPwiSMjT
/NW00+FNuv6YLBYQ4pTaiDAKjssXumm0/m5DKlsWlt+sTtr5mlCRyJNbkg4Nx6SYigrN+LvB38om
aKGILd2XIat0Moc9Vuch6vZW5/wMuN3vQzNLEzBEDxQZBsUsQ8DrP3Nqd3AnIQf/3BXVsQXc3cti
uQkfu3vVKR/GCNd5VawoB9OiABKY/iI3+C6j6B8RHxCgJa4+P2vah7Jc3RsOkT9mqBbso8VMnGBx
B+X/r3ZFdlxnne/7mfbOYCvGJ72mJzb39Am9wyb3EE5sdGZ5NY01uuJIQjKTzyQEImyA7wThDGz8
9yLsGSbZ54iw0iH65cIPvuRqS6hD2xpzFKSHqSD2qAmtfhcYjXmFlQdWZ6NCyUiF3brriFoohNFV
C5K6CdpzMuArM6GKpJk8Dy2BgfuuNZrwXGwdqIPZBVGn5cc2M1VjN8OUPK/usCsUd1p08p+u0veZ
ryjs8oOl7NdZIHXzjcSw0Wih9PKK8sEHguldC3J0uBLr9OEN4cK0xPpeK+QqPjFTfKHBtWgwmVtm
Hs+ijEGMPkHCYkl8IbWQ+Jl18USeeWx483kZ11d0VRufET4G5iypakyYWb+4lTXYFHGLN+JEXgK8
V57SHzD/b4XtENOd04A3/tVUxZdPAw0FY8Zh0zxPXZFsf4Bz97E17T/55NzyJkw8Rm0FE0K+erPZ
Aerl1XpVRfXo9M7HFLKEpPrSaj6xKuHIXQaBQXm6TUuJK9+C3tcgaba6OM067ALqF0T53f8uQWvE
AKuYLsroDj1Et5yqW2Z1L8UgEKUuPtkN+QjpiCrUqv5ffi4H52mujVvtv1NX/KiWE5hM5n+GHih5
RV0kJUt9slBOuN5r1hC0scjCppIQTYJ6CHoOtmzT4mSqffEX7w+Kz92MidRZItI0xMmjmKiROoHW
PvPR/CpSQEjbnjbNzZ4BPBepFhK+zI+V+CJlrHcM0++VnO5CNpDSVmKJ8bd2+79aGJ/ZMK/HKqqS
cK33Uy8vFDjNztbmXzaZk5jrl7ozTrJY0RgG6Pcx9G+q9pwJDQY+swkqTswzsd3r3dQEFmzbXwdb
NBOllmwXVK6gwjr7osr5b2VoD6eqe9Jz8Gv7qXA1Y82oyng0GqRdTn4nEwFaFryibMaEQJT92Bh3
YjOSaAB6raPH0msOxQowJdODW41vhjujv7aGfd1Bgmh54fgwONzydyXVbY76R39p6TSH9LMbs0uD
bZGE5hNTFncW8H6bhXvwyE8yjR/ITzo2NedrGP2aNZ1fGPwM4I47JvNdl5DcxqxrL3a4XLpm/tjQ
PDHRknX0V3IZmlPTmwc2hD1TIROjpcODcXBJSN7xpd7JKLpavfqMPFyPOQVj6SJydvIgtqr1vJbq
qe8XteNYs49BPz+vG/ZhO+aTVajEnuV3H9WfCAjdNqcV7rqPwps6iIbyaxDmqfTbR09nLG/rKXOa
i9yuicRPYjmuCpGvjPxDVELyb1LuoUr+B9O3/mHUBM7UxGIHbfppmtYrCoCvyNLGfs4cIDbcZcwk
8KsDuEH0oFz0GmOlX6YyrZKxCT+Ju91C4tRHsBDvELkGMQeu8UTojtytxvqTO+InsOf+NGEiVGo8
M70udjCErF74NA0jW3RVjGekvL9yPZHVkNu3wvbRevqV2GlWutcH/7KOglrV6ZftLBnC7JYo0CCW
KUPFbLOzd6Sy/q2QQ52sfDpB9p5akX5k6Op287hAb7KRP7hjXh9nt6tOpct8JFIBn1rlP7ZedEP4
F02i38ve1psiMcyNayMFO093NLcA4/Szqp14BXLP2KAsLzzwk4mHrjBCKto0faxtjJQuGQXb4giG
ObbJXNmRoM9Xjf8YjaOLk3Vi080K56fV20FuQwOIM+d5gkj8OBdEZpSvGCxZLuthMZHN5s5l+7wN
yFxRe7e5kTTHmy9MJUs5xEMPcx14SWF9k6gXF62VhJi9S9e5rmzPGF23hIsFfLOoJ7zNK50iOQ6o
M0P0qb5VEhqevgLHRlXOgfXSokFB+o5S8QNkceGNGaG3356ELbOHYWDijOm8RZAe6FPLs/Lyq2VE
t2bEoIuccvKe5jL77LHyelEVU1AeVxEdSZV5mR2wRcQiNGwA9fOnV6QHw1EYcJ9a23kKJu9HczOu
aqFVbEKr0s8pRKxuCgr73j4rcPcMkB7TFbNodKym4dxE6rB5eYMKEJa9hlurB8kJ9ZFRYGRhQyLu
xyYmJoAwNsfu6KmPOfzqBeZ/SzMtOzxsPt90YSpy2f6kVTrRZMnDArzloEPefiF3VaLdD3UPQ4dA
asmbZ9N2LpYg7rYN8/9NX6BbSyLitnRgvOK/jcG5rsTe7vAPnhmt8erZxa02nzhLtplAAhXp4H5z
bap92C7eHQ0ijPrE8tPd9uwWsZ7H7snGhN/m7VWOFunJ6MA3QVZvfBvMLmDk1kG60S9nsN9V3f1e
Bu8R5SaNLW+OD4PHyt+0fWGbXJqjxFmlRaHQGYcQYfqpEnweeC1IwzcZQODkLys89+Y6Bv4nXLud
vs02/ReY5mGAzaxAD/fbI6lqXcFrDn0c1jae+/lVGuu3rp27s9THiVYeJQMwcK+fCuQsreljxSVw
az+MxsMyITbw3w3txy1z08owvPVGl7gra3bV5innhKrs4higFCAwIT1bq//CaC7eULCg6JhAjtEV
s0wmoz4ZUMTh4CUyQtzqmDs0GBk5HwVD2Ybvha9TYubRokzUGD2kA5UHT5xEuDZxluawYQKjV++X
mdO+6dvfZiTLHaz3uWbxzHN4MEGQOJLv9Lov2vMtaHEBptY5V3uDrriSUYyneYzuhRni8FpjNOKY
wsm84f/0cvC4PLbgoWTzQZL8yXLWyzQ1lwZChsFEieGXh1TWB8u9pxHmea+TtyqKECQHoLU4qufR
JC8rDcU5lBzN2yrOsK9MeX4otHGguTvyAVUSCac9B9fNDzX0+a2jK6YYvNKZPI5UL3qw8QCEB+U4
p6qvHiZ+TylJ1+Hv3q5r+7M5s361uPcBsyGYHRSb+slpinPK83Xyct8uK2hkEfPHXhol0PLgyWa8
PXabhxmJDNoFj//cvWRm8Ow3ck1M/Bu77R2UbvlUsd8hgHgo7OKs+aAEN2CY1UsWQkyV7OQFv4nH
WiPyXjvroCZSTZz1yzfqh4CCbuJVrfnfrliT7TlsTzoyqovlvoBKD7tynZ5QlWGOgsBF3ct2t4DW
ixffkUcDEJbBIDvLdi+LzhM0c8Qllf9pgsEaRAhl6X0EPGC6NwhoSvic2JNInDcLwlZ5bX/39nsD
2CpTEviAwwgisd+7KK0o1241roS6RgdngwMAeFDulvVfZ2akuZgRd68nSnmCmVBw5f/IutniKtKq
uZRqwuDPGR+2j/jGjSn/XU75GZsKwogvGYTJ9sOb6V7xU5koKLZqKtDsqWJL8ptsiyETxJVPvF4a
+iRlZVk0ZSpXiVmK58gi6DlFxIexCzMQGgyXvZdhXmi5GTsFTg7+9igrRP02e3sd1OWu62vE57wS
d8pJqcmvtIqXoFQ10WVs2664GCkVP8Z6wrq7t06Q99C1xrVf7U8SkJKAjd1UywlRIlCheasaMfL4
cFJzMyzz6oZIw92xrAlnkEhzVj1h/SDqRa/5e+lUz6NAp2uA1Uye9WxwC9NS/iNn51gU2aVS2UK3
VC7ngvCIFuAiKUBL9kvt3NrZe4UIOmX4EO2laB61175LUod2/Tx9k8qeduyD4V0iQKsJQPe7/i7H
FFElLGLGI2ZY6IVcIyIvRvdcaBPSvnOPTiXCndLZndmGr2svEgdvWNGPRypGIogg1Mam/koD6e5y
Y3opR2ZfTtmjx9MHGSsJCGuGzyjQO91RdkX2lKTYdvamJyDUqOVOYzt8rNH6VWMF0Qy4oiqwH8ap
/ZbkvnQ0hp29foqsIak2hLxhBMPy7RXDaxegVAwJJmDUQH8dg47sXuOoZvud5jlx0uVK7QLX0v/N
w4xcEcZM0VcvT7U3XW2qFNRRf6OsPPmu/HKF+0id/9wrmmqZY+kos/dsLePCcJ6iRp2LQh0pOBOX
eDCS8E9+U0IwzZinw1Q+brVLlqFX7WGBUWDTRgXDcACp6596/Bpw73/HpfpIm+pB2eKJoNOD5Wdv
laHPk0B6U6fkuBmG/bCle23xNm7HCTGxa4daHzptyUMQ9cCFLkuAmHXrZrKYoHTOG4ho8OvqRT8X
i17OSk0NXrqqi5U/HbfQvalkty7IYSNSyYPZBufZlcawza3IKvSeSHAIuvrymvrsuMCQCvfjhAxp
9FFeN9kbuXuvdjMh1i2JPNSWao70Q3K/1hapV254Ex3ITyPN1wrvXziRvh74LXBLpTddSbpvo/Kc
e8En7sprpmryl5Z7N9NseltvrWH/AXutEKkNWptJ9U/BOt+U6PaBoRC4RqgJbOWzz6W9JMFePVQk
Wu/axY728GqJ6JuHzjRPgxfQk1kP9D+HyjQU2ij97LgkDsJY33RtP3fG+NyRrGKuEWimc6oLL7aD
iJCMkYEHjP92c/NszFvuGoBWFSaw6UeD0F3KiNH+P87Oc7mNJGnXV9QR7c1fWIIECYJW0p8OSZTa
e99Xf57inIglGgh06NtYNzszm6jqMlmZr7EQHxKFaFyha+DUipneDxbXjsPpKZZaYMU3KcpGnKYN
Uln86Chf54r/1xrlRWG+OlX2HlUK2Vd7m9TRmx6VrxlCUbSTNn0U3ftBf5cj+5VJSLVzG6V8cpCw
4LlyZ8UD540m7n5o4E+UpIGKru46vlDq0I8T9U+Lp3mG2F/iVNvGzMEwJ5xTLAOQ9gvZSZ+70PxA
WnolyV2wpFC/88GMm3m0TUPjxjGlbOOrSJzp0FVUD0xxpe6DEFj4dVLzGUuefF+lUqdZMrUvS53Q
xBWvM4vWd4bn0IdGuKmL354PQnVET4NR+S4oQMz6/j2mKVsop/4nfjAhbhd0WXx4Lt1zD3BtSFj0
HhT48HsTmHeJz9kA+WdsZtjbU2FaoaQhC38YpEoUE5TUhLvdd63AXo+N0O9wlKfC+MZ4KWkD3dL/
9qW/4Q+xVMlXjUst+e36kM+56iI4XTkdtQcDzYVTXryNHFrsJVrz3BveM8Z36zA6dKnx0oTD+nok
nf+nL9oOn8PUZQwHdMMQcvWTSJiS2L7h1M0zKUj9yAthvKvqOY/R8+FAuce5VUO/XDGt6VyazhiH
vtoaLwV1RK/u3xBsgqFPru3OTNz5cE4jiV/yRd4lM7FaKczOePHbrLgJi+RBCpXk3ywHmTNmC/g1
14WN7Zs+US3wKSwaiZdDNqi6Yjco0k/bQP3UNBsqia2mQge9/pEuLEb2m4ajEyUTHZ+RyRagXjHK
dIyHFygy3E5PcmrcJXKwKQw7BEQhLwMmEwvQ3KwoD7vRO3zgmV14LtVg4TKgquxDHDkBI53OrKfZ
SWf0PoUpeYPaSbaIokMxcgVdH+r5UrEd5A5tFolsG0zzaRi7h05lFkX+ggUGzHNaFRBCXW3olpXe
zAzpXALJZki6hmk9jrvqVFbFHRSOFd5OL1DvbHi1blPcwJritfBDC2NeZdHMZjs/PUVAy0YJnm6g
YU10TQrafqhh+OULnW3bzoE8/QAguegAGdnegw6dNcturs/n+YYgpMP+5vTU8SWbHGPYwzQuLPXy
RfU/vDB7B4Q6Z+d2HsLhTkBWhtqBhbb1JETRJyaNccQfciv+cIUiozo8/esosHFC1Aj4gW0hWTXZ
1ro2plWp58WL0oOZ5IHlbWvQbteDnK/w0yBiuXw5O+qh1eXCTIqXvE/3oxnqm1aPoaGo1vP1QJcm
jDYvtVJZkxE/mSwDNORJiCMCdaEfQ4cLYvAE3cf1IGdrDc18xFVQykH1BOr+ZCOZTZaD3wjiV6N7
RoaJpJQWHQXxEh0q336nBsR/etHL9ahnc+hA8MEoUsbLx8SneLoWatwYExt3YqfA7G6Ub8twfKdu
dT3K2SHhIPmEHyNecKqGKeUkiqmMsdI2nQKqTnqW9FsKzJvMNBejMSfDf/apJpEmayKH7d2r7aC8
FGZOO2On9uAaR51kF4xBc5PW0m0AmkXJAGIWC9d7SuCXdlXw9/qARZiTW9oxGKoKOU1TSLosYdDy
ZWmmuuVqjZ4jhWq/Y7/y3JZL5N83Kshd0HYUXq+HuzC/J+EmqkShZnpjmyN2mcHk8mHWrrEP09Yq
7vUQn+1w5sw/X6qMDtScjZwWu+JTJOnL6Nze9AA1+flrjuFaMFQPHvD8ttbWSATk42vrctmg0Hd9
jOd3KnPKS0NjCZmm8L+bzGmFjKhVl+mrLqRErPfA/esVPRMavyIvsZDwmJHyHuWbv6317tEMuR7f
Ot8q+CWTd+G5xLB1SzuNnyFvPiillb4WcQWfEKo4pFIKdTWlb22tCNqJIvlLNw6ectnljfFRS0G2
1K0WHQndpsgOND3HoZO3DHq7qINuVNyXY7+ipYCurWL2HxJcDNTWk0XVmeMuSDrkCWodOqBHXSgF
j27mMa261vqI5A+peytBoQuWVy8P+07tcHI1VkAOqNv4SMu25jeFXqAFZGWpeB515AzmbXoHOU68
d8jMa9X7W6nDM3vzN3yISDdvBIdBCLUICKnoP4Qx1SgKEFJc3bq29r11odzFUH08HPdcemWUqWGn
167yPSoaEPOVFm+BiP2AEUI9Kv9d5O5xgOOfRu7Mbp/onHEkc8PY8ABlBy8KbboiEDRLEdVzzefG
HbYQVBHJoKSwSFjwka7PrL/JyWJr5HKmiQyVpeMPo07lqIwkSUY14TVaKt5HIYdPcTznlztZYdMQ
zuTUaHE+xi4Q9BpsG9qF1IjHNtz5WjlzXFyOY2kcxeDvWNGnKxmefxcrQ5IczUB+aGTU4ocDSuDv
1zfM5FASo9GRCcPXhn2rkHefRvFiXa+LMsiPrQ5h0wA39iuWVNCEc9M2OY4+A9EFIyeEZI9312Rj
wm0fat/I0iNdKiH8gjbaohjoL3vRAh3tpdKj4pjP+QRNjvj/opL9yQovTpzQJnea4ptYrFhhelTV
7yoqcKq1A8J66DN6JxUo5Twy1jMTKo7xL7fKZ0gyUQWLWIU37nQJDhIQchXhuyP5nUK6K8MRapUM
+VQrzHDqqwvjXg0i6QNgVf0NAFnxA4hg/TJKZgjnXojz2R1QlC6mLmvZOLM6PYjRGHsukGRUiPLE
brdZF3aLNGzGQ1xZtJOdAiEEyqcqLAXVFAKw7haAQMRGK+oUEa4AJQsZusJDUcljufGDVnIXlYvZ
BS1wQVDNv4HdzsCE+VBCxrhQbqRCYKNhD+CXSckbsXMAVKBrLRl7FB/u3AaVdFaOH2pHN+8teznQ
uEGGrDFuisanNYiezp2pd/mTJunhI2JkKug+n5IUGr2bkJ7Sipok6Dt7MI+S4rV/PbBHKxJRaeZc
uLD6DAcpS9JpJBA5kU6XeWYVzZAXTnQEOwwoQqejZXkDMDZ7M1I7HSxjJ6p2YH1mtAgv7GJTFHZI
3CySU3lyH6pShvaWDYCcoh9mEYrrAm7g22BxXs2svKnaoFh5J7EmCQZNXNtTqyLmi6QPIN3uwK3d
FjbYjUpWfkmK+6Y48Q4FaUQmsrvry14RA5kse800LOx+DFJHQ5+k36pZh2GTlpy8vsLDKzBQnxpx
NQe661DCLOU2WzYWJbyma/s1D9LsXuu7euOXLhqQMz9mOuuiKkJyrou7gK7S9Flt8N4AcKjqaEql
97VNWRrsE8jdW9S/DI8yrIdTqFyt6B3cVlZbLZqeVWEq/ooOzo1cRzNpiT69l/hBlsxJzoOY3BoL
qtP115lBKjED5X2SdPs0grkxtn8ro1qnWXgT2+1aT/UXvaux1PFab+HlqrIMokR7KIDC+VGJFakL
72HQvS3tlG86/dmfYW6/NVL0nA7Sx+Dp94rjbpNCXsdhoi28EtJWreYKCDNOlN6Gnee2xdFBvGVD
Av4zQpeuD4wfQdAv1VyFkC311HbpJwf0hUiH8YKI/dcwtCB75cpPMoxk5jNdnpRPNyyH/Hv6lWov
k/FsqHsgOr/c5Gmkx3t9HVwIgNMq6SgbHyXMqfoorAAtQ1ymvR8D7Bk8XP3WRatbN9ejTBebuEI1
+Cnco7osNvnpty1RiaViU6bA2Sv1DpEHZMnpJN6jENHOraPzTabrKpcKmZTCKposo6pL3a7q3ewI
qEbIFxg4wVTF8PbPAxJuUypPaVIpY6rEK7mBY2dmFx4bt39FCulgS+qjnDib62GmX4d5o0mO1C8F
OCwwp/PmahHV4JDjSthswknXtIWaRjMH/6UgDnUUURDAfHZaFRiHrAcJDJUW+YK/XgWIMhiUmYFc
vFxQJcVrAIgYT+jTBVCMFeVegVnFtPoDI45v5EFrZFe2mdavstL+prX5d/yMh5nlrUwHh7C5RlEP
8WJMSm38Sk8Dp2PmQEDw3YPaajudl4JtgDVohIzYgBNBtEWJMhSiTIBumWLIx2F9iKCnXP+Q6jTL
Er+D1Y+nscp5e7Zg0DVQMm545xBrIOijh6gRJAXSEyxCk5sS34xkuFEjG4Zot6efeVOawNQK4D6H
Mnnnr+Z3Nu5vXgYpbWLEMz7/97EFhh5t8qy5CZSnmZ88NV/9/Mnkuyqngnyejgbwlj34885hwG2+
3/EzAacu9awU6p1V2D3YibWMhQNVsWlAAPEfHQxO8R/NmxX/bgvga+gY6DOvpc/n0Nd79POH8VHJ
FUha+X2n37TtbYjSWekeKvxeEE3aaqG3IjEnIP3KRW87TJKyHDIA8cAm0tT5UfNXCglUtDgrMuq4
9IRPdNi5mwDzbXmfOhW9LShMiEzwh8AKGaMHtz8zP3JJWrcQEq9Pr1h4Z4PQVUVcewaI3cmO0PO+
rusUCyk6unfB6OD+pEXKjs0IICcJELRwZ7oH0z34OW1fIoqt8qXaYSBPXNCicA+ma+WLwcPHw0fA
G78pN62wK7cQ4O9/Rl66uz7Si3FN6vc0LThiplsQqcAOO4jWPfS1f2dK4z6Cz4dmhg/XrHgx2uFG
qoZDauJzfT3w9OEmBmxRpYMFRGWQY+d0wEob+7Q2U+lgG02xtIOmXCI7KqiBdrzVDRAr1+Opl3aM
MAvVdGzRdNWeLMwYYV4eJ4h1g9SOtraWUtTwqz8ulOhcd1DUQyL/N5bN7m3tpg1gWhI+k/cqOE3o
XKOnoROZmc96HXe/Kqtp16XXwMf2FfMhTmqcNFK7nLmZL3wcbmQKtbR5DJl61OkcgTBU/ExupAPp
xzF1pfsC6FhQ0ofPAJcqjfnKswYkXXN/fa4uxcVpVLUt/KlZGuLPf1mMeWF4eWIG0iEoLedRtxOk
ZV093KpWpe1z3iirohgBTMdBh+hijFH99fiXLgbub/EcMMTymBaM8TwDzy370kF3ix9qM/5q+2Lf
D+5ObIaWcyz3wo84U1ctRxvGfOsGJkFStfgj+jMH2oU7SqQSJnb34isok3Xam5BLgF+7B70Lvye2
tJd8beb+vbQ0dW5ChXYoo6U8fzrfYdfjF6Ro7iHyzQ51XhWhVLDZKyWIim1lI42N5EC2yTvqnaYU
KWg4hcFSShXnt5343k0DJXGR00IDr9DKAHlbYFyNGt6ovQutIm+dNYbg+syOurCDPy9Nfjq9srNe
eFW3aTZqtssORm+0RGYCkj2Xoa/HM9YKF45jXab3TVFWbN4pvqCBhz841cg3MLRt6XobCfxUhV+k
YwO6a5qZgZ29BTmbiMcpgT8zadG0BNLHJTzKge8h5yXqFtbK9NyfVOze0xovKFfbIlSwHtP22cjs
2yJQZ7a9+NyT24eUn7OKchadyGknWUaGwKAuQ1oUApDRux89bAwcKcOZdXdpWhmg+KfMK2PaMAnR
HlK8qPEeW1QA1Np+R6vrvpTqF/Csf+pOnpnWi+EobWo6Nts8bCeXKiZMpRzyOnzMUuc5hwoRh+aj
ndi7VnL+IP8xU7n4fExMp5ELRoBSVFbP9BRrihGUjDp4jzh41lKWGZssrb1kF3TVsLa6Eniuggkd
7vDhCnJcDNgI7UtqK94dlXLzVnG6hvdui7uTasY/vQIATehL7qHQ8/QGeUCo5/UYPFYILCFz55cb
e+hAzJldjChuAKIQufojUuHorseAzg2vN5dx2tsrtOHzRQ81/m6oTGlLZolsN7WvWy+L1O2QRAne
mTi4+51HTooIDyyEEV1m2OqIjui6u5YThH9kJbYPY5Bku5TD+odHyWCfG42Fxp9kIa6mxps45JCU
+gq1ILtyMLevh21Z0RkwyWrWY+cijqw1aIjXo4oTnl68IGw5vGdWONw1uNTdJgrVVK1ShpWWFohL
Q89fGk6U75JeF+QgDp6gz6VVGsMeyHUE8GksgJ/tmnDjxFr1MXMziEUy+ag0hHg18GIFCTM9Ki0t
bhQbLcND0wIxL+qtj7Lvom1gFFMmQe5oHSSjcO7Z6XKHESrUqjx97vPgz/UfcuHJcPI7xOH45Yos
/MLNpZrFTOnP3ddljOCQz8kQyEaz8mJbCLCayj22RtLv65EvHLtEFu9nbgv+JU6PL5EbrE5Lx+/s
Q264xRaBMnkNYwddNR8CuCxJ1uP1eBe2LQxrjl7gHfyXaS4cqfaIIBMU+TxpoZKWCNWhRISrlt6s
WvKm69EuXLd8V1HqBlYimtWnoyskX+8iS5MOFSaD90FhR3iL9fHuepQLJyxnnkzDwME36gyrQxkQ
BY+8dw+tbRrrMgqUvRboyMSYcjiTy1wMRU9fBa9FM2paQC1DuH6I//qPlendlqWgL6IL2LTWj+tD
upCz4RH2vzjq6cQ5jeez9DgvMs4Ink9acORNBcx2qGXxjtaorl2PeHELWCwJ8XYGtDA5zzEFRQ22
lJyDrxePY4OQSaKiql5K35JSf4IAsG+9bCbmxdmE5coRAGSGS/p0lHKcmB3w3/YxRhxpXfN2uQXJ
1SHmHVczt/BkJdL+ALRCNoamh+hhTftXpeqGkqeC4PYjr947VoqFZ6waM+++S1Goh/FPwjCwyXoP
MojzBsfUa96G6b07SEj3Runf619qsoUZislTFuyU+mkxb4s//+XIGF0DanZWF6+Bpb2XgP61Ejde
qsaJfmuU2ffr0ablFBFONVTOKNWWVQybJs+HTilKR0ZU/VV0dlPDvgn7TR7+ynsQuoII7VirPII4
zU2CKhei/A69FthELVLzBiR1tOHZJo5rPXhocFBqh0TxhgYD7Z4X0P3AOkCvQC+4/rMnS+u/Xy2q
7TqZHHM1+dWF1jvIkFbZ62BF+q4cDEG2CqNtPGDVcT3U5AgnFGVW0nGbQ4F9M0XhpOqIuGhpOs9y
7iFAWP+QOwvFGTgMMZTLf49FzkVjhXYyXcTpArNLKQ2cwaF9zRsh8anLjHuO8WVvFM/XQ00OBDEs
EnDV5KliKgKxfrrMVF0p0XjVnecOCW+U+PBNEc1y4XCBp4+EN8/1eBemkZ4YZw/VZPCj0x2K77QH
m6Z2n4OmfaA5u4AUvx65f009+nU9lCqOzy95B2MjkAAv0SASZlGTsWXR6Bs4zRnPWfGaOPoCTaMl
X0x4w6DSaWG71EJ95Y+osLXKsQq/d/Wr+O/qDsXnpSoUKLMR/bpWlOIGjJSu/8ALwBUwCgogbK5N
nat6cho7uIFYQ6Fqz5HT7hPNXsrRDrVhNM7g7hrr3MKnt7szvXdHlZ9RkJpzNpw+mj5nyFIsXRT4
QSRNv76ichdEuaE9sz5uEwR5+PZ5Ka3Q373z0Ph3pApd9PoDGQJ02uY8Ds937/8HRoNoxErybEt5
rZamqWY/m7SYMVOHDCKVCPMhQDD+243+HyAE3CFWlYCTuBxOl3lcDSb1JQAh4xj95vvGcrVvO+/f
brrPKACQeP1RgQFCMbnpqtKykjz1MciRXFhv0sHN7GWpaHPF7+nECXgLeZ14blLgOLMZ7XV8lZIx
sp5NHpjrouRURiUDx2WhQnZ9jU6vof9CCWgLZVXbmH4jLC4warAYEriJPWKoCBu4L1UV/k1Maz/4
qHlcjzc9Hz7jUTzDMBAIO/3r0w8llXFTKIMYWr2BUvo77t60Hku0Pvl9PdC0cy0+FsAdbg0Scup1
0yVheFIblW1tPpeIleFcaqX3qAVv0GkzXfymi03Z6gclOF4Pez6fADTEAiR5oA81zcwRjPMcTMGh
iKHn7vXDvW7sYT+tEbWXdGnm450dMCgQUf6iaIsbDUj3aWEfMaMkg2GpPgeYqwV1vutVsCib1n/h
37X2yE6IpF9G+9MZZsY5zZH+iwy+nFRMVu1pOSZ1BVI769XntIbHkikIPcqBPFPznNYcua5UbMtN
7i6HksjZtsb1KzbxNC+fCr16aAP5Neu1G9v1VuzNP42m/qyV8IeTq4+xi4JhaGsPI3L6We9uh8x9
vv5lpxVB8WM+e76i6qiJ6uPp0tX7Clnzwc2ffDQqswbeYb4aZJxXMLwLKnnBii7036g8p/itmOoi
LcqFwXKTUb6TDQOfYtQ1G0xN6o2j9zNYCRH8613Ij2OZK5YlbkP6BpO70PKyrAYblD2laf0N2s8C
zulrZ75DfoSBHNxonfvUowFyfU7ODiqoDrx4ZagchD7bzTmuuW6oKckT8stIMeIsrzXxUYm7mdWm
Ta966rCg/wGvm6LkTlvydO6N3ORBk9PQVyWnfccXstzm4aD9pnOIxswoo5E9qubSbaHkj3lQPvcI
0az0EIOfsWlRrB5D3AI5MzYdifArJ7m7Ri4Tc3jHKZ/a2EpX/RD228DMw/veSaOdIeX+XeYi91LT
q8fpSjcRZcOCELdrbdlQAb7DL62HB5wmAImphs7VyqZfVGVaaQBBCqACrU+bMX3ZoGCtePJRQmE9
kP50OVZnXgOINMR+oMdI4B+/pYiHXB1nJcwfJu50iuWuTvvB6uQjj5DQWmBS480xU84OR1W2yNdA
zTEkHoriz3958/R5VWaKNqjHqPC/dZ35p1DVvQ1rUfONgxrMXQEXwtlkiPQKeWXxGp6MaDDykuS6
VLALQa0fYezbOrxBlv1Wa36a9sv16Tu72FTVhA/A4wGEhHx2OihaJge5qVZHBRGFVRW8k2rJse+Q
a22uRzrf6rx8P29rchradJNhdV4cKpFlomZbIWWD+9MCb7EKgjcCMoBz5z7ahXC0fCD6wPExqG1N
bmyrlDFyo/vzNOr9qi6Tn5lzAHhcd+5DHZYL9Be4a66P8MKxAnOKXW5SnpHPMAgCg+Irvhs/0Tgx
mwaBWmS+4qSbG5oifvvpqanbPCIAVopnOFCz0wVJj4bvSWn8yR+iZSnTLklfKv89Vf/o6LR0brsK
+o0NRNsC6ShFeEggA319rNMHmqYY0AIBLOFjS19jCpbNJCZBS4P4WZNb5OzKrr2HvuUg2AVjq7Uk
hSo0Yitd5s9lmefZAwkKUBn62JwxFpCm09E75tD0amAjH2ruSNEXQ4AgiLlG0akYxCuxTf7Yzm5U
iq2hzXXzz/IHheeo/Fnnw2DemeZJbe5UbmlJ3jMCSI+WV1J6t2eKpOerSISwyKTBY8B6mtwZWd1L
2Yhi4nPobPWxeouKXWDNlfjO00wxEKQiyVEM+lPTJTSmEkVKPXSf4gGxTPR+fP0+1VPEJPTOaITU
m4uq2CZ3HJhK9UsoZ0//uoBg2/LM5YjjYuScO/2KpaMgjkVz/nlI/qAtzrdEb31VDrsgOgymPVMb
c85vYpBBFvwrw+SyQKrqNFyN1GdJUwJR4JwKLee5vsbVA2nccMCpRfayg1F58rZQYv2v55dSQG9H
ToWuhpl9l6DRbjwU5x7Gxgp+dyMo7YXewxPfRLHVbaQULanSlAdn6/RmQPXA0ku6ewhmOY3SorY8
xrQ16JAY9oA+7Yj8v6Il2DzqaF/rTdBhz2Rg+JsU2buGXUB0R4ktstZ1HQ7yotdKc5vnZQttwjQO
RoxuR5upyVYxgVFXHpqcaCno0c+skPSPwikFZ7gYvjEOXqxe5mxi9dUasnVJXQH6/rgcw7hFE9XX
cNxLvWSJ+5j5XLglOnN+Rfrn+/WzikbzykgGBLnlploPKhcgigbVhxWF/q2Es+J7HDXdhsuiX+qe
Uj7zPZEjVfC5kbwGjbEUBZ3AsoM1SvQoiBequZfSzgrRy2vot2NC/ZoPdfacOFjR4gIlSZvBcuqd
mQI2yjuhZ6iEmvNCm9Y4jjD1d6OE1GdphO2GBAS1PD+J/q327Wif9yEvE1ByPIOm14bXVdVQD0Z1
zJh4GZQQ76+iuTEcxPghAlD9Br91fSecPxdETDJEGhVse7Lg07VZFpYDEsiujrZWGW/g1oc7aYxt
FJFd6juRWq74+8ZD0WqoASCgutYC/FkcvYD/35jqwRhlF8JA3s29Yy4mB19+mDgNvyQ+th2z0DuS
AwlXwSdhwtl05luvdWtZStZDTqcs8/nucrbk1bovRlQuDX6fbcYYPKOKpJbtHuvgmc18fnh9TpgF
UNICtMaHOv1dmTR6hlXm9bHDY4XXS7krAfIjqtDshURiq/Xpg23i9Rs3r1L/7frnOk/PxNf6X3Ax
aV8mxYmBQ/R+XB9NmSved+90CXUI9Qaw1W+PPtD1aGcXzmSok3NrjOQ6ztqkPgpNdtVD8aPYXo9w
fpNbBucXzxQdx1GuttPx6LE/yFVWVk+cO0sjO1rtN7f8pUQ6+i7lq5S+Xw93Nn1cO9SpKWvxRIYJ
MPl2iVIGYPr87gmz0F+Khl9B5xxcCYHZGAUtS5t5gp3PH5m0KDQADhOt3kkaGBiVj41jPx5rRf7u
+fa9Z9er6yM63yWw4dA2AMBLIH3aRbVaBADdghcIhY59JSEnbqBGAp09wYXX/HU92FlaK/AHikwx
D6DbOfIhcLIB+auS51VZeIi91etMrX9mvvKWodike+V+CO1dkuhzCPWztITAVL/4BwxKss/Jd+tM
q1Pg5QxHO8LRu86MfQMEeKHlxsf1EZ4HYn/ZVGhMUR2HWHy6HkdP9k1Ep2vxoFOMIw+6pJzJPbRL
McifaTBQnBEf7zQGcsKyM+hpfdTr6B29f9mJHtJ2fGq74sNJkz1PA9tMNnUvxFSGUPzbrkG5tIoS
ZyUspvvylyvFN2OeGguNOxwN7Z9whg51nz2HbYoH4M86cPea0d4GLmeDgVIjHktprD/Klf0weNoh
Va1NUJrIOsd1PrMkP/nqJy8EQSyjOk4FH+jsGQzZjAob4E9fHeXbsE3eXF+hngIOboG+3fe8CL7T
NcJqufTrpY1jGyrkv5LRSZat6z5C4MFv3rd+0Kn4q48SHhNqiZWFZqLNCgg3QcWoCdGFx1WgKIwH
hGkeLBhti+vr4LxwxRh0RdRcbWrK9AFPPxLczbqo8Cc8epX3zaqLP0Z60/p/jVcDKVgJkz1nULAX
qku6Er4QBKZcqu4C5FJjxCoC2n+K5ZpLg54/OiCx/6FUuTZTSTo/XlTRLfpP+8CminX6G/GqG6po
0KrjUHqYMgV2sixNfaZIdh5EYMcoP1BUp5Y3zV3j3PTCAofZY1w0xk7CnPmpNMpxfX2+zw5mYBm2
I6R3qAHTEZ+clKkWa0pBJepYDwPEMz5wl7l3DoDqsU/2s9fO+RY8DTe5RscKUQqzGcujWZs/6sK+
rXprNRvl0tSBHrdF/YbOhyIuvy+XdVc4Wcc2KI8juT+aTRKucPJMOnJpJF9ifPb7vsQodbUKESgi
hgIS3axG41tdDvL3PkFz8fo3Oj/9gc78bzhT9KKq4AOf4yh7jKP0J3p3f1KoW4+6jDOImjTLDPmk
pa7521aauUYvjxF1DAWhJBqYk3WOJBcT3CrlsZGHYFmZcbH0lIIXSwCl/P8yxv+FUk8/mdUkUmW2
MmN0Kuku7OodLuVbN0SK0uyHn75t7RVc2k2QW/+GDSX3F7NLakJCpFC5ndwKXgBYym6s8qjlqr2C
t9oCMMCAqk/jdq82ZgIgT/Nmtt1Z+nUa1BBY8y+rJ1MVPPVyuzwKq6s+0DdZ22C+KFc440GqF8Bd
ZHda5+f/YZYpMSC0Bx/gXFMlVFUgNVF1bAfvZpBN8cgRdBgSWV+RSMp++Y6xvR7zwgmjKgqPb8EC
FVWH06EWo0NpA6s3pLBHCo1o6f/20DjsMLouIYoZejEztxe2iyr61zz96a6e1RikRJdktZTzY2O+
YyOJ3TGSFtUfbnfyox1/EMTOzFl9YaNwbRFUpodOUPHnv3zOItfQGg7V7IiRc43JBPqK4RDceGaR
zeyTS7MJU4yTjcItuOnJbNYNjcreJmFPx+I7RcJ4Mdrhg52j4afq0u/R7G+uf77zPFfTDJ4jBmh+
OvNTfkdkdF2kIN6N5n29iiyhHaqtWl7oC0tJvZmL9cKn08g3ZYXEXXBJxOi/zKMTWRYJWpAdYUvL
q1Hu75Ww+ANQG7o3a6dub+wQax3Ln3nzXhgk1x+kXZ5CFOCmdbG+Qt+4ibXuiBzfwUdhr4+yG7k1
cSdzZg7zi6GofFEGI0E7qyU6bcJxo3QIzyshGptp+zD23c5r6x9YwXy7/u0uTCcwb65AaIY8guTJ
dBbo4RaIhXTHqFeX3ngMumfSU7PGQKIyMaHbtc0ciuNSSO4qOmw0ecniJuszS/QwY+l2R0qyifNB
TRxb9zV9xhEmUpN+Q5Tk33cEBen/RRTJwJc1AxHYjaA6d0ddqZ+cEMmP2NRusfbYA466H41Y/b8E
VECn8VgRHe3JZpeSrErjzmKxZPKdimnxoo6od0uWtDXQkkDuOZgpDl+4LWgNCUUx1gwFo0lE0k2O
HVhxRwcTnCYu/ipOUSwwu8gWeRXsK7vZesa/imNxL/JY4kUmg7cQ+fjpvCYhL0IfCfdj3WLDpve/
vADjzesL9MK5KQ5McZqBGuKQOY2BB6eKsYPSHjMgP0EIbc/PPqIy+Xs9zIVDE4IoTefPBzv1yNMw
DKRt/FTVjlmEkUGEMHqk+fqicipsbHzA/BBRZlg/F0aGQaX4Byxfld7FaciiM8Ow0F3taNvtc58V
6CUPvPpkJXy6PrYLawMMm7hYQRorZ0ynqMRsDqgPVVoM8BaBe6NX94n3c+wROVeRHJ6j3V2KB0oP
0C5tKBC0k4F1luZ27uig0J3w/11kj47/u8eQ/daRiuKxqT1r2aVkxNdHeX6sCJIQeSjYCrA40/ZI
xcWk46ulHztD6raOGr9lSZRBAInJSKuHUJJu+hSHpbQ3ZiKfn9e0LWm6UaIFPAAq4fRDdhZUCFXu
lGPb6/elithsanqP4gyV0XK5PsrzRUP7TnQRodPwPaciHQ2tCVevRu3Yp8eIvIijbc2bYmbTXRqR
wN+Ao+JxdJYfeZKvVk6TG8c0a27rOsHi1t5HSrzJbP2fLztdYc4oEmg0t8/6zLYZVJj69PpRKTBT
bJKXHKVOu7RXctzMnJGX5o4zhHsHepBgN51+J6OrQh/ZGNr1qAktpaTfF4UtLaG8fFz/SOcbgAUI
jgkkNLkCOdhpoAoct6a5iXrEjfUmLrSfWt68Jaa3rK3kNh/9e6ytt9dDnkEj4fURk4QIUqWook4W
Iaqj6eAEsXrMk0a56VUlwRao9NcIZ1g7twW3iZyU5KwGu8W4RtbDvYyr1CIKAnXmi34qZZ7WmFgz
BikK3V8Kg9OCAXbrmtJF43CsOwcz3TexVBHJgeRLA9jdCgfeMn4yPbwisHtVqF1zDBVhsNDtn4b5
VuBBrkb4TKFuX5u4OEjFAtTZaEkYbm58XAU5UgAd8TdJ+UPXxcucWkQb3sOq538T//f++Iu/NFJv
+PtK3i/RpnAOKWpKrY2KPtTwGD/cwfTWSv0m/mYzv9WluazjQjcCDhoYH3ruIJVpC58uAzwebRwG
PfWYoXlmkmR00YdGB0tGO2T8EMMyPUznwplM9cLqow8hgACImJLXTZZ53hu4hxaDfNT6cpFw/Nn4
FBpIIQnAVm5FWCtsri++CxsLdBwHvhBmds5gU3XWySUYLfnYo5IkPpkUIFONzPb1MNzGzNiXlUU3
AmFinhkg22Fqghk5ndEOr7VArWX7UMJW3lkKxlVwxLKFIafyPkuM+tUPo2Flg09+MM0iXAEQtbdF
21jrzneVpTGkWD2VtTD4Uyz8fz3zDm0j5V61h3xZU9Nay7SPtprbt8vSC9u/vqjSKgHmSWOsha+t
EoF4w1sufFU91O1MLWrXTuGpuAmWzjaMnG1b+ruOEj8cOtw+w4BeJY93NR6ilRXL3k0da/kSpVtv
WfpjvRhkldJMaWTCj63FMqlFKrzGtAmzY3sPWSPaqnYX7NKoFe7cAa7uejPussrVsVQw0AWqIRQT
tdFug1qPjyoO0vugkvjoXSPBx+PjbMyk09YFhuVrX47GdUe6/ObVjnsTWgCYGzpJt+2AHRfYrPQO
gkhzh9J48pj7ZnnrNvQMysoL75DACR7zIKNnLaXjIuvA8Kp9V93rrl5iQY0qvzMGL4XDC1eWJW0T
J1Z0o1SGsvabMd3oA4abo4aBttYE4yqzvGLv1TkiEp5sLqsYFxDUb2P8KkcXI+EB051etHQ9NcX/
RTjlyq62qiKEYxS0+W8aRfOXvUwjfeRT/j/OzmO5biTd1k+ECHgzBbC9oREpUppkiDIwCe+Bpz9f
snpwuk5Fd9w76GZR3AZI/N6stbfF2h/aMSC80DT/JAdoVHRIm+NsHFgSgbKI8nSjXROaQvu1dNu9
nH0vhHxRA8kezqwkBfvMEtt2KAlsD67Vby5ULznUck1hRZnVuGGeyOW/lJdU+vFvUv0ZPTPsyMAO
Mv/3uS4DAkpLN7P6Qbhl8qKLen6bAuLN/6I+/6Q8ZCPAi9PO+7+ruAwxm3xJ7j3MXXu01/nRm1iZ
mIchiVqMNUiAb3jOb5kLSMp/Vty/2YdPtXUVpLLHl8NB+DffZPY9bgKRf1h6CHxF+kan+Es9F/1/
ucN//B6FX4bBxRT9PQligoNJ5VX65Odq9Yipv7T7L7fyjyaI8Rg1n8qAOdOM/26Cum1g0A8bCAf1
cRzAS6AG31zgxER2FWGqO4KSnxnwvWydjU1Bte9DXelPhS31Y1B641dXjMEHYHPrO2REk7JMGzQX
a7e8Ja2ZYr28+rz6tXev4Ftk1KOETqV1U2BrKs27T9aknyiWNSfAk+y4m5Lk639+XH+L/v56XP/r
FpWD+V/psivqhKvx58cW9Jdd4sEcMI0d9Jwa1LX55P6XMvnfQ5fP7wMUTS1+Upr6P/WOzhnsIaE8
8SAGaELs7msnt8PYJ7CsdQ9lY+4deL78bPji6MlJEs7859v9J6lRekcHhRYmQdu/3643JwnQDsL7
f5AaJRT/puH4LUZQDf6fcDD4e3Y5MXCz2HnrQmGsPy4mlDvmNL/4fvmmJZE9AYH4/3FLKAEjVA6l
+b8DzdlAuvmL3Q6P9ZQaUSnh/RQ0PFmNA5rwP38VzRnrn+5O5T1AJ1AQ+LtKFJOfSGzv9jjRnT1R
KIDtB65N46cGudYULp6e3ce2gdpMc/u46ZvhV9CI5tyPlXbT67GJNpbZrgWgoSGec3iRjJtf2qwH
7GrTzLvdZj+nJH+rYcC4Beh42NlrcLP0iklGLVCIve4QGnJpDzIHuGQZSiY7GwjvjX40MjqA3fIu
ek+7jKyPwZXumHHCuIwT1on9229t3gKdcqTZ8M22Wm2867CLggVHFvGap5m8OgywHGt77Q4TxL1H
JpvWXbqY+nnihSFLUS5cdF7Lqn2OD2194ONWrbh7Vja86nItruu8TAfwPUF0pENzGmk9HfI6hR6o
zcSu8rQmYiQ82adVu1ZhaxUJMQiQQzgk8540ufW89J8YfdDBQPzB6FTTOz/WoWtPHvHENc/18lA4
Xf6QNLDk1HUh4g1UpJ3UzHwHPzMxcUIZKsnwxdAxEfhPOdxwua6fV2uYH7RtiylS7GhSWlcYNq3Y
SkkZmrXcTlaQdachkJdqHmG5nUX+XK5BGeMeu7ispnxvJmb2lMB8ePb61njYtMU5d7PDLvc6NvCc
i+bggsYQDgtNWKfzoUj2cueW6XN5zUVrsFVndbFIZLbfkn59JpPPT6DJrVxwuxz70nTBUEigdprX
IA6s1mMbYd6OAgplRufqPqqWqn5x82k9jE4F/daayAIYJRZq4s0W5Y8+1yKJCS1BLYZU21mvzXjU
OjkZJ6Mp7C8Q9cAlVYzvhpma3yTDllE1rSyTpq0V9fDV72Fmm5aIGC09lQ3L5TDKrO+j5ooOOEC9
PYjKE7GAwO6jrZ01jbuBcFsjEyTo2NaHsWjWvTC7+XGZ7HmfGisoB5s9By9bOvrfQeCxX53KajYo
6+UyfdH7HNAVadg8SJRrZzmL7kTrKKznorFwC87cXNycvl5jkDCJIAGFObHbfZWnnHYOOXQzIZc9
6LWsMkhpvHXl1rxtNJCipNU8VnOrPH8vobc8jlBwg9NeZfopnyGiX3JTg94TRhgxNSvkuP1av0C5
CgOQ0fZlXDIXQfLG3BuwDcW57tBckyG12COpvHR5e6hcSLE4BTFn15E8M5+WsNGXcKHdMdR1VA5O
VDKP6Gf93m40yLWulX9IV6jfhycm6RTHSVCcK+i/IFgP1R8W44TPdVNq0gI0tA9Wz/l9WX/Zi4ec
gNtlr/u2ItZs53gS+U5bfyhMNedEgTvkpR7Pc1oB4tAnhhv2uWTXxa4i/kKJfTB+lel7ov2EatkR
JI9yX5Ghedlj7b6W8sMA85oNrUjf7HCC82Y0XmHlc5bmaEzf7NaLDKbeGmDc6AxicT+GqT4XfX4L
IKCc/J9L0sOyDfrcoOYEAW8zZR0F2atJ4aM8bpYZg4cUbumHGAGmZAVJDl+H4Mcs8zDAZpfgQwGM
FA8sXbolxA38+2j8sJiMzWEBtwNI8YqodnrIlljMucwtHEsdbeZiHSK2+yLRyF2VawTKzLImSbRo
T+CLBZm35/azfCVeKg5dv1yIEENqyaGxwOlerzEFxbDujB28bvxvD+3HTgqGNIWlXatMXEz3zCBg
ZPB2N9F/j3Lc+9ZUhbIp7wJaQoTg6MxtG3W2/GIYg/6Y5NmtYY2WJaJ13AnWfCCPZ+eQ6ZIhFOOM
9CUP5YY6Qg0eei18GGvVXSfZ3FvLuPWufyhE8Ev3QExVuCrtwrIAk5J3s2bV2S+aYwY/PV7pWHPD
hta9znW5S2fjrVhg/zV7WK3m4Blg9530y1PDWh8JQ3FvfWc/Gc4XOl1VaLXpXZusq8OTpWMX6dZ4
VfN88B5dBru/BKv3E0q3vcEqMNAwd2DGduoILU978eYyNq3kpwUNmp6vp4S+BtmoHgGl+tANydXf
qjvMT5xt9lhxCejtdyHdL9I1otnJYQ7vGV4092ptnat1rA9ZNRcxydcFJGjH73YjFQUvONGbRaD0
tL4qNEMnnXc0+PkXnqmCc1cC3LU60IA0Vty3Pngo22feRtcDRnYIwmaIrcsjAA6jAX/G1YI4z2lr
TKgb8dH0Z8DTXp1l14oy9rr1SAkvxNwAs40S6PkJ0ERnmWGVXsJug6ZNDvu6Bu4G2GDDOUEZGg3M
JMxFeRiyiTaksa/cX4AD9giXlSaHavV4luVhy4c4XVbw4F8N44YqdoCqlBD9VbN1dmjwbz20i8Az
clVKWIFAVDKayw849kIl+ssK/fHkH8amB1pOd96V4bFm94HTWAD9U99t582roR1sq40WACC9ct0H
+vTogWKYNvMOAMVRS2KFDckw9nfNgZy87yPMTAVGJZ8j2wqncLfMb8G0xqgxlORHw65g8nrS599S
7yKGpHfcnz3Z8Zrf/O0Ju8YhcRiDPx6BFIa3tN1g4PTCTmKrYXSLSuG3qJwX4g3VS+LRa3fFXO36
Lfu0GSXFsz6/6KTwLiUdpyMH7qxvTqtfFEi3etlEba3doLrsqbOliIxztYZfjS+OiILuDAe3yqcw
McVXDKuPQRkUXjo0rrKt1WpElQffvGZW0tR7n7h8x77AtaTmvsvYN8Wq1BAsVuVw6gk3+JUy2y9t
NM5McMd285tnhtPcmz5BhjaYcW5R7Kva46YIE7HLaw4XZOkbAljDZq/spK7By81XN3yutfZP2F3N
MYFhHp50vd/lkzi4MJSTTcarYbLY5hyU6Clp0NYPddMZjm0dnedt866eqA+oC7DfzHQte7Hox21I
jkHqRzwdjR94jHHod8j7CFB82cM3PX9I0zs7pRWBJ8YK5Dt5XVSlzAfX86fGVGYVO2JLlNxBlKyQ
OqtOIxsbj3NScgwfYvYRVCcU2ql0kkypjULFVD9c9qoNRleXfQ6wJCc7aMlrV7sHa2JWvXyD4lqN
U0hBCUcTe9GkSqYymBYWo4SPVcM73RudwNN97Rke7XOm1UBBW3/Vw2lhoh4vQ36LPB067hp6TE+r
oq0Tqt45eyu1P5CixIXf1N1ivMES5Zcc4j7Pf+nQyDR3nviILvvKQq2tX1z5XULCK65pOV20nKDH
185zk8cK+IilpYMJzaPyPcA0KxnD9/DiJSFB9BXcZ2DBeWcaHI5yRB/1/FKgM627PK3F+KC8zYac
q1PhOjgjrokj5b9X7pg3fB5JVb2nsAFj+yBNVN4UDaTQubecU7Ewf8lC6npcPKi214cteZ+zwxwk
t1E8ee0vSuOhvb2R+TdGrh6XVr1Pxg8uMrCLuEzs2DfPWb18+kW+vcLKFga0zdmxC0zF17dp4sgC
Zth0/af9rCGw8eVvFZ8sQHqhOjBFhW0Chfebbz2oCxu7Isy5TyWPZZLF6mRhg99NIFpxtXUJrXJ7
lxTCRwGPCztgwGpbznyC4EfB5ngoNYoQaPl+gtgCIYChVJlE/rFglLabfjcpI/1gFU6Sj7XEkbMr
qq/8v6o0BvJ3VuuIoHHSmNBUf1d2Qi0qyPEJu07nN1oJMYbFfd+2C6s3NzN3n4gBUo9Q/qjlSehJ
55lrSaQOeYa4c78y2wChd17GpD6uaRODhEUsdvScSjJw1TFUCQFlZd1qYjTeWefUudnWsCkwE3hw
9hs1EfyR5R+F/oXRrGjJXlT8ZxXdN6dOz8zOptq+svYBE7AW8bpnJOzApLwc6oMYCvIHbV4jhEzd
imWPn3AP2ABkQ3BYLryGQ90c6tH6weg4UK2vSu/kHeXiP5SJYEz0Wckr+9zHlMFP21ouiITS47qN
g1IHglQqMWQGNlTuMDNNiE+2HawoTwGrFjTwK7Vcv0n5iAtN7eEvQ+BC3y5/Cfnb1ZSZ5/6xqCVh
pPuxWHInNHZ0NnOvHB1mhjNGiFWsy0ct+m+7tR786gJozku9AbO+HlWcwI1+RrbOngfPhLO6lrGU
L8iQQShBGDCZVmwHqwohvbqNhmHc105+WroPBc6u1KLNo8o+GNtXdaZKW/koIKpC2cm7UkeMWEqE
qULAYtlt3l4F4gByfRpEFVlWunvNrDTMBVmZvyi7Nf8VUyiVtz6aFl9f7QXmSXd5DGbs8S6qRXvY
ZF5ZgPuMqYiuGX7mvcv4la1fJckY7c2lxddT6lZCjyaBsmPxQPhNr0kW+emK4qbOkqehfmusQomW
o21/VNj3r3Pix0D6AhJJqO5QpRc+DpnjS4gN+KuvfYa1HZBsdJ2cj8auD7k97notC4fW25ua90W9
kwdn2TJO1/zF9UbOCbAu2MZ5RgSI+HGK0FwoiqGeQjqMU2hMw+PsS8pzy8WY+rfAexXpbwNd5ttV
rNPW+lXbxjt/mACI45F/dxexJ1M/LMEY4pQRXv5fPUXQ1DDBff29YGaqWPKzMtoBwfpENIppDnsf
it52b3r9QdlkZI8fSoTRTqXTnGoCJ7Zas1GPhFq9ClW3wv7NddMfOsPF9dXKrkUy3nNXPivGEnTL
x5NgrDn9tftAftEVXs+5MWK0wygAeyTaZo/unHRHxXgTAT6TQke2gJUEYjCtEljlPPvwnA45Ki9r
8zwX25nPYAH0Jz+8zPwwGQ9OB+fAWXRO9YL1eeMvmV7upgR2yxVp93dDMkVGlR7/5VGgdGEwQX6K
2Fq+NkP7rBhQlP3hFrlSTkD5DyzkkBgxgo7bUBJoTNsl6GOl9/UjL1IsJt13XoYvcCkFyeCX0Sjz
S+TlXJRPs72vHC63h4dmYm3H5+eZds2N50oYx0D/uRZbuNk9EY/PTe5N/RJA7YtEo+qop6g/XP0d
B4tBQe2VJBECXmiTKz/uDeNBOQYWs+18Yen+I8f+8Aehw7GKKrcqvuaf17SNJuOVX7CVKmzi3yas
OnciVvudaVb28WxiglMSzDcXnB3KqHGQ/uaz5HhWLhP+YiJMjNpazjtPqgh1wujBiRRzrzxbPpKw
4a/MWrlysX6gm3yAEitgkDFRRK3ZNEb8EJg9T37n9uruecM09EUazrN6OQT3wLGqGIp3+N13fxvp
v/xWDo8C/2feyFcpI8O9qHjdczeVjvI1vJuvxLQCT6meicWDSKfXsv+iAiDubrBjE1jmaaW5RfRF
jMM9DpuMCkoJq/hiG756uuq71KkR62EG9LtLiE7Za1Y0tARxgTtEynooOeUZUaz/MbKsQcINCBrV
B8w0yuJceL+yG6M6JqyogpXlX2GRCOGsJr1yo4xIfLAWRlXSvRIX5b87rCf5sacAkZUDxjIq8iTO
ox2wjnV3IAZBIpQBXfF0FYlzPhu7ac5DFfMq6eNQ1T1w9Wjxar5wPCo/q3M3VtfGIanQz2nOyuG1
fqKenxJPrBJRW8XRuPlnwgSYp7JPA/Uc5aBQmrnVqEBdsbScpwn10ljf9LSMLIoMf4mEevgjMQTf
ngSsD+LGBycDHfRlGF5nDJQ2DQeui4NuFMsnabkSZBwM1yU5QbeGzcuAcl7YIKZB/SlVBKeeOG/h
MvRaP/P+sc8jFGnMsuuQ5uQOBmMWFHy3He7+rweXE17wob1MHjl5nkxuE1t9ehsVzvJuaquKCcti
cw+FWezDaKeRul1Hu8mtU5LOI+YVKkkuHCtMg4/FqS+sn3jTdMoW86ec7nnefHrw0SEbbg3jyvOp
tuG1F9vzmD/7+EmXHGNuSeWeVgGm1DyCGlQqe2BTekqc/DuxDQqggp6JXFadCveds2OvckknM6tw
GQFP0bwbec5e3TV8jgo+zpmdnZu5Ck8OWbG2N3IAoBPdN2I2AnbHf5lBUOXAVJDIFy4Oxbn0C2xZ
Km/4y/HqmH9Og0OqRRmBx3PLXI1Qm94xBoo3GWrnEozq3FTxg9c0oTJgKiLlJDRATFQWxNv5YG0k
ly6akE9GJ+3p57K4dyVvRE3YQ+GIM+njAZ82cyWYVmWQNKW0y15puNIXATGQynUd+X1uE3VM1OVD
o3COueX/scmmhAGoLcmHChI44mK6K+vu8ir1GSligxK4S/VrYn5W1tbJM73nPGNoWLBJ/MEnwrK0
RWCXfFUCi+E1pyD28PGm2RGZL5/VOdRfXQ3fUY5bPAzBQ2d/0cXHkrL8g6ZOnQWCf3uDqG6nKhsc
0b9EjGIhvC9UMDHsqrThe68qR+18ooLhiuGbrE/+rYZ6GhW+Z2DldhyASpyqzN3Zto69/RQ868Em
H8XY+RwxGsCTnFJ5UhVJ9WZvTEOlGyOhBF+/aOJDBWnQ9Eqsi3qEeBNkvqN6kw9f1I9ZmhNEH+4r
HPAtURXEC6z5qDhqMtksPQYwA20VY8HYPVFvqrqwziAa0Gvkg5RE8JjV7S5W+UwWQiHoC8LGY1jM
5VV5wmat4kwmO66EvSGwjqpIrzweraCk5J8HpiXCEaNQUL5jmd0LybPq7kdq+tE4WYAST5/ZzogR
4xuLrTvgZXu7+MUwUFQrO+glUS76yCbNMTyiPWqQa1Yq6+1SonJEsSvk9JIxLRqOQ/bhaM5PnryL
c1VZG1LnVQ5mGRga7C5RN7SocAZOwN+7RxGY1F5/9bV2EcJ9UUxpxP2aMK48BU9se8iz9xVc7OzF
XwF0iiaisr5bXyr3Ffzp0CwhREeK0ICpvpHZ6XW/owMLw5/2W7PFafEr6jvD2avSHyoqr0qFMrzR
AtVvm6xjI/1Qj1Yk0yNp7rGCMEtBAfvZ44DZwhsqeyWq9wYTUid/1AFoaIyqxWGbuTlsUpB/Vt0y
yNSxAuokwQHdzxY2XKtHpX5Is7LBZCRKLyodJ6/7oFqMsdLrv1IKKGhUcsRSeswEAfCWSx4ZDvOA
g1Dxka/ZUY/vA7t0l27pUy8+huyNxleo6nX53M2hWGB0Xj6fDHC/VxUfrksLHGYJSIETBfnyWJra
GM6TjMZRGRzKcpq9m4CHTtKfSV5Rb82eVqMJk/Y9acxYyO1kw1RgE5JNmBCNioDPRwcl9dMtuVH1
UsZ8JCDxoJ5iWc0wq9tEkDOs837ATGwE5oVqXznOTnlwDMCwCWZn7Fg45kElejzKrZkBixlgZEri
dpAR6+aR1wABKCjb6YX3QD0gIc+v1pMsUHWla9VgHkpqriHO0Ou+p0ZwUMx62OaUmRHONKEYVmMQ
vSVlDKTYMSZM2s0eoapCAK36WVRQpgwPVuP3iZSi3tSjxhx2kzkdjMn8+Lw+Z9uNaxInnqdC7I1I
wFvlWWlOQJVnCjIVMPp6f1O5YCHjturvyjQqW6GMaS9y1bqYgOmIrEEj1+7Z6prD2TPg20w+7zbI
9ZvT+xwDqXCpaTGM7buhAfxA/kYvlUFoazQi+6nEVRnueX5cwfdqkz8UTjHKuWWe62nZZ3I5aC3T
1fxUt4LsGGgKDkJpNFVjx5RHuIIBj2C6qDwOxqttNep7cl//rQwaib4/PPK0CDhWZjw2W1dmKFWF
ls8yhe4PJ71ixmfwIxbL52hw0kvfk2IykMKA2oCjGeABeh6q9tTk/c2bwMRg2Aezqz7FJpiho3dB
dDgXARadPb7Mdf/kIVc8uYo+nm+uuy3FHcjOeHXr4iJaJ6ait0812wjXeXw0NFvZQjdxjiSaO780
r/y6FLnStaTKCKF/olAlE4Rb8IgbKpGYQdgPHlF3irIGdU1To7moENZVlYYc9jhJOIR5HgcwdYq2
OykyVbOBQzw1KXZ2kbYaM2gRTlgloyoZ6SOVEgTI+qNeVbjOWWbnCQ1TFXAjE9+E414HyumzWzvq
lDEmtLao7Q5HAcPUIv0/lrg2Fv6FTMiiw7961WNlmfjQbT8zqSGHKQVkCPz2vlUjV4uvqg7KKXrJ
j5JBAM+sjuVUf5ZplU/wDe9d4kVrw3lU7aKCgG0iEHb85TCigX32lU6VUmhbpioNUyxolYczyR+k
tx6UN5VeF6bzcFXhUTUaNwOuDL3d1B0oo+OX9mUhr1FPXZhuPEuI3OBxK5P2nE7eH65ub1ofZsFW
tUh22EWgNvdJkJ6HoosNbIpZYCHQALNJrw72RXksNmLovL5jVoH5cYvt0KbDHWN4o49QYDWNxXww
l+kRpt+zN3+vsdL1eFtH7RBweT3lNju7KtO66GnY9tYZqVc6QCGDwQryDicSWYsHV7CA6g5lMZx5
9sIuvzSp9Vyn/oPls1mV+9dt8qKuacBK0CIV5Iy2zTxbwBZNhhnIaHIXkecZAHSscFjMsBZND3rQ
PXYTq8yjBGUaPS2rePD9P1P1HW3wgyDUkLesJdYEejv28JFJgeOmN6IiE/BiCeDJj7HaiUsfYOLh
y49GX18aCvOQS4YN0/A4u3ztv9fpu9JoF4vjb/pBlcDsYXgRzAXTRBl3XVfuJIXLsX6yBvx+0sWa
GGN9hhG47g8q9qk04H/09dXI2ldPn1mvpn+VEw1WNVD9VklHvPhGKQA4Cm9PS/OxTdePqnWZE/iq
3q+eg83BVpQIrapMwnUFRdBMDirkKvL2nnv20dTHg7sRSUhrvPceEZYs+i4sDFqVVIAhbD7OFo0/
n6BGeabVv1tOs8/7LAZPL07S7Gls5RKraENAneHbGz3S4nVYDRfwivFxc9u3BsedtgRbvpG+5ZCE
qWHDj9HwYpnoJwazYOWw7jNhlutMlKqSnW1mf+bcPaQYspHENJO//Fbu9Ka8ZJVzb3n0RU87oGuo
NCXxzMhgmoEENMsHQRd4RHQNOhuVMbKi3ienwZpiNo+N2KcOaZH7ggJw2/KK7vSS2jgFWgGNs50z
jjcw15PYipP63lSmO1CJr0kHMGzT7Y1Bu6fLdqxGh9Ix04TQSX5TZGb+un0B1rMm5NeP/TS8Nm73
S64B8XSFK6QpkMMuXKbjSWOXdCyDnbPUP1qr8+I+Bd2WtvbL1g8Mh8hXL6ftupbnsiQbX9PdFnR8
OfanKLdngAhPKsgRm4sLgmupsxIGuJv2V5I7ZsiePCXH2QiXGSoKVm3Orpyp9rYhwJSxg2cHGISL
TCPf1n7J3P6hnGDhGBoracE199c3sxsfHauGwDGJAtqLKtYZoPbLqLbwPD5F19eHQ+/xJqCqmM8h
OgI85w6S42spegWvsOPpOlHeB3w4rTt4wpJLuQzfGWuKoGC5b00rsUtFFToGAXRTIu50UFU7ut3a
kJ3K59yrX8txegAUNZLej2rOu1BVHRMN5cRLzMz6hYvcfi1Ff2oIbj3MnoG33Ew9TnoHl63vTfCh
+PJPIVK64dLbqgmFGrdcCR2TX4s1vliuODPfekjaNsyauY2xwwfHV4NCw0dfvk3jFnoLqQ5W2JEm
s0xJ5MscM+NXJ6NLmc0w8o8hnQ9KphmafnOgU7dJpPpSHDJf/5a62Zd0ye4lLQ69cL6ZqXxv/OFa
KhNATCoNl5kCV39RgqcN9l69EKsEO4SIqym7YaNVZJhXXz1ti5Sf8ChxlwaVdUzcSDgsbTIRo5n3
Y/oVaCmK/QQs1VRjJNW5kEixPnZw6dYF/nDRu+2u/huM1sMGpwETKRtdc9R+bMe7yjuVZwhWK/T9
jWb0+orRr2b/RVl6l1ydu/2da8tXRpEQ7ykKeCIqJNKWlBSauNz2sDTadpg72DwTiEqctT9lAG5s
1CVcIHYhG2V6jSHp+ntpT/050wontmVlRZuVwFOl9beepHVJ6x8qjTOa5k8yBe8SwM0EFVSJXuEz
gbAml5kJJ3MzY5vQT0va3apr4O6T9lVc0UwSjqGGuzoSwjn3ZfWl05eXvOhueVofJPFShS1ncoWp
pPrVLZxLzrUvOt1529nnQc4iOpLC1Z7Uh/IodAJnr1++gVd+Y1FppyyrM8zAMSVfpi018GkmVH7V
QcMHBGNBe8C6qKBJ2su1om2um9VFDPJsJx5dbJYYw5YOL1nA8MyQGdoLy57H+lZE0HhGW5+ZVzCj
obJaKk/uj6AqvmalfcVvnomLdjUd3dayTzDUHHpnPCtTbdRin+R0EVyUX0gjooi7Y2ySijqwpsyG
BzCp6nXIMOxlMUXHQDqWVBojCB/NWBxae0CwzNG4JoZRxRqT8XQ8iQvGhTUS1BwxrMb6tC5Cizx7
aW+oSHM2Cs37CX6AdTE80jL2zZkNdFvr+9qn6xJJx5XvI2w7ca+ZEDszsM6WCsO1nj1PtMpGyDS8
eYksQ+psh0sS5nSyWSRJaEC7xXxprcGPEVZQ1CpzAPPKC+itqpA6qz6anJRkdK32VjJVGJmN/Rok
lU6PTvxmg/LHNvfjN73rilvhLOPFL9P5STAac7SrsjsvDDJeB5OYcRioRLkuewRani+xAeLCk91Z
VZTISTB3YQ2HdrDTKyh0PmPd2cwfCnOX17a7m7Iy2elzAjjKRCoeMYhd32XWlwU4sWjjOHRzZHkZ
cT77iicIkd8aKFu3eF6K5mA6zcYo8wSsY2h0lA4g7dyuRYpC5zIZH6wk987tMufnlDHfUyf7Lq4W
UaBztn+xB0HkvK6lcwyGyf3hIlUAJgi5a7PUfgNRsKPn5mTi1a/W6VlnAvMJkC5JHFVpz1mdejwR
y43N0lmuhljyk19UY1xka/qKFDS7Vax5mBmldlyJzqjru1rsigb6rI58eTYH8ZQ6bXv1l4n9DvDO
oe3V9OV59GtH7HuNKSLGlPzm2dWXkSoc8HMO0701SVGW0q9IyntHdlqfXHujLmEN+SPPooknOfRh
bwhzr3e+hy9dq7OVau09K0iMjQzIzdRvDLaW+iD2DS3ZsQHgUBNkLkKUHpw63jgCxQnQqa5AeCWk
6Cd7yvNnKLCnWJDXvucIVMQcFA01rZWPa22Y1z7zgp2WrnO0rZnTMDo+f20cbz4yi5dUzIcFIJA7
sE2ZLHHbHfoizZVyXTA/yjbBoJoFewylmccD49DxOBZb3Olp+kQ9rX8U7NcDFDBu+6ZlRS4Zff91
ndiFnZsyq08BhNUsLpnC+D03WfFUVHXzaFAauxSpDfxObrxnfdEClSFgBNjmr9KChtf1Um1nsD+y
S4wNap+UGtQIAPaJhf0W0Wlo73iyZhN8KOGVS+z1W27kYCRJAgPLSemowgJPh9/t9rmXdbG+2FuI
43dewN9N70WFTStQkMc2N6EGcNIlBny5+GKgvdFcVg6hmN3EleMtDNMJHcxc8EjdnIpyNmaMyK51
xy6Kvl63oG12dLKHW+COOczYRvDOjPKyBxXjoxq25eI2BPHN2MjY5glGy7Toh8knL+j1drnoimN0
0+vp0KdMZdKGN7OegYm5vGVrAIeSWseyIJS/LX1bHByJUmF/GIvUpjTeIIE89ynttYYhbkYD/OId
gHDK1V0/7pPNoe+c2iRonr7GczK4ADw2zqED4X+Pb9eeFwu2HIjUy3Ay2lTF+gGv09pdnttuNJUT
GVhb/GhsazxlCiYs9aYtBk3SIx/uJ8XgClFYvbW7Gkig2B/X36OpzXGdWOZN2MX4PMoEebGYzpyW
3vgpcOe/6V4kYIJ2zVmXvQ8rhy9jY8pe9TR4lS1a7JbVscpBY/XSYrw1a9PsJ7emAQMM9jPLbCsI
U+nE7OvWkpVRO2mrRNIsrmjnOJV5S+cli0XPKpN0RyeaEs5gM4nQhgQJn7EeIVi+/tVwxmLXbo1/
sQox0OEdbJzOpCbS7ZwiyxzM8aZlwTEBiuTo2sjytFJSdYbajkS+UhhGwmnlWi56i6VwinqIfUFV
O+lHNH1wqT9MMMJuGWkRI/j6rmbXmREmUcVG29Z/XAiy4hKWlbDWGO4GLNRnQjZlVrAsIWfDBdJe
AzvM1EoZr3XvX6gLy3CrnIx0bGsvg7nQzPKZfoYSNdiVgC/F0l8wxrmRxGO5JKek12j/+0G2LwqG
4JPZGOLEatJnNuG23WIV1QVY0SVKHLM5FevC/Hfp13SZndFhY6VaXwR06IQiaGuy5Ps59/+HtPPa
kRTZ1vATIeEJbtNWZZmkTNsb1D0G7z1Pfz7qSGdXkihR7zM3PVKPJhKIWLHMb75mnll/x8U1/EIw
AlYm+8B0DF/ddgWHJkvYmLLdVndxpVLo9OGkA8vUgmu530gCeJtPG21TBybcebBltAbRXDw30LW3
rkmh34KTPzXGh6K5Vd/5FlodViyqc1KnBI58HO9yk3IfPNavMFTbF8492Oq4tN/dOJbJ0D35TQvK
8sC92x+HIceLc+QOCsQ4fAsItT9GcjBgoLq3yydAc2e3oFwKv3S8QJJf/FBnuM+1VWwjLSfBKLN/
2qJMdyJuMdrANThU6Fe4tQFuJcK+SK6zYK9koMayKMBLsBHt3ih7aTvESYwUGvqr37CxAyGvq9G+
ZIy/lUxNJbmym/s08wJv40cdAJ3chyWAHOEuCWp64gNgdNcoFDh+bfUe9vSqokIzX/KkyvdJCT++
zWP71VNSapmYb4ebj3pqfTMGLtScNCn+V3JR6bclNXu2rDDfZYWl32de2+x6l4y76bTy0KhVc+xA
RD3CaAMz0qfNax2a8l5NuHHqWM2gAHf9m2+o9K3NgXGlpMYUzKQZnmr7X0RYRKdCbsFed0b9w2+y
cCdXNVAcP5WZrufmvdSM8TZNFN2p0do51FFTnbRxZKA6+tJd4CMiRJGiddtYD4YzAHIa+c2QbTOr
je/kRmFYVwQBM1ItfkltuBteblDgdcAZ+1weN0FWGE92HrdPxthGb7epK3OC7v8Sjz4RV2ZEJ80r
Ss1KbRODQxPVcaN8mNLi3I6fzFi8Z8L6pfvJydMUwmi95lOvLNJm0KaH+Qb1T5+rZyhx6DYC7s65
QmSZNE0Kj1HAPFGXxd9qqQcnu7OSr5nclfdelua7mGYFMq+wQvKoVp+kwtS+3H4hH07vc54SBB6U
DMi5NX1uJAf1pWmyKLHOqtrbXAWhf4BCgZppX3fgyKuY7qaL1M7YW/Qj0TN6lcQQP3th4u81eygP
FUeZxiMN7zzQ3N2UQ9Ly6hkNp8I8Do0VIg6USHs1yOnj1EG+0RI7/lpWwr6ntfKrCwLwo2Mq5yuM
qCVOm8B5HV0ryzLgys9IXrRZhITdr8PBApGi2jGPo4AErwRuaGElf7v9KpfIlmhKy5pBsape2Rtn
SqEN0SA3TlQO4meuZdn9ZOrN/L6IzklfMpRvmOL1bdr9SMbUX6GULhHOPi3/sfM/UfiKNh7aNmzs
M8w6bxN3wwOUJkBCDFP14F2LohUtkysKKwQ3cPKQnKjZr7U5lV7wcFHmo+7RRI+d5lO4eOWaApwy
faX5/oQhiPoFpDb0daYj9emxoJN5geY17tmXQQXTO4q5pvF5S+0GwOxzRxcU45QJe8h8/vYHXX7C
/yw9/f2npVM8jAYv1honYci4qSzxUymUNWfKpV2KLBn2GHTMIOnOdqnXZGpXYZbqkKy/SxkM5yh6
jTTpL9hqKyoBC6xHmHiTQqWJqjyKEZfPM1YqgjrcaGefHLCw8p+IBx3HYFwjd04ydbNPxjoCoRuM
I6/FYPrMHBHsdAUes6S9dCM3QqevZldb2fNB5arvXPPhph+L5xKg1+2PtvA+J+FiuMfkLbYyf5/C
cEPkNw3PqdJjNpA1D/FLWPTvGdODP19JURAlU1BEghg8I5FCH6MajkbPiVGXAHr3UAIICUI4ETQa
by+1FKVtbgz4zegg4GE6WwuHoj7vKtVzNDP30ZLLRhLHkR66mtsmhHwV7hqcsL0UQ7AqIXnt7ZxU
RHYtaa9RpW0jVcG/LBPV91zumm0ddQ0Tm0S7axIrfaBuqs5xEBZ7OxvpLZbMGtJeiiBowlOu6HKC
ZeigtclGtfIWlzblpyezZ5qHZLY8uFpJf0DFXdoSGhsfAQlz0huchZAx6lKrkGsf4g3zlVh/LCff
dak9a2qx8qEWgjDH+D9LzUJG4rlmU0u2dAZ2goJ1v3PddG/YE3wOyMLtTaEsvTrk2xDiQxgDNY7Z
c2U6gpslotYODJsgKfZjSMMaTTU738lBB6xmwpExuFNAlSXgiAaAfgbGYXQyVw6dri4c+c8/Zfbc
Os2rQlSjOAvXiF/MIYgnjqa0TbAfPUQwyeHXjN5RlPQAPTfFmKcACGtLzOIx9UyfQlp9G3R8pH3Z
mu6TDpwXNIsHIdfOFJi1Ksl1qjN2d9UOaDijktbw7K1lhMUpynOqPuiM+AE23p2R+sZB0kv1pdR7
8dstUugoqu0dwI4MOzvsSJgDuz/YRVns8pC+djFk1r4cM2SMK73bFhGWeHYMme/291q4TlDd47Lk
GkMefK6RNSRhxa/XrHOZT3pRoHzMwloJ8Qs5iC0mo1R2OQpq8rRlPl1ZVWjUQ4a7wLlI8d2mvs+L
45ijuJPcyXT2hzZ5GD2xu/1gS0n1xaqzpDqs6CzRTMIACTLzfd0yQYF4mQKDB0BUyG65yy053Pkw
5e9T3ChwJ00YON7+FUtHT5iygbUhrW4o95ePnjeDine2HzrIIj2UUvuF4fbeSNTvdRv6dMbl37fX
W8pMJt9bsmaLi9uYh5VEajIXIavQkXQP1HmCgQnki1wca8StnqpSxY8HPrBVR1iLlB1Q4dRsd2aL
+MnKL1m6cG005bjupkgwVx3yIznJ48owzi6QelDGef4adnQDmt0kscSIkVmijBJAvLLwUgCCpj/Z
yqH7Rr/p8pWPdtqrXIGe46W2xwSydveIy9RfwlCBLHz7IT8kvi+zCnQUBHRDPq5iXYm9MRrFwbjp
P+h9QfJ3AKUBuIaEqIwnl/fTA6KasSf+0Y8+mQyQdam+Lxk3Qw1p3L8AYuHXsquzFyCrvCP+Q8kb
jgxmmcLI+9s/9vrGmX6rNQknoGJ4JY+qu6GXyE0fOiIbzl2X3qsWhZJZPJS6/Xp7qeuooshkIezB
ybmdNS+/ga5klVFF9KfhU9Ubo0P90WzTlZTuQwT/8uWrk1yHSUWPwBkNhMtV5NRWylIx3bOWRWJf
gDnAJ6aOT8JqYCB5br1tO6KrmfoNE0CM7O6ygqq1dwHXxsUEhU6E+ZwmnX70ukJs1exH1b2bgLdo
f+kPda63B6th6G4O2rgvoqikDVfaTP2yNHhqRYUAhAiZUqh6CsQBvks5NPp2qOT82KmBfifJITif
XNklXYNhLrpvj1ZbPZWGcP/yRfpX5gKpCmDGPlKD27QLi+jQJO1Wl75KwoOe2YDEkSWDC1MGlRZo
bbjnTrO3uQbmOLFGkLWyDo7csssfvlekMbQnFOVFnWe7KId5+6efFS8TBCI50WTIV26BTNRpQPrm
eNaNXmdMR0Mmtfu/bi8yxeWLrzpp/XEbaDbKrBr/cvlV4wJxvorRzTlIlfwUpFn2rRxAbKDMEj3V
dlseO7/EGjOP7JXTfH1lTEsrCANZCkdamSuWZa4c1UIr83MSxJQ+HRJPYtcAVeNMK8apk8edzzyo
z7KVG/LqvFi4cpBIgz9AMU83ZuclK238Cqo0P5daxYwu97JdIDPfuv1mry+HSeBpuuspbwTSS7Oy
rot9dksZxmd0/+6TwT2MsrWBfEaYLOKDnkln02zf8w71EaO+sxgervyAqxBkGQqC0Mj325MP7zw2
a4i01rVUpOcqDxV5k9kmpPqeGA4wdNT3flZ73xlD2ZDhR+Nkl5Eljm1kxxxcA2eZWEawg5EnGPS8
vFeawbh3e8VfubOvU1jqXgI63spTtXYV1C0rikxJjwPHg9AdpcZvrwHAl8b71g/POWhNWvO7hsu8
/2D5TtwKuT5FjXuU7Op9rNdK/qsTYRLnPjI0VZjXScTgAdAJYnc8K0Z1iPKR9px3l6BRZI7lUxw2
ZwQWf97+Ulcf6mNJDecIekYqh/3yEBZ6kUgIeMjngTlq6uY/TGxOlCE4tGHw9/9vqemnfMoOdRv/
wbBM5XM2RtVjMHrAGoOUDvYYkp2Ngb6ivnl91tiD/IM+0JL3beUZQQvuKjjrdMRLcJS+vxImp5dz
GcGQIJQ5zlP8ug4jopFlt1Hq4Jy5gpZ1XJ/R3bU3GBauWZBcpZe0EMk76HkhVK0hXnr57oooDP1E
saKzVPZiX+VwWytgF3c46YLWNwpmMV35p3f71LbEZZRAhYMLWjyXa3ZRIsBGNrHjderwaHhadOC/
LFbeoaIuvESKYxR2yGZVFEUvlxG9gkpdXcVOZCI+LhRUFPruUdPib1HbwzpgBGGHjPoQB5c0J6sq
MC3S4fbWXPqQBlURArfcdqx3+Rt0C4mhrNRjJ+iG3UTfrqoDMp63F7k63bzPz4tMf/9p/2dMYrom
YxEuGR1iqBf8oyjotvTVVhV3kmSt+VOuPdWsJmklCzZoqsYTj7hqIAgeoOHdfqalffnpmcxZ/yRO
RVvCpuASNR4DFHE6RDJYComNbWv7K1/pqrz8eIG09EhsVUOeDwuCxMox32BDAv59lDXRbLzEz5mz
BiRTUMt99UnXwmc4E/vbT2kuhBLVQBB8apRiGjG/tkvc3XTX5zELmK27EUgiAz01PmtVLoOittqH
SgQhgHEgxbYdm+e8bXEATo1/9elytTpoL3mp9W9IT/XHNtaMvWGZ2WNSF/Zr6vcgjiYwNPjw+BuO
eg22kIFxUIZWfxjTQUWQEr/kSXgh/mp3jX+QqtLcDcNo7kIPdQi3VfIflp8QwZPBP3dWX2/t2uqo
CsXfcqy3jp9acNPbHgK83Np7OWhalLpqe9ePPiA1fcjvNDUvIEja6RMtVBPQc+Mi8dH5MkmtDfsC
3OIxIxoy18UlSrO9L4BBmqPqmvqOdlZ+FFZm7qxQL9CGyry7Lseqaew06ZgxZ/t2+4ss7jtk7TQ2
AtKhcwW4Uku6LjKSyKmTLtpkafKQpPoDt/3R1vN3rs+VKHV1TbL1qP1sw6DZSiSexV9DTsIARfHA
sQo9MwGaSsZzaTbDPTt1vI+AvG5vP+DSjhMCLzyFXgrd8tnZ9XW5yXXVo4YDgCLH6rtVjv/cXmIp
/aFbSLijhLNwIJsF+N6N3K7tKN74QD+spjCcyvZh/Wpx8dCTf28Nz0TgxxzCx0xEyj9jnyX+lq6u
9VgoqPkETaRDJ5qKy7BRV4q+hS+MQjcXOB1Gith5fyOTpKqwNaKl4pv+Sxemw0M+NOHBj5GLAWqE
7U9breWtC299GoPo2N0qH9qQlyG6xFANmA6gnjqOpV2VF/mxz9w/1OGn6pg0EjXuNaoeytopbn+6
CAKyHkv3gshJ/IxOwPi9MqufA7DD2993Yc/SGqHjjDachp3W7PNieyH1iogTB+8xp+rye1cHumlQ
ywW5v6a4uhCb6S7aGDQgrE7WMHsmITWhKaYICR/vTYzxSxChQeOZ1XsUdF8Bgr4IPX+T4jVjnYVS
jt4XPcfpdcIWnIdmIzM5lp1LlqJHQFfK/DuDM1owoT0gEcUkeYh6mJSeTdopH31l1SVZWdqpBCLy
QH6EuMqTwsSz4KwliaMN4smuCgcW1h78511cineME3+aWnMaDOSChXQAFrgHFHnfwrRkWvRkMQxr
kg5zpf7+zz8/wruTNYFM1LrqSJL5akJNYscNK6C4/oDAtBvlZ5QG231IKbZWTU37aZYNY0igsxJ2
iYibzkIW8DEptwDVOa2afMXW9r5KlL2d0Mlww7NbRq+ZkkFdQcdCZTK/msMtnV2UwEmwaXFzqGYh
GuZKmoE3jZzRxT40SiCuJOror4QlZelUMcax6B6w2Zm8XR5eEcZjlBZh5Kh1UTy4yNZuzdaFUm1K
2b1Vq3A4J6SMMvr1Lz+1sQEUIPggkw73WdJBrBvy+pewC1gjCGL+UOSmW6l7Fo8E3T8qSMPGdGBu
sZN66qArrh87OhOmZJDvIlR0EhzIe8DsujeCOOps2GvFf7nrKIcIOERRBPlncaAxUQCRp8OQ5da4
l83B3Znj5GGmoOmQe4A8b+/yhVaHQfWKNxMTKM1g9nr5PfQkydHkcxNHjZRDH9CDBYVa++ldP+pH
1C+h4rfjj6YPXoBOZJusX60Cl86/LUPZmAR9KQRnj1zVvq7QgU4cr+oe9bh4lVodf+bM+wv02u88
zleMeK9xPGShPK/CkvpkETXbgiF8kq4LbN8BiF4+gEqwnEwk5dMw6upbluPJzU8adrVuFs/a6Emn
Rk7MPRBJ+XekM5ierB1XDv/COwCGQXMLrUKhXRVQPaIqrqn6gUNjO4ZxK4xvRpK9adJXo4elePub
Ty90Fmi4oSfvYxIAWZ/bcULUakQaSL7TVmgxpdFT3056Adn77WUWAgqPw5ViMrqd3MYud5bdAQuq
pTh0NAO0oOz6oCjjcH97kaUXR1r5AWKhADancPMpF0iVrIv6hIxDVYdDPklSIXmaus3kCbdagS4+
0afFZhWoHrZh4UNkA3KNLTq45Q9hpNsPtBAfde5jyjMZh15cKC4fCAnQOnO1IXBKJE0aJM7GMDr3
ormPyzWHtKWzTwmgggMCBUH6MQ/5tXAtvy4CxyU/3AwjgMKGIoVIF/lInXDlpoF1B+0ZmGux1Vpr
JfgsJD0X60/v+9PHk9ESiKS+QrG1H5+iVOyZK0KZ13d5zbmUk/s4aCCjyfHKLHd5XSZtpMeqcmV/
MVgR8ldqEziDCB7QcNhzG+Do254qoMO9CQfTLowHs2tXNutCB0PXDPJxRZgKg/9ZrK0aEAZxnATO
NNy1Cu9YNbilBu4EwzyYtXU2R2vlvl181P8sqc0aDMDly7bJYNGmfryjE4edlJkd89b6mlnqKZHN
B8YxD4Elfb+9jVcedW6nq0LnjhSXR0Xk5C0LqpcxqKCPIZCDHJztxXeBJXa3l1x6VIM2oiUzmCDD
mO1mM5eskRTbd3qB/l2T4PMcPk+7yErFwSRvnMR9GHb/ur3s0oFF617B/A8Yx1UCrcUD1g0i9x0l
Z0aPj0u7DbtCPnapmagbqeiHtWbmUvyGdwKyxpj8u+cplBK0SZw0xO/CNJ/HQf3JiPeEdZa3ck8s
JUJ4d9vTlsWF4qprWjddSUjlVur65peL94ffC/ijpfKmZemJluLXrCzO0GSdSZTl9mtdfsj/rD2L
DXbZZKYHIttxW+/e0JJ/u1T93ZGA/RfLMGJR6W2Q5M+LvCIHjNZ3vEvUnp70MXuVg4KmULUCt1w6
Doxf6fuALtWwMb2MdLFfgh3Ug8CBFn0qtdEJbB0Kd55+GwZ0BpCrzcZqJc9Z3JgQlPCKlGm5zKNN
R1btgaUPHFQuDn2dnhpPPUYW1IRsDZu41IRm8//fWvPjXpUy+u0aX0suawaCCkg6cQBfuqtL1Acm
MalmeBVR9QuI18kF1VqWxUrEWbzNPv+GqVH+6Tbp0l4Pao13jAnHk5opDzgT7EbLAhOEBvnGhgtQ
ojCZ4w0oKuVb3oCiv72ZVl/DbNP2mj+aVhkFTjKKD5kt/zvqFzEy5SoULC2bJN/i0nzM3Wibr5rA
LZ9XMfm1TKUV7hyXb0Bpm9TkLbCZp5IB4gSq8xbOPEXSYW4fVPmORdPdoDcFyuxAK7sALZXb72Dp
3FLfMQggIPJbpir301dI7URxq56vMJEoYztgZJqVu6ijYX97oaXtbemsIFjK4JkvF1ITD6alwvAx
ltJTVStHnAJ43OilD7WVpRa31ue1ZlsrTqPBt6OURAWfu9KwnlLbfZgStDSrnkuv+rdr2oPcx3dN
2j9ww61Ej8UPK4CHk7LQoyFnuXxWoKVBwYgscsB4yPDsrccwqJ8K/xSjukqdBszgTe0wTKjw5rj9
mqctOy8WbIOSZuoUM4qeLV0VXCyyBpNR+PVJURuUjeu1T7mwZwD8MnEnF6NQmF9oZkCD1vKwWEWy
E500fweb+15LwpW0b+FRmE4pNq6rFoaM8yA84nIpJSD7abAI8mo9h6wkue7KKgv7EvYARppUcaTw
865w0JiS2Zl+7phQHrdD2hlfhN7JzI46FUZdY3y5/YEWXt5U+FACQQKhDpr+/tOBY+CQByUNdKfX
ZNQoaLL93emJ+84ool2xxF54NIb86BqBVmPMN/9OMcomgx337jn1zW/QdO5rjoAUJE+21BYrZ26h
sOPypwtG715j68+yOfg0iKtWvudESniadA2KVAWmN6BXEeXvlOErt+VSV4DSjjkqhrIMv+YbHfG0
xuoqWUKJRPg/Ixu/raS3MwgKuL28odnUubu4kSjGdHl4rjzNRlzQLtJvY9MbX1qs3PBQCJpmBfGy
9B4Anhp0ZyyQwsb8Simy1HdxqXEmZc1RNhzwMc9p1j7AZT4YSBavvPeFWDNVg2CHNJ3ISifycj+F
WexVcsUl4mJ7Fwr9GOOiN5xSof7shXnHBQtFsHgwgnLl5lg4njaXBmEGiwqCweyLW5kPnndER23g
ZvstBV15SH3duP/j43Kxyuy49FGbop9US3i3RfLRahTzWXNrcQxjxVs5LtObmoXOi6Wm4/T5ZNZh
6suAhhw9Ce5Ei+ZfE3yFR94ieSB+BTZmGRGuGYGavN5+xoVvaFysPKWjn1bOFBzICqH6TlX54HjD
c82cNcFlRUj4q2RfuiR8oQ12KPLk2+2llz6iqZLiGkhAYlA3e72ADN1W5Bg+6ggr32VyZKFda4cr
H3HpQgbJwbRAM6AfMOO6fMCg0lPZE7E4W1HodG4ZwtJWEVXDUscVz/gYvMuiP/W98YTY165P9ZUg
v3Qq6ZEDRSPXIsrP1gf/VjS9m/bOoJn3jRU/Mu96syzz/EF7LvI1ntHSep+jwGy9aAxlbIQNca7b
XN1j3viuMxPCS8v9sKLxS31l714veBEFjFnfwA4AjaIZ7TmAbdsOz7M8wBHqNBEjQOD+6Z4xP8xB
TZN2LC2Z2cP5hpZKsGY9R85VDU1aFG1cE+Lpn68CS1IHpkW1foXpc/0+0dNISGc9KKuNH2fBTs77
tQ+1sDNNGYYocAeoJBR6s6NXpQz6Tb2DPiVLOzWUDkEaHDq3OUR18d64xUOKjBnv49VQEag1xvfb
T3mdDXxenhN4eTC8OGgrNyh9JzBgGuviUbXTYGuWxpqv4nVwg0HInIhWFnxYa56Sdl1XxRjXirOa
BGBM6V+xQ4Bps1+AbItgndB3nX2QV4E45VIyAErNEx23Cd1RyfKeEal3yrTqUSqSs1pmh85Ujrff
4kIAJU9UTV1jP1LWzmdxjWeWsV6onSOFLu4Jg40QgohklFy9qP6n73TtGCG1c9eWlniDf1Xil0Oq
sPIrFj7m5Is+IXagaV7lQEVs5rISVkh8JG/ALHHwObC7tp34riLXnAmnjWSEIodHTz/32vBU2udG
RpVcWTk6192LKWsmvRSgHWAGTnvh03Xi1b4y1gFSI1Ym1Gc10fXncMgF4vgRQno4X+7iEQ3BPMbb
YeUVLMwLocPQEadhyn67Qqo0UQL+ZuyMs90r+QvDN4SjYN9s9QoRI12XEJkzsne/iayNlLQIGknt
UG+yoladITQGVCZaT9t2bYziqyejyuJWNYJxI67OckPK5so4U9VGvMXlMIKyjXmaJ7fhg095+YAF
qw+0KHnNGoGWcVvF99nk2YI4BF+cRtiRuGjjDMT/KMDJ6Ls5IHRjul7pKBgc/Woy+FTC9hOUAhAE
rDUxksciQoNHoYX6aJE/WVmJS/tQIjvlFzhABSCpLWIVKpSq8prHCQofY94g0GqiQ2/6tY5+LAoS
RhXg5GEj0dTJyN5NOKZTblbtYxsX7s+68+udasY4Ixn2z6ouxl3VRn9HcQGq3pYktFWTQMZYRJgI
M1XhWzBa3QuvMn1MQywpQATpu0hFTbeJuu6eiBriOlV8VRo32CdeHT7ykvAqkqJ6W8FpeektI/9C
heWeMlXTt3KDF6E3qt2mlzz/3m707LcUWqiqSVX9nHcNpit9XB7JF7pNSPvxBX0vHgXVB8SdhIbq
DJpb3qRmOaDm+NCnCt/bdH0syfzAPOS4DtNmbaS7PmlQhLFTb5vmvXsURjO8eeCCmg1iKUhD8T/7
0tbox9zemAtHU59cZbFvh0UNsunySGhqHfetn0vnqrY8BCiDAcNFUwcPrjQr1+PCVQwgBDdyRpZU
+h8wpE+nTzE7ElSzDB3YxltZeR/66inKDIYHd15Q3f35czEeVSlc6eYxgLp8rk7pvbhC1daJDYDk
nub7G8n2n1JUx24vtFBvUVtMq4AHoz85n8J2lm9p0VCa53LA4rMuN73yq6Y/lojuAUWKTeSO2wAH
hkg6WvFfGYz4znV3/82PILzyLUHBXbV/kTWyXC4wxocW3BFX4o32d2Vf7UaMwZX4GyRDXPc8fLva
dzusTrbhrkS4j51yWSXwHpA4mIh/fOV5V0Kp1ZJrlJ8wVEiwpCraNn4e8fwcP4yepn3OYPggehVF
p7DAstKCRSOysvra6e7Esazg3CBC6WguJgRlwicTgac/RXQZ925B7TGR9nZ1miPl6xv4EmK6euxV
pXtOOz97phlKhlAz2JYCHGJSMMortfV1rgBjA54AQxmm24Txy02llWOS1zoJHhrcEsO1Ptf3SKcA
pqBG2dRqGNxXTBCww0S/p2U8vXJYF/qyXCKmJhBrpbYEonb5A4awVy3J1XxnssrOcP3xw3GnV/4e
TC8JS9p8N8SvRAl2cYna1iqUaOEEwyLj7prOFRno7PmTxhj7MXDFOZdRKja9EmtyJY5x9RxAh3qE
LXSa1k7y1aU96YKYsjXBbcHjzV96a/XdgMyHDFx6+D4OpYOH3d+hWt8lsvqmdebJXiUSL2Ro6BPA
aKNrA2dlPrtWMQ/GJp5RWC+LYpfpmbYV0Dd3sjSJbknlSlpyXWtycgSEIB0i5wQ4vPyqkEvcyJcl
Ws1h4t7LeZw+BiXa6bdjxFKkJwUDB0Q7G47e7OO5cVXbWqQGjpoNr+NkJhsNb4Gi3///llEvH0ZC
rQKhqDx0TFw9kLJq/PzNVtrQqaBA/7y91sKLYzpAK5mNQU43v7wkRlR+YRS+M3DYNrIdPelg0Fdi
6/Wh5wLhhQGh5B5hHnD5QHZpCij0jISsBDcOyH0eciZyQN/V7vYoIPY7S0XK0UWGcF9VXr6y/MJn
Y3nmAuRoU2idbY4GnmKRmoPvhA1yiZE/HIPYeJQTb1jJ0hcO9+eFrFnFJcV+rnkkJU4bqs9xHD/5
I0q/GNz5wh8RrQzrlQWXvt6nJ7NmGzKoC0VuJ/hOWRcPfta+cM7W/MiVpa8HIokKCEE05qKzr2ca
UWpT8PgIcfUOQJoKC8bpDwASwy85xnrUfNKSO6sP9l2zD6bGi/QzBi3CH0r9Ne9/6sYfQxmmuk+G
LkERonBpX24oHZtlnPIE2iCUt5mGIKFu47nVD/F9bCc4sdTHNmQ+nafxyh29ENemipP7w1SmHTVb
WY1jJGT6xnpBKT4+xDbhTDMk8RculcZzZBhrsWCBL/FR4v7fgrNgQLFldjrXvmMUFiyHIQy2SR/5
26wT7Z2hwQBsBzisTaF6T9SN/T1Wou0ebTzrvq3a8WBJ+BmJLLE2lSrwWm2oaDYG7oUHVS0TfGJi
dBQQiDOPhbDT58iMm2Mcd8GTJIkGfDPE3E2OVO6hze3hsVIKeaMWCeLoHibIWiDle7OR+2ez7UtM
hJXhTcWJGgBRiFhuKwYI/DnUdW4BzO2qjCYL94X2vTKy4i+3rjsZ9WKkVw25wfIO74pjWWIYIVBl
F2gkm7jrPqmUAneot9RHqYnUp8ZstC+lOuD63LxEwJWPH9i9zsgfR6SjjTLrEAHW62RvtV3Fb0qs
19sxc+FEcIPDK5woZCQyc4R2jvs7YzBjdNA9vIemfMAtKAnf2mJyf/kXGWt++I8IsW2l/G1omO/Y
u6h4txAojMw7UqxNIHSGvivjgYXUhp81SSwxGyDJmHciJaNB1istZIcLpH6t3Ly/j6NEwkfhvWt3
QUq1isPFM2Yg/4YIsJ6iUS3Oto2qw+33cxWVSDeAkikTowQxgXmVkk1YXTGQbiR1/ku3cspxpf92
e42l5hq1CfFcoyUzzbkvQ0AYZZmX2A1RydJ3Xlfsm8r9BxvzB1WhK0MA8Lqgxma12Fq+/HeppyuD
2KVLZYpBCJMhnHDV9EraMZOtyjfptqi//L4197LPHm51Lf7zos8AJ4YwA538qZ14+aSZ1cEQylrG
FHrxr2XlRNn+DgB+4OJgtBZZ1anDOqtB6GXD44bvTCU0J4vkqVIEYx8b56RzD7bfP8RdfqfbPyIM
lGj39iWauE09WS30qNTIbfs8+F9NpdzIcr3HNxlPQiuA64FnQt7+RcWkjspjYHy9/fmvthidOMYK
UG7oy6HUNj3Fp0LYc0MlRw3aPMeiKZFHVbCyLGWx8uaXClOWgag25S7Q3OfLlEy6i94OHISi30Y5
37ot6jx+8UNBmnXTGtazr6R3QWFCBNc3Asv0tqjPYlBXWvDLj/uf3zH9/afHpV5ICaMhZBpTwsir
SvHKKbK32+90cUdbkygVE13lSoUIQEwk6y03jZTLJ7WRH4sIG91YW/l0S+mEsFFE4OtRjnwoVHx6
FtsY4q7C2sYpGvcAUMJB9jnp2hN+ZDsltv619IRRjr4mO7KwLHW9zoSIfgbs31m86DKvlNuk6B3N
LLIHqNn9CTGi5Hcc1QEma7JAUz423QckOb1957fhSry4Xh/mr2YLaj6i1pWqjUrTDyIaNj5VO/wo
p3aYX/Rw9LGNCdsjzQ/7bsDBciTibP/0u07tImgEE6NEveIRlJ7eNk1b9o6O39Z0K+W4n2vNSipq
XsUN8Pow7hVrImXxx+UWBZeQxnYbdI7maf+YineoUFXeNl5pIARqRCvPtLgarwLEI5N6IByXqw20
yhEq9zonsLKXht0DjRCebGmc/HqtRLo+FzwZXkNs2qmynK+VZFbSDZHZOpUvdw8qyCrSX1PbjFmf
7W5/qulnXwZfi8ng1EicMJ2MTi8fK2+ZPGseSnSjL77noHJt8Kou6Io+w4bUd1f25FLGwGnXYQbC
nruG/4/1aOjugHUuja/xzcA7RGt/FKYenrO86I4lGsa7KlZURFts+7kA8YEljUyftzJX+29Lz07k
4aFhjwgK0stnjzM99GMfxyqt9vfqmCkbFN5PwOsxgRd3pWI92XaHMvu22cbGRlXoC9a2fy5sK9oE
W2U8Gul/sacFOgHEKKAI5HqzXWb2PuPVLsBZ+MPwtex2ebfz18Zn18F9ElVgAXpCwGvnkQntnDbF
acU6J6P1RQHeL4f6Smq4cFwA9VPiMzxhQjd/t6GN+kXdMpOOjfGglNq/iY6FFtrRxpCtJcdTIJ3t
4Yu1ZndVIiHfLMVB7RR2+FuRo/vICpKNmsuPPsrNG6YLT4UkTl1U/q2UJuw9bS3UL77QKQqpwppG
r1Mo/nTDWGGDrliqVo4OuLzXLcTl12BqC7Mo3iKtJtoK9E1oXV+uYXuh7ZkY9ULOyr1tgrD4qAav
UlLukKy+A73zZIOKGTxx9FrzVNBRrV2r3Qy69NwqzasUYotYNdGfxw/oIoB16LOAn5tjIUxJa2wR
u+Y5G4LsWILr37qSAdHY8ou9QDcMBNMYrbR0F1Jxpr/kDFzoJIxiDpz+H87Os7dtJd3jn4gAe3lL
dcuWbCe2k7whTsphG/bOT39/zF7cG1GCiCywWGDPwXo0hTNP+RfNrwxsnYypAVL0D40zjG4zKu0q
x8XwC70waW/ZabvFHaB+tEc9XOclPydv1b+WMUM+BDFmGJM89AjIzd54haQPaj2gtLCRT04pPZR+
tu+1cKGGfP0gMIzN+kLQnV6G2TCWQk4sEobxEJTyozf4RUNZfNx/Cm70nS9HmSX+0uApoLUd79xX
zSlQk69SKH1QBlyrQ7wZG+2Q69IRmbAP0+w+3x/7+gNiaCB3oEztqU4/+4A60xvMqqq8c2FQGC4M
m2+4W6pdXd9J0yCTHDAFDuT+ZperxuHExCPzQEcgkSArSF6EfbXDgvu9bXLtrwMG2ve6RSkaZh3d
utme6YUYJEntGK0IHtWierTN6FCW+bZUlwh8t44HKooocYGG4LfPHjKrscEHB6p3ToZOYLvZbBpV
/i7n1uH+Ll0tIG8TFXYUm/nwLEgCl1dQC0rOjL1WfQ6USNt5Ehb3DRWI2ibEQ9Hs0/3RSHn4e5cX
+4TIUUFY07gA0DrbsEFHHhdBDYIFKFEg+nHBAwyRYPrp4BOVxVQ9esL4QT76/vAzDHLxUMk15gVS
/QvJzH/yqEaEpkm/RLn32URrAoendtd23UfsG5iLVusQAWWa+JP+RfkiGmdb6fq+7q01ynyrYLRO
aAS9KRx/woNVWaHVWIy4aPB3j7j7kOlX0WvVmueoCfZCaJ+CqK1cVEQPrRZhxhsgGir/aBW0Dkr+
R+9157YO3zXf/PA9FMsQpVxZXZO48mD8ssz2ET+2c6sYX0qpOtaO+jG2GbBuCcvs6hUc7q5nb6WO
VnZj41NNUESvMH+UsxEFfDvBX3QYtq3aHYxKvEEU3VihQ3crfm2V8aUX0iNR3V5S/FM0tq+Trqvj
h99LZEfcakgQYE3fR+gag1I/425HLzJO9bXIHUAFziSg/TYNbw94d+japwrJxtGQBjfwxWNB+wPi
LHJ7WF/grjfpzws8wXy1W0FyOXaWgZtEvIkc61s2NEiaqA/Ixa31ApbUWH5LR+uQlMqeVtFZKwOc
D0B++eLIcmIFHU0lAKnfdGGwkUfsaFDb+9c2kocap+FGMjYC/ooNdDtrjU+WgsAxGmZPOME/2PUk
90emVeClJHlw91UsLmp11FwVlxcrLl6nuak+/vFRvXGcbFtDEJGzepN2uGKGJpLhpY6TY9o37CzA
io1Qo72McKfbNvHBlPyPBsXcpG6+A8PFA1JtFbcqckyGcn2QNpCf0/Wo1P66KvlWtLaINl2Z2rve
jvRtWvJ+e0IZELAzJ0kcng4iddUVlfQFw5xqg0CUtLJx2fyadFONEmgQ1vGD+qx7rfxLDKOEjxcm
nei0FuE68nA0LPtxrNBhk8JDOuCNAChFp05ox03vjlUoP6qWHdCS7XKXmm7qFsiW4T1kjaeerRgx
Cj6Fgxckrmb4+jY2JsgIkLa15GCB6octhnpDIaqnjNDvVa7GBO1oqXeRAZGR5460LYDsLymNe1Uf
j1XQvZuxdRCmvG4HeecN3s4PxnfDzPdeKs61kj51aoCYdLBTc8wySuXYhxZWUfE2LLuzR2kni/oH
XAwsF4ecLyqOGmLEgp3DEFTmc1moj5ZW/Sr8/imo7XOo1W/Y851DHjJ/6J7wbcNTunjIqujHtLd1
o6x9wrRWrd7TtP0nyGKUgdRdgV2ri33kz5h3YbAx+EwSJ1tFxXSH+Dr2ZgUGBDhJR8Q1uPfa8Tka
zKPdYcNc6+pLiFhHo1MssXpCXR0tEtc061XiBP/4fQBQxvkF4kBxNRnVL6NFrWqCHdjO45grD/g9
IeugfEvl8X3wGj4q09kaKPSEoXoEX/8Q+cpaTfXnSdKntuTPgabsaqCRxqCdBz1+qzPl5DQxx1qP
NnJlpW5dDV8xKMEFz8+fGpWSmbBPnS+n/ILkUbfUJ+S0/rWdkeZFvAeC0OLboD7oVvTFC8ZH3at/
DPUQI+IVbBQHo9f8twVStukRSRVS/ay2xtEz0x2GpZOMQvAIm1+40w/0C4Wyv/INOvu+w0zS8ctv
+Ntt0UnGW13vt5IVAUgaZPMz9VTwZMq2K9rvARipbYXrDTSUY1OY34wCm8QA0x2t6N6CIVrHg32Y
DoRGBRyJoh+4q22bsPocKMqLHDcfQaocohp2TGxSFO9OwnPefdU/NaxF4vVPfpq85kkfrtTUy1a1
3CV4l3s7XdhPPRAmLzC7lemNB8trj0mo/v7/NHl3CDTzsybEnpfxlQ4pDZHKOnuadVDZxVXZAouq
/G7VBlK80hvP2nDwNujfbMdWOgodKU4Ja8YcAFfSAPFHLtT09mkrcDUN/A+bEGtatrKzCi7i8QDb
UbjIte9rJfjSSphkmBGfeZs2EU9Y8NJUOi6PtSGvJMvCLwc0hZsi3LDS0omuCOz5/kt8I75ASlQm
8yB1hwY0e/drjG1sPSrtM+j1oxan3yypwanIWag53hwGJIxponwLaGA2jBJQjUgrGz+Ryi00kHZY
6P51zYhM8f+HmEvGIyVNn4YSzxlVilUm5Y+BiXtrau9lSsv3F+037XAWvcBiIGKnAkemPa9PZXHp
RW3WcFA48j8LkQBvkSLjOOaTtRb+OvtKr8J9G2TBVpXTFsJ53B+M2Ii/xhkcXqXGOVZpSh7kMpOF
S7F//KlqXvZJeFX8M6EQdRwiM93LJjWbAOr+Ux0KadcMQXbMwwx9sKIN98qgxs++VxmrEifOfWvi
3JCnebGQolwjPggMjSlaoyKnUG29jA2VMbYTdIzGZ7nYSvi/CeO9GR7yCJdnLu50CRhxFRpOcagJ
mRX5Yp7QeX2h9toGF4VhJBv212XwYS0xq6fY8mL3ZgNMP+CPlN7A1zVTUgZoOxxecyv91/fjyLUs
vkHMs9/KPo5290/MzTmhlTzVTeAvzA9M04SqJySG9EVnrW1QUcfcKMqFr+xqYtR+OJRo+AApuZaX
te0+R95pHM+gLGPwk6mHii1Rwujg/llpFC50uy7+fmq/pc6diUCIzdkstdQpfBtBMprPg5U7K68p
X3FW/HV/+a6zE4UcHIsSyOI8XfMiTG1m8EvBJj4nsvTZkJ5yYX2ujaOeL5z03z92djT+HOh3Hv3H
0fBbww6sIjUwT8DHHDFxbOel+FeCubKeYhagT46RGFCjoZUqkVvkzltsvCPf4UJ47aUXX2O1s7dq
4KXGKLrCIVSyn+8vxtVZYpdRAAV6ggTbtOOXx1eTKgS0QwNOSCa7Le8chjf3R7h1jpBCow9KgQ/e
1+y29kN97GtwPtNtXSPS7VKmJOxYpL/emsnEjYPpwq1CJn05E9MJe1mrPf/Z0rrx1Fq9cczyKslW
qaNvc/pHm9TzLByk9PgV/IdudObBcDLHTXLLe3BGjRjCTtO3+7O/LmRPZls0nKcaNr26+c/KRZyh
nsdpm6CLeA039FecWKJeG+yqMT2w1anynuJJpzcqhda/L7yhM/Fb8gGuDOX0aXv+OISJIjBtyYX/
nNvmM/7MO03DzjbTw+fJvKAP1ff7E77xOAPIngyxeMyIAmbbQBtSwSRBk86g8bU9ebm/C3IAIS1w
joVw44a2IXP7/7HmqKZMT3go5ch/DmEanwc/rB8MmnRbudTzb/SRS2A2Zr5yAgfLusysdpYqZSt1
kPrvtok4l2lnzbaMleoYWHK9UHxcWIg5AsoKLczikRKl7YSHcPOijh9q8tdAaBYA3B8tUQq9V2ps
SiTn4I0s6WxZAuSaKb5VhXRw9CVlzBu4Er5fFR1DMBPcyvNrwrCAXAdSAmkfa2MX0YaVZkUfSen9
7Os62tFMzVdlVDhu3LY4AUU4/KQkO66fBdEa/0UD4+LOWGuVWbvoeqarsFWtI1iNYpuV8sLK37hx
aIjTFNFkDEpoIl0e+cEPbLnIA+hFRYAXkXxUovoxyvV1ACNGTbuFAO7GxfPncHMWmpY7XRmXgPhE
aCC/hmvMagybRbbPdfeCLUAMTCeMQfVt/iGXGFU6kFzACg6od48qy0w9KvTDPSKzwpXJmUqlaVxP
DLQxMNPECeaf+9/2rZkiMknPFhL8texT1NujVmR0naYMcwJ5LFewb5XsCTomGRKuLVTGZuXQpPAx
oTJ86yzLmHibhd2twzhGmqcJm7WXWcOu0eruKWoQehIiftMGk2JDDz7z/lxvHCJQycQhkzMCeIDZ
vYm8rlyPnimdaVxsM9x/zZZiUFzKOFBIL8qQ1Eu32Y3VpXEDO56OLl/EHLtVlNRNxnJQzj2mETkk
F52KFKWM+JusBR80V36GsbG3RmtrRPJKzuMD5SL82b31lC/fn/3N36IjhOvo9OcRSLv8hJS4Sdsg
FcEzMs0NOodm5zbC2t0f5PqGdKYEAEQHWRSg5dkgYecLPR9L4EOd/inK/F0bKC90FxYCkBvDoDlO
h5H2LT/XmQ3jo8dDIcxESCtW5JMSBz1Gt5r+4I2m/ev+jK5NqnCNgb5JS5bTq1rzdeua2PNQjjTO
fa0la5FoFfTX2kN8uRmfNAkJnRAqEKU0tZZPcpw7/7Ry1R8D4aUHyyzJ3SvaywDYYmoXjvKNiM0O
ca3qvL0i0+iIiXLoSNS/Ij2NnsayjzbYXEfrscBemubIeKqcERx7aoudOgT52o7DZB9C5Fphoq48
NkKm0GvX0VNYRhId42rcmqE1bHzfHP+NMxHBLAijEzrR4Wclxwm4JB493F+lacFncTFoXVhCZC9s
/hyBD2quLj1LG56LslmNifcpa5tVFmYvCvXN2rGf8e77BBt1ITK5OtNkaiAyALpMdEnbmIW6eVPm
FQbjI0VlfyXaU6YufcK3cts/R5h+wR+xFkgEqSk7dXxuCqVxLQnwsTL5jlKXCtCpzb6H/fb+Ul6d
7WlOk5Ax6wi0cp7LdEahRrTLRjgjgeshwqi02rZZSgVvZEwAomxONTAa9EJmX1BdyqWHxfn4PJS4
m8fJDqe7tQXpJyyV9f0J3dokwmXaUwA/ILbOrt1GN/U8bxjKSmy39prvGNIvSYbd2iaLuw3B6Ynw
Mw9mWqiJkYi9HiVsbU8Bdjv6DZpTAZkJXLzhXC0Zwii3ZgUelCYwj8kUG18eDNhbiZrVUv9sa8W/
Iq3jje5kyboUjnpsYiEdeXTrc9T5yapz8KXzFCRVWxDs+6z1s12dh/ZxDOIlG80bPwsZEVRgsPSy
WI3pdP1xXh2if5iOXU89OlaeMq+JnxXkqhfio6sUaOr7Q2pHBQFmEbIls9l3tiakgkb/udZRZOuy
wYaSXDo7/IewLbNQ88dDTKG5ZUT2I5jW6JiGonxsfJA9Wpc1C0eMT352AaGUjJYaLw4/iRdo3gcF
ZhcmfiKwf/H9dOO1xms5GPK7rlR8rpHe/vDiJtp3ejAcdBqFa6X0sn8MYSpfJL8dNiFwyP3ohd6p
R3d/ZRJ6bTuQBjuEj9StF5f5ZhgLkjlwGAj4S36/KoYO++1QaFg6tfqH58nSXkqacDuCm38TQ9B+
9ZtUjOu2BzkUt+gLuUMf9+XeH6X2FDUFtgKagiCXYUtrCtLts09h6akFT+06XW48pa0GAkihRij7
sX+sSk8GT5MFB7NXDfRxbcncBl1oBq7ajPZGzbzcxKMzFFsS1G7TZR0sm7jUoJ6Qy/7UopB4UpfS
x6xqggNIE89ttDF7yA0lPUZWUR+UNtHcNsNGCfffcdckmEJ2Thc9C8SnYAYW2q4QfbmlEpMSgnv5
SwyDcEOrrnuvoX2t1GJ0PjW9Pj5IYy4QtPPS2i3og+1ohPySInzOa9VV5P6sqOUKeiz5REjnwo/G
5xHo1a7O9HSnVap+MMeBZdEcEgtsCdaF38THIrKSl6ztik+ClthHZpvjFy230y1iA9kLzsLVk6+w
BcJsrH87X41ea6RzNkadhFu/sKp16dsRUHRp0qKv+/S5A8V3KCsaa6aRQwsGabHKIyPYDqKOtkMl
nM1Q1gqwhCo82sA6N6PT9gdTVdo9ntUQivgzZ3+sE/JvzXJxmRd7fYjUrVNq2V7nwa5dRR+HFykQ
8ivNiv6LXdThcRCZ/2Tnln2ok7TYkt/Eq6w0Jlf1ATamr/QPMEKCY25H3bqxrXg3FLH04OPAtEoN
rCsJDypXNBSQsjIPYHe3MipFrfpg6mX0YQZx/930tPicdkm7jso4OdqFJm8cqwx33BFTE61FEbM0
k7UeJc02r41gV+i9uqbP1R3ixjYOcsOvqrO0d4dMl7Yptt6b2huHVe8kmGGLOt04UhbuJHNU3Mw0
FgpZ8zeK63wC+vw2UwBpM2dyBX0zDIi6FFR+cFR6iKzmrY8UF7OnRYTVdF/9Gb/8HgrtH9qWACKv
XBljJa4UdB97nKGbFd/IylE+BX6y13NpPenTaiWFB+ck4sAlqd6agO8zkMPBi24Vj96IlUW5ZPs+
jwOmn0SWQno4PTHUuy9vcrzCizEt7eI0ts246mlKhm37qDv9EvDwd5p5OXnuTp4MAl3KWcQdlyON
FQYNouvDc6cM4xfhl9KLHbaGWxj6+OQEQt1QuhWb0KnxYu2F/ZOQojl2pVIfzaR06cith6QMH5EK
k7HdQqCgWMk6FpJdnW/ishvpUqNjrkkro9Zy+n299sO0AVSERVKs7DDX1pZf5495EVsbZZTx3cT8
dUU5x1m1zojMVyd9wjVTe8xju97FgaZuWz/194Xv9w9x73h0dbFuakrd2w6FpK2iPGk2xO1AFzKv
2AetMbxVZWRtnSGWDkNOnbAqM5wiyuTBwoavc8cuzr57fg+qwspSZOit4sWXpHQfOUbxta3pXNqW
L7sSV+9akQYauHWsSMQz5rDKk4QqgdMPXwZO3aays/xdDrPeBQUkHUAjygQHioOslJQfRDOBj7Q8
f6v00VvIOG99MhNymCIJi00gebmVplTCOY6H6qRkhfUa+Ka+sosMCw4pjkhOynIB63njkMIdB+xE
PDBJ68/CyM5L1DTWu/4EjRpPEUDYgZDiXe7VyuF+FHkVcPE9UJ9QJp2+30iu2feA1nYuDY5WnWJr
EM9Fq3EXB5nG+5TxGKdFtnJAi3x2gkHZkTppq1zQXBWlI/C16UfXV0NnX+LquLn/w66X3CDMIgfF
OFeeJCEvl9zIZB+EeBCeI+w6xhxQEUHO56I2j6ZkvNwf66qUMoU5ZNUo0RBLwwebrTeNRPDngxSc
jcLZRqPyqSrU1o1M77ud5I89MnFu0EVvaa6TfYl2pUHnXYj9rrecORLLUwpGqeYK3BZEERFmowCG
TpW9JIZPDRY3bqw4C0f5VkSHEsTUEpsKofM23wiIJciaPDiXftI89og2PKUEaGu7IHP2enzhtVwu
YuheZf25GoIlIeB5JM1S09sgqUU6W7cQPb7cVy4EizCkr17iXi8ftIKqnA9h8S/rb5xqjg/dUyTk
qWvOR5FDL69zq6pOPhKHLkj88kDw6m/vn5t5esQoaDzQiMZZjwd1nu0h3qMEgSRRSjAAsoQGlmVh
Fh6jsX8yKbgDGBIe9UdivPvj3nhW/xx3XkeVrY4V7JPhBBAXdMWPTuy5qd0MCTjFXIK23/g4LmZ5
VQ1wIuGPZjqchBkqL4YeWjwuTxZBJuRIIxsfQydU3vMiM85G4pT7gVqG4XagLBamfWu5qapTNoK8
P1k9XB4djyqJIgwxnjrVF7vctvV3C7DTOfVFcPBk7GNkjMzX4FWNhcLYVVV/2umJegPxB3UYPtTL
oRtUupQkjMcTUPWHMv8Mi86s/hVeCRjAXuX5DuvaaQuMMl7JPugSLI/5p8T+theuRNCvIz0HjmIs
fM3Xtwb1XyJWlgVdaP7r8ncBQNKQBB6HU0rWoXZPQMbdojMXFv76m4VtNSGlYelh6jOvt5pWGdVw
g/qTH/mPzSB/HTVpf/9I35gIWHeLtpuCfAy6uJcTKZVAtTEub04RRnmuZ4XGswIo4wXS84/7I92a
zGQxQeUYHhlH5nIkjqXVqw2yRRoFxDchyY6beV769f4o188X9w6PKt8p3cSr4C/JsxFJd6c5tWOe
bBzzhzDQYeqk4hmA1f2hbk1ospjQ2CTASfOSSWkMllolY30KpaZwMxkxlspb4mPc+PYAyk/yHOB0
IYnNVi2K8kKCEledotSmbWbHbuKXtdt0FGENRKRqrWwQtVnyur45t4lQQwRAQWt+LCjnjLVdFtWp
FnX7oEYAvSoprBZW8NZmIV4EEIsPiShgNjktSE0pVeru5FWy/1DXkO9VbYj3ZSn/bJog3tzfMOXW
Yk6vvQ3lGLm9OcVDG1tLL6yyOOGH0f1s7FD7UZVDtlXU2HiKRlJ5qfL0f4wqaJCkNqDhx5SJDxLo
va3Up+nXWvaSL9GID3aljN4B5UzsxiUiJuCUqPgtPQHXMQMIEBuhHYSVkAL/Xcv/o/qF/LeC2kzV
ncA0fmBp47eJi+8ceIzyE8e5jGiPL6lI3lgjGFVoQ1B3IjKbv+CjYSHjr6rFKbc7sYLl/kpZ8Mjd
fGiE6LFSwzV08SDcOG4AO1Tah3TUIPDNr1NTChXZSovTQL6q9dbgNpmmLtymN2eGlApNM8zIcKO7
vIDkVBop82ndqZSrnahAxPYl6IbQdNzaz1/jHqEojp+yMOyNG5adg9FA9j/pN82G7aEe2pHT1Cdh
DQk6btXR6IEva76x8DXdWEQMr4CvwHefLvTZVa467E/Xl81JaMC6EcRDtmAI1/e/oRuzgTFKnMzJ
RNhkfunlOKGoWeHXp9ovXxq/PlfSq560r//FKBCx2CyH3G/OENMy1QhETQekwD2U91yk77G/8FLc
nAk3gTbZBBpAQS6Pg9qg7df4WFRo0+2G3t2w0aOOYmtvmQthzK17zoTgBVINNAjP3+VQOSF3ng/c
phW6G+uqM74J3z9XamYT0dnqQmxy6xxQsTMmhXGMO+ecyFZVRyNNx/bkOGGduLXhZb+UFqvm+3t0
Y1K2ovAooauJccD8ZcqEXNfcpd1JIkxxhfeAn7Avi4K66t8fbEaaFLHoc3N9z3bKM4OgSDutPSXp
OzQBuBh/fxR+37IUprAgvdK0bcKwggXRQRXTyo+pNGXJ+TsEyf1/sWJ8PGT+kCjh6V4eAzasDOEb
1ScfCjBPeNGiiVD9GjNAV4qQFu6dW/vz5+Mxe1xBKchG2dvdqTYy7yFwXFty3CasiaOL3FyobU4/
/bLmRlqAqguto0mb7qqrDGomx1W9ggKTRW92VYrPViglJ68wmVsrgpXVqMnCubgikpIdAH4gcsVz
C3mleWJC35Y2ctdWJ9tPtZNu5Qj1OU32MtZRd1CcTmwC51ehAPohmjHWQa6EyPmN5XfRUkEHWOiv
glLWNqlC0hiETfTl7zfcwt2SviR8M3prlxved2bSxhXlq7YwGrdTrJ2Ngiil9A1+Mrv7Y13vAHxd
QhuN1QBwZqmXY0Wp5dmIDw4nixRI7tud5yM9akEJMPSP1m4XVKSub0+G46PBnAT2FRLil8NpWI2m
hVcCYwREekgsP3+YDDE3geovpShXbE6KFn+ONT9c/VBVtV5K/amPwjeFloEbG0ilBv2z0vrbyBSZ
K+f5BtXCYzhIC0/R70N0ebSBAPB+46BAhIp28uVMh9Dvw3pIkhcT8jEA1OyTYobqVmsM+E4FWpNU
2iFflAgLj6kyrMZaWad2fGwa81E101OpA00p1egsomAnYd/t5kHxE/JctpFYKz80KiA0FGnlqjqL
Os82QdIXrm7FnStl1lkfsq+N0ksg9JLXtDJ2mtH+QsUEkFtif00M62il1ns4VhQApFVteY+Dg6Ge
PUKTSahmFe+yNNX4A/9F1ObaGKIcWqH0pS30o5pmSCvViMXmNcBPUR9Kn6jXiKUvmikdMe5cm7X6
hsPciYbjXtRasWqtfod11pPUZU+q5L+Zsr8fhEmBotBWeCx8hsm40wN9V6fyEdeZwTVM8UDWJvCr
9sE1WPiQ+uJFYNyGZ+5bUMtTRPkLP4qnwZKOSr8kwn4j7udSJ3/mP4TSV5gXA4M8/EMU8WJV7fPg
1/vcGw5jgRCobx56u96EXUvfqQb5N/j/xmg/VY3x2ev7R9jWL2aZTETNvAAtH+6EGSwkxtdx6fTr
aEBzXwFDnhe54yJN0OpxhpPPHvj59/9UNYYM+rvsu6UsFj7d64fhcrzp3/+RVeSjHlSVhvlGY580
42C136iqGN0Ctvw6CiFsAyBPHRAzClKYy1Eqjc4Otev+5AyAwiGGIuZ1/8a7cQWBKgU3RcBLh2De
UTL6oETjVG1POjVjuf0+1WAGcwmKceP2cYCVwH7BBt3iopt+xh/L1WZpmQMCVJ4N7adtSK4udlA9
Gyywsg43x+Z7V0ubVltKG6Zr5fLauRx2tksKyo5eptfKs5TFneXyiNVPgQr1LJX7+GmENXJs8kb7
YtPCQbK2XZTWuF7eCYOkogaDpi4lhtm9FxvCk2rVaJ5sCJGI3yC6s5TfqtdHkTSFovQkQwVydx7Z
JUavpVphN0+a/87N5ZKvuLI6ZWgtkkJD8IQUGjpkIwgG8IRVdiDGDLp67eTt0XHqrY47RVRHh5Ck
mMZtHp3awV4rRr5WPaSxK20vZwW6IMHfHT1Qv2SQLM5U9SHs0WeHO42soAS+ob70dihcuzO+WkH6
TVHbpSBudjf8Z6CJA0IvyoSnPjt8Oh0wPY6wLQ9oI+q677tJV37TBjl2ZTpvq7SUvxnNuBC3zGKJ
/4zKplNznTBOc/RJiz0hVOpYfYngYn3UydBvS1SdI3dI/WgdDVBIex9tkPvf881RoV3RuaXgdVVT
1ZCZB+0eqi9CALpBDWPQ/Z3aOVAy4n4tR+UCCHt2wKdZEjROzUXEXVC9mK1tLZlma0aJ9pIEpYQk
PGLqcmKXoDxgo96f2o2haClqpmwpVFuv4DzUtMp8hAT3Yjjl2c+8p3hEj2cQ0cK5nF2605RIMEn7
CMnQb5lHSnZTJQAuGQeu779K4v1TpAsj3JrJb8ESE4MhB8mSy9sQgfEIKq5lvMR6/yblwV7NlR9F
Y27+fsFIYbHhImWeBPwuh8F1w2wKdJlfYiNRjhliNAfIEuamkb368NdD0RsDeAv7jq9sfgw83dcr
ETjWyyCBf4mKjR6ahHKNvsT/uXG+LwaaLsM/HpIUDZlRgub6EuSyq2PLpDlYtbeemznWyjKXWJvz
DvN0GCY8JII28AxYxen3/DGeFBdOEWPR8OKEKR4A/SpW9376CSUDNw6+1FK7C3vFrREPLgfc8NQ9
hyXMP+6vrjrp9v7xjk2/AvViUC/Qi9B7nL/SMeJNAJqH4YWhrVxHPQLYkniNEPWdhswrN1cTVxlQ
L5GwosByUo93hV0+/ucHRWgOmH6Oe7G94fff/3E3bld4RwQp3AAk5b+fpz9WyCu7II8Q3XhRrHFv
mE8MqUG+UO1/rBYj53LpGrjxeV6MN9sR7OUocCit/BKL0Xuq8cbYaughLBzopVFmD7cqGVFqVLL8
Ygp9R1/t4EjK1/sLd3sIvktMTPRJGebyaHWVL8BWsXBmgzfoCJm/6L/dH2L6Gubnhj/8f0PMvhZb
HRqpmmaBitlDY1gPAfg0JGLl7yFH5/5Y81br70MKXGiCZ2HpfnXdWGYdJkFXKC95nT5blbwKyMHc
ieUpkmHr6+nBF8rZSaqDCojSTzJ14b67+QuIMWnSU+KCBTzbNLNRBokDp7xY/G0R4SvW/DMWzooj
qdTvcoXCCr+oHc5UQv7+cZoaWJQMJkTzFY+kbhqn6OpKJqNOVqopbcwxffd69Bbur/KNQzNpR4Iq
mSzZqRleHhpQHfgxVL38IoL0RCXpM2K/C0f/+tAwCQBDU56Ofu68psvDKDpTC41XPSs+zK7eB+O3
POi2qNIv3GtzyDBHBm1Ta7pi0UUCNjL7lnOkkTsR2u1r0CqPReU8ypW2QZT9lx9YhzoGcuqn267U
N5LduW3fI9xiLxmaXq/o5W+Y7rc/7i+EXHTDq532VQkbx9Up67mmtqQ1NU+A/nemQILweJnkImcz
beM25p3x2ldUKb+0oFMzR/sBGXWvFagGOmb5CMv7UITGmzGMn+6fmRsbOqFVNOpMMrKO+uwWqKoQ
fGqrtK9+W36LGg9hmzE/JLg/p5ha//3pmTSCoX3QEKdYMAs6IilI5VS32FIDlGoSJqgUda2zKTlU
6BqES+i26Zu+vOLIfWBFcJIIQq96uzh3ZKHRJd0rC/DQiqF0S+FvhyF8kLN0ayE4JDe036Jm4dlb
Gnc6Vn8cmzLOFL3Q0w69J3vCGyKhIh8ryftUa9o5TPWDJpSjHvi7+3t567T+tgdXCASgOs2+f04q
CK9ctK8m9is7BaekbZO1Sz3lGzcpq0o/R9WoOgA4nc3OHEe56e2+fc2qpPokmZX3WKhjhwOTpZ0r
p9A3o8iTz02CvlUeecGqhWlPGFR3C/Od5nO1vfwWbvSpTDFvamb5iJKgrDWvZiuHWwMF0EPSgX73
8txaeD6mT3A2FMUJenJIqqMJN79aVbyac0SnytfSNr/L6GUMVNyNQv/a9Xq/isS41Eu9MTcchwiW
HT6XiaNyeYTIdsfBqsrmVXhxT/GTamSZYc4dlDQa7h+bpaGmf//HafVaYcsiyhsatJGNlZKvu3IS
mm5biv9mVnRnuG1ADoNkm10AIwqBhQP97TVvA9hKgyGMo2F5euNGGAMtNAVvzYtqMrcNzejp0b+c
l9WNRqUACn+tfW4aFwhU/lgVZvqPFWvawlG8DnSpw+EySDuQbIo7/HKsNI7zBpO3+rVMvXKlQuNc
SbmSbY0kzTe1I09aUlL8MuSt8e/f7x55osL5p7N21fOSckui5a7UrxFKjEpk7nPTea4UayGXv/FO
gMKZKP2oioIkmO8cx9/T675+DbVRdunzU61Kk2cHwa9hzH/cn9PNwVhFqskWzY959UfRw762I3bO
FjDKaW+p69KrVpkDHs7Vpb/DJE/PL0IAJE+TYtHUcL3cu9BTOpET0L8aTZW5nYnsFRzfd158+7/4
0n5/02AqJ7LVbBFxPjCxaFWrV8qJzboET4ipTdVvet3213+9hFO4yUBTen/F1zP+h7kzW24bybr1
q3TUPepgHv74uy8IgASpgZTk+QbhcrkwzzOe/nxJu8sW5RZP352IsssSSCSGzJ17WHutJkyXagz7
xyIey49SiUafZA33ZrlCkUVHvvv6cC93PNAKGskXqlUkiy/VnyPDKrOwn+NH2vZm5LyM5GO5BE38
fnBEL13UWf/1S3s+4IXfUtNaZKzxEj+SpdY2SSJFQInSwrPy5Frw8tKOwLCgAnUTlhju5wv7WKP5
M5E3o8mhQQtrTEgooH5WuFTMrk2Qswf0fJ8B8kj1Gr059lYqYs/n4tAm2bIUVvqItoFgQzd6JdrA
3wup053dPubyOytH/VGt682YBijcH9bw2n7wcq/D4aYcx6IAGUXJ8/k1pNjTXpGj6rGKw8/dnARl
Pf5BU1q5meAr20TyNX2sX7j67HKsQ+AuAF9QB3k+Ij4xjnaipfhpbb3pO+XOLCmoFxQCRknanEqr
q3yrDpv3Zjobm8hScqCpVzfCFwkdFh+GVJCKAQglY3kxqQTlLC3XZf0AH6tKzbClTypLFLeEr9Kj
h6OgbLXqUPbAp7WxZUkODCMq3XSw4RlM6iFIuhlOS7WzrqzmXyR5aGUguXVukheJwedPqOlMmguz
LsFZRY6uXWeh2QttoKSKTpLhXajo277NdqJUG9t9tdfmGVWVqFLdEpWiYyLN0YdulpJbyaxDGpFX
/WaNZNgLe0X3w6jo/dcNwstFQ3WFRDNhIpAFWKSeX/Awq2GYk4N7pPcs9PsyXD1lcE5FOFyjgrss
PjJvBLZW0AgQlBI9XQyVyuU8x2pfPvb0Orjw7Nae4oQQ5yUpAeKsSK6k0xC5mYGv/1UtUhJtMprt
R9fs0uy+TOv5DdRh5c7UJTjIIzRVS8VpH+C8Wu/6pkS/6L9+NCBOyYiTfaVQeLnfdMY8wQRNik6K
kvikhpEVUIuaD1FmVfvXh3rplghOJxrDQZBDGnJZI+ytAaKrtswfoZ3qqhONGBuYV7HMoBqRB7ry
zl8aDkYTeUiaHwTB8EXRRq4H2pflIn+0lOZP4SDDM/oukqJAN5av8UCZ6/W7uyT/EW8e4hv6IXSq
RZDgXFjmphukfnVwJyvmmXGbmEHiQGzrCCZ5P1UDUG3ca4/kET+s4W03FTspenr9Kl7cNaEH8Qc+
BP8gxXkx/aYwq6nQZhkwTggvDetBgf5hI0Pq26IVuyma9QoU6GUAxkAkMvFsMQTY6gsDXam6ZFVV
kT1CJ9gYLs1EpW/MqXNXVY502xdW4lc9KsGbEe62N3FGm7lcAh2a5dW5Bp9+mbzgfZNyEtzqeMAw
BDxf6NY8z7oudqwOucy30dhr0qaJteYxsmCYpRGyhghI7spu1yP2QevxvJjv6rYNr3DVvZjqxLtC
5ps0vIhOLy3kOsqlFklt+thUeX8ahjTaEf7LHwgC7J1lTtaTZpfFLtfN9hr7z8v9i1QGKEpiYdxH
Mn0XU6AxrTXWUlN5ypTEl1MFead8VznrvlbWzWxNdyHY9Ujv76rUeD905h2KSVf88xcOGJcAUIjO
MtgtwPJdvAZKLFLmkFZ4AsU8RZbrFM6h0w34cI33k7oHMlgr8pX1/tJbEXsSbiZ5K0gIYUB6/u7p
AMmnymimp2VKdI8MZ0NXM1Lfpl2MPsw8pRtpE2V8FC93lbREpzZNmvc9BilwrHDyImu56q396mWA
ZiK6JMiEdOrSvK6ossVW0dZP/dpuqmGPYZDUP1VizEJ5Eh3lCTsC1ZpNpDR+Ar/e6+ZAPOhnHpxI
4f0YXruIOm26xEepa+onWx1vGgMVLJZonC5X0B+/Goa+HVxuEjC4+RfvO9PlcCHDVj8hjQlFbHy0
VPRz1/rKqnoRiXE3pOwFUyKWFrKE5284HhG5mUOtfgqt/MZ2kjedKu9y2AtByF8J1385FGlIwRyL
n3O5gHt1qQqt7OqnJsrfV7J6s9rK1m57ZMty9c3rL0lkTy5fkgnpIf0caOW9cLP1Ke2NQpXrp8Ic
+ztYFtaNUY/l4+uj/Gp9nEMGQULG+rzsyMEzccAOmAwDjUTU6z4g1H2uw0yuqdAotyg503HK02wG
2TW0LphC3W/b8o/Xr+PXd0s3xvfLUJ+/xDUOJ2Vu7PoplQHIQ0p8bzfXOF1f7oLf8Pf/HuPCFIwD
zatZ7NRPddQ9RlLpN2Ht0ul5GrP1M6zD/uu39MvhmCQCykC543KysAFMtCjrTBbRGEenIu6vUaqB
lZOQSJJF3RRtHu9eH/TX7/PHqJdkg0lnNoVdqfWTmdEMOZY30iAfJxNt0TLvI58Q8iin5fvaQry4
tbfogO+KdJ3cwhjevX4pl8ufCppIViCBgR8pDM7zVwrhIZApe6kfpL46Tpl+qmb7cxd31+Axl9vK
xTiXDUQLkbGVAnd8KAQduno0NBhD1GNmtRDgf5XjPzr1ykb2wqEQQ4IHJftDrQy34mIm4U6V5RDZ
1QMtHXu1f1caHxASLMuv5vjEj/pyn6XOlfjqEugMwA1WGgHlpzedEOJyPo1ok+YOaMAjnAnDqSEI
QJsHbouIBxAAw0cIQNM1fwHluFu6uPTiARIH9rnKRRck8ck9ZL4cpihn5jKt/4vWX7nEl28ccyUu
kcCUHtFLW1IW1rDKM7SmFp5UvbG73VVponNJ7WezKHpQRfxNbpZSLZHw81llS+Va0fqXP1RlPNAE
te7nCWkGJx1ORVUHAgJbOJk3z/a2mU2/tu2bRU98bTXfyeb0R2yNngUPe5rP//V0f3Zh5znzU4q6
LhyUi9sMRGW2Vg9Gk7ceRS1jG9J7eCWxdGksL57B2fn+aajQWHuDTad4GJXKq1r9IZrVh9cX7y+H
EDlUeBDAo16mO0bJUlMplPKHOY3Eaqqb7op5fLlsxd4Gn4NGP9TLNUS3XZ4adVw8dMV7+icLGU0H
9SiwfV2+sUbZM9Sn1+/pRVByfm7A42llFInUy+JTNvfIguNhP1RkAXNaXFFDa/bpkh7lQU02hhGO
mzDU7iz0FCIUC5zwWmPdy0tgbhLqCvlzkpEERs+n7zLZ9lpEuoLOuuEOSu2CJO3tWPzPWiSEOCoX
TXsE2QTqN7sW1r9cPRfDiwjlp5nTQVglKys8TJY2kZkh5bC1DAmUZFnWX7I6nVPPKHJb0DduyhBC
ONtxETSlfDQbUIuQLzktimSdWi2V/WnRO0SUkvrD6+/pxdzjInF6SNKy0EU/8vOLrJyysuSiUe/U
MYk3Wrm+7VL7mqY5PQqc5pklIRDR6crQHHDXZIEuUwEg+vNYSse7QrM+TrlaUeChUaVtu89RqG4h
YPS4FHfSKr8brL1k90GFDG9tNQgqZKe0GW8B56KuEtVbbYTULpaIK7lwaIhqadPayL629V27yn/p
5vo0DgpW0TB9PZwDGJzXzVRpfjUoH2a4IjaZOm5to/qz67PPpWk9Qmj4GKfm3up1Tx3yLa2KEEXr
7jprw7a3JzfJ1xvJkv9UciD0TY4+TOPVBm810Yf3a6J9mhbB1g3rzSYXQBboWd47g3MwE9uz08h2
C717dJSw2QxEPBua5L7kM/I8if0gJmSxxk/DXD5Wel669mgHqVHdr3G8LYfuqXfquxVyrM0aFrlr
Rd0ndQK7pnf6I3fI52tjaxb9YVnMGjIL+YMMf5M2dWBVJ/MxnljhRhFtIyV8s+irh2E23ahLnopi
ONZG/H5todgaJe1dl0nQWCGy5S1h0m9lCa3iOUn/RDryZPTyyYw0t+0aL0ejxKryfWTXXxAI+jBm
1nsJYlB/XftdUlb+kpNMlNOga9RDTcvfRuul/USu1Uvp0dhYqWO6s5b5tp59pFhP6prwEB3fiSyJ
VQbIbKFLIyU3ZivfrOT4qCghIaOPuld1+q6ihLdx0GPb2FqN3geANnEyrTRKd2zW3oXe8rYyEnkD
D9Vj37kQssHWZXP60NZ3tCrp/jzQ0l06Ur9JIvlIKtGVxg8q8klS48P1hbo3FMK7RFPCDZnE0DOS
fjiWRto8kmOyY5iNKlpMjDL2k1S19lpbjVvdWuydVMkt4nql40lmgwixPpnqVyDL89GSMIibqE3n
Tc4TPExzeQgbQY+s1euG1LK8W8e8ucsq8vlZ+leejHeZ3oYbx05JaOW68V8GpqRGeJkGTVykqXAd
L/wqSXUk8L/zdLdGcXZ0jKz+BEpjvYuced6/bmSee+e4RODNGUdkBoBHknh8bmSgX4uXvlz6u0kp
Ux8ONRMN2SF+O6+282FKs3WbNX309Tzo//ky/0/0tTp9sy7dv/6Xn79U9dImUdxf/Piv3dfq/nPx
tftf8a2/P/X8O/96UxX8d/mRZ9/gvN/H9T73n5/94Jc93UgPw9d2efza0bFzPjtXKD75/3rwH1/P
Z3mz1F//+duXaih7cbYoqcrfvh/a//nP3wBY/fTcxfm/HxT3+M/fNm3SJ138j3dJGyXlP/Zd/rn8
s3txgq+fu/6fv0mm/js5GgBwYLQE3YGGyZ6+/vuQmBRw/5Mshg/RIDQv6caJ//mbYv8OiTt5REiJ
IZXAM//tH101fD+kwZ9JT6LIfeLHqL/9+1E8e1k/Xt4/yqE4VUnZd5xY7Ag/dgwxXcgxnE9EUzJF
ULFx/bR76gTiUtWnIdRgyqcur77Ok7XPTP2QJpoHjvYLPct3UAQE0li/S7rmSqz+fMp+H56GaJuA
g6KpcxEjO6HhSIgihZ6eRW/DAr4vVTuAKPbD1t5PCAH+9Ka+3/7Pt3vuTLy8XUo6aM3zVAniLlZj
3Jt9ak2m4xm5/tgphyHF1rfOoezaR1UuvFIvvzYtYkcGlGKFcisSqNYSBvZq3K2jdkOUcBvnzn2t
hm8Su3/MR82LVvXGqVt/MpW7HNrH/j3KwHu7N+7b9rYDKZcgQjE3OkVSa28XaI2FSQBVOmpBziFS
gJnZQZ6E/qRKwdDnXpIcnOw4W+sXtEbobt1DNPTQ3RpaepgQNkvB4YmPq5l+gBJgWxf9zkHr3lbz
g1EeOmIoRY32ad7vBrmhKHA79dG+okusX6WjkRaAk8NArVroNwsvUzjT0O8aSz+Anu6yGa5A+Uac
tLPUG33V7+XF/muJ2yu+8q/evKBLIV4WyIZLnCEJKSTLYx1lt/K+ps43ZpqXdrehhKxQq7ivv/df
D2ZQEBCd46Z9MculEdURczQc5KkaIuh2V62wz7U3SdZ4YRF7r492DgpfzDIYR3GJmWPEAs8XlZUm
hjFMChuxbO1We9xz/+5kVm/r8CBpokOiCLej6q/RHcKsQQFMDV2gQArX9xHV/E1jKreGs3yZVu1u
0dGwdpy/6BC4shiwIS+WvihmUHiVNeoa4vhPSz8O48oonUWQ79lbdFh3eWu9KY343liLj1eeiPHc
M/220GkWJsNGnE+6QsTZPw2ma71OLpPBcrM4mfOyqzsjcCYDMPLgqtniNea4jZzJL9PkkEXT/YBe
RtYdUUKDyHXapfa4hRbeU8rqpMV8vZ58c0oPXQdI1fbIbFLNW3bhON5E/BllzdOrr1kTbec2CxyQ
cOzNbjXPpOgj12agYeVjnQHeqtqUdnKwSVxRZ3O1qKJLApxrMbiRQhgexjt7mLb0CCHGN/oioiqj
xFe6xYvn2GdL9aXWcHFAtz1QMTn7MKiLZ0zaQTs3GCUHNmFfnj+DWxMiT7VpuJk072pOlpXLTlvR
tl6WXakYwajkwYLsYafmXj7FvllPN7aRujMCFi1PKLfGLUs1WLPC0+p+nwEPiGVkEiNUakJq9Ml7
R3qY60+GMvlp/ymMYr9CQNDqol14b9a9m+gpCLrYT9doN6iDP3bzNpOLTZr40rp6NnrAFYQvgxY+
qmW8C6sQYuBhn6pGEE2p2zbJIWrh5ykWb4LHttSgXtWi7YS0YbEGqnKDkF3Q9dEH6PZARCZ+nErb
ZYVzdoy55SKQBs7Es0pnyYfNZqNlI/ji/gYudC+bPquDgieax+q9og9NgOM33XfmdBuq6a6K+sZt
pupGanprP1v5aUXM0Z0nSL6VRa5cw6DlopDgY62s1p2LYtxJdoq+pfwmhzeLiP9GLQxXhmlZdJnV
PA9pjHx9Ju/Uw0BdSNsiMVzxBlJ+n5fGxo4SV0+GfVKmbjQMN2MVH5y2vFUkxOuy+d6GPzdPYTW0
O8+puo3iYn1B8bbHPg9v+04/RA2Tpl52raPDQdzvhY0fKiagmRzycvwDhu+NOZgujBlByuPOjNkf
wm0drahl2m/hvdzXEPeMcsauoQXDyvOz/wKUFdTR6COp6to0bDp65COEtxmiEd5TmB6jmzAZbqQq
BOdkuAhvEyiwtFbzaS2n+yIpT3Z7VJXk0NXW0wST2MJL6HpjsyT9nlSgL+7MzmWvk2b0AsOdFSJq
PbhLTC8+spl07gVKcqrKFSkM46Ba8AjXi4eGnpcM2qFN9EAJaWVkOcXtNcztC4OOswLCirQDWUPS
HxeurmpR/IW4yfFkOibbqPQaNb+NMgMUyEhNYdm9br+sF7ZSjEfbL3QqopPicrdabYsZKUs24aj8
Je3UL06LrumUPyzRtE1ioi1eYKuityo3x5hXYQI/tqrU7TTJnzPjUEosFf3eMZvPlWKiUyrKUyzF
WRl8w0IyNoGBelEPEAx/1LF7UDq4NusxlP9KWpYlbapTgobkeicpetDKHcG74fYyvd5Z7JcN9EJd
EYBHCcTCHi3tUBU34n2MzIko1INZKt15lF2l/NQbmZuCdJqlv+Ja8q05vyXrzWqgdgtvcU4COIOr
OOtPdDy4KWmbJTaCOGs3yGM4WJtwGv+YV3QcbOWLbKOnTocyZ/EqLkNpnCt93RdqXuwd54fPNqqA
gaID8NJpgzUyzxMevnjQdcqkntcdsXYV9m8di2W7GmjJz7teyk9UjN9odn4X7VCY95r8bPfpmE03
CXFipskkQ/Q7JFF3sxZdcWZJ215uqaALBe0cf0gVAzV5vstN5F4Koyscb2jHG6uR/GadtnKdHspw
qzbLtk/0u2V1bstp3bFgbmPMc73EB7WAg36232qwbqWkD+v+6OQK0fSwaXHSqKLepFNIHtxwDYgW
8rnwUhg3Kst6Ylb6I/uNHS078bu5djZRs7Wy3j2vCQx/npnu0GWBrSYHCMMPzZB77RD6uvFHrlMB
a5ojKO9DXvdBb8vIwc87KZZuC9XmbaNW3eoHNZM2qxosklBtqve+VIw3woYZoYvS4d3cr7tYh1Jg
Ht0ia/e5Ou3aIQ+EGXFyPajzaWfXEAbPdHd3bEDnHufRN6Eq1loYzCv2zzj3YpM9FYpQZ3FVCBZk
KO4yHceonfwwVA9VGPmy0UFtkN9aCv6C1u600XcmM0DJ+WCp0ZOk6ndDjNpnyc9MSeE/lDrSrRZ5
Jmfd6WG0S6vYR1XaF6cukQEV3gHxx3YttSCXLG9VU2/I7wwrfUh4DnYWH5IsfoTAdhsZEze6UWYj
MKzYh7XHs6osSEv+cFZlMe4kjJ0ep1sd2rWqFeQeZtCr6QOJmfcwk38GGHIylNGV9hq97tb4sSqR
uxWXUMz3qTxui0q6TdvxPsrNK26wmH7P/FKxkADN0BoIMwOp8OfTs5JmvSnW3PFC9dOij1sNnVU8
jeB1Y3mugr0YBk4KjXZdMBGX9QzFAZAkmRhnxOp90lvuZOjBEJuuZLJftdGjUSSHnnGNgs63iYWM
3bDs3l2l8rTM01bsJWRMWeuyNw26G3HMjoyNMRmBFJlvo7h06+Uva5g2aVwEUPQc6iTe6Yq0teKP
evpu0MN3C5IfVSmxuWe3kZHfzlnox9MCSEQ/LJBPLEp7TLkYGib8LhldhUFrI9wWmL8qQclFDn3x
2dyKds200jeDvWVLn6vqpLSxL2UqFdDmyis6t+VePjzUMSB7FBE+VbHn72jUF1jao97xIEC9tdYi
sJfiNlPTwyz1LlVBdyoSH6Fot6v5A62c5I6pRUJQuDk9GbVxGzvanbiTLqVoh4gRQtG3Vhz7JEWR
u71vioEU7HSfWL0LfOEwOXlQFTHg4XU35pqv1vtqxPWM2J3SZdcpy84soo0czXBpr/eZTsQo8yIn
/BE5D8QG8PoEMl8EC8xTsjBC8gRrTz3y+TNQ+0meyN473hgne0MjjxqRn8PepdPWknvXFKY9TN1E
xi3KsIcO2r0YukxL3ZiYQvhto2UE7bi4ff9BGOKMWowRGXfzYgSrhc8q6e6QIDKQcoqRUy/8P602
5M9JrA6+VX5NFMULs3GLMCazExy8hrFG7Uqacg822m2t4+1EWSAevfDhunL1+reqnsMnzmak5J6M
zk2pD76ofMhITDQSamxtsam1myn25M52y2TYRgtheEfaFPd6auedGvd7Per3xQyahxXw+sNVf+U6
Yc5Br1gGbROXQJ3cClO5seilkdLyVPe4KMm0NTDEvWJuAEY49sBDhs6pKQLTzh6sZd2lM7neIWU7
UO9yG4WgaAM8EIr/GjoL5qJ4+HaHSxsZ7oQzYCJAjPEV9/361f/KgmmiHovuHVUnXcycn8JIWo/i
xIB20FOTyC+ayVftGYkI58pOLvIBl4uQNSgo+sA60ArxfJi2ida5UzCUysy+mBtB6KRX+oAvat/f
vBq6u0F6G4jt0EryfAzJadpsLjPHK9r4MWUayhKGZtFICRDLIqRQ4SLaONota1OG+VcYM5uVIMBU
9KEKkOyVp/urqfHzJV3sD2XNxQ4hlzSEw76VjWCKqtNqwve05qTARv/1l3kB7Pj+CMDnwE0P1AkA
/vNHYJhNFPZy5Hi0jz3q47TNoswdeyxVFvnCM27q8qThK8jjSJHGJGGQusWiX7G5/+E6aFGnbEaX
lHxhb0gZoagyhrbnEM+PUuHNKKoLbz6By8laMQr4uDphv5Z7mYRLMwGXl65k7y/A5t+fhg5gGNk3
GVf34ulXUjvG0ejYIPr6/VgUQRzO93SDkrCa7sVkWEoxSfg/O5CusBukw16sSuH9S0Duyu5TN46+
8PaF8dbhjn79hT2vb7+8Qu35+2q7urYVsL7kzPxUz47LGO2qDjWFGsQfqRxkmEWw+/qgF8jCb6OS
vxE072DHUAZ8PmqMVIRl4tZ6IZpuZVFvROJEb24GEbNa2a14IyFWn0YY0qwkAowr2IRf3TY9NsJh
UiE5kS+MTpWhX7Gk3PbUhH/C07ZR6XixIzMQD742KUaS0kv1/JqlPmNuLs3QuZ0I8hj0AC8BrpOh
jjrN8rZ3TtIYJGuU2O/k9CD8j0UfADhGj8JsDPVEynqkS3raVGieRJo/xEGDVhi9FJkPvAR6sGnr
FMVHSBk9c2CGWMVt6zDRmO6DZm+mOvEQuXw8u7Q2u9t000fRDjm7j4oUH6TRgLRory/yPsfs2r0w
+oOb8Eckz0SQKBFL9lm/R0LIz4g8pWXkKkw3i8d9U2/xvoElS35hGa4QDxFrLCVvNhVEvgSp8xg4
arVNqcBBjOmLCErkz3QSoz0bswjlCqXbC1dIY/LXQ7lf2lvNHnn5ZtD287av8X3Y1MJeejsb2aem
MA7n/KEaPgpfW7idEk6Pnpob4WISYUyZuUlH4fBFG5H+xHF3w2jc3bex7hYdomDJfTh8EvanSj3Y
fD20bg8q46eOqxrp1pCUw5h0+8icvQbnQOTJJE7Y9u4UdxvhO6xo64ncCoJRND5b3tT5IvLPiAHl
NPfK4Xbp9qFCDjDdaLV+EOG/+SZGFMqss8Cc7Fsbs6ea5PUldH1Hoq4BB09ddiPhrN36SkKaqn9T
s08M8UwWiERbizC9NG5ig6ixmXeRhQgznggqhgeVxKWZ/ZnPkltJoW+s666Lx23K/OoLJgOZPZzx
LT1AZPb+kk3JE98yMf9r1e4L/SjC/YG6gVbqgcg+ROnkj+EA1DoNwlbatiXIrJGYHGWopZioRK7E
ou7Sjz7OrKfZiyf2spJcppHDQC1bb2zEbGB8CTJlWy3Rrk3gFqj1IEvHbQtVroghQwob4jVFJCCa
XvIoWGjMjWF13gxD/TFqn0ZzuFETorKOdEel3aX9tA2pVJfKx6Zg1q/cHBNtcWYP4hYvOeXgMoWf
YrD1xMgsiavL5TurRBQH+HxYXGviPicAXqxowQpOhxfE55cKD0qoRVoBn67Xj0VQ2nowJkaQK0AF
5tBPEwBuOhMST1bWgn6KDk2nHcyJMlI3HzQThzvuvuL0hp8TZfwqVlFMjsiRo50w+CIVJ0Ko1+3v
r5xx+iy4Vmg0AOpdlAk6u5F6miLIvqif1tkkmHvTLMws8o8iM9hHw5VdRvuV9wW4VJTNUWWAteC5
wUfiqXHiCLPXdsmubAlDQP6RA/qkk1Pv8FhRKbgTs3yQ9YNsE/yzP4tcbJZK72g3oI80C3ItCypW
QRHatxLuq4h0ooop1LkLwnKtNdyY2eRrckN085Bbj4jkuFqTe30YIwH/NWqLbw/ye8X6e/XxojR+
8eN/KII/q5rfJV/aqqv+6i9L5c8+9Z9K7v8f1tNx1H+acS/q6Yeq/fPzswL8+Qvf6uea87sOgxm6
LmDtz503/y6fa/rvDrAzgULGPxc9OX9XzzXtdxE+oi8BJoJNW8ZP+V49V53fBdQdx54aFCk6nIn/
pnpOWo+5+GNBW7gj4P0o8ZELBMAJUfDzuYrQVVxq2tC7pMVMgIvFfNPXRO+dkzV/gAmKFzn8XFFp
9StEB29yw5geKjjfNucP6HH7oV+W9E1V5eUe9N68hbLL/NDOhtdnav0HdTPD1QHY3VEnX+4Rb2tp
tOLUZBkDWRmW9/lId5W+dOyea1m/rTLl4dupjUnZgGsbTnoaOjfdJLPV0CFlzHp/v6pJd1ziRt/k
U1J87kyH/gxk7h5aTSlvF01PyfpPxedFJruuVsrbaG7H/eCEln/+wmw+2pFifTTMId2hsxEFmV5m
H5ox+fY92qdS0ov1fKDfNXlTOeHjIM5nDsbkptM63MlQFbtLqLabSZrNZVNmqoqSYuqQxUm+hEVE
5fN84Ns/406966WVTaRDE89B9+vfXzl/T/wlW+E9gKFhj43kVH///nwCClLTTZp3PAI++u37Pz43
YT23w2ir3y/j+XfPX4FnmWYFCkdbo6qRCLYmOWiT7tEeGuvtzCw4lvn0ru40fiqy/h4pwM/nYyCg
gQ6k1V/nY1AuFXd2iP7T+aCchettrkfttx87Y4xvp2Sav/1orMZ4U6kzb0mj3SQlnD+sjWLv8gnA
hk0p9F3lxOVWnvN+W2py9W40Z92ro5xcrzgaT/HilqkTH8zzj9QlN+Usl7fnoyE8eqE+y/fnr9rK
chPpVf1wPiaR5ESJM4WWEZM/O/l0P1e2ui1Cg4ymvipbyUnk+7hv5W2M1sp9DOJ+G0aqRr7TmrdF
pBj3c072O1ZC6z6U5nE7m5VzXzRoToT6It3Phd1ti2aJj1VHTwYfSY8iNbGd8zJHwbOvt1D+lcd5
6qqtlJf1sSqkYkuDfXsMRz3fznrZH2d4JLcFzRVHhN1SjobTMe70ZFvY4XKMYehmNEk+ormF6wm2
7ljZOD2hFBuMZjr+3OvmsZigYQv1zDlG8Wj5EpydRxoOTD8kq3sKyTH5cyQlJ8ijdL+I1Ow0K/jY
AM+LUwyRN1CKqUbdGOXGULeb06wuK+kJqTvNzbCI0cYTAn1QDijGdCoiUiWhXtKzHyejX9iNcqKv
cOB8g8ZoUe/PVWHQtYtzB8W+dZp7EHMIxjqnistiNFs6helK42OqxA9zqJTcW58+zMlaMNqcP8Qt
LOFh2lcPsRHjf5IRupemtj9aCu44jEefzj+pSDEfz/8arSbeT8n658XvV5YdblmbbC4OTFJRBtrY
lZsfJzl/BDJlc2dKId7v32c/H4jHeNiFmrF8O6D/fbSS7Xg3Kiku49+/O3/DSGd1W/cI+HFjivHt
EpYxbbeZrsL1IW7ox1+hVEZbfSRP+uN3539pEe61JQ3gD//+xnmkqlhbX6sH5/KAk+NblSlx3sU3
iLZ0UXAaLg8oWTZ6Taxq3w78uJFQNIIaBtWB86l+HGhgbXQVCG4vDxSk1d14yZXLA6VOuKWrSKWe
z/LjAWqhibIp6IPtj9OfR7M6BwgRDO6XB8ayBS2A7tzu4htZXK2kMhdCR8HLgUoV4ZZivcWoeIZk
Le8LFGICtIji7VR2yickfV1A19qmWxPpvi7YBRPdju+mdpJvLWOtvbGoNoh7dR9bh/L6aplfzKbt
COZooU9L3WuTyvAKMzMDmfomoUo3vSl054sJQ80XGfisQxvyXtE63e1aK9+1jTwGYxo3b61ofNBg
bf2jtWeV24zb05SalRfG2vsiKlXwqc5tIUXlw/mv1h6qe0pN/vkn+NRYU4aUearV5McsBVY7NhCs
pLB4E+NkCnWetbIPg1XcnX93/uv84b6LI8RmYULPkrV56PKT3sjtqaW+E7sRQUoW2c7xfOz8l1U1
oKjb5JiFTfbtr8VZARC0AQmHxl8bZGb7tV6AFSR3UjNnDyAAswc5DZNjszLT//7VIOXZQxTvJXj9
T+dfxy0fbxRA93gX3758/pA2x2/buutBS/CB86+KwSJ9krfV/nz68+8mOqpc4s529+N3jRF2EAfE
mv9jhB48tN+MceP9OJ+6RtMuUgDR/fjd1BT9XlJC7IK4hfMYZoy4JVvoUzYmSyQiU+nOdIjtyvC9
NbQaMaH6f9k7ry07jbVdXxFrk6FOgZk7q7vV0gmjrUAuoEgFV7+fKXsv29q/7bHW8X+ioVaYkSq+
eiPtzl1G/+fk+Xuo0qJP653hNttLsHjofdx0TVKUJPNQvwoiVPfuIEJICK9+9UaDwttyoE9lNqpX
dO8yGUwPWKH1Pw9rRskKFTVxb63Oebr+yP0Tj6oqwhutt+Z1CNVHxV2Y3ZTBR1xvlWa6HUcFO/Tj
p0Z/MMsuf1m28fNmN+lNlpsxQWM2LWwz9sF22u6LyXwlQ319dZGMX/yObOslndbXvFPLEVH+ltB6
99HkZHvfyNbdOUZTHvRgb69W464xKqP2POnSfG3Stohs9DQ3eWDGfeNar0TSHwxDOE9eMTUv9fzu
kRH12lteSRc1eo5UNRe3Wqo4n1L70k1UFFZicF7nThqHYkSuoyzjBYzMpHe7HHcUQXOtlxjozNz3
D87Yb7EVdtU5a7Ll1ecMSfjPMNz++NE2mtveNitYaf2+MNveLeVNGfLFzAD0T53n0ePM+64bauO2
sf26Nr16nmZeQ7OGZ4YTComu73OxOusgN6vdubLbXtOB1xWYShzCVrU4mhDo/PjF1nN3odjSfLWq
5i3rHXaATFmvzkjzHX3Uz6P2/EQqDu1qQpHhGParo8BKi0l/+/G+Qz33Z1HC/vz4y14CqIw5syny
zD05pe5rX3dl4tKHRZc2P4YpwiGzcuzboKNPINDNfd8XB7Pq0qfFN+Znj+cWThm8qs1lnFmtL+li
+6/L0oQH0XV7v1J27I4qfOWbU3tpaMj+Jg1e85E1NPcUJOWTcVO4vf9hVtstMoFHt/eMp0z3t4E5
BKzKLr+VS2FeJjev9mvqX2jLdk5mcz/KTd2NImtAs5YPCMcjkCf3Ngv85t57LMtsvA395eQPwd5X
0v3gG/bJRk957rjzYJ1Qh80vIE7bZKIV6sT+7V1qqf3Lj9/9+KV1tXcKy2GXATAfiglcrgyyvTm5
Z12V+oBu/ktqLGuiyQiNl7VPL+uSZfQgqMiDwOBpPsy49G5SAP0zqUQH/8oXgE+GD8uYIrkqxzUm
5me6G80osA3/syCcCNW0yf7vUVWGEuqpNP37qhNvUy+LZ6kxP6i8+tCJqoz7nIZUqkYf3G7bGC/B
H8VaXEhUeXbtYo30IvfKl/I0l6WFEicHKjYF/P+o4A/D9VFVOAdnjADSpr88N+zP2QJU2gfmumuk
/WnB2nlo19kH8B/vcrHsDfovPrERAl4+FSbou89YPoqLFLSh16ELnd0iR9vUaUr7xAyzu9Vot305
hN+7tGVDGvWhV/3BoU4YM5Rvo2Fo9+tLlbvuwdPgxl3T/7IN/l5W460I5IewWt9HOXp7lYbfF8c5
trAEkbCB9K0aeE18XlLrq7fejoH7CHjS79I+eF9sCIuK6lxD+m7Se+G76quzvYpmnwH9tU5vXlLV
X6zBvUYYyTgFuIvaxiyj0d5NyCE99ZT3qo66QZF6NLw6zdYnFqOuleU3kqxHDBYltiG/5ALoyfko
oStn5Sfc5mg3V90EdHbx+wJx4jQVka7d4mCbeQ/FunKP5TJszUqcyDY82WqlYLoUXXzTrcMO8K+/
eHwzjV7IbvCHpBR2eYsJ8isobdnLD13v+LuWbJPdj4aU2X4gWPm+GIgXsclQz2vtXDq1nbtqKQkP
8t8aJVTi9dZ+LIuvXonuqVr6l37TSSGcPCJZgQ+oTHndfZUscgtit+8OjuHt7WenDcOoWJeBPmZ1
t7U95dC73vD31VAel4UE57Y6EWaEMmayn9hpj/U69xChPsEGHlBsgNFtmbZ3MauTmJgw2mGgnsgt
7ugM4nKqPYu50kRmOliHupjYxc2P4VRuse2CQYnxg2fAcbn9wyyqjzov7Z1w2zt3Go0oxbdYe519
MVskqqN3Jk/HjGa73WWBbFmL2XzNw96v1jbsS95eYnOB+gXdVZNfF4furlWSdkqTf7ex1XIVy203
Z7m/04gJTRdeUVTm6UMWZtPt+hz0bncwGmKs68AiNli58DtS7gxn/Ghn5WdLyIrmpfrenSdiGXmN
sdS1f8i6zIgX6q2TVCJ/YycPopwjXtMgP0uz9WkT4Hnkex+Q+JEQ2H3LZ3NAomQ2rBq3vrQ5dRcD
zh0nt6mtX91HO1WHShj9aZtRbq/bZr32i8YwpLIb0knqQ2ExLuje+tzbJEOOJI/snaUb9p3JInc9
0oTy1nLuPIOtlrjOYj/UHgOnqVHfa+cO/dKYrcvdRs/Tqa/ml0wideKgIdisyoNfpRWSWqPcZbwH
p2OGDNZe1rEtOZxRXn6T+eKFkw2XIjvroxSxDs3ykTycZrCcc2XK4tIMn4xRb8A8XX/tNY+8lrzX
JVyv1rGZ7cixL23wJNOewhjhf7Dz0LnRfv8dWqq+Q0cZRqMp+9O0es/eCiqQjmgfNkN8qVNhH4Ic
xUE1wNRe3V2h11/q2R1uRH/XV3SxhYYzx8EwW9ERy37+vcyPCP4oXhhC5wW/zRAtdS3Ppnu8Wllu
c3WzWAaxCG3BNx/K+YI66nZy1/Vo985jH3iftprs6nvTXaz3ZrFz1DspM7EJMT1E5M1WN3nOWNGP
ABQ2H5Ux8524KRdgTo89d9NBU4+x3q/13kDy9JpuoXccAuPWKkW6N2aHnj+sbq+pUi0GOaUTCpPv
hLT9E8nAY721N63zlSIwstdppE/EwtXoZX14npfxZpxneWs026WqQ3muiqDceaH9MtfiwTNF9jxc
oTArDy5zSRF9Z0r/1sP3GS2jNo/gKUd/Gd3I7VCmN1ZaoCD6XlTm8jZVI5ozoayYmNWha74YjWcS
QDYpgAUF6eFL8zBlmoXhFv0BWvl9W5btqbQPd2s3+nvPWdq4C9t9O6QwOc7qHNOyQn9MutlOVNln
2M7uJFFBKYQHuOzCnG+8ve913R28rqoOs+yficeigXqwErWtFuYO+JI66KbbNHM+U/Zm3lPIJc6E
HN77Ida7APgLcYc2finTMn8KwoLWMD0Ot0J5ITpQCq4ysdmvyEVelqCStz4p5ZG2bY+6rfVbP7GU
t6J/6AHJbtOpih0zDSRB95lxzrjZxXnnNgcrN4Ide9t6WEeIe/p4HoJZD0j9wQIynZmsaTvfT3xq
JSSGj3z5QJK0cR9OBb+Y6A6uczff7JY4k8JZGNbZDhf6BjiJ3Kevtd4X5fKUUQc2QlY+CPmtq1SI
whZRVN3N9X40Gfkt/U54in/TrgHtT27qR42w3tKhvAyDDJJeaR/j4LU1zkxjC/9iQonSgxlu+goA
cloN6aP1evN9ESe7E0Y80MRNoQIC2Mx+B3ho086ILSLdErOYjuQb8PbyF6HM6qrkewln63l6qCVx
dTqlOnd1aytS3rUvKxIBQrYMAgAcl8dygq/lJKOODwXn6fbuNmI/D/4LFOfrvPrpyTPyWG7Oelnz
sbs1UpvN4fo7Jpjffpc6sxGbcqjhSK5/ATCjUezy2x+/YEpvL0KlKKP+/Rd/+K29uuQz9/a0//W/
hFn/6//78eOP59O2Ng7u7L/9/pz/0+soW3Gjhm0AgP3T6/v933qyUrus37J4vT5N5zs0r/70tLYJ
0JlR9vXjDfz71XBa+62L43/5mH/yN14VFv/n/9Ee/x8f86Fu52+yeP+To/H6X35lZCz/Xz50C6QL
Vn+TnF/YuV8NjZbzL2r6CIW5dt34ngvr8pud0fX/RYwRY5F/LSqjV5pH+42QcT24GhxZkDzEKl2D
Gf4jQgZm6M+EDN56/PUIw3hxEEb4Cv9MyAjtWeUgvSKuAqtKEMRHpWml+3LN1P7q+84Z2OJ1BufB
J19E6+CyNMtR3SuDxOd05OzcoKQoqsKJCzl8KFWaHmtRXQD1gyUvb+iuIh9psOKCMtcYHpE7r3xX
wLIF+QsngX82lgZSY10YnLhm5H9gz8da5UVUXxvwBtkaCUCDzDT1ysacJ1PurRdZVDf+2IL6yg47
gVXGs4PAVeIxiorSdC/LRnRAmfJnPjYMd+iGRHs496XMj5VEKh5KVIqThMsxDTZ+0IO1cLwEqhh9
zlpRtpU6RCAU7hl2rIzKiRNJH+6pl+x2blDXBNdJKqlqGopH+X71nsYwwh/zgWoTxrJdNo/HIve+
MVc1RO75JSQW24ZJYIAxN2Xi1AI5r3aifnGOTWEXyN/bJrIdsskdP9WkP3j9XiLyjui2yu0h3CEw
A2vodnllB1FIwiivv38b5vRu67gDjaAHzIWIK7upv8W492S0nRdrCZxjb/eqa52occZrPQDfxWaV
14CzMEqzBd2nlTKEAjTWOf6AythQcnZ+G9PAs+2o5A45M+Z2bFL6tLnMmz72/ahBzLJrs5LQVR9t
++L4MjG3YefUrY+nw3vrKTsUFuVYvcZqNKtPo4lzY+36ZyqzcN9UIVnGi/GNBsGPxii/ySWnXy8d
sah5zONk7JCR4DMtV8OzasV+KcMtDhAhxBYtl9Sh5Wj8OisJtbFFXTvfYVGTB6eouFLsq9i8xnCa
EeJWS4M8i7o58haZ+3rlROOIeasb53bfOa+WZ1zDarvYxGp6EKv66OtdN3NDJMKtx2y0xotVOFHr
lOqUq1FGoSsTd+Jg1sv24NYehRnL8El0IGIeUnbto9cpfHNnjeEt6vuQENOB2+Jks1DSt5G03nNW
6uCy1cHAkuIg1LvoSIv6o2yGWBd9EoqQ+7FnvMB73dbWLKju2W6ZPQVXhR5j0YV3qU2o+5wHB9lu
3pOc1gVFNkYajsL4QxEeEOy153jhtOsBaf1TY2cF68CtdrOJx4NrEQrf2rjLO2Tm1HL9PFm6Pedr
d+DyfzWa6n4yl4Y1xHEHPcMQzRbD2lap/artV8YKK8LvzNVuNGfkGkWE+BWpMWY1z/msZc+lFTYv
Rb9G4cZ3O7Ye7Zn+Bu02tvjfNIFNJU0ruq8PtmQnsUYpDoM3xdBBIXpV+SmcsynqNg11NsyH2XW4
dLvGwVaj42J0YUibzUsMmyAk0OwuXlW3J/nzi1qtPCatqIsHU8fOFt4wIR7M0AGrpe0ydgnsXjLx
GPKwcWXNLJSmeobM7AFxJqxAJLFGw2yciwLaoy8IiSCTwYZsAmHwLAQv4V02F2k09JadaJvrkbSP
MuqCcj5mOXRt1e29vl0j8jmkZX2BmZsOo6+OdWPj4vRYg9PKKdDui91asmo9oOXeAN8dV5f1vQRT
tPrhIxliCnwhZ3ezzAsY5BuQF8VEEsQOUXRxPWhPKZh5JVZzh1ulGmhYardTNoQB65kPpgoauZvX
+pSnvog5/9uJSQQnsY9gX67P7loGkVeT5XxNgImD1QYGcFObQxezWNh81WYzkGa0qkMv+SrhLWKA
DCdyQpQ/mbOMUM1rEJdc3QMVihHOKD9SqfEY4LEc21tOE/JQhcMXXNVvbVG+zsHIztMYcPy2yYhq
hTHBTsetwTAmtuc2E6cfW2VXwHNJi/fG6WwmxgmvObWm84etwd5SWHkadWK8lJUwkdb9Ms1+fXB9
4iX9tThm6UdfrSMqAY5v+YyHGx/U6PDyvM9Q7kEJMpEKz+XmVvwCOfc1Cx062VNzQLBK8ouimvnc
k9pt4wefKDuJJgpM44xESDia2iGnNjc5dxUPyjKRdF8484yQVOI5CBcH1zxGwguJyB9QycSd6y37
rKy+CvbpaNzaLFHKI+xj5g7kLgdffpFbQQiRPd8YRsouJqpDbQwfGy6hqwaGhBgqiJau+zQRAHxE
BxAH1Tyjt+Wet0y+Gxc5C1CZaXfsxoPrLG6cdubX62PY61M2uGAx7fX4Ntp76iq7u8YogYQKcBqH
rJ/c7x69ZiJ1JgMr9Mh+4aO1HgJL4fSdqgijhRvbqmp20ALPzWSSl6Nd3oqFpXhISW1d7fa5ahyS
lBGwbVQHGR3YZtUYhz5rZMRN7Wqz8sKkMi2cvZV724/hL2ZBNFyelNZUneuphSuY63sa0bOkzZv+
pk9fGRIOYyDKfbugnCyB4jhCF4etGHvgCeORVQqWo+4I2HncFGGexsLaT8ebDkIuHufts18sHYrD
8pPR+Ze2IevJztU+AwcCvvCPnrbyqN5mL8Fh8cFlN0i0bzyFIs8jqcI7Ehjb3ZRUBISS2Wy77XtN
HhKuCq9kh/XNOG06jT0hgxEvsSt2oJv1ciSKVkW6Wj/kdfnWAOW64LLIpps7y6mdmFjGMp7CrU6y
OrhDvMPym5BBUns3Ry19JDsSOWyuR/AYq6Jjy6wu43q1eC9iN1iZfyhqtuY15fnDjKMb9ot+XW9l
V/cIs5hNsHviPiQa3CbwzM7GyFyDy7BN42Uq5yjU6XpzRTRrLJUuEuVDWbPXE8LIleVsS+IPbR0V
NRJC4DEqOP3l0+iQioQajfs27mpOeOvO9SVpN2zHqGKDJi79pnkoAqAqYv9i7ku7sgvLoz9NR1uw
mIfC+ZLPGeNYW1CPhEBjtsfHzZdRGwzPVtPlkRcwZnY6Is2Ia4iso0R5g7VbNmSnphYRIb7ZvitV
PDldmARdXSa233OnERLdxIbF121WrNKt8QRClmSFMaCjqcWntE0sWLjE6YlHJ2C795N1w4U3i9E5
rxCk8TYsMZ7R+rRqle8NTbSQ3jpg+00Gu/RmTgtrVwTDGqdb+XGZRutF1h67Xyg+e1WNu9quyshy
ACRcVz3MW+thImrzqCNXeK8HL4tLKGClc5ruSDrhLF71O3u01pPwq2+dE6IGvsYYppQuVz7pROTd
qeia9oIPxiGlekvPgiifPXTvI8j0AOBtTUmHxCumwzCy1XF0w+loLm7H9B6F+RjEcgye1lQ8eUH2
vOabvlMeoVDGZCNWrbqRWj2csVZ+ctaSMW0zuIw8eGpABJPcp4AMpmO5QisOCwVTXuHZMdAKo2q4
gQm6E148yUvw9UtQT9tJlbCZrj43xrDtBoVGeMZNyohJipiRWwlufOpDi9InOEt+IU4FxTbifW6x
hsUWz7l/rCovsTXRRFsBf+OPxndUZh179Zd+866q4vVmMRvwnGB5NEB+InMDB3ZLZkry/g7lIrOb
yc5otBbBlpQLrPVUyGPDv4QXo4RrzttTy6PQtTYklLCkkb+Qc5KTJBvrSapdl7Vtso1MlTjHkm11
gPhnLJ6oyOjznkUi0/SXOoPeXSp5GE2EpVb7oRAWMnM4PsbxBv8Z23ktU5EoW8cLwUq7MnvzSuZA
aiHeMJemBzFXr2zbpN/BU3TbEzaz/taDqsiZlnrCKCIL/dterfcZIYe1sRRPQ9JnL5k1OVFucS3Q
ON4GY36kdYyZhCZDyDFECaICsmmn8BRm10BrJcw7xTLwxJ2zkdo2APsl/Sy+V4g6GGXUx96HjTE7
Bdb4PBgGzd1FXcUTyKtT4re0gYGiauy9h0M1MuIJg4Soda4+OwtUTwPVGUNvvwPSXzHiENR5zTgH
VY+ekz1OEzdAg+rYlgwv/ItNJMRm7jpbq/gKz09b+exCCUOH4BtY3KesDO9V5Z7yuikii/qMWE4t
JNZU0rwMRNnyeBvnssNG9NgknEQu+LHYXnvoOO/Y5Cxqi+QDbeTRkK7rydJmHHgfa1jcxRXLZTWa
IWpnJrwmbxBqZex71UCvuUkCWkerbZn1XtRCcSWrEvmNow38EunSxIErDmudXlKHIdEOn6CkDmlR
lLvWcW3ikJrbmhH8wcfwitqN9QR3Efcdj50rBgUtXqYJgWJvkm7H9oYNpI3mMMuSTNbz7ZIqD2VH
fxcOfsNHxT1hlRaueMeq4nZD2p7D8HAO0V/TvMxvc5aRs6Zf8qkMjzbf8E3tVceO/zuzjRyrYWyZ
djL7bBvlHuFif+n71iCCA6HVgMG9FdqMON6JyNDtejOWM+M9htRoQW1yVPnGNatJnaOldFel3tU/
spwMLNISoi5xSu9xuDJ6EjLI+kTcRR/NDg7JScyE6npFJKbePmqLjagiupiaF+sMUM4la3xdJYk+
DamC06qtY9HqKck3lHRKh+JS9POntB+baAzRnIgNtWFoymVHhO15gD8+F7gf8Fb0cdq3SH9M86as
hTg09dpz5RZHq1ckkJhLHuku5xyryydREOumsjWM8n44z6I46a67BhR9CMoM57Zpv2PTrE56lDjG
7ev9T95S6lDHOqALEklFKaQZs6lXkWOPMN6WphlK9oc8rAEwrskAMLtZmYb7sKGz2kF0kcwBh1xb
bCv+AfO5GhmoJ4Xvw66mB0JYIDZM1EGZ4DQaHFZvWm69NWBu7y330omVgEA9n5iuY1+3JhYJduBh
/pZulnUw6uUGh8VBkTQPvJybl6Ai0jLkHGtNNAUZqC3W+cVYtupE7t61y0pcPH3kIwjORm7aCfhq
dShcgNihHPFptuHRWNuSFDuTg11jeiSerF+pvVdJhQBhcxjs3A5qtNHIIRvUKYYpiZ8y3vuhvO6k
TxyEIrW0wYWbmwj69OSbeDj9OtzPtRXwKKz2vAV/doj8awy1YjgPvyzml6m4imqc/BExBYlTzpPp
VPaJcJVtsQVYPttP73AUTCdCOhAHjsvWHNZCldEkzBVYJJj2W1bl4CZA2GqdYOzhDJqK4Q9oqRxQ
FMgyeylH7jCUXrcHvQpxGZeiiK2SBid4H256wGS7wdHTbZaqJ6gfKJ+J2wpIBzcY6TFwNmUVKzX1
8VpydEeVgKxTX+wMT4Hg1ejF5nQVosqgf+q7lmO9Q3LkXYycMxb5m/KK+qT7qn5r3DCCIZV3verP
BBscva1M6nwl5CD8VgekHuWlucTpWqNAmvhSPRNK3FD3oUybM6856VfmE8NeCD0Y1ZdG6EeVfkvH
+UsI8aZVCcBFy8gu13GvJTu1+zYp9bJA8q9zujykS5Bww8Eg3bK5NFi+rdacE9lbR5HWK4E+X6qJ
U3A5kpVNcYFIXFW8eGI+LrL+qjgBcmsvr/NIu+ud8bws87BbzenOJuw62ioXslwYyebZe6sSI0a4
CYJSVHHhTOYJkttB0GXvh9F4G5qx2gUnLiAxc6dfvFxdJo7g4IbvMrc/WSbBU3oOqoNVBVwJPjEf
a+o9Zl3nHTpRvDfEWWjT3vZOXi9xjazsuDCR3YROc8hTJrSmK3YuhD4zvF45ebMziEUwm7t6jEKE
f6uxFbvJ67xdrYyF28cS4H9Q+IcYZ/wx0Ve75Vo/QF72e6Ofyr32COGxTBmLdnXvP1Zh+nHLJuIQ
0rnfbyaKhlZeFzh7lrGm87Hpmr3gi75RI9INzLlnD8dUVVnIZlaPx/zFDqcwaigDLnV20nZ3rggc
hdHzSBhZqM1hkH9njhIxEbIc9d32UojllgHnwdU9Qy3U02SbF6MwX+ELjpNkCvTb0Y1HP90jionM
ArOxZbI3jQzAsmiiPHzr+p4+DHdlP1DpUROMuMvnmYW6BPe5YUI6SxBYD5hp6zKf8ZuIDq1fTV3e
Bm14t6B3ia3u1Q22h97gBoKS1o6NQSf1wOBjcieKClR1EWWpNNbb+mkjmToKw8fMXe7XoDmu4QuB
MYm3nTYgoxOfRrwV6oip+KYpDaxkKnurOlZVdaYtBtdieH00hUbFJYKlhb2P1GQvUcEWaACnSgt5
msvk7yxPvnLewrW8sxvnO71g7CyYqRyWtVfcuX32wQ5Zs1X+SOumFW1h9RYUhhlnc9MlbV08mHMR
3veXTdS7KaA4zJ8qpqhUWjFM9mfJhnXjNe53Dv0ou0bMV8g2iK/31bnvpnfTLRLCRbhqWXDc69kj
+Zx/sQL/guGC8dT7OgXZe6437oD+9CRYQgd8rUhEqOi4zg4Hy6tcZKw6PQUWG1fm9wfWJmfcYEQR
1IDRyOBxcrZp1+V0mTSt87zI8SXvpiXJkUmHujN3zYouYb72FLTtZOMJbb8rHbyFRnc/s7vfikye
1Ir3oCq+LIUTxtXcfdvsQXGhkUpcocni0A5puTXFc214TN5et5/78NGrujCqNGirtJxxJ7m+I3dk
UeY2YuSc0nE1lu++zxkt3V6IRAFnD4oPc49AdaU/y5FJOis6WAbQQZdEZpqep7PuzSBxQ4C3zSHE
T7yAqmZJIIFUajKZc604XnpdFxsEuaRG92mdmgt/Y8RjuixJGUwgYIXO9+BCC59JxvSyjggj+/Kp
M7CPL9tm75ymi/KFn9BcIa91QhILFBicZViHri2frZkPzJ1ujN5p462uRVym96RTEjdBcCghtw8y
ND+19fTLNIKIOR28PhmIkSZieTePwzMnoDFuNLExP2AuUeTHmTmdZg8gSSE6BC/Ztita63Ee1Nf6
KrMTtZTU6fJpaGf5WtXnIC+buN4wcFXY/yis2XbKIBXObtq7UGRcQ6ycofAxWQ7Vx87yXwa+1shL
6wzD5oJ503kBGKwJdOHUHrTzsSyL2Bukc3CnJV6tMbEm47nK6x39aTfOFIzPotxp42iQ2xCRHQZe
A8zJGW+MUkPMjwDt5wynGThgABzjV3vDnboEAQyngmXZbwtULtt5Y02f8iz74g35NbCOeg7PiOrW
+tho4KRgk+A4upuYZwAucr/m8rJZ16QoP9WdRwwO6NgSqtiZGQ2LQPOeWROFua6oYPRzaoKLGD4V
QihMPhPHC7g7DCc8uCiL0BBOnfnm2rXecWfm5DE157mf1G2dO2C+rE8Fc8V1jLKbXPCosattNyGY
hH8WSwJ3xbXRDonhIdFqQsc7VD4fBMh7YiFDwIzrviH4I2TOcNxdxd2k0dk7EDbsTzsc/XVVsVWA
IfRm+WNzBS002MX99o6s8fvFtMvdYJPuwxCLTRNrAnKM9ha3CF9OMZoxl+0EgI9Oyj+RO1yXq0na
RDMnmWWz7wxfxdxWN+C5AQBs/5HOwzb6wWT+L+X7D5QvqVd/R/le3rf3Kh/Gn2x41//0K+kbBv+i
c8gmVJiGPjJjBZbNX0lfqF0qiT2cdt6VdXWv+ba/sb4e1C4gDV+XQx2mT6TB76yv+a/rnxNUDo8s
SEZ3/xPW989+UYPnDa7puu5PsQ3K57i5pDlxJVzkAyq+sr8mmHTy+Q8fxm++zT+mxv7F4zs/eft6
meZjbs4bqqUF+oOCv7QhOslG//LfPcFPwQLNwhinOuJX2s1aOMY6xQWKvPmHAIU/G3j//fH8nDm/
klc76ZpHV7AbsRkWOq6bYYt87WMbNr8tAQIlc5Lmr4sM++n/nCn854yW35/vapX8QzbLPFZMYOtq
7lMSdB959hHeZsxPvtvpx7//wP7suvz9Ka5P/YenaOzBALZrzX2jx24nCLrIZiJktdL3PcPH3z/J
X33t1z//w5Nw+3DLMk23vVzrr4WloIVFMAn1Dx/T1cUMpgehfQ2Z/v09/CRQ6Jzmqqs0tz1LY/il
6SsL22JqXEwHL6UtVHYWCDn/4b381XeC8OKP70WUVKI4w7jt1YILpwGWuBnc9m0RnfUPabJ/9Qw/
xdgMA2i9b/MMWI26JlaO21m7MHBbjr5eCBL0330pP631Zevh6GtT7kkvmL4ErU+sZCbF0Px3j/9z
KlJaMeFXcpb7zkiZ4rGj3PdGyHH271/+X3xK9k8r3ajrtszhjfd2Jdtj24FuzhXu9Mlrnf1/9xTX
6+0Ply0n39yCTm84w0GsdHwD3MgnEBKkjk9//xR/saNcfd1/fApPkwlhbaXeQ2zdI/OQYwhh59yj
FcIYXA93/vwfhQ/8e5H8HKSoKE71UzHr/RZA7eQacfbom/3zYoBJVPVmPuUF8u6oM7xi9/dv7i+W
vf3Tsqc1UbZE/REjMqfwcTRf63OpB/Mfcp/+6gr4adnzvTd1Iwkww0MOUHNlcUjy38jdnf/ba9j+
89ejC1co4ZDzstAlwaicdu49PhDjHy6wv/r2f1rpAttyk2XMtNLKV6fDE8Ba/Ox0jeyfhsxev4PX
Tcn/Ze/MmuPGtS39i3iC4ATyNSellBqtwbZeGJZlk+AMkASHX3+/rDqnu+waHPdGv3R0v1aUlRIT
BDb2XutbPRc+BjCQrVqd/WIX+5tt/zdy0h+WdpjoVDoN3bB4TftxIwkxnG4y38zZngtta7ayWgf9
iwy+v/mixE+nfhJOfP3ZWB56icRVJuXiIOpNatpwXZz/gm36N4vtt3DdP/xFw9Rnfb/QPInRpL06
IRGTGxVaxtH/vJj/5pARP20GcRVHlgze8pBUKjSfZ50vkJa9IqsvbZPab/is9WHxZx3+4hj4m8Vx
rvX+uDWsXCH9ydTlQTFsCzE7BkZ+sEWa63uIrVN2rAl0sVfAJ1E6IDlyppd//kv/7us6//c/PElh
xbCa1aD8xfUVIxOg5oT7qJkSiNKgb/+ffcxPu0M5RpnkWloycVD1Y+w69t3Utvw+zpPr/+Iz/m5R
/LRFzKOcOi/IKMrU2UNK3NYKaqz4Zdw5BTYP5S9qj7Oq848PK+Oxr7r2gwusncgDp2bMxTFQJV4H
eusFfndR82o1UxtIQMP1iM15CWiQWTOThABOg5564q8pY2VNFYNOoR9buuXBgMWAPrEYboYEkitx
Qu5ENzcJQQVmkMzXSy8c7XqTd6hTPjfKCczOSZl0fER+6KC5mPu61K/N7NT6S9O15UKgQp0uyTvD
Wfp9myGroG3leKbxtDTSq9/TJO3INurxcT3M2WTArCatkqQEOlF/X6WVSjC+taF48IJerVdkQmZ2
F6nO29PwZQ/ZqKn17RueCSBrZp1gJ8TOUp6ry74Lvw1MM9MPq/Tz2HsYU4hCAIStnfJhN3TiLIHM
Qy98K0qQDI9+N2coY3Lsce9zNWY9FKFOL0TP6kngdWZaojeTy3zuxrVNPzw2sZ7RC/Fbel/wY6II
yKcKau0G7xQuos2k48UwjyTz0Dkbs24MAtLlnGxj/eqwFp2kCVaddfeMg8YAQVFT0np/qyHcus+2
rN34C+SHMP7apqGY34cmdOO3ahAh5gszBbhSSygdUYbIyHGyhKEYRmyBzs5a8UkO3VihC5pa+E11
16tvwEm6/Vo5BrWUBsb7ySGAsbtqg5WpBqQqv17o7uVxIB6jfvUHy40jXc2XWKs+fNDIY4Zng2fN
JeEbQeqNP/khu0WijH1a274yI2rSbATRMTddE+AVsFlsd0PcZCsg0B5P4TaXyFivGMe52THOPQl4
uEplfaiY1PDD5oCAeHfTRYPSNJbryso32amxfU+8kVAPaU1cPGML7Pz3tGFfv4qmsmrRpE0sxZva
gfB7cqzMW2/jiqSiap7jvPQ3qzSTdx+MJqedYUWDj8TRUfToNF6HqyFW5ZRB/FclHVhQ/KZO70gZ
kOamETCVA+QG8XZl8DIdOo1c9HFwYrr/GxIHkJZsUhOly6FQWdrONLkQG1ygOokNALK2J8NpCYKz
e2NKQzKh0arSqP+WqKyTJTIIZy09tIx97w4bT+mBB0d2VU6+b1zNeuXEbLvmOgkQfWco/AO6sdss
qKbxFfqUJ19SV9vhSpK/CJY0WpW7yxJtpk9uH+IUdIJeJx95JQt1X/a+Ka+EP5Uz7A0l8/rSiCTB
pVcPQRA/9nQQl1s/swBC46C1/bfIN0n6HVBDYml7RVg4Blb3hDB4G41ejBwmLeNcvcVR7jLLXLqc
uTvCyhJlkinPStqkn0S8R9RUqiMeoQD1gdtJTa8NAdzKtFN6OnpTZVKlzxIycIn/w6cVQPRTNwWb
sAxxk05LouFUGYGEeMy08xsEWtJAm4dhsLehlqo7lQZ78sWau5i627yS7mXAWcUgCZgBlqXZX4Dg
4bhW4mPZjGVxC3R4FU8RSej1oYhSW40bEpYB0QoXezNDxGEiegFu0XqNTsqgB1sw5tB0XAqmhZue
8qg5Di1Il9xjsOqmqg22Tdra8JOc7dSASlOF2dU6i5u7xY79spHCD5BM5XFS3zP7hJtpuspD+FpD
h7xTU7pER524QAUQHUOxcnw1T5hRFtzaW89FcLsVpc/Lsi/aMe1vlAgKfYluVfMXLoHHDI4gAobO
9Lu51/lEOS9N8QErlcqYckgbIJlaTRt0RCe4GVGh4InEZUeC0Utk5/hN4scGCCwQLJB8qKvcXkio
uOob1rbaEdtB1UGF3iCZkHOJoEf6lq7j6l6EGYL+Yx7VEuMlAvQakxiatfjWnXAgPIelVy+nNnJ0
fE0qXSz4huMzI6kd1oGQhapHsu72C7AJ8pn7ZF/XsZe1zHWWSAONdIA21slpqnvWy2mZl8rvKFSL
dcXHKbxpekqyPpXxbdG6OVzqdeJcy/GqLwUaiSUVo3wyma/WbQcesn8nsqj2XxjiqmU36DYfWAFq
cl4bVWCys204oHP2lFgJxFj6OfnWZCaG1hoIRHZ3Wk6Zbp7QOII0jxY3/4InwWthByYKenOK8BjV
epSICSCLTTwQ6QrT8mXt98b5tOCmnE6Amf0O3G4Xyi+qI3XtJHFuDzdjEp+hd/NMM3/N2py1PnUh
J3Qn0/QlLqpGHNw5yL3d6DCdvhbrXMVnYslKHzdZzkYtTyUeWk3hn62nzGXjzw2Jeyl6oj5AslZF
dHmOOGo7AeFBw33oGbjlXnHXTsar90tHpsRBorELdkEaDu0NTmP7KfESXZ4Mc2jyCBukXu02a3II
O9y6Uba0GDOnfjfNOutAUGq9frQxTekdcYRp+YkWu1tfxwPaonua2ZU8MMAFZV2sQWGuc7OSzTIv
c4SSlg9GGtiIpZ2v/CEZeoj/Imz0GZvbFAjC6iI6eTbSLsN86Ti7KkU8fLArGOoXgJjegvaQTM31
kgNqTa+rZlij52roSlxuRSTmr8qiIXulZx20SElrJiQ1HXNCF6ZRIuAaw8yQaEM++zcUjjAHbeku
1UMMDCkhyNdoSY7JurRMhB3dfCccqjVEUaFcuuuJ83NuVKvy9FhzlyMjaiy9Xj+PuWm9b2MDr/gF
cftoTjYlPImZSLCo7ikeXd1dT0kDzH3LQDjJfSKG+ma8OicUrV9DjmdMK2s9M/xvS0OPXzHvtp/W
YVQhsq51amLKoSAbL512wtS3gFewSN4gyR9suawfeh8u5CFDvdlh0OuysNsozA4j9X6GuKESJgo3
JvLT6T0adcznaGnMhCncS1fO5CFfsydnLNr2oq9g9L2f9xF3eWe/zaOLHkboepfJIfVvk66q0bo6
TAlA9Y1qLi6IhylpxWRsIsHtjN33rKUbwgBrvaqLBzTDxu7Wtq3lvnWqSL45butVDyW+1fTbhKLd
o+QLCikvUneMk+NCsO3N1EOWex6tDwVqGwjTmdMcogDzwqAzTyuc3naXjX6DOHjyNFBMFyl2cWVt
58BTUv46fwjXrJ5esCQTtuLPNsWWEccD0oG88hd7lRbKk5+6KQ06pKG8MVt47lSDfdLW1UWoQJld
5jIfqoNVghO5FFlnPsp5mdxDBrojPfm5v6h9EVuSj7BSI6XUsxuZx7RjXd/IpVX2yUrQW0x7Jq8C
OtB03Lg0cH1UVlU7FaSMxZGS13nJTPfEFawm1obOAGq/xNMfgpUj8uhXYz09uVnRmw/t0lW0j5qk
al8tu0/3cVBOmD/35egNz51jvYnp+hR7J68fgKuwIfAVo75TznTXZLqcPpYD+IKot3N7WyAFWo+K
p5zSgpzT+eacg7m8aoAg8yE8q0lPqhMSJECKQ/8Yt7aE+uAgfhWbhYqbzEJs4cMp7PnoC3S+7UBO
kQk5dF08E5eCWKnuLiqcoDsVLoOro807nSDnSdsoRvdAms1rF67VgshSTOf10I75+JSNqjfo4gQK
GX+lNZMjlAtG79YmlPo9gO1uGC/IE3XH5ACLqZZnIkDpPspMONDOsZDI+art8KG9Sg2z/xq4u/Hf
uyoA67Fxk3mKxTXws9Cf9xau5IxQs51LtUOL7vuP+DT86oEwzqB+rdHp2EtXK8G7GNetCE85cfTO
sYuTftgYVBz+WVY2AsvhRB6wMlPgzG+TLUHvRknRVMfJ76fpmHEQrvty7UJ75IpQL1+pD+bq1m8q
biR+HpqSZJlWBofKDnO9NyotzbbwkZk8TJQG6XdHMWg+jTSpwguPa5v5ins5qI+E3eXo4RUBmbxk
3eRG73GviwQ1tWQ8SblepnN90dGYdzczraHw1LqjbJ49fCrqgOkHTfG6jkX+aXStqXiPeHcPOLJW
9d2AgxXD0c2buXcAGMeOPoJCmdi0c823tm/bsI5uA9ICzuhZv8rLTSKqmbvP5KpgufFgXYMUcCqk
YEydeKFTAK79axnlJQHaiw6FwXzHW4NI2IdB9I0N5TzbDiT3JFpZWpXV1jqo5l8mkBERveUUeXRT
h6GLXjWqsocUnkw7kcJdJMt11LDVXfS6cdFVG6eZrwWp6gF6EBcxcgus179WQ4i+SPBOhFTeTRU9
FB0kMmA4SYLyXiWSiT6Uo3nX5UuZXzjDghtKNhLMYTqH8XSlZJCTk7s6UsQbTEWLeQjp6DNO7dYO
lcBoPKgdJXZ69xGXdBZdOV472FcIenlyuwaAgB6X3F2HL4nHbncJCMwX12MhIeCWqaumnRM3yu4s
2gGLeKFp4uyQDiGWcldVRfE9H7hK33gtvk4mRZyyD+Ssp+PnOFGd3Xapad4V2yr+IuUj7uoDkrKi
HbuOP8zbtW4s1u0UCb5Gei3KCWlONlp8mNYLxqswMFaRI9vH/fR1VTacLWTtPMKrwgErJ2K3olbw
8q2YyXZu0jrtA8lwRXfpdyVjLZzpi3OZkQCG+nbJWwfHZi60W24EuVn5J1Fgpjk0kiyJehthI49B
DVq/NjuuZmevR+Qpm56Cpu8dDDX+lJNsZuzwUU3KlPmWBHEFuYWr3zKg+EzaDl+eW1Zl9tW1ToOE
XgYTrr8b16E/GLAm8DV8SlCzyutwalHu4X+yDoSUiSIeA6BQEcQpx68Hg0pOx8mzRVyCMWqeFJpv
ciekhZCYuW6rDhS1gb+Nud+mw+d2TZzmSrRFnz8Z5eXqbolk5h2NI7rp6GpKlC+Q5FJ72QW+M8CT
YK8lvM0wmKHFbH3b3TuDDtRz0qllPMUiZnSPzyYckBeyE7ncEEJb9K91pGNOTh3K/AB4BGc5a8Yk
kE2LLsdaI1C+3xjl9nT9e2jw10lvYnOSYeyEl0HFTe+mXZou/izquUy2SkPCarcKh2W5a7zKqRzu
8mXoI/sIiYzDbZXq90UInxeTX4CGbqA0FSIcjuXz6oKg/N4AhU8f1YiRboJmGYfiIk3VwkL2aCbC
Ps/T+EuSZCXhblpXfo+BxbYWoXtWgKsocpGE5HEgfA4eE2Ndrp95tZagyagV083gmTS7gx0dd3tf
a2GemYDH87wh8ksgXYhrHCKEo3ByIsHtPLAEuH6qk4+ExN6sZSeK+6pX7oC6xATIbPpF4FdN3HS4
UbwRHlDVxnPvfKNUefD7SvlgGhrXJQOsSNvTDP4JSwYHNJRWFGuIt6Y2ccqbJURivUuTtiKqa9Ih
wqtqiCVBV46UZ/8L1oMcfVArSjcVm8kULrapJF097xt9hrhDEVbEnGVZ4hblS6Hidr0f8UhsMQpT
jAyjWJ+5U+CKimFo6duMRmL3FqPbpUXEzVW47xnq7XUbemkinsICOdLXecyi8EM2TuDbsjRASYiO
pY2z7Rg1tC/R1KXwOlFKN9Lso9aNUpo0I0U1/ae54Ubcd8kBF6RxEemjW6jCK7JYm+izyjlsP2ss
eRDOx9wT5lO4lol9KihdNJ0w3n2MRWMHN4HwU3La+kOQ16OfbIK0Sp0PQSia6AvNMN48vI5Y8Z4I
vaRDBhwdQEYE09tFT3MV1nUEL9ynXMuwoMAJVA/NCF+jOvHLL2ZApRcuoXyqqlmOzTPb8pSBoOBL
R/8VZiEeuqooGwQzbog6XxV1O+EwnKHrxccyjYF8Ytt2umy6chElOOkjFioULV+I7mM33FTLsjoa
FXAclQ9VqQrLe56M4RdnyP3qIs2TLOVeJFd9yFYJQA4hDgLx3eT2KHKwoA3Vcustseg0Eu+OomrA
wjLcchFNlu8eKeU+StIszd4r6HH62UFlgIdQj6u6QgqdwsaKwiob+y1c17ag6YS+Osct5KzjN3IB
ANWkwZSpo7GxFzx4RAL0J07YXLy1mur+GJRt1zaHIBnjAe5SPfZXym9C9vfIYgHDVA2mNrpreduc
yxUjav7RGzskpXuZrb44zgUNHQDueWaO4aRxm7WMrnBmpVVUxAedxqzSx4lA67MlmXyciUDKbChH
9zasu873LgFHlGZ+rdrUd3YdomYnPciqbaDfs73WcJ3GkZQaEtubiby4Pi3zZLsSOn9m7Bfc6nO0
ZUOqIHTpqHAvnS6IpUu4xywIvYxUAG70apDwp3YRGUDyekUMEuvLMEAXdp82JkA3LTEt4h6HnJrU
N2yc8/yB6GKY8i0xCRmSvrCmiHU48u4Um/L0oXclsJSrtc9G/fG3ucT/aWXT/03Y8JCpxd9jKm7a
JmO49wOmQpz/yb8xFSL5F/MYKUL/DAAX5wny74oltEzncD6ipQJ6O4ws+Df/USx5/zprmEBYsK4J
7pX8o/9wKgSKJdYu+cFYrSOZyP+WYin4mwmM/EnHYEixSRKV1jcL7e+5PSZEG4jg0BAEZec7P11U
nH0wbZhh89dhhQsUladPE8FRysEdHeaIALmuMoxaCeeY5gUte5vZb9xnFlIlkjqCGoPhkpqEqmtt
K9nu3Cq1BE/EfoCwBGZPOKP7XoX27E5prjUwMjiHxRc/VXT4d4Fbp/pLWRriows7e2AyYth+0WUa
JGmM+TJBCvhOgsFI14gdZnKCDYcJU4GNR5eAkKslhyNAabcU7TJvVj2UC6ifiuoPkO/s4mfMahmT
+OxHZkRnSky931zO7pJCfjZAYccjZmFDiG+0plnpbYfQg0yOhzlK8eeHzFF8rBFVqCEZFPk0YlNs
iPQiHtJfYu4Nveu6+iYmBzN7LiWP4nWFl9MBBPH8qnzBV7gEr5m0qbjPwCE2dzEdOHCBgC49NWxk
CvTuQXSM0Z8SrsL5vVrCcLkt6gbsF7Yh7phb+NW587WMa+fdTaclv5ybgn6yICaUIHtZEnI8OrNs
rwMfS9tBw1EvqRqmOBebKLar92HtQAg8xONq0mKTQbIqbla4YRUkhKZt0l1tk9zojUs6Bgnv66Kq
N6XoVO47Y0q1Tyz+COJKerQwpm8a8QSYOBjo9VZSiwe+CT/boy+rluPItdbeO9lQdMcCJbS5tlUd
cqkludA4hIj7TeElW+CrK7DF1HIeYm6gUS2mbegEa5bvSJtIm2U3js6C+0IwLIGA1QbkLrwFWDAr
/JZ9maXAgw0DRW+vRUeZ17kAWV5dBKT5Ieqw0NE6ns7QqzBae3qDKkjXW35IAnHQndpG3ZD72vXe
7QJ/0JbbXk71VG1b3ODJPiLxSz4W5BST9UufvXKvR4SlztdsBhKid4uGqjodaUZC79wlA5k38Ylu
bBl9ZIQV6/zIL23VUyHtOD0KZZXKSVvCa80x43swRraxXLimb2JOKPz32RwLVAy2GkwKy8lUjnir
hVial37sFjKn/TBr5Pd8riTGLrchz/4kK7GUl30dCefR0ED2Wyyr9extGaKYV5f6eqWv1Y/B7Gx6
0c/ZSxGX4XC9+pHTag75tFdPAe7J/lbQap8AQIZJF2GZpaHSXfKzlDisHWXtBzjLYXoZu/GUXuJi
q3P88HFFd7BvV199SVbgWC/EJHW8p93MW+ttHEMj5/y6+k75NhJ/41CxeQVY4LIr2lrvsoXb20UN
r6XBI+REhXys+LL1ofSTsLzNaNp3cEzRDX7OvdEvnmiWeuW3ClZq/Hl0UbDTJ8UFtrxySKrex7zk
Lu6J9s7UH0xn53O0d9hjA51ZkjPUGmo5vNcMDWAtOuwwkOfLSsltyyXRZRhDL+RJDo3v7TmOO/ng
uJDF3tyaHeS0yMBPbmY407j6AkOLqy3igZFeYbBjkqbq5FgQW4oHeZptnTtvc2/b/ovF576cMDPC
Ucg1vCnAOqGqLxxBB19hty31NF1CwJjHi172XvTs0dcx7wUT2uy2abt8wnxk1XSDdNrgJ6loJ/mn
3hkGiqtgjOVu4MZvbnOVZR5LdhoXgrULiLi0SRc8xPg7SscZbzMSdMpbW4fjQpZ0KSfYQ97Y01GJ
HIELi7tR0HxhdkQKjM6Huq1I5G0s6dUF3Y3wjOYt3KMzkKSDFl5ZislUxLAPt4mOAnU9ZJacrHn2
VPQY1FAZmbo5dhkPM0Z2XCnd1AvGaj6Xzvw2xw/CZATBJvbJsg2G5T7AC9PdpjZy14epd5IJOkY4
RdMLdaaG2NYxtt/5zRI0APZMMh0q5B4x/D25Joj8kxRNfNCndMGSwuT2Qft6tHYXE7iKUKmuGQlt
s9yUyXfXZ5O6VuikRlzxpZxpzOiAxcFkmEglJlDpuri3Oogr/4V42Dj+5juqoH5tilm89vnalxer
ka56MnkYZfc6mYfsFrHSxJAtjdbiGnpVWZz8vrDxVeKOs3vVl26nP7ItQqUvazPpPda6jBZ914jg
ezZlA/Uc7NpwJlZjpNUE30F8z0xTpt+BJTTDTRdNS38yDc62RyBT48QtGUdUvc0T2Qns0vh74B5X
YnT3q61Udh+tHI7PfZ8E+acimjXjLNm1bbrDE/pZ1e73pJurt4orc9DtAT+I5h77kaf32hKcsC1R
YbnprtPQLwmSh85yleOXJkzJBoSudv7qetiI+izq3mqFe+MurQZbRqAiJ6NOaI6j9Qkbeq5OfRXm
9f15mpVfu33kYu0yQV/Ij+3iL9VpcopwPA4pMMAdTgXrn+BLl86nogjGirDKTufJp3QqixKDL8Sq
veIafJb9JpMePtoCENCeJk+zRDR+GIh3+7gQjTxaA1R61+TWbz/4LK/2yqX3lN5xaPfyQ5wkc9aB
vslr2q3R6onrbEQHcxGuLThcem7+cpOuvR7shsqPi76/Vh0GX7HkJXbdKo4rwtjMZMBkyC6Mgs99
HQ/hK9ElqzgFwbqS8FNmEiM2Huy0fGq7dJjALRex+5R7pacvy6LuHLqIoaqqz0Xmjsya21Qyr2Pg
Y79ike2Sm07Twb9oakzP+8nlR13iKBXNnd8SAV9ssCZH4jOUR998rmyWMhLYcE52CIvnKAsl+ViE
x/RItHquHwe/mMf1vm/bHJ4TzT6cYpir3CjEvp51gGKAmHvrSSHG1y/NEKTDA7HLxQg0crSYfZNA
o8QDd8NSx188Gxc6rl/ECQkyYe96KX1ZJsfN2wramzzqVnselQiaFO7nbxRj3D1vLVQasmoIgTRp
dbGygzQgogQu/UNKzulC1kZfJpnYLwLYMkESXs04dl+vpYMbsoVLTCMdLJR/JmwUA4h9ZBE8d3Yo
fJuhOLmIO8LvBSVEO+ycFhTr79Lw/5cvQmcx8t9fhE7fmuXHW9D5///9FhSIf2GvkBI5CcS+3+h6
/74FkZGUMKtOXDh5MZu7RMj3n1vQv1zMFCQO4vP4/Sr0v25BTvAv+ipSuvx34VFyB+F/5xpEfOIP
QjTpB2FI8ieXFcGZdNYI/iRImymM6jUHMIKZw+6HuAC4utoCzyK2N7HLfRLg1rYJvjh0mxcMRHo8
477cenzJkyCBTDPI9dkEwZmlp8YuhXXcZTGwO8Onax+qu84IMafcpVyhrb8sttsgbSvVAVvJwjW+
7wgXIONGB3BYKG/krpv9armzk06Wy5EfBh2OIqa135ew6f3rBI6Iw5x/7OnVgTyZO2zfrYBqubRR
9AmtwiJukMQwvjZtoj4uHMfebmFDrq/aaf0St86B3jxd6bym9Jmz0VyWnXcmdNkE76i2HQhdrh16
ASMsznT+UGbzzZL2a3oIwDoBwQFzouHbQXYV2SaOJi87K8jwHd5bJGBrAfstW6LXMO6t/WQDHIL6
i6ucpk++9jaKdEkDJNGqhjgGHMbD2cUI8s0NfcdA14qKjsskb3AhD3j4Fnk/cZzMu3GqSTQsEsIP
9mxKwC6wM1jmVXmok70COlEcTUVnB/RYN+h70TWIKXZTz12c44vr2JVu/T78WHeU/gxwkxoG8gh2
W0fcZPQ6oEBrQxBXTO2NHJhDnKXGNmkDHHczT+dqiccEtEVVoO0kL8T1mDB4ESd260k6XsxEHzRJ
PN1d0/NRJUpkz0dQVAfNO1ICfgr6Xu840vkiJSJwnTuRLPmjX0Z0J02KSigBz2GhfG3mceybW65O
TTse6gEUh7e3EdSQbuclOTGFYKojQncwVy7pdWOmcPk0NBH0Ky+3y2uSMLLbkH27Tg8WMYwPzgVu
0ZZL5wKhYpjj5lhUcaUVxKMgrB5UCpwM/rcMieWsUwphiiguCPCSQDIQseGtKcqMLKrEdGzlOS3r
5DpOX97hfTQzckZSJA5n5iHNg4V701UQreeSJex8eeMN4Ca2DYs9OSCU4MQg1BREg7IL4UfABLrp
zjCpHLaDG+Hd44ICjr/FFOZtI4tD8uAyR3D3pSH4Yj/MGnc2d6pR1JvMiarmArFY32wrDhD5gI9M
Ovsenkl/5AwZ7SF207jfm8VPq6OByZHdj1VoQSEPDAKICllGQn2iulz4f3i/juc7gnr3I46vF3RM
XrlbPAGym14yPwfdVNwGlMiMDz4ksx/EFysISAlI0oTd1yg77yZsZN16Y9O2TK8RnZU4LcMFSqBQ
batuPCOG6Yk6Z4ovI1R9iFpEMcZbsQ7VsMkUrdRI962+9TyXzQU1jrdcBoDUnY0X8bJulYqAII6Z
kxtuT2M4eg9+ZSN5Krnh1V/tMPAbAbhp/exLxuWLcc6SUuFBjbfyom5Ckg3hDgOQMu2ZIPICdgo7
KHcXVa9j/5U6TwWdpc2IPPTWKzsX5iAaSYAzgSgyIkdMKcwOBQ8WLoN2KNhw8XKbq7XEG/+BJGGp
PQRkJKE434rGC+thj3K3Dj7/4bj5C3vcj6r8WGDtjjyaYjFEUFf81mn7o6g4cc+RYhJIFEo6FF1o
UVnRzJTA2KvE3jAhix//+RN/PDV+/0QESLToaMXR9PvJibCEeWGpZIoNJXaf7VxnevX6GToqjXX/
VkpvBMs9ZO0vxPQ/9uz+/bF+QLAgaFkBFefHw4qZkhY65GP1SliMYAT3YXJc78M//3F/9Th9gi9D
SI4eNdFP0v0MNpUfeWcvsibKskhRck3u8g3IvIQs1MhfiM1/1M3zR8W0SBMvplPqCpf9/cc/SlQx
KPUlRdhHdt0F6Wp4/ZWURyb4/v6f/7I/PT8+ikDPgOBTRDTi5+dnXNEPI+t3M2jyitPce5coCH7x
9/xoQPj970FFHFFPMOmP5U+PDw16KHQEJMlD7bGdW1SAzZp9DOf1FJX2QYziRS/BL2wcf1qQseBP
wofK+sfu+rPdAti9bFXHQ0xxItbniadLoOrGzN2HMgMfgbw4v/znh/kX3xsfGZ8LtUgGf/reMjmp
VhOIsgloCb/Ua8E+wjAkoiu4eL96qH/5YaRtSjjN6Nq8n164pDL1tBS/sVCH7CKcO/HkRMq9ohtU
Xvzz3/UXiyThGh6gIzlvJu75V/mDn4OghRqQDh2JcQL2ExfzNorS+r/9IZ7wfUDUrof52P/ZXqbj
kbnkCpA5Vrn/0vmTezMR+vOL/eLPq8KjkD6/WInvn9fFj39K6gxeFtQxq2Ks974UlyOMjd5T1y6S
jfOE8OmfH92fvyWP5eDJwON0jSjRf/w8f0CM3OUJgMdu+hz642cvNC9N3/xivxfn3/t/u0fOrxif
4/PgIo9Nilf6x8/B/BCjkz2/YjpwDjZnlMgAL4Te04Xn0OsxpaW+o+PH1BSJxPjqGEgvx7IiFO0J
LTaVJdGjC2kRo7C/yGr/0/IBmyE4kliniYcs5adnwNBd9S7j2Q0CfX/bDs0HlORv//ycxV98CMkk
gkT45Gxf//lBI9DQ4wSMiDVavLX9dDv59OER0mZVujUkh2coqTWdQIkYRXfuS0Rji9rvys3V/+A7
DyOfd9M7z7Oin9ZYK7S2HvrbDW1I31yjXQrU1jdFQhZ71U9q989/+l8tsYiKj88KArawn97OHuX7
EIVsBCWVa3GFLje2GwTVXbNDBNuKX2xyf3rQrLQI0DyDt4hp3s8W9oyZhA2xCMA1CvYMiTaN3/5i
K/jNPPjDauapBZIVncS8pH86MIgicoZO9gUC8uhGusVhNYCp/ap5Vlm8odilWT/Rn262xXy3mnsd
f28YMEsGAh4w1MEW56nXmV5cwPKdkLQU/7+lEbNX/n1L4/6bGWlh/Bdl57UcuZJl2S9CGTQcrxCh
KYMyX2CU0Mqh8fW9kFUz1dU2Zm3zQmPm5SWTEQ734+fsvXa1QUA3szyT2P/T0VBs8Q8aGjo1J6Ig
Xfy3wS6mGSgVgChUV3e43HP+/9+ehqL+Q9WQA9FB5FSBO6GpW+z4v4a7iib+wfvvsJkZjsuQ1/7/
m+7+58Zvc9swXbZggNfUBARD/48hL2p4WuyDQcN2UulhWH0Jl7t5VXo7gzbdvqLzpmJX0mLPDNbx
DDv127yRzOoUXNWC1n9mzrt8uCCkmryi+1JisYaVHB5RuJ7IJ7sfnC9dlp8zMoM8Hq6VPvyip9yl
Q4bUP93Htf62Gg4FMqMryHnA9Ayk+FSTTlD2E0nx7svYOgRsgW3q9RewdzIch011ouw09w21rWTM
Cwv4f9k//kfDh8eYZhPTeO6+FGnbDvqfZ0flavGsKCnTgLlYfXcm+8c543w9j0Z3zCB7+hmKnTOq
S3Nlti1xCEDY/GHKZrOrrguGSCRb2nQz5kMemCTOacXwJU3VOU0t9Uhj7HqQY0HdaNEpw3Ck63KP
eE75X36Rv1bJf28b2y/COhEWlx760ZyB/+M95mBM62Tz4MUVuUtaY99XDUFsMl0ehF0xMyx1wNt5
BtzxCUZxuc+zMQ5VoR3+25Px/7h9YZTQ/+M8tlnnNOJsngQdTZZJQf+fr2lqMO4r0nIMc7c8lY+2
ak2vpEmFdp48JX3nHAicGzwXaJrX0PvYr3TyvTwy8nC23VvbEutuyIhmJTzoQo6eGGir4+ROSe/z
Y+m+OkVv7YX2NJiF8TjusJA5gRxphvRm2CmzhWZVfrpzUh661jCDpHLlS0aGROvKS7Wod9naurtB
Ckj2uch9F7+ACUrsGPEuW6XBW52WzZGEXHVXkNW6Mg1MjfwjJthsNsoXrBmnypTR200FovKDm6iv
RmistT5unuiZw3rf7tlMWZ4pVL/ahkAgVJfZEdSdhuOJqX4SDQe8/e4ldngoJKj2oD+i2jcIh1ZJ
8nBMkJ9C6nQgalrcQodGu5LLoTL8dRUruh0j8jvtzCXnbl1JCMwJCQICNrdmcdNZ115Tp6fqDlpZ
cWZ8hQjNSS82yV5+HVcmGYHv0upJS7ZsAsSy+jxwW/ebZH4Dwu/vY1tLH7oIjZM92mSLzHfRDHNb
LI6LApk2n6IxMZvU/AmLoRGIyED64XYkvrkWxprWp41bnUtz+GAAChhUnRy83da33beP8OLEnmGF
vCy4BC/IkKKQgSAU0ma+aVwY0wkS/bBSc78FFbabnfxYm+0Iiq8UAUapJWwXcRZLfAQbr33IyRG+
gUf+4gDnDgUjMR/JxNloV9TabbTu6UvOu6oB7D3sB5z0T2rRAv9Ws/3UyYDxa/OipBqtiAoefWxB
8Ytl/61MSh86w5UNrvIRkdFklIz/+ybT/QQjYhY3ZwxvPPCQDktR+wVwg8QkQSOx2DAdtZU+SRnJ
PR5ftPTmbTN0a8B5sHc2Z42ydtdlsp9ESUh823WvqegeFUH/to/iZj/U+GezZCQHRdeQ5qjucfrq
l+iTRiLH+4KlUEw4BumcPnalA7a9Kfud4fa/cy1AkAt8QopxjlZeC7xb8K53ejWbHkTnX56eP0nG
LzxeIpmQbOalBMcHRedEyE1IPXQWuIsZxU2dxS5BTuD9twdGRkm802wpsGrcGWUJpnHoC1oAbeTN
GGbvbOiGylCSiCErdANa+tbjLDu4Yt2v+SxCbNoNk0GSMi3dvGEyrF2a1PgQdrzcNt9176qBMShk
eVnK95hYpGG4eYh14o6O6VtDBEEC9YjueJ6EyH2RNFZl5NH/fhNa8dRRlHqTDlJsadxPV8nOc2ec
aitBaZCg2Lds4ldgfQLZH7In1CVvRtaVO7UAS4jrlmkVv1CJR6xQU/HjRi4mYEZHxFhW911rncex
9SR94KccpA4Ly/ClMlgPusp6W7Rs32Xow9Em3Wn9clkWEP4tmD5ntA0Aec5vNr3l7TLAWoQnPyHE
3wF728VLSpRl5zwbM5x6Go9U6XxXL+2ADtYWKdlxdYacB1s9VfQd4cDyOWaY5TdLVx5L/alXywdz
NW7UliQJ0eC81YmKyeblbbYXpO7mQtoP/D9MDx7YdMVLuvKj64CjkEsbDuvwqhviq1hljKWryk99
Hr22hrhzimzXSO0jymeqd7eDli5/Ct1yt93nU1UXXkZ6q0o+XKNR105iaemwF8Wy1wao+wh0fMqh
Zp8Y8fqQsb5ZiuWbyCYiY9OoRxSsXdIGxv4kmnbXlKMabEl+xUh4GSSlS6VOrw7s16Aht32fmd+g
J7m1RHV9X83iERFtA1Gyk/tMZRYSLYZzArdPUhd8aCj8eCsUQVrPTNA5s44g6c84WJVTodr6ocn7
84rihtWf0fZuau0DNikenzhUMOkfoplkVBWXFA6Ha4kW5k3JmrASDwvypy/TSUB2KwvS/hWZ2ZR1
exELFFCrLygOAkE0XgzkHKV5s7Xl76r5y2pU5plx0NSq+1CQGyYU9xbXzXm1HlycsokukB5sEU1R
IV+w+fIrQTKpRxIG1oIHIQbpiOQAOVuHKYDp6l6za+d2tJn/1vYLPOpi18wYWovNnak3xtWQIAwg
HvgtjchXNK4zQXiVvXdvRUFCx1iXH0qrNmxWpCSwtsguHfC61kJ8dQlO5c0y4eud/r6YiEFQ252N
xSzuc61XUfag0nBqvyUwGg+OHnk4Ex2+57LwCCxBh8T+TiRq/ph35XoxcVBqppI/GtuHobjFjAEw
Fz1PUMn6X389kbpASdgU6In4H/EzSLKF+AcqbITS2TiQ29eu1RhfRDe/LJ0aIM1+6eeuuHUXN32W
tgwz0kHeKLTlEUWKzfiXE9uZo41WaukeCxxmLLguLyYHWiK2DVyX9oA6M9sHTwop9tnpIuKEu246
tjNmdFu7a+OlQz849vsmW99mNX2OZGTv5sTOw4VAlaDvX4kSMNgqsvd2IMY1GrNQn+QfeABPtVNr
gYFHw6tKQKlxuQFDYSCb8lEf6oUkgW/miK+idSLG6hX1RXxFCEyOl9b7TSVP6wQd2LVVlfXGtGci
YXMQdXGe6bErqYXoW7T3fZUDIF0dhwtwf12N8Q69o0KyUfYzphaeH1IGveUHDaDqo3rhH2Orn5yl
3uyI39GR9c4YX1hNENarDm5k67QEVagx1iDjl0RBf5REcpGwBqlezYog4q9ATR9iO2U3k4WBUeXP
ONQp94D50x278p581d8Yhga5Hd33MLR7DS4GA8m9mWaoTKVACyCn4UGfxEOexxIGvKJeTEW9k9Um
/8HQg9+ZX1IvSbPPi+aS6/nwOIriOZYaXgrZ/Vpg13fOp2xikilQvftNrVzLdoar7XyNDPfOUaGY
Ny0Nl9RObAKai5/V7gC7zkC8cYwTtojGDE5tbgdzRoKCo8p7I7VL3+iQniGetAm4mJLm001GmKdb
dLilF99DvFa3+tS8Ap7NAErmx2Ky051d1N+ZWjS3RspBNSJ0Cpy0pDRAqI1ExuB+To2bp+u+KZw7
Wzbuvpi1a9KTeSSm/qHHRHoeJJ5PFugKQT5jh83ID0U+X0caoUx3oPTlvlAN4dlzWfojMcCeHhE9
Ikn3wFUgiH1wnRsUjd1e2sVnl+GILaz70Wbak1bRdqcjjQAWAPIb9KahIBIpoP34kdQGQW7pxK+u
eQz+5GlaLfiZWvWo9+qPEhU4H6USaHZT3dZYCSRjPXK+19Ung+Z11fEG1wOUltncMdKLrlBMiFGx
95aJuCNqAMNbeu3gpoMrEAHZ9Q2M7rBNYQEKzASp5TQPWYXUqiFt+ICWlngVPNokeaeXDJQioUM1
VtHFPjpWcuF1Lh4JgyKxC3q8mMvTYLflXT5DGHNyV+w6QTCIHUdvdAP1U27r+mmdc7jQMdGvAKLX
SUnBq5CmUmR0/qL8cUntfbKknumW7T2TgEMEXdSbKAtDoCsVAe7al+aa5BvV4x1l551w+vSR2BZ5
q7vxbYJrK2165ciQl9mkUv0khGDdAj4uA2OOuOCM4lNLSVJSi5emmuJQX8noIWj8Mcf8pZkT49d+
eq5nxHpcsog00JZ0V7kGMfPDEXSdfo/q/4V2wzbljw1fzZVzwzQlqEt845h4xWYFcn2rrbS9Ss1O
mdqrB8xeuIZMpvYFszHfFGciLVZvRKiwp6PoD89KbElAFnr34FDYz4ZRkVk0XNA4AZyvqz9iIbps
qO1DrpD95hA7lHTNHtsmFU5DaEYH92Ljt7/R7XUeI3s5LFXxMI2rz9hSkmnBq5pgqkPWuadA57Jn
HCX31MCygeoSvgMCGLPbCtGW4fi90vV/tqDVWWONOAvaBIOdL7sVjk7hrmc0w8xdWvJ9HD1BktEH
7GFg4507tZuP9kgeSjYbP+ho/3RZedbX4rYbE8AJJcWazmg/zKboNzIeWJQTiF2jAR5eRzu8zNSz
JaEkXXrM+F4AjuOXeWtLUMfcdKr1AR+HRHgOlHFA/JHXP1p3LaKn2WKYqxMwSDJAuNrWUW1LQlYc
7YOseMrFtB1IfQGqiyh2qx72xOq8pBUu40Y/mvzTUhXxl4E+1qNH8NJ7S4ydzbip6qOw9FdaTKFl
be+Zzo5vpgqieY3Ue+2sgWLwFVrsg6IHK7Jo7HHLbVGO74g2AcSz0e/alswZxXlIJuvqdvZH1cV3
WusgMchvbL14spCbR6SWOCUHYdIeh0J/BH9AgJr2jrmw8WBt30qRoxvRj91sXHsrIqeL2LcBDxd6
9wWmeMzl1KS9rlRP9LTgibuIV0vzSdEUch8IifJSW7/h0m6kCVb9bLhDqv0UdfGDbkDoFK3quSk3
faJKlsK+jUnYIr3oI7LaK15EMCtdewe0YvBmu38o+TUCg6rU2B6wPj/2RXtOBL59q/jSU9of3Riq
yo+Khw3OApKIKDX93EiJ/WtgOKzM3BmFles9diRch5DGu+FeEW52zHTdK9P+oibLMbMx3vZNXwUt
paQ3aId1n7EfGxlE/94ZPgbTOjJJ3zWQ+vZKzu+gVAanKiJFtSHRYtbcIHIu5IGQnFcpNxP39Tg5
lS0MnzrOpUecXxVigg8sqrMA6ggsb63+ExFF7DcdheJkHzQUjJ4m1NTXBVCcdX3P8/ouS5nxT1OY
d5MD+2rzTmYPFotOhdCjRl95T+x45DpUrea6s3ptISHCcT3Ma5qvk9HCbBTpeyrZAA2be8zoEXVA
oBG4UKPnQSwUBVdos+v69Kscoss0r1u4QnO7vbOAeaNdM9i7Im+51itEq037acC4sYUi2U22V8uR
YA7L9GsDsauhI2h3G7DuCTx/O+5CHTmFx7UF1XG8l8P8Na3tW0Tl5vSE+LgbZ13PzNaX0bFqq48J
XIEHnpZ4OhLSpnGhsHW/lZGkFDz0nhgIK5iaSifsa9kn9EN5PWiWj+7i5zVBwQn24NLRn7u+Pbhq
/auO7SsciT6IS+cF184vFMnXWodFxJ1sl4zKl8iSh2TG1Fmon50DTolwgsHPbHoEbT3uy1W81iUg
KSLbAtVR/6AE/2jBFFD+Ij1oyRa3kN7gJFkedashvHqd9/GS3zra/Ge0CzIk6OXUpv48j+opEup9
T9RFvZpfRVlDT1j7LY4E9YlR2Ttp1le7/SaavfbdaUXkVKc47MELMbm7QaWEkhqUT2y9R2it7zKX
/FWjemynwY+wU6d9/Q6fhANYQdOF0uYUJzqZz1q8kyUYVnpyVVAcs8V6X5zO2FdItmHzYYwlGGuu
7Y0CxQRLBdYnbcU3dSWH2oHFs1ZyYgRYUDjoA/x/v6lsq5s2TYOosLJrG+fOc+RoXpvY1jVjnT1r
3Stxp32ApqbfW6Lunk1+Nqfm8gh1QD6rpnPKHandrwnw1gZd+6kw3PcS3dpN5uZkWqsM0PkO1unv
H7E+NMFgiRSCPf+1c5Zyl6r1MZ0dl0AKsT63joWWtRv0ICHzhbnL9IEAxtdJbEXDPBAEawnflJb7
yI3tYqCP80myMg+r5pTvGhudqN38NWo0eA4MsnnL+vJ9xtiKLIqdDf4IjQ2n8iP40s9Dmp5lotNT
cNM3x4y6WwRrQTkU9XtO6u++JRRpN05G9d7k9n1ZJvbjXDv7TJP9eaqWyZu3n4qllvDatFbIiVfW
V1f7jNemeq86TmlmQ/hlmfaFE478d5GlVx0S6eOqkHJitggMTVMb8Gt0p6x0BwIWx/6Cl108TSsh
uAiZL0mPTtvR1e6w6umjNltXRQyUHYv5FqUxRK1RXCdbjc9puhxgyJB/IOfbFOf9te24llh4i0LM
NHRg9CG+6DplAPgaRPd1vt0XwUhJbniQYvL3Se2ex0VzH9jcKYJ1ARyL0+jvl5J/vnjrKG5dHRoe
89v5GfjOkSSA7g+gfW2LVrxPKlRwK1FK+eqq4eRM2bElSqN0bdLhjdU+o2BbOQqj9F00pKGspcJN
z8nSQ4FDPGyBj3nU4SRvxuecXif7a6GdV+z9ntORgJs0X1PLgkcHRgCBW78M+NF5NpwP00YGyo95
socCMIO0btYsHcHSkZDRdNmlU1axS22frjJNGmTafr4SDbYAuQ6LcT2ROnkVI+o9mbe/WkTMkOtA
hclgrCZOSSiGOu+RLDNGiX+rVWl25ETvLETpmDO5k1YPZlZb/gAj0+vMGAR9WRmXjFKCFuFYESi2
GPsFBsAOJpwZ0op5ovsrb2Z1HK5a7O6pI+tz0XW3SzV94mMhdOetRrAeOLjz6dfaB9EAPZgpmuNY
PppbMJGpW57mjn/GrNR9UlbTGzSHfo+8fKctxNUwwqUp3GHrSZQfpuxuijwsL0v6I5WxWeXx2G3Y
CVdRiSk2uHQiNwwXdIsQ9N3q4LTidU7adA/ROsgLVX3WSA4bl/IJgV4SyNUGluCkM9wKbSCajJYp
4paaG7Tz2En7JU7rW8WYFCwtfRmWenM3xNq8NT6jPYkdf6iD37NunZ7GcrzTS/VPIlHTwRSiMpY6
3Gw2UI2KjETb5NT3xFOv7rXYqqa4MaF+QYqiczTt2kKdjrVGPuKsRXdxxX2rQtRH0jGER33Ck5jh
Kzp3zujbzIQP8E11wqVquz+tW6ardMojbBMYjyxPTj665w2lZjpxwuSFtblwy4p4P7eIj11DQ5RG
OZcVUGt/EV5S4aCO8xsyQ7N9zdIFoCB7XAkZCZ24nJ8U5xcqSpXa7uHvj6nzfj0V9KfjobIOM6U4
sWeKVp96MnAxeA9msp+0/k6fiKTIovxAbDPw0yaCl9LDYS9JkKavk1sMAKOTunZLSAeYeZEr6XPG
7ZFKSD8xfzNOyvaB+K5dauDcx5+0XeT5t3WYsE/19jP/+UeF+UFhF2YwFrY4DCwIgA9YmaflDm/I
pcdqs8EjZ39MKjCPmN9gKFKtz0uyk2rd3FImDoyIHtDVfZfTR8kaOEwteLlBdrd1pu07NYXRopK0
k33nFVcMUVTtbRSBICkrk705Hj7HYrWCEclmVE7XcW1SMlZ7RkkGKF3Voo/gqmW9X4buvbqORS13
DrNef2FsrjvErxCNsxc0t08ZI3m/rFLhWcZyZLbTe0O3vBKiR5hQrDk44oe7tPtGH/hs0ZaMMcWS
+XZrylmG1MHPbl79kHFBIb4uHzBh+zDT2ocBnJ+nV92JDg+XBzTKsBYsGtmVQ45a6mzpkgSdA1Zh
i50pWydlurire5bZ+7JlJ5ZR9koKAMQEXfsd9fJmpD3sQSb/MfP+0ILK8PKYbMF4I29H43iwRiQg
zdjibet6NzAi8VRUnQRwIW4gKo3hLPUjkxlShpOY+PLEgdA1axpJcISCsDKqEEkNj95S7rs4e1pV
M7usIImVRcy0QnHDlkRoECQ2/+Cris+cRi7Ehz3uoPIBRuRHvWRPulqdzVXXz5AtyH03sjuDrFgS
C/e9CrZl7snzSCLXG60tID0mYr0g9XYHxXNrfyGZVUcz1AbFCkVborBfCFq4rdM1epiZM65gIP2R
iDpfbtWxSc4fUVkK9BIk3HQ7ifHFHxtuBBUkavlREOyXi4Y0ylIDAdQvxqPNOcckgLv6YO4kZMod
wJ+fanwEq1fuQTzLHege5vrtzm7lc8Lusqv4s2Oc9GVXliaK+EXkUGLX00a6b5SixeOUPKhdQSJi
wvgzp9mNP4UzdUAETrg4vmTSM6F8ePBPGNPrCZk9+TVX23e4qI9uHuNRNIoHdHyK9ceMbsaE4GS0
ugV9NdTqeVG9svbdsnyDOhPhIMWbR6A9EExxazUExSodWxDW3gK/1N6S028Rq65vJ2jn1yHx47yx
Ti1tJWJblbActwRwcEzCTaqw75rykAzKn0iymfcVvSGAnFHqkyv+BEIrAAusX9+zqokCPWegYjJz
LjK8RfDlnby6yHTUIArSUQCig0OvhQpTptlzxM2XSB9mLVHPB6mPlJvl9Lu63QU2LpteHhFcLtX9
Us3sZX//rh/j+gQndz5K/a4BRsMrvf2V3D78/SztiPLhl73PBa2bv3+v1GN1+vcfOdSYqNKDAftR
VqemdCJytbZP/34hEUUtHXSTjEImg//6L//8FFLd2RZpus/rgvc4Ae2Bj0IrT38/Y7v+MLvszqpj
dV/rIIYVpTosq5i9serLG8ALNKXJt1dp9OzQdfE8Ujw0ZavtlIlwXHfJz5oJ3MYGCLKvpPJpg8f1
DRO7bN0XD6NdArMFejIoIPWb6L4UYtnJmOKExuRPUw77diAQq1cTomx6DJ5WZfBPSRyEu85yFem9
sDQ7VIyBI8kmlk+lbOQYy4gB51EZDWu4s9siPQ6t9gahd7pg1vppKAC9uLfTUHG1Hyh6RlhKO+PK
3x1B8aQswHtjcrrLBHlvMBWY6y3A/BHHNmZq5VgCZvILQ6UvTYCkyOfnDqSfPYGmhGbHoqN/wvwV
oWVk/NjVEPn66riBXhZuAPcofdZzuBiAAFzHPHDVw55Igwl/8XTmRL/Xh6TlXFoDZ1UhghXy7CYG
o+g2unCLFpQe5PeybOmdWMPojSk1DVUbUz1qR6+yos5Puh6TuZV8u6oqd81yqSmbzks/fyEI2krA
6tMlbHBTxDym0pnZL0YT5ulrngPnaEAGjWM0hLEoSVPsyye3qxC7pCuhRhA6UN8S25loPqyoBAN5
aA5iDqMpoVG0LdtGn/+1dvl/7WMHz2Rb/v9c6tsi/vcKX128qrZKy2Jb0jq8KEjQ25f8/QBQLAKl
rRuUaquLCEJbHkqhHjQIdWHXFAf6HKAyl5aQR80MGIGkQVrKPugWnr0l4pqkK1ML0N44kiK3Ys2v
btU++ugUVTk5A6fSGCHpVUxCQxqsEZrD5mXXE08FjZ1bkfc0sGhQhGayCg+E9bdGEBTCe5Ph0Nj+
du13WbmrD1kBT8ta0SrnVr/YO8NgU80NhXttanD2NcaLtcLQrCtd7ECFfrVdpYaVA/UnMb0W/LmP
XCM6TKRFlVO63AwMmnxZdo/9AAilhxvE/KAZSXScXkp9hZtb8HIvk1kHpArSM206OgVK3ZARtd4r
jub4nQois0v7R2u8H7JPmn3FTlcGAuLGgznBHaO3NNyYcjgWbMZBZDSAIP8kLoaYrHGdQB0KEr9z
0g07AtGd28WRSRgnxXyazQMsm9LjibpOYlZOEQOx3TiMuCOL5AVfDlFfE8ocU46bMoZxresaz0pF
oCVMKabek+DpiLP6iP7K75XSJqlKg4W3nv4KPhh8ydBq82HXJtOlWbTopYyP5V63JXm27ux4ykSB
zRwwBSg4qhoyC/qRKq9IwiWZniBXNLf6KTg9PI5pYMylOHUwrj1n5kwci8BR5wy7qKPvjLa0/LEa
7xjKIjaskUms66z4alJ/ZjpQUTi7OkMbaNaxznSsFpzYHJdl4tjH+ahDU47FMvOykutuWONRWWlK
ZCP2aXzMtLQbw2dMPIZtFLM+sYpzC9APTrqBD5bqwq763U8Rk904eyNPkGgO+w/3PvCBTSAmi/x2
PXqhtUGWXUcvqLPqjHxYOe2MJnkmBXRrEkwkUfZ5RqKlrA6NmRtcboedVr7pefxkWvG0j+rpooAE
Obk1zlPQmbyZdVXvMpUdvDbSw1itBIr3JLpqYvCXdPmOikH7cZJ3YyBNUALLOGZV8rtyN0i1jK0p
yl8a4VTnhbtnpLX9HpgtgCjTrYNkLpO9lMyuV3N9Z5ZR3FekZJeNKNHqAgm2mv4Mu3Q6okn/KMfo
xxIlbyXohUZ/mpOF6RWdmt7WXH/SVgaDvL/Cou/I8/bkOPRi8R0GKJLhURaPxIuve9RvRVAuHBBd
u2fnc7hLMl3FGA52YbBz+vNYqqJap4VLzeYpdfRQbGsVz4OnN+uVQ5GLEnGa4Vi4EDyKu0nRLxhK
xFErC9opC6BixXVfBIoIY+KZlM760Mn1DLQpmCqZABUj/ZCVDYWtJ0kcxDQPrx46iGY8Cqaciy4h
PuU1g1i869KIFbPQ8IcvH4y68UNhcFa4V3lTm9wqzHC9NF2RFICIZJJ/WTnU9DargzEqtF3n5m8o
yaeDtaDYi/VZ9Yq5tjAEb7GCPdGZZCmP3YyKwzRvEtVB2bXaPJCd3vnUy7+1iuFciR+ogcNZxw1Y
bIkEmsvzsAHUfaUfujBRKFlX6JodUgoBUNKTrRyItgbIrOcj1q9UyWk+qcvGmVvOFrhEX6TzO2h0
hyWgpDxzBHvN/bx6kgRsRgUT7j2osFnBGAtBqdfkOEdbpEm93n6ayBZb9UMt1nDJm2c3tmn/gzgP
ajopSdnS1k6E463Jcl2s+NhImpNWaktcZqqxy5Kas2FLMM3T1p/tpA7I+CN5rSMW0I0CXKoSdydv
qWuIxF/w6kM/2MhZseMvboVuMmK2ZzfQ/6P+TeBsR2KFChsHgMcwPz3YwvrOtZD52Y1woq9MOlVY
qEhFhfuDq00NVR1pViQhqxqsUEt2YW+159yi0ZwgwVuk64bjmKvMp5jRNVyG+hm5WKpuKR40NxNB
ZBmjCd5E7vNmOh1g6j0ifKUlo9l0VmhXrPLdRJGjD+5nTIBKBHBvz5hIQ/JWTGRWc5eIgK9PgghN
ZbzO0IAYXBWw0ZAgxU62aVeJRSfoYd/14Lk6BkYtzhGeKF3xU9t2GIcPx3Zy6KRP9ocktvOMLYD3
WNChYHc0ONdpqV1KuOdHcDr7rl01ukKloG2Ony5HFGNLY8CFzwsq15l9nCO+Z5incV0mMBEQhkGH
SKFmjJrK8Xvm3R1CPIYe2Xjshfmrb/XIbIUl/k5v1G5FOdHWYZy8N7evZx2elkgN0DxoXjyNfzQz
vR91JXDs9LnnafMEjvwgrzMzNG1UZpmKekJjNOtrLV6JeIGMgtQi8jFVXRuckjAL251RrA9rj7oL
vGAPUqESe57Wp3Iezxo+Umba5uTnFSjZ9NdoSLtg2Nt56KESX28jEDf5mAUbw5zBXxZyoDwZravs
kzr2mQtQDbQcVPacPELE8/I1msN1rthwa/UAOKfatSAjCbXUXkD1vZJeCtxTzeBb2tqlXyb6Z3H5
NqgphEix3g1aHO34RgZo/uhZThUSlTJogEdfaL0XoTJArthElOSs2AhCyPZ0AEgxrmcqHZd8JsuD
NaSvcwMAeBXKDc2sM9jq/ZBmeaDGC/xebrwBIIlA7WS8DRXRO/eQ5BnAh2SiTg/9WB60GG3Iqq7H
AWIksp8LcQNOkFkcIEoRZkb5PDdt4GjFp2XSFVLamr5W/Drow2blHbB8mCZ7k118U8xkj2NOLrCe
zVUgRSQ8XSgvnTY6BJTgdyYcGMLl8po7ylnmnR9FHHQNdJIsn7xalEctyZ6mgZK2YpN4HgGbhBaK
NdaOaPeV2t5E/CybI7SrTI5VHrgcvKHnUCphfn8utTigAIv8JiYDY4AAqLUFnRTN5OJQV1fD6d9q
+6kbo88yH4aDhJUXtyhJ6Qn1tKtOSRfoxJ8vCd5sWrlm8QI1Yjwb8JwXB1NuNBHq0kKM4TGHaY35
nBMAua7VHXSjn44VjvswtRKXydKyG2pGc/RcvlVzCGC+zhDhScx1y0nQoEzoqNT9d251OvvkFiWu
2760+9tmpSDDkvdG7oPtZ61+D1BD9aFVogeFr5KHgA3IMY5zwXWk2evSynaITHnURqF5OZshSq/i
ks7aFLAjcotWnCs32B3jg4emFPFtOzOJVBlLqeVPVM3RCeXgdhKijCCaA02D4uo0qmNgp1nrAG7p
T7KNeO9SLqLVk63XWei4TcIH5U6h7Uw/PLZ47eVBS9YH8CpMxZWHcXBQOU604Ezp2fkcVKLZa5JY
mYJAep9eMGrbEmW0lgTOvKlfjVM+mTHe4kELCqgkwkWerNV6mLOHe2uvmV4R68dVqa/znD4XKsP/
vnoYs+EaD84L39EMopbWw0wHprUrriVxWR7nmavrkK1PslSuqdiGDLs6wqIte9CzMNqXcKKTjfgx
7OV/kXQey40jWRT9ooyAN1uC3ksUKYobREmqgncJj6+fg57dTHdFtUQCme9dW2teXVLkVjXSG6v0
TfSOFwjjadj+nqzjfwSrvsgpWWCQpwNgeNGIdTFLLipA4I+mDX4TcogWOqIZJeifJMJkq2IOaixT
IrGzI4FsrHyznbWBgUQSs5a0ZzAcFms0DwD+9s5NhxORXdthPEwprgnFYrNhPN2WXaaiMfynyPlL
wi6+rXIcViUalnVYlQyLGk+tv4PuKhE+oSrXke641T9yiLg6+upbDYdvq3I3xDe0e1sJvwbkebzp
ljcI9AYSnJRIrCpc8ddtLTv9yK1RPSOOO8Axdhs15FSNcI/TAk8mA5SfS7xsThtKp839Rf0tpE59
QqFo+H+aASEki5q2sojp7aJWHEiwdBZYlZeh0cYnodV/AKI9OKd/tCaqu9oB5/mA1Vtzuf84c3y8
bD/Y5AZuycLL9WGvsW2u87B5oXXlFySwbBGXMltz5q98JfyF0zr3dARgzgcJLbfEmv5p6RpcjF0Y
eFZdcX2NBapsh49NfrLvV4us5NaeGEM9w9qno4NuvYKxILnBlltdc9f8p0hHdtE9dH6zr0y19Eyr
BIartkkZvXhalB3tRjavNaIOakeA+7Tb/KCIaLyGTmp6dNbjDwTDG9Qlia73nnZ3Ur75k5P/sDJU
oaQFEhB+rvoKZWySfigl3IasmF/cgsCOeNYsg6nWILB6yD8YSiwxZBGURQbFUf3HjsSvEArYq5ue
WM9+M0QMYY3Nz4Pg7K8/HYmh/ioUmDO9ZNWigHzH72W7p34ePJgpuY7/keeWegSPBAgh9CMa963i
sBpMerpH8LZrjKmEDHOWlSzfR7fZjnW4m/9l1DlrKe7RQHt762c3JbT/0RJDdnJYLQGx80WgVNMy
MWYSufWMqh43cuBiNKg1NrgcaTveVS6Mp6+QjSwqwLHur0I45CIJq+tYFezZxjUOwu+2TW2+9hhx
eEoJA0lMXmOopyaH3bSr4D0xnmYAZOoPtyz1f/KqdSiOB4Hux+Ceo45yh+RJqRZzephs6LbwRk0m
Hg2xf6dyembNQLFAHTgbpjyUjkCX1OSAvzThytEOIxTsRuuyF1nCdHcTM1D75Y4WMQeBU8WkM6Fw
KO2Ho3cToWHW32jwz/FI1BpH1pTJPWrCTRajlhbhdCMBpK5KeMEZTSJY6m/cDOiolbcGSstLhbYl
BJbhIXdnI8+5ty0HLDu5W33PEF+QOq/EHvnyPMYtydlj91Pm6Uprhwsv3Fnr3tkC+HKlagCrGz+B
U16l6shVHWTnVpVEZzJ5ZeGEdCJUfvR5EHY0ZhTJwTj+xIOhryqzvTUujhTKrhduzIVsi5iKKxfq
nlyDdcpq3Ref1LskW611PrrW9AgwY6GdR0vRXXN/OIcs7lR+whSE3Aa2MAimCuL3nuBy1a836F8a
37hIEmVwTg5oBahWpP/nFWrFCxwHvWQ5Sy8wymsWBgjMjw+fPj8FK3FvquHeNn5zoTWLglYWCIbU
uAC/LO1Y/rjK+CRTjmfE8m/zc2K0MOdsN8s+jExkHgrtOg4ycFW/EJOLBIVSYIpAurVNXWus98HS
SfpsxS+esKPkYmPrxA8KHJi8IJMVV15tqG9jlPFSAvsuyKIbNf936nx2sxaTQM9/DiZ4YTjzhn1m
NziS7rzRK3ODasCkGWy6+bQSr+Bhly0aschZt0lypAeHM5NgKXrRjGXS0JlQSAfJGWcyCG3PBJZv
I1u/xa17oCVnFYvwI0dpWA/FDlECCDc/txO6m1ARJyhNwqnV4q5m4DiFnW6I4oN4QSvKuw8umBW/
odbssrT3Su70yLJv9lCd3NG+cKqsgCgXpjWY9C7JfCHSZqdGvGQd7LQZTVddD5HBStZ/8q3uJuuz
3iXvGZR0MdX70CSWxx/kTs/znVoaR6o/DmgPzwSJJuQ+FiE/GvV+CfNUTLXefHiqWvb534coFYl3
uZiOU2msYr8/kCjQrPKiWZMqigXJ3zpBdU6q6ZHbOsUE/a3PERclw9oRIX9xprKG0pGANOaVu8WL
D3/baBaEKYnXPl0KRO34P3SE7B1q+CYn3Vs4pNa2qZ4CTjoSaodNaG9rw6S2bHyho5/5tGtmN0eE
fV5fIEIqVthjz7jLfoR9wrJ/RtLpe3ZGPUwq9+XEIRONJDAOgQJgXh7mb0QzMkRlDdfqTLpEfbEq
UY8t3LZZk/W7tOr+4Y5UCshwZ4twhcnr4Wbj39jniSXUwctT85RP1pdeBTxyXfoI4hhldOWfCZVd
6IP4Gi19FpUol8JxL6S/Mykm+pFM6PcyHR66yVddmcYusSHkptoXnuO718bJcYzl6t4wja3buo+2
+DfG8Kasg+Ai3CksLrwnA5I2uPBc6Y7afFlZUYFXCbTQ1coblPB3nhKBZ/ObTIAycyDSlKp3XHvh
kpH23VTdxLPQ4SPHSKjoyshv0jmkp8n+Q/ezhqDxpSYt4bB5/7SdOl9Aa70ipCokOR5ZBT/VXH3G
1V9DzDEPpKBCqwcE3VVno6DExRsxssQT82PiXsbGX7gN/VbhaCeIKLBtGLTirRRKTZlr7WukIg+x
7Z1DE5DXkQQ8NJ/FNP5Vhmoza655R0F7eS0SAvPQuZpvLQ6arBbBpum1m8VEF/XjARvaLg2sZeXq
Hzm1Eoq2N5UKGxThqYQvhVP5Dw3J3TI609OIYgD7GaBwG/G3M8QbDcK/KGsTzn1raZTFH1NDyDFy
o6nhS+q+sSKRtc5eIzZ3JFCnZiTWCfvQblRsHq3SOSnWuhTMXXU9HmJTxSVBjiIhwWKZT+5Dkmq7
GCLQBTuiwiStveg5BAQJB2m4I6CXFhHtGjbBb2YHuxEZrqu7Pjrf+DL24DoEwfYYbJa1n7NmWwpz
SvhtxOauHPAfTkqCgszJD20P5uSPYtk4wZ6o1BcM8b72VaZ45dnEEJDGmDxAOxDO0vGz0Do8YtRk
1qveIl2oO+ekzS4pcH6QtrToidVQqnrRo8bajmTs2nZ1l1Undx0nByzEru3zl6Ei5ib+C6WCrT2E
MwRepsDgtomKgaO17h1klRsoPKUjakVVaY+SESG1QAaAgj6tEEOjIuJ1n8eXyBZ3xwV+LEj9NZp/
dsyrrOYT0I556krjmlkzGBHwU+WpA1GRfqBJuuZWyAjoo3KN1jFxE2FwNHDFntOpu+RcuZTmHEo3
+CZ78qPR1ceUZPsh5ycmK3JjSf6Xg7yKIVU/x3iy3Eg7NOSjevYAsxYB8OAcLNYk31OTAt6bEuK/
oi3BS3FOJclBqeyV3pKwimhXAkxWYBySLhTCqm3plexXriabFZvie2Dz+YBpvpSmwedmtk+2Hfrm
otCjHnIdThWWOeTgbNiDle9IXMN688pgcqgKbW50V67GLiG+k124szWsgdYDdcZOa2S1Cqf+VYxF
cUgaryjrZ8A+zKW0CjrtXY/zNxtHKBI6Ayp8vOt59tUWxk1vlcYLowfzADVTTfvIeFgWYXgr0+jS
WOm+iJSjjxh74INUDP2YG/WTgowEWgt+tvpNLe05TzAyatDMDR1lCGb3OXs5/PkzNlAuoSA0vtTc
fFh9+Cp1d0nw86EkDWoVDNmujZtj2fWf0ZjxZTsqf3NpbhMz+OOYJ4glDhUsPraafxdl9HRCMa4r
kKCoBKZi/9sIw76A9rGGEw4c9eotcIqlKlg/TVkcevUbdTXuvROVOK8sHC8YF1H3d6LedI2yQRTD
CxsuXRQ+nl6mN73oL2rnowoB4bRNKmOGIEaGbu/0oT/0kpqkbNVo4iThB+0Y0jV9ScK3Fpr6biZd
v6F8mDbBdMsVYK2itvlViulhtdbVsZprlsqX0zVXu2D1tmxnhUgLQa82bv0EX77LmIcMI6juFCVh
Z1HFia+X+U2Jlwo44QaiGNs0cEPq5Ly7Kl56RDhQENU32ONeN5UH8CuVnqhd8Ei2WD7wYnkvtx+r
pZGMX4UtrLVfxBecoAA8rvEJlpFjMgJuVpCbl3ZG7jH4QA5QUqW3hLkl8pH0pgkYDP8pEYPImAMT
KaasKzMr16VK+KoyLi3bBFsi1pA+onVuIk7DdEaI3Umfirs5IYCzZHQXDZtFJUckqmCbGY+HKaa1
0FIXNTbWIxoSeR+TK7TAbw28g9IKk0Lo3gYN+zdSPpaUtD0rb6R90GQmJKZa9H1VEtwjx3+3aqEd
FIDJhejCJZ/SOQR8LCvCylyBZYxZjFQHd99xU5fJozXtl4FlZVGR1rCgHP3YhaaOZqIC6eDPAujN
dRDMCZE17uSkfgxR/paG/j6MMM4GFRUlRY7Ds6ioO4Sim2+c2KiXoZU/dH3StobCOBo54hwUbrkw
Hm6DA5sw1o8MSSTOXPmq2GDjsal2btNt0l77tJXmYunm2XBY08Iax2Dc6cQqJakPrJ8cDcJvd1mx
jKdyq7bNKylb5JkWLyXBzNy/TgHj0Ax/HDjWIHFLz2iqI4mx/7h6N36vniQ0+kkvhyso7DnpOIuw
Gb7khH5ar8XOHUZy+cHVFGtkZ8uWWiSR7g5PuGN8c9P46FX6Redc16pGgl5118mZGA/YFUEFkGst
qIXxHUxTyn4sKdHSxRdvNMcyyvhSascIKJUgGpJtR+zoVCRaIlrX0rxNo3rPSEeMkmm2rDjoH6ji
akj6BfiJonVmuXcUNicll+99grjV8OYlunPEZ9dAVJrzfYS8HYRSS6jDDKCaDf3QJ/kaG8CFOZW7
69Nt9WEbiWyXA0HxIixTI7nUof7gbGcRa5MFGqaDTdpuLULw2vpIwjNEbkKsnGU/Ko12MGUcj8OE
noandxTE37ZwLejPiL7V+0tjp2gjo2qn0fnqpBjlc2NvUDvCIYNFT5b975h3vyE2GVLVMdnXltgX
1gQ1j7LZ6TR7DmYaqXps9z3++wLJsiyB3HMXqVUajjxTo/bFW/p3iqsGZ2G6tzMTiyE1p26Gfz/Q
JYXxiQlxl//Imm9xwm5btqI7iAb2UGg6pte+ultV/2iJ9PZcFxfG0EKz1FgMGNDlXXVRkkUqzErk
VxL515+0Cq46IQFLuu5ODp0r20wJl6aC6TVVsdX+qa3qKBx5QdV1SQrX4ntDQRYEWJ4DBXYHxPFB
V96B+sS7NnBDU2iGLCLaSGQgwaiuQjW528Z0khFTQ9aJaJWpaE8ybIfc0uOUNisFhROc0KXg7EKp
zj4c9/cyaQ9CjFcNYTBm3++mzLeitLVVmuqfSSyP4GqLipTWCUyPhQ4ix0aCZ1VOT1Cmc/YtAkqn
dmsq5nks41/X1ALqh7BD0h6+7XqRbqsp25XNm+0U5D+mG8UuEZnS/hYO/meRS+xkYgP/vtCzlLT9
uvlMZ8NjAy+D1mGilpBzhCCIXeIA+osw+tfJ5lUbCvgWbi/XGPpFpZBrTXWXR5EAXdqpdWu1YFm7
4YkURlbWqV9ntk1CenJR025t+fiBHY33Ni33JWaAURUYgmqB3hWny+wiFsyWFACg54WX9hX9NOU2
JQEFMrOe3bdzOlCuaMsKdLQa3qyqw95FQzmPHPlDnGVri8XQCdKd3mLoHjBWY/QxffvaJu5XzCi3
iHHpj8jfx3TaFgJJzaC03kDSc2fUVDyO1lVJii9tInUUPhaoxirqrV1MOBkxT4JmqN8p9d/Lwp5x
QtZVYjrDd3oV8o06FPRSAk6T/ZxvUSety6ndp7+8aO+ZwhMi0c56mh/fwV+UnRb/OmibgD5NvuNs
TPk16ISaumAXlsEBLwdjbZI+EZu4C9uRpNz3sbpVFXWtpgVJrk3bL9o2R7Hd/RtchMgaSjeUc19h
KOxjbu7ibui2fZTmS4zThq4gAq5WMuQei+nh9HBXgGHbYAeUPZZr3xwOIuIJi3QTnVc3HUiGxcrZ
+/gtLgqWCUlA6loj6N8jxSpa+ag5PHXUnkaXO0uH/XbQ5tutCSlbV12wcp3zxuJwZbanJWBLgu29
7PN9MO7tomxXBW6eVKnHrbCSHEM393ZpSx8tFeCRcDCcW4jXjSDCGJZzgv2EjaZeURJ+IPIKl8ls
1Z0j/DGgbd2+P0memFzoX0JXrrHVkANEpEdEa9MilS7tZBYtEiL9tgykTWllUzigkKFCijlnIou/
u0FV/JVq2G36atkpbIs4uEBVfKJgexWDIhui1oVYPGskp3247By6B3KEiWsf9mY9eAPlGoxc0W8Y
JBtWS16SwBq8UnfWugJCpQ3I6RUneQ0Osge8iMuABglSy/NdWsqPEFFKR+BbptqrnpY9PkePZqXI
UxGzKxRQeTA/q4khH21N9YLvOhKSby8ck3tZTpADFf5Or1OHd1+HgKDW6nsIrHA/uB/5JKO1r/rE
M4wlmq/+MKJsAzNjZVOky07N9DVj1h2pOQQsyVWrJXfi1wL2BP4fxntyG/I4vI6yvFatotwUt28J
yJCKVxJu/zL0CekO9P0Jl/Oq1PXiMstMFyJTxFczYSrXaVM+STty3mkW+WBI4LTNjPAi5/Q7w9BK
FJOddk+US6JrS1LMcFhESXfMtGIjRypKfZ77MA6/ydNtsTWozXIiFHHfPwjNbr9kL8odGbDSC1sw
VL3IXnrenmx3rD6wehiHoEeO6vZW+hKspXaAMlxSoLkb057eiZYbKJOD88VeFHiyNbRTBx23QXKB
S8kyn4qgw6J3YxyFhciPkx1VB0sjzcx0KKc2uuKFmoSihkYV+8ksyrvvKruGTrK41YpHgz0B2wU/
4piGZDXwKWZIiRwkOi/bduINHAoW/vmTTJSXoZF1oxK3ssuUjOTc3tlXVul/Zal2GBqr/0BtLA6Z
AsZjD335CMxqZUYN2dx9OZ1Hq4biHSrqgvThXLlQq+gjEFeKL0lUMRXc/ttYgvG5GfvzOOzo3yFP
wcUNTiA+MjwAegHd1SJt0zT1zVCiZdZfLPr9FmbSYmttUY8Y0bOtrXg7TEEP8rKoTLdfTIN1ymdV
d2OH7/U4VHsAPgDFygCLrj16eymIROjmkej1dCUboYsqQsavLsjmZqbhxSy1k0gKYl4POkYqzLQs
elO4MUL9Prp6xy2rvsVJtjAZqvb0lp6B5sVoSsAC94tQnnWFR5TZBj7QoPERT6abwQeEPPGLwZl4
aVCTKuEbycjqwglUYIW+uLpaTDxMib9HIPt0rT9dbN0YzixOMv4BrnhaBkpz9pp1O6LAbPY4dDRo
KhDB5HKlDz9DRO1oZXaRV0zTdaoZQUcYF5QCuOT9LVDlsza7au84/lVtM9R0inpxDHpeOqSno6oT
F5NW17xCaJYKEg3mJL+ZJG0ikp6Uz5ieqqnkSgtB/jUcIoarMEVAcQJGpiqWucR6I34xW7v6e4xD
nnfSZVXdDLGgpoNvRZPo60yaExZR8s8EEqqRBXlV1f9SkkmiS6QtEFlmy0AHuLVKc2ULLnd6oFaY
USyuYUJbBq0HYHAzY2k1RDHXAcJwYg6XTuRWS4vOJUAFBhRQrEU3UeGAwtvCAA+ZUg3tKnEwDpol
IGXEBKrm8VbLvy0qzfdIM4eFD24DN8qeY5SnSgxneD/Ycv1va/nYW/OHKtga00gd11arb/W8fvo1
00Y2KCutJNs8dqg6KgYDvfQbgjFjqbWmtqlYNpFVYo5D6pLm6HOIUEMQjH3cbtaKRpZD7/OGmNW6
CaJfMNeIsx7BlFkQNU/7wtpKUUYOdfwALHn61XjFawHRzRvc9B+6CVinDzdB6cqk5NvMMR4DKsZl
QEa6pT5sUfydJrpB9aalhgt0UMOtoZknTQ74TZMDQsMYVo6EbttdK0XzLfEcbUvVfkMnru/UY16r
H13CoY4a6IH8Lg2qN1pcSJ7oqh0XFnoJEP4q+EfhyI8T8UlqHYnYTU/VJhlazNErkhBYmEnpSgDS
NNRDIWkSQB6z8UIJ3vmpKmSdgzl96A0iMLvPLdYmf5fV9Tan45K7CIldHeHDYAMtEuxKXOdb3v6/
OUC3DjwLG3TO3eojhfuFqyrrZaETbe/HzTviRb4BaqFQZ9Y3Ubvk56ACaP5LRUqwHMQWOccyPPth
ZS6nVgwLpsasju9J5+DUISNtJ8udNpjFGWzNSPzM47B5E7Qme05Yf1E1tTVk/Zsb8c1E7j2LdgEd
yvib5J1jN219/bef87bzVnER05lvfkCVLIgZV3v61WHR9uqC848okrAkM21WWpKLTN5T0tmY4P/1
KXBcI5V12OLQ8lFwG7SwcDKwFnXS/WkxfwRDqi4jx/6l/Mkrar9ZKJDXBk2Sy/jN4X5YUMGOEYii
F3SWrGCpgA6Lg02s+a/p3qnmn1qvDiUiiEWYoioS5SoaQlSD+S6kE4Vwvz6Y+VuXPDVUs1Vlekhq
yKnXSvLQjUfWapj3g7/AXQ9LGW4gqTjgJvWodjhz0BhztFcUBOkY0cE5U8D0RS0VyMh/o0YgVeRj
bYHWKkm0gybLfxvwFdOMl21TDas6ytV129yId2Bu1IFQYm24WFjjTP2EnjRGezaztYUDCYGExBRI
b5ESeYn8ijJHbpzY//Bddz/0/pOah7deUz/Miebmehh4VXkA4/pTlSZu37j6hZNlfazzclGueooK
FvARtGxq7EsigIcrf7qCx6sbV5MMvXrAhek0813lVh5Os7/I/DgRjOlGSjeFXJpy0EmMQQ9EIz2K
ta8iw2Ans2c4BJAs5vRjdK2F/p2QQsv+Y7/amDO0LcwTOvsfJzxnFvwk30+/4Hmonl1Aa1o5cjgp
1TYTLhZJF5ihGxiluwJFH8SrPdXnvk9Oed2sYLEwHlVo76YWRy4UFtCzv1T601DNjlqHbKohwYCg
z+rJpOdPyx7phpzyV92d8O//E8bwFYg1YRt7/tU+dKuNZkqStExF8+J+eIsitNNj8HItdsd4RUgf
/w0ypIjHSG6GWtpbWn+e3GEnhp1tHBPXKjsUpJKNR9P/9AHBRkqMu8spUY64OfrYmCStkkRd0jCR
XQI7L2Q4yh15bEe4xSMO7hXRHlRj9yGxHIgEqih9IoZQl/zANhfnzkFVJfi5FF9/pyIw9hAqbQFr
/wLOO6Y+8s4l1AnoN0EwI3B3jJc1a05GImCPcPHXEwL6sXCXefGZtDntIXlPl639pjcQf2RoAD/I
dDvA4216s7nl/xmVEjwItbnM6DAgSDGyl3TKM6257p20lM+aTsA9/lduTqThQcdyTjkpNu3eWvVx
cU/C4T2esg/YFU/vsw1bdgPF/8xHhqtmTrJ1fIl+XP9LohpeuIJsCJWUtEmEhAaIHkECbnS5ixzi
H7ps4yhwwnXYLxXfwsVBQgC5N8oOmfaOYQQlyzWZWFEo0rtUvI8JKUowhufWGuhq/DPayqOLatwK
JPqdKUQ7mHRdXDCMPfwp/6PY8jvROOB9tRQ7rn6x7NdSuhc/G48NdyJ2ruHMp7u1mvZGzfcB7THW
O3Zm3dAedYpbI/1x5drEU1a3JHlMKp9KTCeFrZaXIsytZZrRsNhP2NsHabPO1nwwdQ1sX+8GP33Z
iJX9vt4GCUSTVe+icUgRvYT3KbLeGGlmDymZQk83Ln2SNod6pRK4NPiqvmzVaB93hKlO9U4CvxgO
vtWpZMFF6dEgythkxJtFZs++UO8r1QmWVoAGs4LabJ1HY5bf7GLXMsR0N1teVnNTewkaGxdp9yJK
CUC5ZUixprWd5vRiqeM276OV7FBuZw5uWSyk+YJx5iGpYuhcib8cnQklnwk3beLRKPerFs4td8EX
R8wZIzOUh6qKqgFE1fV0CNB1lo3xQOp3t2c8Jq+1HxWZLE2WvzUjQOM0V92JLwiyN4WVMSQj8IRa
PuIfuhVYEFsn3Jl68GbpSKwUjas+KsYTSXznKUXRlMTaxh/tDfUO5G2NxAZiHV3ZzkFQ06Z02tPJ
+FOdcUXaZy+KtN91GqZidKZLbGvvVDJ/V0ZzKwAo+ho8w01583UC44LB/yC1jHmFp6NG6DQyy9XC
XwkxMatPJkSWRl+xb/2Q4HNJUnTqzoiAg8yH0ui468vVNFXoTIo318Ye1WvMWvOY0unAs37ALGKb
8YXc3yORYlhFVIcX3rwrrrxmzbTTRvce5KLAs10eEim/GY8XSdk8ZZwxVWJLG9DTh9061ybuJiLG
PViza9ePDpAd/rcwi/D3+2I70RpkaISzGnykvnpCKqV55mQdg1i89VGOoMNPvTCwz3qQciZkRcRJ
tO6RfOgavIJtieeUvtlj+qgiNEZVMYA1WjnOJEbB3riayl6jbQ5bHxwqLxjuPZuJWOltZvL0vRL1
mpa6AuVy4JH6+g79TeBJyD6Zk/qOHW0ZFZfOJukITQGpAEFTLrSJJKCRScyvnRPpboWXofgoVGLZ
uuLXVdOXq6p/qZdBcsPlEV9SVNA91rGFA4Tt6cLu0eUXWxUpdi6S7wA0EU0DsbQ4IFDq9CJpdo2L
RAS1AkkDZBFurM74Zwcufda1fFZu+DmozbFI21tt8OjKQs+84Z81gVvKdNnAZuEqFUuCEUdKJmsO
3Og3KcOzjUxrcqv3UKI3KOJ8a6VM/zDNhy62jyWgMzQNeIpAGcBfGXZ2hoBDvjI9MFeWT1IoUfhA
v2jiOgergOnWe8SOv1EH+y4C1FFCF2cHD7Zmiy9Da04a6T0FJlQagV4IDj8y5jS8AMa6wNHu9e5F
H5Vo3YfiLYrTF37Se2bznJM1Qx6B9tBCu+fv1P/qMebJiTJcMq9+8BhNC4rZeWrDCIu6DJCFivQY
N2a0LlxI9uIZ6tF73jjn0qmA+4ZgM4jWUwtc1MTIHoqaH7hJpk+BynrTjozVSvplMd8Ec5JOdXdE
nqwgbNjMBu1t0lR70zvt07HuoWg+FY1Ysw5VxbIJg63Gl7ExUw6k4Y8WmvciYwvhd5aa+ONb4cUu
9k7AWShQBHqtWt6HeDx1qYWiM9ZXWqhcZcSKBZWJF7DAHtGz6RgrTYM9NIbg25ATEjqSgeDpbvhj
jlaoPK2pObY2wVgVvoUEnZZPDC6esW4jTX4AaLO5i/QHs8r82kYZt2lmEPGV6PUPpT4qwT4lb7rn
cgoF1XioYvMZC7kxKq6KdIrHVQ351/+YPrdgAk4PUiH2HZksS9fU3wwUCeZYQQYVFzWYOXxCSOCu
W2WFvRFQ2h7l0jSKS9/x2vVo5y1iSReWYxmrINUYwjMEPMpNWqZc9YS0LoxK7Zau9a9lLmDI3LY2
BAMWJs9xKj7sCERw7Ky91MpDOoADdABh8dSchJ/8hOpQ4TarP3DPki3IRrxam4V6jCVXUhjlu2Do
x0ViLgO7fbqgI8B1oPuo6aMeltQfUds6cB3swVA7bb2UBrqkQk//maP7QgKM3RtamU2EwTas+lXX
ebHKoWw3b26LDqzLCpdOwW49DvlXEYgPzCucWeAXvSquaDD2lTbrXrCDe/5kPeaRqpY4EpGbixXl
WBh/EpgXob0X6tjP7ikOGn2Ri5istoCPR9Oz39gw92nY/eBFuv2XPlFrCZmXMzvSO3yNdsGhFCFN
xvGDUOwkQhy4Vtbc3AFYIQNvhAhGtdSDSZvUCqk+MRY12blrrTqlbvlhpBx/VY77vx7r9fx7WIrc
zVx402g7NweiYVP+kWF2HzvWSTOoD+i7T0ZY7E3T/OvzZFRYxRaW1R8IEEJdJZojpPrMzRWzPAb+
K0svfm9+YmzapKU9eSpNZrGckCBXb5Hl77rA/HHiaWcIYzNk0dOtIkT+AoJ5LrGFX0p4MkZKobE9
EQDiNPoei3hozSte3O0diQTMELrPEBjz9NhiXI21cXJnsN0PXgnWz2OPB8SmDUGW9FgoTL9RpPlc
8/BFCuLWTv1u7fGP4bjashmrOUqmW0n5/wRhcFpbfPqUlCwU9dHSxec15N4vSwO+mLlQ63bx1PbH
sc/Wk4qboaVKGFbIeGMJuI92l3kazD3ipejeNmDZIymy0C/Ragx4Dlo88Isk1f657oZbFoyjJonZ
MQ1Uzechwz4faqQgQJ1fCaS56jLfuAUpoUJoVz8rr7bRPIMSRabCQq4qpwSxUYr8QgzRhR8H4H44
KKX12Yh4N8MB5EnmRE8gerWQHUeKfNLbhz3OCddBU9fMbKzrFiKnrkIm1o3TykFMwoHiASx2xKPz
q3S6/wYQxpdg/pDGeegz0tsc8i6VaaVSnbaaqvxpo5weJPV3JAYVYRoTbKL8DAbbU05o90yFvxQf
ZxLJvIRouB0pl+JM+msVsDuL2S6gquLdj/OfeBlsazkQE5jMXEvEY+9iD5C98yLEi3kwGW9YVo7Y
WsYhQoTJjbSIqvwrzVMkAPnw6EOSfRSDB7RgyrGS6LeHhVmmtr5Mzey7Ic9zGSjoLWi1LpIY6J7o
/tih5LUeaVdDAdKR0D056luAZpGwAXaJeqA+XiGj3o7iJQfSw6HnemOk0JwNRcEWrGBRgOGaEpUZ
fMioRvEqDJqrVjY3Szj/4+g8liM3oiD4RYhoeOA63hsO/QVBs4K3DTTM1yvBy4a4K1HcGUz3M1VZ
X6TMEgNC9WtOcM9m9b6dlC07EA2t7Fh9jIH24SJpHJs5jEMGRNMzQl6MNi+Y7PSPvJAvnlXcnb59
gJaddTKsDvDXv/feuhw4u8zSueXob1ZTrP/4BoNhx0zf7ZgZRsiyDWcpu64aJ6z7GmuouiJgpZZJ
4RPTJVtkhC+9KdmZtZswwQk5Qo119wJ86hu27bwvS65e7a4CqVsbr7YBH4cfkZjPatsugGK8Okzw
2bfW61xyq5ge9H2zu/kDBJEYMOiiaM1xleNayBneWBWVe/FwWtmvZZ8Z1LmXySjqHUcpGgxNg6kB
wzOYtRSThX/u7mb1R4aCstLMCutgN24Kma/adsF0i/1WTTxAU/0yuADYOcGomZhg1WhBF02Gm0L6
wdGQjPXYeGNYnPdTlCgCOzF9NDNNk5zywN16TvrCnOc7duh5reJahvLVT6LPMUUrJiouBc0RkByj
I662dAUyY1dL+JtJvhtb1qPs5iEYngPWAGiYkq0Wo0fAEJfu+xrvg4O1aEj6hspXOzTlLE+ke2r9
5je0/LtRmgsV6T9dUPyysqghcx7SPPgXOqjFohGJSXuziDqmqvmXp6wX3KDKsZQXeLVadatG/271
j4w/WSVdeEh961RhRxUW2umWBVYcjr/UchvHRpjlYIJGn12MW3fArhp42n4sv4xBpt/KOnchImg/
ZAFpeR1/LSRykRPyQGNaZmDXENLt3OqW0dgAqHawWAFUB0+6b4KBwAUa6dbx+6exD2tmjhJrzUzF
jK1Nm8sSESn3n6tmPljyiHTw/SG3rKOZTIOxcQQK5UfiEj2t2jNdc7IIyEJCXhlS30C7CQAZY/Fh
5depBCqEPNmu4u1Try5q9qogPHXsq/ckoihTPeIAyJbE0OFs9k9y1k31hvVD1CR3ESdr24xfScFN
mzZvJGX46yrxv0gkelFMLpou+jYyVg2esxkz+p5Gu+aioNAzq7eEcVWDbWIBY53nLtvLlAdJIQ6z
1H++Zn3phE/YaZ4uJyh2mJ51eq+qha/uMKJMI2wmnkV/7Zjj65jO9TFF0ESIgwCIYTMaDSTfj9xF
6ItW8U+iSaQ+YQ3TjjctRJRn1+Laaa63sGiGyB3n9Ad8sch8eYtSRgmYoBsJ+c93YYZEDHwNybUe
p82mnA35Sfcd1fWtVfgV8MFrOXHoWvoC+uYDycdrzu5xn1sCxibVtDdVWzR9nEVT9xtpKOs0+anR
Yi3jsNw6pvnFZ+lkh+NdgUKcN8kPK6CQp1t6kFrw09vlNqjUsOWJvDe5te7c+jFi6wUB6csF7u+l
7VU/OAd2varHvRmFYtmBw3WMRQXLdAXC0Oqr2arB2+lDdpwNlg6Kx7iNVpkRcX15trOSnf+MxmZN
6H20EFRKQclt6ZXJtmtNoNSyMRD35+xhwlv50s3vRDeLe1z12Y7dj+urfxr29QRaOgHaqim3ZoPs
N5HQTKh9PT4ofJqiGmwmyAEsk1EGNYy5s8PHSc9ZL9V7HP0bv8UUQVSBjeHHPuYpMkFDyx4aDEMK
1/yiQU5NDM1/rkO2zUCyu5rVhg9s29M9JOrWEeQfbaapLsTYhhsv54T34C0Y/BwqMjfogFfcR2UF
Tk8WLFFD/J5hEb4w+9rXEiGhnbzYlnmWHbQUyx8OUmgPzyxDvPyqAIx5LY3gJYoZglPyxbsyNX9G
Vz8XoJqGKDgNqjxXbbNpnRTSFh+y5DxoFSFRwC18PzvjptimtrjG1CXPY1M/WBQqHfSX0SxbP0aM
nFhM+Zn4FhxCUILTTauvnRIsJAmj5eLGwZAvi76/VlFHP4TPKIefCmaakU/K5lYw1LMBaWRywLWM
fczohUOckIuDZ9CeWxaCiEIIdEEvyGTWj2G6MQ4LbfMRpOpB+jz3fWiXa5mylJT+EaYcTtyc7Hbi
7pdjS9nIjhRvLfzigbwBkKhKe0xIwQhHzTxYAMbGSpsfnb07zx1DAQMCOsCI4ISKeusbw2sseAer
jOWsgTXFxl2gZV2FSB9rb4mqan5gk8lc/j1jWEW/MmeE8nYBb/7lafJKhxqvLUt+qzp+HidNbKra
TI4lE37c3uKRh8MHDi1U8f6YrwfILQc3vRsusWV+OBrEBlDlOE2TbbzQatdxNLxaDI8vdsw5S5vO
zG7khgnTiFoBwVARRHJ2ZHMPdgXKQ5SZVRV7W55Tk93eHs9/yxKBANkO0gvB8FPFAk+k/ovf64xk
O9LVpeVzyq517OdKFaQQG3OvNOSf+hgzY/YvTRQ/CeZh+G41nVuz3FBrY5CLqU8gdiwZ0DpuCZXP
R1QRKGM7glJqmAnjcF9mwYz/bj5ajMEDmFiD26hW+sFk4rIAHXBLaraGJOft8258L0wOZYLjtx5T
gZAfRqnqp6pAlQIWQdne8r2YzZACzaUeMVIbOUTDIviwB0ZvxVyua/bk7UqdvpNV0KiCj4xyHGLg
d2HzgoSJLRayTS+65kZbleB5ifKtWaYHy6aacNLyZWo7xSpR/BDwey4qExNVESBF4XFRKtpTwNLh
GuqcSGQ25mynKsqMGQRq9PlApYQCqR4FF1EF2yHgdXW+iLmFJFBR14wJAK606b9nvoY1CW0p+/rR
Jc5/Kp+eOgrDri22mfOMdeaUjkW7tdjm6kE6rSNJbW7OK+YWGu8hTYIXR44sXrrg2SkL6j5LPGGo
z5adX5DxgmDeKvZSQLQzPNgm0kvGC7HHzJFZ0U6JlbEArOMDiWFvvRkLlKnqN9MBRsHkmMu57ilF
24oFYRuw0NpXwaHqBo8MkPaMP+biJHyg1WidcxkyhXCIqxCj8w7YeVmPtDiTfNWKOD9Z4sct7HUV
WPCKO/3RhenVBqI1q53M1dCpXUsTWQnRrLxS/1AMiZjIfJKbEvE3bbvDkIGGmsrnuGRUZqW/wD7d
PBBrjzWHqPy7zhwlEM0yLCITYJT1Q3j6pptlPwqLALa7j4F5xFwHTAzgwHCJG9Hb9cYAzgr0bFgP
kEDNdKsGpPKM+dfQlq9aPQBBQClj4mYdHPDAds4ewli2JhyICe/PenTCExCFU5t6/yW8QKHLWsJh
+MLN3i/n7hLEzIn68GZZGfAf3d6kWe/hEnxBXhMxbp984oxY6QgAbAu79N+kASp5blncfFrXwv3X
DiWHfafN8Uv/mgY6Q6m7ZxeYdpT2u95aaoQ74qXV0J0gp7fTkFuOhUQT16diog4nF3jFVbJsiuC9
9I1v4c2nVUXxEMnXqYo+h0Y7JgPQJytFOBxF7J2tdGNrOUZJVuiRM8ve4pUa7hxQUAM8LImAEhj7
0eEH3kzf72H4C8rzMqR6yuJZWTQr9TCwG6b7w6yEXsxIiXFggdDKW+VTSKi+zg92yCaoPQ4VH8ph
8M8IxdF8+Mlnp5w3PS4Og0DsPiT/2amxkjWfn1Zwycim2mo1z0kr/DNgUW4/4yxsUjI6r7h2tg+S
Zwbx3DOSgFZ2abr7QOKKLqtgpyXa+2ibHIIadnadbVPRvLq65R7cWMB3hAHF0pZlulsRWMFSFZaW
umY13sqqeEdmZDFzsmgRpPkUYYpK/O4x2f2pa6tHytKyqBx0e9mO6vhRoXoMxvzedB7W/ooRqLs0
3f4Ctv3K1Qshz2/eg1n05Y8oMjhKKbCpfMP0NRHhp52BhxFsf7G0rkdLH1kY9tMm0r8Huz9PcVX8
iIEkNPeonPZuuRp3LHFZM6wjOXmY0dZZNZAplE+fxkBYOyPCHHzbiCsdnQcZf8ZwGfNsNdhgu/i4
X2quwqNhItVKBxbVVhMifkk999Ym3YT1g4u0kbm/MZwCmNJvTk7lLcp7eUOcwlB3DPK9066jKItv
fm+NN3tAnZ4lXrt2OrbUBoZzI6asqSMvudVsuaEQYqUnEdM99Um2191uukGLnm46ZekBANo7ov5P
GzVaGx3+/k8sAUmFAcvB58vdYQwmpuAli2YiQ9I8MEhYi7HJ1m2WPYdxwi7VHw+Tn/hrXu8FlmAC
DVW/D4V17m2dRxOUuyoh0CiQSBPcQlahOsL6/F9MgvGr3dj3yR2Pnpa8V0np37zUyLHRDc2JZk+e
i7TD8t78iKwPP1s+suZ/ScKGzEP/cswUwaRZeC/GcXhg0XY2ADELsF/4j1NJb0j9MIIUqpKfNjqD
rDaeHEKiMId77iJNEZfnaeCtUyjgRu/o+56Mqm1s29VzigWGcZGnfhEWrtkhB/C0DnXvmasq3TMd
6FdBTh/GmFtDtSSqcyTZyRuTkX8GrbGu5seeUIJmPXp+v7TnH5Skd461XKEv7byDKN1ii6r73BkG
vI8h72601hnUA8R2ejzckG/ReSBJsqx4IBshmpn6wGtyzcCxGQ/5bv6ArpKx/MVEgWAttp294bjQ
wEPWWcB0uC2z+ttPWS/VGFHzLnUup64rEQPp/a/QbHuNYhgXmG8B1Qubu5Xl4hdZy82Q0fjm003y
ukT4r9KWDLiyi4+WIHykASPSkh5105qSK7w+6nXc/PpO92WCoH0ZsjlXz/Wfc9HFG6RI6ppU4WYS
EbzbDu0pafX+3WYMiRPYqv2EyJ6yvPhFQrIZYUJPaWUkO8qNaTdhLT2Xdn3RKxx0Jf9+r7zpO2j2
oQORCJngtGpU0Gx4PDOEYr2HfV6I9RTaX+7AcE/T1ZlWfR4JwV7Rdq7o9LsvkT3ZHGiFZFkvwcEE
zoQkrKKGbjBSL+ok0e+mIqWz4PO6/fsSqCAzdV8np8OcPTkOBFEEmVBki7zeIyqY4YShYE0HlYvY
ovPfV1Fps/z1QV8nwRtj6HJtOMm4Yrgorfzu6RN7N0LyajNlzEHjzQjM60fs7Z4/3u2wpo82behQ
PpEueVNdOQ+W7M6mW45g5FpAi+6xnRtxm1z8FnYMXrVXr1Ml30ULri3vSIGHLpX2tMr9Hqws8UyY
4TUTHSt4IaQuTWOoO7DQ/o5PQV74C26wVTIvGvSRjWaCM7eRhHgAEz/7Q3gwrmi9GLdhvZjQad7B
ykgU89r+7yudCxriYHyyRxfAs7QvEzDkjqDBFU11sMY/Ft8L37IvLoERFRLvk90Py2nm1Lm1urd2
1iJ7hLUBWC1E3LgyCiV2oV/yBgY+7VVlnOx4TO6gzpQ2MUIoGKL7bPniPH8aoF0QFtBNS6TKz0ST
yYvwQ9LWcEIhlyDmrc5uzRAxUdFZl5Q5c9pKHs2eo8uSUv2O2WZ+P8xqFJe0Z0CGQualIxWKBipJ
TzBTCSXV1KnjTe4x1hqWEXyoEjf7WJ+NSjXnMcJxBQBo6XJ6VtY8YJ608UwiKFCYgXKfmVk2IbWx
dEesJNF6Bxvzn/M7eSkny1TiRzGGG/bJNYHlu5jZ38oC2b0gl/rHmB5xCnJs2PqocI65w8ZJxthN
BZCn3OTHBOcOz8ZFWuyXPsBNZh11gXhSj+0nvQKaFDjuVg9RlMVj7J0wu6KrM7gbXdYtPuRh9EDN
AKDZ2xH//pQ23WcQFJ8Eml8ayEmLnId/lbssm7UpBXiHPQsFGGH0sN1mU4JhbwsDVzTBdPpZc9Ex
QVYEzSK8cZXIbt8r8PpuDU6Xq/syqIRBqovuIxdxsAyxpRUdetexC7ZpYAN1wmeIkx9TvE8XroE/
R5/W7CwG3l501FBjLXqnuyF1BPfKESusB94fFrk2lgptDNHyaBlymw7fRq99hU38baOLW3DSAibl
v8Ay3a+TcPxKzezMjAo9YBmaOyOPcVm1w6rjZ5YEdyxhYyxrD3xB32ThRpYnCzLWajT4znVhrKOE
g60qaIwZCwNnIQyqcdjX+x2HfNrvRc4yJWFEWEJJJDZlWso6589DW57/fqmJ+nOjaJaQN2vgqfi0
6Y3HAm2ULVvAtM10wyvP0s1jNQP59YyV4qAb/YymNvVlF8FD8Sb7RHgGymqKUoad5IBU/Tdy1Hhp
hf24UuNXTbLumSRUPHluux9K8zU0IEMBjGb5iz4HQ5PVqnjGkH+XdqbjoPzPBRYukeQ4nhaeDQIZ
tDrfl7OTiVOEvBxkUYsh506V0VqKnH2hhIA/TgC5KI3uIfDGzdBil4hbx4bcx07CIaYQGSAFogZr
Y10gMcdFknqIffxHnCNBrkLd31nM9ugSFD/edoy6T1DnJNRMJV1/X5kvQfoS+bSFpmlPuy5mqDTn
WNUu/wkd2J4dKg1/S20Hkn+ZJ8LdJ5S88eDtWerwFunkqCPGP8f4yuYra+mQ9HoynYeiRd81UQq+
v/styYhdsrR6CxL/s+J1tSumaxXoOpfxwmIUFjHKdKwks24IgOJv1FJQJQ4O9vmXquc9anoN9jlL
nWXX9VCD58egcjfofmerMBlDrL+uNXc8nx78Cx5UvpZcUFFM9MWRs8WMhck+0VaibChysRlvRYZA
hogNnUaSZV1WWigcwl9NOCtHlRCMPcFKCFn1EiQ5GPyMoiWTxIS5Hlycvim+cDeCk5w8iHkjesjS
oAhhsuaCYsxuQPVZFli8v1GVE5gyK4ZAMHQMDDHGa/0qFabcViJ4d11unjQipLFQLwEtROhPaHOA
6Szbyv4HIaRYuxApnEIV9xndCDpx45fsYMvpFkZ8/MIXU8blwZXl1mqb71gwXck7yLoDXqXRp9fT
oT878Zcvq5sHshHtlTQ2kRn1F81ItjkOj3xUPflHODHtRpx0RCtcC/m11DlwxrE3Fq0ZIFSBpFA7
E6Z3bCJeqcJNZ7J76TXOgpKid+VLMSyd2dERDrg0kkF3YCyZkJg4h5CuUVhvG4U+LLAp6eHoL/2K
a9hTPRo1Y/rVsulA71auyjkjXjEf56OBvm5gSaSnB7ysFQdKhMYDRwG47rWNUSdPp5PRD4SV5Uxq
OxbC5TNDkBuMCTLzHLgr0mXIaic8yXrAMhExxJyzsDcah4e2cvD6EPe5TEeyvo22esfEONeVKBdM
/oZT/zKp1trksXgVxMNAAkcC6pJoB/g62mWmu3YcogIn/1mWCQgjvbvp4NC8yPX36eSjc+7FTy5s
MFU56/g2R2OscPiBGcB6jkxpi9+Lro7k4x7BsfC1m0gM7kE7uvr6F/F/2QbU7qtJ+ZQYiBAKD7ck
bCfp2tOacTn1EbtcPMk1MVIBxvXeuxJ8Ga9wam6zyF5wZG5muD+H6o/edfOEqaRqT+TFbOK731j1
WZt/kZ1xJoAXEWxWXqDFTCuN3dMSw313MJj1xL5uk4lHEEEXvsFTMg5syYxlWIaovHSiC7ntvHXu
3BToh+Vg2lDZMvIQfJf8KEs0n6NWo9YNziTUrLPGvMMPw7cQMyR8TvopJWy4vXKrM7eZtPemsj5a
BXKI6W69TzNwKb23ggWN9KDI93AF2KYViTVn0O6gz+qm+m5LHG6lj5QvQReiknBmThh7mywl22xW
xF/PSdESsxTCHcKLoIs44hfjNDzzKVKzgvLF1liaB37ywksm6TNgz32WMv3MNXslIoMMkYrii8hh
PPRgJEzMcR1dbdj2K+as/xF6890b7UMmJPXS37Nf4AIit2VvAWnoAu5OJwO+YOmwfzLtBgKI1wrx
RBRiQtDGoVxBMeWUck6JrnR2rCFbQDOlbTF+DdH/YucY9R4Vmc6kPXJZldmEW1TV1uSxwzY+1OxS
o3Rnamzb0wGNtN06eEecettPORNKqrd0Kv+xfgYOrWPNaAhjX/qBNi1Grfko4fdUcT+9TSRfxLZO
it40b1O8nsXjCiqZtfZbfG9UUbhDYesTrMjiPKCDY3fmq5ujDZgGDVwQfayWkL+xpYfJoQy0NxKb
tQE9H+Wg3hPuihkYm0X3zw6jVQ9a6ERKIyYT0Es0wsisW35utoISjx1rN6L+mn9t+1WZe+e3FXWy
8CVmD98milp0NdBX6rAojl4oxL9b1T+cXBjUxhz3VNGLKU52ypZ7gq+bL413F+XcUeBQmxeGd6C7
GNwzGn5Ixfu2NZ8FWi9MoAlFZQWBaARXZtc1FRweTh6X8T0vw6eOted0Fw1TiWhYmVmCPuiuwxwp
AuOVTXcCQhM3RPxC/fIZ6MWxZHH2Fztg7+dVT2QFO27hmyGGQ2dxhk5uEuyaKQPum/PclM9mHuwx
bq0TjO74st3nOHONRawhu09I40u5lFIOjMVkQDwho2s9VzuArl69Er+rToasoylyAlDF58zxeMdZ
gZCsgK34OMUTNIp4H3bitSpVv54cHCGzOkFqTMy8OP81M95ZNeG3tqccvff0nxCJ2Ixt+9AG6krU
bUhMGJaXHdqAU5gXPykD4VUFxqlq00Of85kjg25lNu6/2s53npu/ijI8d1F6b9HX4MbcNDXRx6a8
ocGDlEN5c5qIlSN2KENaeegltejURy+Wm+D/034YfqAozh66RmnSt0IsDIwgoNd2eZ7gzQ1jeXQ6
YE26LlEW4l91wns4TN8lu1h35BbK3OK/VnjWgtWQ6Ubak0+rDT1BO6KOf5U6HHiW2mtflFerdbpl
Dix12mXcVKg4oSM6bHVGT23TCXi1q7ZFPZDI2Q3bdiB+h8DrZYWbbAD/T9e+KBWOWbXECfseol8i
1/u79hzQcwNmJHPhu9XraPJ6pyVb/ihIXn9GOuOrpMz28FHAJMoM0iuYkuuoA3iLBBtx8TFiGG3t
PD7prJvMepuy1AuS8IkASQYF9XhqgvlTPABizxLKXqw1M3R+sGKg1ma4ThMg8NwYXOZoSLVyeHMS
LOt9gcUixBWFqJ+VGEe0wPwCxg4o0JpZUrKP+b8iafNPXqa/K5M7oIVe57CIJ9SzWoh5Bs00ixXY
ROKk5v2bKDggipyiSKH9t/mrFSwmKgGFj23WAMQ+pg6ADxOvtOxKZjxAMVf+BxV+618bV/92IHgv
jSbSlxZqem5DD//PNrCwWOUJhNDc1csThJ5fe4yuNZ4zrXPfwibvmZaHON3KAEFVSwc+tCttaA4g
bmYIIuMBlah7nxvmOnyqNGRieU9zb3gNKfMmHtEBMik7PGehZHT0DPUocky56LHgQdZlzsi8PTlj
BJkxN3dTMv2HvIsFtgK+3un+VRtpZGCwx9F5ZCYly+q7K0DfFMR7+Kr/imuM1KFNKePFVcTywmCy
UHAWhEV8MUaWs74PCk2kh6yrsSXM6mq0tqHPP7DP5gfNm6UtdVo/dCqTIGOmmSwKbNKPcpb6tfBW
tvSfg8BGER09tS6zuWHmrqmaEiLgMYBrGV4gdb43WvJkGiCdUuMTPFzOJtwp+PxS/TXBq4gQ6xtN
e08C9JpBqBgcVXyiw3ljM50QGJt7K/+h3UdnztUQ5dPWKUtYZIn1CjmB5XVSguFoS5chSXLRqisM
NKi29uSuqoL+PKGM8OpeLO3s6npduyLe/pMZ0H2uCDnoAYoCi4hcAH9Drcud1lqICw3BZGpQiHWG
XZ8MLOzEuhQwPckzWgd18StbSVo10DvEEhbPTkeknxN802q9BLWpLeJJu+Vs+sbZFKEzph2qHLgQ
N2woMBrRysCwJCWFbxIX8YoQPwRGmXhlXhKe25rzZjQsd4u5NV/bHOVn5K/7gtX/PcvH8EDkE4v/
qKECFd14CJElHXoUnoMWGgy60+gpLnpxgwT590Xk5KeJpfeDQVdqdp/wGbstgE6eD46bkKnhMWya
VyJ7nHMgD6UxVmv4QzhkzDJ6RKD52JhW/hqVwVuBxeNi1K5GYDH7zbBovLttsMqk+1kp0+rPSnft
Y2ZWPP16n5xyfmhcThYVG7gAUqswwgXaJ9mcwUFHFvpU+wBwPLT0OQ6QDQ+X8VJ57ywusHvSc79l
cGDBHkMx//tSyQrBlqF5rPOrfZMyvFaAgZbGyIh0TGHjtzWKS6qRpTKN/sLMa4tjM3lyzKHDLqYn
G9Ftw6hkHss/9LGGIUl0zd2P8Y9rjAc7L7COARCPnEzYtQOt7ETcwQhzmkmUTOPu2IVoUgu9qY9a
MeKSG0Oq+ya7UBLoSANKFM8acwIVdch5mW9rfTWupiaozs0E16cHfLh0DBsqqgYTXzadXLrpyrI1
GqbKQqIs2R3kaa7YwEQmc/7uJyAoAYt4YT+cNDj4GFgYSzeqYmCYBMiDx+iz9EV7GpP06gRKO2tp
iUtVynuISpy181B9tDAVUGINcEtRNDkUxMuo7rdAUoedaNF4e7HbIJSsvktZRlfSBpNz7bXAoydd
vCRRsNI0dlHhOLEG161kD9qPBGlf1ufRkg9adMT6JAF+KUG+c1rEJSuacab1UAZ3k5R7aQqx96XF
+daY4VbJPkCgFrgrjwXUSomAZ4h7/CqBHS1EiyM8ASW0odOBFp+0+4hOjnkk0DqIhngnDPfXIxj+
X+O+e6gqt3rnsVJKW6kTjTvpaudFhcHqVa41YqaOSSU80mp8GmeABzyMjXfT8OiuCwfbbOERgOYZ
gK86HpwvMO+bgVL2XxoaN2J4GA4IFAwTXdCZTChUe+hiXmEie5zRI6OjRq1DhuZXegp5RNVAb1DF
4yeOuJvG+O25Jh9h2U4pFj9SZJcTRKf3SR+RXRat3FtqIr+smqPY0TOdQM3pRwqjvy8ao9bXUnou
cnx8KYuu6s5t6LW3v0+LQ5v195WRowoPo6BZFjSVe62Cft63uvaai1ag4i4/ibH7ryn6o5Ka/Szs
0X4eMIVrU/HMpE47hJhIFoNv4bmyIpIIerkXjfEIeyv5cXvrEfUsOMLQVef5tz19OOu+LQBWa+Ne
dUi3LUAQVLaxu+mTkTZ+7PrXLJbToSPU5eJUxq7J7eD+94uhfcQdatI+76znObcbYaNT3VFlk4iJ
k3REQfbRt8pbUvMjbjDs/JhNBsubuVAzSRebf352VDeBKpXZOur7tGYwb6oPMGXhvzSTPPiTlW9E
CB8QOwT5E1UKwGwawEyyQGsheUIqi8d3J0c8rcbGurIRtPYM9nCpR79my/5p/nPiIvxtF0Yk5STO
2lUlR3pi24jC4/dUevXj77d0rfzPaJBUN6S6rBtWeM/B4MoNcj04G4UePk91ap0r9xTV5iN1dee9
RSC9sWplbpuI3F52LgcxpM5Dq+zhEhgx32v+fXarhC9ItcLBSEpfXKYvnj0YhDLMGEHpAoGp4Vc1
Ne77vz9tDNA4kuUGjIEGCVfgeO+io5/O2sI7NXR/L0Y5rf5+nxCRN4ZCgNm4wLeNVRiQz7K73kb6
d5Sj4+iSXN0dJE2Lxh6m1cgQEQZuUn1mCfGrVa9/J07hLIcpcs7GVFNCAEdBatQGWOadfB+QVoho
lnee1Vm1VlYPtb62YA54kbnN6iF66FJ8ZlCi1o2O9tiM7foD5yomu0FhMyzq61jz4vfCrx//QXlM
lop19UceIhJqIMOc9BIoSSzD3d/vY7ai1J8yhmn9+NlL/aG3TfcIBPmpWs70OEHK2riQlBBJGyeo
fjpXYIG3a/yLu6BCTjE1B1phvcRoiUTVq3d8mPUuO8AbkldfSXW0XffAR3e0mbM2yC2KKd3Eo9mc
3JR0mQIXTMBnc6FQ/219zuNLBwpkiX1Y39X8CXFAGegTx3KPfg7Nvou6YQMu19lqjPBHc0Y+8NK8
6KxHYtWoN0sl5omwq6XXIg3MWHy81qFmbtmWyLXf6PqZiyXlLq3k1gqT4RwO2rUP/OYZ0d5zqHnE
jNFF1PrcCxOBvMi1Jj9PrY7lG37xhhoRDh4XPxZ5viS1mxgbmd46u7ReqohSily15qvEtuS5tfVB
k3xyzAh9oane3BmL4GcefLSoHd4m4W5sr7G/CnLlll0WvXAjV7vGNvSLbaFi+3u6nCBY4cSPPyKW
LagM0rPeK/dotjVjtkqPvqVTnVHvay9WXsFWV0RZSoaifQnwLrUYEgTtJL6NxF6N1ST/Y9aOnpSk
h7BR5gGXTLsNhxHjUTP1b7nebRJQ/MbgBde6JkQ60fwnhsfGuZy/8lzS+4Iot9FdVEiOMsfZRzT7
f7dugHhw1MR0nAAnrnDP1i94BFwa2LD6MNPiJw+n8aeb9Jm8Q59Ju47sRz0xTS+/UonKvpJe+uZM
vH1G2MlHP5Bm1d6HsOhP0/zL3z+J1lenylHxTHjM1rKQ0WuLRb0qmVn3AnoJGG605CDM3yWOAMt2
eYnB75E7ozWn1ooM2n5rGbXB59+zzxHLvrUL/IvOhvjaVuARW68Jnq2wPno5yqUGsPJp7Boaw0B4
V9ERQ2TW1k1X4yG2ixEQpzLwYA0Uq7jkNxoLXTaIsY2pITA+20zeMj+mLwDrDD5avbHWZ53Z6Hdc
NvFWj2sIR/QXieJdL5gLgWdErWTVhBboyjHQ5TUe45JIo7ePUog7vkkgQwnDza2wC7vu8981Z7VV
wa6bTBnIvd5aMS1hvuV5qAf0gw2q+j4gQUSRY9vb0sKuMkQ5hkNFOFhtxns6o3HjTjidwQbTHUzD
+N4OwttMaaitxVjuZG4YL5aFvx04sTimGPKsTOXNIrfd6hAJb7j5FsQK4CnaluQ46hoOl7Fvribf
CFp1Xa3bIjYYQZIGxXrrFZZEvYW1+hRHgHEp/cd3GKkQynTXOjDEGd+n/lz7UD+HzNKB6BFid9Kr
oN10cdknZMGHhOOUcC0Ge2xYBeQk0WeGeSSVqZvLpcvffsTm43JSisYuSVoOtmxs9HVI4s3/jJ1X
b+xKdoX/ysV5NsfMwZiZB3UOarVaWS+E0inmYmaRv94f+449GBswfHEhqI9a6kSydu291re2YTN3
4dDUXkhs+mxyi5FPk/vYp59g9kJh5JuBXsD1Gw3AxVtkNU/oZS994KpTm/f9o93TEDH1WCfprbvP
p56xhSc/I8zMN3EQjK99QAhMnj6YfkMY8fUZBKG/i2MmN5ZhvQ4IkHDMZMvS6oszY9D4IHTjZ+zs
HeJL+8H3u4tQdbrWhrjcxYmWHa7faT1myJixNDICcTs60M4gP0fbqGj12zgPfmuTiLZdxfwx4yBs
Sb4WN1F3x8mh7zu31DeGb740FnZQZ5LdXQYZGsxIzcoSCzB+GvmcnEcQarok2U4Tq0hAT0PDNYbA
7gZb00wKw3jE4Kzadw3hMHCmy831CtkXn0amQhC2zRcTew7DMXWbQ+2aLwX+IWm53z3GB1W0ILOA
BiBflbfXL7nmw1sIQNIZCI3uy1LbTEFfnMJh8MguMJOzj/nRaJHbEyW07sjiqhEmheH2z6MR8MOw
9fUSWXvtqpXTMm/uSKiuyO9+MIJi7hWpeO1Atsa+OHlnd7zI5DFj4PmAwLB/6CeGY7ZIm22suqdo
8rqLHmT3xHiPj7acwl1WsA6nZZCcFBuUm77V16FfFI/wPNw7v0mxrlviWS9rLIVOD8qZAxkGBxke
uoh3bRc2S3tmxbE2ufhprHp/PZAABvb0FFo+Zxd+hd8amyIcxVKTlMSa1HSItr1H3stgDVtkfXsi
NZ2HOjWQeasUz7T1NDn4XthqovNszWx9vekBoJYu6EXS7K+f3RDYNGSE0LZFqpHiA4CvSJvTYLew
jIcaKUVX26yjkX28fofKv1oqMcQvU50kd47mALhRKch/Ivg6sw22HsIIOhg3rQF5zfXooc27sbqr
f6SGDRuiHkwMFEGnmukcxFNIVUyIe9UOG8MsQQYx0ztJjaaRwhuK57JxHjK5KHVj3MpwqpahImaq
aNJ7+shiwQe0LuLyA1cuiayYIV1RRhfTIyGhHQvx5XTuyejxeUyxd5ciTj0DYXjrcP2+Ip2dVjqT
ZwuZKlfV3hcHwKo8x9DZMP33HjKbWWJYDx/OVBvn0jaeKHnwnweo/69Htp1Z7ppq213NY8oXdyyh
XFmwOfwko+PmuPE+MvHMy1R12yg1jEcdd/+aiF+GpfRWgRFBDfCmIFgPJEJBWzO7PeJMvEaOfbjW
QWRUyxP9ZyzgGgMmDbypU8VII7Iy+FY5kV3zhef6hbzew4BpblMGCursmIEzbbrqEtLNWUi8GWeI
aA9sTpjNq0CcG7uQh6hNuxX2HmDpySkk++cUW0mwsHvsVjhxwsPkn3XfTw8qq1AgWuw9TUTr7FGD
9KHzujdRcL2GvQ42qwoWZs+0RcD3BhC2rkVU7qt5giBzB02Z0OXGb3zeGdb9QxdOjz2uyHU0DNZO
6ySdZt1w9sK9bXG6Xwpe3HWdKfPxhSwQc6PNKmBNlfq7iKKVUbj1d4QRk2FAXV6C6DtUcLta2ZVP
hTsDJ2tBbH1Gzp8xC8EjArkfuphqjY23tefMTQ+tcpNFzCI6lJ7E5dVWSO05U1edwfRbAQo7jHRf
Dyae3cP1JhBptG9j8zhFk3WU+sOAn+026fBSVKUOTuV6u/ouqgGxI0yaRRdjLbjJK1ffxXrxQnaF
3IoClcC11dLpiNCcDs21RQH15JI5vlCabW/HxIz2+tzFUPHwNnimv9PGST9GLXriJgReUZm0taNx
69m5TpOjTNaNhwTZyvtdPIuCa65Ix9SFfKu8XEeJa7jLiNRhZS5oewBb740Ap7HzjRmkZ87mv/qI
TGhUo2lpnptYwKWPEW3lXHkuflAdHTSXL+j4d4VswJJxKi8nXD4NlaUdE8ExL6jSzo11K1s5N8vS
tdEX41KpodtIi4u3F8bPRVRQ8jT6sWpS9yhNCrVBePqbQgAGPOOxjfv0Ycp5FUpDOyRovDIudA71
XG3HBvYItxD+ujdtRsWNug/NlnoAIfqj4Lhfx+yW3nznPWnN+oNG1rDqGECvNS260zQ1HjUJN6+w
Q/Xnd1gnxuOA77qo4GNd7zFaY7Jlt/SP+8a8QL8cnEOE4hAiHlua6xeUAs2dnvlonUMQotC99i0d
zRcLTssKErqzCCS8NIu0gbc62jZjK1ehcPTDMPCkjDDz17OB8mlOzavadBWoxtuI0tKftRyzwaCT
g3696ZNFVSThqZtkczICYT1VjXq/3sLDhhrU0NWRrPYy68d32XbmumO4swXLkb35PsN4l4wf1pED
RkWyMrIcJCaP9VZFzjIrMZHQJ34wndCHPRxDhKmbDIFEilA17fuNk/bpUVR2QFlHM6goumcPCcgN
VwF6WfPNyXBPCVu78/WWjzEyZlXGCGS964JcyybSwXWF1iqohHUZzOpYg1R51Yci2mHy9cBBhU8l
ptwn27mNtdD/9EtoTJ2TTEhRqvDcxhSmsR+8DGl0x4ywuiMNQOwsh1lm4vm76/pdUOGcIlNgVMjT
zZ9FYuVZHi0X6KZF6OV7cm3yfaFnO6+w5LJStfNQhCBUwjR68krZLuv5HZwifacw+AS6Vd7qltZc
rDiSjC8LfVk4tKQbNQ33pa+2bePayN9wwF0/lQ5BzHasvJ3JJQNK6Vjfa2X7EelhfKpBybsopj+x
uMEANSfvhIGYgaEg0xdd67i4Hq+Zad+R2uNh8HDsXVdZF7NQPJW6KV4D5WIT4T/CVCrx7JFOrM3/
7mAfQVs6eZsWBn02qrtu8sT5+oWce2s9+Ha+aFPrgbdPP17fLN4XKqEpE3vq/eghhKs/w9HfgKuT
P40LwYj7V/rX9nvHgKySdABzJV3IPb22jVszWTFboyS3xWnwQwOrpPL2ojZoIHZJd28Ew5tHh5Tx
a+QfDCLBDsD23zyEEBhg6OhOrX83AaFaDgmavHGUxqMRk+rdJJRaWsJC2TQJGQXZz7UINXVCyISs
7wR7dqxQKHIjyChhakAowo9yyvpB3qIbZXo6ExjujdxZj8XOabPoTZt0d+d50gJba4m3ZGBblWnT
u23YbCYaTz7HwZtKSuulczr2FEUKbDEefkbif55h0pnSmAkjgX6HjFJ7Mkn7mcjUudWxvySgPH0a
uVq/xa4hqcdknm9dF/ozISx0RPHyOVoBW1KLkz3n6WcID+k8VCmRnE7gbmrBdKQBgXsQXEpfKhnt
8mzSLqlojBNBElzZzHZymjWbfXEr9Kg45y9I8PaW30D58A16IQdayGJbEgJwcaeM/Qhvs91WP65b
xnuYJOYTteMDRXJ9Zzqt9aRXwcGZkmUIcnqXYZY5Xb9gr/TWEKcgA3sdQDm3P4mo6x9yZqfrsMlK
hgQhLZ2u+dL6XVk59Xdh4OePm4jmNV77XZ6q1zpFCRvlxk0emtHTGGO68Qpl3eGWmxjSpE9VD8AY
U2Z0m1ij4ENjwyLVeK/0eASbSxzXP5+SBOONa6Q8/vPfnaoINvUAosnsDUK54rbHD/1fv2UP1Uvs
MfZ1iJW+vnRPsppUyv7zFM2KBt2XHL+zPnbXGmvcVtlN+6ac03WH2lRc4YPYW9nTSIDkvAEKpEIB
mR49/CsnNL4Vh8GXDGoBCLhEkJ1ArmhjAdZwrIxz3QKzcIem+myAkCSNTzaS4YwgbmnTEKpinPK5
TRfRhyKjZ68qr0XzzyGB6Ni87a9b2YKZEaNK9z53U/era+N3t8H7rCN82NDJA9YUWufGb7JDBq56
WRAF/ar7ND4dLYYwhaayZ2CvNOMtgBwfxIJgw/ngMIlhx46ljqnjnEs9NY/QccP7JhrS7ah8eEyO
P0FAfb8eZnaWy0PvzMpNMz9nRlOcr//uFkjCkNWRs+NUALy9pn8c2OTsHJ29EjostYU/HGxiGC2+
k7lfWoSmpDYb916A9N7hY67Wzfh9XfNbgWNOONTi8bgjEQLUIa6SIS1hPefifWKXf8osnyqAgnoz
0pajs8QXff6CbvlsA8Cfp9e7sIrehi41of/F6QXdqsKd5MBXtSyxvR7H8JHrY1Prn3HGhpKLj3ZE
dTXtkkwCnyXal/IHEwzqshxJw11h0RJJJrYraR/QGG2L4WZpA/c6TVoCdm2OMglmCHaQdcFnC30t
KRkFEcXwnnYkXxmVMW4i7NuncbDGE04uCjjU74OPb9lx1Gdmy4tjsuDonJTkl+JCVzbjuxIa/HU0
FFDbGWboPlvOIFB/vYHGdy9TNu511/fvsa1Df2zRhUKVXF63NLBLxkXmBATpBvEe+qQ4EpddreK2
Dc7X7woUNEfdcV+HHF6unbcDzOXZLtoL7zgWaf2YtfbeyLX+LcpAqAlFHJsW2oyPizR4hL9Grpfu
qdX15qDA/eZybrMyj7ppKj0mj5LlKNUM/TbojfScBLyhfZ0VH6FkkckExtUpN+NN1EewkUYzfdcr
7UgL/vTrj3//+1///Uv9h/iRZ5mNQhbN3//K7S+JsDsWUfs/bv79Ueb8f/2d/77Pv/7G32/jr5oR
3e/2/7zX5keePvKf5n/eaX42//2XefR/PLvlR/vxLzdWRRu34333U4+XHxh+7fVZ8Drme/5/f/gH
81j+yuNY/vzt15fsCmgFlx9BcNevf/xo9/23X+yrr2/Un+/T/Pf/8cP5Bfzt1/FDNv/r7j8fTctv
6t5fXAtQqeU4tut7zq8/hp8/f6D/BTGO73m6MUv7DffXHwXZB9HffpnmXxxdt/xAh2RtGnpg//qj
kd38I8P6C3tKWw8sRLk44xz/13+96n/59P75af5RdPlZxswB+G3H5VEA5s0f8/y6NNOwPUK3wG/y
718fzOXFfL9/SyNavnWnZbtqKgoEmlI9uqKDcIAhlIsV3Y1TT0nylUbMsKGlsXiZgD+WeFxRsU2t
yjkbPc8ZF0iF1Tuh0Oh+SrOQP0ki/ZmVwgZogRI+2qlpcpZaEtm7uLOnhtZJztxszIwnckWYa6cU
jmBkaT2NGDRVVizq2eyqzBoYRlkPe+K4XEyxWY9drnJJpZuGZ9ex0GMGZdDBj+GMffBrXzwGJE0d
69jt0PSaM6u2hn6FYEIwcx/LbCuMwfytoUMkaMYb9duuFtop03L/MikH5azsQSa6U4LuUTDQerZH
zqgbpyvtByvyLGMjUw/pH37vnpwmVpTEbD0woGkBk8CvrHsrDGbMdWLrWzdXwVG3lP8y+oOaExdd
jSIoCbWzi/XrIUPi/FypsHq3h3Q4kKTZHHoq3UNneag5YyKQHgqrQDTdxRVJEWE+YOSbfBGviPYi
/y3rydpR+YSTTXby06IKDgkUI17PZk7F7AmKDH2NEfVc2o93vW/kFy+cAsiferk2g0KetA6Uegcr
Ej6m6Squ4EVpvMaqhrPl1/azVdQS9Ta9KqjqfflE7rb6Qf5Ki8PWo1WPMWuBH7fc5wO7E40sQ6IH
Qr1ZGA7sOoRQdC2qTpSXrCzso+1Qx+FfqReZgSe9kOyu7aRt7wOgxWS15CREQrw6WLEoCKrpcHVr
uc2FMO6K4FI3pjwxYBiBHCh2+gghqxRpA4cYEwUDjK8OHKMZMKSuDd3K92UWhMtUZPkxKrVqXWV2
tmJUZ56FamYVY907qEZJ9SRPLbU3Lk2w57gaxVl2ZvyOXqVFvMtB1ztz+I7WYH1KKziSzNjZL/uq
NZ7NNk+/+XAQ5rojsVhjggz4htFCiHJOZsCqfHxJnpk2yRp0vXu2wR0fnDygC+Pm0VcWJRLLFpDi
o+d1Yht5mbGZT4H32KYTEgPpXnrYI5BDsQkD4hyjfvcRvxH2Hd2QK0iyBOLhcD1VTrSjE6v91l3o
itU0TjvE2gkeZ1SAUOwy++TGADbZV7brwI5ZVAc0Ngfgi9U+GMkit2kJQaIE9yCWEtL9YggcDgjL
wZiO7eZ9xIL8mpdGv5osLyAeMNAe0HFWj10fJceq7vUnZTj986CR2JMO2fQTxZ2vb6kBh5VlDd1B
kw04JlMjVck37Is2lvoHknsoJIx0mmVWV+k641PbE2uXbFPMJndTgsx6olA+tW0UHwb2JNAek0EA
w8fx89RMEdyguMTR7phYJ3o0A9WCdzCCQwVVFGKoUaBvbAfv1hyb4XbUKWIxmCOTAO+x8wKSbby+
xh0TD0H5IZ28zhYO1OVzosgub5E5ITQVfrMdo7g5o2ZPka/71UuXjOHG0wPjKR/belV7CAjyrELL
Hqo4W5FYbWxGnQ8s4MS8M63CXoFCS15TmUdvJqHjW0Q2CPnrPMuOfdk5q2Q0sKkg/UPhSssb8wuZ
dvXYY17ymjvS5ceTYYLGcIZBHHAHAGwLQoIhJzNhY6USIojDwiQuLbcmdPtpfp5ipqMV8PnbSa9p
MkaDItGZiyhq3bJ7V41rnbzSrZwbn/LjHPiaezBt+P/I+OkgWOF4RlfEBS+06nHmrEZM+53IaDat
kRsIsznw15YvQcdYXRzs9MmvL16Aod7TwSTwkNmRDq/1UphNv29gZ25kH8c/0UBwVVOOsNDRTxCC
06LyjiMEQRcCvw1K1NkcJB0c9GRMYC/ZZpTu2JYd11tGY4DAtRwq4z2YR2yLtqLn4XKhI9MeqRJz
8Kr8ofUar1OFxdr20fVucGu6h8QV7dG28UfRCE/qe+pqIOyeMh5KhD1bdr5o+JxxuCtNYb+E9JtA
Vyu7eJSUStEc8qy2zLaKtZMWpI+hN4igsqvyk33kdCygp4E/ISIEdSfkNyleTTeUD17WkYVFh/1O
8+p8a9KkeldQPPDrI8lADVI4Xy2S/lVlwuIyba26NUTthIsh47KEhzD5KsuIUDANApMMkTYpYEzr
QkOhnPfjsI3GLHgyjJB8Wi9CaWOYuv/oYGa6VFmA27KjX4FLITjaWQb2sk31UwnRdWPIbkA2QLai
CTRQBgcZIU6FrxktBZuj74qp2Dqo/fjFsM1g1Vd19eBPtvcjzQm8qSA+9SkPkxTDF2P5LHLV2iiJ
IHB6JGuQEPpbKWJn3SA/2feRogOCqNq9Ff2IrjNhdLwZWMoZ+aUZ3sZxDomITf0TrzohJFxlYa8S
YjLeFbTwT0NY46xvUpmeEEXbFNGdsbUEtACX5PnU88TSLom+SyaRbgdVRmej1bKfVgZehR9jgvfm
VRbBjF43t/6gTaPTAq2Ajn8cHxms9fsA/Ry+bbffEZse3RuRoe/9oTZhOInojAiK1FNb8lp4oEVp
NlEFn8WWG5bu5GgGlnhorcjAAhXN/rpJm15Mx+hfMPCNF2vwOGrHpAPGV/UaYDw7QoBHJRE9J0Vl
7g1L1h8x58imTtppXCh7TmWMx7pkr2/Ohpi6tpIlWbfmXou06hQVfbjD0dId0zTEc41o/a7qUcks
A11ZJ4KurEXp4DYBlU3roPIlYBBThXsn0acPYlqmXdbBQkpdab2zoWPG7qbDa5XEzjmP8nqXi3Dc
K0RcJCmorGy5Z29A46m1bt+Zu7TGET99Z4DexQFSTYmDrRqxZsY9626iAUGZojk1NLK1Z7Rm3ldU
GakkxcjyTw6cwqOnETqmKW8iIzntaLp0FcinoRqal8j2tWNlh+4WOykjM5yLpHwJ2+iRVhDwKn1X
P4RtB4kxM9GCaihTiOVwvhrUkzgsWFbP9CLzg+/n+oGVLXmjwzY+tmNAodKgM9pLWl63GTLQrZfZ
IyOQxrodjF7sa+g2FsvWRJ8qUIF3IBk0Wrm2AZLGlKN/mgq8Hnrr1o9+l4pHc6St3upR99qH47hD
zxe+sJbRKZucDrnykGqEHYfazNnxYM75lVZibWoYzy08tJ6EfiTxExVT8pwHWbouDTqfbOrcgc5H
Qf6fxhB9MH3y2FzSJy06waW5DEvaUUuGMECHoRdRPzfvURb20B8EDcnUIjBK5h0zKzLS7hjdRC9N
LseXii7loz71FnZoO6atOiPXaFi6EeoZ6yNExzi3b14qH+dEGeJz4QMDPj411qKlbfcI8YLLbUkM
OjuPjzhqsLXZPvUFTJloXRd2eUQePyKsRmuybTL+RORyJA2mJUGBMur5ykajv/eUnz2BAcqYntj+
rd7MmTqQesOjFOhALL0zZy8/e3qlxc+QJXp2FbJhxpLa2FZ0DKm3bQtiGT2Ho2aeFDVNNXlk/BBd
lyQ00ztvY3sptV7RkxYVC4McBBO0WezOySOt40W30h37s8RmRBQq3N/c6fRlFsl5CuS3HlbeATZv
HfWo1w3XPPUe58loK1Bitj06O5+9FdMpgr3ygZHIYmDkvCD8zLkfDYcSLRooxMIigiUqUrEaSlGd
Q09kB7eI+nNCXs5J8uYxizV4TDfwCmORW+Ds0F96h1jZ2pGMr+m76MYAq1ImVkUNQNTCgrPKxty8
B5eSfph6Xzww0kfsZRmtWhfunHLb+k2treYJ6b0tFQvuiA2ukLm57RIrfFa9y0B36jLtycWuuvM6
BFwqGCcAp17+MTV011s5OfhSp7Dd+gwTKxyKPQdT0DkfuACZktepdo/CU307Hix4FrXum+YjMFiR
SJwUjb4h4Vfs3XpCGBnmYbAaGNm/D+QH7tivtI+My0jNMbP6zNbLO2mTwdSOk2Ja5dTa0EoEETTM
WIqthJLJLs9TXwOTut+BaUT3XW3Ix7ZNhu/OmGMNAk0cS7KQF4gWjQ8Cpqytk4/Byyg4uZt5N3VD
rN2sgdO8dWjnE3Ijocj0ajMxrFxH5GdzUnDnhQe+EBMgSAaPIDW/kycjEekHGml7n9uNfdcjB1pm
ZF2CUPKm+4om11cnbPuZoXr03g1C+3aAVPQ3bkdlKA2fbW2AkgLcTAk0fOy5nnIxp8qil6NMSu8B
/A7Uz8RM1u6oaMqh94pu1FjZhyHy2nPllBzAvDf2aTI048PSiSdBgCS+0Mbp+I2RW878HO2W+pF2
KDwPZoU2QLfONfm53sEnpKFIqz00za+qa72ligyMrJ6HYoUBoLFqPU3bBKPbP3J1stg84GOMwU4c
7TypwWnKwv9tS5Spk5gmd8ngAUOk40pG/XqdPXtuKU9jGxR3oTS9JeagFlV3RsWk3Mn9IWAQE82k
M0kfwTwjsxwYmbRYnO9C1B/xSveakImaAVHCEFI/mpPDmxywIJU1yxmgI0zlvsrb58GinuvBVFiz
87KBiZSV+nYoo2INbYdEazaxZxk5pB5keUezs9ZJnuHdIpXaQ1gjVa61EJLZLUtd836PdkdlkhZq
b7JF2JOpKHemsAgCzKXBWaaZn0RztK9lHIarKnXcCxKoZOkpLppLB2f7Ho5gfwd1otoGOoqDScX2
rYyJYyIvdELFY4+GXa9b3ItMiVBmnQB/GmtfTtbnkPa6d9MVLlT7sdZAHbU5qCan735HtmgJmkR1
DQzNI0JpTqCrTHhr8GBx5sFU4SUid00hrFoTIG4yddcogqxHLYL6CEO1m+68tKzSHc55/7bUUrAQ
yHRyZlCZZV5IE5YHLlnZ0fJ900fc6Wk7RccRx4HW9MGdrXRojAz0n01ttF+GUZsedAdFiDZ67hNC
1QGNwexwTRCvaTdpV4l3qOvJb51Nw2dsdy0rCTs2NuiMdJh5QHSrNP1VM6L8EjfjCDYXxtxzbyXN
xU8VTX32xgh4nUkzHrTCAyTltmPE+DMrCbCoWgtRtquc9HfikAMPQqEpX3rLaH4SBLPfUYpOjYa9
k353Qo53ZTmh+Qmq+mEil3JO/UvpZ9g58K45wPyLBEbt1vEKmOc99ukKENWUfYVcTRFymBGav3Z4
iSYswm3lZpsk6brbnmX0Jw/isFtYA6C8GxAmolgwo7XAWeDMFOzLkw4OZjHnmEYYV9+Im8upEJkI
wrdpGVO0/dIhN+eS9eynPRdbJuOVMjq65uy3qsso/vQnxMJBE7VHEy73i2YY5TfKdnCbmpt3D0PR
oUcfaKMt+ryaFcNVGCJmCeu+RqBQTZ8pfTUESkTePnVVjMedGLZuXIWeQ4RHx1RnZSqr+u6inKsB
zNoBybov6E94vWPtOT8KtZEeJchNFBIzlbPTeU10TV1yVweMnUm6YjdmU6LCd6BhE2lM1QT7wojJ
s+n816rSwwO8GzXu28CCZlXqoEN7rKo4x0AbEUMBRO9oFcrNOWdy43cZp9mLjbENirZINfxqcdj8
uLjbcHBmZXU7qMw/Y0GMDS5fbPm+aWqNZ2kTqbvWjJQguyrMHdw1BLG+hw0tFSCPsX6YXNPHvtXp
1Y0NTN2Edj+FT34h5DtOPHPbFL37JMKE5GxP8w6OQVp9WVnRGsElsK0ITMBpZPCN5rix3/0MZuli
6nr1Ups2dkHL9vVzVigwPLXGvpVtFQAEfBiwFgcLAZwqwmk5wIXW9ibuRcSzeEeOtuEH27Q31aJj
xPUdmoO2QT9XggidhLlx49pZwXkyn6SBX8aTlOjhVKYffRj5WztwjeNMzYc60fbd42A1LrxHhrd1
U1ZnSvQMLXJpqQXwy+m+NOz+PtNg1zJ8Z5TmmyAsIZGMmA2bVrs4mZz2KsmNRetJolyVh+jMBbkN
xLP3CB5iFrOHDjzPJ6fyEROHRLkJcIFy1SsxnCD1sVZ+S85K1pr5Ix1Rf53Kyv+dFZr224H3dqep
gDBnPZQCkZeOkSalV8qGP17GrgrftdS2NoE7todSaO7GR3iK5RMtEwsmy53vT96Hr6LynLcuAaR5
p30PJYFNjd7NonKrVLtIac4DIBvrdULe9ZPKMHojPDPaCpEAyjTjLzfIx50NZ+a1qgsmpGi7ENDp
aFQXINPHWxgw4cWTrvs+1JqVrLwut/Z97fSfRa4Hy74gigGhNpnImZnRPAnajBh6GgGrFgjib4K/
nW0zWEgTI2W+pxYqoUXS+9VjHHCmO3gMxU2BPvZCJw0TbjgIAN9lR7N0SLP0mGcoqIVDkDUo5miF
QiW7KXJcUZq9jQx6kZlPUhZdERDOW5AGJGzQPGQc6ILEt7LiwZ1frTUIuCpBXEItMhEAEw7gDTnr
0IyWuwlIDKG46KX/aqhW+7HRn37IqG93ocnK3HJxkhxtbrjJrRycB5eY+NjA6UGXUSv3re55DCgX
jrdqonToFiIp/VvDC5tPzZB03wq/sZYJ7bWdVdbq2IFW2Y2JZqabANHYQM596qzybgIAiWovXE12
i01S02n43iRWXG0NH0Igup8mvqHDRi6QIKh2TvZr16VtZq+J59ZMT5Hb3+RRCE1XIuoAtmkcx8rV
dlIlaicKH20w3ARCYQPVfgM1xIFSC1TUdCbMGhv5RP2jMhmvLTvw96EYtQvPodyG7CP3PtTpp3Ei
QqRw2nYV0hfaGG3Zr1wT1WMalhpVGXghZOX0Ch2E3KWIhnsurAOOrzrbDcK21nltWCtmidW+Acl7
C4EleTGbpoAmYqPuNERBlmzTwoSNzeLJm9hdipGeDEt1/1EO0iBXKfa2Se7GYHI7Sj+fztrWRp61
7rGfQVfEIsm0plkxiWBM7ZBbc0TSASwVovaN3SUV3dUew5yRagvHwyyXlxAIXaq4BUUqxx2T6Vu/
KZttkDWEnntejBYDFwtvNWtrHEYrvMO2xAWc5puwx8ZQDaZ7l8mWs1drtVtaeMyCcms0Fsg/SOJ2
Vf1Y2QWSDeH4gnI7d6I9lgVww5hMoCmF1oM0ut4gBEPHg+4HTfHBOp/3N4yscEEgPm++c2Gn8GsS
WHNN4DhLBb2KXnvq2btkZIBF9KATY2Yj1ZgpK5xTKT1jKwZHO7huRGwW5FetvB84Mi92F4feoh4Y
OG9SdpoJAVSa9ZnEjXtXTWXymjeOBVNBhS4pk7pcIYHwXKTAtQXeKp665xgu0HPlE9k8UuXgvi0a
m2xiu1JrFsI0JDNUta8eOhKDwT9z8RXRH1A3hsTf08rBJ+8Rf7AbG0lOkJbqAA8ULegvqjuoL7bR
hoQsyGKcL7Ba+OEol4+gwmICMbUfWOXN0ekvyLW9+yiwMYnAShInadXdnBhL5sVS2ZnZbu2oVDEq
j0zkxAnRrFwipyN1Ns1CzTgKescKzW8DPks3ZUaPQC/HLxXp9rgwqxKP+FhJVJv8xZ6qGw0BPmTG
DECF0kAcxh6T3CvuMv03QH8/eBhMxQCeTw6YfDPGcLcibZLU3GY2sO+kIR1/SWdoJ7L6KOpWReKD
exwmqz4ZYgrHm5Yu+PBVFLCoNig7qBOGLFE/upLkNXUB3eBVxgdZ30CyVdUygIQGco9RLmUJdNYv
pWukiTDABx1FKOssr/I7OD2OIWsMDBp53DRoZjMavlXcLAxFIVaUSWwCcvfLvWw1thdiMr19ZQ/a
2ZraeJ01EVrjniB54zOUbX7RUy/amizGD4YI8AVl7SyC7huWWO477q3ect7rMku+J/ApmyyZ/pO6
M1tuG9nS9ROhA0jMtyRFSRRlm7Jly3WDcHm7MM8znr4/eHecQ+cWgGhGnItzqyojmcNambnyH6pP
zuRxCvRx63Qh+WDvju2HOnZsgYD3mke2u/Y5NFXBgRXFTlj9bEjNzkmV4A3wsPur5kT7qzeQhL9r
G4W8ikcLIDUr6spffu938AVSFyEQtKYQaadCt+tSStWjaiY/ItQueQbkoeADBBwHmQ6n2Stllvxj
O0bzMZ9EgU3BMN2DJbQes4oYOho4uSKUMcVvdMy4w2pDP/QTCDpcpMwnW43ab1MzVsdITGpD3UdR
TinkCx5qB/7xkLc/Gh5O8TtykGHKuNL8oOrKcZsXj+SfVk3T71Cnxo+tA2Ap0/T65zgDEYvCUmDs
Rn2AqwQOkoHVWxeQY90RjB9HuaYuB15AjVQ8AUrTX9A2aD+DM9bva9wVTkFhYR1qAP57s0Sc8+Zg
U1XSxvpjGvTOkwcN8d7rY167eNk8wOR37kxHKciJ2vA6NrwZj/ZYnRC7th7rwFfucdStoNKh017Z
I6Sevs3HDyKC/dVzfRt3LcLOh6BwAdsxLihUEtWfO1tDvckRyV6vooLLr753y3L45NtF+RDGWf+V
2yE4FNHU+kMcK/5dhJnLXxz+3U9FGoh7ZCL9B9ere2ziy0QDwxYCo4fLrc47Wz0hYhM3uvXqwTzN
QZM26Qe2ZfujFYPCwesgaj41SPd2Z56RkUULyDK7UIPTnOacjTh7WAfhY0ckCk05FDyQxDsdWU1c
Q+e6oT205k9XdRg0xA+QtPVr56SVAcoIUdomeHakQ1Ywc4Nh3gkt08g+Pgbgd/9PICb/H4FHhKqv
gUde2roOf1zDR37/g3/DRxTNcv/LMi0B5ti2dMvW3P8DIOE/GI45I0V0sAm6/n8BJI72X/AgVE01
dNAl2u9/9D8AEkP7L43auOmohmHwD8GW/G8AJOId+IiluY4EH2mdakaVGtHZ6J32t4tvJUgXbQzV
+ZuHUhosIO7WP7QUThyIXNutsGqqJypnzSXJMj35GxRUb53rwkiGn1fj9z8wl2tYC/CY/8C08KNs
huoa0zLo6HzldpGdE6uKv5tqJV6TIf+0/nEAO+9+HEDQ9cetSnCWz/v0nNSAuWGhD+6e155KQ8bS
8I7rjSz1wP6zkVxxPFEDDTwD9kTuFEVFUGjI1XusH3Bcf8C4rkfoPdTPPELz369QPyk2tRmAtPRc
40lzx/EA+KhL8dJIxosoy42hWmplHsKrVjqMjnj0T9Oz74v4BSTgRfXN9qQNGRKvXf5lvS9LEzKP
4VUrWc5GMFnYU0VRSNFeEQX6NNwUKZ0EZm1Xh/VmljpDLF83U4WuOqEyk5wTASn/s61lKgdgYQus
6kLOZxlaYmjB57v15rSFyLLnv191qzaVKkMdxDt3qEojpGPV05TeN57VKh+joIwUA0lCjce8+xH3
j+CR/9uCfmNTchiecWIwmvGgWrCvEBxsK9N+Xv9dS8Og/fmztMq14dTl8RmL6Q+ZWmH/0hcqFaOB
Am+mBhujPU+eDEubF6iUV5JJBT7sJNz2xuAbBXE06CzaWu/DwsctKT+ATs0p0MO8EIFhYm0Yx89u
cmvsWlKCSIZalBpFmSez5vm2MZ0sAhKvGX+t//iF5W5JqQFgfNChGaOfa2Gb5U89aMYcK5lIi2EJ
uVnZNTeOkpQjmgIydTryoh1AUkGNfi50HDK9oGy23pOlaZDSA3eFIdEKpHlsO0mKA3fZBrk6HQbV
+vcXlqo1t3sVQVnmGR51UlQNavICnrjmQW+UNx8ZqGf8Ur+vt7I0H1JeAG2LTxeUWWrIRX4wxhIW
ZVgUh5Cz48ZAzVP7TjBYUiqAhx1Voa4l0IIrtHrK7ouLPuRb7Lc9alj5UeTUCTfaWpoUKb7VoIj1
zBzA6yhZfe/msf+W+TyGrw/W0pRIYV0IvcAqTE3Ome6jFcvNE+M4YSOzCQuk88f0uN7OwqSYUoR3
3CZzL0fBQRgBlS603O89W2/vgOCE5/UmFgYKAO4fq6uxqMspKgAXnCGiz70BBa6FDXHbx6UgHyif
RXrqDE/Uz4evvE/a+CA7nuk8rn9fWxogKbihqtSqOrjBuYH37dh7kPA5nI1gcvsvlY3Uv36Xi1LR
vkA895t/4o6K1fdZhBwNXFwyxeeqpM5NORBVYed7mCiu4DkZfTbtk2uZ3Pfu13/o0u+c/34Vw6YX
CuwtS/VJcep/BrXwP6OM9mY30XRjA1KScOO48xRhaU8DsPpzR6HiHhEW7SVOeEJe78PSSpEyBBo+
gWdHlXgaUx0feMUs/8LMotrowNLXpeQw9bi7IvLRnHUVpkMAFeLNnMow3cgH83J+J/eYUj4AwYry
Ftfos4JMAVg0z0tnYM0YeGC3Agz8uh/umMTDv4Spq8YErjkpR+dufeQW0oUppQu3spRaEUl7Rgdz
pss7/q8C1yG9tv0XZDuih5uaMaRsoeMIolte2p6LqPKAkSG27OAb/VjG5XelwlxpvZmFmTKkjMGl
xA9UNe2eemTx28fSVgt49aaJ8ZB5YxNS3lCmqhyspPKeuCliae5Y1Uvq2dhS3NYDKWsYeV8NVHpc
XIvCzrqDDWB1xxTv+af17y/MtyFF+ygav23iiLWMtFLztdSMJLgPRGc59h0+cE72I+8b0Wsb876Q
XAwp9jEI4D2y77onZFyLLxOIz3PphdolTFJ3I5Ev9UiKfUAvgwUna3rCSUpFCll0IJ+KFu53cQF3
HGwkgaWeSEkgMDmDZ5URPhdl+oqpwRfHy6sDtiM33n4MKQ1MYTqmECEjWHThNycBsoHW/c4Mucn1
Ve0c1+d/KUKkeKe4Cowx9YNzNFj1Gfc9pN8rFUrp+ufnKHgnl+lSnPsBqV6vFPUlngbee9OMV1jv
X61eKnsvyzgdTv1hvaXf9Jn3mpJiHR42OvNZHj0nSKsb+Ki21YcQajeV0g5bgtT+qsX6zhqgtZYU
ETc6uLDadCn802jKYuEnwZlaPs6nsJ73nltjplUMD0MoptumaS44XW/KZaFMuBgkggeyIflUp0Xw
DYqBuhGVC4tAl5IAfk5+pfeY8yLWpiQHIeKwuLcH0WyN0lID89+vzhS+7pd6Y4b6U64gfy54uwGO
4Cvi+/rcL02CFPIBIq4TegXBGSyFcq/FGF+5FLfRX0KWuEcN4LZmpJBHTU1FKSgLntOuMg7jUHxE
sxWWiIMCLxL8ycZKXhosKfAjN2igSeXxswO4ChK8Hn4bOVlv5K2lsZICPjAHGx0Rz39mQ3T3YZY8
5ZqrHHvL/562tr2/aaiEFPdVACTaDfX8nHSt7Z6YF326x5WGho+GnuJKjbSpFhvVxi1nYcyEFPxi
mGqjNID0d70LHqR3UI2kQntb9AkpyB1eF3w9EOpL61fDD6iDKNkGvDvEtyURIUW3Y4jUs7SCOeFU
tFe9+JuAd/eUFekbRrHaxpws7FhCivLAKWyXcxBS6Y4f3LdgGHmmrI19pI353fq0izni3knCQgr0
IQlBwiWD8ZR5uatTQIXCXE+owJnuaD/UzZDDOjQ1PLb+Qhsrqx8MD2vO8QSP3caZoJoixZx9zBNe
flzXqXrIRki+YSUVOcnIU/7Ul/YPta/78aNdmpZ+gl8FaCmJerU92VTwXBuPsWaWVBsdkYX/8gps
jP7Nxf3f1nA1qXdawnVrVMmTfdc7h0ZDT8MfkkOlAzdSEPS4bblp8+BeZcu6zarWN+PipcZHB00l
e0DlSPO/rs/RQqj8rn5efR2paw+9YzV/EUYHUDiaPTY0XOfWvz4H3DsLQJOSl5cNdQcRx4GxHfGm
fBgVtzYfdT3r43/QQjcDtAkS387vp8iEB3oITHwC+o3G5+zyTuO/V+VV18AvOZ2wugTP3fwrqswv
sertwQ10JyNp3hJdvbfbZthlXr11PJ9j570WpS0BcJlt8fqP5IOqvAKoxCQNtiqPj8iwrA/oUgvS
gKIsl1lJ7yrn1htxJ2jxAPEgRN5H1dRubAlLwyZtCQYSckMKK/i5brR/rKwHI1agNAwbZAcnERQC
A9dYPcAi9NE2ktHSKpQ2iN6lUB4WnnI2qiZ5MQZd4/ncbvPbrjWavB/EaDsBdkI7EJ2Ve0+xP8VK
QZkwhQeRzD28aXI0aWPog6maPBy2z32RV+mbC5+q++BGfl5iwlLiwKJuNLQUVvIOwbzz4OKnz/M5
uvW1jyjmZ3ex1l7qwYVPQPHBnf+y3q3557+zqn+XsK7iqCygFCPUppyBm+MUU+KhhQAa9qyRowJb
YUlUxfhjva2lhSAtvhiDcSy0puLFMWtYBWSn33jX4WH98wvho0rrDFctFAuLsnjxuDg/Ct5tMtT7
AZoOQBtvXAaqtNriXocAQy39yR71xNinnYECu5oGSQBrzov0w3pfFoZKlVebV0+mm1gMVZxTfcYx
K8dz0Qw/3/Z5aY0JAQAzRsL2BeUE59ECpxLvi1aM48YaXlhV6jxFV6vKh6+HV7A2PHUTtqkQO5y9
qc8qBrAkdyiBf8/Y+O/X+7I07fMQXrVlRBTR/NEsX7BiUI5z7MMDw6TjEUkS++dtbUjbdFqaSJEZ
enie4AiEXzSUTxEFTACLc2jJGpbbejtL0y7tMR6U75CFW72EihjvVEXVcXJEYcDfSMVLYyXtMCPF
xTYR8cSZDT3rMkCrN846zK8VbKLWu7DUhBTkwoT+XI1u+zICAn5Kbc/7K25GZJoDkvTG8np/mBxX
ivSwHQIT9m/9koLcP+Q21otFnCobZ7L3F6/jSiGuGrnSQGWyToPbI1h9YAnjFoAHmqvhGgL/znu0
w9Sa6kNZAc//tT5uv+/3/5mJHflVZQiMsOZRMDphLtYMvwrHa6d7Jwco/HnQqNRCaFUtdAYV26/c
DvR9EKHP0EAdNX6kCKXaMLy9UjEukLv77ituDBGwcAUt9RilsXHACiWaSs1Ce5m3IOyFy9xPHJTR
A2e8wJ0JjI9V1YONJUBrBd+8oMjSxLrz8CzxUSLNNPF3j6QeygRWNSjZ91YZ28L8mY9egJmCh3HB
HpNwblAHzeeU+SYiq83fpraYgcihZlXdCaKD1d1U+AeJ82fcW7HIyzrVrItADzZFbcFGDxViSLmx
kOfvvDcf8wK/yiuKyRY4Nmn15IVVgt8bpH/TOOqjcNwZLTrCHt/rqm6mn9YXwLx432nPlVJ+iNzn
MIQTxtzKEKARr/VjArsULK+NO4g7Kh6u1Mg6RFOLQ2PomJh1TtNgfzQ50OH9sv4rlkJLGtW0jx1v
8hPO1YMRUN5u7QfkdvzbxtSVxjS3BmCNlhM/hwTZcRQ23k5AOiPO7l3Xv653YSl+565dTVxoVTML
OKcLaYfHYFqhHMrjIfIX4z8DTWY2CP/1ppbmTNoXDDuDkF1wC8lRMYN5WZzanKNGHnN4mpsSY/J9
GmDBdt70z3qTSxMkbRG5XgL1mnrlCdUtG7NnrUP+Wi+B2m7sQfNcvLcOpT0iE6raGONonjul79D/
BctxjL1RjXZIW3baRgpfmiRpm6i7sUGewgjOphcj+YqGkEM0n5zGNaHBdZGp/uqn0QmGIxa6urK1
c/y+nL7TO0faOjjbmn6MPPwZE5fcbg7wZmAQH5UQWt5dmMatfgpAVmkoC6s+qmwfpiqPUJZocRhL
3kxboPKtDXWGat4t82nKu41hsj7gD3VfLM3MD76JzViCIPBtH5dyikh5Q4+7VL8YMZBVCK+5ld4n
jhl/ve37UraoRopxcdxGr12B3P4z/i9e+eYXit2lGyeWedP9z/ky5YwBvLcNMaXrvqil+QT1HUgv
MlZWjHegA78TQ09Y4UNnbN2+3g+vGbj5R/IY/cqziio1L2nZ5+ceHvEHdq7bXhBNV8oX4AA8XRRm
9hI7g16QKFwbcSj4a2iPZhsjttQDKUGEtaYqSFcEz7CbxdEy8/Y4Jfn9+oQvPL2YrpQdkPo0Bux1
w+e2LU4jKgQGzzo4yX7CeOQ5hbmA9ND00XTT726DQ9x6q++nJNOVkkU6WOaIQ55xaZMsRSA0zvC1
KjF6EIgGrjfxfj4y5bzQ1zmub24PLanESDw3OjgvOYk7Hpyap1jvO8oI+k0Z1nSkA2bOBsjVpKle
VEXzPtZFFP/Tm0X5WVEVoWzk16WJcqTQ9+Mp9WrVaL/woosfZGw+jGqjwBIaf4xtSjXQx3saITJl
b7jGSfGyjWPMwvJzpJRgAT5W/TFCekVHVBIbmknroDyaRbSBkVxqQDpD9GGE1K9qcO6bQvgDSG5M
LiauztYL09L3579fHR963HIUH2f0C0RuzGr9yULMbVL8dmMDX1jMjpQDShiRXiUi95KbwTTsMQxI
spODKhLSBcjtbRWwl7ohpQGIUkBX6sC4OG0nPvBg4nxBOmjr4WqezXfSsiOlgTIvkHOxB06IBgWW
Nqq5JwT2Xyyx4CVLwmpjFS91Qgp8Y1QpthWld1Ebu52Ofqxa4bnCYq/YKB4uTIYMZldBKQSZSYW8
dLz+vvbdf3mGmd1Pvbox2ws9sKVY9zAuCYKxVS8jx08XRw9VNx6aHvXWjcS11AMpzke8DXwh2FL8
KlB+GEgSPMYNb/voMKXq23pyXOqEFNNhFiNp1gX5a2i7oJA8N8AXqEMGc6MPC8l3lu+8DrkRkk2c
+7r5M6zbrkqPip1xHdrFuHM5mDSPtvemYcziIrqOF42VHda7tbCI7bm7V5FeG6HRoC9iX4BWN4OB
jn6gJT9thEH1770hag9NShGIjXfLpYmS4l5FnFvA38pfUVZLDmEY+E+wY3Uu4IOzkRqXmpBi3tL8
ASW/YbiQhdNnA42NY+2N3g8Ilv39+pgtLQUp8EOtwqOzJ723sOXzb6lhdu7Fd3N94/651AUp4oWl
IomQRuqlF8HYPIQGsgxfVQcSI0YoiPNtxP3C1Msg9RwmJRqGTowFniOejEz5miucvENYrkc7b7be
jJaakaLfCJELiJH/QLgG3Xzn6Pu4L7s7B7ZjDhO/q4EvIJCJyfxNsyPD10VnoHJqa8krqLHKptya
mDmv42a3VWx9/8L7b6Hbq5Bph0LLBPfcVwSslHTX2/X4OSzhVD57Uxqcgr6NXqIaQzGMJ3J0Sh76
hsrVeucWloY1//2q7TJH/NmOQ9wGo/RLG5f+Y1ChXYnn1MN6A0uzJeUD0VMXd2aIGnJm8ZFDhnfo
0Qve+b4B71C0G9l0nvx39k5LSgRYc6UlyPzsZdS7CPnyAW4r9EODc3MQUc2+qHFoBB/GIKVYHmEa
g471egcXgleGutOhEH8Fv3q1uhZuxuhP7b9sWLJb5eulGZKSgxdGwoSLjvx7MFhno26AXqowyB4C
vWudGzshZQjVcpFuCxv9YqWEzl2Zwru/gwk8buTphemR67DpNHVJHgfcn5L5vFx0eEubCpTh2D+m
ftwdCiz9EjaJjf4sDJoMdfcAQtTuVPkvo4rxBaIpPF04MTK8CD1bzm2JwZROCS3WaFzb4ukiVE1H
Ak01dQPbx8iyU/9ufXEtcKrM/yjINpgdOzzqcXX2uvLFadCgSVCA4EyS4POKmOnJ93CR/lWhJxvs
RYOxAmwOlC8faxSI24OZeoDdQsV1m+P6b1pY8KaUMhzUEcwW1/HX1lCqy0ycpqAqHPT9b/v+3O5V
SvL1Eo5WUbmXsq5K5VA6YIf28eCrt9GETFPKFYhGu5ESlhXeHa11avGEv5vKfPh7/ecvLT3x58+v
sdtss0hwlfKNmlKp2SBEreIz2OxNx/KHG1e4lBb6CmK3FvjmBdGszD57eaH86lGg9Z7gRddbd4Wl
zkh5wS+9Jh6TnFbgkH704U7sR9c275tS+7g+XAurSUayi2yqYNb6xgVtLJ7n/AKl2p0V6NrGdCzs
PzKEvfV0347xkX9V1RoJr4CHXxQ2gr1KzfKAOmKyccZa6oeUDDy0hrMASbpLqZRoM4Th2FmP0ZBh
7L0+UAvneWPu4FVYlJVuTbFuN6+ir6sn14DasveJdwRwlQkmbMCBsb8vLCOeNgJxqUUp0FUx2pFn
1v4Lui3GmwFHbEfNGhtrOESH0CvCs6L67kb3lsZv/vtV99hDPbWHFn7BfAtcE2/BeDKhN2ndVh8y
pKDnouO6uur7L1aaVxhSTPgHDgmOgezfG00sdUH82QULkULLIM++pnqsnax0VJ71Rtdv20JlPHuc
R3ofGMhuUVNTH9BRxWoDuc8dij/izrGtOeFjpYzU31aFUJ+j/J1DlSFFv6WEaWrbTsHRplIaVL+j
MXht2wGLTwtfEs/f4SZ3El2LzUfdxfgho8oa8Dh6p0Qo6+xMvMTvnEJL9oaFg7hAmOkL/oeII1u9
mh/SviqtmSnuls+WgivtsZ2mBvlTJcJmNtQEBgZKb9v6Q4/AQPBhyEEKP6tdZOTfi9YaS+jSUaDi
4NOL0Ns4ry5Mooy4j20cUSoRdq+IwbuXvlT64FGplEFsXCcX8tHsznG9zvOss5MoE+YlFon6MkIO
wYYAccNxilHG61DDWE8XS+1I+SjUMblGlqh7VY3kSzha9UObt9Nen6hL6sn0ab2Vhf1BxtXHVuim
DSfvi+C23x3DGJ2tPaoKYbRD8828X29lqS9SImozBeCOVSYgOJT0Y58gnhIbmG3UiPzleMH2+X69
oaXuSElIRWRJT8ZQ4L1emcpH1TZq/PTgDBT3xuD0zY1rTMpFdUM9zJu6DNhbgieEb7d3DcYU631Y
WsBSFmrDcoBQ1eqXvDXa+7AYkfgf1Bx65G3flw4eQjj+VGtdh5ZLbD2OHm7I6EFxcr1xDqSkI6q0
wVCWpNPnkz4eUYar+seWt5386wQPor7c1A0ZYd92JarfvuNeCltNn6BvhN8So6o3VuzC1inj6S2k
rOI0LeIX5BqHXT71R7/mquO3XXOAgbjX9XCLfLKwZmVwfevrooWt0b3mQ4OCeeB+6hVu74Gvf7tt
pKSDB+8naK9TV8cI27b+Eo6FyI+LgcAW5HmpA/Pfr3b+EdaRgZY8Ll1mkuxqsH9HD13cXRNM48aa
XWpCimtRcLyvU54fRjtPP4yTCTMHHUf3XKEL/tf6MC0kKRk8PRZNZldYIb1CzUXDV0ufkSnKAP8i
ugSGUrlt/xBSeKtuJ8yhZrqNAKP3HLFYpfhWq1U+3udlipBdh+yH6W3sIgulKRkymYIrTszGa19E
hWZ+axr9nqf9X3mSf7KcIsQKErWS0WwRos9+3jSOqrTc0OEf3SLMhpe+DND499wGL2mrTnBnqEPU
pfcKfvfTRv+WFoaczBwN8WUU4i++03rJnWEHxU4dha8efKx3b8toQspoY9E6iqpOXGi9jjKB3n8Y
EwQWCzjPG91YWHuz0tJ1CPmRGPtw8KLPuZWLZ1RPkc8sIi15CgEqPE+al1a39UUGhtNSU7kBBcm6
AZyTT+EDBk7jo4K502F9/hemRMaE12YY5WyJzqXGC3S4s+zG/YqSrIZdMFYY7Y39kFYZF9vErjVT
v6imaT71qmU+xQNEER9J0ON6RxY2YhkFjuLlAKMi8cmbWRzfc3fWfdRskUhFNnq9iYVtRibUWImN
nI4vtB+oO1baHmUkKzxGrYY2cVeCDdzXpoqJAWrO/o3VcJlcgyJsCbxC1Z9SCvx/9X05NV+DWWB+
40S5NGpSfouRRPfcwtGfPGPQkn6non2inwUaqFt6QEsLTIp5LA/iOCj66aLaUW6ggtdj0YLdi3WI
Y+PGl+LfCIKrTc3BVC5IM6PG5kk1G0hIpWc9IgcdNHfrU78wTjIw38HHPFAR3oWBhEw0opFljlM4
7vAb87CQUmRMPuKmUxfa8PJLYSRPgOMgbDraIabmdFTM9OdtvZjn6GqYBEwJvB6o/uQDIqaqyt7v
dMiMrn99YabVeeyuvh7ljYfAQzFgbYSYdCqyCvNvhJxDpd34/Ust6H+2UFaVkmVh2F58XEaQeEZX
O66S6tw53tf1PizNsxQPahCYSNFGxWtNOLSHOJmsb7kRNMXG1rG0w0vRELshvkxdrl5Q26/QB7d7
vMbzdlB+wQUzcH1QeC6MuQRhUAgdw8788FuDICi6prd1UNodhYHWF6oMzaWdyGcYaDT2t7junI3r
0O/E9J9FDOov8hQNWTfgYXNRhY6GxWgkav2Pgc5ai9buFJt/Iaw/4XeHMiVHHL1AQP0TjxSKczCr
KNA4vCGR3t+hZKMZys7uiqDb6PkCnAiR5j9/mqH0eaSKrn/pEUncp4iH3KmueZf77jMu8XhdO8EJ
Q0ZrX6iYLnpav7FtvB/bhoyKtpAgdkY8VS5piJOE5eC4qOqdelc6Qt0N+hZQcqmZ+e9X4ZdmsVKW
Y82zdl605UWglxje+6iiqXcgojP3GZ+pMtyY53fjRNVVaRnVqm2musiMpzI1kfxNbKzzgvT7DWuU
HUdaQ57nhF5sRMYThtovIRYVj5WqbGWp93859a8/h6mtKzwzarf4WfawrfZoFKXZPaRdLXxZ//Xz
h/4jAvj18+nhah6MyTG0AUHdaBcqfvgpz71nsqD3ES3fF1jGbjCf4xLEAMHnrbe41CVp5jFtKadq
jLVfJhquR4BZ5kOS4Tl229fnZHzVH12bMh1DGvFrrLF9+OD6MYKTUCKq+Jb6DAM2d+uqgTzK3AyH
IvGzDTDE3AlscrBq0nJjowPv7hp8X9o12gIDQbUotJ+A1abZLl45VIqGGUvfJ4/rY7TUhPizC32m
ZtR8HO1ngwhKdXALW2D8plT1SXAr3ShJ/y6WvLeypM3Dzs1OhxcIjH2Iu8r/4hHpHgrzJVi2XYzD
Q/697tIo0b6Nuhh68y50RK5G9yLruurEkQVPjYcxZUXujazqf6WDkfO+EDf29Co0rDZQE4sa7XHK
u6iCcD1WvvtYekbO59PRykx/X0dFkvZYq9WBhxXsVFX+E2ZGEeSSIO+Bf9+bwsOK8lg7RmId+7ro
laPGI62+sVjezXKqcKTFwtWkwpIMWpanTdYJA3pzF+MYcMqN6E6hlryxZpaakdYMkhbU0Aul+QWo
NXPvpkrp3R1FY+AO+wbfYvcTKgjF1/XVsxC/jrR64sAJQ+pi+pPAA2S8j90Y2bsiVbJ2o4rx/rs2
oyatHNUaW/LNVEcI7PZ5XN6pfQQZYDemGG/oB12fXOutrcJeCR9iF+EAceSUggMJdplNZbVPKAXj
AnvQ8UuN4v0sE32TpA8/TdpJ8GINPI83z8d6sl68GXANGSja2HoXRlbGRtqA0/oyTeM3ox7/bnFH
3SVcC2/8uLST1KLFMitX01OZVNG+7hJjB8N6Y8qWfrm0i6h5D5yGZ/nHfuIhEI8hFPsHsXUkWfq6
tGOMCR5cjmVZT3nt+QfE09Bl642X9eW8kAxlKCRC9fhTGVbJYar45A2qOCZT98Dj003yrKqQQY8K
AhBe0mviV+13nTiPGQ4dj65ldxhnrndhIfxltH7vsdCduLeeVCITZyxlHxbt5zDWvmVasJHJFoZJ
hutbDnmkrDEnw6W0x+ysx/8UKyMt36xTLcyyDNIPMXcOB3OmsCZua+BCD0LiLg18nKTWh2mpAWmR
WiZG0R0Wgj9TSkg53CNEox+6oR82irxL35eWaZx2KLuByXmqpxZ/yb4fQS2Z9sYkL319npirc0dk
t20PHBN+J++PXaNZu8qJmo2PL8yuLW0gxpS7HZce51GUzd9+GoazH9+LmcbhcX3slxoQf/56oaea
YhjYMZQGpk64hb/FKadw06z/vq0Bac/I08wdMmyLTlZQ+3eQsL7AuTD34PFvukMIWcIZ5dKgaZCB
P429oh3Uqui4lJW35U8ZHSu8SKTjEELH86iclpY6AFnn5e+msZElnMOmNto8jsQv/J4p+0XmJ8jQ
yteq17YoIgvTK8Ngrdbv8qm0gxPur8GX2va4T1RqB82wMvpbG5HiS7Sxm2Jc7z3W0QwR5ES184uB
OCghqK2P1EKQyYhXnDXdtrCN+NS7NQJLeFntJxbtbR+fG72KYLBLg6ZhtIGlIgUSIwXNX/fDj/WP
L82AFMGj2k9KnY4+FsaFt3P8ONkZHZCPIeOJab2JpcGRYjh38MADQUSIFZjRoTfxT1GYW3jJpd8v
xa/QzawMFXzYcscp9gKj0V2b2mi/RVvEkKUWpKMbXt7IvGQRB6BZwEizvgirpYCjI++yPj4LDcg4
VqSylShr2vI0YsW4U8MRf0fgG7soZ6WuN7EwBTJ0Na0NG/vwqDj9ZlrHCU20HszM274ubZAhuJ2x
GO3wpIri0+/RxyR+67Vw6adL0ZuWDjxG7HtO6tgfLUiMOGiXzsbhdmno579fhVYbTEWrjll6ao0w
x12dexYG7vFOU7B7u21wpOhFkaLWek1PTnUFQh0djI9FF9Y3jrwUvemUpq2ed8WJAg0aa3qbHCZr
q46+NDjiz8GpvViJE5/BgStQsfeyu/upecaq8iZYBhpFUvDWbtTbftmkpP/uze+xsZ+3xkHdPPws
dUGK3RqXR1NPBiqeAdcuYX1RjR6PYXSo726aXRlp6ueiKPw+R04Af6BDiOvjoUqG1/WPL/x6GWbq
cCdCrX1geEbSMs7G4x4Wd7PrSgTT1ptYiC5DCl0LxHKKH1h6ip38vvVRf0UI7sbzg4wu9TFP7xWH
6RVR+7fVElK93b1W8+5426+fB+4qfFEGaKcmKEvMmvOWvK86r1VqOW/rX18afilyy5Bn2wop3lM7
OEcxJ51Yze6xHdxa/kuDL0Wv47QuCNV5fqGccXwjwsg/dWrdrXdg6ftSAPcYWyLj4vL9Pv85Dpiy
FuNmXWBpdKTYDXlZwMS0yU7+2L0ZsfpPrMPLyvDz3Tj6L/16KXZFomH+EiXsu3F5apuk2ldqYB9u
GhoZkdnCta7yzohOhi4mfecbOIZ80yPMW7f0Qxd+vozJ9DpIvW1LatZ7qNu2ZfuXoeF6vf77F0Zf
ljj2Y8AMPNKmp9SEo2j1zvF3fHEheLmtAWnbVV0gAKOrFyc0UD3AZlV2MmZHU5Fvrc75S+/UeWWB
497VhqHU/PA0uthD/watYpJXH13SdIKn1P1tHZnn5ypH1FaDOtfAFaPPnf7Qx82bAahUV3iaWm9g
TpXv9UOK4jBP84bUk57Gujy3+BCc1HknG1W3OkTx5IJazdPuxnUrhXQeobtigZ4+WX73udT6iXvG
oG5E3NKikkI6D9sGG1xBT+arattUz9aU9zvPym67C//GhF/PRas3ouyt7IQHaXH3ezNweQZdn4eF
gJPBlyW+jqhFuPHJoAiM7TrVvonr/G0fl6qgrW1G3MLK5OSo6NuqdubyHI+j0frXFwZehlt6PEFg
FuJlp1Lvwt8Dj0+utddbY+NRZWlspGjG7tLogzHOISZxTgRQWD40ibelir/09blbV9OaZlbM05kT
nzzV/uKPtr4P8uEm2rwqZPXicoItEgx+dvqttYqL+Cc8j3OspLfGZmnwpfgte8NzY4AvpzyGG5AW
aMjUNSBITaTlRmAtDZAUteqI8kXMGYXhn9/G55OQTUfWF8/Sx6WoHbEiiMc28nkmGmcZD3IC+9jX
2z4ubcJ+UQAp99C9GJPu7vfUatbm4Xlh5GWEoarbeAYF+EALDZREGg7jYdSbz00c6huBNa/vd3Kz
jCxMu5TSpxhYmSgSveAJkB5F7Csv+KifmxKT9ZtGSYYXeqaJD303H1Mi4EAQReNXO9t8y9f+rTH1
Xj+k+HX6oOOoxTVDHZz8LzAIZfG5Zd/82k6GptyJzon/m7Pzao4bV9PwL2IVmEDyluwktZIVbEs3
LGlkg5kEM/nr9+k5N2d7LWtLd5qpmW42COBLb3hXncqqnQVRD03vdMjiEEEUv0AlcGpFsR19ExOO
rTU3KKCCBmi26cDahBmiEenOmoLcAgubpOaWZqVV3poQUXECnnSTH3wFVh4S+WQtjtqmPLFf/iiX
tprzqPOWeQixc01wsm7j3trU9nxijQonTXaOp7KbOhV9tsFsaW124Imta+Bf5bXV1jiAa6OdjhN5
9sWUAzeNygTPYtiAzTPl5/hT1EmyblW8mq9CD8k3D7PQWz3H5mYJLPt+SWogd3acPiC0Kw6DXZZ8
G9j1aBoHeQdn0hCh0aTZT8cp3IPlG2W+LdHW3E1lvgravLHzaC4T2nnVOO3G2i1/yRIKgiDZGfdd
IDIr0l3g/waBtUyRdJHs2MbB3N0gon5asSQWVlTGlfPe1Y5/Hay0FFBJb3V1UaMY9iKVGn5QCOHf
awZyt7ioejPI5h1IWfaPepmUHfoVmPEt/oYUwEyZvy0ocB5PmipN1JnlmoVyjfuoCCpph10WT48q
qdTOsvBlZlwLJDeJmXnEfmfMG+2xrac8tcZQ2bx30KIpVFSZHq2WaXUo7MpzNoNoh53QGirKCTH0
TTWYXYfgiZtdaa3LS4uJpwyRVUtJAJFwosHQczviiG4iGKD0fCUQx6Dmimeck5sFbVqLEqzsA9va
5B56IPtu9p0nR04AzJTMhyOcIc9BcW/IioMOaucnxt7FGqpxNp1dbJTDj4BVMA8U56YTjmLpXkVf
NG7oG4npH8tOdk/5EBjP1JVq46MtU2M2N7ebCQ7bc4lO9i9lmjNO7MjuVfiGa5jzdg1Q9gqcCDNz
0fnrfeYagdih5OMeZmnk77nWw/Owluo2HqYSK+NmrrZFXRi7QXQIFwyr/1QPogbbj4neyBlwi4PR
j2zVIVt9P1z9fDEvO2X7192CA+03sTKSugMkLdsLVShzOSA6Hf+qDfM0lwr62N5Y2u/qvfS4LNI5
OClY6Wy6xgkAj+S2jv0bLXqexQhIt8NsaYS9WVoPFpSVM3KJljVI8BtxkOfuequHEydG759qtVjO
RWMfsLGTSYsw7pe8uRApKBAcGPr4Whark4clNvdWaCV53291w8gcu74JfFNn5oW3zdzYr64NZ2oy
VDBSzrbfgVjDLkKKpyKd0m5r5VwHESRe/k6LmZGh6Q8Wj6E5vPei00n5LVtUGT+b2VDZkW5F7EQ0
CevuUMpOVmiLs4NcIIEPpZFleRiMJ+HnlNTQCUWe+dUbTLkmjXyq1jaP+nRxMEv3mji5LpvJHEh9
e1xnu9i11T1qEwLP8bxVCep/pptv0Nm0y6hs+n8pGahxh9boTt7WA/BbbQPQAe1eWj1r4butpcI4
9oTa+yuqMvsJT7I6XOGC7e1Md1YowSweVo0C187QLtQELJgasedhe92Fq1KlM0axI2PrBmpj6kWi
b9USeradV09L0cBlQ98jc9cQyzgXU2B7NUF0dtoMho0QaV/dTG6ZUuaiOneJQdLQPKQ2jbEQxe+5
PxRiasyrGWsTF+ri6GZTGnr94rbPWA1b82YoLcP6R2mVzcxXF5CPqO6pKvgpg7qiBhEGBlg/cy69
8Uotazdgi5BJ/2JOwCQtWxcZF2zSV4zcjRearcRijrmcpqvaNHtrp9IV64g0yEEfb6fRKTDBxNmT
GspY41a85swPxvccux19SX8/q61wMrKp6MJlnCrM3qdByQdh92m/LRfRJod0XYqAFnebrxeOuS7l
1sJ5aogSD8GI3WiiIBSV3dJJwJJ4Ij+no+xu8unER85HrdsjBVeOEEfjgdwvR0PP2IyPcoK6lxZ6
A7xKjXe4LaMq3qULEGlz9JwVjmcMuUA5Fm4nZoPLu8c2eF2adRgvpmDRw46KJxYXk0gyeysgkPbH
sprtbtMXve01YTVarbgz1zhYvmdtUQ77ABRrOm8D5BC6u5OXvc2N2NojsdVoYnEEitQGvxPXKO27
OFaB/C2kb4CsH5Ok3E3QULKNtwbpuM/mWk4XBj7HFX5SOl/bX4sKPPVEtymfdgCCFDLTVpZOob+o
bHjsHCt5ZLS1iKc+KMfMDIMhs7oq8i3whGkk0yFww9TNZX6kltBe5C4KmdqozM1yegT3WVaHtLOM
ed5MhVUXUNhnneTbvpRB8qqCkgDiTXEqIqkDy3vKZ6Rqtsu4cujjRRnNXoxuK3BUN7H5XOq+eASx
5LvXUueJPGTtUCWbIchme6+4WJbrSWd1e+WZiElE7NjiIq9NLBnoa/pDdog5xRUxgpsvArSjq40F
nFSBfM61ddGkjqO3y2CO07UcRJntasRhl3sQjVlz0fmz+WrJzpVraPdF0T7hLDd1R6vr4a0b48iT
uHigtGVYzzq4KnJfTVvZAhLPIpGOccVZKzpHAFRV2ekKQxHP8UPVTX0+Q+rSxrwrhjFYj66/ZG9J
L2J3X4Ka6LbmPAIwduZk1FuZorL5LHvTA4bajkXw5gRNYE6bMvNGeRyywbN3rd3FxWF0qlLs0DZC
5U9LE2G8oV87z4kWv2qWdpvLupwui8kOpt81joZXo1cN5nXMplYXkMKTZ5ZwTu19GkMHn3faAeZn
h9Qx7uzv87pdvW+pJwr9w/KqIv+WC0ct3+PMoA7ZOL4yhlt/wnh8I4LGatYIyzEd3Ob5lCE4SGaX
32NtZQdbq/LR5eCwVtmMer4Z10OE6nUDuYk8qeV5m7UtfjmWpYslrJNmSZ8dWjv6bkmgPoaDIfvp
xV8k2YVEbNJUPKPjjfsllXb+oCin9Y2UlXKO3WxJyww5V41+E3HV/+MqUKZ3pSoTgFqmNOxpW5t9
WW11UriZHUKAE8sBGdAh2HTr6SLV6eBYFzPM8iXUMGOCQ+EwZdjpua+DmyGFaBijFFmJ5ULizQ7b
3ak9KspinpafsenBCiXBaQTOh+s8em99sfYEiaSpVR/S8nT7LhJZOfi7Oondo+NXjnFwsmL2Nyha
dOYWUZrJ3Fj4TxAHZFrnYZxUnohSq9W7ggiDN+WIkM8WQ/rKeRBgzLobbeO/F0Aaqes3cI2op9ml
U9x3MUpuVyXzcHnhl/bkHodpxpdnARXh13TMUqby9AHj9r0AuqchI8DWvzUN245fmk6wOzuZtNPW
9HO/j6ygKR5nd3SvlZHUYx3WDbnPsU8Wgu5sZFZwY3QK3pLdOOVhAIJi7ayAzjTaL1OZBSXSMHnP
RYMhAVKy4bzAbOnDYLZne5eKYXHGsJ78akk2Cil859nRU2U+rSMSp2Ga5UZ256i6qY6aRXO/d/D/
sQm31ypGiaWxyJMmlLvXPTfxIkKvziuOHoo7PJ3lGUoeVFqYxutk6M6/9Kw0vZwXzfAuLFD89SJn
SDExDQdr1rEf6SpGvCBI4WqEq2hn94lK0453OKZaYusNbv1S+m2jXv1kILfzF9KAzeIvVdWGPkTB
R9QGU31Xokk9/ipTu/V/T40s029mgepZaMBbya5QPJNFVLu9mrepMJJkR27blc8yddxkW3LOxS/L
AYCDOpVa1bVV2B295i5Gd0BlvKHQn6u2vVg6C8yeVeFv+2CZtt+++YmdtVs7HgrnwnGgW+/8ooam
6NRLr6+R7pfTr1yz2Buv1YPeFtU8jntdT2X6hLy7rXbaFla3EXruuh9+Q/A5GGZCIiTdsaX4iPvV
aXcaEye/2ztOP7+0LTH4TY2FrWQ4Jj6kL9L8Xj1OQ+A097ZX9usR5+VO7eaiJyPhJ8XOA9K5LCgO
PgZpiVjiId5Pppc+xCtp421qSY6UU9hp/XNQva/9MJG1nW6rJfV/qckEb2rpNG6jZSyWdggxKqZI
dKFSDI+pJthEKusb/ypg3VcVZhUFBb29KdnbS9J0V3a+6mqbjLaITMMlPoY6WNp163Blr6EVj5O9
n4JAlVHeV9Smwm2nIWpnNFuIuetYwgLNSLUGkhVz07mWVke3zpB3qpN8EhcusLX30vR5P4HTG/nW
mNrFDKelIsVryejXLTICzY9yHa1sP1AYH0UzkSQCu185c1xC4iKHPGtexUifPi1Zw62Im1TRR35R
NuVRUoTvYCsjxExR1L2prHWcQ252QYtELzSm76Pp9+PN3MviRyA8hJeg79j33ui3NTVIPVxlyWzF
R9NsUbvo8aXP96VS3BBT6QWRk5xANdifqnbnjM2pdTYGNdMmPjXSi5ibaGFGBDqmFVQbi24DsRHD
5N37KAvl27hAsvyOpIETLZyEwOzMGM9uRZHxd03NYjiR70h//bbUZppzgbfuJlAxmt3BnATV41jX
7vfa7ilU6sohEGAENho75VnjDXqBctnwjOkDKhnd62I69d0wikbe0vXLi5sauPMP4ufQ/ZwQSNWh
l5/+20o79Z78WLXfSgNtrJt6bTxNmp9qvUuqOCdBBP7JjVzFJxsjxrPr9Zp32XQQpsL5YFzkig5U
xwHWDlZoUYeeXBSzDetNPq8VRj4o9w8/+0bW1W0dS1oaA6WVf1N5k8DxI1/aEP8GcnI7WUAyO54v
f1gtaI43Dl3QRZPT2Fd5Y2fXuELP/nZAKszYcso4nWsFTujfaO5v0QGZfsXlKUrEvXYRKiI+49OA
uUC6qaeAxxyc7sRX7vvh/SQM1xHbRkSffNWaflgq0bQ8C/zpcqtGd423vkkFNdQ2vhQMJGqMfJWp
pLzvqN4wksANzt7NQUB7BcWC/GA7C6fKMrriAh0BlkHgqrEc+0DoiwFplBH54ZzUNrbtsduJKej1
FsB48pxXRvmLMJvrTQMzYA4pTii8iorr9wWmX59vPW+cOOgudK9/vV5qipE0ovvitPCSRO/vOqNn
O3XNTKRyirhzEbE3TzO5zkweIVAZJyWt3ChINcRqJmHto/Qepemc+LuF48hpnDvOJAj2+JcO5nnq
sLfo2HJJy89yvZpkYDJKqrqWvcrfXkMaXTWtfRWTBB2DFHxqmOPicAjQ8WIXmSiCuG2yelG+9Nmt
LFwvvsQfu9cbp3Q5TuTFJj4FdivfauwnBlr1JaJMbYFkzi4oUVI+THY/mXtNYNl21WpSo4ylNshz
CzalMw8dD2InKC0tyC4dVDlOZdSbApUt3IQQf48bc/w5JTb7xGqbuXysZ0W5oHwHo0AlTxRcqX0I
rNNCm+YRZq68UubUZpdpUuDXNKQjye8yZYSrtKe9VOIaZIWVD/bH8hZ5mXdxhlwOcq7h6JdwJKm5
Loy4GByqzI7GENgGfFROe/n7Qiq5sUpBYWFIp7scxkzuA1BKz6dTcsQgwLpBCYn2EmgXO4gKf2qL
TW1YK6rVILDfBHi+eeuXSVoda7GuKoIN0904oh0hgZL/5rd5rNgTpIVWd+EkDYY6CkWfLQoz46mH
yWogt7Bek9Rb8Qah2+SHskb1Pc90cUd2eIokQZc/5X6nD4OcxrsVraELbTgjHrBWYohjTt3bbCXF
0qWc4aEeK8IsYSu2x8KiD1aRNNctkfkKmoJ9bRvG8KjLFePdZEmL98Jb2l8cFS+7SpYRNeVuSbAw
kpqkTs2zSChJF/V9aPrsDVb+8JArpOl3sjemV11xZ6I+4Ze3naHXEdqMoyLfhH7COMay2sjzy/XO
CiYPFHbC9LNMnPJBdnRiy6QNvgt6H5djkPBGKnLPg6JLR98kN5dtJWLf2ziOPb8UnZGR/NSFt0ap
ihHVkMCLCXJDJm7l6CVGWKWiQ6+qkleTjNGgmQI7vXFc30s3a37albJ36cDGWlSXNiUYbRR/ek3m
pj3iSkRHeDSRRGXDyF99g+DMRjkIr2fODDS6Gu0mipOOuwIsG+0VGRTZAU/m5NnvbD57TmTzbIE/
7qIgXpBWFlZOz2tdgiknCiChhgkdXawcjPI/CLaMN4I59w47wi4ykfqOuD0RhZlLDOR8E5I953N6
KhqVpxBk5FqGLq3Q7/hidPd2IrvLNBhJ4KtC9BssYvIXv5/LX8uSrr/becpeBS07EjUuqiiPLY5U
DDjr6t//fEXv8wUHmfmtnFI6+4uDENo6qQsW3juMnkahULaZ8TbouL6vrSDbTBO30maRKT0DZyFV
29Rp6VfbYc7Lm863EwUxpUND3OnponZVMP1qmsR4cVLycEVJXYH+g3zmzMJ5mhKT5+FsY5Q8JUP7
UyazFhHcFUx6VKm9e1eP4yWFifxBqyC/HAxPfOdHuPs08+Z/LMwRbgQstiQUopgfF/qU1iHvgvgV
XX4uqxS9iMfcqepvTizan/FUc2uQ45zCIJLkyN4uvo2Bjpq94AqjmQwNdLplHMY1aXA8rE1KxlBz
Q/chOulFHc7Co8m+jiv9ym4Z1nfup3jf2p7lREwohmOKf/GuYb8kt6L0ex/T3rwmiRGFPzJ5o8dd
BXVxX1iNbI96kO2vQUgV1Y27NBsZF8h4WUxaftJqYfObXkwZnxtddyekofOnoZrlN67p8c72nPIU
ni1SyoEwWEdGoO2rNMAEM/DE8E7bvf/eNCkqkLp1vX2BkDhNsNpkMUe6flE8klg1E9qu+yxIlb/3
qzy7UICC4k0pS5r8fpOIo9GmcPyFD/ORbrK8qGsvYTm8E48izleq0Km1s/3SB76xK0qAAqFFN2bZ
2XSZHjzcTIxwnAkym76dmd6tAfGMfy3ujUoEfgQZhgWfnDy4yYBSdRtVBPMDezrfEQ36i8VKynCs
/Jg+W4W/E9d1TfWEDuoyRo5QDYVMnL14TAls9o6vnmQ+FxewaOMyaqtcNxEvJd5Tk5XXROCmBx1n
BncIZBbBsRxxGUy4eskAsCXZW9Y03Y+iHg9pyxVFnHZ2ZopzaailX/WhtXLrFTLpH0XNekH7bfBp
AD97oLlIg5cb1f5Nb71/FuNAOgj5n75rN6p135hT2oAPm7gK20Yv3AGzLO1w6XN/ojdQTtd0YPXO
XALfDcv51C/2rEEf5hFlt1AVKP9WtZtOEXCP7Laj9xn1PhVvOlZtdMoQLmQmR5fGmOG+crh+Y2PD
KbAaNIS3hUtA3/uLkWxbMmJjXw0BS1oanv8UxzghhqrqaBQHSVDE/D+NuhUKs2+GArk4NFmXvaVF
QN8P6Tjae17gP0KfU6THyGUlppmjmCacYFMLBMf4zetv5FTwyqlMRbfaHDhITM3sW8xrSAAcAg17
QVrL7xrx63tQH9WFWxIP4sTyfw9SFe+yKqb7U0Zy4C2Au/KM4CCLxLg3vCZvrpRTkrAqI2jae8+S
dQuubF62q7929/SZyaMrUBKRO+Pu5Gj8eEMpRKNPSrZAVVt8FdpIuL77sFiMRlrN1G1Y6nJXTJV8
rQrX+sZepv1QGCnjLR79PtAlzdPUDiDiZAbZ6dKNYgr7uXCnjZjGeNMUM6HYdjWvGDq6+i4TyUzJ
ZwRz66d2esT03nmPvdR4scpe3fpWR//EE35tPs0is8eD2/WI0FgxPeB4sOo7ZtHJL44QpEgbMd52
lGZ8oWq6Qt9Kk9ZNyHAuFqHblb115xj1cISczhY3zNNG6fSatfvSrci26ikJ3hEeyrg9sVrPGBy5
XDGL7sRt0CZ0u2sTu5GqdbtLZInyjtZI13sX1Lp0NIRhNj/qFKW9Legljzxw1A/9OHsHJLsoKPAh
Elcw8U3/0JR4Ny4GG1M0IpOhGMohOFHf8vylHR3/AilDCqpcC6Eu7Ew6j8OwNM9zBo9fWgH8bbOl
uI3ystEPFdqFYaAL1NnCLIOLs4mlFJeVATcJ7xDjLQep8obJY79uZtRW71fayM0+hym/xUwklg8r
Bfst0494T/TlSvCNWXfH0VBef0lknm6Tbqq2Mf38Gl6Ab8QbNS1xEDrgYSQKvVVbRGnvmFlUT4g3
bYU0l3f8vttvEJKRkOxk/VJ3NfIGKGRSNFLh3oMN928k6c61U6f1BbX74G4qapyaesyitE/HoLxF
KSSxN5k21qO35kSxpo2ZlGm3JzQoep2B2es5ai1E260mbbdWMgwP3dx0KuzKU2HOya+hgyHBQG2T
5C/jfAp7BdYFwYaml3zNaye9WZmO2xuiWK420hT1PyojXzXmlGQ0SDBgYvpCdaHGjNx39pQTptSC
0xbETr6TSW28FfXQ9dsAv4g1bJQLiqGeRvtqxeraD11lz3JnqkTuayQS31vBfj9gv0QVoc0y3ja8
YxOvQNknO5/gfqNd1aJrufQkScQUWhFlVWYHP8+yn5Yh638Mm2Im8ttC7eIWYeMNTvTecBzmtXnO
B/6ZnCm9+XdKSqKVPNYQHwmiYGUNMv/xxktl88NS9CuSwO8OFcp4C9WqLA5sNYq9U58eklJeWW/4
FzK+nb3R63bFnObpNvHgIIcpZQ30aMf/afgxPhnjaNf5oXRdKgDDOen2aS/ui7CpEiu9N2IHs7+E
eRPM3MbmfejFTLjWSnHvlCWHHKhqcT+uPJxt0HkMe1cyfhjNfH2v2WLTrbXG4l5kZvlDUKs+uJ7X
fW+Mxh/CxPMTA9xphn5Xeoo/jL6Lbcd9UmxENw97hjbd0yQqvW/dhumCUgl/GmTbRTMvz85omcl1
rRh5hV3aLxclYI4Xi5d8bxcLE19H2fVxnIn2m3TODTzPeob7dNB5jdodbxoSYA3I799BQD4jMPii
Mm7sjc/08zfJk1av9ZyqXS+FZewx162Ps5Eu/0yrRlyvzs0xzsIOb9dDP2pvJV8LjOqt85KX2Byq
YK9GHripS+OeUn+lJF1KGhB6wsKJSBRvqcWaH2otUwJsMDCY1rh6PSyp2x3MLkueaU/rB64T9dJI
k4koc7bkV2Ke6oLOywo7ShkX3tZ9JTYDhbbzzMh+uWTUXiNNYtqjv6dv6S4bowCmU4TxLPMnXwl9
wLeIZp2cjGlCx9VEdSChagm7EcL9oV4sQh8yBHqj5k43h64R/riZB7w1aGoHaRYGnQS8Eigx345Z
0uTXJeIw2aORuOa0ZxCKB3WitP+QLAYDw3Iwix95VrAhSYpjaPe90YujlTaohDMmsq6LNHGyC28d
4+EnH2H2B3vx1MpcRgDVQMCu8L97fTW/V15eRUYjM7WN64kpE7JHcXBDJ8aqoqAfrB/VuoriuaZ1
VB8CtNzSjbGszI450ggiUzfRj6FDnqqbwCm4T6g6Gf0HCUZbfdis7MY7gBbDszvIApggTVp8Nr8G
NjpD21mikkszDOo/jKeaZsxhNdYv+RkL61z9y0f8VJp2XF/mNMp3CHFxCyUeV+0nUKmPMF9naDsr
Lpr4JK/wH9Rvams30lb/YC6fyvR/gIf7Vx3gv9CIA86Bo6aZc1nbgOyOC6AHQRsDOFH1xTdwhrir
iaQ+BVh9uRgwwk4/wfM+9Tf76PHPEHepo2c09lkgJ0tvCWxoVn6O1DzBVf+AI/s/Al9rlwbUO+DI
XCF2lk6qnhg2m3srsZH6GrM5IZvzqEEqO3Xk1xCK57JfIp1J+We/BDcLR2+qZRN5xfTt78fhgw11
riYZ42OwmlmtLgkMMgKB9sydc9cjKRd97QvOsHeSEs+yYMxdQhc9GWbQccFE1P6Nzetnwm4f/Yaz
I818YLQZJULjtRt69Q4jJKt1/z9E7Q921blqWT4Hp3Gbx6FwKHSfUMbOnG+msdafcFQ/AFqK82Ot
y6TxW888CptGx0EwdS1NwF4LNVK1KG/5h1bLChjxa+/kDFBLn5wC1gNqT+50u5z4YsOa3f8/iHUf
vZGzIy4mA11SaRgXzgInf3IwGLQM/Rbk5fDFn3B2zrVHhS3dAiQ/g446/FfXdVRDcDVndfH492X6
81s3zyWmHHJyhV9XcWkFs7z0sYemQSAH7zPByz+/dfNcZUrlzPtk79DRwnfF4fXigKAAymga4kSR
LzE4zHOpKXxflV5mwOvabECz2BJ45d0y0YvzNmtHZfIZjv3PL908l/RQTh8ERq+XK0ekdJMzBFqW
ATEALyM1+vsb+WDFzkU9RIdyga6s7lIH6Az5XkmXswRQ5Qw3XvlFuq95LssgM6Mw4szjW+rs3Wd8
vDEdypK//4QPVik4uw/VUGpRz2V9KQgmZKDVM8owXFaf0h4/2rVntyGq4u6cmIoUJF4JUifGUVna
v7729Kcv/a/sgGl8Ymqj4jaHq0DtH4dinl+z9lNG5Z8F+IR5LsSlndzWTlyNxFj1otz01nEfVSl+
A7Z4AA37rHRyqKbldbWqLx6Qs9tQjspslAE5JQ3qcXPiSZegNw8jd/Inl9VHr+TsOswHExhtX44w
FWMSNcvLae4nSliHv7+Vjz7/7DIUcYHfrmk6R0sM28Ho3mrrM5vTD7bruQANc6jY1G1mH5fOt+58
xLzGIy4kC6303qXv9vcf8MG5Pheh8S2MWubMto55Yood0DDlMh+0pnb+1iMKP4EHFVhxbv7+bR/9
phMV7b82sZ5pPljKsI6LDXEiV3XyLSaJbvt4/JKwiHluDqvjlIuqb9nEVmxHC6cxTIr+7e+Pf1I4
/L9ZqOmfHXBJ8W80btpfDkGLKMe86Sz/XRn2/RSog5MaOO05l4XFd/79+z7YXedqaqB6EKZ06v5y
ChCDn2aniYziM3mIjz78LPMBaxqvAbqXl5gU0genBbkp8k8FCj66Tc5V0wZksSfppcMlozmmCdzn
DMQfTos1JFiclWb5HfzowfOrfdV+rcQ0z4XUnHawwfNZtAD9okezAFkZwBjl7u+v48+ESfNcC43O
W1AZ8cxPWqcbfFfp3uNzFGpPX1O7G6H5KUv2z+UOsMv/fU6w2BgK5fI7ThpdGARqJB6GbTnqCyH7
aKY69Bbj+e+/6oN9cO4fK5n5C6Mx+0snXZ40DJxNv+DD8rUPPzvwjNBTz06r4RLHCrKFoX0rbNgX
f//wD24T7zygCxkbQN2Hy9wzvjOLBM3emSqa4y+xVjEFPw+JtEdNV2enirMN7pBEN0OXtOeTx//T
wp8+3PrfLxmMry56SD+7vElz7Frrbp/YnypI/OliP336WeRb7CV2VQFu11kNZrQrSah3N1njE2a3
n5yHj37AWfCD9lOVTp6KHcK9IsxHu99mIHe/kBzwA87jXy6hpIm1FrspXfNI+xXMDS+/9zrGP3/f
Px88/3nssxbABPMQm7vad+/rJKvQiQeq+7UPP9v5vu84STnRinKG4H2x0awx8y+Jvp7W5mznyyYf
mpWu7A4kjb/pWqbauER8dq4+WpezMFfa2ZwlGGfsfBt5vZTwGUPF+OKin770v1KA3HZEUejWxPbc
1A+pVyjwHQBRvrbqZ0GNEWhTuKnNKx1bAMfQte7nYdWfNAv+dOGclv3sxILrEJgsu/auZiANLqM2
972ZQLopYKl97QecH1vh+8BbWrFbqukBckOzNVEh/+RIffRizw5s7NbF7LTcCdDk7Vt7zpfIdr+k
e8HqnAetDp9NN+sHc5dZxRytHryUsfqKD+bpw0+R8r+2Dcpt+JVmg7XTZPCXWnbYrnHrQA/50rp7
Z8dVqDbLXRw1oJi2MnstIRKU3lz8+Punf7BxziMVQE2HDqZj/edEOQaF7WCDXwsWfP3+/hUfvNvz
HkAHZyynNyqAORqZGQFjAi1NYHG+IsV1egNnB9efFBxQkqJdnovXModM7epPFXc+evqzczu0uaNb
Jvk7CLcxyIBq2q2D8f3vS/PR6p8dW/BlwLJBZu6onqpt6c/iaU0mZkQQDz85Wadtcl4ZnBbn7NhC
XWo7Q5bcalkGJAFh9Bh8fOrUV7Kvjs4wfvv7T/kgqntnJ3hVuQwwhXF2XWLdr3MJfwk4biL2KviK
MB0/5VyaUboezK3Wsf+HszPpbVsJs+gvIkAWyWJxq9GzHc/2hkjsF87zzF/fh+lNmh1JgDYPeQFC
ScUav7r33J1qw4ty0u9JcN1MmrU9/gsOvIwlm9HCN59p89KF7Me9CdMk3PXKy59trL/n7UuWcMYy
VSXcAtMCLaNIueq98bcdjsUJJMWBVy0Xa284FXrAfaS5k359iyx5xxXsJkyjx3GqVueRL+bXMLff
XxNenEn0YKbG/o3AUSStMxVkwvFx/C0cGG9yOZgzM8vaWlrsPQPtpy/cyl91VnlOjMX85RfDuSzq
jPtjvjwhoM+KTJBt4HXOiZrLgTGwzBifYn20bB0Fl2NM99YsIQZAogr7srfN1+PNc6iTLoZz2ZBm
baYu/oYCiOs2NrMa4lLk5M6milJkSsc/5tBbWIzm3m6QB0BC2Akr/PZaThZZmp+YkQ600hLOqHQM
xX7Q/2831fV8r+sd5hr5YJJec/zrH2ilJZxxttnmfSXEzsKPeCfM0HgtFbLxKO6QQhz/jEM/Yx6F
fw0DUfZRGqaMttjpf8TZFybs/fwriC4+7yUsQ8UtKJCTansLp1I67dN8cJ/QoTvnEFYZCsuA8LAq
YxcJNJNRVN70mfNtT9l5vdReDGJZDRUcXaZS4eQfuTNDjFFgY2wbkjPf8GIcWyhqHJd89Z03Fjey
MjCZ43fs1ImRfKD/24uFeZpKcJU28IgqcPtVbnO+9jr3FF3+wES9hDQC1sB8EgpebBjs26C4ESOn
69TNbuZZumuq4kQrHeqji2HcBhGuo5Fh7Bvai5fl8mfqpN5qCAu5rfzqnJAretIS2dh6wmmBMOBZ
tM23tAi+cauf2FYceBFLYKNnRp01p2fvelKn1hYRSwhowlOXngdexJLV2BhpGOPRtnalG364Q3zf
T8+xq25bLwLAMhgnTmcHXsOS2igH3QiHYmBNS9L9kDj/kXD92XjBN4Eyv47PRod+yWJR9iUbanya
1o790I3pGjtPBN9Ktx6LVG6ic/dI1vya/pr0UlwoXef4Nlwaic675ApMJZKE9sQMtsd/yaE3vhjZ
A9qJPJSdhap9nLZe63+nThzsjj/8wMJgLca18PKELlRZuzBzACCobzFGO9etn48//tB3X6zO6ADw
o5hMG3nPea31AV/9UWkff/qhd7wYzbodGLh/Et5xon/YYT33Vpmh2pZlfu9S6Dr+MQfaaAlyLNgU
uY7L7BQFyZM3a+JwC1yqQH877/nzz/u7D2G9MAAMmZyo0jlyL1f7xqxuEyc5Bw7GfLSMuxZDnynl
MGnomYDf0oBlwzFzRlV6fvhipLVhZBgJmSM7/NkvoY9ZAPnwf8eb5kD/Mee//6tpphjlqG4U9s60
9V8eQRU96Zfr488+9FoX48qPYTpFrGls28e96vI37iP8lZ0hSTz+AQdmOXMxtuKycrLaYuCqsv2Z
KnNNPPsd5re7LpDn7YjMxfgqRYttKcfxYrF72RDP/Yxi8FSsw6HvvxheoAz63Awaa9fo7Q02+B2B
rDDUjGiHOf/E/HNgCC+Jip7WsLLklb2ThYMrNd2BWMc8KMpLlzw7tLbvx9/FgY60DLbuBSCDOmPr
aI2xs1Eledadc+7DFwO4nqJx6m0GcOrkrwQ3dutmOsmXm8tm/6hXiPnt/DUEdLeGVtTXFtkvY7ky
nWQXq9kZ1e1S2yTlPYKScxKXd6iZFmOZaIFuTCOzQo9kBJhRhNmPH0kLQXhz/D0c6FNL1CLZq1mr
FaW9477md0m5otfqd6tVF6e71KHfsBjXretwsoldc1d7w0utowTsmpMpDIf662JMw6CcgCBhIGZZ
+0zbeCfQCK3StsMqJMefvRNujzfUoV+xGNl1kCV14Qf2Ls3DTezVb05jnShcG+Yfhu8/OtWSHFzG
YWrZJBaxVGrC+eKKV8YbUfeK7JxoTB6kjhRc6alTgZ1qOxybOdrkVd9AcTBaHSCQUwr+H7pMtBXm
gIGQgTs1u1a56D3/UBAtPFYbj/StHZb2IF33dtH+1jMXq7zlaNbrmNX5TRhls/ksQATvFaUkAMEb
f8zABRcOC1WnMpb1hZWAF4s7fGhYWFX+boJse5DK1FfIqV0soHrb3uRurL8LEeYXfZrkl0JGVkkC
mN2/VPBn7lRpFd8Zv1jbxFh6+lWSy8j84QsFsoPzGcg0y/a78gsaSOv/h7ECZghxMzAYiAlB6A8V
HYdCjSu/AKPXtfuqbp3HycyK51To6W0JiOcqzLLhug2V8QucTfOc6wkmujHGZFY2GSCgKOKaRvhd
3axjJycMtS4KxC59MVogTTqDAG/hcE2hQxdrtsSlRu9tgufEF6m7ay1MNWuc4jiJYzKlw1VtzA4v
JXA+YWXrIH40aNHLKkFqJFG6T/eqsmhfWCKQBWM7Hp79xmy+glhxCR4XXo4DenadjHjjLaYuAzmP
l/byJzGX07XULOF9Im2o4lsRWMRyW3lnb/2epl37jQWl1jXMq1APxCa1DetdN0ZR7oogrJ9HsELd
JsmmqrlK9SnBtoWfQ7qxf43p22pBDYQ9cDmvxmfrp3DQt35dK2IqzcrTVrKXqXct7Tq60KIOO4fu
6/lr7htC348Wh0VqnkNqQeQYM/sVi4ovVmhWGtoVNfyGKB/gdm7vhmzW/Kp8Qpc/6KsaYz/cHcOB
GqgVwmaWG4rbfGzVPjT+uKeHfkYQlrb7I40w90OKa3hLmUUyH/ZdwxsfIaD2j2PLFxtLJ5wuBM1Y
3qp8xh6ASwqgSlUtHkyMqriTiNrwv3Mp1GXsCKIrVQOVC1csnqYC93y2ai3ducC0AY2AViXYBdoG
RoJmID4w62rRbePJir40sDtMx3XhYPA1XFCVlme9+AxNvHytbV4lEg7WxaCE0J/i2jTNLZbXmGDW
DqDfpZqa0Nxy+9jfhzLBvemZKnkLtMyJABKM1juKbeh8duV/Kwevx6OgJPgoHBaeVY0dQv8CdajV
GznUf3iQmvpdqhkNWfoOGsOirG5A+w3P6WRpt2j5czIu8/YTelsCOqRS+16afP/KF+ZeNLNltoqa
/Acb68C+dq2U/joVgN4bqETfqmRTNuL8uR4zVW2MrCBnkQyH/gVwSfLg+5381cQy9K+MsDOIFEhn
/E3ZYDPpcqJpV96YcPCLpwGLpzuTNclrxdJh9VBNf4Ds4O2Y/KNrsp7EHZMBPAVBNirg0+wS+GG9
4x7C3HgqCCDNeOzJRdWgjAkNPC9p3cM8U/FsZA7aRl4VeZ0YD2HVwJoj9IdpIIQE5lfhHYwjWV77
Zd7+TiOh0YHMwQ42KVEF2Ggav7s34mYMN74Xj9NlK2K4NzAGAAf6I+7zlVfK+CqUDa1l5hHOO4J1
OahNUdg8liVRhOvQzppX326cRy9S8QsGaCf7VaiYvu+4KY5iZ+yxr+aTCqN1MBqzG5455dbsY+B0
AoBiCLfAsb31OCbhf7VV5b9IkQWPUmruQ8rAflSBPRtltbn79VEX//Yw1F3oOk7zneeTNwjZ0FTP
chTGL/RD0X5gmrzwsC5s9BlN88o2EnfyjJe1N6kjNO/WY157nsy5zxRelYGr6sdoIpo27Ya9FeGl
uuXiCqBaLYnk3FiZSw9ZJ0Mj3rQ204f/4rA372FSNPZOZO7oYF/Cxq98u3/mzgXQhhfWzb0ZwGda
h32C30zZQKOwxtI54ORoOH1ELJ4ka1EHuUJgiM3M2r2BjtNdAiRvPls9THdUNOcMUtsH0ej1VvKW
hZMNVLzAkLGmcq5pL6EL0ujebAx8eDnXMPpaT6vqJsVD6ML9cRs8xX5t3yZMAS8jbu2PlnVv74SO
hFrhFPXKKobkoQ9zcWuBvXjU7DmaKs704DmG0L2XkAE+JNbMHyxd/UaMhtasqskfnr0hssMVYBq9
28QAuawLUkin+K73pxyeK8Q7fXoWCZSqkskIfCA2MyPKvtCcs3qC1BVyrSceRjoLF/49lWBtdo7n
2qOQCT7bWnN6wAZk+JTJTvWDBlm3mC1ved1hZ5OQJ1Zpos9oJnzjzKWh091i6KTyLroBDmfhVgnM
Dy8P3oB+JVl7YbnVDG/rLBhtSYqW47JVXeE8Fs6MLIp9rBvoNOn6IrBLRo0DbCMjxvouDtLkIXIn
64X0JV/bZmFgDL9GGydwX2HEWbslfvh+Fehlk3749B7jBfoQ3woan/yPa6bqP81jZOtQhL6VGPNk
ZaLM2LJ1Sa2Vz2H+2kPzzSsTXbCxhNbdSYG1a0Xsa2rcYS4z3Gsrb4GpoExVzcbzO+1xjFq7vK7i
UX4SJBG+Qy5o7W3RTu23dMfs3Q0i5J+1iHE/OlQFx91gSHGNA1b7CKOU4ZjK1q6uVVHNqAfR5SCj
QQcUfjqKta0XRIQClIYiDGRMXSPmT+9zcEXxGuCMiFbMB1jcS5Y1Y0279x5GJw+N4zSwGMncxrXm
WbX8OUIaeHJq+hzIVGS1fY+VWWNtu+xxy/60beRT697jXBF5Kf7FYiI8SxbYhjc4+eSuwACsryLT
azIOsX1+k1c5q6frBizVPjWByybEOm4Z4JpXVthKzd9QGtPEyk99+V/vMYmwhfTqW8iPIJVRSv4e
fSYLE3P4AL5kkPX1NE4tzD4WIqg1PhbbyYkw06pGyE/i5Mvi2oKchLiyxUQPP2jwoDEBhZC6XGuh
A1hypcPe8ldDG9LqTCFxdsuUhCdh1SWZrm+0EEQDnsCEify2zhK/2ZgOQC4wD0E83HUurvc/cMpp
g59LqqfEAMvRD1X3I27MSd9M3EPXe+nK+jWeOqvAfdKwAA+hPm5jGy/p2sXJt847HWgBAsRPO57S
u8kKkxsEOjOTCHABYogZEeSbEUgnWUqIPVDhVL5C4YR1suOyBlodrQrnqh5gHWcKPPq2Ei6USsDK
YFUbTKVOUoxvuR0ZcgOsEwfkTPWCLhL5YHFwXZU7Wk67Tt3cHa6JclDaWg64+n6X3JfdiyCcgUTs
OONtm5iKtvUli1swXIvWHD88N0u+C80UDzXu7KukKPWbQQXGLPcvAnz75PNhD04eXK03662rT6W5
6dh5PoDwxKBpJjUTOERciHKZOeaffgjzcw1wjJ1P18707kyYTJpQe2gMh+AwGEKl5n/UkZ5re13N
NmiVdv5LE2DklZEX/3CYbdt1aWLiXemcYaa1V1h+B9xHRdveljPL2lPeT1F07Yf0yuSnQhF9V3ot
S6hfzkz/OiHlbteMInljMz79LMcyc9ahobFRbFnIrzDz23wTXauA6epzR1JalUIPGNK4XHXwh3+I
OAgfIn8+yMRlzVLAYVxla8ucLx1Dzj72RTY6sB1GWaIcydhkfpZDJH/OWdEvtgfzP4Yd91NYtvud
hkrupJmHu1JB5M6DKX/p21Fi1wZ6MvTK/QgDJ/5BbcdfR63bP9c+mHO6ifLXhL1IfW1pE23N09ig
jy6W6D5Oh9cwgaqQZ93wiwMNtBylYo4UqaV5b740gJl2EnalNNkBr70yIhYorGdmeEsVkh8Tiegr
qPmqeYFhOYrBJMUTRnI2VyBhfDsnKU1azRtqURseEcfAuO61a4uz24VRRumdsv3oCRxsPm4q6i1r
am3tUy9QY7Wy4J1lnX+Jok8hp2zsWwfq87QeywH9P7naO7ze2QYCCMC/OU4rHEBPr4LC968rs6ca
MRim8RpQbl9xcuhvg17A8atMrgVzLvmfC6Syl0ow4c0ijI1UDf+8NnWsYhTRxR2uSvZIitDAB+sP
VqvXwfV6PfSRbZvV9Z3q2wE4dQV5ZqO7TrFuTYADcekw6O1iSm91NcNnMT7pF5DihlcvjUgQdeHS
jbi1HyfN7W7LuMlvSgGDnl1LvA67ZPrxJxm1Hcr406hAIsCYoLXxmZWXIfngG0oi7Zs+743gewqo
5rrzaBVZ/CVhC7nroDHKS9vo5BUpFdlVpefjm+CdQr5V0zVSGe++lQR4NzXTEJVMYF4FBNaBRpi5
P+2HYNc0rELICQNrnTcBb9fH5AOVlog21cCUsYkAF65zBK9XpZNlt1xw0N3aEcc4lADmh9zmUAs8
dnh1vZlEoMw/inc4L1CAawiyrZe2uzQG32XoPeTarMClLEOprwC5BA8+8MwVF5/U+nRdXRIXBfIr
hY3Gr6V6vPYEVECOVaJPLpA3d++otttvuJM1W3CI39u4oI9ZI8vORulOcfsHx1Mq+Slyv+U6LIFE
2eZk5uC7ccx7RmeEiUhwZgGGWEOVbZIbVmTzRo52d9kwfJ46y2d65gIYHkRY2KhYLRcNIXwfzYa0
xPqAWW/PcUnXVqMivlVfJYEems8xxvHyAtCOHl5kRimzT0gVXrj3Na2OfTZ3veNccvzltCGbxho2
avD195g7tcva05kjpC2iX0KvM5a0qTMeG8PTh5UWDzeArN2agnpJT2WfBQG17UdNPeljU2kclkFw
raw8bXqQwxQ7mCImL3lLYaUmv9veiOsNJirOd/NhCKhRWwb5hVVB8L8yM8Fgc2GWWpsocGuPmxnF
iyoz6VtXHtSlaC0AG3r/eYWI7X3rpIGEBiGd6gKYapRv4JyYxHLFvgfzc1akBEUKzDPuink3abPX
rmu9DZ5idqIcS5MMetaTZjRB2MGbgkvzu846UCahZQBCoZQAOW8M+tB8tTWmACvD+LXmOIo8Lnc8
mskbg0g+pKJh68XU29pXFlNXzRRtwn6JbU38gAjgyJ/moHFsXtP87LlEzrnoegozzX9gd+E6kgXU
yF9mPC4oNTngX4MI7BiXdW6woVFx1uabbBS9divruKJeBU/c3VdCr5yLnngLB+39VKmXxK3nuTLw
BcLYdD7uQ8ZpVj62fbnGeBBpO49eAQIrcECkKSPl6OmBA3e2Y+HG2Vscenlx66qqfwSIyOZcz/xC
7OeJrryog6bXQHWMAEP6MR6fwslk2y9hF+RbCR474VmELuwt9iwVkiblwqdw6d4rMwuSx7Fhi/Mh
QLSpB1CZ2U/QYQwHuGqsuyF+j2CXygYaZOwzfd7hBgbYNBgZjEoYoOI2doqke2M4pTNjVpfRBeOM
bfBYA0ddhRh9432GyfoBeMXkrWaP96vXA+AFiJnO540wz7wtXOZ4YHta9E2WsfMs/MFbjXYvLiyu
2usNcfJd/4kZU3ZrIK75l5iAk/80A7O3rq3UhCBMnYK8MaFdTh1HvMu6t1BwjRUnVKmMQL8kESgF
OFhbRDbEjdrnggAu9pmD/t2mDbg4P1VMG143QzjxTrE9bSqqAKSNNSqTq1aqBB5cBbZEdnp9V7dR
8Wo1hBJvlM3ErNqqzx/HUFfPnlsoMBZOttchll/AXZaXFOYLbkRan0qR58mq2yYdKmnD05JgGw2Z
/w2Jz87DVTgMyr0Cyjdu4LJWW04ZjEAVw4FddS24REBG7g2UV0be3G+CSw+LIpkybDCNbT8xG7I4
ThQdIBM1z2Ccp+9eF/6rY/Wwhmq7vTF15MGNCo0fkU6iyhWkMhJEfMe+8+SMURo7gis2uE7TvcOu
lEQQ0zbXFowm+iuTzsqLbRh1iYOjJIj8uTSgZFpF1y1b7wQUns4sSogmtTnB9jkGW+diiS7acFvb
bEprZu1wl3KL/8BZ175DoK8uCTP/YtrgNGAoLef0VdXVGhqywWlMQvqpdAdaNndj/DKvZeQLa7Bv
Qz2ixGCUaqsP+vCpE0jw0xuop7pTLW8mPW+DXeQQ8VhPNifJNCnlDcyP/CuYKv3GGDJoYCa16i9V
KI5ODnvXJOnGnWs5obGrWithFIgZJENwQd1dzwbsfdgKfy0NmN+yh1ag3Hx6sPKAApQHCWRc14mq
3vUUnEqZBBImY0gZPGgoWlIxdewXq2ZmHVWnI14RQPO0jFKvIlHmuhkpAKgy6S60fN6B9BVspwEY
8gWLeHHXlBEYfb9rtOs68FEQDk7CGc1nPnjOCt6xS3Vzy2zU/QCUa8l90OBnShO/nVuSRVkrHCh+
DYlPtaL6tOon3yz3YwpuSmAce1BVBuaktzjSSqqPVZVG794kjc+2yDjgU87nnMz6N15Rr0AO5o8V
BY/SLjmTW17d74yudj58Fw26ZzXsEziPvBYyIwElqj2uS9lo9PeMcf9ey4viOVShf99bA6i4TDf9
/pfh+65Ym+xWXhrXrm+F5XhvCoHMGrOq7rHx1LlA8HC07r2mm9ZmOseM1HN9PQ5zE3pfYzL9tqZm
rSydiNsBxcsPB55StkbkZxesZT47bbPJPXjwNcb9bSld+nQJzSpZGUkkPuuoCd5a5VT+WmiINsDY
cWqzgHzuHTtP0002taBuO0HpexuPEYD2jkt/Mgui2u52A1VM+DATlBcSj/qcUIs4Gm9SqFnauuJu
oNrohWYkOy5Rhiepx051qbqxj59jxrZ2CQaZI57X6+5rb8dd+gqR2o0/Qi3TdrFRVBTOkhnhmPjy
QUNFR2JCyLm/McfmPvTxdGiVnc+vKY6/AEfRVVsxbmdoaL6BsSR3NXDyXdvOKNHQNtSLaHryKlrK
YRSZW9eUnN+L4AdzZd5sp2Fq9S1JSjlwe/ZzE8t41THfmhMn6XhbiNGxn208WuUli3zYXmbNHJhA
dXrwmDQ666XJ4mrcwSim1BDB98fsahdUYjLDYW7PXMu89w0KNrVnsaeGRZBuK+UzJvKG//i6m/nb
FHAja3g4l48kpNMrf6qm6HedTJjDCtVzEqYwZ9Q/VdsQ1eP6LXbUqPyoRcFiSwQL52W7iNq3drBr
TjzAi9PBGr5Cz0vu6oki7jCwYWTDrsf8Ak1f5xOFpMHooTWOytXvA10j+YCyZHhX5mKehWYIoZ+x
YBk6f4rztH6oSG96jB1DfnrKYK0H6Op+B+i5dzm1zds+mrcUppW+aDX7Tgyarbqm3/ZrTw3gUENi
Ln9nCfUG2Fg21zGsPPknEz77mtJuk2cNLEC94bSlPeZVRu2u6mvumuy8bG+ANsFoJHKFSgv0zGIL
loKjTh7n+mMLR/Yx67Po3bQqcQfJBZIlfFbjiewmBmIw9RATGzZu7UUQNc5H4zc6FX1qC1G9HRNz
/IE/iSJzqmz9EmC98epptvHJ5d/02LduvU1LP483DZsP8yJLKToGZCsmlAmzZib6N6beXEJTrUN7
U8Is/TDb+RgnyrhIOfCJrmQfTWpRH3EC3IikCdnYGxVYXMsH3VRqeKQJtug5SYHUApw9piZLQ8GM
uGqzAsC2r1nTteZW5ElRmdIAotvS5c7Ki36b3Mq8jjID+BdC3UaRy+bro9JZVNcBNLAb3+EUewFe
M7pILcCfVIzsSy6GrOyyJOXivo06M90FwFeA+zmZ6vZciHA6KtL5fu74Ne4BkYlYaChGHe9pN7jW
LvXQfqTzmGVwgjoKEIKc0Jkc+Ixlxl1qyyQpOkQy3D20W9kzjYZT7+3dWY12/GccuLZfhtxBn7OC
PNXNHZCMGmFm+jEre7nUuTba9un4Zxy48V4m3I3AhOHwo6IAP+6sap09lUz1+/MevlBRdLYteipA
1o4Nc7POCRa+CivOwOc9fSGbSHUuKg1jsHe6H154AyvxkFFBPf7wQ693bq+/BCA0cs1h3JQ7j6Pd
KndxwsAzfy88OZ2QYx5q+YViQseQ6NSNRXSc6yZQyrt4bWbRy/Gvf6jrLBQTnCKrAZaRZK402NVb
7FoQebqjtSqaQDsxzA79gqVaosBFnuXcB8HO/Vl6FPrsRD/TgfHHN//XC4B3ncmCG1WciuNL281v
dyhPueUOvN0lLitty9TSJY6n2X8RexFMvzjrVrbVZtuzXsASjTW6tQPnoPrfr69QkczK8LDNb4og
986bgpaErL5OSRBJ0dzE6WyqcmkjsNITDATqhuf9jMUIro2CgFwtt+cLpYduHDZVFX9bqFVZg4IT
P+OAukefX9Jfb9qrHVBfZWfuvDp5FJmAnuO9khRw303PxUwROP5TDvTW/0fKssjVDrHX7jyr0/6z
Yzf7EpmfnJDqH+pRi9FcB12AnGBuKHek/J/dzKazzO4ezvvyi/Es2DdVo14ir3IBN5TQmLiDrH6d
9/DFOPbMkWNNymgIbTdZz4j2jTELrM57+mIxrlO/TWTE04F2EkeJh8Gp3FP2l382OyHQ7v/tO6Hb
BHhSa3NXcuG/4vBF9Al6zKHkD8e//j97J58wKwT/6p19F03kpo72rpL99WRybmYd1l137WBFSrSz
xMJ8zELNaMrc7+GdYlxMUWQQvFGu2I2eevqhZloM47AqbGRqo/tnMp0F56ljvDX5ee+Yb78YwmHi
AEshlHbH9vodG0lCVdc5xYH451rGwxdL8Uh9JvBDg4dn6c0Yljek2nyUBSelVP9x/CUfap/F6A1T
3x0JYmItDuc8DFxVq9gj7gKL4Sld8j+nH37FYgRbnd461MnwlscUvccK/mNgVSeoPoeaaDGCKfVF
+OIjdCqmokinY2YLLvIwezgtt/2nIpbvvxjG3Chx4WKlCLVAUj14qrjRtewhMK3vwiVtzo8ocXgn
xtyBtlqiLZjZqFvVFSuMb4TBBRX7ejfJcyLfCY5fYi38ZswMM3EUIs9xVncl3jajsLM73pUOfffF
QI6aSDNKa+C7G1XcEafjEk8a6J/Hn35gNlKLgSxqbqHbTGHrSFO1Ax/0ZA7tS1GZW6oRn4npnFhv
jLnn/D+tKo20HNGCmKzK1vigTqPMEY/7vkl3RWn8978fVtz0Zr9RU3RvMhCn9BxbAx+7GOspmS/h
lNiKZbR2SaPhks0g3v7EIn3o3SyHufQI+iAuDsY792LU2Z1N4bfnhIXP/Woxwonv7DytZoSHevML
drK3gZB1li2Ahy9GuBdFdhHY0txFZUdChmqTtbKtRz8wieG1+jM772KQ21kh88lqnN0ccStLpkGE
HNN5o3rJv4As3fSuZuM60Emf8GZhQNef5dBTqM3/7zItJwIAm9qXu3BwnkOMk+upR5lwfNQd6DdL
+EXe25QwvdbaUeIHE49K+fy5e8m+iKjDp1Nvzk4ttLphle7BkIfc2oorshKbE7uwAyvEEn9BfdFB
QexZ6JnNt3LeVc+1hErvN8Eg3s5rpsXg1blz8tw2RVmB4obETLPfm/HJX3DoJSwGb2SC97LKqaad
suZhMKfhhkDn6MQKeujpi8ELeFYhkGp5emmYb2KsqmvCErzzJp4l/kIf9cEnmZOnqzZvLrnrCDet
7emvxxv+wKqwpF5YUa9N3M9hIJlIRFwNdr4ZbejVWZn/IoSsXxmiOHV0PtBQS/xFz9URkiSLz/IT
YW4yX7lbzrbPx3/JgW66pF8kSdgENfcJrJ6J+s9B17MeYhOJqPwkJvbEInpgK7PkXzTEtEwu+Gc+
pItJZAA9w/WPd4dayEfd2+RrQSWVQOzzFrUlEQMRQZ7weQVbJ3Qp63CckKDUJFofb7NDb2SxVA8l
oU5kYJJY5vkOBWKtqSskx0NQvJz3AfMH/3UEUoQXyFhJ2qsRnA25NkJmnE0nioT/JCGybsrFwPZ8
WGxJNb/z0G63lN/XaU96INBQJ0gfXHaa3XirCnmN1+Oc2hsfuRjtwvBJqdMR3nHbmu8pRSOyN+1x
e7y9DvWv5VrdVRy4VMbTfYFKx9CIfbU22lBcG0E5yz7EHvXC+/EPO/T2F0t26OSdo0Vx9a2nLTmN
AatUyY3leRPXkpJhlSiyk66rvjO3U+vOyH/hZTXP67hLPgZyjSCtY1V+113/bikESpGLeON4u8y9
/x8bWHuxD6c0hnjQNLSvsInyfURozrVDxOhFUAj31CZ57i7/+ox5FvtrYCSEgmqlrnxE+r3xW3NK
AqzCZFfac3kmr4jejChIj1az7clkdQPzzZ2Kgdk4P8HaOfDyl/CMLopdksw8+XteXtYIkri8j+Lw
xLbnwLKy5GfkA+pu3RbhFw61TUJFha5AKkrwPPMhTv+IQx+zGP+E/rquieDldxvWlzMEVdfUbTi2
F/MsPGlwx4/3iEONtRj0LWsWd0LV+GsgBpVrUZe9T0Wo0/GnH1i5ljSNJLemcGxi66uevJ0hLYKj
8az3cXBPPPo5wFumSnsx2AuiEELQK/avREfX21fZF7CF6MRwPDBtLfkZedBOtdsK7ddYsD+3W2Ot
demja+cB0T+I86hxrmvLOlVYO/A6lkwNfyirICX45suLkXsTpWk71ESOv4xDz14M/jzNEhnjm/iS
TX/XF0O9PpPZyktYcjR0ZSkR2jnJB2ahb2D4cpk+xdWJQXfoqy9Wc2KODU24nfkVBCk1QCI1V7At
TsxYhx4+//1fE1YWDePYEWD5NVFBdjbonl0X4FtWh+dY42mbxVhupdQckU36lxoN8xIZIrA6dNIn
VqN/zelkqi0rNzrRb6HhtcVNYCC3WkVd0OzTSg72KhoKtT/ed4x/jeT5Uxadp6v9Ps+z3r2usEZN
NQhmCeEdOGlhveduK9kfymCykmmbWA2yanJcIsRMVOVbHKqXYhyk94RGb7Av0nHSy2o/IiGI34c4
iwkRkpCn1HYac9Xou+Nf+UC7LLczgbKGYaxN47pPLMO4FiiOUI0paqVPmMec7sTHHGgYudjXNK6B
6tj3sOSUbrfGPvxC73yesBquhR4/Hf8thz5kMcXZRHsm7M8bQmk7S74KcqdDQNI9cb0fUZC55hZD
LnKUE8PtX4vP/LLnr/HXiAhrQu+6ks3sELTExl01KL7MbJ0nSOriK9/SVBJsgH/bvrWusFTXp4Ca
8w3Fcu8wf/BinKM5s7E6pj7eI+R22S6ISCXfeViqjA3R6Jn+23IiVYW7QhhOi41ONKm3T0qlxlOb
u4M9fTkdVFPc2JlLfquJLOPdTol2JFgb+RvxxqaHsfbSiopmqm/6xBeDhuw/jKKruu2q4sWVOOHm
HM8urMkQJMT9Nwl8/fBtSjMtQtRchC2vwnQwulO3Pf+avuY2W8wu/WjiRzXN4DGGmQ5ShQUdAw+H
wzNmr/n5ix0C8PW2LBCIPZEy6N7ERl8kW0KZSYY93rf/ABf+9dIXIwghK0bO/+HsTJbbVpYA+0WI
wFQYtuCkyZJF2ZbtDcKWr1GYCmMBBXx9H76Vm22KHd68eHHDQYpADVlZmeesjrinv6JT89ajJ8wi
DZZ1KrvDlDWmdPRG6AXu12oeiy4p48AgDWw9REv0daXZGM0710nVil52UbHtcJKcHZsCfp1X62aA
Cq2rbTTOXfy513GgqWWWbUHxrTXHZGdOJfm4MAejYzHeTEEaKro8qwG156YsfTv/hzMvj/I8/D71
YftRmQfP+WJnRHPUgOJexfR2ZS26NBTOlokOEoSp3DV48L18caELiNTfTdM4X9kpLyyp58lK3Rkv
zmVevWQYH9oE55v4kqHxmRNqnfQVJsSFxec8aTnTqA+2u8wfCLPzbbP0UUI5sKKr0Cx7N+oe4TCY
Kwvd/wqT/jL2zpOYApPF0DQx/spa+Z7YC409/mPqUtJIHfHQT4u1i9yKi/0DZYgtovp8Uf6vcexq
98NoTBv+xIMdV9hBQ4tez+1UEIRGtN5GmfPFFPNMD2EAJlzoO+qYZ6t8VJXn/UfloZbiyoHnwu7g
n712OxRR3uZW8aB08dW0tMHClm7oouSyQJh/Kc1h8J6nZJF7x3odveJFU1+fIk+caBcNYWj9k1WE
Lzhb/JewcIZgyPMHkTWYIsPhVRlGwKr9l2ZFEfz+cnNhjoSn//7H3mY7it462knvrcgvD31btB7K
o8GRV5azCy/j3EYEUrehkz6WD2NqrA2Jwedo9Z3bLCpvPae/tkP/z1D4t4F7vip7/Vpl5Upc09b+
bGDKdco+jI0Vxt+VP+Uq2M7G6IEi87pd1ed4WPKw2HS5XCe6n0LkIJ/rtMsUCJHcWPZIj6sLGLse
7cK+8qgvLBfntLKA7491UabHrqaEgrLDfGuvdYQEdF2vnGn+djxjUJ7TY3B+W27WD+M96kxdOlva
Np3orRYUPQj27DiebnQANoS9GGf3F+3Tn3yNUHhpJJ3tW6AThoEmjOWhcKC721FKxVrkLPOX9wfq
pXXwbFaXMiTOdkjoU5oaP41t+zJ503+906/7ek2bTejZV04QF4bsefY6b2uXi0UlgXUuK3V9ptbV
gVJsBcyRCwbj3ayQL6S58s4uDIvzdLaRjXZypL73veV6YuNhyChp/ymjfhM2a3ctLrrw/M4T2nYG
qT5VMrzPHGlW+oBrjhe/lnwITQLHoWiW28jJ1vl5clY6qK6M+QuD4jytHXR0uaftIo85Rf/9K5Wd
vTzSU2b+LRo7JzzXOhoJeTluKCn7F0hf5jNHg0/vD7lLb+b0o/5YG+uORuWhsznkhdZyCMg8UaTX
vGjwM1cez4X5ep7WXpZgGOulre+tQDXpB6/RYftD0ppEmraInda5Y5uJ5ZTIKYv8VyXj2JmvjLu/
D/Pw/AirO0W9WNEFj3NIuZhbjC78oHxMvGD+HLdXL6X/p179y9J8nsFFLwzGR5TdvWWn0Vgnvts2
MKf7zFt3gvtXuSRN7czmRzkiEZeJDMiMPfYLtes3rstJ/vMS5dbyPS2EJEv6T6/2PG0JmiMD1+CP
D7oYunRDekl8hZnSkYmf5LVk2YXBL7z/e/wsrbO6edZCkZAdVR4E6W+2612LPr3Tyve3B3u25+l0
NfGcRf3DquBJgNjQUZ6f3OoLTWCyD5ecroaYmzHUyyG0AngAdkUHqxW1+jjoqFZf6RqjE/irCSrt
+xtL2akiGG/sXJOCiJW/c6NY02IN92dLBOJ5t4UuTT0kBFK1+UCPq0X+sspt81JPob3KPUSJpvoA
r6YfzYYmndJPSuRoIDGUNfRzvlvzUYX06rq9F61X3uaFB30Oxw0mLurmtRwelrhzXsBS0KMaIRl5
e3+wXPr40wz6Yx0ootbHKDv3D6KnIq5Vw+OKpOPfVjD/tPj88eGKvmxfyDW6y0NrfU1l1bjJitXb
vzLNLyxi5xxcR4aL3Xppdm/qJVMfgdh0UU0tVlmEmxkJcPXj3x7S2WC3F/qPTFo097g5S3qN27IP
Pq5xJK/Vr136IWfDffZE39aNyh6C9gRvqMORGrnacvJ0M8VO+C/YfUIo/yyMoQIYC0Wq0yOhGr04
JPQqdeNFXGVceSF/24hFGJ+vu3M/hXkxKndH7i2meM3+McNo0HpCWc+VgDH24f038rcHdvqis2E7
jvYIn9gZjxxU1sSCtLJZqjm79fTg7t//ir/NjNNXnA1e3xtxnoeVOcq4WRI6gR3eRaF3//bpp2/9
Y2qkaO4Hjoz8AGGCJLTCNqGi6vX9D//b9nf608/Ga+PHFButEhAccNxTKSQMred47m9l9a9//9mI
dWnw7v0xiI9Nm98sMRVBVVb80/UFf//ZOAUnaNLWSadja9kZ/Y9cLiwZvXfvP51LY+cs2k7RiSyR
0w1H6ep0B6xEbUKfUNtb6OF6/ysujJ3z7AmcLcfYsx6OvvWg0//C8vHfPvcUa/0xamh/KyKpYFfB
gfltB4Gi3zu81rJx6Y8+Teo/PtwUYWkk0M+jdIIdQM0PhX/tTuHSR59NVzfgfqDRNh9NZ6I27k0m
4ysZkQtv8zyVMCwVgXhp+mOz5vfeNH/JV9j6bnRNBX3pTz/99z+fSg8hh/K3/ggHzKk+OPCQ9NFT
cxt8ev+dXpis51mErlNebUbVH4M2OFpq+Dq3eiOE/bW11Of3v+LSMzqbrBnSLTst7e6YC64DKZZO
rCq4HaW8tu5fekhnE3boq6Ii0d0dzcilne32BkroP5UPhfF5dZetlVXPS9MfhzaeoFPN36nh664s
Bhee/vmBuE2LuCn6mQ8fuuVg2XFzs7iDvoO5SzcRXMDdP72C85NwZAWTm/lRdwRbWU2bVajMbGbl
2m+IKd1h+/63XNh/zw/C0rNdaIKNPjZkH6EV3eeh+1p33a3J3HvPFcd/+5qz6ZwNosid1vOPE+Qh
sPffqrkHSRnsnNrJtgCi9+9/z4Vxe34CrtxBAgIrzJF6JXgtU9LV9J2La1nISx9/NrUHkLZmxKB6
zKCNAnvR7sZ3aIOTFtKp93/BpeF1thOLohk1SYIO2GB3bwf1W62aB9Aje8bY5/e/4tKvOJvctOF6
LtYsc9QWBOU2KRSYiPGfrG5Q985m9hyJoazJwh/LIm43GOsbMorTv21nwdlOLMD5OAqA0dFxrPTU
iuBPnwcIdVfuYC48mfPirTRox0DDpDvST/4la6q3aFQH6dAm+P6Tv7DqnZ/+gf26ehxS91g6abVN
K19u0KNf+/S/5U8I4s5vkBTd1Tm9aN6R/rFP1RTsJtAwnuBisY1urJF91KuvzOe/3cWevupsPotl
Wcg8uu6xsAGb1M7BE9YGsN/3k02JK//nNFdfGub3+8/t0ted3tcfW+qcjk3bTb535FxwXKppF3rd
A/yGR5vzzv9+maP3Q95eOStcek1n07yjnGRcp7QlQmj5fTLMm+d1EO217OOFOe6dzXGuxjPmSIjS
D1i0F+mb1IZ7yc/px3/zsYXxudWhczPQJ4FbHYNypJzZ45iL9+2fagV5/2e/AGKj2xpqpI9jGf6a
GwguNT5aeMPXdtlLM/FsjfIHWNmqd1hpV1ziabQeRgnuL4KL+f6QurDxnVefoWGWbWsXHSSzESC4
f1es9YEDYgYHbrgLs/hKmfyl7zlbsaywb72p40k163LwshDn9vAzrMSdEOH/x9dcGLLnpWgZFM+Q
Lrz2WPXsR6O22w22h2tr+oW3cV55lqcTB1lIWqwsk4FIk6qE2px8vzq9/Lc5d561osPYg7Axt0cq
c39Oahy3crra931hwp0XoC2B8CZIjfqYB9ONy24Uz/ML3OuvlbqWkLn0As6WqLRaRmcWTXO04pUy
GIcrDLuGVvn+aL306WcrUlqJdFw9Tx9dLf4TKNXLZ702S/nx/Y+/MEjPi9BSL2+iNtfq2EzxzSnk
1125D6hdPdWS+565drtz6T2czWqQ9/VSdOt4pB2YyyQ615zv5arBdZZU83waqlh+ev8XXXpgZ1HI
4HDshQWyHiHPi8RZqmjTL9R4vf/pl+bD2aReRGoBb1fNkRaLeZMHq/3ZhhmR9DjXf/7TV5zfjxZ1
P4hYFeroeCeYrKHsNnWrFNZsdi1pcuFtnN+P0oM49eQR1ZF08VOQDj/zUGxZ7Pens96//YrTgPtj
45YL8SWhQn2ciWgLCKN2LR50KK7tpBdexLkxqgjXGS9YWh+9tc43oaLaREySa+vuahPepad0NrHh
Z7fz6PKUTl28Ywf8nuDwIfcBVw519eX953TpS87mNyhqe3CjVh1tN83vTXxiw9oZDFFg8VtXu2B/
/+2LzuaFX9XzOvplDnvReYLBfCvF+nrKtLaFeyXIvfROziZH0K4xxTF+fnTa3HtNqWwDN71Yb2Qd
r6mpL3zFuY5JRlYxBKErjyL07uEWlxui6sSK+D/vP6YLy8f/42Eqs4mS1lUeje3d0cnxoyjN5/c/
+kKU7p5NiSmzqylcbXD03GrMy7M0D335kE+3nATQenW7K1/j/6+Y9fxKjCDdPQ22PyafoFZ/HTuL
y7bSuF2xVXaRuy8a5jDdO6oGJhtBcelsr94oATeYcrlmlr7ZdXXdhm5CAsLuiwRQhA+GNOa+csSn
YgWWXHamSxucM81ACcfBosqEIsxGB252DETV88rB4AbOz2Vhwf8F/LSwsickaa01Aq4dTPA1aKE2
f19wW1Atv7Rrlb5hQxqHOwoWTcb9nUfe7M72TJTPSTSJNmuRJMBCshMhFmc3Nm55N3eBAKwZdHBY
P7tYFzqEyZYnpEpK7RvXBrK+pJmfhE4Yp0QukRORyypq6U8fxzyzsDqIcVLRQxpBLv7iaVQXm9Lp
i81s2fmvol6b2WzKMKJRnHMO5LxDE4z+qm7LAMTsMYzmbl13xYoc/W2VAEc6YAihMf0jMR+tAfBl
cqunKHIKFntJrA4M4MfF8uqxT+aa9crdOKZxM5Ck8SLkLxMbMu5FaUOoPgQg1MKv8+rDNn6eZMXl
wiYyPaIbkHQcwPqtN455/4iaQVmctW1ql+VG9v00vsJWXQLI46ou7Bd6ngPrWwtf2VO7ASVLaDay
6hvb36WFVY71DX2cWvwGT0bRDADWphBUxbRRFh6cQrI4JXa/hEtwsKrBmdYkgutRv6GlU2B9S+Ms
gbXtZxX48iUGNunch26Y3sSRgSMJ0hegKl0x0OkGuOHBDbDDovg9gUOPf8R2ykftifpgvCWgjafa
21DnJ+PHdRLT9N32bcUclFTiDfd+O+ak9aPcTYMqARlcs6eUVbGKcb9YFZjYZKjXiiieS7CclK6c
S7E8IgDAs7m3Vt05PTIfa9FfTADCgn8XjkH9TXJv0PUby5a+eAttP5+zXSbiMni0nJKWtHubS2Xx
w7KyEa+cNY+T+D431elCF/Vc61DFMfjjJ3rxrfW+rU2Q3w6BT/vqHoyw1/3qW+0hjJOtghmYzFbN
Kwwia5qehJijuoSnUJqgpqEZX8W4jQpHrS8Ix6UHnLmqfPOTJqxKZg+tSCf5oW7nyF624FDzAYB2
P9APmDiqTxE+Z04qPLNjM4E9+wDXtbTtvYpQCj3kbV+5c2LiNG/yG7tQXfS1rGYa1fbor1XL+09z
cRNJ+oXtrYFfqj8B4PCib5ae5OTfp27q46WbSD5bvFg/DdunKfKVd6vmAi5tMLTWdECV1Iz3E/Ti
tN9zvS3Ch87ygvhTJVPhvNrSXmOkwgNDTFQzbMfEbrgWv6OX1QWzzAucnC8UPHAXH0JUSGc0KINK
X2KxeP1PJUc92uAz4zl9bNLY5QjXGmZl4nMjPfvJQDlS97GUloRkaLqxzZaNAu7fLwmgRviOuFg6
iV2D0EclCkGKC2FX17P+kcE7kg+umdJ03nb5sK53bRC32fcGvcdylKFTjduekrgBnlMPYPkpNEqP
n7lur6K7MBDcPm0NeNfhMx7X4IHS/NF/1HQ71PopDaOJNreYvnuTJ1Uf5OVLGDepfIFSYE8FqMzC
6QlT2xW6q/EXLCj05PM5B4dhk85vS5e1nr3LAatiDe082An3Qp+A/Enkp636xXuxu88QDR3vSzSX
U7RV0s/rLWzKOdsuSESGDcztrnygcsG70xkLlk9Bus5FTQV/PuTPMs7AvrqrciouR3y7L5OxGJf6
rfG5mu+25TxLVdxCNY3jJ2Gxx8C+zKuMA6dq8lPl9+iO7fxm2b4lv0zC6tTv3NZZ99wEkb9mibXG
c3PnlaKb/1N5EwyvXeDmxe8uqpbo+zQ4mtobYhTb4Uop7bM9qGLXWVCn1Mp+bbFCuUDIfMm67DSp
qY8g7y27SaxM4FJIHFD4zUff9rvykWShXJ/taPBqubGcRZnfWQ7W86gEj27Ytn7vjcc6aMLR3kXe
4EWbZkyr3E9cY8MlTirwBZQE6tJtSwRP0mnv+oGicGgG69QGv1Q09i7Dc0Zv+ZTTqlgeSm4e2Bjr
ycuLRxrwV5oAF9tfpo2NOSp6CYImnu8rD8nVV/DeRfO164pFwpevytlJ+lSfrByp7jzzcUbkRYlu
l8bkPcg055V5cu0wRwKXu1XEhXmNksU+gO/0qVePc6DcPIgCxn+Z5J4DneLkwoub+ZDWrvaivcTH
tEZfFjv08/bD4HJOKh4GfzDGvQe4TXnqCTC9Oku2mdF8sSLGiDTNocvb0KciXs96+c8ZMi967HrP
iZatPQc6BFoKIXRb+y5U1qQrVNMd8Hz0lrMh6OjtX+jFKrIRILInBAfrvP4wSDPgmdupzyqtiwK3
zaGUsOY/dYPba3R2HnJEwPOtHpvDUKu8306tn06HkNkUblphNbm4KxCACCAQZHEyJ6kDp6JWKw2E
Nq9tutSHygn9cJdFedP6u5V1zwepvMikwidRCErTiX/XBL3fag5G0NyxX3Ugl+9x3Uhvo8oQ1dJd
G88W8yRYV2j9W6XrRd2aybb1sW9bz2qTqV5wsOy5X+XGL2m80u+DZDA+AgV0DpbfNRRb85c2hDWm
HR+QJXdiTdosmqGf8PoW/VFKEhM/JS4OEbGpTBWtNVaEhyIsxdBnuzSkJfcgwlS1P3ldeAJ3vaJk
FmGCVTr2Psvt9VuUutMPlyomiLSItMzUbWsvDFx3z5KxFsEGNYD0j15tO00NR3TGfpDmTlc/pG2V
yadsEhBbuQyl7a1gUeSxPRR5mhlGAp1M7XaNPDbXaNEZbhPXsoDsK+wOzVe/9Qw6zlj39g3G4+DO
4fozjhMVFf5EEAnEeUZwQwxYE5WYlG1qY4oJKfXtVMzGk5vA67RDBXzuBoeiQJq0JXo8CQ/ZR3T6
0YHp6z+VMRFnuY0NW+9bXKR9/pxVOCgW+CLRPGAVtMPX2bh58HJq8F+/eStFZuEG302IRmAE3ok2
Ior0smKvGSk0/LA6jq9+hCHwFjxKvtVFOgmzaeGcPc2tM35AhTDcTbmBt76vPVtM1qZyLdYRKhiG
MTS7NBOFq6idCO3sv6mPRfeplmXh38zV6nbDrVuETJW9GtnI5X4swsL6mU0xJUj7zKcQdUZR1BXp
B2tqO/XfsLQuoH3EMV4DjVbYC0FinFtNxBUpUITEHrSH1IUnPQeITlxdiw9qXK3xVzgpQtsknCZt
2zfET7X8Xa+0MahHtTrg5BIHegplw1VoMm/XRl47+FsqcBozH4SfCWCUdTpEMLzGIJhtcWvw3avH
Kp8GfFuK9o7XpTBIGxJFY2EQbM1SQle6DVhdTfdgU0Min62uWu+lPURtm8ie93mc9BrVD9lYZPB1
7ZSy+vIWtBcavYMtsylv72QWt+3P3nc5Pm6LOXawScSRCnV/1/M/5bTpFW+muYGR7fnrTZMGI9JB
9lvZBocqp1Om3RGvDBg6i1qLvjwIDed6OkZLgJNoF9OCXVJ3Qm85nqBhbuW6UZkTS1rI0uWHtVLZ
TgRKw+eWcmcxPUdqLHxKQcc0ziuw9F5u6a3j5ZxIyDGMPgWF6yncybfFmtrg1Ufaj2W5X8sI99e+
1DnHnWRUM7oL4pwp8OPEJoCRv1Zqt041eawjMeAU2dU07THu7Zu6LL152skpn1hHR5oTV73pZZiu
ULr7jPMXfsYlaJ29FoMXYjqT1thNoPQ9b/XJ2FV0rID4Xyb2MOURBwKetsQQ3avSopaTt0Lj5cdQ
zYN4XZ225XXaIRsxJH23WjiHUeu6X8idBeEW5ni9vg3jHOY/JG1RMkqCIu89JjN9XlG3AXCfR28t
7YfecyRXArVtNElLfHEA5+BBAzNYPbXSzryvmnbOmiY05GL2PoanxwkLQYWIIPlPXEbSIkM5psW6
HM1UNSXa4aY73I5pXlZiOxHhEr+odIq4qRRTQ+HsaKxpeKwC4+BTXCDR1c+0zxFzbFoz+VOzdU1B
B8PO7yQm381CUGS526oqkWimYggb1KqpHa7xBpXNEnydWBnWbxXhon6dUF0s2XYwRByfC4lDYNp5
hrmeJyVtwM34Qk+wLu+zsFr9356t/bxJVmY/nlJTo1eRO+o/bVVCFgHW7X/0PEYRhDy3lgumz8Ad
bB6mwQXbbhBENuaXD12csqs1NC77bEMju400uRIq5fqUDqHCYZNydfbWjengPDtjmkGZLlmTtz6d
9HWCujFLRbKqkjbxbazD2Kik9rGcZLuysfL1bV7zmXU86LuxuXdGAdn9zQWBkzucEhV0j40yuRm6
uyUvc18lI0mALn6UXIYNd63PSBNUVgW58wl/KvQBfmoYoGNhqcvrXxYMbkx9KV1RlYA0j0EgQovR
9NGngq2jaDetZJCc0gnzEB1UhJX0RyHZw7/ZM5q2j6vD2eQOcV9GuXcYT9X4qDBRuY+apst5TFTW
h8UHKWFxw+pBh0nsLirR3scm1A2o9jUn+7rvUQwWb104MBJprirV8lR0ugqJ4jLfsb7PHm0e9+GS
9fQxjHPqr6/EyVmGQweet+oAUxTj8Or6Xas1TZqUFJOo7oKKo1VjO4X1PaqtQH+n79Rq3EcqCkvr
0aKnrug5lhr7RKJCbuNlIpns+bPOtRO+1GFbzFPSFmu7PjM6Z9Z3VFa9j3qhgNUe3LcYIon7VFDX
lpUgCwz+S60SvPvqkTNZNr3d4pfYuKR0PL0foYKx5XUxJHBzaKNVc4iyshIZ176WVTTe48eoumGn
dKdpl0x7Tt9ik7WxP1FtI6cacqPt5Ev6RkNkWWpo96tTD7emjg3VbUtQdZwau6502ZiZO4N8LTV2
vnbbLmFnHWJUNcMLNQQrWrqWU61OhDfOT2j4zHqSxnH1jIkvSh0aKPmbZ+tTaVLaX4Yos05ZbNkN
/dNEcqo/eedCxEtcVuKFkShxw9fahTQfbYkfm+Bod6uy80QOkgNdUjg64xSVeU23vEYc79IPwahs
ZpdhgPVHwXk0UxuDpXl8GDOrzQ6hldZEkkOh0/xGZNwqPlXwzqCOS1Ak5FS8Bl8a0eOY1eXj6I9o
pjbp4pXLg3JG1/3s1s6wHGilz04CltUVw4sv5Zoi1GTFlFtT5T1lDkgm+ZxkdYKx7V6bTBKPbJxl
zCfvEPXkN9hBUT2tG87HU3MEJw90+g5X9cTdbJWGfXWqJF+buzUY5gWJgjNnElSCU6bEqCFFIAGh
14rAY8+BiJA80fAtOptlwA3tr43wOLFyJFDeSWnBESn1aaxqReaRcifIexlCMA8j7kri2J+OjS5R
bAsCZws3IA5lX2xOSw0SuoKCaFD/fkWqrYGN32NIAMc/dO4XpmJP1iNIR7IXCf7UpQs2PSEsVwgm
b3C5ETbk0DCoZwzxxypkhg5n1dou3xaW8/WuUV1ZPElC5eXbMlVw8Xlx2idETPsYHaB2hfMxEtUy
L7v/6cu+5kGZNtETqNQlGHet1XICP/ROHeMCQQ8pC3c39mIU9d6lAzXAzopJbiGbEtpY2qCfpVOg
bnG71GLDP5efiajZo3CjNhJ7C6q9wnMOoes7oqCdCefQxGPU2oxb2tQc9AAyc1qsM4SSevykmOy2
+mK3yHLYsQQp0e62aF3jZDcWKhvTv4wZfozRqDB4AvBgyWbjWRhtfWRm9iR/ND0NgMHRjxujUM6R
qdrhRIh0yhWGLPTtMFFXuZu9pTxxYRvqcql8KYIlQVY3DigEmq7lMssvButbFHjuPgoGpHU20ovC
KyvvF57AWQ9J3kvCyCRsJ+Gp20n2nIpZ7Mem+hhh8Mh/dGqq2ruAQZR2J8Ag7cwJIpCO7CR7T7GW
ezSPpfNt7glt+Pql6Bc0tW7mWC/zlMkp4K55HKqWXNxUeHu2QCxRN9pGXZJ+SkVhmk9mqMbyjas9
q8vJ03fj+LscS5c/pEKBTs5M2MN9KNgA4x2XRZQ27uqmdM2jywbM7IpjjGQ6sdnaqmWXetDBsn2D
i7BADka7WPajmkED8DiaNcj7W/5gFlM0H9ni3hV+U3U74RfKfZmXmEKSjRlgPn2iWV8y+Tq6QX7a
MYpDnSjHUv5noltcthziBq/fR4LELZdW3docWowWdOl4lezEsqk4B3GCwvRVbmoOF93TSOJABEnL
iTPb51nBLdeGl+NXX0Vgm/hok0PM39x6apZjZ9HpNCYhBwP5wbcWL/jSqjTOfnXlopk2daXnCS6d
1S3xc5wx114ZrGohe0+f4wcSUGvzgL6LPqGJ/Ry3VTGt8Q7/BmOR+KyI7Q8ZgYp9k0Exnn5UpWAb
QkLqpNsYBhLreCq7AvH9ApmOk63bTSTLSJ1UlIQNeWReM8FBx8Mn1BrybGZxzS5gbbY5vUU4Qmjy
bYKl/637PAgOXZznwQ97JTf22WUR0eRrbNar+S7Fzk1rQjgVY3RHAOC81GqEpDI4AuNV1xMKJ6t0
ch4syUdr79jaDmm+4Uz5kNa96e4Ys3rvrU7OY8kigHPSXwKTZCPaxfuMk8dwy70CkjXHdZplww+u
p02BXa3YxbG1fk1TVX6XBdbpTanRg9+XnYeOLKlda8CP13rRKfneD5tmCKbqdvH78GnmCHnv+Xn5
QYwtRwo/1Xjkaj8kNST68Ts8wuhzutaoniFkvAl7XZZtbE/TTY9OfU+uBeF90TjqEFRtWm8MS/14
0GJFZkY/IYkxdpeXuhYdsqKud7/3Ypmea6H1Q0tj2MCFr0Gu1ONS6DdcRem9Qzyyl3AiHtFrld5u
LsT8H3lvP36piLmDo5cSDN5OJKyKnTvji9ohV+Gih4xx+2OM3f429hYan6q0JCeFfZkm2GJq1M/e
tsT4RqH/6b6xJ9OLEi5v223JZCETEc9dc4CeEPeHdZHOeheNlvS22dKgcnZHh/EWa9jtd0w7TVQr
vMLdQodUXysByeCA6zkg7xA0flL0Mf4hl/zYG7KF5c7zgwWj+lR53VbNunuKnaYPCWRwdSKqD34q
6yR6stcBrX3GHhLudOnnX5EmICla4HMC2HO6qH6EJINazhuy8iOmn2HaGF+U3oe4b8WL3WWgL2BL
0bqyLJn3gaSi+7NwIpY8IqH4zhuYwEkeRu7QcVxaRXhTcwOhbnrT627HRAycbbys4hF2zRA8iqlc
w42oK0FTF9cxL61aihytk4tUwKOi9c4CaozLsSICJOwwzWdtTj7jkzop3qjcFOI2zLAobKrWRn2D
MC/rNihKUEYjQdC/sbvr/omUetdynTO4rxxHFn/bR8sAqqJal1c0AyP6X5JzYjtypik3Ouw7unSd
2HiH0SP+PsSiRB2iOORYW2zH2vgJ52LUeqm9msYBhyHFfW5OqiAnsp0Xolz2s5bnRaAp89W98U9J
j53iJP84CJLb2466Pm+ztgpTqyFnvd4Yq1GwaV10xwmX8VTyZiIcaF9cSK1k+eRWey4MxXA7IZX5
7U1VXNzBQeiHm56bjjxRIebFD5l1elQkL/py64JkvPFNn5abMJzCJ88XxbE0GbZOtz45yMLM5sDY
FUFrbidrcnzytP5Ex4daLLNlEeDfxE1ZNf8N4SI/RX4w4B12Z9wSXdDk2I+RHIt9MaMF3WCQRyYZ
daZ/8AcGyg2e1rF7pmdPPFaRxFg1r2H8XOtecguCaS6J4lx/cwqq4jeim/P71scHeKhmdv671ejg
tImLod2BQ8AB5Nuuxpy62lxQVPi3nEcU7ysmwZFDAjs0TStf5riRNocIsLmk3ipI9gV9+cWzX5cM
f5Ct7qMUeGgXwy3GtovpZ0xi33K+e8it5P+h6MyW48ShMPxEVCE2wW1Dr26vsZ3YN9Q4dtjEKkDA
08/XV1NTM5XY3SCd86+nIAi1oCKsJyPVkdxyMDye+yrm1H3NaM+YryYfveUcQmz2RzHo5RWVdPMY
BuQjP2UuxYLHDpEDfawsg/zlPUEkx04Ri9JkhNQ/pkrxezMz6VfHLBRKEtaYit9THYmfXHbB11IE
ecptN+VO+Ui535DuAT5omS+Y80Xs9bXrka3qDOZOVFR0XQA0TfoxDRAPu61L5+pVg/f+U9Msu6SR
G4kY7q1yeQCHojkL4FDnqJJKR/HKm832Xn0vpyuR0lR7fDdUwHNp0qY7VJeykytaAC/vRIwYbsyT
ccxytaMPvVIJv6W9/nQwBdsdo4jTP2nIuJWjSVt+bNxyGE96ymqK/Dicj2Amgzjb/D/0wFAktl6D
xZVA+tzZ8GD8aHYc0RRLfBXT3nqKXMCz3eDm9IJDsPsPtct5zh5+O/i5Hf36pGpvmc6ZXa1dkt4O
r70ms+yz20Jq1pjyhu+qE0KfYCztx23p+bEc3ITbbutD91GMc0UkDfKHq+cxYzp61sGBEZRwD/Lo
Hltvmf8ISiNZpSOrZTTHou8dSbjPf4iOlGDtsMPlbiNo5EIULQ8xRNR8YRe0SMDSbBdxaLv64vlL
0RzGvO2/R4F1NYfBDbbm2A+C1BJ/TWdxGetMfStUQ8/Ew4M72vTYiYOmr3i6c5D+nDOW8uZv27tU
r9ad79zhYNMvqwbNPJCbHQWnqi4i+8ubZmf4Q7ktaTco3UKGlF6599Ryjvmh4QKCXa7GnhbgVnAN
2mPFzc3QhizG6YPlLxk+rCsUybvsSdTO1t9VA636XdcFrd9V3ayxSCP/udI1jZJWgXPyxQgo5yN0
VlDep300zUcro3nutExDGpz6wERu7Gz2KmOFd/DRhgnrT06OfuDQbnxy92vpyPZUu9PmnYdU80cO
iDDKZERlYV9day4lT0tmVXs9SVUnpJhW2zWtGFsK+tsq6rwqH8z/yDwSFDF12V3Dz9bop7Ay1V/B
/hZeKAPTblxQkQzk2q75cl8vIVgqooWAo5L9OnrUjOHqda7DAlOCjPKyNkcic6doiD3Hl9txQqrW
fzlCRt0ROFlsn+1S8vBomiLWXTeE+lpwD2XJRiPBZ0Fq7KMN4IBVm6qQPJ7bQfR74bJosU/2EYad
srCoB4tFlsNQMa31+It3Mkyb9t9YOO0YHSejpuFPGOaV7v6sk+eU6nHxcR6Y66hsmza8Q6s3IOLv
ZWsoVmuyXgX+RVm2Xs3eyLYmiqEvvN6doLZXq1geIdwb8VD4AmPl1KMw+lYTNP89i3bFQB+G4NvB
SqcMjaUsMTRg0xCXE7efWxH+GUC0uKwaFvWQqVomTDTKScblppRn683eO4cOKAoNI2A8ahk9rvSM
eIhEQ6c2d4FL7ADYSWV5idOHejhF2xA9FY6zyWM6b/rB4ZnP9/7SrQCYmW158QRFAs44ETG129q8
WPdtyppKjWqgp5NQsmqfGmTyKBrcqH1n3V8e5Sb6b+4C749NzeX2XHf4uXdqHDsksc3qwrhLBWdW
CeFTbDO6tCbrql3EL4DAcjrZEXDmeUXUYsX+6CqP9zlzsiQzsry0tzH6LieqhwY+Mot+MWal6b52
Bln/mWgt5v4M0+CXH87Ok24t5e5VK6Uz7+auiPr8INwu4NLVZXMt+1ksHGG5th+nxqnqX3or2vMa
tqp+rLUciktEgd3GJlan5oRgUjSxxpswuzFqhGnei3Bw9M6xBL8CA42zJV15exXqGjg8YS5VzFMy
cMt9GQSZuh+LUELKzLfOtS4rWpPARGJFpmpeVecuI6lrp/ieyr03utGcDJ4S1T5rUFOcAndm2iFf
cfgFdhn+W0tFYNls0+DZLtDpTyW1zL8DKgGrd+KZ0p/S68r7ucvhf3teXfveEpJzdwetyA2oUkcT
5EfkBuKk1d2uTT1wlsp06fSxzjmKgRUKE/5R3eBtn41M/SyPebaz5uY019m2RxuQPdaNATzeIxKq
m0f4zjJLqHG35Nmxx0n9sD7O0eNquyOThBk52EhH8aZfNLLm6n2UMrIODf4LeSBXCChuyYrovbHr
qLvPomj5zAdr3g7aCrLlrVuFqb6qiJJugOleWmi7KiNDoUmkcsL3gVbfAYGRI8R/gSmbR0Y+Mx6B
qfLwyaGE2pIJ4TL93MVZRL304zIHdnCtvGmC2FxMbtyTWUrVntljxma/eTIvKMJwe+ec2q5xj8tM
ZeaOzDgvP/YqZOJzjA7cXdeGRQmq0AibrEJ7yBIFjP02ZSKT56L23CwJIhrWg36WfzmGHKZaCk/G
vR744WLb6qh3NG39kBsffRNLarpn9eiis7U0qTjmnXF1G89TWCJky8Er+gfdyWlLlCOH6Rr2KeDx
bmD0KsjJyvpy3w1WNux9Y2fjkwGyzv6r2RatRystblBhC/b0q1/65c5yTPdQRM3yH8YwGwGBMSib
Z9RA1Gxv2+xeVjfdxrNS0ybvuaL4rzDmPEgbY+C9t6z1Y9XJLd1PdTo8o/uKLg7keJi4pS1uzcdp
uT5RiN6+bXwqRWzIE046V4MdE5DefrlMyiexIaD6r+CpbE8La7Tad1IO/9Wh8V4NWTME/zfRv0hk
4+uIxui5i8LoV63qxtpt3mD/CUoGXqDvavtmpYNZYJXLn4zqgieP/ftfqsomA/+uu/e1KKLwhy7R
1T32jS9FDKXI9g3UnH2bZgV7nLqtuHbNIM0NQG8eNrjnb/SsTGopGpikrWzWijnvSdlhjjhkPbqF
E5EgG2TFooOWBkfjLG3/SKCjnl2w30jKU1hQ0SogaJcYUqcnxMzfIK1sxi3WrFVVh7QR+n0MvfV3
FvG+3ZSzWTKqGXqgK0d9zKlnr47Z3BuTRN5SPRMNmT5zjlp3BPuVfxV2prM3LkCro8nsFCUujN7q
LvO5sxnFEmXr0r2MVO3Ml2ySU3laSIT8LyjW+Tx1rXkDpfb2o3BbD3B5muzfU8GBmWO6/jvO3iAO
Kf6MIa42l4ma2dDfTrbnNnYsQA6jxLO7rLxmCNfhQOaMqx+OxXtnx7ohwJ4eh30auVkQ88SFyFzy
pdu7LYMMmgdLPPhFQbl3xsSnY8SClKsNLrlvl3oei2uuG2UOwO92Auo3e/BKw7YmG+GV675CjZRB
3AebfwKoat87phIgbTPVVG4jTdmOYmqGK4UVDH4AjQjOaJr2H8jexfdK4K5dMY0Pgb8fU5k/6WjO
ZprRgtze2TY2J68z2XfFDGUdGadVf22DxjFEfS/KTSzK4n/BY5ePDjHw+QMEcq+PQ9G76QEFVFnf
35K129NUMf1lm6CRVvcMMGE05q+D5MFz0mh9qE3k5DEYuiQJ20agnVFd86xQEdJQXopX5C6O2efa
gkCwO9ShZa2HOnbR2VU7V0/qGhGaCqyus6w8AXlm9tmTgSHvUffhGyejhIPfSoZPkKgGxHgp/+Nr
BsKWtgk+7WViuuhaisTHxmqG3XoDLRO3N4uJ4QYiEddF49+PtiN3eOeXE18pkJdhcC8NuAEFGpL1
ge3f29VbMVg3klQaNlv2RjIaXIZ1iOvjhCaEe6u3GpFktIZUr86i1Hcjh/wZ1zZJNQ1od9wvEb9v
W5UlxI41JONQmjc2hGaI02KDDrWqsvrHSKzD84i6cEi6waHhOarlD13yoTpp2mz2vMIpO0duaU27
ber5+0gJTcc7NyZDP83396KGdUtsVWdnipQ5WEk8K6xLlRo3vIAQ+miN6uqvFUQ9Ddrc7Cik1GSN
tLkX2z21QrPerTrI5wTskG8HcV10DX3XPUJI0UWbl8zGuckQm3mR7h6qTMKtyWL6PbkD2wKCrpcl
lfbraugJLki9ffcE4BJTtbfuZZoOJjbr4L7QS8182DUC8qJdg/Bhqivnq1CzqP46neWRdafntQtj
mJeQW2IR2rpQ2j1bz1NW0M5bV71pWduBWw++NsgdA+J2p3jl/p2PoC/sXNrtuoJTniMx4TgT0zWz
amQ1fhEO/wldAQuy1lJD1JKTGBdTGKi7uYkkTG0j208Uo+7ZhyYkRtyteRSclrdBIy6hbhu9xV1N
tRHKmtovrqDv3d9bJfIxtRr5gQ65sIBeOwrUV+HDYwWhSsNknkCKjuiOqz9DhsAoruyuehsAFSh0
8CCkd7oj5PIXSLR/R9xVIWPP4p3Zwc3zSzSII7dDQcTGeKbCPBxZ/aS7/eOg68qX1W/sIPHSsDRX
GKZ6OM7ipuUNGvrqUU5PxTmlq32+19TSuaeIDtrpgJrQ/LhM/Ze1X8bPkIDa33m/4HXhuXfSgxfN
1b+mmEywo/l4+qVXp5WHfC5Rva3ayp5VJfv5xFannYREhMlFw6yMBqpVU5t0oGET8nGjnnCvLtEh
BJbc16PQtClOnBopaDH1rsKvErVuhuyEGs0UFez1QzjrmiBLT/5x53IiSrmQq4pTcK7hMHWGj1Yv
W9TEIE3uv3C+FWaj5lz/IieefpP+VP51kCz2yKcatoIuS+dLnZZzc+hGLZYLcMZNO1T4zfaA0MKN
hfR7ecqwZT97xgqQHQYO6HI32YZPUkx3cxg1vwdXoxbduas9zn9zXpL1IFsrkKebROKOUA/qDFJ+
cEvyl0BJZrVO5BJ0sSlNdZncNPrFLeo8p6107rpWWB+utqy958HGm1ua30TZdb+DdLbH2JvZOYpi
cQ6WrZikkSflxywquUKtIj9Cd0jG9CUvvX1TolQI+t43T2m0NV/jWIHfWdHkzfAu3vhJZC8IRLcs
IwuRqoP9bEl/H27bv803Apqz8SJ5vkFbKsFzbZ3Zj9HlT4PhooS/cx6Q4QefkbA6eRhgBH7N1uJ8
8gx4j77d5+/aQRSNvEADSjLdohziRB5/a2EPf5zRXptEQfono1RAMa6O/KcVSnVPThIqnMHGIBsH
OlcWiGAlPsljHaYHCp59KuM8SYl55GwGPTV/Nehu4H5VW7f+2iTHLEcr3+Tqi/mPtXrqCHi+QF06
69Xfsu6u9P3bqlB77X8t/XY/ZBO3n8MI4LgTQQ5XuxbtMMWqt4S1y6FgDzlCnLdl7qbh4NhOt55G
bXkfHsFluwDpVzwyLibMc9t6AOsumqTuS1Gw/02+4HPDQRBPdTZ+OYtH6RmOg3SIJ6fenlmWhjsN
Enznr7fjH1cqMm6scXUatklGeHcfz32vX6pVFHcoeoYwtih0bve4vBkNA5QDT7MD0dn4RLIXyMeo
U5hWa9d3OtvzKRcIgIdx4AltW+8fSf9+kLDnRMDTwu9OonHcYe8gVCAjzVv8P/6SBz+GEJBX7SzT
xzBsxcNNymF2tdv0BwNmtsBFOuI/JcaNzWqNnlolu5iiW46uviIsvkPUsNCEw4wxMf6pcnUvfhnp
dw7mzd31rUyPGajEGQbfQPSimlpRXhfi3bgIVpLUQnma2HIlhCLkrP3RSMe4AUYKYdh4bUD0hpoV
PprAQ5zg5U375c12MN1LdMIPWFNSznkrGH5IGymaL+QoethtFD6Vccrfdr+mOt1bqrQOUxWSQBoG
9f2U1210NHkAzFC02nuNihpUM8UtgDcBccx+EHULOcMIcQvj409fEKyPu26tmCA6t5uuaKL7Zudv
+TDHos6KNa64+eDZZTG+gvCW/wUCUTy8FuD8GNnNZep6sATOv4cqLPM3q9k4+sdsBREsIY32nVLj
G/r79i4vmvQpQhPxaiF+48Gzu/owoWF8tBoFR2ON5cl0jkaQHARffXTDq9NgQY3UzMu1cB2OuzWv
xlMYVlMUZ80iUdVUtX/ilTXuXTYN4oc2JJ6qgXOn2eeuAyI5+qisUGcAlIqgWs/9asIzg6yu9wGv
nd5Vlj9/e9aGCCLopb0LrWH6MH0mnHiduEEFqzb3z6z2dht6B8D25eS3E1N762eViIlxcPYz8/hf
X47WT8SF5cZTVlZhTP/CamI8SFB1dl8xuc1Vj6ZFikm/lcor/L1lHFXspsDKfuBSsn9eoeyXHHtN
/cCGwisV9jOnQh6wnNZKmC/uU3Gc3d77w/3uleee3+wNSWD5p0/X6pm8/M46arUEXypkp91pJJvo
QOvw71IPW3dY/Kn8Gs2q9hNM171o7SI/FNYC0L1s5CMlmb+458Jw7uwijqV4W017GibHfuxbdyIv
tV76k0aipvCltpmdqJB5+qybbL60iwqJVEcKkRNz/TL1dTHga1zyHLJb2X9mjcajc42z16ae7lwC
7d4QzqiPvPLnJ6U78EaMUycEG/4rro7yBeHm1OK6qoimGaYxuqbCDdNjC3Xd77yltpFPhTafaY5I
tGb1qdImRi6sHd73Ed7Ga1idE1N4IsmrPEqWyYAhpHPLs2c4RsdwKu/h9qyvYjCazut8dO452MOk
993+rGtrE7FZxupf6+TZ91iHau8EjObsZkDGhpsCuEHqEzH8xQGk1roAUSF2gSC3HLILmv5j2DKA
QSpWvGhP0YdGlEwTRb5rqb8Mz46DhHRngDpfGblHjSokQl2xpVTJXrKKaQn+bJqSLBi37yVD4QGx
juC8U2PwexYBmzEfnLlXdi4fCZdEDAcbAuTiMj1UO3+SbXmkyaCK7kYJR4pYHrrQsRZIktIfR3IQ
XD947uu6dxOVd+m9PbrGOymv16RQIkJqlsOIg4H4e9hh/9LP7fa8ua7z7IKJHDQqgHy/Nj1K1JUx
bYlBrUvgU9e1rywb2YAXYXSD123uC/FbM1Cm/IQS+sVKy7Q80NE7vjKzLtdwZTvHjweC5bJqqUMh
XQvUpOHz9bbZvPlA0ihv3FaPsUot8eXhF0HKig2tb+fR5VOntnQ32WwgkC9CZW/cU9F7Uax5lsGO
EVadx35V3pRHnLvueI+gChwSLftU7OdOh+Fe6qwIX5Ev5/ppM/DmCwFMC1KYojcd05+scDzFfd3z
tcnZzE9Onta/ciDIZ1nbbVLXUfuC0s2JB2vL2hMYwHwv7ND/sqtuFne+9Mb8bfEC+w18XAY0NPbs
15MV+c55WSKxgJnIsF2YAbI0FxePgPjgzLE8Y1M0nZlXG3eNEMu2q9ZWvmBVUO6jv3H51PvBVEsi
kFapXZ/303OQIbolEqZ8XIaluxdQ+08tudgIvqc8bPfAYe7wjIBBVgQ+IomKrpSOW+meCNJWlI+M
uUxQJc2Y6SGiABg9J9BbtGv5/FWsEWeJJJ2UMx3riuqlpOgmUx1R4JXmNEFNOBCrJfKKvsXgEVtM
dGW8ZVs9HlCZ0V+HkyfaB07Z27zxwj4XXtA88+ODNo8bMu4dFRz8AKlTpnwzXvjHvyVDYxFV8P/z
IPOQM9lOP6PWYt2sl+1Bk4J6scbIfJVDgcRn8NOVOCLEGAXpFfwvCI4dWTyHncttbi/d9Oj2cqXu
juUZzpJmd7gB6eKRRl8Q/GS5DUVB/dJwF8zE5CImGeco9puJPxyRxBwlg4tzfzfYPMn7qFytHk1I
lYZwc06DP4/Fu9u5ai0Q6aGteFurXIFKM1+2sL98eneBaORfEk/UiSG1fxTWbEEf3d7ihmHXPnmW
vXBbBO601x1ejUOVuThYJVdheslz2xxQLECvWaHzrI3jPhawiodirXhUhOi2B/Rkwx0nbHZuKmiT
RLX2CP4/IJLFQmSpw7xM2xH4yDmsQOdE3II4uxNHjpIm6B/73KVJYOfM8M6/1MQffNFLqF5JfyGd
ZdsIDj7lfD2vfivDB9370Go1Wp7rQuvWqzSlfpi6qUQ9l3p8G9Q4eG+WgjTewXmOSYqOi/mPew3a
AePpKbDDYI5dputrATX4uwUaeqKN2kGkyUB41hatcmgZwXZb0+e/ZS94yTLf+XBLkb1HI3Ib5l++
7Fz5+cfCE38FXlg+Z54AkThUVCzc9TfQxeFJz4AuCucrRP96cYYI/A99HerdfmrhCYDuxLtOaV9z
Kq994qEKqfhJi1+F4lOKth5SZ3Lwgu4h1GFqu0mveQyB7/+jRbPGCTSX0bXLMutIKgUeIrthNJud
8GO12bh2eQtGgPcoFV+WHiFCU3ceP/XYRReTu8GjnIr61GZL+gjkHF0RiflP9RTVjCyegfBb7cE6
EMpf/BqHsH4crC49VsVQ/Rvrm6akAb/byxIAvsYZ2SAYwOzmYNoFDvL95W/oDDxLVZOjhDFjG7FL
QuTUMDaHDPyz+vA8Z9Qv2h6BkXANqZMISKwsAkMRg6YBZEq8sfaRHVQqI2sfn86PD9mOnrMdMKjg
PuA9r7anGv3tg2IbjllZebVb1/EJuoh89ZMXkKTBMKizDO3mGAYF4iFdZ5+9jS7u1JG5/+GM6kbj
uLfhy0DksxTkrjohkMzubJLx/7OKsMXbhcr90VfLdLRItKf9eV6r8j8vKMdzlaXgI4Yzf8dlhBow
9l3sAgcF5PU+1wve77AKnJ1biHw+0EATRBfQgk28iNBZXE6ajvkSYImd0Wk3tz/WnipnKljrfN5r
exIRNFjvqo+ydA1UdhBI9CbBGrWH/qadv6ImmYZ92dVS4z1xhzUJMMb+JmPRth7wUzMW2KQHy4RF
fnT3cpyX8JVtdf0n5kXD9HEBRv96Yw3LKcgD0PQAt9mutAa8xRuV9vIUWXmBe5BYYPWga5+Z38MU
3Oy24Sb/zOQUzmfhtaV9GmGmLxWOClyUvT/DgA8b57IIw+8yYCvbFVAD/q7qSxp4J7ZiIPI0sBH8
lDaSoSZcu3sU7N63VWVR8bDJOo32YvJd7ieCbNXOlsh+krDXMMyFb/s1xpfAfEkDb5HUWmUYB1BE
DAfasUqF7tLw8ZLvAH41M925O4wLIpFbHWKPnmfzw6U4z1eIAPEuV8pRdiUqEIvtMS0TQLXodQkb
m2WU3QSnweq9B02kILBMVXXHpiEQq9eewYe/ViwV3tyl+7AqF3jUavFq8I3IRojqhlb6q84J2zFb
jyOtYOuMaVxy5niVuX5lMsyXI4pX95itHWY1CgebRw6eQmEokGl1KFoM6MjhFhC1DJ18DkdTlqQP
65JG47Js8zqWGYUmSRip8g7SGGKnQf0sd7YJg9O89TfMU9w2lh41Q9zaxu1jd+uDHyscqvAxX6NN
Jf0ix8cV4fEDic3Oeuw1uOZM4jSvoVnSeu90GOlw5w7o0jOybFE48UffgwqyFm5OzrpLMCDmfK9w
mGTnIeBR7zFqhgN06V7lkyrYcXqgVdOBQHfM8J9U0fcnE3njvzCcO44WlLv/9diigmen7eqfOp3W
jxTde3f0Vrddk6ZX3fQwZA0OplzJJHKkvjejwRiZp+zd1lp6MouzUtkcLu4A88ght4AyAWieGU9b
7wtLdfSN8wSujwua4gtUSt0DEetlTCZyS3UwVw1HLZCEF2tbV/4fJDq+GyRtUPStAuoY8w7n5Nrf
KnFctfQfI6VSsN29K7xjhhWpeE+JOLOt4tJynjTiHkWZGrIrUgtgQL6EafHvUqDtOg67DVUCwpP0
1JLU+SKjPuhvEpahBu1tWqzfR7rK3X+zM1dvfe+A1OH8bu/SrbeZitJsltx7+WidRe7IENvcWH2S
qwd7NUVVedhC4U8NI3UFLb+WQfp7aWod+omjQucQ1d56Hwyzst9R+wbed6WBSR7ddByuEOw18eNz
mX1mPfbknUUEEtcdylKzvFJSa/wfMuJmLiY2xXniRJOWKxlJC5Z7fMVgVJFXBf1hYlWwLwgMi+IA
1pjBEy72Tdyzde0/Nl1pHhvq6HoaDFN9sX2H+zYNHfdFrYQd7ObQ7gUHgtscSwXaGmLE/8OrAUru
GGf9wBJ7e99JCAdsKlT/fZNKv9QkeNJBDJmN2Lj2UJCLBcpSZENE3GrUTG0Zh9q04jR46yITYSHT
jbGjIUbDSZshGRqx5+25/ObGiXvbK/29gKRUz81N5l3FVokc+G4lO/c/BOKqTSpE1OEDTs1QJS3+
yBy3TTXlLxGKZ5wtJBtEO9r9kNw1CnXbHh9O42HJxyG9ixC1XLlKuvtoXp360Ba4F3ekZfDlRbrK
3g2JL7iVCp6CDgz9agwjEjwt9qITdV+ieCnmKCxfsfALqqbAg9G+8C8P0h2WqxdYgC1ullctkApD
dIz2ZX5Iw0kHf82kGBHmBmlIX4R1BP9dBkAOCAYu/P0bC0oUImolS6O9SHybayLrSv/4SxuGh84f
dH/MuX8hHBGg6Lu25EWEtGLfJkXBCBbKvhwrIh9xg76OVueEJ3f0EUbtaK8KvNvlasSS7S131N0X
cygg665G18ZaHLQuMGQrcP7/KjEc6Ss4EljwKsOgvPYIbmbsJ66efyGr3YJklux8iULWMcRcXsv8
lG1dxP4AW9i9T0gzXoRoVbCfdFksx8nvyLnwnLSF3CUK4KnUxncAm4C87sKwXKM9HF0BECBQke57
HKGww512n/pRrmf03B3a174oLk6rEFyQkNAf7XATbxzVQ/1h9xaCShWAg52lhwrqTChEXTISyVXe
rSzyHS94lQ2fETKd08gVnJ6aSeY4fMfRah84OjQCO207ffm8Wt7wnAE5fhMqPoBT9oE3XBEI5eA/
AQYuesdGRa0zxHuQbFpP5XODixMiqA227Kj81m4f8tqegQJJbQuWD977SXoxycE4OcaQdIyfnAxI
80V5Oy//zmn6ovmTN+DvTyCcq33IHbLFkTL7ncUc5w3hEdZLQqp40mjXP9piDtWLwO6+icSnbVOc
a4rvome6jIX+WowHH+Jx4zcXB6pK/seutFBE2wwtWibul2rK/GOOwcxbkU3f9hIqwep5WOOC8cd5
6HkMvFPdGjf7JEBBDP88gCA/hefi4L3tNqV0T9Qwzt1XyLui78q2rj1YIyibD9ItHbB7J9Sk9jRV
Jet6pzxjbgXftO09dQGe3DO4o18/jOvih2JfWkh1C6Q1H22OQpr4dn+rziQfQKrDoUX/FIa94GoQ
XkkkfP1o3M8OFu+2Yc6b55HL3vfRYcn6IL3MnhhXamScML9a46jznw0lgbPydTPgf2RYrGtkCmjr
6reRDLHyXQ6uE/4utdZuuitSDsl3J2sC0vurytlGSFEddNKcTcZxqE+lW0xDCfJXhb61702gRPpS
5KURJo6Earr70RhsIHmzYYs7ZiT65rLcIZgx+T6kYCg7rT1JXGGydLiadyG7F6Luoe29QyXqbYu7
Ifc6bsTaD8mKAtlZo/dhdvKPdctkeReNDPm72Wei7o5q7nnEZyAhfS4bvVgk+zZL+nZTcZGiUTR5
9uKVAvYhSQevAZuwbW+UF0dOmL53A4KB8W1AzDSe4O7B1FPTWt5v20yINbJVIJ8fRieq9wsE5vgL
QbZsnrt+GN07tGU+i2tar9Uht5yweOYz2Z5wuHnFnjAZtooSpu/FX6VfxEVNJ9auD0L3pbIGzdQs
FCQeKoEoO3UAvuaQ+rLiaPCX6FQv1oh8ZTCIoCu3G+vf0vCDMy82tojOcB5ZftS0UqdI5YHNHgIF
ZvUwuGQ93Tu6WtXJRqm0PZqC9KAhEb5ss32h3MWcCmqh+dXnJZq7J/RxZcdjLm4897xuW7rzwFv5
F0TM2uPItgZ/rY6N9HDZE3JQQx+BvEBWcmr7ojgGo691yFUYsC7vdYOIiX+MbUDcELIJpxtPZuqi
6t6POhMgh6qHQcazDortOjfp/xydyZKkOhJFvwgzMQmxjTkiM3KuyqrcYDU9EPMkBHx9H3rVZv1q
yIoAyf36vcfnbTllIZi0JnJTrhhi402NFh8Vru7n9cwCrPRfu5IuJWc8JdG9byumSLXGscdT1eGN
WmKXypqY/zuBkj7aeU6Dj5+Z3fxi6wAHTDM46z3qsKvvhihiX2liZvEsGIaux5g8ChVV7z/XfeEv
V1FFJM9n42kmX/7E3NF1YvHLA8iC70D7tdotKHH5UVed/pdIiQjdhGP6Leelgxop+zcHhNovl2qM
UycXeGwjU3THup+4JFlnVKT7flgYwOXdmJ39xgvcI8QBtD2QCLp4SljHRuqlCWjy3DFLT0FU5u8M
gLBNh7FvJUm3qfzMl9pgkrGIKqz86Wmehm5jeHEjen/o2c3jkETAEpbZReqNyjb+ntaYSdktP2Ms
Xdc5gCWUpe1bF8b4E+N50+NkZZHMOtlXLldskh0B23ifAETxZpG3Jx2YT0znfXcJ131Z9M6vzoHQ
c7RB4/xS82r0zWXeskJV1yQ7SKUBiZ8cccUAB/Nh2VpqG9eCvPzCiCSI9WZHYJ6S7HJYn9+ATJEC
Bp3iTpfUacWlRJl6387Fh2VouQJTgbETmlbfXGXJ6sg9dQMJtjgMA3eXMPf/xqS8emoWQsHHwti2
R19vy+sa9R6/G3blARdX+BRpgXyVmZajr87CXTmZ9KrHZn2aC7yPO4v1B4T+VLFHlZ1NYmh+SXhh
ouXNEON8H8IxMkz1oDEdGcFlw9nm3ILl2RLPj1sy7i66VgH0pI+vYbiyi5Iqs9bJq1i8To97s+B4
P600K+XMFJal42dEj0KcVB8O9mfSydS/DYxnp1MWzzam/DGTvo1xRTyuQK1mYFnV/8Js9DEZkDl7
TLI5+hmvjfOb0ozPZOIOKQ9LR2KSSftWN2vrUTolyUxrsqwQ6HjABqc/BxKn+K30HaW/tXMXM2VT
5Jx5+01mr2SFeSayZlHXzFLaYn7DLbELRD78QG2ktA5Wat2LjlwQcy13jHugW+FWsTAtmqe1aVKv
esO+QmxtEp1IWXu4CldVlyKrZ+8W4g0kxl3gN8p+dMtssnsitxntsRiamBGUchGhyZJgos4KMDYB
YSh652aJ7MX3Cfr6r2hMZv2+RkY2+GzChE2PZGOq5YKRqy9OYdQpFy3aNERsI6vd/m0qiGyUi0ed
ZhlyPLWYiorD1KSRPnH+40DrFoFpAs8s/VxoU6Z9mPwol4gT2PkTO1RIsDnAZraLWgh5O1LS0jxo
/J3f8ZRnw1NjZpZQxqWq7LulO36s83Qd9hHcI+5aOTCOKLypg+42e2TtqkSo8RzJ0Rk+06DjI8Bt
G/hYkX0/HG6Zb8hPTGO1UkTzFmMWKpx2/rIzFpKHpAPvc8x4HusPVVKjHTWuHfIOgRP8IOTBBxet
NYu/Iuni9aviUTQ/xzmXjwMUqulcO3bQ59Gg1j9z9Axi3q+Q9MjVYm6o8B4HsTy5lK6Y5Sll/y5j
AuuNX22Dg2Mgdjzy4DQtQ9ms8c4BWL7x54Bx4z9HodviBVjycZ9QhP9cWZuN6TWIaveiu6VYv4m8
Wdb9NDoyJC2TOUnM/RQ0X7NN2+lGSmcRtxVP5vdg7HW2H2J0iktJllid1er0P/3UmB9ooXQefeWE
NenVvC1Pq9dM8xlWXkuQZ4rf+9pl2GdQ2PJT5zK/PRCS6T4Zvwb/sV2XVNogp5WcYjdtIU+PwciS
yOVnZS1cGHRAnHDZJsxFRVCrg7emQU1UVSv9C5XPe5VzFo2Pm0wFNXBuelznYH9XtpxK/0zk1/lH
Cs+9doDP7R3EBFnwocFGygpphEhcRKideYH5OvdN1ZwCZva3IU/xYYdlausnYolNTd1UEvyKozri
UjUzFRN+aupT0w+IKSi8EiIW/fYG8+EQvKPCEqtEl+TLiYmb2yvvthf+TBrcFLso8bGyIUBxpUHR
i38M9EUEN9Ae09061lS23VzxH7lv8wmQQtM+EVRuvrtOuLzXjnS/cif0/kQhctw/R+p4uuZ08cQC
SZMX9ndiS8qRZizy9bzhWfSBuGGM+7bcdmktPR6eSwHCjEEkpt3znCH9IcPBd1ud6lkDdlgOs1CF
f/bgkOF2YeERptRQBAl68si9F8BiupoqSAX4SE9+Es6O3ANjR/nlwgWMTxmDBG/Dz3EQ5tT8H8iX
0yXMV/1vgY/1GgEnugM+Xf5zcuqiHXxEaCrTlo/bZWkApMAbiwSiGGCYu1rD9c3tOuefnznzup+b
MH5N8T9+kwZE247peXrsU+n9yZg9rzt+6m12GlZsU2aoTQfCLUjZq/NL62UDZIQuPYrC52Js13R4
jb3Ef+6JqoAlA3VDUrpkBqzb0asO0sj4ZVNwsbV4gRC8MkzR4xkXpZ8i8Dg13kLgUWn5XfJ+j1cN
gvI6jBCCcF3k6qmRkh63GEJ1LcBKPhZ5Ld4Mqavl2KXrVsoQ6tX7ml2az767OncwKfaHHVjfgKdk
6QWGzEzOPE1l9s33AaSRi9HIdGUmyLvXafgtaIFBQNBMxQ+/a4wHB5HFjzt4vvh+a/wvh64znd6N
LsPFtm+TZ83vOCZzjc+aP9fj4QvZb3nj55+/gn4ovmfYSxnlr+FMUdIrAQSHJYqzvDQ6j4IDVWHT
PyQm5ceTsH/USVbGOlupgJZY4+B+b2JG9oi1xRufJtmXNnb8b6CGpkMaVJg0hkwW3t+m2Ub2a1m5
J0CKOTafaIs9+jAJ3sA50IPsmPH4zoN1y/gk0Oxh0Kx8Ot89ksvsgUhb9vhmLEt5whREzh/Kljc+
01jp4jwuRZGjv9OFPBEfmUOO46Z9EyPgqP0A+fXRogcAAIxYtQLp0BeCMxmXACr+du6XXl+1p8B2
ff2Sj/BRb3U+pgZthCvlSjdKFTYyLYZ/F8YcZSFKiL/P6gkJcjfGUsLSCllp505nOwWMuXeprNr/
m/wYqaldwGzW/eUYKoFjWER2vCzMdAmsTF4lTziSw3fM2SGrHXUihxNaTNrRAA5YKb/3pILm6Vyp
rqfDkp7/n2ErwmsoZdIccKup7DZZlY5vTp7mV2lD5mZMn+1vjzct3nVYeF9X5eX3Hl7yX/5zvRx6
dzOpdbgJ+A4ncn474sBF+YJFUCcfDL0I7/JHOuWrhe0RnTGd2uhIa5JjN8x9WZNuKbEFJOUwnJMR
HNEBtI3z20YU9Hu3VvYrTGj/VwZUS50+i6wiaz2RYWBTND0Cn7MmCm7HOSLDrzBKcCjgicOET8kq
C+zfiIcjjksIH016mJQfFvgsayxHwZCF9RVZOsDNhhEiPJgxcaNvqg6Z+GBX+Sbh/55S4pvpkQg2
ge0mIZNwBtKI9b9MuCopl+KXiIBEQptaMZytXetdymmozTkuIDNtxQTfUoFs++QVHYYH4DXOG+Vh
Et0qvI7+VaqUNrhuBt3cKhORuEyThJtgV2hPAvkxbDrlM+7F8hNmXnyBzrJAguNNI4s+CqhUDcEB
4hxNmd17RBVU1EFJ91EzT+x3YsQSwsCJ6BqOzJDBQBe1SEMOOf9lFy0VenmCP+xjRiU4qzGtBd5c
En3HRKbjRwQxaD/0Sdd+x5bPVxhXcfg984b8d7UyhbONKtW5yAnM7EIZVO+d0eVHEwzW/Emrxe9+
Yd2ieeqJ1A07bpUtjJMM83heiWw3zwrdsnms8tI89gzhjsSjquhsOzZI74rRa703+DryFfW6ZBhU
5QTcsR9M4dHwS5p9MZnk06pVXTvkMOYY8IhOTKN8dSlSGzK+9AChvm9LNdWJXHaXn4Omwg81puOq
d4FZhpcBAxyHNx8O9z1P2DmcLbH3umXOziTbYxhjMtH/6lZLygNLFBN+yDv+HislMoXp8+XPvBJX
v3Z4nhlzrZM8I9a2L2rQtn7cBPJ5rzS56z2h4VA958qwMilCuhhPydS636W75Ofc8xv3EROQQs+v
KqraWeihOOFIYfmHGyL//sHPQCVLNEW+0MaWW7wCUO5NtcqiNdcOgeOXTCzmLH2BFtD4VaGPKFO1
8zDjA39wEYtflqEO67+DrW18kCJM659OZgmaKFOE1wJAZ32up7GuzyFBR/0IlI3RC7Sg5qsDgXnF
foQnpYHr6O9bp3G70zK4eH4UJsQCyia5suPqmfaeDpuhMdND178EtmDkToQvJuDXqOwjDdHfCSZg
CTsumP6CKwdz8J/qPImxlbzHjtHaLE4o20pj0mdnIj6LuTgj9QKi2KXAh7/j9sync0xeZ0uHRvVw
qcK07QD7+bKXfz3qJLCeVe9+EBIIPvA9UDDRfaX+U+iA19p7Q0IEN27J4j1MgxmmU65XPGxNNIj8
2urAYSjn5zj/U572ibzMEjgEr1I6nXnw3PJJ2kSup7LNcwljeiuperfJLzrMyr+ItQhFZugpLoj2
cfg7fux91muMfXGiIH+2RbjNWE0gvnliJKiRTInGVJEn6T2IUUZ+m4ZB7ZmxNxUm+3y1e2ugDDyA
hmEUFcm6N5fGXxXgwlDk5LaWmcr71K1sYgCE6YE5CNqYaXafU6pAX+1Zw4RRYMjqE166rtzDZwBz
MYts/NUSkVfPsMnk+IwZDupsQIrhJIGWIwN3c3205EcJGXZl9BDLQnORgL8k2VTQkGwrTLzXpYgS
9yG1BUI3GMQtC0MPJ0mbjXIzPVeQdeSSabzBY0TOeWjsP+DVwQecXaIVRRqQxs44on/oMOD4Ltt2
rQ+FSbjyyMnhf8V/mE6HJSeR0iC5rzs7deV4zTV4v32Rt0gmiRdqZhutUP3JYbzCF13N5ZU11rjc
Kol7bRiLKDqyZR2CZzJ2DEUSnxsFjFRFZeQ1afEVkaXMdynO9xeBUonFk/zWnng/YY9uoG6GSeya
M8xp7wXEqqj23BocxCRYNvdrgs2Aj2fAil6DLXttiUxgbTAAG3ZSbf9WTV/E3HiBeLWjC3cg2KJ7
viGrCKIUXVgeuelxxXjsdvh0i5zxatEm6u92RYpdEEzyBSaOfCTYS74rqoHRYD3cvJ6YP7FV52cA
sTiWKXsC/zhIQS0vRY3PgIuobE5iHqfsKESSVtiqyqw/VWmXPlva/de0TeyHjlZqymAy7ZP1enXX
LqcDlr8UDILvbZgLxE82M2Dk1k/eBC3vBLnS+6XSSUJQ7Jz0vWpxjlATe/xBCzYjeQ9XZrYLI9Uj
ht2kvHB+Fu2T9Fb1LS0q/2fQYw+DFLhs0hf92aXLmd7sWYcdEfvoUz4Qa4nFgGGfxqfEdXL0paYm
+mEwOB8Tl2kP7iAbk10OiB5QtvnkyjiF7nxp5U89eJhkCOgpxWs+eXeODPJjrZdjlQkbvgWQ7oSq
SF1tSaqsTo7keLcBTLvhXiwsyxmRcc4+lykKSaQOHBB7PbfYhil4qZSYuw5MWmud7wtiUdfGLzkH
w9TgW6jIgP2TAIXio8l9jmgTrvG7bsbsrZrn8jOudOrvdB9tA/810j/MuiEavLHn16pe1b/FBBuB
3xt/V0VEhED08lEx3PlK1iD2D5uO0++bCF7uLuwYoXYYfN4pzmV71LXLl0EHmr0mJotxd7VD470v
beLoCxQb3GhGbnaeVDrBRQsNL4Dxe/kXrsMKCIaJzpcYYgwdQ6X0e0OY/atil0l3UTis0ZLRfoZD
wcJtrh6JxLSTkcFNmVYM7LXr8W/Sg+rTvYxCjMdOhXuN4BZv+bCYkjSQ9rFXpMn20KuQ66FYF065
CjQ5F3QXhtVZLkP21vQbahosA0ci+CUkZRy/ZpaMDhQlUk5uC6Qa1sIt9pf0zTAfA+Rq/yhTpp2H
bTncT4oLznZmEOR8G47lV+thAcXFyE/TpTiBKu6cZo+2znPS4f/5cuKFLkA7Fm8ZIRKNi29p/qR9
X6egrQLvAkUY/S5hHMyCh3As2uPSNsufbojx/WnAmDjRhZfuIf8zqB7jrn/QvaKtU6Uz/oQqywNe
hA4YuDDbPOf4tAmK0bMQgcCH+NdbJTsTIPe2n2ZAquLnRFM8MA5hjtGNvfiWFEH+2yNO3eysq3OX
5T9W3lIysetZ8bSReHVa/6c/F9iMRBXQSRWQY+vz7FtsihiEoZawdmzKbraZh2hn8jHITtmAqe04
uHVc7BjUTuUdSzvOx37FtHXxABTbW90NkNnTobJkg1cplmvgCbI6+GRQNvjHBT2OT0BMwygDHlY9
8W8RY8PxOMYTujeJqO4KWBNfYDPK9aHDcyBPiy5t8q0dF1BUat0EPDcUPaLkMIX2OlvOB/pEfkaK
aHVVOTP+Q9fQwaBXOC1IjnRbWhexFOcqMkXJNy4r50GH3xLLoGIVwmMTGX85TS2V0kLNmD/gzugX
Xs9cN5eG1iDEE4Kxpnj0Zl3U3zXfgn4OGKD1r60sUBzBpypvn6aUa3QqYSu7BxnG0WRQIUFwXoMA
sOuNc6bOXngN5p7TndpwD+2oj5+DvMSWgH9zEBc2/7a63wPrk6B7Esu3yRpaCzKCWfU/VqhJFncR
fdPIvq3hLwBZkmX2oka3NuJgRDWu4yWAHxpx1mQbXyRJoolWsGdPxFPDcpQFyTC2xUH5jOTNscIi
1HePLG8qkje78LA+G3cAbKyzGPUWayeX/3XMmYY8pSDc5YNFTXaOoJJob6hFiv5sXIh4DWRia+v0
VgS8ggFiBgZnMJ6mI/VKwpCR+Y1iCXfT3pMEfMkX5QxR+0tqsYz/qDDdpeRHeuFdgPB0Pc6T2F2b
v2IVtP0ex2Txo/NqRsfHsoRjgzU+LXvvKaxGYqRyxXO1r8LKAPHXM2CcE+2T52BENB0hQMMnR6oz
xkSFUQcyEs9qgAuZ4mGa+PphGcW0Hxg1JuZrhvqBaEnqVuLRGzyN7N/PdRaxbCCfk9+F2v734PmF
qolkzGRMMfIUbRV+CQeSDEse2PhzmKRGvdfFxHMMTcrz7107QfZNC+O4Oy9HNMbaKCFQPiRzEarH
CKs5aPlmDIJbaWUQued8LPPwC+JWvLkscbGREPYXDGokFNv62td8AZs7o/ESviSyRtdJh217H6qt
M1etocddClGD83OjTE7fochO1YtlKF38lyKPoIUsc7E+Bx1c4cvSejiqmbd56k5innNE1KCxXtMR
AtwLeKoK76ro6+A+gC93rhOeAVDEdVAF7zLo3OUl9QJUMgHfpsAl3Y3tLsB51l0SKE8owWTF51M6
5X720VSprL+UaJcgOxadS5EKZRCrB4am+NHLGqADkwApFdEU9Hse1qW9zlHJTHFxoik7WJelf4Ac
gvav4TXdY12x0w/uThBIcabGCjrDTKe6g1lIEkkDeU6upkZIQ/pW/vIXj7jIzAHlphOwqTan9rg2
sjr3uYtsRBjevhkfm/5e+6L4hvZOgcFqLVIhifSwH8NUKNGSR6kOjHSc5i9B4HD6QMnwkUzwLjEe
KpJwYcVvyJcufo+ykubXMPkNrGMWh47V2VvddQSe5fnqmSmYS1npsRzje5XXbfGJPOIQrs9ZAOMc
JUYMAglGpbK5eXM4rkSeUVTQsA1p71uLWFycbETyJoObZg9BDnbvRzmrMblMgCNpQytFLwsarO86
rKQp1HnSuCl9OD5whnOovhk1xUKRSDCKgqUuGvOg6OqXhBd8ALBDVRbDxIE01hJ42TcW38B06Bbj
e+dknlCfFu2l9nMhkQvsL9Vd+ocgV57eiIGSn9qWgeBtbjJqEZDw5FAgMqR3pjybt5BmeTw0IE4q
blI2Q007Ilv+fIXUGDrfvVpjXdf08f64V2nCRILxG4OGzAjuKiyXPcUIbglgnp7qY+Blkbu8DsS+
GfQ5DZeTxzK25p/IHRPeONS6Z7aEsP5Cb1iOvtgKeGCwJOQqtxYBg2RRFOkbMIC2/qfrEiviwgBS
vNLtYqQMWKaUn/AKTMFtYfIOnBhOLNLFOtFGcCiqM2iwsUjpyxYVcmo38lrx/pKIDnz3t66EEE/p
ZJxdpONq/LGASGCNFUGG3OeRBHz+D9PckNyoqZbmyWssDp3T0mMY4cFt+ETfIH954TN9SnZqgDFO
F0QDvvE9Dl+m/cZNG/U68GmraOdTlI5MXH1MCcG8pjO0wUmjknQxPe2OrR5R9NAW8WwObSnkUh+R
j8flUBH39K8oLnP7ok21VsMjaxOkedW2muJyz3AadMZublOmHoKBBxTYlShE9m5Qgtq/1ZBgaYMf
IZL+hX0NG5kPMyUcU0cxsSLXw7ULmQ2ZItVAJcH6aMbxnnKHjcC8cpZ4gDKXi8lbItlChuNLAIpQ
PAw0/z1xbdV394ZI/W8zAn65prQq/e9h7X312XhsvzwowLfDwzJhznx1jaNqmBnB+kHe3HePVnWL
e6syaAE/PLdN5ufMwBw59aQJxIAvyeMwXZpl7C8GKpALV2MknJEkZijuaqF2eGAnKMmWzgyt/rJO
6xSfUi2O85/VK9Uw80aOAg8EUbiTfR6oEUMmc9vjGuJ13xaUbAGVfCj+AVyCkpCv4uh1bOx877x1
Wp9gWOsKy0OtYh9rEIGv8gIgij8NnNLw1cH2Zk5T5uitQ0S7Sf8hymA4Im6zZ2SXoVrfg3TpzMmO
YfhOVQ3PTXj8hHvFq+HBjUaJ2Xsp/vODhXWjX2WNpPaDQrHccFl+250EAo8PfjOjf4KM0i5nyE14
22iwAwz2E/3zvItzH9NTUfQxPY8YOgcBZG7ISsPk80Ne/nx5r0ReOc+BMzXqMXARxjj+WVWQ7yjn
avMNS1aBOL2hX3Ee4NAgP7RErzpPIvtAHsG7E8uC9gFaxSOCgo7EOZWyXgwLmRSpCT5wwETjeXEV
ENxgWcnLiEl38TM7fogQoahE9iNnzCW3V8iXO7D+yabbx8vvIE4net4m4mguIL/2Rzt5YEcC5kYx
TQHi7qknULwSMN9uBvDNkXMCfpeEzPF1Xy7vkt9GaoqTY705niFfMLAV3PmVOl7BJNcy4r2seDDR
VMjkm0PSLFr9lCkDtpML0yU8zQlDsoOScb+Nf+JWPwyQTaLfTcAKKAZVqH7LjUhfgOfOQit3jmSC
3YPThmN3ageyzOB3QJBfqy5BPQvAMZmdxSf32cVd8yfq+1gfJa7lmrvb1+2vxLLDZcEsiLOex4g0
5BwgTmpb4p8ZQUEdaLEqD7ghaOAzMszcnmH8c6Kx1szxH3leOYTTGjfiXU4tw7CEuLq4NREzNjM7
yXjqJlfNxGBT7Tx5qsJNZMY6Hs/kkuBIB0PUDa9K4zx6MGZ0MwqG2P1NV1C4/5RbNO6nJeRaeKBS
AXhWC86dY1UVCEmCZVDdo7YWvFniU83cZZWjmXG5z4Jwjg8VD7K1i+eyWfLo0Em/G2/Yh5s/LPPC
PeZxRC54yzwOm3YtMqJAnghDuGPwyXfztOrgKQRDt15x/it9Z/BSdAeFTQHDrlyJF5AWF/riwg0r
zzQcxC/pkGfX+WRsMZZfAuSkvFqF5I6jHD31W+u4eL/TeejnZ6AC4fvQ1lYeEdbm6iOB/cvMoGq5
QoZpom6UQRrjgCibgfgMCQ8gYGvmheR2orRurghJ5XKTFL32yjmbdy/0HTTs6Yg5LyGiFb2LsqMF
x00FZiJBGz2wjo9RjCrSxf9lwrGqL6qec5rYaIPzLoJ6R9FMC+aBytKYDjF5qwOD79K7wGkusjtB
92R4NcQlu/qI+MYtupQtswqzMl3ku3QY7Fd4T+WFIWsJRN/xKtSrRfGcMwNsWLFT4+GDja+tqU/c
7GR3CBo0MX8b6Z+zqfh//kkALdFlMYoXNZExkGAmz3Ry3K5knoKKBT0XT/ngFbouWoM/o3Fx/Kdt
D9mrWeKRnWvdyiMTsaT9jrlpEa8joPIvLIrDcBz6hQrESyp8PbvFN9Y9lNieFE6XdcbK2qz5c+NO
dGiLb8nrGoZzFW+Dcn9jCN78dg10SgrqSrrtfnD85FlAwWBACuO3P6vF+vMTQwQpLgabizmwacAp
70HdifKMF108MzdKw4csbyl1NQ3lXztvXlVOa9/8KNYhV8+QXpHZUXPIwwusUTWV/cClUxmT6986
6cyjlQ3hkj4f1uihcDcDHUwVSkCpKgh6hdts616aET0cE4pOYKVt+TnlW+QSHaU0is3/2+sgY869
t04QfBgp+SXwR4dvKSuwnPcu9Lj1yIZLRGHMZe3j7I5ze9NTXxSIYpCUHMa05Xb/6BlNHJJL6cP+
QrEbBnEUuFQ4zXMVqz21bzLirbTDLx9XS0QjlnPJln7p/Yi5/Ilfs3jqk+IeXo9JJtiHKm3JL0XC
xpCQRkJEJmd1xo6zjPXDPh728YWKhxQU9ZQvj94UwHr2a0mz21MimbsPad99TBvsTVB9Ejt9eQQd
tldkHsYPlvWU4j2X5Ds+i3aMRrYrMrpmY0/iMCpASIyLZ0IHG156Tsv7Clz9vG3Ikw+xF1O9Tz5z
mPe6laFP9c7auh2vLQ8OshzKK2RKKD5YZb3kYaDiXW+NzOU/YjNwN2Uf5uoBr2j2LyHDl51YZOgK
VvLUPCVd3ovgSvDVDV+XCpzYZ8GPPT2V0+w1tznx1u5TEFRTLC+CEbvXAHLDg84lc8JhZBMbA3Cf
NcfnLWmhD4MgUAmsCnENYQvn1TvDGcVLF7LH78mj0A/Pg/HwA3k4w/F3IdxhxpcgFqqqjNV30a1O
Nx2bIZH1M7uxevfv5Nt6vU9jFvpglFrDUiaavvGfu86g7QxOXv8JtbSmqy5sUOG+7qMZeoPpDEV/
E3bz8jzoZUtTQPJnF88suuoJcD4K0hI1MOk5N8PlK5gDZHsFWbQ8dTEp652sp0hc6HD9DewfanxV
YwAZPNJp8B+TPhm8JQIiJGhT0GQ0QC702R9YWQSJCjGH8yWNpP2oatKDoB09b6AwrPTJpxYpzsRa
N8kJefUXY69wfC7oXFmbOlJ6HKCPet65WzaLNAcu2rZi38b/gdlEGVTg9T9SBwMCS0/JQ4sHPdTT
dK2xDpqXanLC8oFVVkg5wk07NCYtvTC+b9VqeucwIUab9pCjLjoH7X9pqqkAJdsmkDQhJY7mYFts
qgfQR3PzhNFxLTEPr3Hwrr3JllfyophM0fv9gc1QQriSaOaU5dGfgk32wY2rkMENvgP5T6jW/tMw
9Munls0AwZGVEPm7xHKZfaCCN8UpLYMke1bs0Wiog6mZgu+DZIfKe8H85rdxXX8oGDNWrnNM6Ngh
HdQi1c+u7Dkv9CA2+H8uZHwXTPr5tvjLxleLL2r+LQeELN6OpMzGtyahYtsrls64J8WCkPaNRoig
La4ePSpcyL4L6cFHmPhv8plYoSy76/rRQoOamdDFuXpbkPQBkvuct8WAuyjtWbysd1gAGQAxGIfY
5MVuBpYjont6IzqYNRdSMORbxzmc2p8LaqfCGEXkaz0MNh/Fg5ADpHXsKYgMsDy3o9zdCmIdZZM5
8C0sTBGwv0ZvleNut6rx/elGUpSjwvpFkF38HFbtu1haCZi1gcwIoxmc2l9hKSWYGKyg8wLi5+XR
ppV13+NFIgAGWKLCZ78KOLssHuHolJczGqzwO4SlMjFKEIcsFvTMwUvCG9MSYg8BfoSAiEJv0ude
So5kqFxLdEZzr1wuyXCosqOVKfV7F0SIMqNPtvkAhEiIQyWH7TpXkDK7g7uwrWXHHBzC3i5rJ+Iu
XNL5+gwhN5idvXFZT/BUSawz7Zk/ewkfMSAv69smR/JcVRHkfzO18L8RnBSLDUkVcPfIIp3tZWH4
OTz2Tli5r164yBxuQBoxWpKNAGbPbr3xxQB5KR+9SRXM3Ejhy3O9qUnkyoY8mm/8XVF8U3GRdLeR
NMqbD1/fOfu6SE4os5ADAz69+J9Y3LY+CNQ1i6dlko8sICF2MoitIpsrB4WS1b3zQzn7U3czWcNh
wvw8v6MjbGg0rzNo+kCkC3mUWFA2v3yHyxwHJTpF026QXraE4sBjDyIDj0ZreOV2dIf8hSKSpKuu
Jptz05LvCk66DUx1gHOQYRySbTt+GRUHrXvstKmPy5RQ22K9hBcOKT5tikORVXP62fTe6LzmoPD8
C9E2lFxhSfIfNGZdMpcF+FiGdT7Xt2fycrrauTXYCTXIgi9DEL7j72doj+i5rn7snwrAWhiIOfqI
My4xa5eOdjUzWTEnLsS7sVFsvlh+K1+MIu3/Th0ZZE8RruDZvdQV8+Bn6hoz/Og7dNNLobAUYoKj
NNrPhKe87lD2+UZLEHbJ7yuNxgLjgl7gkk2KbtP6E3zpgR1VLIvMSzK/AaFLJBAJ8jytYNX/hk46
NGcjeOLPbE7mHuBWwY+DJ60P77qsiHGxkjl86JbGLqx7SUvGq9oQBMOaGa/qIQlIg50t/2x9ZfJI
XtYqizrAQDzzf/LWhskrg6iAZDvhueG9a2KQw9oNmJ87xeyH9KmtWp7Emvj6Pd0O7yOABVXckwCW
5G1jP+OaUBGIb7jNeXj2RrBpLABYVfDChkrvK9ZJ0340I3SNkzFeFL8kMxHVHV1+NvKdM1A8pRU4
gdfeEJRmsWyBUKuKyf3FEBnXKIElXHAW2ER5VfPg6zsmVqLMRRBY+THNiQ2eSw+3q9tPznqOu5kr
XHSDeajdWZcHVFtk5znIKdEJZFYj6G1/YoFF5IE+9tl5i+Gc5YwK64X3P5bObLttXVuiX8QxQJAg
wVd1lmW5bxLnhSNOHPYNCPZffyb3va+nyd6RKGKhVtWsBnYKBVb/NbXMHQrSOOaU2MG+YK9aGIuW
0jIKBVj/ZyKcnsSvfWD8pX9rhy+Nu5zhk+/2Cd8UsJ2esAlAX0xIEuSSAiVHJD+Wf0bXafwnXhew
ZAVA0uxoQqvMEceElUf4em13p/OAIChzGQcv3Xn0Se0s4BXKgFNDK4CdN3Jz0aiS5o0p52tgOTlo
apYqU56kUXH2p+pQ2aYQ8Mkl4EX9CEGHx2fYGojelKKpFIw2m8PpVtCYwDThIub8DJDzpm9aY9gU
dR0uqmMnBp4EhgYnGWiptKzAfJVm2QvmjCD7QNtreLCmAfhUjqcq/SlaSBvgFRnoQosbeEuPLOwT
BwhCrzWnrkLTkVCHSV2q9plWYV5UHAQNR2hHZJXubxQWaOLHAIdpk91MCGOYH9Y57Jp7d3CH6MHQ
iBHfg/wDdpaRjsUUE46dOIbw8CsY4UUePIGKWdQNm2xI+RX4DHb/qhFQm3ITAiZDUv/v3uNI8te6
kQx0UHQ9gcDtTENVffjUQyvvhykcINWtx1ZSuhUq2jEuMLaDfAo1B+GCVU7SueGa4bXCM5+9gZHE
IM4LzlsfoSewXtltaXh8uyyV5WH0gxniGTaUH97AD5jhpwgfaWDI3RuWGJAIJrflDqMI7BDncxis
3uDr4GqV3Vj592JSE/VJqi1bd4fqwC+rJSRtjwPdsEAPDFPZGbk3ugpmz+kHTh1e3eg7hPMhoXiP
mmTQajAHqhHBHUsxNCxeWUCu+sobly/eJ6F4rSViWSL6mKxkUwqYF6twmN9H4uLhD5tuq/CUepOP
wCcnflin1GGtFVZMDmjk+ASU9Lv+0jbeTAO1dFaey8RgIDngwPHkY+gqqcYd1GYaJ7nSdd258OET
XNeotGDNwEoeZ79DCMNbF9LdB1cAN/u6iFodgQUgys6slROMBtvv/5yMVji3g3CzKxINYlPWra65
6rzq/3B6le6Tx2KGut0y88r/ItcKmrUs6ITjnueSYGaNGA3E80HssXbMwXaoo0T0Wb7g9wT5nWVq
Z8jSmxRqQ+nGf9kMIK7BE0f26CivzNK0Jwg9m+AZyCpMz7MIfL5sfjslj008+uUlxDrg7rkhEanj
4pp05zDMA7RsMh5JYs5+ar2uf9roZ+o+1lvcDnprU38HWEbEneNM5twAfkv/JUslByDbZC/aLe3h
jr96CtRp38aZPNwiJ/XQ7fWsEogho1sGL0kO4Dvbae30zKbpvKnKwYK0T5NPYOOdhYK92Ywrn4+9
6mb+xe6DtWuS9kTgFGXBtIp3VpZq/U4axdf1MZoDVMFaMiZ+4XGR8t3zQ24P6zgUDqqq3+FMA6Mb
VlQDxCndPRRSJcFHGbPLHvcURiFwm7jyp8cRu2l1O9PC63y4Q4ndphlWckI25Mx5JgPEQkQEY/Ud
tNtJVy+ovcdgRHS66RsYZWzeaq94xnbMk84Knyz7SNnA+kXDJ2Usy5xPP6mXjItr2Uz8nPwpjcO3
KFKZ92bLGmwHIAr3DZeGE/00Tdu/FYRVWeo6Fau8qPLYlPVr3pwT0SKZ6tkv6gtNsPiquC9hikaV
Yr+GujS7h4xe7p43Tqm4HTdmJZ3AnEE34xtmta5udiiYrOHYohLWuGnGsRueoCSF/DMK48tPldNE
tuvp+0S1wLLfPNAlVJJGl5rUCSg0cJ/0PQtyqzhDYh20d33FNYDds9zqd9llsX8dmE6gwzpYU2LW
6u2+idYErxR75eZS9M3o4cJZQNsdq6CNoieeHuZ8G45G3oRoNtMp4IQA+RmZAQ8ArbeCEvtJNl8W
WwCWqoDg+1uTV7Qj0xeOZ4ZOXCTexRnEI17edXTR2dj2HAPF8b6rpeC8Na6DXzXgUsneNypw61Qs
UNf0JOBER6w+8qB+b/I0/5laFDZylA4oS6bxHkT3F/l4t/i1tGztfkR6gix7qEsKgyUQSsp/CLvT
LDedkLu9+U5nNmpveTvij7/Mk2vfAeMtFb1fvrPSgGAa5ZXNPkEcwhCC23sV1HonEyygdChciHdw
6lsw4pHfJCQ355S7HRAkDsGYlc/ynBAtWj8rVRBwE6y7V6YClB2yT6n6j/M4wCD95B1ZMnlAqljF
Q43AhJue6aTkJgYXDfsQlUv8dBB2cu8nj/GYfCesPdt9MZHi+YFQ6S63sF1XWi7j2qa4qrfoAi/K
bvrN3AL8hG4bmc/UAtbMct8Rf4X42CLBAtjyUEBzQ/VrHY3fMQmKekdNUDb9c+HZ1MdeTTQp73Dm
bAxcpuCNWdKxVwDYuyb7PPCr7yGpMaLlaKLhucYp/Re3J3l72m3sk2Jml0+OJIf6uK0nxx3toNgF
BYbwBy9rVIXPQWbZBz/PKgeapiR2VozFy5ScqTxosCWNtaUWCwEazTUmr07H2ezchRiu+aHPvnzO
OHH5KXZMosexg+l5x8c7D38T0nPNxff5GYDzk9weaDVEfVniTUriFEw9YC7scYVv+VZTZLBpP8aD
7O9ZsZr2nIKwo5NYGqRfMhBxcIl5ObD2tnC2ieZSyk2yd9HrDT0urPezIaPjriOYaq/DVj/PDl35
+srmhpBUVtOHsRvVmHcv+CYxw0VZIn8JD2MR/3E9BLS0bSLmalcXNDMh6DunT7DOJWnOP8mNxoEN
U+mztFC6BqrFGbfJF+RtQ1CThZoeWfMwQlVdVZZ7rtCFPiQJmRoAx33f/pUOaYnbzMki0MiVhhKD
1Y9l121BBAw04NA08ivwOpSUG0lVS3LvmA77kq0kP000dV6euFMyeWn6WasvUwW9KMCGFxEBGO5b
7Ix3dm7i/EzfFlEnGvV4ByCVoCVzHHMdm/oRt2DSkjw8Ny2VpeuJawzWi9jCZH5yxjCwFIFhlxqj
i184kyBGbssw4w5NJHjxd15VhREBGKaCYBdu2T40DloZUqxGYDX1ZdJqa6zAdiT7GmDNitELcxs0
rNeg7ZBzD1HMzfVC65q34PTi/j+DE2Orn/4rClVl6SPXWIwQe+tTn8xvZGri7H2GNqW5o/NBSjbx
bbLGD4luiIG/Do5fzgtHtoFk8MgDsb3PXL5FxtUc9W+7bkatjriY1zEwXi5pw890JJN7X/ZLW0bH
bIy3l0SYdfTfmhnYGQ1i7TCfRW3VSMOQ7839uaWfKHAOCamjCgRzbsz6xMTlOb8D1dUlpw/gpRKl
Aws8Bpw2dGfwkzT21Ddr0Xg8yxO3gvQ3OxRApbsllZP4EffwdaB9NgO+pGLsltccmnBzzZQhvhbo
cLuqVpZ9veIKE2+TaF0I50vxO6F4h5gsrivQ2q9BR+08u6TB649cO+0NX4D+DHu3Mr8DPfMnst78
1t1WPiTIK4FxqqU8TQludYynAi1jKV31wEPRcA/tezy6VCmG7T2HZwjjAqb1iyo3oy4heZZX2Vay
J5TRN+hE3tXmJv8JFgvrnIlHfGmo+Kt9pFQqbPYpDpILKNu13FNNE1OKh4lCs7kpka+5ng+b+hPW
oHf3G9fRHLCG0n3ZZyyU3twiANF2GGgRb4c9/rBJQNecQ8kOOfK6iLB+uPaskNwtu+VDMAFuYFyC
DVxPJpd7BsPYa0gKej2wZoJenoehG99O7FXSo0QNpNKuEywhmjSlqYxNduK+xawBWTCuzRo+JB3e
cEDcUzhi6XNy+UeD157PsSii5ixogw5OtBXa+r7FjaCwp67Fc4XTLabLcqM+p0tHlKdZhLvt/mY3
H6B6jYb9UaTfEpvZ7G7AAKKfK+st9dWUi+quZszTYF9gai0PlZ9G2SXQq8pYo63hH85lB23Nif36
VpTdRoAqN0xB7JnyLVkdy1TD/3wmA7URN7ID3NGo5R7AHjWGO6BQ0ukrQMNduer9BfqEQuTneGeT
XuH0hg2EkikKA3F1SNBGrwQfiPnHUR38TkJjbmCDTO1XN7vqjmfd6ZDFes8e7Er24MRJOwJ3IHm2
VvcEHniY2nYGk9gRo4D8mec0ecVidu79rp3TW3xRrb5if+a7wCrc/yG+ab8anfPqqlaHJZtcozC7
1SlQ+Ae/Rgzaw+PQN+x1+VtrnqrHpg6kv296jZEHTV/aM8jKwX4HDC9g6WSIHfjniNf1A+or42A1
9hxK1JmDxGBiDR9Vm2X0lYH+4F9xmUb2SZKZEVayMwftd+O5ffVR+FJ+wnVrzgQIivZ5GdzO+0ow
MvXkHCoRI15hvi4QNemqz7ujKeWSHYIp638lBafPjfDa8GXiqHwe4oCMyIYYnhhd1/KziZXN0Wgr
5T0XgMt5n7dzqD9lBhbjE4KmYSHhoEZLuqJaD+91knMNrNyY3J4JB0zbk42gYSc+qDEu5Jh7/7uB
IhThszU8otXfNlaIKWBkpxfXF+kLrl4GBqPBiR8326C5lAozJdbRbUHfFBv5nyg2NorShClh9f/A
m2vXITkemGMwU3QR8bcvQRUpboeGFbz42jhiEzUDEbVGwuc1EnUbMSkvEoYnHB3mEWZCMj7lSJkU
W9LQOthbmAUmvcPFM5OYXCufcRJCDA0ZBWaYvt+nSe56Txkf3oh5WmLSOCwdBIs/ZNXH+TWxa5u5
vBtKnf+2SzyjOLCkrHzCUaqYw1+bnYFjF3iArm5rZ07oTIyC0LmDn8GPkzQ+eYgvKeFg/WQV3zi3
EmnZY6UtrB7o6UtS5zlGAD+7WKDvaxaY6kkRgO9u+iqHxJlo1FOlvUTcgsSno404FnZADUeYtECh
A2SfiA101yFNnW2fc38BlwkiXdKScVhKqgDQlJNiOoVuJc0Jo9rwybG8gQ6XlF/dYIdPLTue9HmD
q14RVxLyvCtrx+pmDVM/unVjfonXnJdZ89m2isikxpulHhKMGpcwzcQL7Vy+PAZe6X4vNGHo5z4P
+GYFNNltVMhYwi2xh9gYEpDbZBfKAjn6+elIEkLZKQWd90N3YVbfM37I+zmEEbidaOz3MfE73ysD
LQbbJOEt7PsVGx3sw4PJupuwraO/c0j27dC4ATnpdV177h9jYH+HLUo3bnB2zIccH8l91sagZ6do
Sw+E2DlOQJAYf/G0sb4IFtfQWly2nFfMOMxoUoGahUGyrZ2mtDAhR1HDpNc02zsh8bB4Y8qaHvnf
2ncd5+kZBqFtX8OUeBpYfupr+FSaYjI4xCeKeFfDvXzXjCD0VTyzSRCu8cmXOE74hFsTS6sa+cle
E19xv4iCNOHm14W9YUSCdP024FPsLuwVxgj3vaNQ+tmrxaiEMd5NQxdbSunaEfM0BlQNYsTnejys
3NawgeV01o89hb37lP1Ufan6RH51wBC6E262wT9yZHGVZFSCYsr7LqyZUdJI9nofFaP2X/IqggZp
Y6Il99TAR+HRT10SIsOARUvAwAAdADmruFVEantsOZnTn1SrN68x27bmDHCtj9RTb6Xvu1S7KhiL
B7bEA1Rkn1zgnpdD0t0yYVGsaI2Mv9jWMLjusBRX9s7DYVJtDOZuiB/celOMlnSm1wqb7gSNHrCL
ikhr+WCo7uyacqWBZAA+EhvauMH8opURS2LVNScuRcW7i9spvAgrsunsm2p5LfhMIxZucyeDfNdZ
27u37B7xl53JSbZ0vVQT/2fFHEV8kcluOdLIF3f3wGLK8t2pE07YVoepe5jXbKILmk1NeSVYi22L
U2Wa3RcxjGSCKBVrbMI31qIIPRJT9KLviDk6jfaBWsroIfNVDWOT5mjL9InPzUvOsc+i5hhbprh7
NEC/e1nFAP6UbXzLO4doIG8rA8lA3wWRk9Ob7PXbsF4x3nNZEUmBonAYyMvFYO7otDffFeNw2d9o
+PcUjRNuWw+m9zQXDjqziX9C0Jmrex57xs0gc/FS6cpy1kPnqGx9RY4Zx2cqil3tcsbxL01PBfeV
dIcngpZ5UMXG/ZeUWW7/MEuy12VXW3isEHUmvsKqial7HjGc3iV9SMI9syP3rCSU4C/RhpnEf1Vg
IfzjorEGhIfEE8n4IjNS9/cG1+fyi0O3fdB2NOxydR28Ts6g7y363BmJBp9AQWWTuOJ1UdndrCDI
PEH3CfJz2k5b4thTfXasQv4DEeTJiD7D6u1S4fiEyZfD3cOdUM3hl+nZKDd0QW1mjMDDo4GIT2pi
V3TwI6g/pOiDovWGYYlVF3WzNeTKPVSU4HtWAkYzRRjZZ+2Pyu5xg8r+bg1D0soqZGvJgdsyajYu
oSdOO9anVUGkBc4ikb9m6DMPLgNVnpkvsR2acUI7GoSHuYoG5oKoI0l3ahP0ajZXJd3am9ePoYti
nI2ktC40QQQeOZC9r70t9WuQXaqsRyKvRn/5jPRmZsvLYqtqNAmFkCPVDeK8cJZZotSSwKcOFUsR
T2z3fWSV6Wfd5LTu1D0+KGhuHi9EoUd3fhH4KuunDAzY9JeYFi6YAmBt90kYcWs9YS+DK3XZPBd4
q+V9lreFpd9nhTpM6ALgpLUVeLphYEm62Hi6Q7Fm18DsSU9Fla6dy4KvoZc3oTHhQRGzqG7a/7RJ
oaLEGU5czxOKyJcacVkQDx8O4Nej/rdPQ2dDhj3jaguhdhq2tEHtBg7aPijYzpueqCYV55CFb3xK
VRGEN2PsLMFNtmrSLgu/1N9bLjC5E2YbyyK36n8RimTxAdrK/+tVTlgXO4qGOnnl+BX1PblK7kfT
vKbuN87d6T3DqlLs+aC4xusg4BwSzhDlV9Yp9ptxj89bB4RSm4oX+j7xysrSTu80L4t0WRh2hdv9
DLKcRb6/CIi6qmrfSDRNFktSygYrYOECMM/lpgJjKlKvuZrYwqGF6Z8Yo0r9WGWOfCJJbQY8NwJA
YgbvsB9PSxqGnNUqqn/CxmmeJ8RpJnYQL2/JNGGqRW2ZTn7V4IqsbOT5JxI69dlUXT68GkHnl+hd
MACrTidWF/+VghYu1hMqyqT5QGWh2ZHIc1xl11Gt9kXzkJJi4xjQp1qgBcFg8dbxQIs2V4Umo2lw
wXQxxHtu+9x77gKMH7RloLprNlaql480ldb5tXC3EHuIYYs9dY+nlu8dLO5COgqp/aaeSb4B5Zuw
lvuV4zMu0l857lyVhVzvKyxMQG/zVwp1kEQnN4V0NnV45G6yGnbOH2iiOOrJOxLOzTDgswuHqIuj
UkT2I0NHgLRDNX1M4BQIsM9J3LAqjWvvtglmgrceFqp9Uvah87BFefMb/h4JBDCQCtj/oUXzS0c/
Df+xf+qcs7CBcI4iFJzke2lYErzTOJR2n6JD6H8PHAFNcMfvpSnBu5e6SeJnxCt8q9B7asW5Wc7u
AAOrsMm/hcch1IeUrgkvuaKN+NMDUTqEHZz9NdxLgnfBncgzqDtYz4D/v7CdzdP6luVw2T7E+BfG
V4SVvqN+uN2GOtCws3fnaxaw+OYMC9dbsvbMExiJXeeB6gln2NLtbunzR0JNWw46HcX4NBnwht9K
DmC5+dpd/I7WXTgtya0HzjK88IYVndkFfScz/I+at9+ToiDCMpRhFfvjmjY2y5vVC+H83dhKEzAp
MfS/O0maZi8J6W1mawRrzB1gQVR6Jf9ZzZceohyUXNwH2YRf3i/jZV/PSq5IiGMtrkzGbFHBkIXd
eWWvvLywZ6d31XiQwPYTtR9glKEsFhPeR7kIYCYZZhIRK+KWeMzm4LT9obDsgmhSL67I8KsOADzU
daFSSv7yZLv8yMreLc4Mfzk1AlwEVXO3Bl2X3vUtyAgKFaq2viO3BMHNlcM8/SuoNa8P8GjQRfwV
YabCq7i53bY4xrCW6BpQhpiwRaSx8yXehOdqMF1wMVHE3ShU1WLuibHkHQcIAwrWwQ5oHZvldusA
jKPuOcXLTfioqJJTQzYXOxyN1Fv+qffK6KekQcereUWtzAWdm8ZnvdTiZ6b9sqY7GSLih7+W03UG
GSU3gUB13woWEX8/4tusdZQgUg56UyYnUndwK3bhzO+atH7+h0M6LMMtFxGORGgQ4dmm+JJSdlyW
ns5D3K+8u+LnOl3C/ug6hV8U1NF0W7ecEW74g/ete6rnth0e6qjhpuJ5Dm5XOEcEv+l7ZwWJ7LQR
qURJcgOiNVMMWUskm6klrEchMz01wIod91eVbsnasiY9DXx0Tqlhq2lOBzAUVeo6dRucJ+GOyjo5
Rlm6gQnhRq98nEBM2kVT5GsrX3cHL2PLdxxWjW28Annt7CpiHhbWEFLJyam4dIAaFq8QXjH9F90s
llNCNja6WQh7JCcTMDmdEH/E74RdEWFWHHV3bpI3BKS0Sw5Yj8L/weHnSoYT2pVdBmMCQPyDjIgN
C6l5Nt1TQODyey3t5EE7Z911nyjUxIdsBNF4iBVLs12OwTeCRuW75ly2Y77Rh6ht3Enp2W8eU5W9
QIldzc9i5NZ6hqCArYlIFb9oxGPEfpIwxr+ZVN4yWTSeakHG4mIH3AI1IvPI++s6erK2c8sbrA2y
epwo1lQfgloOw+lesG8G9OFoVsksCRLzYWzW4WLs/RAdjL0J4epCYrUbslCWl7XHGX0qXUaXFxlN
mIxS0KDmascAjqB0oHdcPMy+5m5NhSuPqc9p8I3M3AsFAbNd1d+FBUL6jNjn8z5DHQaYUrTZeAJI
EnaEGfnE4SY1CyW45D7SC60qTC2LslD2Ufx4WQwiqjln0y5H3A34W52KtUI44IVn4gd8N5y/7JgW
e8W9RLQSXtecEQDoGMhw6VBmHwPPEtQrQHlGKCjxNwJKGiDGRnbgcFnTBDeQ8UT4e2AEbzf0G0CS
kI36DoOzKe4kFCLuPt3mBWjgzJlLllG8dhUqhz8ykN2m3b6b+G95hbAJMBHX50PRlaG3Tzqvlydh
PUou4WyvOE8ridJBsnOzIMB6EUgzX1Qo80sC664+pCPVw7KWfFa0XKBAQXkR/QcjL7dtk2hgPgTN
xv5mIyl8xr6bfvNkMUpqLPS/pZdPL7preDjMEOJYQhmmeH1C7+Agxo/p7AbYs8W+MDM3WMxmWEpA
n/93pdwwOVUmMBM12Pf5y0rFIyHo/eFFtRHAdylovT9QGVmxFHDXfpbIAQ5WzrxAeFDoWXu/bbpf
2pr8wp4tdQ6w1wIKXkFpJ4gL8WLYDUL9QY9dyNMcILIhmQVixeKIcJ/oH4kO7GUgwbrcJdB8/2CQ
JzmdxV7B+WYoGtscfWQorKT97ICVHn11Aif5HLtgL4540tr2kBSSC1Y1g6rZUbIbvmVYbPUBdxUJ
vVha5xd/Qf0uIwgF2H05tnAvZaa+I8KHfQ8HKnQLzE78Gxa9g8DqKvtRTQo3Hp4YkMWQZYMvISrr
E51CEvdvo9Ljq8HGVVWXjjJYoA1uC8WHoCjVGDSWbPdiKNE7OwE0RQnC937hjswk38S0mJ7AUGP9
FfGShA+FBzRiD1GUzi0Qu+WdhDVgb+Hyc+unrGYcYeVihyTcGV0YPDlbY8chJCi0zyBrJkyMO7YC
lmq2rhDsIPjTKZ7PDZIcr7jnVsyMSVa20RX0ofzhDC2BwJCJyX8SkrX6Qcg2Vc/BCJQEfNuGLVky
QgjEObeOI/jP8xV2RUkcpcfBE3gLkT/msuIpnjLQIpgbfIzXpEePgGP4a9iFGOeBq8kyX5MeyMC2
UV1YZ21GPiNLLkqIPf6Rrr4JgjrtVv2txuhMbfwwQngiqMOQbYTD78fPCybkeDa0xsVYwr6SWjp3
/E4I4ONUDp4Dd+Y+2JgM13ZGrSxiXT3V/hPHDkNjgME3BETZkuawtav6Hc+/TW+7VDnJ3RJZmnOK
icXFNcVYBPMCd1myR8J3fy0kJQ4WtRBluMsJyOl5i/Xwhid4t7Bt8N+HzGmn9yKLYKjlESbfijLD
W8Ke29RBPQVjJD4n3qDUlDbQDyEh/SkwCFb7dWz8d5vkkfwMayISd5p13CvqQHGqo5xjV2sAgbvC
yyv/1kQCIoHEu8u3m0SYleO1mV5yX6LoC5u6x2WZu5lPP4ZbBqqDbAyuyHn+0ZuNTBi37KiwKa02
uPEpt2G4I0hPrmOerNqjKZd8y7bc8kIgrZ7rBPvcyUwdeBqfggiPH1YZ05oBzYZE8ClHRdA/0IQo
IgCWAOHYOsRRDiwQ1Rm3RIt5OfXNKzEoDnLJB1W8DgvO2/8nEseTWf/FRA7oUBuGgmZpVjE3Q7Ni
hM8jnNoXuiDtuSj/S9j5NAfgxW6x0ZEJCnreIDRV3tK3R+7QYalBJXFAvexDAljOcIHM+8uEyYAb
QOHqp5LdQw8+I/A+jeslD3E4pG+uDS12Nw8mxZZoHGY29E3+ZXxDTa6anUrvCHJ0vMJnN2pqVspF
8Kj71W13nWEXcBtbJ3rC0EFzTMkE8zolAG32wxg6muoVTg8Gpji6IX9KfpzKnJqbEQkyTB31gs02
DCJ3ellRGyGg9ANg+rDr3Rnsj68xpZ6DuMRMFRamu0b4yoZHucx8OHAgsmMo8SGdBiRd/4HU4Oic
pHWzmfr3fMRq5APMpiarl7+IzkwxsnQZ5vu2mbffDxgDun4p/5pwcKPDn5THXNnmCxtbEDQ8KiZo
59+Kyg8qccoMl0RUkn6nnXosHYKDPouO/6soB4tF6iamxC7fAYJyP2xHpf1YVVhRCB56AqKvV1tA
RmNL5R09FH8TPTjDbTMGW46tm1mHzI1imm7A3DAxNiMjYE7ehpdyFlW8chwoDQun3p1X19wlsfY4
/SFCi19vNev6724esPe2Pdvw05xnbrD3SDH9CJcRNgowerf5G7V5jcpKq2z4IyRBwp/Il4SAB70v
TqH+ARy9rXJf0N83OE10kosyA16uDI/hPia5bi9O2rccS2CeetyhBHvJYlSx8rFmejak60VmHRzf
ghsnWiRLObd9X2JAe5hV8PU9OQUpiq/ZXaLyd0YVH3orAu1WuJDa1NxWmNrlpdTOyLbU0oZRPNrW
2yLocwrI4jInYS+LA97uAMXFW73yJoP9TJ2oJX5v8QDy4KDos9IruM0WFxKVYACqdsr4KKkQp9go
oUV1Pdsu71roRjQJTU9wGDBnKLHl4hZekNMNPMfyDXYdNhBtHYxL/jL6/JYxT6SXDN1/pn2oQ0cQ
DKrztRmYS48NDjD54hc95i3kS7bvPi+nj4q0KkGnXAVs2wM1lK81onv15lAnMP8KCJn+aAweNB44
JvHFod8CU2U+mD+mFrPHmZl1iYsqRVcxL7MVVsG/ykz9BFV4KTGG3QatP9IBylfTdT+GeBWB3m3F
xq3Yh8TkxR7Om2bO7oaRFTJeB/CzwAaS97gfrYtu45m1uPAseI9VUk99d0/ElOcrULxemG3MpLGe
s7pOKLhjJoF0Xje4Ug8VLNOTwOb4gbOOMqXOSnOb+2hLJQHSpPTeCt/x619NFNG5CxQzvzZp4LBw
NWSKpGeCy6Dl7FZn37Mw++nuQSw6JnW4JrdeOzsALZvcq34bX5jwxJU3yr7wTqE9U+rutS+16v3k
veRtNX2WXYguwra8D8CN9pjv1HtawvCB+7cNq3oQ/PNjw3X2H6JY5Ftmir5F4DArS9F/w8glAoSC
xZQIMMPzVziL2ViY4HXoiLpxUo8wkJGPo3SBwK1lT/9C2Fc/hxzmyR1P0WyzgwwaKrX2umR0vbAI
39TGRLk0a5gycimbiRIE/8ylB/lxmAcNdmcYzPSOQ6J0Foz+PD/OHh9KvoVtIDbp4VwgsyzsN1QT
UK21dprX0ygWIl0TGUr7wXKhcd7DSofVywAswCOsI/ukYLuDsQMpNYHSIglExZihc9LQT0PgBxEt
RtwJmvmWfdqUCaxuNms/wceh9eM9agrx4rSV26ldo6vO+VyTzg3kfg2WhCAGtTgY//nBNLV3olVM
1d1BWqnrZ4cmigb+gEs3F0Gb0on5sZbw3NnNxSHK6HElkWGWE7U2iXauq9T8vxYND94/lHGtKnxX
eJ9ntetJSojskKYq/8wrsUL04c7+muRptuCA6ptPw9JCelfaU7V7qVqXDp+aZ/VapLhqd4JbmYs7
NSQwChQF2uzOmqgwN9zsxiY6ptnKxnLvGkkE4Nh6+OSe+w4L/wMKe0/VEYmkafwDhNJb/tQBfahX
Jpc1+ic1tNd9T2dCd9dy4RTkbHjvXjKyREBfQ8YKHhvSjdcK12r7YOlQ6U6TURNrPtual8gfKc22
cMRC4jo1/ME9YMeF4FCGWf3djbvuHznv1H+eZb5i27RiKR9jPBzt3k8CJyecQ7XjOUW9pc18naqr
UzvVX9qTbHlD5a2Ah0vel9rZCWHqacRIn5xnwylS73MJkfVBWdQ+g3JcpbI99H7g/KYT2qXnpuMj
fKXPnGFtj6MR17wmEAyuF8u1PmX8GPMv9mqqvEcWEsT10MSZCKokp1QcTRvQJy1bLFE6G8/fVN6V
5OtLRqZV7nKPBhPMkaOkkNlPEAr37JS6d5HNE8/gyBGBQsUm8qHQHYSVkFSFd0vMc+Ern2hsYpCy
UfdvrPL5ufDYCoesmV09HFnoRhF9E3QmxY+khbrwF4E5A9Au1uVvaoBii4SdONH0Spk9a6Q9Vupl
2vVzNwagqPm6dtGI7/3qh2tsHqaFpd11HCoPkiSM+fA7Y+3mvbUzcwru0xgSR5QTeYn2kRMaPIqJ
Ch6jbmxCgGWzQ8dF1LeA01wlbnobNTRpzSnqTZdRDr1tE1vJUL4nF8M2p0gKBxOIpJFnF8LgxGKU
p/6lnWr9FZMlzfduJ0ZcatbFopxnjn/AxRP9rFdJbAOTU6x2GsVzusG+RxWrUI7/BqpIvxId6FHW
Oaxb4U+/W2C/6WGlFwLexxAU/mXEJWZQ4HhXc9432D8Jx8o33grLvacniIM5OF3aiSuoN0R68uGe
fU/1iRjtJIAbDJEFMJ3VP9wCy11j9HjKuPf8GJKseaKkW51GZoF7F3vugxOU0Uespvlz4LLkQeyH
mICsVGTXGU34t+b1Blc/Fok+O9JvSGjTjYhG5iQiZPqFl7Ffp67/CutWbwRNjabElac98Zuju61k
MfwNX6z7JUvjBfswS4uXzbTwSueufMX3NRMGyxJxAdnEgYZ7gEtV0ycPZW2pCfYsBnbukyB+sgmT
wkQJwj/Zht4dnJWS1FuXAAq3S/ePqOh8x3hPCctqaVJg+qnnb8cdkuDoVwickCNI9rxR0x0thIbw
ifAn8xshxVPnFY+9l6KsbN5ebuI1TQJ8lvy130f8LEBiPGV+uaky71UCt4O5RiX3fUwc/DzXs1cf
GRILCtmGBMqqE7GBHgs5PZKOZv2oTdDsK6dU4mHtMuAYuxrLyvq+MJj9j7MzaXKUSbf0XymrdWPN
jNPWdRcSkkKKecqIzA2WIzM4owO/vh99fReZ3JRkFruvwspEAu6O+/ue8xwzWQ/13EDzbgFErevY
9X84EgtCELPCXed5TbmxalCUrXMJwLQQDiLKynU4mNKiU+lnNUj7c6yEvC4sUjDWje9JeTViyyE0
AvjL3pBSL9cZwjJYN8c2JxpK6V75qa7cLek6mfcWm31xhYCTLz2cM+9XRKAZB9MM1npAPyYaaEQN
s3pwTS3HZB8N9h5eUDSCwHRKfVVSaOfDCnzOw8NmjLgAC1N5x+pR65KkYcbJBjJFgecrFNWNLPTJ
WlNIKOzAz0un3tMPwKOCFYyycTnVsALxceYGDdFQzIFPjS5fD2lm3JI8PwYe+EmWPzcX7X5Govdl
AO3iBCS2s+BUjRe2OLNU/KLwQ+VBTw+2evXcAXFT33LN7/MxigtZauaJB+SR9hCQKe/ZV26eCm2j
ZW1H6zzF0XxUGJH7QYSNDUWbJGoLS2ERtVVo7WrhDcU1uwjDRqOk5YITiDdl/NY/DQzbKPJ3uvPA
GlRZwLTWW5wBlma3r8rJXX8lOlf/YYEY+qqlhgZCJLKcr3Bie7g0MxJEOqR58dkTBmJkXIO4HAdE
qN4KKUKBFxToDgHYvawfHaejfFWVPY1i3xSHsUEZfggzNJ8b37HZ36Qm6qsN4IWOnq+Bco1OWK3Z
95lU5rdWuV15g9umTV6rutM+G5ohq4PrjMUdxyta9BiEySUC1mEj4OJ8RlpcNZEc03QWudaEBmiv
KGua75PJtpwAWk2PbsxGsAKOWj0mbK/QrqLq0Yqvep35GVtZTnZALumj1puk4Hy+oSVbvAojrpmO
hBjdeKMcIw4VMet0pxLXI6I5h8PsYg19bPs+PlQZB7hA6/z0FSlD8+pwcjvonIbUlU+QEt4iNBAh
YESpxy9+iSv6Oy6PcrwtI9pmFHWdLAxGc84RFsWRyZiJOongJ0ZvbtykvpXK104axXiL9bVqX7K0
svAly1iKfEVLt67QKMJT37FVJ8W2AchjXvdgQ3KKK3lWfkU8lWkvCv/ueG+DCZL4vLFlruEBkCUo
/LJjrQQjXlDQG0vdT+G4p/ocsDjz/GHjVeom0eMi3xhxXml0fhwdyYA2auEtGQKavUsQf8LdTCag
WaRkUsArad54++P5s/mc4kvxbeyodljsM2DK0MZ0XJxrBTaCscN7Gm6J60nMzwrLYzuuofkkDpGz
6DPedIOaWiALYMUv2syZ5ZOPP502bKZC7zMPprYpFhHhcWX5YzS90vTy1balgQY3C9W4ucOhnOLJ
jdhW3+JoKb2rWbHbWKtqcFiC2Z3g1fAqLw23rd2l9q4ffU28Yt1GKLyizK5SomBD5400J4MoGz5N
XpAqypU4lwmdhO4U+Vm8yhFjEW3p4eJnB+mbMCDIGw8mfYySG5/SU7kxcUxUV+R7tvmD57mCX1BV
7VmPFKwnpGpmBmjgszS9uqYOMFXjmu1JVb7mbZ/3B1a7ovgah5Vmb9MiNRsnQKqT4jcL9aq5z/H1
mQ+jZ0z97VDFVXGPBcGb6fGkEy1DDgM+Kgq99g9dTm/pbTJAw25oIZBazWyPpi35v2b5gkzRnKB8
8sV+NRHMxtO6sG3i6tls5bRv3QQRGd+t0sYcimv1Ncd75Pw0urj0Ho6gsmkzzZLHFJTgs20ERxPa
08AZ4trb0AspclRuEX3OzQiT6whJaerHmNlL84lliF0igvNfLuE63UZTsWQfoDvel3H0imeHxk66
zT3RD0GfZIj0XDemmOgoMLFUAycUHWPl1+9z4XoUo2yvxVCVqZ7UDOqv8KbhcWeBr7wmvKtj376r
U44Zm6LWpm+kbVhsJtK+w7LkjrjiAzJGM2wy9PZWinUacanpm58aHKa40Au2g5gsKN5TecKvtdat
KbmXbA2P0pe4fdNJoqHwS1/mWvIhGijUG+0PSylDActOOxDwid8OV7pJgxu8QETStSeJ8ANkRzsB
HGbFUsP0oWeqj76LKmvyKboqJRVZQVGT0UQjVYSaMw2x6kr6JEMCDqGsiHsE5NGmKxK/2Uw5Ebd7
cMBswWP6e+G60Sj4bHzPqVFDWnTaromGq1E/UrkniLw4tiLZSntr+tuDWLVWnkRb6HY4+R1UVkR3
HU+6K96pLbat4zXEIEs+ESsAq+abF1KX2Viocr5AuFe/orBHlAgrhTCEVtR8hM3Uzq0D46x6G5J8
2lHRdvuNxI6abuY21+0r1i4drRQnqXujCmE0z1NqziD2wuaTZzft9KlG8DiQt66p6XuiUjb8wCWB
0fBk1XhF4Eh8Bx7GkE8cp6CJi6merD2fjciimyPgkdCWbaveXKHwrtUdsk2zunIdQDnw8Uhi2YbK
Z6tYN4WJxaZpteQ20fBRrOm0l/5VrDVThT1NEga5Eskg4mvg8ikCh76vYpQLdvQN579tQpRV8XWq
wFjezaRozre+6jv3Hjji3MPQBOQTOJrmfvVg1EYrp0nY5RhVnWdX2UQ/a+PBOTj+JWnuUsTSByZX
/yXycfcx4ofsXUaZiO/x//vZnqy6Zt4WteM9wfBR44ZcJGxBrJKqep0pliIhwmCcYS9nBeFE6I5I
3EhD5UU4qfbmguKT17iFw/LaLZJ05ImgFUCH3XUU//wydEFn1f1m5mfI1YDiqwW9BqXm1TWxhINx
QqO/5Y018yuHet8MyKYoJQOpnr4inyKG0q1iA9o8zP3iYegbR96kylXpTSMyohBnXJjVxp/LHnYm
O9vvYKQQ3ZdF33ydHamGTUio88CNJQWTbbZKHOnDPG3dLra9TTMJEDY5SaDWi+VAS/lhSB0ZLI3V
VD3M5JRMgTbYltzVDUWsncj5aq1YL3vyViZLiKAyC+VRlB5KMs0rVpQtAR3yOZvM7heeb9CA+P3c
+7BGj4T+rUdWr1zY/PsUSY+60oSWxMFAcbX/UVBsBzAf0w2HVKKacGdR8jYCNPVA2fPJ81+iXkO5
acLhyA9DoXXl3tLdRg/oJWvDFkUWZULHiSt5UziYxB3SAwV7eqgx6C/Du0qZeKohgP80JCfhGo7Y
nUXzezeJouq/OkWfIzgZxBchyRttSrPeOW2pvQ5WLRCswFl/ypNJ3juEYDDnwd9tmBLjrvS96mdH
Vu4RgmYgyMvDUGPn75mPkpLB15Z1cDsjNT84+iCrB/YQxp0dap69s7yMs5sFMfNn0cQ+8ru5PeDQ
diEimmPQ0JF9Zkkzd0msGcUGa767gZRb7AAtTI9y0C18ZCV8Pqt1v1G8G55lTGb7Hm+W831iRb72
jVHb1104fwGxCuK1El69xtpEubIlrvIqbYAhbfV+tB2+ILpnBbKM2+cqHt1D2+KxXmdyQIia0HV+
1KCzWEBNU3eHLirZlAbRoPC33S0JEchrCn84oGntdU7s0k3uoD/3yb40bY/RQLjiutdA+ck0Cfdx
O0+kXiL5W2GnTd6bNIXnqqTFCVpL0HqvoJmjmXdaK0aBweQZSFWl70vhtVNvIIvjmgTZGA+65hqm
uqpqp3kKI4sOAxBD0BgUCAjoq/FC3Y5EXtRyhee1/0FimAdFugXTD3JBb281Cgtt4NCgwDKcZhMh
n3U5s8FrJwc3ETCTfotHdYI0bhn31Pv9mzjD9ox7cP7sqcl6JW0VxQOnTRuqJI6Va55xnOxJwEtx
4tFdZFnV+C29NvXPI2ZO/Qpu4nF/RBmwo+02VBABugyiEQMxaq9A7szqZiqttFpDo8G1AcaVbtNe
H1NqJWwYi3zXuYX1AKwEmOmQ1ztDtc01GDprp4O2vhcAuT5lNfkc5IE0W3b97VOUl027E4kP3KLh
8MYqLOyuuTYzJLkUVZBbrKxEaHRKKjgAAWFQE4WIqHHMgFQ88FnSsF2FwhlPw6coB5Jd16p4rqbW
vKXM12AOB2PzSc11RcxYLegTCqTMBm0TdyirK4FBiwxrYoIBbEI3IYJ9aGu2hqWSfLxDHxg9Qb68
QtQwtIeJ/Ag3kZzT2/5Y/OErQIGp5qkB1cpa/RH873jVSEO903UFBjiH+teE/Ih9aE/OFb6mco91
KJ02XoQxLVD5rGV7m41z8UWrwTNurTJT6C4J97TXuvQbcK2c/LI1qjsj3UQpnbQrBPKEOaWigIVP
jbEwhAvSsmww4A6JpZGQWquKt91xsiNzch53SZMNLULsZA6v8RjM/qsvyFd6qVlv2Ro4LRmYUyrC
/AZUfU9YC415insaATG6J5zAEDL5ljI2r72osykRuICtG8t5QME1sjnjb7IacmSetYGLWdYpJcq+
/6EMJqpfNvV0ZbnHLnMDEIJYU5yOnPrHcCZcGsnzbmhm/LOSGK3wnqDFsgtABWV3sLzSe/Lo/AmV
WdIchm58hjeT2nd6nmIIoTyBHonkkgTKE6iiILWJl9p2AHkBIVAQUSDutKE9ILMzWo5UNmSMu0SW
M1PVorWTwNGl7du/ThpdKT4IBrzAZJcCMTEI8PMJ7I3x8bMtCu/Rhc/aGGgILPvdbGkZp0PNkX7x
gvLTSLqgaHVHtFtohKSj4ttDp6K66sFrsaeoUqsBSJKKCBpsU3Scg7sgMWbNsWGGtbZsA42jel/d
EEc856+EGGvybVLtwL9KdqY9HhyjpTm6b2qPzk8gwIE0XxE8Djj0KhKKaTCoCA8ZkxzTdxQ4FLOP
Q871OnpXgB2ntebb/pMgRYN9AcAIbTq4fLOzn30nbZpNotUbm1ZpG8/uJsFyYj6YhqPp+3//63//
1//9Pv6f6CelPwhsVfmvsi8ekPF27X/+7fz7X/L//3X/4z//1kg88GzXEI7B379/fUo4Kf/n38b/
wvPlK1P23U2Zx8kr61G5tocQjyvtWLk9fw37xDX0P69BbwSAuWM212DuRu1HZfpJ/NWVXf3j/O97
f/992//z9+GqpWMTa4SVIhAUtxrBMu2DSzwcakrptw4CbMr4NVVVum1FcP6iJ27KFn9eFEZHPhR0
UG7iKpsi3H2USNobuiVR/Xz+CidejXW83d9eTa2pNIpJeSWRd0ZMQzn9Cic0uQsVbZWPXcL98xKh
62JIBmj9VKNZpiLnHWsvwNtjY6jWH7vE8e5+u4uIDm/UtLb3xLHMwcBBlu8R871Oj/91/hInXoV1
/Ptvl4C4ZGcz1t0b+uf9Q0qqY0c4hSrkhd8/9SKsP38fJEzbpqPwnkLoYGvM5Tr2Upw4HR/kC0/p
OGr+Mg0t889LwLCeIouHfu1Vrf/cUc9MvusVbZmt1lGQ/2WPYTx/nxunim4r2trOB29tMf0p2iAu
GXTz4DcaZDBlshclNGbflUq7Pv92TsxOazH7ya5q9JFwtoPhWTD+yoE9gpkHNAqntRWpbeYM3YWn
eGIgmIuFIMPICqrF9h5Nu9N+VnmjXs2Btez8jZwYBuZixrtjBlfM6YqbxiEp+DkFHWa9ocrAoTrN
XYz49fx1jBNPzFxM/CwFxwQ/ILvuGiwRP0HyKHEdsZqF27Cj2vfgcPo1EUvP0qCCDbhQGz4hLbGr
exKqASghtQbo8SA6kD37kW+2+lXTkJD2mvziqr9NGx9PLfV5F5fg4fy/+sSz1xf/aCC2GW0bO70m
cCufd7iN4pc2ZIscfOj3zcVS1VLrpVHs2U+6Tdtmn7UJhhbUAoh1z1/g1OtdLFS6S4mqKDr9qbch
V75Mel36JDuVgKBSiG2fzl/lxGMyj3//ba2qY/zyOcs4NjtV3UyG3zyWuWw/9qU1FysVnn4TMqeM
4GfFTfHWT6mn73S0QuqDF1isU7rRe2ndKPOJcFSLnS89RugGUevenH88xnGq/mUhNBcLktC01LGd
1LsG2TTYjwA6dHemzeQKK3AtBwaXAgYLFKQ2aKHZGiePdoexFJxIVFmaNwKiod9P1EYzu3TZJ6uM
1tIJWYM+1Znd+OpFVh7pYSsj7/QkQ+GFT+sBDadtGRdWvBMjSV8MVb0pHFmPhjrQ3QA2vC5diPhk
ivXdwBaLorxze/5pnRhM+nLI+lor2KVO1wLieLvxdHoEQeihbzv/+yduxFws3VOLlqTwQjLxMh8Y
g/ATsCpt806Dd/p+/hIn1rp/xsFv80ECEdEaYALXg4c5LgvjaKe7ozpYZIhCKUMTSFd8+Nj9GIsV
3AadT8UD8Qi+ARZGxJUWpe1sPBS2HhoXlu8TD+2fVf23O8JcqCtEPNlzXdaUzk3k6Nh8HCDYKxTz
YLXPP7gT795YDDK09jGNlVI7ECd4lNFjxwI76Os0u85f4PhDf5mJxmJwkdKaiz5MtUOOkY8pZPyk
zFwfyDqMSbus/AuXMU7dyGJFJIlHNrhRdUzDIPRTcCg0Y1Bi9R7RsmYyg2kFIK9HVAIyXGkoi11g
x8dYWJNMYECIHmfbQYZpuRp9cxQITw13ygKntTH0PH/oYeiLf2Q0NJAySkM+444nDDAzzatCIPJF
6TbQI0iKC0/jxODRrT8/D7hqIWcjizrQ7ZXuNkWdg/AEDwg2qznNq4+tUMbiMiCJYj/CvfpMsCIE
pkIMHrhC0mIC0Pfx7vwzEyc2tYb5580AUTYA4iQSrAQJPWKVIwUynloX3QuYBiQ8yTfkIMm09aqY
su5Gt/EerQzbRKK4IitnTt/R+hlqO+PmG6IgotWjgpgityhW9DNDLH/11E/dDS0ZAppXOjIi+TBL
kfSglkAypqQQYdApfzl1EopgyGnSADxC+0PPXNiEziNWFrLY1vjt0DfafWG85l0t8nCneaouH0fb
o5q59gdq/lsAt0g6d91QKOzQ8M1CcQcyoigfOT5x5t8AbDWSn8msY1gKJDEkxbtNIb9zN6PEjvUt
NckTfKQaVKc/LM/0UzgjrV2gzq5wCzyoofO0MsBQbVY3KYz1cic68Cn0BguaMncSQ1f9Fg6JsNYO
taIayROay/iqTHwDs34Otc080NEP/TtkR3Dk1qoHFmvtLOKwBgf3dVLLL3SbQ7GrsYrZb95ohRR2
FDobxAQ8ADZsuc135C3WkPkcyP44IpkAENjTdVdJW9y51PTDbQcVon1ryUGuqBLS4KsI+wmRlwct
mFWTF6wnUVuvvbHTjMCIcm2+xZ8CtQgBySC7R86zWHIxqqMq9EFhaZjc8OfDeLgw/k4sLPpi+FUy
cau8UPKphi+JF7gsOAokhLl8Oz++/eNs+csKqS/2KojcSF/1iuIJLZs3iD3I2DYzv1TAwqM8KIVe
4kjkOWCyg8Ya9cjpkUM5SCP9rK2BbSKdZl8wZbDLUcWC+DugYhPVA3ViGiUti6+xoguZWrccbPt4
W1D5DN+lqzWPQP76+RrbDgtnPYyw/UXiDONz4k2R+arjSCcpi/RfFICJmUknJn2XTjWcWYpEI17O
Ab7d1OtN/6m3B8yndOAxOhxbWJJ4xNnvmk+gWfL22S56Z3wPzdgu1lnUkYdOMNIQWc2eHRR8VYtU
p4iGVzUpu6OmRQ+LunADrSBQLOKk5rYuwJAciw58NhhRLv0FKufH8LPc1LuavjiJuNsW4rx+SEQE
X7RiH9u8IsapsHWNkvzLJyreMFckBGqoFT6YWzuIBLbbDSdXeizQt4/QBpsUWqvch4KgHTjMSKGr
bZ3D/Qn3jehwNJsEMJo6sjG3K9pNTOUA2IZuH8PbbDFhY1u1xEZkT2pQZf6TvSieR6r4rviu6kmH
/5WYvoGg19XtusU/nVnov3BAqrLakddUyFePHYUxBTFZt5Bow1wRjH5F0xySmiMnt9qQWD2geJ6V
g776ZujoPMkHo2tSPMd89Lzhwrfkn9X8f45Pz18chxG54qywFaFx4Lyde+UgCsNjUdA42mWh1pSg
Y326zpCd7IJ/4EqQIE95XJgKHYzj4AnfTIlRau8OCEybXg5FxOHpwuz5++QxFpPnOBhnfDz6oRtK
dmSpDwz9ndEfF/t+pqqOHWbSEUbg2IZrCOYCE36Sb6yyy8uH8/+EEwuEsdjeGq0F+gOnxLWLg5Uu
uqKXP0qyVi68gBO/ry+eP03IDC2Lmq8dJjdOUeBwWTCRRLT+0L9fX2xnE8s27QQh0iPiUqwTE5GZ
BY+wJRnp/AVOHMb0xQMyUy12iAytnpKUXQ89B3+dmf5tNsceBPQemIVdaahljXuQkk3wkYt6/uKu
xhy6MuKIo91/aO9MEybFBB6pjxDq2glupSs0NjaZ842SLaUj051NYCiF5uMD+lAxw/MXxQxak1gV
jzSKwmrj7ialOB9u6Dz20+b8Tf792OP5i927nyYjulXdv04bMbk/gQk4yWeJMqn81LQQbcAsJINX
s9XEDll+PX/Rv49Hz1/s6PEsqQiRkLiem1FgLO1LjXQoPQwvHN5P/f7x77+dfFoyiVDAG+0zpwNB
Ow9U3lozSNC9MN7/qeP9bUFbbFv5xDglelP3seoQtDi3fQzCkqx2h1S6akO3CEoEXD+bTKt1RAsd
FZMCrv6kY+NBVZ3ReuVPblIVXbLrDYm4KSiRlA4oEy1UqTvqJ2TW5YMz4psN+czBNEEsqr8T2+zF
2aZ0SLJwtnypSDyDrlDgPBU+OvcejcV4pOOEXmvs7RLIDob1MSVPTs9z8FgTXMb5wnP4+74atsCf
z9nsUXPBgTAf3UywmejDCvAApBk9JWlPmHOfYFgEmWHuNRLN/WuDgzvCpfOD6O/HQs9frNuhl5ek
Wqn22cUZt0bZ0+0xnUcbw6UYLk3SQM5f59RgWqw97kTCpiR04xmXMd/rGCuxBmLo7vyvn7gLsVia
RcTXBMO8e0eoDG7GxiUBl89h1hCDKM3y08eusljKwj7BqtLo7h0xpdUaLT56OvOYKtY5eyqx5cfG
g1gsJkq6Vivntn6GypRHAckBXn0tzFon07Q1oOe825k+FTjOE0ljeHY8Yi7O3+GJtyQWS4ppOUpF
Y9w8Y9v2f7ktsw2sNzv5C7d26vePf/99SeEm4iE1xWOEQHEPMC+8x7ZgffDXrT9/XXns3gBy1M9s
naO9whm5y11ApOefzfEZ/GW1EotpinUCX0st4iddcyxyZ451oERDzH5EfX//2DUWs1GU+YAuJUmf
3L7qvkz+DO/UdYzpV6fbiJo+dpHFVDQzs/NKrRofCT6QRFX0x8zmJgW0HOQJuvXt+cuceNfeYk5C
KwYV26OeIjLduQtlBg6ArBb5cv7n/ylc/eV9eIvZKPqx8GMzie7DDlUqeaEhyMB9bYLIS/lO5Km8
gcDWvlQTcbpYAo0KvoFX9GU+8pVMLZpuopxJt8ubZMaA4RhW7gHXnJGF3UIngc53YftxYoH3FtsP
4Whhmmpt9NRXYLyiJHpDOguNCvEUB2UWefReiLxq58I8OLEb8ZYLiOvbmCpU9ESXvr1rQ1ampLSJ
hjK6Y3wYvvYhx+h0/j2ces2LJcNFpof8lmmRwB0Cgp73NHJcFvtLFcVTT2+5ZhQOUpfS0h8nK8nt
kXgI0Pv+BlUAoRmrmDx7T2ypzNeJSWk+NJHTlLGZfazIjKnwz0Wl79NjYnBvPMI6zcc7aPmkhlua
ZdlXZe6Qh3T+MR7fzd9G82J1ISXUa1RZSyLaEu1zkcAY3U2JEh45eXODb6caIcmfv9ap8bFYZcws
8hDyOvajG/qMChv1ySQhMKfKfBRqeO06vmznL3WiHOx5i8WGrDbpFkXpPRYVdqx3fWzRk+mWnbvt
uu9zzI5AKyN9ejT7yu7ydQy6pYRbFKEWC2xCErL3QnMIN7H8xGoIizZF6x0cc4yjC12XE+u6u1yn
KhGjcSuN58xjl1in80RMT0MIAEWazfmncOoSi6UqwQpQUHWvnikfaPupyI7rlev7Vw07ig/exmKR
4bHSdwxTSfpi1Aa6ZKGVABICHEvxhXFzYqq7i3VFgCiwBlStz/BB5sfeScv3VCsvNTtPPaTj33/b
G7h1iLVEOdOzIFZ8Q5y4uwnx9G9on4sL7+HUN8NdrCUVsPdZDDJ7KlpQ9OSvAlmx6PqHx7Yqharj
/4CisA29mq8D33USXqyf//xHj786SDEGAB6zL8yOE5PeXawtBDpRyYr96ZkYd+C+qn8vgAyQiYpS
33c+PPwWa0sFf0oQ1WU+60TobCIaMzd6rbnBULf5hbPiqZe3WFKgjE9SOdhPBLHCQSZtlkdLB7m7
GkLSG4Pz8+jU81osJqAdPUyERvhcCwBHgUuUD770lnS2VebFiH+Hso6dx/MXO3FLzmJdwCRGLA10
4We3U3eAohugSXw/u9Jtr85f4cQ67CyWheJoxaz7Pnzu7SrZFrnXg3AgDVjo9tOM9n4zeyQKnr/W
qbtZLA+VMEZ3zqLwWWgTWIg53PkUU9elD3Li/BVOrA7OYnUosNZMUdeGz+Gk2ZCasK/GwKl9sirP
X+DULRz//tsCgTnBdTFdhM+IREog7xzwYKRoayy5l/Yapy6xWB+Ej2fDN0ufRlqtHc1eYSDKprru
EmO8cBcnxrCzmPO9GKhriRZYVjGW73qWiaMAPu8TDLGd7kv9M40UANQXpsypO1rMfRf9cDNQwn6p
wmHkLMHyguajwWyi9M359/JPgfUve5el6NTELz1MqZW8RHUjX8KqHhsMjzqMydYaSH+1CtaZPs/1
GxGPHvua4ajUGKSRX3imp25ysS6Ew0y5gqbiCy68/DrCbCFARVwhZnk5f4snxvZSkgqWFzm3YZLt
3JAlXvUiPqSIxS/880/9uvhzYNtay4fIt8cnO3Xlj7q3uzfW0zi5MARO/fxi6hPQPpKonUxPVTuN
XwSW/01jt/HLxx7NYtrTLp17U5rFS+hlOPS7uUKyUFVddmF0nXi39vHvv836PrKO+Dc/e1F+jmE1
AnVEallxRE3HjYGg5GO3cXx4v11GzLifcPD7T3qWeEFNS+rKd/sP7jHtxaSHtcherOitJ2IctG99
2rY7lWdEt6VjVF04QZj/aJX/Mg/txVwXWBA1+DruE2hm8sYrW5XlLsFDFOWbARPv+CXVjTq7T0Kb
KOrM7cjv6TEtQYJKJs8yNyH9r3SHK8L2A6qdzoRrD2bKHg+UfiTRTY68jQCva/ccaEGGbIDhpApE
0DwV3d6oaX0SQSND3OzFnBD8lTW0CCfP1MKbUHbe58FowDsJwsxeccG15g18UhvCWO5RVa7rtpYv
dRqDKWpVijGNsCAUkgBn86HeT7bS5XcKYKDG3Rxs9CrCbQSZj9q7tZ3g51+zle++YzYtwn3kzPln
YSWE3uHwaJ2tq4MQRq86V8aNcOPw0YxNMe4qiAvimk2y91PrIlt96+dEZm/w15AL6oQ0sBnE0+Le
q95r4m+F3+HVXSm3OBLI0u4I7DMIVAPzdjyrtSSXrd1uhCmLB7j6XjTFKA+1hmsAAkTT3Lj4Dm8h
v/XjM/EsCnCzGUruGltCnt4j0Jm1wIUSMX12c3jUuyozccVuCgerLylZdHvFNuvtRl6F8XQEbaJV
N9cm4czTl8orB+fBBUr16FbV7BPpC3VwF1kJYC1w4/A9s4yD5SrL8jS60mOvgOkL6taESzg32gEw
dlPQE9XjqU62sy9psLtZzFjp0nG6hRE921uyTDD3HbMI57qAZmnq3hyYHqjdDekpTrETmLGGbVaM
xUgUSzc6NT3xFjTbzWhD9gExWFVfIVwM7hXGKKZx6egpmT940LtdDOC6uCfdU7xm5DakwWgl8pfQ
u5kxwft+A1tpaddhAejga4VRCBpcbqkM8HTU9NdJBBSeEdFNb0Pczz/6OesIvtCIT8FvOJOvq4St
fY7sJpH3xHART0M6Q5JuJpOF7KbvjGjAUtnl+gqKUkUSeO2Y/pqcDt/axV4Ct0THMbtuTNiTkI9H
/4a+cjIFeGmBArsmDtqtPbYyO/BRAio51n2lvku0FR1G9YbhGk2KYE5r1hJSF/Sk/uFbPRTCwsFj
bkq4FPfK6CAS2qBsOPyknBb3AK+xyZMxwy3CDuOZNVidocxia/TXdgMnLoU/TUQzqQpxs3WOGuO1
0w6URACjyc8t9IqUAL0uf5iRZJTvkTTIEAA9Bf/NrcGCr/T++Kku44xUgsjVlL/SWk4Jm0qiXsai
38hfuIzbT4IU2vjgA4BKQBUr+wc5jfwhJNPjKSMkpllJ2tLmtQyNTF/bHc6cdZlNXB7DaUYoQcz/
P4BSLS0QLkDVDoSZxdkdMczFsz4mcPzcWrjZdZPD8toMBW70PSKISd9CO4huRa3NyZXdk7DAHMOx
fSOJBrbNFSnQvvXe+CQ9EgONEOBmzqf6mZxX4pwZ8rB7LF+DTJoXev5WFxGmsqGosET5cd95e6l6
agohck7USJEkRCJrB/7xVj8b9rbW/PZTnjS0JkOwPX4QEfrZ0g9Tdv9OYdjoPhm9mb8p8kA/ge5t
feT3Ca7aGJBc/UK0Lfpa5ZfTYcRU9eYZBuQ6RuDsXhMmCw/y/Gfs1Nfyf5zD+kLGWPCebCdr1QYI
jG8FWapkvwVDTWrs+cuc2lIsNlxFpjepbafWE9gUYiKBrVpko5T984d+3loevTxPxHbc+Tg0HLXO
qPncOZoxfOwZWYvtVgvIDQ5WGT+7SK+Q5SBPFGB/V2MHHPxjN7DYcrVWb1iDSuPnsCGqQD+euOUE
3/z8r594ydZiy0WgtNXMdmU9jaadP1t9r+063xrKdR930ccO9NZi2wVXEh52VlpPg2NKuWNOGYDo
H2Ckz/WF2zgxiJY+H0wkdMnzWTxZZqcOJMolNwrk8oUD73Gs/GUzZC22XJmLeDCTI1HRQJMDM3ls
W1Y5UerzirQ3eLp6uikt7fPgi0tS4VOXXO6/WgzJxy80ngb16PLisQ6DpoL2uWKJI1bRdEDG0FeN
lZouPMRTY2Ex4ZOyPmouDVgGTpb0KBahb64qEfEtGIgsulSpOvWuFhNex3E/lCmeKYIBiKDRvcSz
wIzJQt+eH9MnLrD0+kxQd8JOVN5TVEiEU21raVUwgN768bHfX0x62wlJ44Hy8RR6ggRmoc+D2sae
DgP6/AVOFHOWLp9QB6pgQxV7AUGebxK0kV/wnVSPEIz6XUFfrw4Gx0s+pPj1lvYZ17HCirQ/ruag
dO/jYWACRQXJsRfNhMcn85cJZC5WgH7CRu4RLvAiovAHiH1brhKFkdzuigG0+zgFo5L6Pblu4wdv
6jg2fjuD6RCoAagk/csUV5jRJyZJ30UW6GAue/4tnai+LB01CrqonTsVN1XY+aYH2VqI2rsipfY2
xycUnL/KiUlpLhYCUxWJ6wyie0FtR/a7Y7UHYxzuZqbLhSucWGqWvhqMOjaIyt54MvnCoAoA/afX
0yo5qjaUXg6Q+PpH8kB2kLgvNBhOXXKxBFQ5BGVZJ/99Sd2av05GQWY3q+o/V7QbDPxQT1cj4/zC
pDq++b+MwaWdJHLyMiT0lSaum5gTUO8kaTfFQFvgwgVOvKmlhWQyW4Lc83R4IdRzJo40dcboMI+J
qe80ulaX/KCnLrPYDxRGlkSpKLsXPf5/nJ3Jkpw6166viAgBQsA0M4usLqu3nd4ThZtt0YtewNWf
F+9vUJZLyX+YeFCOQKlmqVnN80KWpfa96us0B9ZtCe3ElSCzaai0S4GNdxKzkFH1HCp3Fg/OjMv7
HhnH8PhfXtSG/UAvIFFlNbIxHOY30uH+DZDCEZgjKFeo8LNbsvuy8tUBWGBr5UD4nTn60dwvHX2/
GwBsMbe9V7+1k2ogU4HSIlwGG+iNTjeFAIj+gPoV4r+qYeiCbxDJc7zHbCqRoQO6X2mDFUFbaj1e
7rxhd9crLPoCaTdA1CKEEs/uTTG0J4qnLXKM7eQuD3ygyoIVMzMNs7Z31PAG2GlXOHCjt8HeEfW9
kBhZx3P+FSXfw+N1As50W4xDz9qVY9qMOcJgb2AI8+e+q/2vHAz8k6Ucb+Uub1r62rYBroNj+36v
3to+SR9I3y7CZZDivMFFCbJil6fH5ILWc3OBmy5d6KuTt9mvPwNzwaF35IA3WtZQtgbPlYbgC45Y
rmE6ew9d2qzMluE80XN2+xrnOsQWveescSBKmgxhNh/AiLYRvE5sEL+tTFL2dLmXhqWh1+SComJx
AMrIqxyLEgmZzh6FiDZG00JimINgpaW8l5GEG1N39cJHsKvhtYEj7pWgIGWXpdaeWfj47xgl8t9L
wO27q9hRE7BiWKKXO2lKc9erIFsHcJimDMc3xP2zkuzhaUMiNLja3oIeD7se73MuOhBCDog02PN9
4rhSfIVXDKoeuQTQdTikvE4nwISZGyTPQRngrnf51/1OwvtgV9Irx6ApMxcZyrhe+kEk7RvQ91Z+
UkCb+6e59eBpgPejsP+BLxYAVyhZgbvFv2VDgx9yO6Qct+YMCZ8MxRRpCRlNgKNCDKtXyG+VmyTq
S1KFyBvelwpg3x8tgwA8EMFADyKDCbm+cHrcIuF/CVXntZdZYKMNdk8OrKkSeNt4Bqk/FN7FFsQv
KdQ4aX6gEBEbPo0zKgQwbHyu33icA7YlSQ8hcZCPQCSA+ExtjT8zK6eg0UARoipRC8FSJ3wVnhcg
iou8MAtInzJoEqiTQhvUvcGr1qm/KYjXVLA6wDsPZJ7B7N45AfHJqzNhpiDA5vPJv4YwzKLFhMoU
G7pHKfBd+LE8DkBqKlLmqGfH94Fl2hGPgroK1o5ABJFL5GK9MSq75A3Zuq71BbUcoADvi1KMC5QU
attdD3jO4FXPyP9UXrgPrG5w70Y/y9k5aVERHCyI5JhdAzgfZww6whYikgeQ+zqCX8otFEHCPRXC
H9rUddqA6jgoCAnAqSscelCBKJxDBuilV0Q2I259xFnutGLvgrVR3kC6ZBzaHegho//o8BCgJGQu
BKphV/EwEv7v5VVn2mW0tywjFVU+YeXrFGTRRLCNkbKzkKHSv0I1rV9Z24YbhF5gRQoGfqCd+K/E
I3DbUyfviiNihVm4Ytqmbmhv1XpovGQEjf3VRQ7cfJ1PVvUki6mAuMEIjF4ayLVED1NXtEMnmyCe
pEqkI9ARHu0rkfm1dTtU7sBWLkMf3geAR1suye8uJxnUquqe1fkDyrTC4WZC2VFE/TGD5MmEAIPi
/TM0pNqV1j7sDlpbDoR3rUHrDtGTri3OZWEPUFvNCrjUoRC/8u76cF7wee12mvQo+cpLK4OQGAIP
AuW22JKSGK7lCvesBxv5xd1KTz4+qNHW8hvedaXwKZRHXF+cWhmwvQqT7mryCDz+SLiR6fhtgogv
zBOqel32Yjfxz8sWZBpB789mkQuc9k3t5Wdk7QKDJuY+hOyvVdb+2+UGPjyb0a+l4Xf9yoJwIpZN
xIn8lsaZ35ZeOaz+rrqc7grEr+yy/X65LVNntO0gF2xukFNXnMEIbUGydNjTwJ38uO3r2gV0CpEC
OExlfm6aCaoWgU/okaBudC3HfBnyv05QjJS2C0D3GHRNsDnO4cSeOkhLPBWZDw09hBIPl3tgXGSa
+ROgCN0mjMtzwZGoH7Nun5bjr5TURbRIoZxAAL9pc3UAim78hpTg80q7Sxc+6JruxLL7iTKvd4oz
iHe/kFF9S703bktAhpYUFQIS6Z6DWGX78rZIs59QuV7zdhqWhA6zSSqOFe2J/Az+RXXFRz9+SqD2
uLIkDBuE7tsKlqIflAxDsQVOLmgaiHwXIqPsCO7bZ1C2Nx1A5C+nFlJ7Qgrd8PIcFOC6BfWcH9N+
tazCNETaFsBjSDVPyivODCq6OxTR+EepbBZdnnuD/esgmCQlGS1w9Tu3MYesR1wh0Bf8LGLxcwwh
wgch7F3uQfblcmumFa77sSw4RuYGLpkzwmk/ZSd/qABYXZ7Qf4ehrRB+Hw6WGD/No/VVueTb5VY/
9ABhfrSdAa45vK5HLO9OePd1Ju9SV1ooOa8g3Ebi60aCS4OoTbenob2WXGSaNc2U4fFBiC10w5sC
CWzPWea4v8ZhNRnL8HXdv2QTS0oX78Jzl0CdEYzZuq++QuzW87OVmTK1oB3dFZ84Lm8DDNMFJw8y
AF6pdkkdDysHqun72tnNOIiqUMvMz+C3ekiG5GUzPLeIPq0lphu2ax1Mwi1IyLVJUpwJHBOvsz9O
n6CcivmYymrFdWXYXnTPUgvETRXHTn7uoP+e7PPWKV6get9/ipOKWgePOsHb5RVs6swyiu9OabYI
b8E3JE5TPKGUviCc3Co2o2AECsx45lxuxbAX6M6iQthDjdhLcR76xNlZQt5DIhsSgN78hYX1dwrG
KKQo/rncmGkBaEYJZQ0Cl1FenPkihVSjNvnWzZG3uO3r2mENekjVj4PvndhS1V23UJ+G1sXaVcD0
2zXjJiqHrBVKNUENbyGOPtSABwDSvG0adJ9QAA980NUQf8kS/jMY+yX9kUV964G3Xw3PA1efUCy6
NumGRax7glo1xZ3y6vzMae/tcMnt9nFhFY8hZGHAfE+sm00zojuBekjLzIAtZv+1A8lidYDO9Mvl
jxvsQ/f4QPC3sWvIsp2nUj24gc8O0FLuHpGwVn253IJhynXvDoHMcRyEbXqefH94qn0n+5xSzPvl
r5t+/9LqO/uuIa5HQ1Ccz20F1mqe2QKFM81wXRTuv5dbMP1+7e6ddsAKJNOYnW0PWQlpi2Sva99m
xdrD0tQDzZwBoZ+9DnT8U5pS140qlEGkz0NXWVVU9ig6ft7WDc2uoTA9dlmHY+N3QivyrSoInICg
sPE+qqMG2lIMYkSm0ZlSFT/jw8ioKmbIEGz5+aiU+XOepQ10Su5KfuNQ1HEk4BGjTASv721f187s
DChoKKKE6bmA+jw7wMcKFVhRQnp45bL48V7BdB4BVMmgz5IwlDYh63SXE4h+204xP5S5esZNJN9k
a0ynEpAaSIWmg62hWp5+QoK+X/0LGBHPzpfHydSNZQ2/s7YEvo+4LrPkzLowh/I0ElxQ15jfBFau
bjKnAn1lW0O6WaOQdIRISHKGiHO650njQXMC8LIZktJ7pyzop8vtfGzc0Kv/s0MTGDygbqQcSh1D
cBSAr39DwUG8YnOm4dJMm1q5647UTc5IIfwFbecQEkE1fUlxGO1t3NjWSG+mXmi23dBSuSX48eei
LYHgll5XZhHAJekaiebjdwALtWN7VplMiwybhz0PUHZL3KF/KitVP6aQ4vynQnEh8tvKihxQvqKu
CLaYbWavl/lPUOLJIbgdn+WYu19bqFd9hq5Kdtg0+7+5Z++WMyscFkvkn55bZ8zvXXthCLJOFisn
x8c7Owu0mzqYQnmKucjPXjnKhxY6gLdO7AOWz1eBuaYmlpX3rgct6vKqArCnGwc1zxDH9P4BsBI6
ZN6a58mwhHU+gD1AeMWB4sjZr6ezE3CUX9WD/WWYrASV11J83jYTmr0zwF8Gd7DiM5kAFM6r4Dig
IGLlAmUaJM3IUSbZzZafpmepMtANsClGTc9e/g9ZC6YWNEOHmqVQyP+Iz8hizK9YNzkHPrDsMNNq
LRhvmgjNxgOFZGgQe5Lf7gbURwSfCLSRBNwa5QHw1CbZaBOaqYsiXaTlm/AGLOafbYUkthmSVCvb
umGj0gkBVBQksWYen2t4Tp7bUTH70OG6nGw7x3VCAIrRgNp34fS1aYxgYW83oE7yLHzdtEr1sv5+
hlQ45jo+A8vVPeYoWzgruA7Eyq//OAGCQE7lT2sucMPpx6kZTkk7Jfe9m/wUpAfnB0x/VGNUO+U2
8Y7IMr+H6Fm6s4g6gEr4c1vnlrX9biuxy9kWENxJzl4o2BMnlSygeOmswfZMU7/8/d3nHcqgNy3g
ZPayrgqPwMc13X0FfSS1MnqmBtw/G2CIYYUJhAjPgMCN1yKEtDw0wO1pWlm7y679t6uX+ZqNT2IC
0z3H3apQXvapxHvjvpvKF4TQigcg4vJPYUg3ToVm630RI9N6jrMzFKNDoBwQHVVX0J9emwuDM5Hp
NfoFczmUdOGvQA3+54qLxzFmT6OdeQeITk+7QpIjPDH39gQu6uYVptfdu64H4Ebt4SxJvfzGslEF
0wxen69MkGGHZNolvgg9n03eiDOENMjFj4H6d5bsOBmUCoroq0m/hs2eacc6ig6US4G4RjCmvgUi
E08ocLsfw2kBQ162RcNa0+vux6GWMWBfaAJMxp0si7t4gjrMzuks7AIgdO19J3G3eSwZ0ywflSyz
P/AuPoMdSosotyBZdBM0wHCsdOdj9xji5H+aJrS+fOCgx+Z+Ed/eiSGfduCi3Cn6KgQEu6E539+V
XU2vto2ethMkgYqFCHFUdtDjRKFNdyKtW50CaJvtpVM+pYhHrTgyTVs203aFuUN2QV2q4uyj7Gc3
Z863MOyh3Fi8eZI7kDcqPwMzWe6wxTyhLO5WVda2TYJpm4QoaZeh8io+OxVtH5ADwzgcjlO/8nnT
EtTuAXRySU3BvjzTDkcQDu1ixxxHHqwRaaAojt/1QG4eLk/Ysg4+2Fr1wnv4DhoPdYrFGUpO92Mu
gQbMUAy/7ePatoAIN1WAPCMKVMuvv0sCKtSfbVvZnrYXIDfIk5Y3hSeZ8hPPBigp15C2QkZKOEML
RLD7vFvDK5nWml5vj0CmJ3pa1rcgbd7QQY27ifWvPdh4qAvDGmO+vZ/9+NHuUXyYBovsmlxZ56YZ
0rYIUlDBoc2dn4GPXMqYcl6A/JvRNSid4YHpLe2+ux1MRbjgmzi8U4ijJqS6RfmGU9B/Vdmfe7+H
GJiku3Eprti2KLQtwuc88AEZ/K89e5yDA4EndGVRmI5XT9sUHHghUcXX5+e8a+4hJ34kZdbtwHD7
VVlZsO88+7GiWRJVgbxtoHm60q7hANSr8nvUoBFQgYMbXuHWk3A/ohkcrY6FnQnSx2uF08ucf2St
2s6AnLeyGJO0eQjgwXhqmyZzHtOktGYI9DXUut40Q3oBPq+AjYOOc3hSBayr4cEOKnlrUiGGkdK1
n+qSd65lyeAGiidDAOHqQVwLGrRXyYDbnAMqw9O2Xmj7A29LKKUCXX6q+8A6MSXVSxomybatjerv
BShLDjFE7s4AOFsvDRCBY9S5Hgo1Lv96w0zrlfjKlzYBZyu4UXX8Dx1QnOtMDYSFs27ttWlqQbN7
PpMZUYGcnwif0mEP4WHccpJhHJ5KuQqLMGxef9XihzZzS8eC5LvD7Xmf+6w41cudZ2UzMXVCM3cJ
8lI/QLflBrTrLwkJQP4Oh0/IN1hLyzU1oB31NOvtPkeV+03GkQcKMe8TLf3w+v/wMDcZhGbTgo8D
dDZL/wSxbewfI3ubxlrcQKT9ayqnb5eXk6ERPYUO1erQOKppjzjTCCxrCxVraIWe65C5V3a4uj8Z
plvPnZsmLwjm1u4fiqn7XnDovvqbdw49c47ESPhUnuffEFTHnZPCzr/MoapfazDxS+gxZ6t6SaZT
RE+cIxwVJNWIOLxlTc9NVrfPLVf8MatQ0AgRGuhKI7b82gxTeuJF9jNhzfnyPJkGcFmG7w5jiqyP
fpTV8CCh//RMINeZ73yrQr7vtu8v7b77PlxlYwv4FjtRUBHgtGzBauziItr2de1ol3OQtPPA2+94
zAAlQaAi/BWshW1xLvaX0FtTIxlYTcPDBPLoroVi1m5keb3xx2uW3rdurUjOhoffBV69nUNA1UNR
3srMGi71upRb0E6o5mVCPageKHBc5Zo9lI3zY5t4N3gnxbvtW7ueGpe4MYVWXAkCeJn+DKZMREkz
CBQOrPLjDOtUT4GDQlnPkVeoHpCBdd1mIrmd+1XVO8NmpWfACbxJihLJy6dFcOhAgtjeJ4RMVxzo
/4d1/7qpD0vz72yhiCEnmjlz8+DUIf/ilCMgQL4NvsnxsjUYjg69plOxtoayG7VPvA7a7yCp0J0D
ZcXXIc6mlePP9C7RM+EYcMEZRNTtUxuQZBgesxz6Inc2qCq9vbMhsB5AdaFHHOFaUezJboTsoh4K
MQGxBhRJUIhp5GxnhR44H5d7bRhVPTVDtmUbQgmYnIBF/QTMhdrlYyWutn1cu9MBhNAhSTHoTkEL
cDmggXg67EC8CVduvqYp0zYwPo9BZ0HN5eQEAbBWSIfsITPy2jDVrhzEhuHR0/qkPUHZ28vtEylt
COyGrnyKvT5ZAQmYvq7tYblww6Jt4L1MlFNDZ5lz5JaDErJp9HVJsx7UHRQpFdODqkZU/zhA2nk+
/BKbvq6nB9JsBO61SbIzEF3VVRvULhDsqHfd9vXgT2OvGyKtosrZ9xGwnH06u/41dJPoym83XRh0
4TIb8QPOhwKZgfDoEsd7gcR4+NnrWAAxJgAmyzw8FeCyRARYp9tZjd+3dUvbw1o28aRgCRZs2Vgv
WUbcx0nZXy5/3GANeqqgrCDaDf3c5iFJQc/LsvGT4P5817NsWBk3UwvLOn63BSsKFViUF7Gbng2v
4I7Vx6Qq+K5EldnKJmzwbujpgZCLdMs8Da1vMfIEoxS1Dslo3zXZjPAdzmNIHeQ/LT+HQHy1cUqc
P/vkUA9hCb9yTkiLn4Ir0DqZuIuhybN2DTIcj7/PgneDlsw2FKsah5x+P0kSxd5oOzdnxxU/52FS
n7ZNvvYsUYizIfiR4mTJq+lV9Fy9EQTgul1TIL6zcn4Z5l/PGnSYhRcD4EggASFN3Fneb0nmkpuc
28OKG8CwAPQsuyFRA4dAWXYWTQB9dTeX4GglP7lsv08QpNgJCwWdM/HuoKFVbOzW0t13M1SHVtZ5
KGs/SVRbHH53izYlvbLd1l5Z14uFfOAJ0ksjJfdKMaEa8cSg1fYC3qx1khlQBJsmX5fSQ11VnbrA
wZ1g6vRnEnjhUx2z2N+PcZW/XW7D1APNTlgX+03ZoQe1D25Dz9qTZHItN9H0ce0gLBYaSI/0x1MS
gg0CUIs/3JVTIKeV4TfYoJ5yl/hZGFqxy24cP6l3UwjvKLFq664MASCx7FVv2cf98P7KvWtRksG6
iiCMMuT3EuDpZz/oAZHbMgeQvftzoYLLUVSuIuyG1yj3dwRSdstubFfMwPTj/T+/TkQORl5Y4usA
xZ2m2rVOcMuv1bqbvv7n0Xe5/x/vP56u6uNMUJfw/YTd4LlPdxm1gSnhttjnalWV0nA1QN30n6OA
6sR0grhf8l1Z5Q/AHeVOWeCFO4uPqgR8be+iznsH0dvpMHDbu3Nj/HO5ex+vUk9PsYNUWjoXruXd
FJ37Rajx029HIp5Sv0avWGNHmOZBs2PR5nXv+zG7aUHk+YdNs/wBqYj45XIXTF/XDLkuSVHGKHX+
b59b6JYnioN7Zf1/fDh4enKdA8y/1auJ3gQju4F66C9iFz9IoEhUo6AMiCQoSXb1tYv/2dSdv5Lq
wG1G8Jh4N5yl8hrRZecBuSzFFtUUAl/bn0stGGVBIASYfM/yAZn9pQREGwINbvY2D4uA47Y+aGad
zE6C6oo4+b4IJ39CIMr5kSMPcdMTzNMFeTiHLmNi+d6NDLg6wKNIdjSnbB+2fIvUvRc6euCYFx0v
QIyzI96kyZNs0/DWw2G3sut9ZHTL17UVWxAKLndbORHBpSIIrK9QI3uGTt9jOcUrgJSPtq2lCe1u
BnluCz0QTuRYODoBuSRROwzP+bj6GPvQsYAm9LhwEs+q7VXsRY4DIbDQ+trPfsSq4VraQwQZx33q
eS9AlN52MXa0KlsLD31k70u72hLmiKZmlezsSE0Q8HQqhFPjKvn5/79yl49rK5fX1LLywrMjsKjS
faIgMuCGSO66/HXDrOgx4qF3stybwyyGnJhPoyEorDsw8pEshjN1YxvazRJkiNb2wIGN8pS8AayY
QtK5vGkglL3SgGn8l7+/u7oqSOd0YVE6EY3zYo802n5nO3mxYtzLQOu31mUC3D+/LtsiaSErQyNl
93sx4XXfDsirY86TBfzvfpy2FGotDTl/NsTHFoRyKLwcszkjoO+iXtMfoby4baY1E4d8o2o8q4Zx
ZHPdHqXlxG8EwNnkPu9RIrhxKjQr7wPIHDI+exF3lbyfWNjMOxyHq5VzhqnWw7wSUqqypS62QSTi
X00Y+yxZDYibPq7ZsWwgKWvFxIY+XG/tJ8d/UvNqGphhi6WaHU+sdqCpm1fHnrpfQC7pHuuQxocG
5JoY+f7bZlkP8aIc0gW4JHGiIIxfIBkAucy4+GohDfXq8jIyjZFmzC2DrFLDWxqx1vu3LYez0w5r
OoemIVrafGfHSZ22DUpVvainELqoGFJa5T3sLM68DbWQMDE9tGsl/TzmuWVHHhg2e+XCuihEtDeO
jWbAoKvNbIpHOwJWHFTzJeCTJ96/lwfesA1RzX7hEW1xvuV2BFKc+wPTa+8DG9lwDA6vRwdEwVPj
rG7Zy4r/YM+jmhnD+VA5NuSkI0iCRDwYXqcRWJ9gVlFvs6fWi8tDk29BEmNS9DhvIRGSdBPcDCA+
w66ABV/U2cKHHPjzm01jp4d42UwQL/RUdQy88gdw0Vd109wEWf5jgoK1m6x54g22oQd7EYMDN9ih
dtRCNzniufwM2qFY6YPp44vRvDOOYC7dEEwZGtE2965FgRusn4vx8+URMn1dM2sntgDmI5UdgeCZ
7BRF/lExwQe87euaYTNBHel6ADwJbxqvBHXZPu3n120f185nITxkHoaTg+cP+1d5CBeGHuQTLn98
6f8HhqCHbyUCTr074vZFrMy7lrlMd2CRq5cQQKKVJgy7no47kXHWsLybaNT2tRPeESRx1xBJqKti
hhZ6wmya7Cvbo020rUuabbMSkrpgw9sRTmUJcAsAccGA0sgqholfbsKwmvRYrgLtDRWXGcVGPif3
QW6Fzx2HSsC2r2vHdJVIp6vi3omqjgy7KXHUng9BuPLbDTOuB3KZABATSGsMTzczFGCByE9tl0ap
A9mPyx0wNaGZMjKX6FiQyY6mZkk6T1AW2Y+luNoImMWeqsdx/RnJcPkU2NEQTs+ZTB5Zrt6kS79e
7oFpgjWDFklv1You78W8nZ8YlPseczlukQJefrxm0bTsBAGk3okkCONgCCJhtQ8qtTLBpt/u/LmR
Sq8fbYvjlM5kO+C1AAW5cTmqt42MdkzX9tyUg0xtvEWKbtfPWJyVgzV0+eumlaPZLoV/2GrbGi9N
e7R2Ne5fB0pUd4BM2JqnxNCEHtLMkiC2EsDdl8X5T0tm90Am+K4gp7KmPmqYAB2pWxCn7NN8qo4y
rdJdBhb5wXeRTLJpiPSopgQAE9VixXJ1oWpP4/arQKX2LsRpfLkBw0VM553Ujef1DWo3ImhZ9c/Z
6LnTzoFYD1iNlBb/BowFtzObxeFyc6b5WP7+7txnmd/2vo0FxSGQfXDanF8lLSRh4ZNbi2KbmtCs
WXEb/iYoi0cV5e295/v/0lFkUbasrMudME25ZtFZl3mSZAvhcYLNFVkd7JF2uqb6Z/r9mkVnrJyS
sc3sqAYXHHI2yoMPI3kMt9GzsCPp4UtIrIwjhR4ZWGqzuBEMPvciwJXj8ugs+/4Hl4zfXvh3U9yP
vHMAZ8HlKxbZVRAy+RnKUvUujjv7WClkEV1uxzALeuSymrs+b3GhiHKQMKPWV59s4PY2flw7lYuG
8bqxF/9e2n+XcTkg7oZki22/fLHFdyM09Qok4gojBAFyAagtvu4l5bbDTI+2ihEO2yKGaxUTAVpA
T9R+gPPw8i83rE0dZyKAtOzjZPnl85K36INg6E8KaSKiWqtXNk3r8vd3g1PQyYc0Bp4dKklB4c1r
yLdlzVohsWG708OqZIIGwpTi3ansEJpS1W3SFnXUoBoz86WznwExuzxSpm7oVty5XTYVaXUUKZzR
hxpZ9vmpkuW8pQIKRky0oxk+/6JqIGkV1XmOGLoQyVVF/DXNZNPP145mB8rvld0E8khrwNa8NItA
/t3C9/RCWw+pkrGxZzwH3IhnLngKi0tn8T1uGXhbD6gmHeSeRdVjcyv67+0SB0ap+xYhoOWXa5ar
OmCv60q5UC9N871i/Gs+JmvXoY/Xpq3zSxRKz5PEw7accXqH21C2K+Dtn0LoXODicjcmawCyjyfX
1mOuTEyQnrDwKGC1ZR9bJx2ufeZ+2zb+S6Pv7FdW9ji5TlkdVQcqngpYeG0pa1gBkJt+un70hgXP
uz7DVb0awRlsoYdaWvWWGqJlejWj5fWAYCRx+a/EUw90Ln5Age7JtsvPDS+ftg2PZraqbjuPth3/
BcLYT1V1567vvJXLomlwNKPNmHQDJ43/d670ksCLhpTaDVVwGBw9cMqCIBE23CoRwlLxjoZAfMIx
9HJ5WD6+NNh/xU1DZ6Lcwk9nVvDkyHHeKxlc50AsonhLruRmfnx62YFmvQ6T8Vw4Y3WsObieDPJz
V6JR2R4o7C1ZL8sgLf17t/p5w0XuBCCRBmnpczBQfTw5/KZ2N3Zh6dq771MOfTWbyPBXAf2OXdbA
dLOxg48rEGsbqGEbCjQDRlEnSoiHpoIzRfzTesgqsONHJtMXlQzROJLj5Rk3LNZAs2SED5B1KF15
7K203QVAQTnVMG2zhEAz5AwcD9svQhIFXjXslDN9UwCtbvy4bsIANoom9eFtCj3oBUKIwB1XSSem
NarZcOF7pdtA4vBI2ML8Yc3Y76TXuNZjmXhetWJuH3vEbR1FkiQ0bBBmrI7tQgewQTkk5Khc7763
WDT2w8OIcNGmedapJDRv3NjxrP/Ns1QBaqljVOxtioHYOpVEKiHxDujCXxL3aIiOpjkc+96Kb84w
GTqShHHArIdgiVKgVuc+6eQdLQnEEQex5ls0taDZsyChbEpA7Y/Kz7vdZCPYTl0VnHJSs+fLE2Cw
Z1+zZ0oADEOgqDpCxiXY4xpaHgTEeb/2NrQWaMChyrvIDm0zDl8zayZaXol4eb26aK2AoOi+6cXK
ZJtGSzNrwsbGnXI7+FUnNUeyGGpJJxfJYoO11f58zbgz+Mdb0hTVkfZQ0RADZD/ATs92Hl0tmzf1
QjNxFau8GFUKi4A6HjtlrXAtIDNtz4ZqImRjVmYixJHw9zvc1oEjQkC4o5/r8sinIDjEAWT55FC1
kXS89qVXw4Pj15BR6730qshFvXJLMHRO55DU3iz/C72wyg3u+BDLawFZmkM6Ibp3eUEbTg4dQYIK
C+QLwQN2nDwLIHV7hFatyla8F6bfrx3gNQ6NDIIn1TFpmNhDHUi+lH7g7qHvvKZcbTBInTiC15QP
kTyOt1Xp3UrVn3FLUIfldEUOVHOwl4ybbSOlmT70aqU7o3grmiCycgAPBqIDyB1byW00HCJMM3Xe
Fz20cZryKAD4k9b0rc2zt96ubxpG7+LYfmzmYeOsaIbPRZBTAtT7kQ+2EyUjOMZDNtav1ta0G/uv
pLFulCg17MqjgmZ1fEBI2u2u5g7VNSuTYVpZmtmTofnfFRcos/wI3RVQMKGSN0Bz4uXydBsWlp4x
FoC6PAI1QyIIez8HrvhSNNkL4ywKWv554Gtqr6ZmNN9YO88wPhbKYzZ1061Q9BZYWKjigct8FRM1
RbELvMPlLhkGTc8XY3WVQaoem5jw6R2Ihf1VJeRnfxFfu9yAYTPRU8b4nFlj5QwE7jL7CIGcHy7Z
BHzDY8BbOvXusg4/U5nFUpXHvpbiUeQt/VTFKFNaWVCmn65Zt+TxEPReRSIHiFD2IxES6tCi7XL/
eHlsTIOvGXgwNQJkUEx0beEdxuLgKUn85hDDx7jShWVX/eCM0pPEkAGADHUfV+kljYEleTThfYEc
8B8ltsXLnTA1oR3ozOo9NRbYpZImh3wkORayv5I5fVkW0rYmNMumqPHM5tknkZRps2u7LN9xrNnz
LCZ+CGuyJlxjmHA9XSyBCnJNaxx8IhTetSWLcm9ZqyldhtnWsSDM7WY51wg5IActO4gB53XvjeN1
zGqy8no1dWDZUd4ZRM3dLpRICTiCofSZO5A5TWUutm0VerKYA4JDLpKiPGZtJb9PoHlHfaD4EWpp
a8hUw1rSkSDQ6UlsB3U/RyrlEfiOx6ANrpuB3sZ0o4+CakbNmsrxZzgPjkkHjM3Ugf0rBj6f3a6N
3y4vV9MsaGaNd1IMIgh6kA2ViIis+WNqVRs9INT5c46lHQL9NSS43RbyKxdxvWuktWJopl+u2XIh
6rDAQx7fZog8pC5ynivZrA296eu6GTe870IEPY+F17fqZqpbu9xnhS/WVGwNDeipYai0HLuBhdYv
ZgN0vqvLGpf9dISC5+WJNRzMemIY9Wxc9iAVdywc/wrUoPw/HxdZfFzM52yX1fPK3c9gCXpyGCCp
cegV8HPN8X2epIfARW29O5F/ysT/crk3ptFamn63WTiWM5QktmDPXYIopSOg92DVTK4li5u6oJ3O
ddWyNh18JD874eBgvNLPMm4/O+2EQjKypiRuuCT/JZTV5NCRGeLyGFRxdoAwVw6fuHVX+KBPOKKH
5HPmPzEmfl4eNFOnNNsWwGB5CvWUR69Oiv1Y8X0Wu+oK7hykIWK5rdwMTM1oRp4hsdWH+mJxVJTv
eaxeg5TeIVP6OItkpcLC1IRm633W16OwS3lkUzAeVT/us94jh7wJ+13NVgVlTM1oRt9iX239DAtZ
9MiGg5Lu8bc4tkUerVWfv6ENPYFsUmE7Wa5DIhqIf2rX2bMsQ0aNQEZ8m71dnniDtfyFA4G7hcix
lkcg9r/wFikJdpc3V9s+rp3bLVQRIdHb4oITzu1+EkQeqmTVH2L66cuwvTP0wp+dJghwHkkKtb8R
Tp0yZGy/7adrVl7YjtcVPfypDEU8QJXClSOT1YITw46rwz+kAN1zdhd3v6eeJ6AZDst7fnnKo1jK
Pqwn4xouZ3oS2TwAdzUgSzaahfNFdtbXehxAd866NYkt0yRoFk2ruo9ph/Xj8O6706KatknttToK
06/XbJkjFTCQqlh8wNVwcLq2PAPvlIDSv/VurJMxVNr6o5UzJHplMfgFaW6lbIeK/zSINi2kvzLJ
Kjf05wmHqyhclORAiUbQXUNIvDH4qCeSEe5b8Gi6iFngtRixEekmEtn8EThUn728/X65G4ap0BPK
mBwDmlYhEltE/29boyonaIdnr3f5isGZGtCseQkSZszr0A0xQIKItCdQwWqI9mzM6bP/gmJQp88y
AbFW1nTWnhCafw0Q8t8lnqBbqMB4utuLmbzbk0qLcqEKPLVGMTreTRPOKN7Mw1RtSzCC3sWfDTC/
436s0v9H2pd0yc0Cy/4inaMBJLRVDT3a7qHsbnujY/uzEZoRmtCvv6F+b9EXN6V36m1rASogMyEz
MiIAzEWLRHARJHMUXiLpsn6+Yc2QzHU5WB04x6t9FvuqRmWtdvEuPX+ILM7CBJA5dRZOrK+8LNGc
vHhAze58x4s3TpBtdCMkN12sA9V5bpZEcdUlWdg1x2CbbdUyvIkb0yrvfa7WlffyTuIGU43XaM7d
vFFYYoJJv0TqVgT+uDjHaUZZBxeYtVdTu/lx9qod1VuEuLa/YcTkaRq9uvOAVRh62BmZ+LhbIFRy
2Q6bKDKnmIfQC6LyChjKfZ1WxyJYNioEtg9fHcc70xqaKnC9DkMjGCR+UV/Nm2li29Dr7++G9msQ
NdcMUZL33kOopb+LVHzh49+EjjFdRmlUAiaphuYKtK/X81i5ySpwSvNNCIfFe5qi1ESOspgIXY6h
Rv/C1MFkQw58bKAgsXneeG1TGMGYpTXE5Ce1HLNolKelgi4cj7Nv0QgR9PMz2LbBMGA3dDNgliv3
KMr+l5qdJnlrUb5kcNcEj1ECQHRRoaaxZP5KcIikcyTdrWvQx1d110SPDbOPJBJuuUcesXa34q9S
3YDTOs++RGi7Pv8XbJMYpksCOLee4Dot1FojRdpzvdGFq5Oe/cvwFa6JJmOeU3cakiNHV1Zlooo0
20V1c1mTMoAO/9vSGJi+aeAT5J5XKUN/Qdv72E2P59fn4/PjmnwdacG5kzEktrnQDqAhc5jUehNS
/+HqM2qWDztPx/7kKQXVWH1ARyNPxqHdg1P26FfBlpF9+BcwyTr5O08UDv7c1Hk+HJw+2qeR3Mlm
Y3Fsn2+sPHXGvmp9MRzqUCcDucsrjf7wW95fktnBlxs+NATtxjyhc/UAvvukreOE6YeeP7ZqCz7z
YUYEExg3nxiKl0I0+AOOfghSKOjeVel/uXwIIMJBHs6foA99HObw//fyd0O5dF2F5e+XF9Wi/Tb6
r0jD/WWDGw60i0O3RFuGOsxkRpfErd/xXRv/uWxww3eGZeznaYvVkdUdPn52sQneRinEsipmfbCa
wN7oN9lwUHS8RT/B0Z2bfY022POfbjnzJnEEn+pZigL4fp+OP9I2uE6nYONQ2r7c8JjlQiMpiNMf
pmFJSLMkQoc7elnAYtQsAta6y6Ixw/B0xKN9iHdqq+j74WUQI69/6J0faGInYAo6H4esCKJDrSN1
N4Hdqeedup1ARnsUTbwRdW1TGYZbTUug4xInx6Vq1+kjL+7W0xMWTUKDl8u22LDdIYyKvOFEH+SK
Vgqr66jmGyZr+3zDZDl0sIYREg9vfk1UL0P8h4mvrXcFv3DZxxt2C9xFMPUUuzwySLCEcq/5JYoK
FNtsWK3X9IHXebAsr6M3rYLQ65Z2psWozJrfBGL+0cvS/uDN+fUCVpaeXGZTZr0vrfCcjTP4SIl8
CQSPEgjcJWiJ2DiOtg9f9/ndyYfknMibQCwHUdM7GXvPlG21MVtCoFnpqyawHjkNHPDQ3JVpnZAM
LD9V0lQXroxhtFOV+V6/+knPnxPa/2HBn7HayoXZ1sUw0xQaFRxyH8NB9NFOjWqH2HT+fNuWxTDO
mgK7XkpYEBYiCv7k1eNIUT2MNt5tFh9sFvbwtmrmIob5FPKBRnWCkI1V2jgttsEN24S2mBu0IZwX
Bp+LcIcbTQ0LPb8wtiU3rBOcwiAy6GFDPVSCYqg8x+PWd1vW3CzpZQBBZY67hlT2gsuMJg+pfhDV
ZXc9s6A3kVV8kuPDF++PV7+21R3W5VJ/aNbw2mr0yditHrdWV1HY7jdPosWXm+T9HhhROUQI31Zl
dm5X5/J/vj0LLwtEgWGiTdFLx1c4jHVOd8sQ7i++DJgVOxUEQxOscXSSf4Bp2s/xVqe85RwGhoG6
Y6Fn0mI7yfJYkTRBx+3h/Am3mI9J7DBHohLxhJFXHSzX+aPcOdl8EdgGN2yzBCJdo/zwZptQvF3v
o5de1E1OfuJneSiqQB9ydGJ8TbsVL1A69fLYjLG4qEeeUbP+Nkg9h4Xn6EPE9Ws9jDdN1F6dX3jL
lppltyUYw3EsYmwpcCxeTZ9FO21EIdvQRgDNKGpuOoR5+hhalNlx22vZhl692bvYXPMezNLSx6qr
5rWHYvmybDlEy2ExqRpEXXN3hKTd+vIK+j8IEgSx4rLFXv/Ou8/OAk4nIWK82qvlJgr417ruLkH6
44gYplkwwKOzKGgPlUbZGTkHfxjvIw+M5bt20FBFP/8PLOHC5J7XEUDeuobb6sc7RLoOEJ+6+TOM
f88Pb9tXw1I5SJslwLE96v3yzStuX1tsX27EUEheaWeZsK8IdOX8woKXEU+xzVhkGd6srikRu5rU
GB7hohxT8KA0yeL8iZE5uWhpzOoaNO6HOiQw1PXalcVL0tKLCBMZNUtq4A4B7UaKVUfAgHDGQXjd
hnexpEpMcgZI3IeRlqw/MHGtbpvmj5v3ydou5adHrM75lVn9yT8YTHz+asnvrar34zwcsDIar8Xa
e+j6h6h+oPmL5x3Pz2A5lmYxLVdg9EVZvz+0UPgNdp4k07Ws/WAL92Q7PIbx8mBpvB4a0YeqKe8g
R3MI2r81G55DueGKbftgvE19IYsGructKTM1d0sNXUisVfPn/yMUmkW1vqtG0OohzNa0v0nj7gsI
ZHdD2m68fj9sB8E2GwbcldMwggylx9P975I3LIEJ1+lDV5FdK53PPgV4e+t2ZgkCZokNDi4qZ43Q
lddNsjo53CyjrRyEZbfN+hrwM5OTBhh8COoEIYaQ/+CGSL9hDpbD6hphd5Z9XFfVag5j6+5JOHRJ
SjP3shBm1tUgv64rtab3OjfcaUb/H3IQtnUx7Rh1TDH3WJd4eGE5wCF4sg7oibs4y2Ey3ntF79aj
Wj9ex28e+vKhDROudVkw8ZbVLlrkZnTi1v3hvPex+DezpIY6COV5hK/Gm3gc/67RBc4NbzRQuW6E
ddsURtwdNP+/qRS8vCsPT+Pq0Sn/4K3m1hupW9upNKzXYwVIbVpkDdw2mL+Gqlh+dQuarTai48cO
jphFNeEUJXcJ1gh/IIPNZppd4y2LdYpFdB1nf89vxcd+gZjVNeiZVuNQKaQPve/+OCYlg44bqS6y
LWKSM/RVKn2EzOF3W9fNY1E780tTB+Ul2HVGzHraAKWKyA1qdWiHjM0HGUEa58g8qS+73RKzpFa6
Q8wICP8OYL5EL4ROFh5dn1/3j10DMQtqBT4S4vODPoCS92UI3C9ZOl6FIrvusmYjRH58QIlJdJ9n
fteDCgs5uTnaBalEt2m6sa+2U2NE35lXbIEouD7UTbCL52JP226PKvnG2bd9uWG80EOeljJr9CGI
571i6PcUwcbQti83rBZahWWcZliUBgWXom33QBM9+suFC2MyMsh6xqUWgfbQtRV5lX3ejc/V2Ifx
nRehWLLh3CzrY1IzDG4xp5PSzYHLtw7rGjBZ5yLeB0ZMSgZZ5QRS66U+FB7ld76S8a4n9Bbcqe1X
P9wSWv3YPxOTlUHjuhCPXY0EQO8lBHh7ra+6EqCltEha5+m8kdnWaT0E7+7Rc9eDfFehpjxJeqfd
ZT+0bMMCPlSwoFimdc53YzvY6mWYhV4LVON1j8EJyLTYPB372bspKr5rQqK+TPQbGL8Pl/0fIyT3
QwrC5Twc394Fa83NRTb8/NCWcGPSM7DGEZzMdf8bWR6wMMn73u8/IxM5QRGK/qm8VRoK+tfnJ7MY
ITPse5S+mLvSU3hEkesODbYV4DXAhV5m48yw8YK5+dyC7ekQp2kixUPlSjRbXBgUTKKGvmoyUqIl
/cBd73apqr9hv2xJWVsOrMnMMI7o8QomPJsyJ7sXc5PvirraynRYVt3kZVg6kJwNAwYHNmrPfTep
w/Jr2bWn85tqseh/mBnCpWzcAesiCuRRm0dcVtDUhC7z3WZq0rY86z97Z3Ni0c0ce6M61IVzwBGC
HWy1PdqGXn9/N7STVY0OSizOiuGgYnhwimAjkWUb2rDarIN4x9iDcbzr5mdF3E9xuuHfLJeIyP/f
H+2PkYfnKZYcOQKedXsUxiCcfFDy5fyW2r7csFOovPgq77AoUU1fIqUSsOJuwRlt324YKS/zonMd
jI3UFU4Ln5okxsUNd9DD+Y+3TGCSLYRO3KDJFBMA1NKOd2H4IOPbVm0h6mzDr4703YFZUvT59grD
p/jqWPAdYCeTczuDPvD891vs6R9QFF9AKb6mUAQ9Oi3KKri94f3ioFAmpnRjkSw7bIKiOkixeX42
ADjT558L6STwyw/nv982tGGsnbOoRnQYWjcA/+OLXbqVhFuH+Dc/RkxAVOYNIXi+W3UogLSS0bFu
XrJq48zb9tWwVsTsMYsnYNHa+BZPyD0Sb3BhvtpSwrF9u2GzNKeq1+DaP6Dz9qlqwhsyFV+ycrrs
TWRyJoQTMj3wZeoAUfAd3kwQ93s9v5+2hTEMNopGOk5sLfFP4DUcEwcRhC70MOVbCWHLiTfBUMsy
DrXj4dudzFmzzqDDQ3kO2oopslUbJXPLvzARUaNUPkjHcP8XLlosrla3gyf1vKW/Zht+/WvvvMIk
6wZ9pBgeTqcEvhOkn4FLwO6zdfuwHB8TFxVMnXI8t8Lx9NSRVc8tn654f1mkMqFRbSQihxQZvAHg
ONSNroOOHs+fHsv9kq5e4t3CgB9tgkoLVwdV/qUNEObOLdBQk/9f0U03dAtPZFsdw3iBh6DK0cvb
LJVukgrEEZupEotDM5kRprgnEg+B7kBasp/8cOeILalc29BGoCWi0nXuRt2hJTm4GfWxj7cwaLYl
MczWpU6QwimoA53728rlXwB028mUfT+/r5YvN8FQUoSVW6Qx3tNYbh0Wd5Tp5/NDW2zJREN1NUS8
lcSXR5Ff7UGw8EOr+DBnbnPdLuVGT6vt+w2DHXHaS9qn6g1yNfn8U1temH8xMVFUEwGpkRDVJ7ec
EhkUP5os34hSts9ed/udOWmRqqWmQXcYR9UmqgrjXdHGF+ZfTMYDCCjzZQwU+c4aEKgLF+8Qumw9
/myfbtioQ9Pey9qRfC/BWZO0QTUltAu/nT8ztsGN6KrYEJYj9OW/5yqTu55Or2h8+H3Z2IaRFh0o
lUUpyfcojVmiAmDg/aUcd5eNbthp0XZg9ehj54dDoU0eCbxsWnSAbrhfixcwQVFN0/Ya4AXnB6s9
kIgIsHnOYJlIgB/bikyWpTeRUeFKVJL6of4N7I+8Bkl9e1IV7zeeOrbRDTuNs8gTYEYk4CUOl4R1
w6vvlltvEdvgqwd6Z00VL2oFbIf+tcKkkpqqKakVyFQv2lkTGCWKUURALGU/pqGDUIMGyy0QOyB2
2YjaFj9poqNSAH8LwuPqN8SPX+sRFIKxju57rord2t92/k/YDpBhtcFcjvFMi/YHBQDmhi1pfI3M
uNwjMdbtL5vCsF0mZVt2ldv+aHh5ksEY/abQIt0DQi2ez8+wHpYP3g2mEg6ELXjRoqr7eyzD7n7K
Y3KcVwE2ZxT5jnXoYUpYHh7OT2bbFsOgdd4RQVxMNjfhS9fXuyai94rT+0heiOglJoxqceSYD3zO
fwatHm8GggZuUEh+Pf8HLFZhAqnqqYyrElSIP3se9jsNHHWi0YW+sdu20Q2DnpivwqCDv0Oz8OlN
YyebkAk8/+mW26ZvGLQbDmVMaNa94hg9z121C1h7QDoYWez8KdflrnK2crKWbTbRVfBwsxNGkXwl
sSqSUXv3uYMcsCvzHW50Gy4k/vjgmqQGOlzQc80D+Sqn4KWrvkqwrlHhJLxAM1bevwYkvJny/Pr8
6lnMxERe1dkgnAW30Fd/DPde1F/HQvygfXBQU3odj+3Gg9J2Agx7b3s0cLtB5b+GPd+XhVOA+jTf
wrrb/oMRrEGFk3IAdfzXwCl3CEYPkG09+IX3ImGJzqaure2gGUaOzInn9zJsX+OM/RF++8ZIOzTd
J4jP/yny7Fo1W0Vziwc28Vhh54K+San6Zx+nE72aJ8m+qnmYin3oV5sUpbZZ1j/6LhRGIKbVFCHq
Ow2a6VgFtHiULh7gU+TWG09wy76b4KzO8asYLr7+2fXetBtoMyVuxqONQGXZeBOgNQY8QLWW1z/R
p/oJjfgupJ3ADRy3w6+iyK9JXl+GYSUmSiuupIMANfQ/Yi9t9rxrxx1vt4K6rb5kIrSQRtB9DEmD
n0UfPjFXf+UryRZO1nqquM5PERVHkQq0ztDLckcmAQIKurTMIWLxk1O/R9NVNT6wNHA2tt12sgxz
F3PRum7atj88UpGEViXbFcgQJkUxbN2h34BZHwR4E7AFXmUXOAwS/5hZeQzJbdsFf9Mwesj88DqD
M/PbaicFfRFp/9hRtuEvbQfacAIyEiqK11m7smqTEjoy+1rXWxRllgBjIrd44QHKkvrLdwhRcP8P
g2TvC4myRu5EL+QtCRvX2ZBKt01lGL8sFPZmbtLvyElW0YFF3tygL8svi/a+HxvWuDuBAtLG09ti
qSasi3SRdEYdpL8AMS+HnVLZU5Y3Yp+7Tfa1k+WU7ZS3mZmzzWZcCfgU89rphu535kzX63WMO+Oj
VPJT7p5aHJHzodNyFEw1nqJyIqfy+vgXiv50R5xMHGixqc5mG339/Z1znmYqK9UQ9LVMxSsD1XLi
5qhAn/902wIZN/wJWHYJYRj2i5PwfnKmx5WQWjTDtZLjowM22fPT2M6Y4QbGPo6KlC3sxSX6BYxM
oASKu0eo2/O9LNONbXjzkh84AlOKp2IpHyA25vyavcYrc+hJROjw30lW5INOiJ4rKCYpysbymaTS
0UECLtLJSTrWTXHwVUW6lkcPPB7FlARoVmiCO/AAFTHcFaPCO51fC9t+Go4jl2mPUF5Mv7y5CyGB
4aVXUSumi6w5MBFkQe+yoagW/askok+kA0HRqKPBFRsrQE7RGHy85F8EJoQsXmgButtw/vXG5xX4
cbDTpLwEQhaCMn29Er878yAvyjlCXfOsgsj7yQUgNU8REiPjRtD7KCyt4xs+z8/i3iUtlY+kdB0v
kWM75p/jssSdZ4l8snUf/ejYr9OsVvfubyBBh9J43GWnqYZAHYMc3k2Ro0CQMRolPe+3cDXrZ5sH
f53HcHOSz0XOhoWfcKr7nTvSu6HHncGF6JIf4xlXRJAtqli4sfcfPUzW6dZVffe3hmCcJtwP52cG
wuPEbVQLrH2kfjV585sTQOOlp9vv6Ri4N365xbNjm9Rwg1UvQGIvvOlZQyockN3iGLLoYdXyVlCR
3Ll1umtZcwvd2w2JI9uEhmvkwRC5aA+fnqehrt8mhFDvAx7e5X4qwRkYRt4u4rhuNuCyO29UtmNp
uMlGVkBHASN7QrdhBCVd0KsPChiCbOmcm/NTfOR91r0znkipqDBH5U/PFevz60nT8XMmN7UAbWtm
+LYp1SVTHZueXdH8ZsP0tkfhLEEP1pe/JcmPFJsW0TTfn/87FgszoXfoV8mFnFh1Ykue35AsYDdp
C3XsksopyaPNeSwWZoLv3K7JpwAyUc/hPDq/eK2hICsh71r5w7IDY4x/O2XudR3A4s7/sY8CM/bJ
BOT52snqdCH1qZn8YP+m+k5We15VqXddCJbXeICmx/nJLOfOxOU1uYwjBWDbF8Tocu9mM9hqCDTV
GAj2zs9g+zuGy0j9qgQJdKu/VJJn9S/ujgG5iiVNRZ1Myo3rej+oqtd7MPEwckm6aV1E02fk46xy
gZz0BIWo3cQBOVk0jsj5/2QxJVM5yZWe33pVNpymrG8/+ynycKUKibhwyQxn4EZ1XzOWyWftLSNI
KrDlcgHntULPfTKHw3PsQ83zsr9ieIVCFk6QF273nNI+/lYtXtztRmQ3tk6zzUwNv6BBvJsHY9Gc
0nCO3OuKM6V4ov2qK7Nk0hB9rpMMEkvNxivDcqBNuN4k6nSQsh5OhW5Us6tAff1LBKT4r3an6Omi
NTNhe6mgIq5LJZ+nYMzd3RAhzfsri7t5Pp2fwGIzJnRvCLNQD0NbnjhUbndVPehjUfVoKA5LcDw3
IN32ss0rhG3FjCsEU8OIh1IZP2kXZI4IafKKKzrts8zdEqS12Etk+ICCuNUSoBHgJFAseqyqaBiv
IgGRj6vz62Ubf/393bXE5WnoeG0qT8VMyivGkUk5AG8/bfHq2JbIuBDohUMwqK/zE9SSa2/fdJDz
SKTLKDvOdYgL8Pm/Ydt2w+7BtdWqKKT8kcmlvK/YKkTvIpk1oGB6i0L1t7omZOMmZ7FLU2XJdYQe
vA6Nx77KJppMmVDpLdVNxO90QWNnn42+d0nGBN44MpxAKvxiihu8uisy0U/E12At00xtWItld0zk
39QLFS4Zz09DJMIrF7Rl+2aG6KUomy2IsWW1TE0lFgc6bEkoTtqJ2H7Kwnvp4mpDKA12AXe27jSW
c2xiAAcRxm4wpNmJENfX1yi9jcWngOXxJX2g2AgT/0eKuCEASYrTgDayKzXn/Q3tN7VEbBthmDnq
wMqvcIE9uf6qdeWPA91VUM/O0B7RxxsPONsaGbZeQBZ6IijCPOOeMspkWEDWlZSj5IfzRmjbasPW
GfgMh5IJjD+GJUIu8W5YjY44v9nJqfh1fhKLpZvsaExCJ0BR3p0U7fOoPqglRu0/VCMoV3aAm0/6
S1A4bPwzMPR8X1KyX3ffiPW6rvtBdyl74rIZkBHzwehXhEu1BWe37b9h5tOQeVU+6ewk1ajdBMo7
AdmlPbjEb5d6zjcivOUAmLDBcJkIi5lkT9Uog2zHZAUCaO3gAX9+b2zjGxmCaQJrYxYt0VNTseBL
0c1gmR6rTmYb43+YtcY2mIpKxTimQDV4wcOgyhyC7HEagYAYuQeAnxIkouL43h/INL56Wurhhbhi
DPpEhC1kdxNRaJ6e8tgh/DKDMiGGw5iHbQEF62d/BhcmczN96+HNvb9sNQ2fUHAvr+qeBM8ENIk7
uRTufUsvfdOaMMO08gqgN3jwjId6TBNWzPknvy22ej4tB5oavkAQOhHtSf+ZjYA3fwoBZsrBFloX
y56pLZyRxeGYOENIRtEmoFPwnHaE74a5de+lLz91UVffekF7YQijhvGHHLmSFjpJD8A0ueVBkaLx
Xvw87oPrqFi87NNYDpsahDYbMj1B4EABqMK+FDmPX1mjvPI4umJxN25KlvFNGCJYpHq26IH/Rd7X
T79ERNBXiorFJTI3MFETi6gBEXJUXoonQRDvK0F/TCzbehJZThVZg8K72yoHIiXz2yB71kDhX6Mi
Moc7EeaBOvSQJD9eZHcmGpFxXkQTen1P4ZCN9THNuv4H6bw23+g2tf0Jw67DMe18d/Di52FZxL1I
U+9HqFV9oM1SfL3sL6yb/26dwFIdU8Fi5x4yMRL6uAHo4KAEfn7wNyzFB5lTYti29polgkSB91B4
gcpvh2lGyFK0FMV3XvEo/8QhwYw+bNyY6D4Ne7YDoXsdH5pxGd2bpViQwo9KvCmHKijam7THOxoi
zV3r7PnQ4VnIBjXoCuA7ibZTIsaouBKpDJCr4h20YL2A9aC26kPq/4AETudvlAFspmE8IopWzkWW
p/xJUSjmDkMmb0G08v38qlnuLcRwIhJAPFU4nOMOj1ePX4Z7gR3RI257qoRQe3+RxMBqgYYHUU1b
xZmKhxNv52X67A5B5yYSVfnqqm90uT//fyy+18RJQno18Pwx5Z8m9GcfNeBzVZoFCWSn5H7xnY1V
s9iKCZUkjSe8tpzpQ8qG7o7EJe5efTB9mUPon5//I7YpDJ8S9mLhVRnRh4n7+Sd3idpdKGsG0mOx
VfexrdX6+ztzhE7x0ra85Z/ezJGPwyvheP5IFkRJFsRbWC7L+TXhk+DalDqnvvOoWVjpm6GQ1RFq
6KHYuO5YjrAJn5QhXdAFpeSJBErfiCx+4CkNgU3gwx20Fo+XJ1dNtjmdt/7kBrQ/hZmIhmvd11DH
8KEuDTdJZX4JnBWmYlLPKXSa+7Ks2ZMqhXsXspGdMjpuMRe8EcF94ChNFGUxQtIUFZH4UftRtRRH
px7m/hrZVSdOXE5K9tn318assAjC6q6AZ6TXfHSylqMdpqXfREyyCHZFmnQ31EGjrkOtIRSya9oy
rfJ9VYaMHQjQrD0/1mApuuUl0+GpgHoJylnMGbpbHs8NBG0ztSQ0HMsY9+QeZLKfOAjQ3XY/Nf3U
HEWUquxKV3FFP3PWx1vra7EtE4nFyo7LQETFU+qDWy1B42jR78IpqHhSO4ueLrvTmPxYad2NKEm2
4gkv9La4ViTzpivHcS68M5k4LO2UKH6Kpn3SokSjGNS9cNkoO5duZflsDsJ02SjEUDpn6knKmX5q
0vIE4TD3W0Py01JvSrpadsPEwIImJZshdZw+ulBwq28Be+Y/eIhuiM9dq+YNJ2FxQiYWVhXtoso+
657SJipuq8ihP2sHXLcXOWvfcNZpn7vuXATFEwewes/x+kpcOpfXHefissNkImJTp0ehFgLqTzwU
8ecQDY6fgY+lG2HT4kNNECyvRSAGyfnTlA0A0ySiRP/IS8OXhiIh0wX+Fw21APZ9JqGUW7yGtj1Z
f38XfyZcMKY4hJ7ylNUL9F3rEr0M5SSdrX5E2wTGjXDyZzfUGY0fw7zk9Bba7T3Srv3g/Tm/7Rb7
MKkH/cKpp2ji8aMXZl9ROHRAb+jxzx4JyjqJmgy0RecnspQsfeOWxlIGWNLilE8ho+MNZBZvwOwH
TGeZ8aMflN9JPx6hJ7fFJWH7X4bdu/2Ytlo21VOlhHcrRV4l/tDLGzWjVp4FuBue/1uW/TGhnnJ0
oqWc/PoJHFh+9kn3SJA/toUO9WVGYyI8G6KcLhh0/EhYyVeC8m6ZE1AiXrhQJsZTg+Ymq+TcPDUK
zD8Tn45KIk+tfJT18khtJZhs62Sc41WA1C96Uj0NsetfD7gb3jsdfbpsE4znRdoXczg6iCK8qlC5
HUizlygVXF82unlykezkjqqzJ5Km4s7FTf+mifPTZYMb51RHtETze9T9LWhT/Te4bM6uvIbh8nHR
+CZyc4oYCwQqUaeB4028L+JwJHexqHHvOT+BJfSZvHtCcF3HeceBV4OSKYtcMMLMrL6Jhlodz09h
OTsmSDPUfZ+PdPYeQ1YpL8EatSqJqy3mQNvwqwt558Oh6ipa6jjZV+lN4T1koeXVADasyxzEP2hM
3Gt0WXPnxPwuu2JN56lkCdPN/LbF0Znse2DsBWVmucinVGkGRTHI+GW7JvBz8Y3KsRsSNCCSbsPQ
bJttWLHOujpzhog9yg5934hLPwoaiOfF1T/Pb7VtAsOSiwUPRBx//3GIPHkja+hcs9ElR+RElo0N
sQQiE5YJfrMsjkrpPE0Di3dkKQ44T/N9w1p2JaNMAX/J42M7TVssehYUkmuYeFHRFm/sPDgVxfxV
loCFJWlIIYA4BbdL6yQLmYtdEC9QpuxivPrOr+THf5OamEXtd4XHaDueWAhQSyrau8ll/w2oSyZI
JA5JPpDb3kMEPj/dx0b0D00d81uHrqoUP/vQ6RLK4nIXjenWM+Hju90/THVu0GRB4DvRz6oJ0ite
hhAArLSfPSG7kD1FqtEv0vHCiw7hP6R1bl8sMRTF3cci86A2RYvmOOWCH9FU5W64tLf71b8PWBIb
B72aeepVY8wemZNn+lsK6eLcS4KhwHsymaiWxW0b1QP9HmIZi6MgMxM3rqPk8DkthUxJotIKeny7
Jl/mFDUMUQP3LzIFVWSGrkgPsMCuhBivP3Qi+IbOb2QMmdfq7Bc0GQOnSgDil+F8dLR3YYadmGg+
lYcSpdxaP4FyEeVJV+RihhS7jsOLQjGJDVNyKFhRKpeS/zIt6+CRuH0r/KShiBBbN3rLUTMhfEUx
QmIVqrFPkg7PqkRTu2Q5+ud9uvdilNdriNNu/JuPnR0xUXzEWXjqeyr62RXDcoWCOnp3eHMT9+3G
i/FN2PODU2bC9ooYeR2GosSTCry/kyuuU5e5N1oDRKPQ2AOkMfmU4sXSzuFpIXK+p3GUH7qSbPTb
fByc/mHYk1nIAoep+c4f50AVB0BIO+TjWTXk/Gs6pM78c/GHYOPv2mZb1/ldIB8cdCY4UUd+FmMJ
tfZ22JVOGh9E3j3IKd7qg7R4OhPFV0C/pu+DuP/KS0rvGrQpXo/DuPx33o/azoQRYacJqAT0x5Of
Lup8B12Oh9Rv/cNYbwmo2z7fcDxuHvsLCWr6cwI8Id2xRfbtc9T0xL1wF4zrclcDsu4tC3y1APpb
RbJMsjKVSeZAWaBkA7ks4pgMew1LW1YuffyY5jE7ac1ncG+TVGyULCwbYWL2hgat2Wyg5KdMFd3N
i/Of5lFw4ENQbkRoy06YiD1RAoOYQaHjMVVu/kuPgfNJOdmwkc+xjW7kcwQTHh+V0k/E88MpSadh
GPbe4pV6w7ZtE6xW+M7aiA+9zUqV7CdoI7r7XrPhWqqGfztvBxZbNtF5KBENRdSX0EUbOIUIVcTV
HpLIFbK7kYiToN7sX//4ekai9f+9+x9Am9M8DpjzkFa4tIDND705Nfp0G0ymPbQrhA5XydxCNZbU
lwhlhh6JDDOPB83QUNdHP+esG+dT1zLd76EajjjwP5xdSZOcOLf9RUQIAUJsc6i5XFluO532hnC5
uxmEECBAwK9/J/1tquVS8iJ3HdUOlBrulXR1hsvj59jGbFm+Eu6wk2GT+JmEFQBJjfkUp6Lc1COQ
x1qxg6/E58stucbPinddclVVk58eYMCqwaQUe1mNn0AWNFsedBP0iuFfKrvnBXv3SuS4YtM6BrRZ
NRLdCTSZReQr4No5HmZmdfCWZC38Havbxu/hCrsUs8nKV9VBnZIrmX9ZJsDsL4+Z6+vnQ/u7NQdS
lDEKjl+vwIsVwb4dC6gW9X0UXeNKjPVlg/YqlXcln8LwJysgtFnybtxVLZA0uvGeGexsr+yHlQOY
qGLEZ8F/AuQCcKjU7On/AXpyTDM7//3dKIUDHqPrfOof4ear+wcOfNhD2J296FJ/iL2b6+bCin8V
+0EmEjE80hgU8Hyjzdx6+zYpw2WFuuPIZba16bkabeI+F5/brO727cx+wKmO4vXprH/aXmOPe55y
a2PXchTtlKb55wyVgHuadOVb0g1rL5SuubCiXIUTS/04Tl/xphuOZKt8ktXxJit5xf37PCyTteD+
+OIaMiu4M6jCMmLS6hWzr28yMOgHftAk7za/UzIBU2479uLLVbNvA/d0wqU3DUP1SktVAslGJ2yQ
Ad7x6pXJdwycLfbH8nkCwXQwj+hJgNSb3GWsae8Wg0LZdV2wdnrh+zGKq1n1yuDYcivDkR66Qly5
kdhIPFolQyMDKl6FGvLNeTpUZl4NQ2VY0+Q45upwXTesaDdhixsS6YfX0F/0lucgFMQEr1CXv+5Y
VTYoT5XDpKbMq1/PPWBjgT1x8m/bUr/xGZuUmutbaF6tzLkjvdsQvVTEaePzZvhqRuiWbcA4y6LH
nnTJmoKkqzdWrPNQdUFfQUBAFSAvhxNOKhzsmzkY6r2KS31zrq2XmjYrHfpQCQLJxQbqtWHRZmXR
6cei69h+DsHLGoZU3xWUbmeUf/dzW6R7ENEq2Pz2apuPqyxEZ9tWQii6vGBMtsUr8/nhDIdJPYjB
hcBJ7Zgsu+0QLi+TNGrbSfzJa6GBcdWasQF9cuhCmc48fw0pexJd7m9Zxb8ogrJW4UMxZJqh4RLh
sHO5OVdHbYCfrnsSw3xRv4hyJqcwrao6vTVJ3Yif7bDE46NcpiLcNxFlECmWhGlzSwfR4bk2j0m7
Ro5z/g4rocwj60vqTRpLtphvQYMqd4L6/6besJ/j+BCGXrafdTnv0pCoXVwlK6vMcWa14YF0KHVC
ljl/VaZLQDH7IsHOBA6j/99WmXpyd3mkHRtyaKWaNk56Hop+/NrrJT/krGtv5wrHfWyf9d8TzAb3
l9tx5H5bwzCdBwVaXjf+bCPN9pCAh/2yiZ7GOvFX0poj09iAQbza837J2uYFmH1S7XrD0289k97b
5Q64Pm/lGdaUrGKkbB9FptpI7JlHUb2WkfbLbOX45UhlNnovDCSZBm9ID6ppwk2Goo3OQPjkwJzv
PDVsF6EOoy/X3sNcU2InE5ZrCnRj90iiPCqeSeDVwT1P5qj/1g18XHMmd1yKbAxfm3XEDxcjX6Ev
dp8K1W3V+AtHjMehNNnmd/bwydnuCceay1PlWNM2nq+ARQkMUbr6hcrI98i96JZS4L24bkDd3bRC
FvFjB6dEMa8UGFxdtLJEiur0OOMm9jVlwTcKwN133gQoWQ3Q00EcPeD16a8pilAHrqdrzzq2hSxJ
sjBj8C9/bYe6C29JU2l543dLeLo8io4UZAP9whAYLb9txVfQxhtIv6Cy7pHpLo1wNuzJQ1SvqhY4
QsuG/M3zVAhZF9XrDKG4Lykt2SvoAn9f7obr48F/b05FVzOwdmj5An8ogoNam9H4ZqGAdu8uN+AI
oz/gfRIAZVwjq9fUS/PoMWtlVb6oDuXeDOjkjLBsZVm7GrLuHULzWBMfwzSUMRfbAiuObOa46h4j
zx/vL/fGVSe3/WYpo71PYN73aAxUxVUCBFQBDPm2IOZTphE/OPxUsE4jZp+GfXmr+i89ZLC8cY1v
4ZgwG0DmzR4FlbOLfwQA4m6WQuS3TRzy6wbxD+RY1PF56Gv5FfYqHlbDEuyGtoue/TBTPy8PoSMb
2PAxBsFSlBuEd2DJjHFL+zddTjuJIzXNunvTxf5GLRIFKEhUXG7RNWTnRPiuOiBLns8RjdkPluah
vmehgnyPmKUxx8sNOJaeDSijJggiJUx6kIBKhyhBNssrwN84bpUaQiOXG3GN27l373oxLCoYw0Wm
h2zCazSQCIc518Vm0DiOmGj5N6TZC6Tk/q5WtY9d3bJyQ+KzrpiaTLy1fm/2S8AgOKMpjvKx8VYO
zq5O0f92KiN5EU009A6gbKkNM/xG5wJsMXHe+yg7DA259XvxeTzfIi+PoyuEbXxZeOYOhX43/w2/
t+ylAJh3K0mubjMPyHbZgDtmoMa4KxqT3npGUmh9AQmW6uR73KD2evlXuNakdbpIRUsCQM3mn6SP
1Ff4v2LyYHR8e/nrjpmzMb+ZTmD1x2T+NjM93KDgXu9DAVmlmiKgr2vifEp7txyjqo3rMjH5G/jX
T4U/prd9DHEgPaXNytpwdcI6NsysNmQqp/rAC9XeQk9yfpATZF37fqz3lzvhOFLamDwNS74RSO/4
cPaRys6aHmoxN2l8viErrwahJgQT/8o8ZAP0TKQD4uU0f9M+vGxJ1TafSgoM0eW+OFaUDc8zUYEL
RKi7Q5j2AJiSEpZVuOjm6ZWFEVtwcWjTJkF1Oz7oAJJrS/rMaVn9b5z4Et1PEXn5f4Spa/atzMDi
RVVha5oD8ftwL89bONOYfY+tStW4Rsw6MUA4Qozz5PUH1VbqfkBhDB4hdTr/e3lCXD2wQnzOa8+L
RKYPQqMQjRr7+ExV9GXCmls5gzqWrw3ZS8mUZ0tN+IFO8BwvhvgLI/pNQiRsOwOs8ftGNJ3LPZc7
5BgvG8AXV34va6GWn71HuHgk1TjhxShTc5yvnA0cQ2bj9yC1OjR92sj/nQ1wct/J3Mz7vmVfruuC
dRTQMQRCskiBNZNDPk0JaOosviEr6cT1889/f5cTDdQCZNgu8iBZJYtb6TUIkAGZuP4cBRVIJtd1
4jw/75rBVljHLKjnwwxP5DSHzkZQXfvgRKxNn5N2KjOm5wMYPn8PzMwbwDHWUsh5mD9AmdhWunzx
GIwJ5vkAva32AUpBoJKBQHOA1bPaBsPqFde1Uu3I1qYfIpFMB+2rM89nSoJ/ha6vIymCo/PfCeBC
RMIzo3ibwulnKWi3a6ZVyvnHF8s/hBAhm5azAme9gwb4FjItQm6KuFNPmeJkW2Of6ng6rpyMP16w
f4ghpolozdSEPeToINUULhRYm2ASD15GzNfLi9XVhLWLQw9Yz5HuDJqowX8SRarkRhh/mP5qzkjs
lcB2NWMFdrpAblYmRfeVepgJ6DDSbNNTUdygPlm/Xe7Kx6sK9N3/TnvapIXnLcF8oFAffVJm0j/7
lpur9u/A9tilTdspH3Wsg1pGb9NydpgKhPbln/5x4AW2u26ryhLCUtV4aMn5YZF2+laed9M8B92h
XLI14UjXNFi79vmSElLBh0ObRv8YmJhuwrE/obizhqlydcSK7Bzg0WaENfzbVCEcAInQ27gJPpOS
Fo8qiFeQSa6ZtgIctg4TDEZ5e5DLeEcgaQyTxejH5alwfNuGDYZN5xvujfg22CCojuP5Q0y49F7+
+sdHgsBGCoolB41toPLX+ZdDV+ChlPTWE+HT74YWPp7amqiVVeXqihXbqfEr30jR4sgJijtUkrJN
mlTfL/fE9XEropkMSRCDmPXY+p65JYuJ/kq6ZO2G5Pq6Fcu090DMhCj6ATD7JcNr6+Rnu05V14Gq
gj+wf1OTd8PAmx8cufQxg7/g56Dna/qAH1+bgz8U/JAYyrw2MB/phen8TdL2zO/2iT/NDbsZaB33
j5yMc3+TQgYoMqiWp0vKNwGP+/S6+bF1YMIcmgxN39Kf0CmE5V2dsl1f5tedNQP7MbnwVDAxXkQv
UJCEDLqOPFRTGt2Fa7RYxwKw3eNyHmpYqLb+z7KZCTkQyGQ+LQv2qq+Xl69riqxMGJhUsGDoxK8m
8wFymmp5o9kXOQ1/lSafXiB0oCAKAUmuqb0uadk+xUMplfBLLn4BbxdAQRmyjrhvrtVxHeNlgyjF
EJXwjwjjF5qPXghl9SWaNmHctneXx8tx7LFRlGqWiuReE7+AuQPefFZ9/n2yRXkr3cul/+tqGERg
wylZDoPb3rDlkTTJXRsDfpbUEMe93A/HONnih4xFHm5JDXvRTZCK58H3hwhv3iRgKxne1YCdF0GW
L4pyqA5KZ/0+BTj0DRtKsxZ4jg32DzhlQUooay3DL5/jcteCOL4V5/NBGXK6GQMwk64bp3P33l1i
SC6qQM5j8TJoIvJnNTCoHk4pvI32lxtwdcS6yJiFmaHqFnEAJAyeHedNfAjgRDPHAAEEMbm/3Ixr
Oqw4V1DNnzxdVbjzsSV+zlD/Gm6gGltdx4WGbPh/B0rqjCmYchUvaeYj8CD6kZDd4pNZrgyUqwf2
YUcPIUk5qQ5FBoNXKMZlxygv4zW9s/Pv/PPOF/yBj8RLmB/0KE5DwbTwv6uxksM/BTRk9F0eVYHa
mWWI07slCI33XDSl92NSCJobGQf0W2ZGsH4hHAmlczxH+CTYmSLzl4fZW1r8t4Bs7X4ee4r6NGrJ
3pYusRqeQfOomts0l0WzpXSGzPbosap+hiBPiB2kEVznLxQFZg69YDX6zzKKS3YKg9/PUjypE/wr
FE7a5AW4wg5FAsGb5i6sg1rctLpMNUi21PAdXfxQ/KMwhDj76KSVEYojY5a+eaX0+Zq89sczROzK
m9bI7UnRDJ9CEHJux3g41XO8dpZwfdxawGFZ6jnjE/0GhskLyt/+ba3VdYRMYluciEoZT85dcSKj
VzyeURpDo66TBCe/USnvUojIJDyzDVaJ7keoyxqAy8spK1cC+3wS/HPdEru4VngQN8pUEiGkq1r9
myWR4P5NApK4mG8m2IGvvlw6ZsCuq/VcFBIyesFPslTRXZTnAO2Ay72a0l3ft4/pUQ4BaV3RbwI6
DT/asgXX0588CIBcToEfZ1pCrB0J+thprpIaEgo8A3NIZgbuWwzMjv6+92JR7nLDszUWuqsz5+l6
N+kFpykvxtr7KhsGmgipILB0l0A1j+4u98YBagJK9L8tAFsU0YVNM5SC/P5XYVQbyI3OZzrf0GlJ
1AhTnqQFZr3HGzaYUQ1PIDgrRNyUZjtCBn/teuVagdYOliaQJYCQov9NdnVV7gDLHx6mCizdbZIy
ugLOcE2eFf6DCfH0hjF9+u21mRUm9/emwht2L+FJt8HhWK+9YLqmztrJNJwX8Oab+N+KRIbxU1gO
3byfp3G5bqskdl0u5EGVy7Lyjngi19Mu9SAjVLZNusbF/HBC4Mh1Puu/W3sZHFVzAxWkE3KR96gp
JA77LgYEvKVXPXqhifO9/l0TADl3AEhyDjKuzwE6qln2Mqb9NGw6KAauKaB8OBNoxcoI1TAOHY1i
cUqHUN9Qvy/2XpBfYyHK8HUrHxBPETKrTpxaQA9TaEMskOOP22RNIMT1660UQIskOCN7sI78kJtH
KCoFJbzRwepbuYu4Gjj//d0kcKpomIaBegh93AoLFarPfoMN/nKC+bBEg+GxwhqCbQ3TBS9PJKzV
TdSE800Mee59OlK1w1PU9CRCCKUndM3D2LVsrRDPyigRbJzSrwTuKsUjUNpRAQSwT6JXD97Ma7r/
rmas8IZiUgH1Oa0etIrVDxKG/DnrZfCUZX768/LQuZqwjqrlMmeYjKk8eVnYfFFDXN1mGVlQwuzW
9Hk/zIcksctzvPUAugeM6FRMdXEzS1Q0iAbCsEUernI4EV/VE7tON5O26MKwrU56gY4irNjqXcGr
78PiX9uCFeNGxILLtilPVT9723QRnwMKStdi1ggRjsmwzTfAHed9Fo/lycepenhYmACcm3lEpUB/
Fst0c3mkXBNybv5dMAr4huDhkakHKmdwIxo57RlIcY9gxWf7ltUr+6CrN1bMY3tvNATMSzg1k/oe
tGOyH5duvMv8fu0w7OqJFfheOfsi9L2zGVrgbdtGpNtyHNUOniL/JkDLr+QXV0+scKe4Ak35uFQn
XhZ0RPpFetw2JKoeG1J5ny/PiiNF2sWmdmkLMsE6BDl+9O6BTPxLU55fQxhFDFphTkMKCVCvi5+y
uUGREZi6ISr+0l61+GvJyvH77XKTHIN0yLwee1Si+2BT9R24o+MSwRX38gA5srxdZOLJmPKYLvJT
GCxiC2IS2OCPyuR3qoJjoYRmUuB7+Uo2cfXGinUBnL2PC7X8RCsovRY6y16CNtQr0+FYUPF5Pb+L
wKn3/NBMlTwlS9XDlwBUMTr436AR8XZ5rFwNnP/+rgHIEC7GGyd58kn+rZGLt/l9rFLE0JWHzvNA
/HGZI4lN3aUjL+F9EcpTMfu33ZBC1KLp72GmaHAQ7XIoyV/uiasdK8R7I+ukqZU84W4w/WxnEClL
UY3bapopFOaACgUYZE2w3jXr9L/DxlHTAqFWylMHA4FxE5S+908hyjW6o2tWrP1cU8ALILAiT6Fn
vkrQNncTEZ+7ZFrDwLkGywpzMg/BlIRd8BO6vPkmDZqnrsDbVOW3eptkX1pTrikAfHynI4ldhGrj
EnLPYZhC3gRIGTJ0StyISgbzDdi1yaYiJP7VlWU0byJUEMSmhFybv2mKtSOYY6psB47Ziwa4YmXD
p5nyYW/6MXjxo1WpacdM2RxexaJSZpknTws0VTZx1RcbD/cIOK/4yUqGcTVh5QCdBl0Vd+nwiaHU
tZ2B9QK9PruD0dPay6VriKwkIBfd6Q7grpNSPYg9fvRownFNJMD18fPf32WYsEq8vvIy8QnmLRmI
cHIwftBtFIzmrtxRbO5uXJQkr3MuTwPJ5T94V2cPXlXpFcrXb3z3BxnMJu2mvFlMFbfkJ9ULiqYe
7ZIF2mYjzElngMtA9Dv1eaF0sK3hsKTopsmLge1LGWXjbiCB7vIb0JdSE9+3Km+FeUKVL4z+lUkX
RuUGD7ld/g0kvSB6bRvCitfY62h7k5TavJhS1zN8H70yi25HHO6q5RbreCHVpiAkEGJXjYtp2y1N
66SNIbMDXer6c1X3csp/ZYy3Yb67nGBdE2klJTlrbzJ5Ik9zj+pPBHDJXg7B58sfdxzQbEJx4Y2Q
582X+ghZPRSOSwhpb2ecEzZVQ9LbRierJTNHONlk4rSS8CtToTjOAR4FR2hQZ+1446HivDJOjtxq
k4lnDqCpKnX1PctgXMFy6d0YXzQFCjpLAlIi078aNWQrtVLHwP3xFjw3SdaQUh3bMfrnLPaWjpXO
tn0A5kNPIFd2eX4ck28/CqtIx/XMWnGUlJd7uPIxqG0E2UqKc33dSkBQHY8SPcjqaGbkfngNTT+8
blZfL/9214ScW32XgUiFF0DA6dQxrMGsgPP3W1ok/pvG28b+HLG7uAnpr8ttuXpinULYCBfGPlnk
KZvMEKNmOMr5L1bo+coqlW36AeedIkn9oDyGfGEbUOPybdrlcpPA1GJlSbkixAr0ouz9ogzq5Kkw
HVgO3fiJF/CwgDTs2qHZ1YJ1/ID0N23DichTFM/DTQzV9rtQ1eN2VHm8u2oibF7wEPfxkoxF8iSy
9I6OuLBCJmxNat6xomwSMDjwPgotWXOkMwAYoo0+E+rJaQMSobddWDlvlwEOj9fFnm370QoK1U6m
yTOLQGv+TPsmm/fc80a1vzxWjhxic3pn2VSs74bmWHj+C02iSm0KU6W/dS+qMbruAYEkNqU3K1BY
9dKAPynosR+M5mAhxuQ6SCU+b8U5RFRoL6hQR3rmv5sOfPCz/Wkhw2vwY2jADm4fCu5nzcZjRrya
b8zAaLuDOfdajc2RPELrVkHbbkkNKIfHdhDFYQbaIN6WnSZkJSYcYWfTeNMRgtFNmNRHBh7yPTMA
q0uNS0uFlHh5Jbl6YAd2k+d+T/LkyWg8OpLaeN+DegxWEpPj6zZhV8NbR3bB+QQSB/Bui/s+7Tc0
msxKHLi+b70AKFWQCPY05ZGHCa6P7eQPsI2eJFl7kP/4Khyc08m7jSiuqFaL58tTMLe/GAmSDfeq
lVOqI4Zt0m0K3Wlvzlt11M3U3mWRd8+9Se39JfjE+BpyxLGAbOYtDz1hIiLrYwv/5L+GfBGvYdjl
m3Hkf1+1gGzGbTiyWYk8q/HO08LboayaT6NZJeo4KkO2rwYfGlRm/Sp8LiIgFjY063kCCU+x1Lt0
Frmnb3xfdKDQR6Yz32nQC7KmU+GaHyu2w8TAo7iZ1Om3/HVPkxuVT+OuZ8W49fiqCKtrhqy9m2nd
yXEpw2eS0Oo76dg9LEGbvzuzWmdxBYkV4ilTydwlJD+GqK4kWzHoaXoKIMKxprjpaMCm2Q4y6Ysg
GsMjxxEq3AuRJ3yreLf2xOQYIptoO2csp7yP1anwcJ82M3brNqi9+yUtyN3lVeyYbJtoW4jMS5el
zY9aLGTfjnjAohHRz3GrDnVYipvLzbhG6tz8u3yi8fo/EBXkR7BG6oc2iMgD8DP+Si53jdP57+++
PrcwaqkNC57DKg5e+AhTXE6SudrUVb1yWnaco35bbL1rQvtLVKhpVCdYfU4vbUzbe2IgvKRSrX54
RHyJulUTAEfsU2vz5qD7zbwcYZHIFaQy0ru2gdIDZMS2gK/km8kb/op9qAhfNzVWuJtyEmkN+6Zj
C1DCfNeiNml+lgloHyuQU9cSswKdZnUEJTfmH0WS/I3zAiwb8uV58dJjzFbXsWuBWbEOrnjf9XDc
OUoOw7nfZ0IuljVNLEcXbKrsDO0LGSdEnVTcwMKCheE/vmmX28Tn9ImGw8rO6FjHtj0Oa1PYvpC0
PukooNO+ASRn70k5HVP4XK2JBboasbZ27dEBa6mMjloqqbdhrv1phwQ25vug8kK5klgcE2KzZgXE
3VQf+fBGinK9g065f1suq8RiRzjaLFkKEB0Ga1ZHZcb6YSj4eGBtczR4IvhecF8/+wuUyS8HiGvy
zz18F/oZi4M2Lcf8gRTM7HmXNBBW7RbwKdPyh0xH/vVyO64Rs8I+G2BflEutjnhlrPkeqheV3jLV
p2sgPtfMW5GeSaTIfEj8Ix0gpQtORgVr3FFsE0itr4yVqw9WrLf+2NY6WoKjWkJUz0OOmvbrAmhK
f+WysuIcTqWimOgQHfk8kRN2w3Lc4H1+pisdcIyRDejLBCi4qHVGx9mk0uzUAjkyGHEl7bQvZzOv
2bC4mjmn/ndrCtDfoOrSsjmmBFMx+1V7w8fwczCsqo05Vq3NkhURsL9KIELmcGYPrAZDkI/x9FdK
ZLmdJu7vLq9aVzvnv7/riQoSyD90VfM/KMTA1HcxQMO6VvmwMUJ8v66V8zi+a4VXUKCjFY9QdBXi
lyyRUkwZl/8ORUe35XAlWsFG9eGTZqkr6h8Ri/02m6Ay0WpwpMtSrb0yuWbeinLmV0veRAkK8ekU
bcuQzBst4r+9iPx7eagcIWjTZ5WYYCkaav+o6ZA8QR9B/pVHrbdW4nH9fivC5aC7cuxVc4K/T/ZM
4SRwXzedfCmQW657SrYReqDxpJ2aBTvOnhY/2JhBhtKrwEGc6pKtXNA/XrYAX/53QcGwb5jnfKpP
2czYt6Qk4RcF23CoiwjzFiBR3l6ejY+HC6bd/20n7So/87qBHAnANXATjcQrr/lzDyHAFUzKx/PN
bZheWwRxCG9l1JKiKKl2kFvw5YNXov6wvdwFVwNWhJtYaVIkc31iqGjMj6oFhhXo1kiKb9c1YAU3
UEBz0yYVO7IZktlp5kW3oMOvPUq6fv757+9Sh/QT1WmeFQ86wk5aTFDNq4pVCpprHVnhTKTiQ0Zk
c1KFoZ8KTuRLBZEsKGvMHZTK6tfLQ/SxHg3htsEHqwMW4ym6OUGe+leRmoOZ5L0RU7rjlTqQdv5p
KkF24EfdwrTuhSf5j7jE/73cvKuXVtDPQZQNZsHtZybTfFMUzRODHtsDihQ3cIS67nGX23YcZuzw
4po3xQNUXb6ng77PUkTk5R44VoGN2It4vBQKJMRTGYT/jgOkVTy6+kjg+rgV5KGuvbmsuToOmY6z
DZczgs+f6vDv6368fWQfZbDwqIuORonkBgIJ823sD6frPm6F9xxTyJ/BDe4Y5iR9KbpFPk/8KikN
wrkV2pIGM1PMa06/US4JhTlIEPI1jK8judr8WVCpqJ7avD61fYDtAcqEwSbNzcggC5WsObi4Qs/m
0Uo8K8AhXYqj8SGEF+1Zg2eNJ2jxdvGdqSLWLBs860e63GgNW9N4k5a1l+6Be9PlUwaDEvJ5rPLc
+8vMo1g7yzsiklmzRsopqmAnhMe1jkWPaT8I74YWwdh8nyoK5tGk8Dy9EjsfD3NkTyJPTIO++NE9
MD71A5AXfb8ZWOzvwNpaU6lxgG8iey7bzG90k+XFGyNjsfNByNp0fb2FFMTfc92ZzcDVkxE9cKSJ
eYIjy/Hy6nf1zcrf2QCpIGUyds+q5qjP74bMl8duXN1+XA3Q/24/BA5KfjWx6F6lANZCahdHfpzA
A3JlmTOyUZbSRKoyREPHS9DyjXsMha8miuXKU4CrA9aNi6bhGAHvEN0PDC8N5w6Qtqy35Vmv6PIc
fJw+IxtmCUcJxeCajCGSeko2TIq630zjEK18/+NiQWSjLHsAYrj0B/EGmXxKdl444Z1wpFly8uC/
fssnFCu2npq/Xu6OY8Bscq/g4nzPpurTUNXDhgjzSgJS7f0ej1jXtWAF/9yXLEnFoj6FfDi1Z2u5
RE7zpvSvMxQhkU3wBeqO5C1w7SdCAXIpCrzY92A87K77/eeF8O5IlgQlSOj1lJ/GFLrXfY4XMpxa
2SttC3nVmTKyHVFkMU9QH4MsoaSwdOub5heAadFKRdO1YK2Y5pBNg0iXUZ8IbcqN4ni6RRV9TTTP
9XXrsEWjwWQ4puYn0SlyFxdT3iIpVdcJcmBurYDmMaE4w5f5iUNJ/o4PBY4spUzV58uT+/HOFNko
StXTkQw6T7+pevpKRGq+nPH3ngc/xMbTdH+5Fccg2VhJr6DlrMDE/RbPYfEkqt4DkDFPVkLY9XXr
wAWHTbKMY5J8yyhKfp4R9GCoXEOtuL5uhS9nqOsS+JN/m3KoWpEaQvBsHG4uD4wj+9guJ1xA8nVS
Wfrtdwmj7uSh6iJAAePrvJBJxM7dehe9RQu/t3Ac42+FiL+YIlg2GQSPdqAITrih5+z2ckdco2Tt
zMx0NABUsH2WHc2Dh6JvKrXnTTRfJe6BflhRPFRQmq56knyTLThzker9N1SV5zVsv+v3W2E8NklZ
DFWTANEdVXeJDvtfJveClRrJuU7xJ9IzslGIcuzlHGgpH4q6GXdhNr2a4FngmAEvoK/KK8kuH4Cr
W/K7y7PhWFY2FhE2yzLOIPp9CjXXDzB3hjkvAP/HLlkVn3c1Yd2i4F0MPAZR8cmveXjXLEl147ee
3IqmXoPfOs7yUJT679qFKl6Zm55XD7Rl0GSO/uFlcwDvgsbqwYzmKymje5iwH1TN72gETOciVyqY
rt5ZQT+aoR2StM7fohEHgV2eymafllBeKSLIDO0uz5Jjzdl6NUQRPfg6YXi6Z/SXMtS8QNmku4pr
TKLo3Oy7yG9T8NGYCOJvteh+5TTLd20dv4G5eR1wN7KdTkIhWVAuJf+Wltnw7azrCwz+mvqba3Ds
eO9rOAFTLn6UMLG+9ydQHDeA8a1SG13ftwK+WAbCABKsfuD2X26zYex3Vb1aaHJ93dq1IRDTAfwx
Vz/qsQr31IevK1Sd5t3lhfNba+GDfGKDEIuc83jwEvGDQKZkw7J6243mLijbfBMs01dIk9+mXXwz
5uypRJaBk9ZxpeVzBz5q2Qr7foB95zC11Y8syn5ore84CV/gDP2A20y/GeEgbwKz64j8leGPK42e
5/yjRv/IA/i471XihwzHuznAOT2SkBP3aAo37YhsdT79zEcY0GGRy42P7FClww2jZu1O4sjfNpCx
ZOkUtg0VP8C2fT7bVAwVizdRhjIMpLojHxzS8zjPNV8Z53Oe+ajH57z0LnYHUL+GCnyv5yz0jgo1
Q5b3FG6g/V9dCGGUy+PqWKQ2rpHAcLYogLp6aFvUQFnaGqiOg8V23detE4Hnp0GIy7T4UaCku4Fc
Gj/kRTn9vPz132/HH42QlR9Eu+BgIxrxY4Y54+/lUDfTTW3Gm98xUZfBFnIb+abUzGwrKOfFvXya
wvg7A+TYKGxSkVfeXP4xjt3Cxj/6cQIHbCLZGyQqc7FtaoM0pf3e/2mUiq/b00MrpWiYolBu2uBZ
9+fSRJEN22IJyH0s1XVnOBsGmfJOhqFK6DNv8h9t20efKsn0Cl3PMUa2RYnyUxrz1CRvmA+TP8Cy
Kr7JvTyk+3ygYg364VjSNhKSVNEI9a80vKd+9Zl0EKvs4RJ53Yq2oZAA7vrZ8n+cXU1znLoS/UVU
gQAhtjAz9vgjkzj2zXU2VMZJBAjEpxDw698hb+PomqFqssjCCzSSultS9+lzoL59xCnnRYxOP0SC
l8xVNmRCIBt0E44WZ/j40qgC9Ow/mrJuL4ncukGv7cCyZu9iis4ZnescIxAX4PLECj7by6nXlqib
Xp7Dcgh84JMmDLIRQqGcRb1jY7XQZLgjmj5XgbevEn6ClNBpqL2NMtoS+T8ayfB+VVFP1ZPvHW3E
x67Eu36Ra6naRZCG/FLM2cjdrMRh17glKDcffBWU5Ad1aRFEFofOOuSPPABxeu8lKaZxw7vXBjK8
O20bt1fZKL6PrSoPagaF6ADNy6ghuDrM0xYMdsUGTAxk3zWdNdcThvH5dEuz4gCd2PoxmaDRfNkG
ViZioiDtoeyDnhL7XKTcD6O2UDrqJIhdadv2J8rU1iVobSrGpUC749TweSi+iwE9/Y2rgluSCREF
Hbo/L89lJZqQZY7vPCYMWAjhKxz7dYW2RRs81/e+Hq6MVabESAZ5kU7PvX1GSrg/Uhjv3eIkl3/6
2uoYzp75FaTqPFl8D8useBrbKTvS1i/i60cwznee9WnQtRZAVWMQgKm+fYSsUXOsw87ZOI9WnJwY
Tj6ETapz5eGhP4rDCN3B2FdOjG7EYzJbddT4euMysbbPhpdDtFCo3lHhOcsG6EJC9UnGsmnmLUmU
lbhIDOfuBcsS4brhGf2W5JA7oO+X0mJ3fySSrXlKdpMY5hjGQA5Xbb8JgRTCa9gYjN4PFgIwUQML
dWQJjhMGWcEN51ixMBP+CDxf6KRwibM1Unkzula4b10p95jFdfg03zFcvEynDtqHDvs2oM/35PC+
s6MZ/7YSDCv7bqIep0L3Vs91csZmOzcdlcETdVS5gQ9d+/qycO+iB/hgBrB/g6cZnQHjM2tssKRb
rrY2jsC19Tc8HB0T3AUnS/7dnv2T7dX1HrVU60gAbX6+bERrEzA8nHRaZ2KcnLOa+/M8MB33ONg3
LHTFuf/kfN6tDhj4Bx6w3HsgYfYzqUhsd0ivEMHdaOj499AGgPq6aRjerdmUYLA2eS0clclD6YGc
YjeD33ljJmsbYXh3FZSQAm25de5AZn0HpZng0LhgsomGdJN/a2UME+gYDrlX5422znUBlb884EXk
uFb3SJh/HZ7DNykL6eRJlukuObNhKJ7Y6LOfCw/qhrUuR+YHFzYT4KgzGTjgBLHOzQD5orRujm2P
hxk4QvpdP+IRfXmv14ZZ/v7OqnJQY2dd3llnaKKSOOmkv+tCdOJm3f/jq9hISay4hm34dmVDYaEA
FPsV1IKtHatk4Q+1RjcPN+6DaxtueDfQNeg0zYR19sWAiuSYP46p1e4mW7Hr3MJUBQEIwwdxp/aO
epq7HzWz2b3DNjtZ136/cXbnzhyU48ySc9bV1sF3dPePGoH+7GpiX7kHhl8zqQhaQRPQulI/AZ28
KvWvFIt2XdnQxDWqqQNbI9R4QCLiZv86FuS1+3YTJPTx+ngmolGPYnZQlQRNg9eEjhs3lkB2aeqb
Y0etdH/ZGz62Us+EM9LB6yrKBwJMNG5ryAlaus4frUBV89aj8uOrjWfiGQUPSAVewABD1DP5BtIa
K6o6/4FDneJWa8l/VtAUu/MzuZGZ/zgV55lMhJOnmonWwfSKXBJ9qGsnJ3GTz+pBKdVmD6VEZvDA
51CCZKqfkpbuCpGDDuryiq5t2/L3d/Ela8auZrOaXpseZi275LPFC3afDtnWCGt7Zjg+WAQhQVy4
2DMuF0kxpu0DclgbRr22XcaRrgBjpjrr4TMg2vPmnXBQBhTuWAAbBf1WP0HXIBi7pX8AiGiwNuxw
bc+MYDCBSVbZfTa/8lwfLDbf+O1r4dXHEPf6JK/uXP8ZdJtXnTReaIQFkJj5HYQ8+RtneXiwQ39v
63B4LGX1AGLZLU74NUMwDv1wTLJG+HNyHhxAq0LUO6fd2AfiadKyDK6zNhMGGSrR0RK0ta8yW2TS
PKQz5ZJ6IgR0QJcNesXc/ktaOAs5g8EOqUsImETE1eIfamNK133euMHTgTJHiDA5N4k1i8OcYgq9
m/rDhmWtbINJWFjOnOcO4W4eEQnpFTQRF3tVIgswTFvqrGtDLH9/5/K8BO9Sm1fWOac9exmX140X
IGfCU++qg8z7D5hOJGi483qUyjOIKJd9nKi+7+LB9S13izxmxQVNWKQYQVkgIB7/UFL2uSLiGSBE
f5dxxC1vqdxULWgysqA5zuD3+XZ589dWznD7DrnYfqpYeGa5Zb1OTvDcFUn13DRlsmG9H1/3vP+A
6SBrpsEnyI5qlDvR+f9viXVTfZiD9KpMimcyFzJW5iC7t5NvAfLvOxCUV3FrQ79QQkjhOi8xIXVV
UwV95SbkKKABi61YqGMCvkWhvLJIJqAOmDCnE4lfvE1ZMHweVODucu19L/kAYF0ISMjGZqxst4mk
c6u+Al+vxc6t1NWh9nKYFgenPcjPny8b1EqwMlkL7bwf/WlyyYPNUrGbiKv2Pdl8O6x93XB0JhoL
+URFgRETtoi1jaORsa2C1drqLKO+CyNNH3Q0nElyXvxASDzXeek/9BnKepcXZ20A82jHi8dOdUiO
nBPge0DwRxokW0OwxF4eYG19DHcm5dgV+TRZ50yjHLpLKj+vj7mauy15j7UBjJNbTW7+/zSckGBT
/cHGohvvOe7EV+mp2p6JpavsQbgC1Y/XdnT1zSwKcmvl1efLy/NxQsMzkXQUoGtJ5UAeMtk9igFF
FV2h1EiTfu9a/rHtAveql5tnoulAFBOEaWVl/xKIxqSHis8BaOMS8L5v3BJXNsIkHxR5NnWd09Wv
UDGrvgdczD3096TeqhGsmKoJhy+zxCFA3QdHOxDZPnFlErECemnbyem1zVhGfudt6KTMbAgms6Nm
aCNC9p5Ela70QWjUt3VlLT0H9pWrZXi2YERxSUL+hnyZFR68zvLTh9lq8i2KjxW0vWfyEEKiUDt4
LbLjcn8mdn2nEue09PWUKGFPqjmWXv8V/TgReuI28g8rDwUTbtdoD5fMsONvU4reyt5nbiR19qmT
c/dUJq3cz3l2C82GK7kWPWo4v4djaoDuOTt6M8gcSY2G8FqU18H7QLn/tz00lqcyZ27I61IXThOv
jzMPHK6XPX/FXUy0XdPY6OobKHIdBdhrcJuWe8d1+ZfLX19xlv/Q/smslG2YorFZOPMPQF2SnafY
48w3oXxrv9+8pE+dO2ag6HptSJPHKhtAczm33v6632+k5KoZYMrc89zjH5F7akE3UuXI8s5p+PO6
EQxnn0aVSh8O8koAcfUWaVt/psW+KZ3pcN0IhosjTZ1RJHaR4s2CJ9uaipvF/K0kv/Jk+g+UDvot
DgRdVB4lrd3+gj5N5oVxWNhAxu8uz2HlGmgS/IFz3XbAVkheq74dYlxjk2jybPbitvOPvHHrq3Ae
nm/4MXc8KpJsyt680qYRsspsV0u0e8lJ8Ct3w3DmEPpOfdaW5LVw5/SmnES7h5ou25e13sJlr7iE
CbArqyAF3KtL3wAmb756bVHlEdofpuPlvVjxaZPnTyuhS5Dqu8fFYsHD9tvzwxTMDleyYHgmtZ8e
vQ4aMC15bZX7vVc2jz0fkP6i96pd0W62tqzYlImLW/QU3Mb1sn+bRL6WUue3ECH5xrypuPVVkW3s
99pmGP4tXFqxrglZHtnM79j3UizdzEm62Z6wctiZQLiJyUA3sgVuxQ6eG5/ZR1aGoKDKEQRBYv6C
C3UYW1lWnS9v/9qEjKs6YNJguuJt9haKutn5rtfuCpAWbBzda5ti3NO1V0w0KEvv6OGFtMvqhP2G
yrGMHPBu3ELw0d/w9JU7lol6A8WSTlG8q15rMd4GRXPm2YDrjxgPQ0Jp3ATyujqwZ0LfGpsO7liR
6lW1I1DeDsT/Ogg5RJd3Y2UeJuwtDQnNwZaWvTV1LTK0gPl6X7t+GgdNHn5yMqgBdT1PrjsOTRyc
KC1Q0lQF4iMkx28JB3c4n0V3qN10C3m5El1MEJwYVDcTvOtfAeYb80NX+sUN2stzej8REmzdetZG
Wczv3RUbolJ5IsDBcSQ9OlagAajuE3up3mbFVqBf8ZP/YOJ8y/edpnRfJ8FAp2zR7OiLTVX2ta8v
f383AYa7K3GzxHv1gfpQP1ybDP6db6nA2kpPrS2R4ee2y0AfHiQojnAlUy+ya/L/JB90Eudii/Fh
BQ3uuYbDQ5vbhyqtkK+gr/jmDaw/5HMSfu0TR8QBB7ILxOj3boEXqeNW6mtF5XRIUvHzsvusLaNx
4OORjj4J3ZevE1hkdjlr7vwQPN7Xfdw46kuhpyQdA3osQYrbtBBPH8Kx27i3r2yPCYZrrBHEWjVI
SgDyKiNw+Sb7BT1YoCP0usyuCYZTKYpFtZvR1wYdEjHqxe5dWEJM9KrFMdkAu7YavSKTYF+w+/Ze
WKr5enULg2eC34oS5FAStbZXAFMnQBBBBx9lvORb1DordmPC3xhjcvJnO39LHImEMIWUPTQSg+w6
0ibP5ADUoFopkfwKXr0iuUXGXsS+2x4du8o3zGdtAoZ3j3VWAS2flq9MOSg2Wq5F00g3zLu5bnsN
ty6taZx0jvhEmOuWkHRLSH4TWLY3f7tuAMNzfVfi2ReKHJ1uzXibOkH/FVfefsP2P7yGOGju/Du8
epCtCecqFJ9JmTrPTYv2DMD1n72xq150MLxcnsPHuREMs5zq76J4y8AimTuZ9YaOQ2dvdyTZtWP/
FRxKbZS6coptprp4tCY8p0K5Q1LjqmMWI5sHIPgh8JDFBCuJk/yPGnG5gDjrAPi+y7NbW8Mlcr2b
XJmyHtTEQXrmPn1y+oLFYHpN9qDlDw9ZvUkZsTbMYuHvhgm7XHrI7lhvEIhAEYoQcJzhKULBq72r
UADbcJi1YQyHoSMo39FpP963g8pjpDAfAuHtEzT479F4sDHIh7c57IrhNQUDh1blpMnbHCa3oWU1
Ua/duGj7T2GIdJIIt7qSPjw9MJDhPbodAEm1R4gOQ1OY7ZFUrMWJNZkWX+pGZslVCgkYxzgCuz7l
ukR7172Y2RjXCR+h/WFfEwIc10xdjU7XDr6VifOM/uwyJkNefvIrtQU3/zBE4vNmDKhHrwwSkr1M
aTrVd+AmIc5e1QANX/aPte8bhuv3lDFSzO4Pp6uSU017VT70rirlNU8p/H7DYvlU5LiAJOUPUeE9
aPEUuOAKJbpQNHcNotuGza6YkpmawfFNgaTu/ZMY0yzOsCVR1fPmpmD2zeWFWnG9/2RlAAW2eSjl
j6At6H70Zh53FI/avHa+i9oqNuLV2n4Ytsozm9O2T4FHrWkocN/tQD4DER1/Yz9WFspMy7CZpBpX
BPmDJ/QJLO3eYcjpoVabkPO1AQyDVZMj+wpE3ifQMD5pGyWbBmCZvRPUaqNasHzpP0BIxzUzM2kY
Trxlnfwh01w/5bb46TrFNMSKA0XN28nbdwEaRXlVjhsF7JWIaCZpyhFC8GAdKc+spU8dt39P7qxj
IdhjRoAjVUCTXmfHpg5DCZm3acx7ctIMBXKdImkmApfGbj2+XLbjtbkYDo82BpVXjV+eZejPkS3x
phmbTEQSCaJdN8CQ3RE3vcuDrVizKctAxkxm2g38O1R0SBtzoM6gwuFdiT+HLRhnlR6RBFLIXp+d
UD6NNGA7PNO3Xjdrv944n4hjOehil/ycQu0vGufcPVlo+Ny43a193fB0r5Bla/PRPhGv7oZ9mWdp
95L3iRyuc3UzKwOJo6xJ0eT8wy8IwZmBp58DWi+c5sMGPn/F181MDElUJSkSIqfKDkGqbGM73AOt
uDUtxBgQm77KisxsjMJDSqbomT5xPHDKOzU6rQNvBxxqI5m8shVmWyId3SkA/9J0or3+RHKRHfKg
1YfLv35tkZa/v7saduNgD6Qvyf+PplINt1mvQPgkncneUlhcG2OZ2Psx+jzN6nryTnbCUKyFmGZj
O9+A6c03Tr+1FTKPcT+3VNsK+0TLQrW3zVBXZeyVKVrTrlslw5EFWEOtENnik9CA59EBndQNlCHj
WaKn4fIQf5pSPjg4zFbEzHagKw1S4FMFgCE/dWMx6n9U4Ev9eYQyZT1EU5sO5eey61j9WAIIK7/p
OqU+iymv6jKGcqUT/Iv2rHI427iMAzI12NCr+FYyMs925LBuIlvdQWtLbsSHbEShL82Wg9QuphiA
M3U/QB55f3kxVr5uZm7Ctm+6ZLDLH46nHsoU9Qx0Xm91sa593LgDlMQeiyQrppNNHHenS5SlY+nb
QEde9+OXs+2dudvZAGkZ4XgnVetPS1f3o49eno2k/NqPXy6A7z5uTV1fTVNb/kizrIzrqbZdQEN6
+0pLN7M2urRcArpG+8SnMSQPXqZIcWigXJjJCIRRaquR40O8ouOa2ZuMB+isGEtyB+I6APyhccEC
/0GkgJeXlbyvRv8hwB/AFfvz8q6sBKH/yDjMocu7adKnpB3w/g3smzJrraMD+v2NULq2NUaQqDQb
fFHb+uS5tn2gs+/stqk7136+cdo3fUaZpxvcvMFtoG3oK7tOp9B52wGL59pVswWv9hcP/iAOmc2M
MrcRW6ZpehMjE+gmdNxMpVkEUE+eh/cp1DfFE5pzE6fetZYI1WmqqrHz4mpuqPMZkvLloHehIjm5
ndu5S55V2tlD+BjwSk3j3qu9rL4JMxY4X4bctbyvLc4ggg43P2nCKEP3Misizml1mgCPna0diqld
oEGimMoCAqmC5Wd0V/o/eN+Op5K2JIMkDpY8ArBkyp6CIQnK7yPlo5pBDOF28xhJFVbhje8OU/B1
aGzePdazdO089sO8rL9YrC+dTxkg38UBFQPS/Gaho/IfzCWl3CeJ73c/kW8Miz218jkLXyGTNPbs
gFeK9NybUJSAix1t4Tak33hGrPiH2eBZEdxDQcA5vxUamgBpED6XzfC17W3nJgCnWOTI/CfPIGNF
+8beMOCVp4vZ8dmljFKX+TMyHsT2joKwtj169UC/N2M/+8PODyDi0+4ZdWyJ3AttriLZc1yzEVR3
dclpw+ldNsn5UWsof4HcRW2cJiu+Y7aBZoSm2i4xr6rw2bEEfeYnr+/c4+hbvN0I+h9zWWEKy+Dv
AvNUd+Du9TNyZwM5QiqUMKlmB5xiXzwwx3QDCHMouxXu8DJRJwaB/lPBNyuC5M9D/wOvdZag9G74
KpirgleN9T2z0ZV1l07Ixz4HY5JaxR7yW9q/abquqA4UshPNfcIK5PlBf46WwGgYk+mzLxuvfQhF
69PYGpIuicAtOk07yktA1fXolvyFdME83fGWh+1nUIQG2X1ph5j2i87B8JjfTG1Fxa7qOza/ZFOZ
jzdlX6Vt5EkQH7yFfCTyrk07iaUZNUGXb9KGgXWwVQCocoTkC8wt0W7OIA5F8DvmUfra3eeCD+Vv
W8k2zyJSZWN4S8YglF8Swez+Sfdi1iBbG/CMaNpRT2c0vdj609xbc/PChGpnKN7PzvTIiq6WvzpU
BS0vhoSX9v2oaFO5KH6ntbROU8uI9TUFdbv35DaU633S58KFsrEuvbiVPflaDpbO43nqBY+pXRLn
OYXyXvZPaonOeQh1AdbDWlttgSRe26FFEU1LyY1Pp7lVkUP7nh0p/m9u3CF16a6GWAbbA/+l2hsf
VOs8DnHlaWOpCpV/Qo8jZIwUct3jruwc68g7axK/aE3mOqIQO1In0tah+1ARe2AHUlRucyMzz+cP
A+tSv0brD/Gc25FUoRVhJn53liM6c0Q0Ij3U7QfENnbMm1xMj3wIBvkgZxu1MurqPrlRXSWq33Md
DCyDpBp6Fm8KB/nwVoaQI1KWzaqId7hx2zHQzwRpWI+Wcum2nmz/i93ruW6ipMhydnALJYKoL1ni
dfsa8OJqjrQMBvEceD70i32tS85iOeQTIOypHyBP5uUZwzrSOUvkWzOUeJUkYBuB9GMfhsGvyR8J
/6L93HfvJh7mZ9iRSm56xQMwkSQZnfsDrHNwu1eoX0jvW56W+XyTOTyAGnbS9RAwr6uwHnGYVsR7
7qvQSXbuVDTFzi6aROxBTE7sG6Y7pzpmNlLNyECETd0hL9G3DzOxRgeY1qLohYilk1rNXTuR5DQq
2Q1xkvKhuctpa42HRDlVgq4CMX11/Wlg/7qQk+l3dOTMOqS+TOgtkprwubKy5uobDxZ9SAkyEr5j
XAAGI92+d291J4vuQN2qrSoINtfenndJ56Mb2eI0FhRKAEddVB27C3u3n3ddjr6seyii1+0NraBV
u/ediTX3RZvVz5SHGSS5HC7eOhzW+gsShymw9jNtFoPqAZS/G7kI1B3YtrU9Rr5tw4QVQevdTVDW
tH6soPvDdcQCkJhkO9Db+M09PK3RMayuJk/J5Fb6S+BQ1w4RBEKFPEUGWI+K09SzX1jboT8/UpYa
kjECcCG0sCQ1SQ6OtOiPIkGf8mPgk6R+ET5EOqCYqUL1qSqLvvhqEYAfbkovy0HxXw8V+YR7/Rx+
bWzIUtzkSKq337tqqsWAVqG01L/Rclekz2WFbtg7WweOH2UBK/wbHwT91p5jgckuLVI3vykqSL3t
AMOtUJdxoT6zh0vR7M4GHNCKO9/l7IZ7GkpgoM2l8ujPBSzKA8VA+xuAn966GyFMLKOqzqwgBUNK
DT6kOYHk7mcVeHkPNZZc1tkBueC0faVW14tniw1Zj2BEGEhn3OHfuWwDcEzpSnXJbpik6naOY6fj
v/ga+iAjD73DgoEAjuMVtguTudhKwa7cYh3jLa2DZHTBctWeylmj1kbTTlRxNaTi9+V7+Nr3jVty
Q31Llr1tPQs1tf19CUUOsF2NTZBcl7n6g6J4dxJCKh7651DUOfkdnVAdKmVO7qwuT8KN68Sfpfjo
rDXevqKBqjtuEiV0SvM2IhOiNs/4t8yG1YTVQ6fSW8+zyghhVQGWHvzMXHWb5tW95W/Bt1euNCZf
gJcIu8FBP548BwkJZHGsaALvSNyr8cqkiskX0CiSdah4zyeV8fAFcZ0VO5w+wJxcNoTlxfrBKpqM
ATj0w6JV+XCiIxKjSkBEqCuY3pU2AO+jGL5eHmblIm0vw78zB9u3nNzjWXkPlo4+8sLxZZHoaLr0
53If4x5HhlN9kgT3lMsDrm2NcRGsuAppjszmCdg/tqcBYgbp9bTPy6nfXR5ibemMy15GZknGPBtO
8wzipaBEo19fqEPuql1oW1vZ/pVcvEkgUDZOyO20Gp9BHDGISCUFjdhosxstWv6FF8FPEAN9vjyj
lahgyiR5rExBrC0U5CL7qgGu2PfI4rzMdtXGvqwZgvGCBi0IYBa6te9sOzstHI+s8u49ATIplVZ3
tkzgPGDlanFTvzynNUMwwkTVQ0e8U/ZwaqAttq8m6UVJkosoH8ONZNAKOIKYLAMdKFqTug+Ke1ri
waHyOtlPvLmjRdkceOo/gL182jVolomKlH0ucIHdcN6PF5OYzAPCBXqlCOnwCde3sDy4FnaLgXNO
1t5tV1UeSp147M94Q3IvPI4J8aCC4FmtcxW7hUNCI8mmoTVuJaIt7ontaHGTuMCRHd00gEjf5d1b
XVsjcJS4fkoRjM6dh77TKdOfVMA+K4fEmvkPf95zaqTR6JRxAJWnq4wUkul/RytkDYfZquzinsNI
S4h7xZUPjV8Swm5o6T97M3vMQwwXyvTn5Yl+7Oag1Ph7yAzM2KqflpUMHLzhBgdvYig/oEZNc9/5
7lZzNuNJyJt6Y2U/9nUSun8PCDZ0y2k4c1AqQT9szFO7r3aOzAAgujyjtQHI3wMA0DsUyFCoZ4Us
shUhU0WRdnLIFpXj2veNSCJIxZGbnmY4Nn5z0kK9Dy+4LZ6eNdcywkYDOdNeJHQ6AVmRBgwMgciu
36Ktl4ZpZBcDJN6SBJwbfmRr3fr/gnK8GLIoV2hwvao2R0xeApYXk69FMJx0Bxniyav9HVv6x53w
OtEJh5i8BNp2Zztls0aeuWgLPMdzwEaQPPCB+/4ZhEFS/75sDCvmzYxAUTLH8ZRTqlMyMvYCfcfi
gZUQsurTsYqRoyjunWAYNu6ea4MZMYNApmDkpVPeqxraaWrWnzJc+9AQn0MvWn4eqi1KgY/PFrBA
/W3iHAwi0q5xtiyM6ShzhnGi+ypOATTZsIG1+GeyFggwizt1n9l33vJS5tAWmhDrKBgMkV+45UN6
2+g2280ifHQSuUHuseJaJo2Bl4ATruVjc0oA0JhiMVvCjdNpDueNAT7OcRJmxIayU1ZagbPivlsq
GmAXhVpUdT/hPYU6EwpmYNSuAaI+XDa+tekYkaKs58H2hia7R7WM8lhUkEvd+UMbvF7+/mJX/71D
E5O7QDc0H4Im609QcJnxRg9VEjASEeUjsaAJAd3LQbKZy60q5UcT8lloIho833bB+mmVv1ka1rFX
+G58nfbZ8nFztfJw5JPX2m+yq/ofBXXqT11K2QYc4EMY/fJ5I7COQ+rNY5qI3yHrHz0SPtK8GXZ/
3k6FVSIPWieP/tg+qgb4zjH1vzeQqb+8TyvLZoIdKO5+tp4YCKQ7cP4ATOGCUHOYrjjvMDET6IDu
Ncn5MHhnq8q92G4QqZOCb6CL1n66ET9JhjfGhOTRmfXNAHbG0YrsNrsC37f8cjNeQhq1UW3Ff0Nf
tBdRORXkG1RA0pvrlt2Ikn1oT1Myt+EvC1kA5Ll9pOvS7O26jy8L9u5h6aISJgXkSs/pkhdLHITf
shm3yGM/ugUsK2NckuZ8Bro6mMm5mxF9JQt+0YWFfnLLV6LKHKU1CpbUmUdIP5ONkL+21UZsrHFt
7wZKxrfa89EoVYIM+9i2zVZX3Eehd5mS4d51oN3Ksy36a/CsxyyTcYN8v9T6MadqX/T1XZmWG8/J
j87hZSjD1RtWKx9ZoP6tEun3RbgOT5+9XXtPoRj2U3MNOxGGMWEKQevyGYnr/i1sRHiHauh4w2co
5EbWcFU6YRljWc13ZgYlYrTCBnrcl7OMWkUiXn4n00aVcWXHzQ4TisIuXsL1uHfquwwAC1JtYcHX
vmx4tkUD7U/hiC+D2LU99Pk/V3mdiU8ghes4nOG7LfBDUVX0UFql/kaY/ug4XdbacOlJk1ANA4rU
Fr2d9H7EtbptIWp/XcQwIQgKgIORONAuV7w+jnN95k2wkQn4Yw7mTWD56Ybv4po7DRng6vsgkg96
H0b9rtuDTzKuonSHFu39J7pLd89vXuTEeqd3457HbaSjf67pSl1+gOHd7YRLGtFYO1HdQz0S/HP/
gBcoU1uPuo9uvMv3DZdu8VggYYLFQ/HjVCh5Z9nTNyK3uKxWtt6stxcFb4Z8bsd9qCAdUSzJhKL/
JF25m2WpNuxrxSnMAnvaAV832dik0ZZFlFekjtrM+3WVZ5g19GZsAKqgMzaWOxE42hd9lI1zdGXt
zQK6ZUmoGEm1xKBa7aAxXHyptCK3mvZbClpr628c1WmbiD7tsTS5/ybTT1X96Ic1ikbXHW1meRz1
Sh5kdQf3GCe0AvLxF5n4lh7z2vIYZ7VUii1as4h1SAih0zhyMYbfbNUb1qzGcG2ixkpRjs9bzXM1
fPPIy2WD+RCyAJcyKyVerkA/EcCl9D/y2d479yClLL55aBPZFY8y5ufL46z9fsNzrUFOSKHhBAvy
Oh6UPITD1tKsrLxZBhlaUdFZYgZj+QIRvyitzu2WRM/KzzbrH15F6yzwhwWx1Ay/Wdd7MvZzkCRt
BIOPLZ6Zqb4pbKrKB4nuHkRWe1IHMcrXLbix5deFiim6Zu3x6Pn79hA6DNzwLQ74fApfuNUUcQbM
+MYM1lbfeBq40HWxR12N+zlRURn+9sHLiBrpVT89NAs3vk/9vvBh9jI4clVFwn66vCZrD0GT3Llt
y36uGb6c4z1w9h8/j3F/81Ucqp0KNpZmzXiMde/s3CmCEUsjwWrBQ/TPh1dGG7MsM/OpsdUkEQ7G
Q6OPma6jqUmv/N3kb3uhftiFVbB8HMRT1nd65dXHNm8H2gdPF0f8TYPbdHoKrY24/mGWCjHMZHEG
vgpsC2hv3bsBOJ9U+SSc8XnooLxIyJsj1GFW7lenm+PO2mpsXnPc5cn27kYOxB/6oABeBSTm2+A0
MRf7PKNRaZ0v2+fHtsPM2sqMl7DLdYF4me778r7NNxIgHz+KmFkyQQ2/kbYFmwRK8pcu/SekJPeF
NX3yRHJUjGxk2NZ+/rJs75ZnqingUyN2BFjIbLwrtjpSVrYar7q/PyxJnyCPArelQMr0SX2Atlnk
oM7ugmrY8tgdCmH7dgziJt3Kxa8tmeEOliszSgaETxDy70rqROCehjhflNCTDr5c3u6PoyiO4b+n
5Qxp3Q8jzGnUeuE+Of6Ps+vakVsHsl8kgKIS9aqOE3tmPMl+IRwVKYlKlPT1e+SLBebyDlu7/WLD
bYAUyapiscI5ns8iJKxXXgam49Bu35DZdSaUpXZAdkR9UXUzEmdF+QxfrqcJpJoc6QHDcce6W1c9
+s1VzV/Pb4pBx/T0gN+A7qloMbST0t3cNZvBazaoedkmdI3q0LAxemIgGZjl1TbEiZW4uf6o/Pn8
p5vG1eSfoC/DGxRMaBzkKM3iX4IiX9lw09DLQXxQrZE1yvYcqFZQcLS8DxugCV9k+Jke7Z9csJEB
GQXIOMU3u3kavRWjY/pkTWnjsqVjt4gf8eROeuPWytdy0KahNeXsBQefMscBgvbjEA75trDXmBNN
4qfp5OhOYG5S2GhAnuzdGoGG9rtLErTYXEIa7wELQ1NLCV5JgE5lmMH5XXvf8uJbHVwU1GE62nAz
ZKWNSmBsucU3Lfomx3gNTdzgOjEda7hUKHXnFgwi2iaA+/Y62+W+Ln30z8Cu3BVWcY3mpO0sb1RY
by/SJx12eIzRFmhNOGYP3Z+WAwCibq0kxCBBOt4wt4E6NTCoaltcpc1jE+wu+2RNT5U7Jz2bMW5o
OVGQyyVmd9nIy0o+WICi8vpxprCLdXssxlvnwks70NTUQ5GvGAp8cV7d036b+k+Xfa+moygCsRie
UWonyTEdIOz78+Ma3q5oFvn3RijIF81QybubrsV9f0jvftuP3ubaeoi3a28ngxHQ0YRpz8jsMvhh
/vhtLJsd2juiILgZA28lrGIQPx1R2EHROXUdUNqjPwr4ieEmSNZSQn/jfv+NBzIdnaUIY94Ws4v9
2fgHJIa32b66S/ZxxJ+n061zcDabJPpydKzIfbqJ386fimlBixv1QTq9ph+CIMCOFe1VoG5HdplF
87UrtR+pkGEOi+ZJegVTcM3ZhSbA11R1CSUDNJGrnVME2zFQ28Bfe5sY5MfXdLWBqqJAi6gdk+hu
E+DpzgDtko7gdl1lOFs+87Nj1vTWkZUHwpTlmMN2I1l8F9bhhtZrQV3TgWrqq5o8Kf0c1+qEqueo
IG2+U3FVbS8TF02H/YIjg+Jgg6rwPrbiaPa+XDawdrkKJVFaTmccaliiPP0oYILPj2x4EOh4Kv2c
MpAqYeSxa67bGeAXdvEy4h2FKN1Pb5Zr4Ht/Q6ufHKyOrBIWtZMXBfbGf6z3+XX8LbgfooP14lxX
++yaPVU3R+/5/JoMh+xpWjsAwqFuSkwlxa5OT3TNvBlk09O0tkzCklko5tgp4USZx9Fk896RSxgQ
4UB5muKmnhNkOcPos/eU5j9l+kTE+/kNMX34slEfzNjst4zYBYYe0Ggn5XfXSYCavL9scE1jLVSK
1WUIW2a55W5QzSGbUIqaXPjc06FmOtvJhWxwL9Y9uw8csXOGYOXLTXKiqatQYqwBV6Z2dBRobnAj
EGetqNXfDMhn4q5prJeNKdqfsCvNu9rwb/mxO1qbYBdu5vsHcStuvc1jcPVL/Dh/Bn+zOp9Mp+PM
jKDMKsny2iF36jd/oOhIeyB1pPZlpH784fflXX1nXWV3wZZ/X4MoN1wHOiZwH1sCTjlsaQjbgWYs
9MQUXn3yh+UR0Itx5Y3IPr8RdPyZOkQh2FiAQ75gL7G8FSzcVvKR2y+pQq/LWgzMZJ900BkrrEjQ
TqCUilO18bz5qg/5gc59xHoUoTN6qqHwMhwenWS8LRm/oZwBLqHalCXd+fl8Gqc19inTxmqWoLLB
mWdxfArtX7J42yYPMXmQ6UX1L0zHDuajyOAaSLUTROxCX+3xVF45KtOHa6agy4q072MFByEtwq20
nK3IxaOqr0e/Xiu2NdgyvWCrb4POajiMO9BVb/0kkVHF0biSxZdF+/SaLS9uAqtQsJWMbYiFHsaV
SkrT3ugGoaV4wgpoy5BsaXqs4u8Z2/VrcOyGXdHrsZyUIHFUdOjvdPkmbuqTquh+LIvDefti0EG9
IKtK0YPH5XKBoGYWEHvhrTeVkd/eAHrGVytOscEV0XFnhpkKe86Wnc+6B1p3z7N0D03l3PWiOlZy
jeHLtFXLAX24DOsCkPg1Eqa7ZLoRwW0679NsRbVMQy+/fxg6n+IWJeAjjD7zikggfbQPJllEzM+L
/fmTMNxZjnaVwwmcyAAepJ0avwXO3bgG+mP6dE1166wsnHbxbUb3aQpflbyTa0yqpqE1n9spwDxa
Lldh295azlXBH4oLI0N6BVZfeSCKsvHVIB0Irdv2suw608utUvQiFe6yy9QBOg7/GfiXRQ/1AquC
Veh9njGwl1pbr0GHJLnQm9HrqgRPSoVibWRxpl3hnEhxWbxdL6lScZ3ZkwcvqY7F3kaXw8zKFbNi
0HgdsRdWlrtWmCBIQx+z+coKjxb7GqgXUFpvzquLQfb06qquCsbCUnAeSlK9u+l8D9jFP30+Xnic
mjYC4WPRRiyAcr5JfL5RzVrXnWlvNIUEJSAXJTptdyOgn9CH5EadpFE69Pcqk9vJ9deS3oaLSS+0
AhVJJsowx0QZ3QNF6OD7LzY6ZPq1nJPBZOmFVJULPqbUh2Ci9fYVZYRlOT5fdrrancqJLQAAizvV
roJfnQCCAUlzcT/affFyfgbD5uhVVP5guRzcRQopG5/sLKBxHYGD1gBFoox3ySj8i8x6oKdIrYzx
ks8Mr+M23ZY936EucHt+CZ8X3qLT5N+XUtP3RZLXf2MHWb/vbEBFjLZfJJGneLkvYkq2DiLeD8A6
drZlHdpX5+c1HLteGwbg+LaUOd4C6DAL8+twDfzE4IvoZWHKnoFMn0NeqTgUiDulaBL21KGiMnLG
+GHIVt5UBgXUa8S6vA7TNMHRgy793rP4XRzUG5SAPlRJfkwBSXbZNi2W64PP4DqhaKTdI7Qjw28o
phfRxNgak6LpDJbfPwxeScqC1oN9Guxkk3h91M2H859tMKx6Vz0f0zEORn8A8UTkZCCUHQDmv1Yr
bvpszWOo0SXG6YjPrpIxqoI8gvSe/2zTyNqTf+iBy0HdxWCXN21/bMaVe+ZzJWN/U/wfN1rQeijq
dBm3jYr5NkF0MUPddN/LbUG/FPZjAViO82sw2CS9RsxuOgckcViDt6A0ANRQ5M+hd+Ou1eP8Rfj5
JJigF4oVDbhkErST7arXH+2GPTxND4fg7pZsp+iLhQL3lXUYREjvlx/dkowOTngXtNe0fVU0ifzy
/fweGc5Zr7WqCw9kRSnGzslVPF4na8EI07iatoIPwfGKGeO2zc+QgGKpWaPeMI28/P5BgsIWHVVO
IPAsF+DzDMYIJCUXXS7oMP/30A5i0v989DSd5vJqXitxNR2gpqYAEx9SEkA3+fQYVF0kq6ugZSvS
YdoPTVO7hGdWWBZ45wfJgI5AIM10q36b6cs1xyEYlVNUMGFg4HrIrWOePBXl0yWSF+gd7BAI4kiJ
oWv3tvKe+Frn3afVQr5N9Sx43jJrAHdGfrPQoR05yqz7MHiIveqQzyVEZkGOB45BE1nx+NKMazCD
n53DMu1yDX+QS59YdRIGPWAG3XimKV5DuQR9ztwA4eX3/3/Llik0D2Vhx2IEfIc3vuzaA847348Z
4Ss3lWkBixn9sAA36DiAbEp0YBbzvIlRFI+gjljjsjGNrhmEtAYUmxxjlE+RKXnOQSr0NUiAy3HZ
ziyzfvh2kFEAHrcbMDqTJCJO0OzmpGlWAi6mb9fsQlwK9FrGcXEjwtoPImpZ4LQH0hKJL9x6zUAo
0DrVbjNnN2kP9LGIEQnBzb0p3Z7fns/UeBEczUaA9DjIfbsdTj18puc4SaW8mdBCurNaN1xzzRcp
1G/DZRLNVvRzXKTF6CYvC113Lt0bYgOuYArm08L+OqcX4l9TPXuOmnuU57UDOnk5sW5yDwyHairI
yl4ZlqHnz0kVY8Z6Tl4WPvU4cG9k7QURCeNTAiKmrlLxiswaDkXnN1Fg7vabMASSJched9RT86Ya
G7T8hYhoX3Tuevrc7+ExZ6i9OtG2vk19+aMtygeIgr/izRkUQ8+hpwoMHLmXDyeXqkBGZBpJfOVQ
ILOtLOAzFw4ypWfSiZW6cdzTbuHEtfZ5yF/52E17NQEzq1xfh+koNAVP50EOgPnsTylNZTTN7Q8K
sLWHMHGcldvONIOm4Qt8H8Ao3ezGbVLlXWdTEf/wqtGZv9az5WQrT0nT3adTl1TOpOqBNhBeAKxt
aCJ51FoFAqux9aqsdnGBZ+tO0eBXGYd3Ydb+OC9oJkHQdF8mGUBT2jq9kaqWEi3OHgBbAyAQrjWB
ffaYhSDo6XfG0SNBeh6/CBc0Obk1vCtAKihv/iNt+luqREQLztZFq9FT8Dy20i4A7dpz7rk3DGe1
C8KBrIi0QRL0pHtPeJxmkwL6FYjPWoBQRpRkTyXH4Vz29do9XnEAQNrCjV/6XsjrvFCgikQj18ro
ps9ffv9w0/ZNjMhHK4dTG+L2lhy4IFPRZQdAInoXbv8iZB+mcIHNMAoc7UvbByBHTmPi3U/DyF4u
2x9N2f2hDWyE1roTq1j9RmIyg8O2yfq1DKlBF/REPBDbsx5N+fFL6hfjzZSCjjcuWXg8//UGi/gX
Bvbj5rTOMJRF1gNSX7b0lY5qLG8Bs8LfqBoStsd/gZP3srk0rY5D8EdnzjS/MCATbSmITCNqg6UR
0OBs2zlIKZ6fx7BjelK+t7oAh+4qeG/kT5XjXecAVnnljjIIrJ59Z8DmFb5g6jTiCX20hgEIDED9
eAtdXOvnv980xeJKfDgTlcBGjFY6v0h/noDI5tIbXFNf7OlC9hqqJ93bIkwIup3HZ9YrcBvkObWn
o3Dr4GvHaUJXUq+f1lbCyuo0LzEAQElb99PLhOrEeNMDOX1CEWTb8yifaE33AuVV+aG28CQ8uI2Y
yXU1Fnm8da26Ukfg9QL31eOxn+zO76xJMjRTwGw3sYE/25/ghMUbJMvLgwW6o5VzM1wqOg0MDxOg
vwBJ9Zk6ldyz2LvOCfIHis9/VM19ABo/JyAbXJnNJCX031LSekEKPkQLa5nm4Cg74o2A1uvYSz32
QFo+v2GmJWmePu/HAWRXWFIqgUOUF/VDmj7+9WDbPCs3Uw5gSrBdBdvz05nWpFkI3tQlBxxwc+LW
WO7SCXwNeW+1V46a+5W3kcHg6Rl7LpzKt+IuvskD0PfmdvKNNJiBhIEdZXWxlt0xSJqeufcdqx/d
ETiEVHgkaltA5NbL5XZ+n0yjaxaizfsZkLEJ6ldl622qLC8ePG7xldpw0xZpN/4UlHKQDO5r2/fJ
obXSMKIJ7zaVPdLHhAPb8LJVLFLwwc5N6DS3lKiGUz4A/rSSgmwHZ/UETKtY9u7D6AQhgt5mxLom
fhkvCPtPTJbJIZ6sKvo/oHQaNETHV5EWnyomh/FaDahkQ0Xn3g3ZkcGYbhajDcT/H1Y+fT+/Ywb9
0Al8/ZL2SehNuK3bstzguUR2rlhCT/W8xiJoeK/qqf3KSujg2El/UmEWbInLf6GPs9iNRepsEIPK
o5BcRj5vUz3dP03d1LkF4gi5m6oGTXHKRn6MisFtgHINypoayFoUtO4P57fPoDZ6FcDU95ZfIXJx
Ip3vHPq6L9469BSsWBbT6IuEfBC4NM6soZMMsGYLzlmbgdSsquc/5z/dIM16NQBYzG0QqnCEXMKy
2XDReZEcYE8WZz8An8ru/DQGAdMrA/jchWKeGhugzYN1JYW/ZVUpt2oBJDg/g2khmtKjCceixcRt
AA7PfDvlZN78fUmie8a7CUe5hutpcj7+g8EiQQERdOV0PfnetxSbBa7Stt+r+TkFtjJvyEGSjh5p
6QBPzXJvLUCIg2DqQidUx2iReVnk5UQJ4AKLJ1Glct/EdrFyTJ+lveBY6bUDAFNsgOtkg0NBVge/
YGyrguqQtk4QTWEswOPNvyJ+uV9/kZtCAXo1AeAdOKZk2M7YPsQhQM9c+5R27VUeerd+C2BCNjg3
bj88AmU8u1BYNH+gBwnhUAN5+XrKBi8SA8LHIMexbrpA9MCRT/2VQIdB7PVygylQLkh6CTn1VRBE
7qy2dNlL0B9uL5J6PSmf+6Ov7AoTcFr2CGIiOJdnIdsHcflz5qLdn5/GYLz1HD0LceXE8fy/Jqjz
b/PUdZ9JAV8tsJKjNTrW1/NTGaydnqbPB1pSp+nJCcFl59b3p+SpbuHqnB/9LxrPJ9HfvznSD8ZU
xayrHd4Ez2COsGcAKnT5UG8zIAJHqV2U8pvscb8f+6qOq/e+6Vz5xD1A44HuYOoLUlw5pAt9tgPr
mWN9YcFI3HvmT1SoKAYdM/kz4BFXgg8yY37TbMKWxgONmiStEgKod0fQCz1Bsmzgh5VMSKkUSU34
9dRX088UDDh5pOYhWykTM4iunmSc4tGLCSjlTtRJ6ydV1w8CvLz7PJmK4/mzMJy0DqmdOrmL+zIF
Y5Q1jD9kElo0SgQCHueHNy1Af2LM4AOpCqc+TSyPb0iDl3oq6/Q2mEGqen4Kwwp00B6QEDhZ4Uty
AsbLGEc5CEVS4LaqcsUcm8bXQkCEA0V9LGt6ErXXTHtXDW38jJrDKl7JGBn26O8d90GG+tJJMptz
ECrZxVO8cAWqbHgcUZ+/Pb9Dpgm0Q4hrn8xO1vBrABKTPRhS6Eb4fRwFrLswjqiXaiDSwBCsJvOp
7SiohJiyvpYeS9bSH4Yz0KszZGjxtLdL76RQogEqAML+2OuIhoYLVy/NYBmgi6mfe6c2924W/G7c
6E4kmlQsHC4WWJifHRiVrgeE80Unoldp5GM4/kP+JzzgC6Mh4ktPguQhtBp/Rag+bb2AF6EXa3Bm
SfDiAB+8gmcsDn5G5wKxcHBqbBnlSX5P6iy9rkExM20UmUt2zMDAYt0Du9//5naxVT9X1iTyd8mV
7F/bMizVe4r0k7xzhJrRYX3ZVixC+0H6p5kPSA25/N4h4EJ+m5vJB51vZYFV52c9047VF06kuRu+
CubGpbX8xw2QfXXTssA9/h8s0ed6ZutVCgxIgHWDkjnwXk8vHLHJfZ5OzqEGGvLzJZtl6xWNKRtq
iwI37+RzyM1CG5an6NoAjV110S7ZemFjTjsXhVCkOiFYTHeig0C6eGhvspiuVbh8/kiww+X3Dyde
zY1wizGwTzFQeTbVhIFF6nuRa/tfkorkL+f36nObYevIWQRQQmhyau0T51N8xdARD8S+PO1WjsK0
imXaD6sA5Y8PAo+JntygYTsWZNPGjXuyD1hJtiXSv9vzy/jc67N1PJt0sIGS2Tp4UjlzDoo1DNwj
YQeCCDF/H7p6ugIuzBq2q0mC6b8XJd1BqNoJcfrlXFwRu3eu0MoaRwMYnVcEzHQs2mUEwHDS57xo
TgqERw6onKwAmYKgbVeO/fOQjR1qaj5ZKW+mogBVcQkQYpH3wVcQiX3zO8/fA0ztdcyUf51YIF07
fz6G9ejwNhOPPSe1J3g485Te+l2Pt0yA7MrbZcNrcQcx9aoJJl6fKj89TRJX0oiM8/mxDSKsY9uk
edfyacBLL86LfE9ykqGcZHCf8LBmKNDNV8MCBrFimsarMQsB8RLbJ8mGotqCEK8IUOyX2iwa+cIj
fdl6luk/qKQbWgXu8ZSeJtKDl4IhCBA07aHtiLv3hvkSsBrftnUQHJeExQjOFvuEHrn+D/otHFD9
kZSseOSmzdL8zdYbEMR0wK07ZXjC9KHwv3cBzr3O/XblWWGwKTq8vdsHpFI1bBfz4N00CC+mi0Is
L+Jg+VedIzZ//kxMq9HUnQeqsToQEUF28apnSxjYw8HMM49X9sukgJrCu27Z1ARJrhO4AJ5Y0vOT
M+GP859vGFyvD3RRN9qPoqOnOHWaaUcSEf/KQpmstdKYxtfU27XtoJANDltRe3gkY0i/Dgk86PNf
b9h8vQbQnbnTlpZwTilX9oEPduq8ZjQLg61VO+lwOD+LaQ2adovcodPkheF1mpDsR140EwATmWxW
MvwGYQ2WxX3QaqI6yE/i4f1V4h6Xto3WnamKgz1Xc0a3Dh4cx2yw2mZ/2XKWZX6YT5QlUNPh7YA0
oyTvHJCq/sYjGV3LUZm2S9NvP8xdIR0KvyTpxD1RzZjtkyp31+p6DFY90O5wKpUgBa3RrLakEcDi
+czYqF6WF8wMUtOV9K9pFk2vq44rkHomDoAglhqCvClHes29zP4dxhM9enlWqOfLDkRTcDAiLDzH
XfYWl9zZSNAXbHiQrBULGXRELxCk1qSCtKpgzVO3/d5aVPyeCrffJUXerKihQYL1KkHXQsdOyNvy
JMFYWd+A7tbpdzwAGdXvFPxXJZAC08Sh27GdB2ctKGkQM71ikDnDnFUhsU95VVd7ARykNvIsxv6c
PxTTti1y8UFLaOOrWKrM+SfmmTM8p4Y4PYIbVO7Pz2BagKb3vOymKo/t9I2zJECBNjLizqZPMmsN
Wte0hGXiD0voh7Ljgg24BbsUqA65FR9pZ9VoCZTZyt1k0BJf03VVFqDcLGzcfkhTAI0KZKjVdOUG
/Gttozzhso3SFL4FG00yEDWfGDKIoPhxLAeJPBT3N9vzE5jkV9N12lNgveY4ib8eicpa53ZxqV2B
ZKvtIVnVqVVuJNOhaMpeVX5XALN9PhFqO1uQofwT3+4L96L8t60XB4IgGQCn4Kc9MacZ/oZeJlvR
fY1sWDGUlzSewEfUqwJFks9ZkluQraCfrnjizzwqqhjwS+ePxKAcemGg5DWPq3whKw+T8D6dqv5L
J322cuCm0TXlriyb8abPs7cJOCGHPAXP1h5cxyA+vuzrNdWWVZIUIAuGbQLCSv/S1yxAUUvhd3H/
ftkMy8o+6DYN06EK4Dm8xQgoXUuwYtTwakn18/zwBr32NL0Gq3kR0CScT44z+rtZjt8V6UYA0c/F
wQNF5cqDxnQOumZnyB41TWGfJiEnf1+5/tDcjVaLcqvz6zBNoGl2W9qZsK26e4OysRvfp81j5l5Y
8GN7mi6ndjMjzuy1b60Q46vrIppAx8rbLCwu57/fYC30YsBUCjt04Xae0qnmUd+yBzXH8hAE/iXI
KFBkvSKQDoUb016y66pu652U5VcqkmbnsDVJNS1hMbofJBWc94zlAW/eeGHZW17RTTxm5ZIMu+x6
0MsBFUgTOAPVzRvC10W6qdIh7EHhQsKHy85AU+apT4NscEjz1lObHhE0uGVlVdyO0xplxfIW+m+2
0NaxdRTLpKJDiwkQLLpyK+ol92oovOSZKkS5t8KbSPDCxtwqD0lD1gJJn956hOmPZB/vMII+rfKd
OTl3Dr4svWbfgki13Y49DW8tSIW1Jb41rzgLn2fhMaOmjfEccyGKoXpvEzpHJAn8N8T+eBEF4Ln7
K3IEFfNHCV/4IPzSv+Vd662Ymk/FEHNruppwxSYSJ/V70MbzoZgCd1/mPAJZ+iWmhvwHb1YW3miP
glbvLKF4IFae80xqgQ7qC6QQwy/C80GNvNlrwA0al++N69f3Fcqev1Y8BvdmmK34o5/afMygKSot
vQ74hr149YOB7pZcnZDztMs70ESOObzr8wv5VNoxjXb3gtmQzUmdyHd/9vLrCoWYqKMOsh3qaN77
FA+TVgAVoxxWwDYMUq6/rl055GE8tvUrE3mwRRF6jJgp6nTIEMTHuQ6PJUo0d+eX9ultg6Xpl7JU
vRV4lXgFuYS1p+NU/ZxjG8+fy4bXLuXEV32VNm717ngBAsvJZN25LF8rOTIoiP6sBtgD7pqRle9c
OZ2zmRIS+o+zNaAqAo8Ie00PTXuk2QBukRwU1D197dWA4vm4T28HeVkPFk5A03LXo4j0Vn35qjIO
CFwsxboJQkeIlfvY8PX6YzqfVR4XORPvioW/pI2XemHnT+eP16B/+iuajo2k8+jYr71dyOvJYW3/
BOlNnGuODFX7OqdJuKLqpmVoqu4WaetJXpDXPsjHG5JbKE2q+YCky/mlmMbXrky/cBxajlkNY8X5
KS9E+Up9ssYf9bcK7T8XJmF6I1yvcrQ014rcCqTzToDFltbRRuO3c0r8nLl/+tIfvfkwinaCV6Bi
3/GOlLrtDwCY2Fa46TtQLP7hPEDKbMOAqeu+0NDG7YeEVzLt0NGqqke/GEKUcfdy4L2NPULvyhcx
9qp+dmwkx4YonQEYeg3ECX4JXYqPdWkKzkTfuFMf1nfSQW6yre341SbiEgrLZXT67xsExNJo3uqk
/UqcpX60lYX/XiDJZr+fP/RPqwwwvqbZKpjyoYqB8taCbmej3CXmECZ4tJMZTf75sM1ndnR876oj
4pIyLkypqXubumPiW5l8r0KJVm2Uk99Ng7qorIQw/SUN6OjccblHXyfmZO697yMkeCSDRJimmdAa
fn7bDHZXf0nPlmrDqYyD1xqMsvvYRlU0BHO4ihFgXFF30xSausdVzerC9+u7wZfTfiiT30Ih4QKy
rjWqbMMtq4PckrBtWldM/uvkAQ2VzT15B/ZfvKeu6q+4Z9VgJfEuer3jXDTr4iVkcisCx9UeVZcc
vbIM/C9ZK4HHf/5IDObLW37/4GsRj8S5ctBJzaQNpJRcdMmzVQm5lvI2aIr+urbLolVV0MM8ch89
IoN7A0SMYef6bnekaQXbX9/UE2I1M2L/h8vWpGl/D7bv0kZRwqssbyoWv4E66cf5kU3Spem954AD
Xjjw6qUM3a/MYuOmpFUVzVI5v85PYToQXc8L9Ii0JXwTSmyW/akc5vePgH1o1q4UwwT6O5uXdRYQ
EtNX6UyUb6locTNYIlkjHTKNr3nvqY9wdYciu3f41wPdBnbgiS+Ww11xvGiHdLxb9DZwBRaH+Z8b
fUqYv1dArli5zw1HrD+x/UyVAaoD4RtWSiUAiMeTIMwBKrFLcL2uTGJ6HuoNd7l0HJ/mTXs3CZ9E
0stFlFJchLnj9IfWRtDABc9J1I6iepxs+62c0C98fvsMGqk/wWdfdKQbmvpdSTt/5mUo7lICBNrE
fyhHoPUo7oWbyeqHNlLlbK3MapIK7b4Hiwh3Uaflv1adUP4OfSR2Duqmhq3ovMGj/A/qbRbSwFdp
8Cob5y1WaCcNHRf1kdVtgL7EFckzyYam/lyKkCC/UL6DqyvexDYqYGkX1qi8c9fWsWjJJ/6eTlke
E9KOeSKn15yAx2Xp6xBxWh0Rt7WjFIWfGye1Xu3Jb1eWZDgXvcsudauSxF2LOEUclN4mdQrb2iVS
DWviZppgWeiHC8ZtmjlUbgiTyWo3jCDuSPQGKBtZqX8wqZKOijuNbdtkYDx8R6kA2RZLIkOEdAIT
Cxhqgn6OBlJNX5ZGC/iB16AyXYNtNEjDf6jMlRyGgfLyHTxb4kSqAX1EwGB3g0gJmVzoKDvL7B/2
Dw8wuw8zp37v89baSF/GV1lYjyulpabTWX7/MLqoelG7cdve+TGCLVEvCBp5yyb1VsTLIM7/aboD
1kGQl317V+VoulvaUmOb8G2flV8rwASiycdT27pfe1ealkP/vRxCieSdgLCFpSxPDUvqn5lEAdR5
y2lajKb+7uC3Gelpe9emaB5ErPqoaP8uwGCfwtOYUAS1Heu1YI5JujQ/IGWJxUHPDuliFdpdWpdE
rBbkRjhttz2/HsNu6V122ViCOqAD7isFLVoRzaS/ShL0QF82uqb4HeJo8ZzV1TvAXNgGreTW0bGn
tW832Hu9zQ5xjypH2VN713dNtgHyyS+ZVdcx7d7DeDVnYzgDvcluyttZeckg7/oSiF6qSeqIZk1w
tIARcuEZaOo9cT9ElwDsL7iK+31foFFgMVWXHcFy8B+0G83BTe52FHRJTvrLnVANJtEHdH5sgzLo
bXN4vsvZlcF0C7z5MfIb3EixEj+rOC4jEGknUYgqkuOwOBOXTajpNnUZZqonhAQVe5oHELy0EogA
bAqTTT36z+Eshq03r723TevTlL0HKGhiB4hx+zT9NVVtVLEEbSniK55L19wS22YVQc7wotSJzkXl
JTIIbXG/+GE8LLd8zp9gL6/7hL5l+Pv8BhocP713zp4KXwQoCH53QWGzKQAJAGZ1N7JC9hVAAcVG
UfS50Rpk0DFbaw8zmBi9na6ywrTkXdfc/TWXvcKb3GNrgN6GfdOb6Hwn6WpalKBaqtD5no5JFU0t
asli0PfZHfJuCMCc3zqDMOg9dLGT2FIgdnE7oQJyUxXqUbbJL1IVP5fW8RKSUbhrRQ2muTSLILuq
GVIPFiGbq1uPj2rTCPbq+vRQudlJzV0csTBZqaAwbaFmIYiDgLSceHsnat7vROH/br24jkgv5bEL
CZJHl4EIEKYD4vZ9M07oOYGlI2kVuQANvq6Htl3x/027plkHng/A8e1wQtJFvXA6lul+CTYsCgug
U39Davdpke3z8mASa804pBOr7TGGW/P3YpB9uUVfzUUVFdgo7eavsq4cARUi7qec8kMbiiFKEiRZ
zn+64eLU268CPxk9lwNHdkoDubP9WG460jcwZ10rwHar7NfLJlpO6sPlU7mNFatQtXekZeHGh9b/
7y0NLuWn83MYLmi99wpFOCxv5bJVqCeN/Lwctn4IyKuaAq3osimWffywDBTKqKYbrOZOVLVfgDpE
LVH+IX6VUzyvvWGWV/Anrz6dn3wCXJ9CN3Bzx4uB9ntSJaW4RmeWDXCwsS1s+ULbOUP22E8txcco
bmM3+0lkTLpXq6i55FtS4HW4E9UUWJuMj4jjX7Z+zUL4FuAoE1eJezV1KJoAqmrslDVow9ZKAgy6
pPfFBo5sfA9Itu8tHqLDZuia9DcgBtTL+e83ybtmGCpSIupc/A9nX9Ycp85F+4uoAgQSvEIPbifO
HMfOC5U450MggQAx//q7OPc+ODpWc6sf8uJUodawpa2tNXj1k8OJm0g/exm4634bVxRU5qYZdi5S
lv3HtDvPXKGnHoLuT240Ps2o2KbxOosiFQ3dAFd4OZMFBNpSMIzX5nS9a7aRMzaKFRJFZSeQYYe9
q++jBbzTBClZu0cEtVyt/yPVKxgUZhwgrZ7cuH6p2+WJl/QdoMj+wzBNC4rFuGuzJfwSet58x4pd
6a63O/YfsX8Ry9YZ+rH68C+aM/CQYOY02gk228e3o/BVQE9U5pvXXv3EPTf+DLZi5CSg/aDWd8us
MJMSF7ZN3nMi6ie4q4aHQnB1FwFIn1z/+ttJHDOZcJ0Df0mQfuunvFZDCjmZHEXC6M92zi2+/w/v
4vTfFEEF7m05HIu3gXw1YDT3/LgjXf0kfF6k/rRWDxJMh51FbOuQURhse6iGrlUevwfM5I+W7v+G
OV9eMtCjDv9C8MpIqNOi1/yBY6PYiVbbGjA2Bc69cAZVXjyNYJj9VKzrQVPl4S026dRF6v73iOk4
moIJRIcPE5fftmxRDVq+d3L/JqVENGBEfiS7OhqzAmtMe/qBONL7DYTJnhz626cqM2lwvjvgCuoM
/ANeUb/rpWmOqin7C9Fh9HR9FdtaMHIDNtE+ypSqnhzikeIHuIpT/ntxdT6/zwadBZ9ua8YI9aWY
QADRHS5Wo9AJ4FjdgFq7Cg9eLZr/XW/DspRMPlzFMifioEE+rSQT91PkZRe6umrPf9v2+W0EXwVf
1Vc54Es1zhXhBvFlbupCfqdwSQoPt/3+reHXDTi6kh6LMNlhGx0rr8hgV0i/Xf+4JbgjI7h1HWaQ
Ns7a+61ilhfZw0Tz+BSgUntGuf5TT2SXbv9VtzfW6JkJ9WtFMcWqYNVTyTU0RJ1GJkCUoBxM5V4K
bVu9Rnjn4ZL1+PniSWsuDp5Tdv+gtBymtJv6G1eVEeBMBTihkPk9jd0U5t8jd3TbIq1kmLPP16fG
0gmTDacjKeY+KuVTtl2Y/AFgZGD4HkC827s0U6yg/ya1zITxqap026b3xBNq1vpQrEplKZW6/B2B
8fPktqt7k3KLC8Ppv9ewIHOs+nmunuQYkhQGOJj5vIno821DtXXwVYjMjWZ+NFL55EL1Kk+WvByT
hkkn7ZRT/XO9DUucm9g9RvOhk/VSPeVz/gWg0PVMEPk7ObxtJowYL9p+6LnTyyfR0y9CrCBj4A34
AvOIzw2D3vVtXTCCXbXzQPOqrJ/mcvwjgixhc33jYjXO6wbZYC6hc/c002U4AVyrLm62AFeLvCC9
7dcbQV0XYKtoxrFvNJ4/4pjQdEzFUuWX69+3xZsR0bCflGINmASiMdTH0O8IFMBFcZqb9hZPF6Qd
JmIvEBWvCldinVYwuBBjmA64Ju4UWLxtIN4IZxOzV6xlV9YdRJy2DTui6hwBYgy/pK49z7Tyj+t2
RwiCwwgTdBhOYX3x6sZbODMZcGtQE8/Dy+gTVE77A/cyVpwKXbE6AQJrzwXaEoOmar6Pk7wBj0w8
CTa1XwWnhZvWgmfu6foSePuOyEzVfGfthhBGG+rJ086LhsxXChjc01aZ2u6Hai1EwklzG8iVmchB
n3pRXUI9+GkKwL5aIR9ME7U4XQJ8dbOzM9pGzAh57QHnFsoAYBWCwmji+738wZpGLYfrI2YJGhPH
p2B6wghV29Wj61HwV11zp6LQu6NBNu1dc22NGJEPjbdar1XAP7jDOCeZD2OVzHWnlAX1ntybrQkj
+FXkri2psQH7MBhPZcje932wnL21yY/XR8oyEyaAryxKWhC85j5JVCLONS7lutB76EDbx410PadO
AKlM1FCKoX6OJjZ9jEUXP972y43DG5IFWUxIjY3RKe+ckKlD2LI9LzzLwP8HrCdYVWYEF41wRoVC
+PJQNuJY5hDmuv7rLRmuCdCroiFCnRlchWiml6CYD9NWWFIzDCv69rKEw13e1dDEcZedAoDlLDcB
exUo2jEqqjhl6+ifae1E0jRufgDdRCZD2O1c0GylHxO3l3lCgIMzIfKQMgwzIJTQF4WkH1BLj22u
3q8CuQPeQADi7d6zXuQ7e6RtwoyTXmG+PI1GnnTfjulUeu6jdMsySqFtMu5x8bal9cZRZmrpVw3t
i1aS6kkDXfdvOBI56nvw5looCwaf2nLeYw3b+mNEfu4spOjx74OOIfmjZzYdJpgJ/YZkun8jmoyZ
kD5F4/8XnxtUn/Xll3l7JcpWRz44sa5+hZsuz6pGJ+Etdx+nWIudN0XLzmBS6kKHS29EffWJBV4G
A6YBIo0HXCKDL9fDy/Z9Y3NweydEADs4kstCXVY65s9BSMJf179uCV4T66edfIWtD4pp2/t42/Ak
X6I/fTdBh8ktXkr9shTij2x31UttvdkWyauLxDQQ4CEc5CuVG0q2qcA02YlOypl3NgdbA9vfXzWg
AK0LYhfbXdR38/tqmfCsy9ueNYfrA2b7vnHeEzXiaTJANaJxWwqXsKK9Y77cKcpZotKE8NERfFK6
NnjMyWbv7Gdae0eAXch7EmjNkqqC82vc7mIwLdmY6WMfN34jomyuUT2Xf/wN21lAwO48IoTc5ccI
ZZi0ceneQWTrnLEPBMSjtdaL+JDjudUZEqjJ+eJnVYN4qE7+NHle9jDjIus2Kd7MvD443jRjphqw
0rBrGdQUg7c+T18i4ODfe23/+/rH3+5UYAIXwKgRUPxj4oU4k5slBSNBmURMjYke/bFKHdY1H0af
5nsWK2/vpoEJYYg1RAREpcTLiDoCvCXnFVgT8CuzieQ7S/zt8xVso79DCIYDrFlQBHkGG7R5kB2c
wB6GuFuCQzAOI09lhXNoZ/e0dcfY3aIiG5nw0B2agXM4TvTPUgQipX510/YJ0b2/O+MCa8FnSsqX
Vk9Tmw6oxc0HUoC6srPh2Hqw/f3VhtM0TttN3KfPBJ05+sHwdYpB2o7G7tYpN7a0oAmA6oUKBpBF
2R+8wQ4n6pCfY34jjw53ob+74GdCrjUVxUteD/CKVDIM+B1rhN47nt/eNANTExZJhVipm8sXlCzc
e6dQ4nO0qj24vW29GreXvEUFp80X+aKwMD8vJZy/iq0I09Ccn1tdNsfrsW7rhbGBgUNXLw7ues9V
w/PuoPPBU5cZqaD4cVMDJjDB9/KcryEvX/y2y491oJov7rLgzfv65y0r1RSGDVUNwFbV0WfoaEVf
2l76dcLnaPo5jMuy18jbCUVg4hGo1xImdexetoefaaEX7WUpSj+f2ol9GvrhQ6Qf6nz6fL1Llikx
ZWGduoOwn7/wl7AL3TopRjnypIimvacBy9IyUQmVE/fh6AXyxV98/UFNkGSbIY1ZrVr/hoXCnjGa
rRvb31/tIeVEAtAmPfIsXPDouiWe71HuG+9uGyQjvLHxzUTSUrxErIC9qYYwE16T4Sh02x5uim7n
LisErJDIMxlxDqpxOEkOdTwm8Wx2vQeWU9aEFlQDCAyy4uSi1vUXVMS/IGM9Z9F6hghESuBhcr0Z
22wbAT501Tj4Y8hfMlTUvoYRqB9LTh+dWfUXb252kry3J5uYurrB2qlKcR0+A3TuVGk2+QE9A3oU
31arQPf/Xk2thJYD8kf53EH94EJm5b/EGed77+9vbyPE1NSNoI63SEQe8hzMhmpq/amu1HmNsuJy
fR62H/rfyykx8QMwdud4XnfKFzqOGTlo2vPPjofzj8deEkXKu+AFM1wOUbEHDH17gRETU+BKRqYJ
bJaLL9i3vODlZVkGMiQTzZ7HAL8EAu/NTegLYoIJPEWlcgIchi1Y9zplUYhrV18P0Y4Ggm19GeEe
QyebslZUL16ZgyYrRhQt6KDa5+uTY/u8//fqoi74Wly28sVrcPE9yLgQzgkYmT2GrO37xmk+OgsX
Q4lTVvAS0wCO9/8av213Bt+2eI0Q1xCPGaugEC+hDL3x2AvkaSnLdQBsJHwWd6bg7Y2EmPABymbB
/IGyZzKBfeml8YJbtkgw0S14bYKvXgAx3xVVq3gnZCyjZopR5OswuHrAw+WUOfqeSnduUimXXQ0t
y7gxc1G1i8BmovMXV7vqTkZSflI5yJmyB+rw+sKyNWEsrHEDdCzeyl/waKrbzwOVbLjL8mhsGUrS
MGM8X2/HMlSRsT3WHllbUP5R3YCUNktUDIW8MwUrao+YYWtg22ReneZK9wo1oB5XjqldgSQO++k0
5E5Wptc7YBkoE2/Rsbhma6Cq57kInEvYyqaFWHcN0RMoY+608XYaR6Kt7Vd9GIqKM1fO4jnou/h+
2+gDf0iBzKZHRUicaj7/Ksb6nQNrhOu9so3a9vdXLQbNOGuPjuSydOpRywg35jgeI7HTIdugGQtY
dEu4Lu6KBKUPv3XbpSCDls7/xyXKFvPG8mWQzevLWVUvQezjXbwOf7C4a35AdzNM62bYsxq39cPY
HpH0zPW0BNUzIeEPnIc+BDgnmhbTuhcflrPQ1E5qY2xeXYf8JEYBoz724aLvaJ+FF1UrOiXaBxZx
rMvd2q1l4k0YRsW90cvbOX/xSV04gKr0l5EAUL4z8bbPG+Hu4xyvB6XpczB75cdc/cvuj2/SJXWJ
ibsI6KRXFWabsLwffdfwlbjvM7mynT3R9uO3xfYqKCLZzko3Pr1UcEyGz1OOs4rveYBalpIJuAhI
jcS6CRtghDAJ9xlQVlwcYZXUT/MB8lPzrQ0Za1b3i4taYlG/aNf9VWRt/Bj79Bvh056svCX2TCGg
znX4MKiueOFlFZ0DCpWpzIXYwkAVBNOBdLttOkx4wYQ7CChwffRMG4/e02zzMR2DmO7pbFr6YQIM
OlUzF/aV9NlnQ/duqYYyyfIlP0AqBlweoPDvru+1lpk3sQSbL3ogVRw+r5UP18xRfBtdv3yo9a7r
m2XhmkCCjMkgap3OK5JhVAo5ddYszaHnTdjeRquGlMzfseECCJYVaggv1FvUe3+doLzfZf0uHMYC
9yAmfKBoxppEkDm5FJNaH4KmlwMgsuA8w9HIESTlxeS1SY4zfkxI58s1WVA6PXE8P1VJGVX+nkKJ
bVmYZxdsYyL0z3uYCrygRROgURr84XSt4j9Oc5s6PGSBjBNMEw7nxlLQ5xlF+Tnx6OD87jp3z/3L
tiSMXcAJJ0R+0Ncv0+CrtUziuaDDT/gDFs1euca2ro3sfnAEW30aAIXTsHe19pdDXUcYNobXztu2
ABNl0NIFk1Es4SVz6+6oewFGSlNUp+uBaZlpUx7IX3TFB4UObI6FyFbaczvpFgbNrL6HNPmwp7Fg
GShTcHeEmC+KD6R+mRengX2WN16G2lWHfCm8PVCJZb5N4AFUs8q1DMLwuamHcTp4ogRYClyD9cv1
sbJ934h/TZqS52UXPU9Z4x4ijxdO6qgFek3Xv29JgU2YAa2GWQXjippAGejv1QRpkF+Ax9ApDZe5
mg4RW1w/bV34SiXripeYj01Zs2EHsGjrnRHzriKOs0CP6jIQJr7TcYLteDl61Z4onCXLC41gH7B5
ARvuhpccoonpEOT9t1ZWXzTOzkMZK31yMifeKwrblrUR+tNceO66OttQ6ikpiuZ9kUOPfqnUe0e2
7eH6hNmGzIh+XQzlWMfbHZgtvyrc51IP4rM7t0ZLF0yAgaxKUsbrGD2TMnSPNYR0jxzbJITWp/6g
W++2V1JiwgmibJRV4Ej1ouf1FwRUs6MLLbt7UIHYYXGy6oH0eXFT4ZaYMkIR7pDaoQE2fN3ws3Rb
cpZ9oA7S330ds8yJiS9oUJioxqkOnxdJUPOQvCvuUauAL/D1ObdsZKaKkAYZiDIg0Z+neP2aB97P
Gua5/eremICbUkFtNzp5Ecb0eYmb8TDAaCYBB2SnGGUbHCPG9VR1YTWvwbOulDpRF4QycL72YFK2
rxsRPjvKjYISzz1TPFbkFOsgqz6BJynETs3JUqY14QM87AVsQkP6DNntPzQa2d00lsesV/d6GI/U
yfwkKPtbu2NEN6gAAyywPPVSx9BPSaYmIM6nynNH8ef6UrKMl6kDBFKZWHzZ/N8asFJwmkkb5Ml7
ZtK2zxv30MgJdQH9cPocQp2vRy0wd9Shm5zgxgEyVYDAw867MiLqxcVSTWo1yT+VH7LbyjOm1E8l
87UWFW6iCurb6ZLF3SEW1Z6EqGV3NSV+RohE+nU2YNergGUY4z5IYNw3fgZDChc4nd2GbyZkm5xX
92mfjeVAa6T0YoReQjtDn2Nu4z0fTFsvjHiGdigEHUMWXnyoWIi6aw/QRvy88TZjkPx2djxbI0ZY
B0PlzDrW7NIGEIl3Szx4ZkAhZi3wul4T/rweDJZ9lRgntku7THmzxy4bAc6t8YSQze1DzPvblIEJ
McI5g5qEqJqRXVCW+R8ETEjCaf14/cdbQs1U9VFgNM51pbMfw4p3vKLlPUm6YdnjU1vGxjciGU9Y
AwycpuzHHHH+eYLF6MkP+17C929YP9/WBaOGXPEAoorOFF3yRtWAZHM650dPB2JniGx92FbXq0AI
IC+cwUQHd9sy+PHv/FabF9hQFMfrHbAsU39r+FUDRSOmnEV4UavyrY5fjbmM35EKI3SiNdTHP3iF
G4sdJR5bb4ywbumEmiveOR9oW7SJP9OfFBYlZx7vRp1tSRmhHWjiF0UeRRcBalXqY7NKPLYndGX7
uBHSAwHYylEyf+J+KA9wHCNBKv0w2tsybMNjBHMQdGXjgjTwTg9wTKatL+6jluYHPLLu5WG2Lhjh
7POgaIG0Ay2eAqPs99o7j8xZdhaTpQMm6E1HIRyzssV/QAd6vKhk9foJTpJTmc6zF32/vmJtjRhh
rfLSy5d4ZRfVbHtqBUej1Ztgvh2x9XC9CcsomXI9au3DMi4m5wdQ3dnHBlYf75uo2+OR275uxLQG
Dj+Li8z5gYTbuayKvUONItzJVW2js/39VTznAsgtyGexS7Sd/4Vqi6TIgm+dd5vptktM53PVOWKs
NPKvooObnJ+3CZ4BbrwbmhA36vs+hyVAiPNMOGABjfUypbc/6psIt1qUVS3LwfkB5aLqPBRle3JD
/fX6svFsg28EcDGgPl8VAXmPkw0HJoy3anc4Z5R9mspKnTK/evZBhkhpRk8zc8/9BCEoXiKxWXOZ
n2ZvrI9N1e3k/bZfY8S6qwUY6iOv/sSwhEpwZsxn+GIGR6fYRSRamjCRcDoiQTM3sfizlKUXJG0/
fqAsaEEc8sK9q53lhDLhcEXYs6jo8uoPcD+lSCaSPeJkig5ZsJIvHt8jgNuaMU/yPpxE1HJ6WQR9
qDpyhDyKA25u9rw6eEm7vkJsjRihn1WsCzteN+DUZV4iKFWPixjcKXGcOTvwrl/VTvpp2WRMRFwb
y3LuV+hK+S5ywQq4hmStkAFd78e/8fgG9Mfdmn21zWQ+jkHduOQSZIyVD0Xshn6etgwyKNhw4onT
R9/N20K96/IFppx5XGcLT5RggFYcZBRU42/axpVcEhdcdDc+ZiIc6U4g2jpvZAGcyXCISJX9KUuR
QfB+kMMzW8s9gqzt82YewHTQKDEE76qFwO5u4HPnJbnj69vqPSaMrgX9ZXE9GbyLmBPVNWwuh1V9
04OcBEtWscRkZxrfCt8w8szC0toE/ubfxk94rRze5ZkLH79M0M+oZe818dZYbU0YKz7M+1kNXsZP
oVRLUhMlvhPZVDvpt60D299fLUNgiF3PXypx0ivXPIWpRD8de8kdkQgGANHx+nK3dWL7+6tmshLE
i5Iyfory4YdfA1QMIY09hTZbH4zFWvh0FKUPfjUKQfIuJv7/Ku07x7JabmGqbXNgrNfKo7CXxbPR
yW2H8q6FlGo6kY5cSF7swTa26TT3g60J4+TjESl8MTv81LPAvYhe8RRSXP4Z+Jo65XN9C+hha8c4
0+giGeBMRXEa+vVh5H0MaSfvoVPimNHq3bzyu5tm3CwykRAZPgFn7FSEU33gDp0urqz2jrQtVX1j
tIiRwsZ5QNu+r/lp6fJ7SNzFl6XuHmriHiAE3J2IwLOecMlOSmiZG7PgJJxirdaxRV8AODwsrvzg
okhwCHlzKddbLhaYGLPuxGfAiKFtwU90KHnCRlGf6DrssZItAWjWndouEh2H0/0Jyhz9HZFV1cDW
u67HZs/F3dKCWYtY+TiRQeriBKl04ImZ1zZN4qxxtafBbWvAmHMZQxkqJCs/qdgJEi1zCsX+eM+/
y7KJmCLDGbQ4wElrINLgaJXGpG9+NXhNTeC9BFvW6zHx1lMUptjUGM5yQUZdYBuZG/5x5UGTwDL+
DmZR9yWLPrarvC32zJJEBYfUsGldfqrLok0zt1eJ0LuXbEs0+MZePhZ84Q2Oi9PQxh/5XHwB0VUl
08hPZVjf4iGwDZWxpy9LjOcO6fMTEiGO6jqKxw5VO3m9bR6M7XxSJRBAq5ufMj3pd1WWnR2dPZRq
6ZM+awQS4z3ZPss+ZVLyIBY1tFA/xYwH4hLI9n2wHlUkfpZFc+mbIe2a+uX62rK1ZOzrjcudJnIm
foJ27SWOf+qMveuqOtVshgWhOBXlcFvKYNYofDoFeT5vfWIMQkgebmCkE9WxVNEe9sDSGZOYN2at
aIZ8RhMqgF2fn5KqTefGu1vX4iSXB+i/pteHLX77IDELFYxnLS/0wE+otCB1I+lciI+wBjz1Ovgg
RqhaO/EXeFZ+vd6cZQ8zSXp5SXjWKZwkbs9RsnMaPWWJchy6J8JvWdr/XqxfJVp+0YUSAhEO3L74
r7KOj94YzAlbIJxeNvq+DNQN5A4EqFnEmFucIHVXOUeU4tlx6kR/ycCA/3J9nCy7sVnF8B2/dRsf
qxmCTEpePGfuphRWVrBNkfCivQXUuHXC2AjKvMuDYnCzI89h5eBGfnMIy3w+XO+EZaP8F271ai7A
vJy8ekaSosquP4+N637Mi6n8voDmkc4BE+fr7dgWlRH6RGVbGXLKjlD2r7+2ft+leVl0N+AzMEZm
hWLgLJhb3mXHYmRpMPdDQrKx2jkRLUP0n9KE666jhCvFKWi5ukfq5sxj0o+zLJIlCsuqT0hRiZ2n
Hss4mYw9MTSwZoWS+KnK1qB5bKO2qD5AvhM6XzdNhEnSW2kQgKSHq4fMlfwc6sw7dVrcIgS5TcQW
K6+WU6l6FzUOTESeOf77FXzJFEI/9ffrv/1NFZDt89uovfo82N3w7wo6SEYEUuaHjA3S0ac+752m
PXIoMnnVSY/IS3ni1zIb8zNtqgIBSacwDMLUqyLKd9bc2+HvmpqX6xpAKSYvwTIWpL4DOInf+WM5
3ZW9vG00XZO5EnTRmvlUZMehiHBg8lHc03wVe6ne2wsbxrx/jyYPp6nsBXjSELQlh0DLu0qrS1+4
//TeXNx0eMEX9O9GaKkjXs5zfAAVMW3ocILu8b3oxJ1Q4wm5x5FxdYal+t31JWI5W0z15h72WH0l
VXZsYQz+3gl58GHleXTMgy6DNxqdU+Do97h9bw+gZ3ItaU86aI65znER2JDXUGbnDobSD0MA65Vc
0ex4vVO2TcG8d8cojI5gUh9rDlHV0QcqcIRh8M6Qvb2QPdfYmr0QNeMeTPxjBADEZeobnRIQPg6B
5+3VKd8eKNdkWbJW4jLp6uw4T9Xd2Adtss7DlwFijAkEaX7dMkquybTUABH44MNlx3X16hOE7NeP
dRiInazI1gVjHXuoW67LjLlGLNIEDhnZ5xXEohSW7ercLWO5k/e/Pdcw+v07XjLHyUa/ps4RlPAM
EEpSJyir3lLUDCPXpFYWYUPiWU7OUWQ0/By6LEJtN9orD7y9ktz/kCkbLZA91linXewc5oD2Dyvs
8T7MGk5bt00y+Xt4wkK6NIBN9TGsA/kpi5l3KVSmdzYr2+AbuVZUlqCYb4ej66jyOBPHS6EEG51u
++1GGMdxx0KIwWZHiTPyxxAW/SUXRXNThuWaRLSqmuYhr7Gbt2PjH2YvKA+R49GdkXl7X4Xz59/j
Xi/MjaoKX8/d+NJGw7eorMpjRZcEZXEvdf157/XEMgfR9vdXZ3y+rlB1pPkGtczrNIeNdOI1pdrZ
7Gz9MNYPRr4CFoJnx4CIX03bCHA69PNIyJkFxW+4COwVByz7han7O6lelROQCUccgPGPXEbifaMj
fXFx0T163MtvKwphW/t7vFSZdTGemPG2UnSwVIb53N0S1iBEVK5746AZJ4R0ohiEusU5qpF/8iF6
g8uaeAb+6A7GvCpp83YPiGSZHpN+5gVhFTqhlx2nvC/6nzF8JvP7quyC+iLh3ZQuU+vgGhxN/l4S
ZFlupipwTfMFRiOzc2Tam18q5jWfs2h2vtwU8iYjDbJUQUf6OD465RSnOb5+8Muy27nfRpji/1aY
obD699QTWvPVJQpf98VXoefi2EwVcL3jdNc7y0vNZH1m9bJzMllWtMlQw45IhgmW3UiteHZaMiJP
njvpuyl32hSSL3tUIls7xgaAankI0rxPD0GVITovmbOmfnbS5AZ8Es5Akz3tA5cxZgBPHnL/wZne
lzi+w0/Xp9tyADLj/JCuzEoP8kMHnuP0OPoOT8J6D7dv+7gR6P1QqaLrPXpg5Xd3Ps/tCylu/N1m
gMOuPfSguHCgwTd3/jC0d+7esWT51SZLz2cd/GDiMD6ykvanmvpxWg7+nFTTdFsp2TWJeu2KxeJL
Fh+HamIHCj52Oqwtu+1cNel5uC3MM429+DjFLa5efb/ESR2v3eP1JWNZ7SY3r888GcHKhB76sD/S
WZ7VxNNurU9FtwcNt03B9vdXJ2pTxWNcA4d34KQ+QjY19QP/VPnjzr5g2UFNZp4zDYFyyEQPXRWm
ff40ovxyfWwspwE1Dus6aqsGD470kMEALlDIatwRJR5gbKQHG9Vopxnb+BhRm3O3gasMOkD4mTV9
GkNNhXp7SfGbzEXsN9SI2wCpk8zo9vnxa72803l+zGT0Ncj/x4ITzKiPeeUc6jw7BGrvGcq2qIx4
Fj4lbOxGeoi7MXXr9b4jMgUF71257u1Gllk3qXf+EFSVW6AJVkV4Qvs8sz01VMuPN2l37RAHjasx
Xko/hlC4Y3GqnI/IbA/XV5Xt+9tqexUObQyIBTh29BChIjSE7B6PzXBs7BMY3N1WGzLZdhBWL9Zx
RhPtstznBK7mgX8uOdlRNLHEhSnyy92whrA9Rign3n0tlzRcWcq87qFb6lML+uD1gbJN8fb3VwOl
hBt2epviOVsPdP6hVv+2iDPVfAmnXa2zAePjPUC8ZgnyhKhft/1qI5pV21YedI6xHXk6gWtFwsXO
sNsWjhHIyN7gdOS60YH2+QURdspQtlJh/hEayP+7/uMtW1FoBG4U1eOSKfx4Lb5Ww89RfYhu8SzA
NmRy5mAnMBYDVGkOPISxcvzI4q/j/Hz9Z1tWismT04E3rN6y/ez5O5CvySyH2+6dJnhpKlCSBBoA
m0H7Z1yfYikvYGexYDnBdHKnDcu8muilNSpHX7hY5xADu+fBXeT/w2h9yL0v10fHMqkmLU4NDhMu
Qx+8Cc60zudZfeBKH69/3Db0RpCOcUTisdP4OOXp0j21y85StH3YOHwjaOmHWYS8pyCC3/NF+mfC
u/yf6z/bNiZGlJZtKKewxpiP1bOEmvccNmkQ3QCt25a6EaglhUpqXWPAo0WFCSTNLh1b7qXaW+62
H29Eae7iTBcRxrxh35vovnb7gxvsCRZZPm6Ckny3q5HaIJaAFz9w+byqoxj8403DbmKS1gbyq7kG
EHOSw29UIf5szq4AXhTfbvu+cbZCe7Dsi7hDKDkn7ZEjAxywk3tlZMuSNOFHVeNFfjxi3P32nQP/
zvmf67/a9t1tKl4ddEEOhVtW4Lvtoj/3jfcpYN7OgNs+vf391adJj9K6kPh05cZwjINWE7lFrRer
3PSy70cw+eMCY02Cxw6l+lCfhtjf2RO3rr9RWiBGfMZQIQ0i8FUPK3kcoA1eyVPU7qkA2T5uxCcZ
YrD5w5Yi632X12viT+9Q8t755bYRN4KzCCE4qhcEPxysH4vaLRLNp53cwvLDTfzYQMIS9wT8cDZ/
jePibi4ewI04XV+Fto9vVZ5XS6VjDvNUiY8TKmB0/CjF/Zqx420fNwJTl33H8lAhK9rugONdtsaH
ie7st5YhNzFjfASThkT4OGgXd/NYgIG3F/KWs9mEifV9zPBUhE+X5LGsw2RdykSzL1G7RxO11NBM
pNhUSz5EPhpgjvsg4Q6f48rUzF2XoFK8MYPFb+beQlZEyJqIsRxCC4XyRHykbpWlWT1BtrNg4zkW
y94TRvx24PpG4I5r3Uy8qTAX3Qk2egmrh0MYQ7/x19K4Ce/ntLitjmbixuYygsPTKrBep/YCpm2S
l2t9nJjnn6+vWcs1x5Rz16SDNnJY0kPIPlbRfAmnT5N+UvWvyRt2KtuWmDNxYjSoWBkHaEKXl3B9
nMgXVe9dwi0rywSI0bmHM4aDb8Pl6D5yHqFNnsjmtyzGg9unQtwE/HVNdJiM+lJOFZoZ+f/h7Nua
48S5rn8RVeIkxC198CmxM3Hc7fiGSiYZcRJCCBDw67/F1HfhUUzzvH3jcvWFhA57S9p77bV+RJKB
4uk2LfAkF1tHwYoJ2ngwwBtwvcxouBdDs29J/DhPw102069KqpfLK73iQGxEmELOvnOdLD6gPnV8
GtOq+9KP83WPcRsFRttZ0TJDQsnwvun3IMIKy4OaXDbu3bhgvy4PYW2WrOsy4B+NA+5rdgBHmL7J
R1rchhP3EiKc+Ygv2FK1W9tVln1HpoLgIKiwDrmib+Ucg4jGGyBTHYmD24s8CUhqHrTvbsQAVmzQ
xocV8yCjIBzZAWSKt7wI/2ZmhtavvpkD8xiXoNy6PH1rhmid2iXkolAAJqPD1GVylzPS7qN6kMk0
4LJ6uYuVTfYHSKwxA+RKq+gQAxB/H0BY+E401RYP6Frry3q9O71zBWE2oOPpgYCJ6DFMq7G/VVUc
X4fSIDYwrPVzUynu073TdrvCoUA2ezdVuVWNtPb5y7Z+9/mUtNqNwRN38GgLwXch4/tmdrLf1039
survWs+rtoy9goUHVrm+uSfNOCPk6edjtrFN1z5/+f1dB5KMFNh7Ex6kN3cgzjLhQ9QSer78+Ss2
Z4OKPJ1lI2rZwsNUuTdT+ppL+ZBH4Z7M/oOf009DWFy5Ry3rBjuFdHqqwwPvHb4PeKwPUU3+uTyM
tUmyrt1u2IwoCo+DQ5DmY3xkNThcPuNlXNENT7viA20kUY8Imak8PzjoIrojVPztRfONK9wn35k3
xvBhF1CAX6497xa6Z27LiswJDsxLWXpLBsh9TW7lfJ09z3+ivG2C28uztdaTZdB9QceinTFb0s2f
aFMeSwnC834uvhbLP9d1srjdd8OZmqFsAjEFB9VrkNj1z6mJvhQyf8r84Bq99BBTtgzwXR/c80Zk
Z7zgIMZw+JIHSn7y+YgMyuUhfLir0Lxl25IYF0X5aN6rUv2zTEn7GrZmS41vbRUswxau40GThgQH
2pd+wt3AHLy2cYod9UEplrESfy+PY60n6wDvwCcG3fdWPONi+1l34X0aQoNJ1PITAkwb78cPT1PM
lWXemoHkuo9G8czK7C0Vzb076GcENL66AEK6YbUFaljrx7J0BvyMroTKnvtwuPXyv1Al3iEo6964
nf5Stt1GQHxt6a1Dm5S4soHV1Tso4Zf3qvVJ4nCcHJcXZNlAf4QgothGvwLVyysIQHRf52Aev824
Nx8KpxKf8Yiqvl/uYmUANgJWQAxchQHrvpZIkN1ODqqbK7pZ0/5h5o+i/MDaUmnmDBBRBtDIC+a6
O6Y05/oJtRzloG9InPutSorRONCUadqCah91lW4f/EDdtBmnJAJBL3sIReRvJlQ/mtLlg6z95zUG
CMbC7c9SM7BHy7ypvk6Dn741s+qP//c5Xfqw9x4jVVcalzyVuHhnCclp0QN5627Z0EdrtrRvbToz
Vq0CxHs4B7PUX6iMx/BuTBG529jUH9kO2rfjr9Mg3KxVJH/rvSLP7mU1TA29Dx0eap1kHsp2P7lp
6CEDkRYiB6DnqmmzI7OQ8uq8IA/6s24ZXD9JweGA6x64ty63v7L0dn0opTU+WrRYFjH/KCExC05J
8g8251b4amVd7OBs7joiACRU/eCir752rVO/pHO6VYSx9vnL7+8OsTxuGOnisTvTgOXsOLlRWh5o
7ZAT1NDJxi1ybemXob3rJOinDveJVJyVM9aHAc+cY5/Vu6lC3bZsU5aA4XgrsLU2IMs36BQOj5Vx
dE/8rNwrk/uJyUEjPKbx1om2tiK2tdNRgEY8lU95q3F51Zlsi/tGt3orMrDWgW3qcd91IOAUZwIO
tPspT6vHzhVbDDofHciLIVqGPkH9euxolp+ZQOX5bYnq+fIxqAULP9PcKX+NXke3oLkrq2EHdmVe
iIFUeXdOx7G6o7TnCSd6THxc+q44zjAcm6isl26nGhRLnxXINBLgNLMb7CkUWfXlFmHxyv6164NR
MOo5QLK0575DNfhnTyEW+62MeiOPpG2EPvUtnqluUoXlMG/RpK9sAjv4y4YhmwvKxbmgRXpXNb57
IIqdLnutlT1gh381jiU50UqcNZ/9O4ULslmsMp/7eRdl7CqRRayNZfhgn+lB6ZOJM+88yHERf1So
IwvYbVfU38MpuyZls+wBy+iVyQA24p48qwBWDlIYfhdCNHKH96W38WxZ28mW0StddW7lu/WZ16gU
7SOcJbjlAIdYQdLx8qKsdWGZPXEGlAd1eX0ucZ+gSdBS/sJ8sF0lOsicrXfF2tJb5m+cEiqIbt+e
8wnUirnBAwwkB3eKNyaJ8869uWowdgQYBzjryrSrzwFkKI+aZNG+H5w6iXV4zQMMq24HggM1RRBZ
TNV58sLpO5cj+wz/teUmV1bDjv+SYUIuN6xruK4W4b/anRMZZPwIAlJnd3mOVkzcjgATrwuRHi2b
czlPskpIjXdrggdqv7EGa+0vQ3t37tKGuGMBxvPzNBr6icg0BrBcbLiQtfmxbHvyorgRvofZhwjs
zsldlszeCMCRBlv85flZ68Iy63Sc/LSieXsGFL/awUGZIyrcyH6Uabu/3MXaFFlmnY9THY49JGwC
h3l/lUE8P8ig9DZyCGutWxadhqiS7GZdn4mgeAio1AlvKAiRtzQT1tq3bDnIferWuFqdPQdJRyp8
92dbDluCIyut24Fd7pa517mBPBtauRAb6QxnSRe35dZdbcUV2RXAyN+3mYin4gwaBnMz4Y0LAJWK
bj2jPs+x2QImro1jOdbfmQETZWZiA5m4AAEg4S6kvi54D6/aQHbdb59pGelyLs9e5wCzn3UtsoGS
1FtqLGtzZNkwuAIoPDaE51QsH4xTdIlm5kdbyC+jviquAU9q1/9CTQL1U1qKM+To0lsxZirRHYQt
0zJAISkLv7ZVWR4vT9jagCyjLuswHyMIjJ4DAoSl5pDh7rPpHviWp39fBpd7WXEddgkpyARllnWd
emIoagGnvNP5t16mBsgAsSGoD9f1Ytk3JWOBghCDDRxqtjMqMnuJIzxpqJmvOyPs2C+oeyiic2Vx
zrmv3KNxmBsmVNX9Ft/Gx9bxRw0p73RWje6snsqgqndEhJ/aoRk2vv7jxf6jdpQIf3ZLQcvzJCFY
7OHw/5zXEHjKOWRm5sEPny8vxBKmtmNaFDwFlokr15mdwfPos8jHttoJDQlY4YTQ+nBwKWgiyNL1
ha9vZZE9Ze0W6+HS+ke9LqN+71hGhJPKmODpMdX5ERKR3oPpaLz7950zNc701+CTeeMwXFsnyxF4
FMyn1ZiLH/0MEnoyiAa5Q1l9uzyBa60vv78biiikkqMkxdnwEfDtXDcV6GE9FCxe+fmW2bOJ1wIU
kdV58ktVP4HHgKR38RD4W4DNtcWwTnISuo4LGjNxZjgBb0q4E/jH8th7KK6MxvhXhcDthgtbmyzL
7HtJ5rgIeHHmjj++MQqQSRCTK2MyfzAg4IGBndx77X2ayhNIVvPEAxvcsWuGaiMgszIAOwScj31U
g1ZQ36e6eTCctwnUbq8JksMW7eAv8cpaF6nnnuXkzQkql9v4E8lBrg7QyWFmEI9DZj2lG0P52NH/
wYMwzZCqcsqswh0iM0Oi0iF4FWPPHkYQ0P2+yjjsEuAgqHkk4iI/Szzwwz0bPKCl2KzHt8vtr43B
Nm0lAZfJswG2UQtQVw+PulDqNpqyrdq/tQW3zBsn7YgBlO09dyCZTDMZtMAsleKq2C5hlnHnA24P
rJTm3AOHdTNN9Bsyx+WuR6ZvJ8qF5FiCI+i6ybLsnJe6GQew0JzzKoViJ+mhjg6+Zh3myDDprvp5
uZu1GbNsnPptxSaXqvucuk+5a6Z9oZxif7nxtQW37u3C8xGYHCZyVsp74iDOBeKg+trmCMFc7mDl
6+16Xz07ZjQm4mcysXoG72/guekDIU5uroqHgNDgvwcGc4XXc1R8nvNuir57nRj2k1L0fhygin55
ECuzZBf50glBVjwz52fZpeD+KMDPVyN/UxfwJZd7WJsm6wD3an9sedpOy/sM5J4BFkbsGS/775fb
XzmT7NJeYRpd5RUvf8go/pWZ8BPzoFAuXPeX6w3PrtvlGxtqbSDL7++Ob5lNfIrarjwHWdPrrxJU
ROamLKpe/HN5JGtrYVl4T3oWz56en41j/kKeqNpptzbHDkGqjaLrtSFYdg167ynwOB6vGkmne9WH
FHhRL4qGK9faMuh04e9k6TicVZFXGIJfnpwOWlMbza9NkGXSpp+nLJTd9CyAH1NgScqSGNGXm5j0
w0ake2WG7JJflYGcnrp0euZsLr1dQPLJvfcFSu42bHqtA8umVT8SCZzD9JzLSicphKD287RJd77W
unVHT/3Gcbu6G8+pLzO1I5B4bhM899n+8hZda98yZujGjlyMAT+DFxtvANTB5fNNlg3RdalE8ocW
p3Kg8Aq2mmeaC/EoZh78wj1H/L78+SsbyC73nYIqkpBAnZ69GY8X5ozdXmjuJ76Hh/jlLtZmyDJi
SSbpNW3Gz9JzmmKnaNOj2KO71p3a2poIhJC2U6Z/TAX8tHB0vgfT5lVCbu4f9b7GzC4BG2P/CJqE
z4tuOqCa0RF3zWl3eXpiOMsPnnPUMuFFtmWAnn33CNChTpjjsbs69rVKGjaKg4x70Lr101GW8VPX
pXyLyWvZnx90a1f8in6qZeFw90wNAvJeM1V7JZv2QcbFN1Bfkeu8h13+Sw1zC9gFrgRLUlFLjpCe
70305+XJW9m+tthmamqV5mrKXrny+xvJzV8sHzR4U9LT5Q5WNq9d+5umddoggErxrFhuNAyyStHd
zEZo7VzXwTKyd2eo4jJcVAvScxk1NPjcD13Df8RgT97iyFmbomVk7zqYjJeN3Mf+0hnkqCfk86Eh
g3vT0G0G19a6sCy8bwfidM00nbmiEA4AK3ML0iWSS08kLbhEgt+X52ptz1qHtYDOoQv52RkaLxLy
rVnzPS9n+QUAmxfILm/VM61cn0LryO7HqnCnwGSvdAhBZ8tp7u4A4Oy+B60GtI906q7EpeRKA7HM
nzEaxUjupDifuvItDysI5AxDOd9cnrKV/WvXCQPgaJwqC3D8NZ3LdlMRR92+qOctncWVpbdrhdO6
Ae2rarJXwfwzkq4I4cZSPRedCDcscK0H6wB3pzowrAv7xzkFvGsfND1Nf5pUO/GO4JHf/rpuopY9
985MGCFuIFzBXwlpqHrOvUgV3yvThNl1hm7XDXuyGw2iwNmrF3GNcuSC7N1ev1z++hXL+FNLM6qh
HVLz80Tr76rpf8oaqc8grgIAzxAbvNzL2may7Dyf2w7g79Y5aa4L/yCRwR3AVDCprQfFcuX74FCy
EW0B5EfAQJ+mz4F2/8kdhCUQEvy0pO415bcTycTRDdqr0mR/1BVPBQpTBCn8M3P6LOl58Ht0gBG9
bqoss0YphRtlbu2f+eDOv1Dvqe9LByTPV7Vuo9pIilSkcmX3KETEXsCh0vm7ukibLUzAyjrY8DWp
XBcJ3DL7Jh0ZJGUe3gunTUCPXSc9XjSH2sluhwpaO5eHs2Lif6DZXB7GSNt7Z63Bv4slMYdA5FVS
NJt4nZWta+PZdAXqmVZ22be8oeW90K1z106yuHIAy8DeOY9SSF4NpZu/5iiPvvXAhXHvpzNBtC7f
CkusWLgtr8nLMKpDf3JOvBjaT9JPzT6NzXg7tSa9iZizETtYWwrLxMve6VGY0gXn3PFCkTAuyGsq
O1onjh+y18vrvXLC2uXIaS5c480Z0Eyyyg+E8iYJjRce5254GBW/cYd063a9Nm3WYQ7Fn9EMBitD
FbyuWwzFLgfY/MYJ8wKanpv2vjZvlr0HGnDgKpX5q/J0uAdTcn+YKSIKcRxsHFArPdigNgWblMSL
+0ep8QhgTmSehhGlC3NQzV8ur8taF9ZLXEjitI7ww7NXIAN8Y7Jp7neTqsdmV1TzVoJ/ZUlsXNtU
tSlgWW722ipRHXzshv3kil3Y99MuQsZm4+azNpil+3c2CbgcUKuZzl992eYH4LPZg2PChVnf37D6
DwmskXOw8WxeFTcqHCXOQz28eh4C6A03n1mMTJAc6yJRvRPe1dz9x+We+NxBpHij5xVvZiPcUKAR
h6Qqh8fU+N4xTwX9Acj9VonlWuuWD1AolOHE4cWrMgDwZFU27Iui25IL/Bdn9MEhb9c0i54aqI2R
+j6tHHdvIItxCNrS/z63xH9CBXd+HwwLsxWqK9RdCkqnhKVK/yCZWx04JH4+pbqovrmGftNznTdJ
zJ3rcDnELoI2IMbs58ylZw8PiybBKVGDIw5vmi0vvja1lpvIu45WZmLdI/WNe8Nj3x0gdgq4+HUb
w8a/iTDjcojb/FWgoyjRsz8nKmqU2bgBrlwMbPAbraCWm+W+BwpUyJ1yP3N3tG2HvaqgLaHq7Ffv
Rt0OT6Rsw4pXJszGw7k573w2FMVrI4oQ6S+/r8sjE3OxhQZaOYtsNFwJcpZ24AHCLwaAuzTsn3lR
o6ymH/4CTS7fz3FKNiZvbSyLp3rnkQiIs7OwdotXUmHPQ78NpRQ58LBb/mit/eX3d+33CAtCMTly
TkzImyAIh8fZSeO/Lp8NHzUegoVomb93jYOjTzs5FD7PnkHpFpRy2l094Hl8ufWPnPXSuuWs22KM
xTAUzpsPfbjjRHEuw0mAvMmFsNPlLtYGYM9+kcZ4b1XmJyC74McPi3o/wL1dbvxf/Q7bqS0DsOY+
H1FjVirHPfdtYHbgOj6GAXGTtmS7UaiXup0fIHcQ7nlNDn4Q7J1++kU3Ae8f1iYt3Vsum/Wsqnoy
hD9TMOmwovni0uCQxdOTMOSJ9cUh6vPbYoLIJyVPY7OVyVpbNu+/m0IWATETHiIn1RYdCvggujYf
hfDUq5JxVh8vT+7ayll3OBojzOeLkL4MWRYWeHDW7bgLnW5LWOajCOwyeZZT7mcSCQ9a9S9OQB94
PjlJmDvJpEEJR+enNqBfdZndgpF3f9V4bByELLjLywD9KRaRZMpkuHf4ZmD3IxeN0dhACD/gPlSs
OHsxc62j37pg0/DdpH1UHJsgTd08EdqUc3WsZDdPr7itmPj28sA+utktXVs+Ikh1SAFAyv/uXXWg
sfguwIJa+eRm8PXGebDWheUoslLHpFG8+BsZlj3FZg7K8lseuzu8XLYAwCv7zWZHzyH0WnMzBi9E
TyXkpsSp869S817myHIUKQuzkTRT8NJUmBRP9dMe1RtXhDSWxi030AbQMOrG2bz0Tfgjk3mZILe8
hQldmxbL2MWoGzNnnnlRdfMAwZwuSafqmhvt8uWWjYc9YLl8HsxLlqIya+BE7gqutuIZa59uWbga
o75wQhD/jG4/7MEx9xSO8xZF1YrB2agH2XCPIftgXlrdPXdNe2INHOxIPGCL+0fIV0PzIcy2HrQr
Q7EREBC4zLmgtDzVcdnpXeY4s97FTn4d4aZvwx/8xkWoBxTJL/9e7jKa6mTKh5fLDmLlvLApzoc2
7Lpo1mLfAWDxDRjQch/hTL7p1D+XO1ibHeuQd+bGnShkwvcimMvdHPOqTYBBif6+rvml23eXoG7Q
nltDyXLfOdFd0wzyqWi9buMOsbaPLOPtNR6qTaHEfmYu0NC82UkUlePxE/ugqij2vtf7nxWIK/bX
Dcay59nts2J20F/jBt1ROl77wGh4pclFlkEz0QLhUhuxN0N5mGJ5O7Zbt461RbasuWZNwAwbxD53
CQr7wJw+sR+X52Rlg9pgB/ATVEXozfGLaSL/HrJvwFOExN/pAOWDl7v4MGoAV2cTnDPeIILXiOin
nHzj1DcBcSKQ8RntZuxLGMii5Lui06Q2SSPTWgG3XPNC9DtcFxq/OI5i9uk1AFl8jE1RS1jbZWXN
sLvyFKRHO47L1i4Carbfkhn+6IGFHv6o8FbQm0ckqT+BxugfLemnkMLgQ/eJm/pLxYcNMODKprBD
4rj8on44VfkJtGznaQbqtsnpFshjbVtYF5sZ2gsoa8KOG1S8j5h/dPiRhFvvtrXWrTsNZEeHKYd4
+D4AQpUfAE8uvoh2Hr8UbU+c66zdhpHIAAKXbjxXYGmMyuNYlOF5LOh8d3lTrw1hWZV3jtHVRsk8
ras9VwG2chAHSTWnX70muO7eZ5PHN7rOIB6TVfuGDqfAib4NVP/V6gyVvVN55RRZDrHsJilJDz0x
4XQQRC5Dh+1oruZr19lyiaKiKCwbcrQf5eFjU5TDPpi6EKwK/RY+ctW5WL6xcGs3GB3GT20wQ87w
wKHr3fjJ3Mex3LVulSvxEDlO0+T7MmurGRYvp9nd9VPggLS3FPXArtxydhYJbmocxrAjL1WMklUv
KMoENKTfrtpxds5IFiE1bVjHby33Hyae/16abob++XLzy8b94D1vw2NIx7N+5EXwEuipAYyhUXPU
71B1UZHTdT0s14B3JgM9NjcrjGAvc4OQ2ShE/AzZAHadO7SBMcjGDx4iKvwkNYTJaVj2CeSQfl/3
6ZbDMnMTKz0U7SlNlYAUK5RAP+Nm5G+RjiztfDT5i5d5NzVTpeWovaj8mzilEx9paSRB+jcjiGP6
Q1gF1W0dAu+9QX25ZjSh5b06k3c8yHr1o9b949iECUO0pOEVoF71A4+gZouIShZ/abpoA/Wxctez
KfM9j/ik8KT6Ac2tCXcYeQMtvQfK2V1WV1+WcIOvgqt4vPzQcmvpBI2VEQUdP8g0PdBm/syA0Ync
/BmV8BtdrFmL5dnibgStIPbzKcqQ4+jAIrWHFOWVftPGsOhMUKPGMH0ZTDW+VZNTOM966OIpS4oo
KKbrHs82lAXMPFUPpBo/EZf8M1UOMgthww+XTWblgLSZ7yUNJlqC6uyFDX4jv5C5K9m3tm6C6J9m
aom+vdzNykLY5PcebcAgapruVHoCyjO5C/n3pPL6rTjnSqjMBrEwcND6WdQ5L4ihRo+RV9AEAGq5
F1P4Dx2zdOfNiGZNDKQksabRxpXZX/bRBw7BhrdwwDnjoO7kPp2g+p6eRBCkEILnJdyaI7oF0ps3
snXy/UTCohX7yMt688OMmZOHuNqC1Mx96Ltmbt9EVk/uTzPUtEsgLxq86tLLHJ7IemGnTeTsxKWP
UKkY2OPoxV4p9hXAngOqGYa2Ft9jxguioNFV53K8ZQML8ueoVFOBhBVon/hbVDAf3mKcY9ntnLLN
YpU4CCKi9jebaDqWdGNW1i7W1nuRt62sHVPlb3Kkd6T/uzbDvnHkzb/hXpZtOMe1Fbe8R9AhCUbS
mL7o3BzzcXhm2oXiBIh0smFKtN+RYxoXR5puve7WhmX5kqkoCmSxnOLEMKxUNp9QSvs8R9UX1hbH
Hqx3G9O3YpE2IgQ4I6F1nrI3ouQNWNWWeGXrXul0fesIo+MM8EpWxm9pw45BnrcJUGy/QsG+QMB2
C8O7Yu02JsRUYYfdaMIT6mcj7zdORsjIRm4h6o1jamUt/iClHz1f+m4fnuBXvvJgGJOhFl8wtCZx
6PRNYMdd9ltrHVm7jDpEB7IOcRli9aci6/FCwXmYjbkCIQmQQBkIQy73tDZn1vZiHhuqsvXYC078
OPFmbGJoFG55qrVNZV2/Zw83iXby2UvcT49uE93h5vCZ+t7GeqxcjGwMSEN5HnRBaU6GTDdzVdIH
KCjqw+S10zGIwo1eVqbI5jYStOs4ksjk5Ine2cmZkV0nw7er5t9GfwzczSp8qjkh3BEf26GdEuP7
ZuMisnKvsumL5KBGAloTTFBNv47Uf1icYuWiZCh3HodwuuHtlm2sLLUN/lDgAZ9l1I8nb/YAjypS
FDbmCdL7Xfocg0IkvLk8YWtDWlbp3WUYPLgZazzfnCpn2Msu+sQq+aVwxqd6iG8XC+z1FqHR2sJb
J0pOUVbbq2A8EYUEdY3a4v8hN7E2DsvEUxGDhw2KrSfGhvlX5MjxJwkz4z8w5KNSMKXBJikyw5jK
KdXqukudjejI4wlJBdQkvkUEcn8QZWiSos62UiJr9miZu5qCbMiHJniLWX+so3FPyvgzEz2gTVs0
vyue0UZ0LHBnqEjV42lU3V1QpbdzK/7NRy4ko1nVbgRwVo55G9iRMlq7Ud36b8sxv0TqUMbXJaUz
9zd1K2+K3n3zxzA4NnrrEbk2sOX3d/uaKQNF6d6QN5EOj14IuZaRfvMncb8MjPfXAOARfrTxHXk8
kKAZiDnxGRzMKcQNd6NGndBl41zZADbVfTCZdAxkG59mx08i39mB4exhrM1jnm3pJqzl9m3G+9RP
p7juq/jkQpV52WRGmlc35k9D7t97HBNXyHtodhSJEeLopWojH7E2NssblBko3MsG/eqhPZaE7DUJ
7qE68hZs8XSs+Jt/wRTvtoDJUDgNIvThBLH3E8RSykSRiO8uL82Kf7a57vVooixyWH8iUHFMWq98
ylBDlZBx/HG5g7Wvt4zfbXUUOb0cTmC2JUg4efo2R3nq4XLrK59v0yCZ0gkhjp4PJ7eqRQJaxm/A
DHxdLpCX219ZXZsFyTR4G8madyc1lkckah6XrK4W4dcJedcN61iZIZvlPgC5T1AGkT6RQPUPWUmq
rwiim40Q14rLsjmQRsBIWeSW7KTHYN+E9U60qG1yl1fJ5O+hLX8UfvMdF4Dj5RlbG82yUu92a8gZ
iBjmPjr5TtUkOfCXiD2rn5cbX/GGNheSG+iilqGrT2OgTl4Q/l4Mm4UacdMu/B8u2muDsIwa9Z5V
naVUv+UjffMoCAZ8Mm5RXq3tWeuIZ7Rk3jSo8CSrEKwFZdy1rw13+NmLnXHDrNcGYN3fXRdQqwGR
35OCUvAOiRMGOWnzfHkV1hq3TJoMvYoD0M6fSDm9EBeERH46bmn5fDw7nk1272nDJqFEezIDKXek
4fJuMPXfdZpeQ/AQQjxtuXq926GGz8SkGWlPURtWu97NIAZnnAw0MfI6+IFnwwCZyT2/qsL25I89
Pw5G6r9CcK9c9fLw/oABmhpYCq9uT1nZhRXo+Ss17yaUdf6+vL4fuwyApP87Qbok/jTmbXuCpSU4
Tn+w0AENcL1nPrTVi+jTcvfoK7m/rrtlm71bDx1OZChiv8P5lp+blD+5Gt0M/FY4xVHI4qvThw9N
ucUQ/LEP8WwQYEpJREiADba4dJ81N1M1HNKQ3c3C/+Z2W3K4HxsJQmD/HZXRDMUuivqnPJzkLpjB
NZV5rLrKvr3Ysm+JWLgMs8g/lVpP3v0gtHJ3od80YqODNTO0bFwVlQuJe7c5AevwuXclPQyNagDK
HP66vOor82PD+2oopGsu0YGjBnkHrB8OiyKdb//vrVPoQ1mz7ymfSD2i/FQE9Bt1QXWDd9pVCGU0
bk1+6dWCViDHujcZIlaExSe/7baADx9N/PLl1sRLkxaDD77Lh7Lq2Q0veXoLuYE8qcqRb7xiPpp6
dGHDN5QC47cCefw9r8poL1Ojd1xl1828jdvItVNzJ666+yU1CGrW9Luz8MteXtaVybF16Vmscgp9
MX3fj+6N8qv0wLviW6RKdXO5g7WpWe6B73wRggj/f/Z7lv+SAfg1Mn+TM2etccuv8nAQKq2z7p7F
Y/XJzM53XQK9ffnL16Zm6fTdlyNr0vTVHHsPqV/8mjIjd4q3PytjtnjJ1jrw/9uBgrpsk07YmHyu
vmmAM+/SRpxcN9JXBCGWbWnZLGk8ACRYpe/JrIYdyB7afbMs8eX5WZt8y2hTp3ZmlZbdve75G6U4
+UHYdw2Ma/l0y2hbGkeQp6ry3zVCGgeRkSctU3Xdl9tJdi+q6Rx3vfcgkR+DgmUH6u4kaPzg2+WZ
WVlYm3yCgK1hDujkPwiQ5e+EizDvNIENepyyX9f1YAUxgsBTUVsr/4HMOih2oiiN2pWhK5EFzSZ1
za0Lq2CzUEzVxOVMjffQlwHfGZp+/x/Sqyv7J1xm7519sX4sST0XLU+8lFR3A3K4ZAeJ62aLTPTD
CMby+UvP73poKVNDN3iociqz7OvY4KFflO45T9u7GTygyZjmt5Wo2E7TWkFJrCZ7NWxBYtaGZ1l3
WI4sKr1J8ySjujMPEAgHp5ejzFT9vrwJPrp3LcOzzBvsHa2jswgTGLpRdYe3z6/Wb05hjgeKiycQ
+Ko37scfPdqXnixTR8l10UsUkfEk7hGVz7q6Sjqu2N1CoEqyuLrO5dqoQE7akvaoheMJUMZPYM6s
7ivmvgRdPV3xmMZI7Jx+AC49d/Qq9ICTotktoq17XCevkjFA8+y/O66O624aodHAk5bTGclhJPJJ
C7jo5RVf2VN2Np9WXc/nLlh0JdrxRWUA8XcFSHout77ituwk/lAI4xZjiNZj0X/OshLfLqfH0d1E
I6x9v2XyBar4DI+RQAcXD4SLDoo5Wfc18LxAbHE/rg3Csnnh/D/SrqQ5bpxZ/iJGgBsIXtmb1G1Z
smzL1lwYnlEPCG7gDpK//iV90sBC8ws+39wRAoilCoVCVqaklUhzCpv36L1vp/wwA2FxGB3H2nas
6oJMXQulMruGqEiEd/zxLp1J/RUldtlh2zJoZl169sih2eSCj6UePBGBtg0oJ8u/zraziSYC+1Qz
6JxZM4Pca5BEnd39HLPWekh4wVfe7k3LrB3eyE02neU1aB0sSW9LCcTJ5SXbNj864lYmbho4PUPr
YoYGSpkgQGiLTCIthkvEmnCEYQw6iDBGGWBtJyNQkv6Yj5+gp+g/udCKWrE1U/PaAd6CDqnAoxCk
lYWdP9ssidOoSHxvjRnC1P7iyd8dfSjMa5iSroNN1A70kEysjrpmG70WsXWYwVS6SY0Mp5dELFmo
FFT2jThTvrLCpo9ffn/38WFbCx+BAD7eLZ1fFsN7YDUka9SIBg+hgwsyaEGjSqDCt3s1KHsXkM9Z
8OZ+OdBW7vqmAWgmPLLSqzqvxeapmtmPertku/9BxsrUvGa98dgTUbuLAwpmhJUAk9h7Qvu15xHT
BOnmSxppddyO3xIQjIBIi0xR3lt4JElQ+LPJx+mAAtm3gHC5fvwGqt5uH9hxegxAi3LyZO9sszAd
TeDWnSX6nsDCnDZ/qlzXP9XTmK5EKoYl0OEEtZjaAvAHbCKXsE9F3pd7DxCulekxRHY6nMANXPB+
BT1aX+JV0O0/8Na79BayFqiuPBV0TbfGNIxlC7yzNN4BoA3kyOKpF1L3cBiTE217tRKvGHaSzhdR
izwnGZlwlDn1osmS5vIIxy2PfrvGpmTqQguzGYQo7Kzs1XlSOAz62PuL8GKI5rbbxG1AbJ03AkjP
AYTLMQZBJTZqxIes3ZO4qp5v24JpDTRr5iqYbJSvxG+FCL6pFOpENlvlqjY1rtlyCYkuX2SQ8okG
CzEW4e0IHr48h27H7a//KLWNgPoPnMCIG5YEnvQsK3EHZt6oVuTEvPQAyufjMH+r8N8g8A63e1uO
Lx2QufSmxdeMB2oK3QTDYV1b73sePoVZ0v1C7t45AJPkr+B5DNOm0z947cAm4gFmEf0W1kMiBWQh
gEivTJqpee10JnFtK69evEeL0rtosmh/ABp/jc7M1Lxm1dA2KKTfxcPZcX3kAsDamrx6SFzFK+7J
1P7y+zuv4UxZbEMyAZ+fQ/EuKiuVH6BCtoZuMZi0rZl00QDCC2SZh7RVQ5+K3s6+F1nVudBmEZM4
3d5JpjE4/x2DiBHuZmOuzmry2l+Z5+btrmnL6cft5k1j0Iw6S+aasnYYzqIb6SfV9j8dJayj5Wff
bndg+n7NsDMQ44T+XDhnOQThjnMU+lo1Uoi3Wzd8vo4CgNIvTXJkLc6UA3krwb8GhpLP7gia+20d
6IYcgta+xGX8jAyJAl+MmkVUceBjUppMX2/3YZgiHQaAxQRCOCHDuVAtPzgZaLzl6K+gVEyNayYM
hn+XNuU0nHlMnx2QDSDNU7ze/nDT7C+/v7Mv1id4BknH+NhWYJeFpbGTIOmzn3ZrIGRDgKE/+09O
ZSe97aAHwK4AQo7FcFcj+ez4yFwk/srJtizmB95aV7yXdAA8qeWQ9FgOhwUKA8q1T2UxHFCGfaqb
4NjMG19JdAkkICRIbTkCfdkyPTQd+xaghOf2epjWWjPmoKAOiJ4t1H3wEfx3YV4idZGNK3gS02pr
lsyoQGIV5X5JJKkoowVrRxHDRL67BrL7eLX/ED0ifdfOnbTx/Y09fSm84c4i+bHOsmc61PcphEpu
z9PHI/lD/6j1q9TpJMgaImu0+c5PJ7XLao/uymJeqz74eC3+0D4qUShYeUpabxNrQNdY9fW5s+ry
57YRaFZdF5UDsRCQ20eyABQ1LlV7SobWelYD3RRaEB0L4FHLLUbJMElN5ZODH4I3mieFs7KbPrY5
SCX/13cUOSpWiTOi+druD4UDqjMhvnCS3AVt6UdW5V9Aa7vixU2LoZ3UfQ2ltEXsFIYBVbXvxVBP
RzoXdGU/mfatdkbjxBQT3vytN28crSgkaX+066Y+Ka6+k6Rxnmzc7G4vvKkrzcRRp+j50DnCwg8g
NPoOApYlw52Me9Ymzm4YannktVqjpjf1ppm8SyH1MeUxepsnCHFM/K+EZofFx6PyAQzW1aZMJd7N
/7sZEj50Ssk64xGR5CphO7sh3ZhE/FP6aIJ0HpmgeBN1/WTtwjmudus0uYvJ/Xl4/CF1BMo3L+gW
VaNipCQSXeFlkZeASRXPAvV+kegTK9vMsIt1waN+SD3PhsDBlffEvQctQTGDQdXCm+DtvWVqf3GX
745zAMcYKPY9+wy9wcfakSrqSpxTtxs3+Fyd16cfQPHbpDy5IicXn6q+SPHYxegxrFWwzcp1dh9B
BiAqPcRqSjGIaLFk/lwpvAduG4Bm5LHlWW5Qj8mVTc2wEzW4tqcKmPnGL/653YPBJeocPyAn6l0X
il8cD37+jzJ1d7EER507gO8++Nb55YtdrKHLTWutWfYcOEvahvJrMrX1PTyu+CrdMnm+PRJD6zrl
z5QA45PlEhZcV4LUPAIBMIqiozm2wrWqZFMfyyy+261eSqnN6UDO4Fi/qA4KPgvH3MpuNTW+OMR3
jSM8G8BVOkHxJofsh5d3yAxRpDC3TY9+eg81m+WIJDfeCPqTCkLx1eIZubvdusHSdHkjlgfWiMPA
5ijTBtqECg8l1DJwoVht07ZeC3BM3SxT926K+rQA37hXpte2KMvdolgd+yE5lyNoSG8PxLQI2qkN
WRfFZdmV1x5q1VFfds5hGLNyv611zZ5JWyFNNvXptW6glAy5ZDztA7q3sXXtnGY28TPqkvI6AaS5
HwN3+kJTa43xzzT3mvWC1oNJJ5X2uQBZ477oyxfwT/4YVb+WmTEcajpQzMlc1XScZdduBt1YgzzN
paHehcb28BTmEjJKtxfBMBAdM0aDSlRgXrHPvMUmgkqrOOBEQzJfbSLsJkQHjnk28nzeZJFz70zl
gQlrvuOue/ZDlGBvG4NmzZYcurQL8vwq0/ihC2O6ayb73xCyR9vsQKemmWgLVrMwk1dcWuSvopvc
+hRMJNhSSkExRZol14PDfM6D8opKI7EXEnYW1DI+sbIutgV4Oj3NwhYsOaSRr56UpxmlCYf/4Y3j
94vYByGYjh/L7LxxZuqNZ1njw4+uxHN9GkENRSH1hyL4BIZSjmp+Bg1nnqMOCOx809mtg66pDsIW
PXcONu/azD+pkFUF/khAC7fZDeCMrX8NfVbNn1FLHODtnKQ24J8UtO88hRZQJPMC6Nu9HTqF9Spm
SEM5fW49p6Qus582UBC2PBOEg8nJyaZhBsoGlNg+O0CaHcxZ4B9UdvUtT+exD6Oi6VAq3jVhYG/K
jxEdQdaLtC2GTpZXkffQjw1t56lO1QQKCmj+btr+OoisB3tyW1ulfZ5ETw+T6ydWBJKd6gHzu6rj
ZjgKdLoWv1Ohw4EWv4K0J94rN34pJ7GlTBz7/w/0WFkOVPqpfe579bmHxMyuHFfVcgweTkePZeA+
ICACtn+/O9RuGUeUIJcRQDL89vz/fsH4YPfr6DE3kBYpSJ3zKA2n7EstwicCDs0jChQfag4Fkh77
be/WyXAY/GqM/Hrm9xOgfzuLJo9lgfGSwYJYTMYOdk73YJB5bvNhOgOotoUgbJli7SgX5TgzbMTh
OpZ9HFXjyE5OMvBoIMkmITJ0oZ3nMbRBB2n1xdUDw3MTDjRKCdjPA3dVrtW0lNqZPtrT2FQ86K+5
W/DPooD5WnNCz0MbrEWGhnNXB5axIue2lUt57Yd8vPi8vPgQPLsEeQrwZAx8we09YzAnqo1k6qcx
D+fGPosifwYvCVSJSvV9W9tabCLyekQ5TZtdoUA04So8eFQc0xS86Jsy2kSHxjEg7wLJET0jZfAU
L9fUsAo3Zop0YJwDXb8Sqj3DtQ3AS1r7RbrrnFVdAsMO0nFxXtN5wwDtyas3sGrnQQ3bS9NFQmuT
3BSKWbRYJADO3CIs7q+Vq1zgFcbPuarb3bQuTG8awvL7u7A/LjwOMjsHgW0NaR2rDJwfYZFgoS0v
B7Tp9h4y5J10PhuWteBc60Z5zVDpvqcxVAWTqaBnvHBX0CfpvoYj6d9u92WwBR0l56EElnC7Lq6j
17BLBSQe6BzAPBkctrWv+6WB+75jFf21mQRELz0vGf8BQ4i76Q3mD5Um0oRuGrO2vI62e0mSOD+W
JVRtHRzyt7/ftOCaPXuOLAEIzstrJuI3CKrPER1AK7Q5FaHj5MRSgB54bXFNmV+efJ+Qe4hC5afb
n29YXh0fZ9dJm/XxVFxlR4LICYfyMPJ4raJzSVB+cPbqLHttHEAVIcRZyQgEeEUFJD3QlkVzT9P0
WVb+PZAF7rTt7YjolDxTMhQJrsHNVTBoUlZC/FW27rdt86TZdUuCLKQDltkvy+fAzd4gvLdiYYYd
pNPwCOYWEzgFimtgtcNvmCgtWvsERajiePvjTT1o4QWyGnglbERzLTIq96TGK/bQiH3QTL9ud2A4
l3VFJi7rZkI021zJIB6THoXmqvvsAPNk+d4Kdt20UbUzmTEJfgnh1FdwTnc7J+QEdw1/47nmalaM
N1RZqHHurw6AQz9oFk5fZlRnf709PYb512Fyo+90Xsj9+ioGJfY0oS9hAJkHGvM1JIrB0HSUHJBT
ULbEaXC1EusOZ9zPPG/vEHg99G1/N/vybXS7/wGtZVgMHTY3z1VFp9gvrlmQjo9zheexqBaqSlZy
Bqb2tXOaNpKOcurrqwzb6tDi/NxltsVWXLapdc2WaWdVM2u4hJ+w0oOHfZrtwqVAZuPXL/2+iwHY
WJKZx2l5lThqHAgqRL5Etf/tvWT6eM2WaxI2sZ1001nk0PvNhAXxjGSNRt+0UbXDuCJsTvEQWF7n
0kONubBQyaPyf5B0X6NnM32+ZsZdW8osn736OoJZ9i6es+cmoWt1J6bGNSvmNgtaWQ+4zo+oTQBn
bXmywGa2bVl1iBxuvyOZSV5fbbAM/T2mZZhHbo/E+qaF1TFxKqUpBEmb8pqU4nuf5P2ltVNrJdFh
mBkdCDeNbhu4UM2+Bq5woqDP5AnsCtbGmdHMNSa841MS1NfJ9q+q8861WMPQGEJdnSGntuop6Kew
vhZcvvZedV6ewFsyfAlk9QQB0ZVHAVM3y7y9M1lShqgGcYv6Ws8+39HE+5Hl3U9CQTzsZcOXAVTI
21ZZN9+590fwkDoiEqF4UxlyoVE1qHQNFW9aaM2CWYJMJSQe2DFzm/bIQJ98dIU9b9yjmvU6RdOH
wRRUV6SiyaVp8+JBJp693zY3mvmCrY8ov/fzK6JoaJEOtC/x4p1227B2REfD9VlABmi/NFfWQgr2
oSCKtiAJDLMvm75f58SJ54oNoNwPjiJx2wOVSX+y8i1EXkgR6Sg4RedhbO3JudAy+AZ10+OC9RJZ
8zcN7N2Czt02Bs2UUzuXXFZWe81FkAGmHqJqeienAm9k2zrQDl/mMYRyJaQtJ+h6Z13whszy2rPk
h0zMyyRpZiyDYZgdH1/vD/KvzvHJ31kaqAPtUBnIfH++pNC1O1HrF5hHwHGR8g2shEu/mlXb+RgH
uMfW1zCwnGMMLvT7vum/354xQ3CtQ+JAZzEHYUGzq4B052G0IYThstoBazl5tMN04yWB6LbdMG/I
AoHjrZDewcFTeu1P6b4NY2dl6Q3RBdHsG4qw3dhlA3w5ayWEuBprPIezbYFJN636laK1D6uF/RD/
/uvK02n2S5d7KNgdCI64U1U2Lfs+9kzSn4CrVtlx6HFRnH9UdU7hYJBSjJ0ccU4F8d2IVyDXz59H
yxpTZ+Vw+WjcyxdpT/EOiIYDKpDy4zOjO5aHD1ANbHfWsObYPtohSwfLqfbu9AprV9o0LrNrBg5q
9j1ogZGNdwE4CcRPzvGGHmeg6Pp2ezuaRqN5iNpSHnBpcjrHLRQPeRK+8RRPkgktX2538NERtoxm
6fjdaNgE4k3mcdz0SG7vUjHwg12Vr7cbN02V5iEKsEyAfFi0eJZ37XZHrWS094DXj9k+q6VN9l3I
nb9v92UaiOYVGNI0ZTjC1dUE0Kc6BZ8Sl1vyyMssOf+dpZIq0obu0F2tpmvB+8EoL47MRQnoYdvX
a/6gLurUmewS61wB2q1i9Z2GqxCPj+Kt5es1V4A3QDbmdPQuaqL3i3yvtAccm/RbnQRPI1ulkDNs
Vh05B0iu7VdeGx5BOhQeBSgjd8QbKZ5Ykrfb02TqQTNu1IC4MZd+CEImkODZeR+1bfqtHEHofbsD
wy7SVfEmYA2GsB7sS83lSzujUGPjbRLroGPmUGECJxjg63nVsVNht+1nv1jN55s+XbPkDLDkSY5s
urTp2HxCVC2f8bK6ScsP3770+s5PZBZNFdTqwmNWlVURoRIdkbuXANM9FkCY9msuw7BXddxcIUNc
bvxuAoFMF1v73lHdowq95EdLQ1pHkzvxERRW6fTP7QU3uCimWTaN2VRDb9G+8N6Rl4ImEFKvUiv+
ixSD+zgPtFrZuqbl0S1cQtHB4q59cXAViamad2WXrb27mhrXLLylIG0o+s67sNayI4TyL3ETPN2e
IUPbOn6OqrFYLk7xcUKd310sVXoa+PzrduMGg9YV8jIuiIBkRHX2hrLH45M7WxdVNiTfu3lQXG93
YhqBdmJPoijGEO9ax2y2KbRq8coVrM+9aQjaET21qrcrIOiOtVdkEbP9y4TA7mitVoSYPl8z7Ngm
oONqq1hEfYYgC5nYdEh/jLXft2vMQQYrCJau31l3IYRXlUNPLkWtnAO0iMQB78hDRMM8jtzR2/IA
Ag8Y6Id0UMQu1KfZkTUgEqnnvD/6Sbh2pTWthG7LyrIDt4mni0ydfwUH0QfwRYd8XNUDNXWg2TAB
lDoO6nQ698iY7jxgE6DVCl3HrdGYTrsmLLdCIFl4l7ix1MkZUKPOmzVIr+HrdRxd1UFKqk9dJqIg
GFHqUE7skpeg6KLDpsd8LLCOobPa2OnyKkQfjpM/DSpD6W/prFXAG7apjp+Lh7YFNUDNT4ViTxzk
sUsgs9TNOiw9bvIVVLNmlI03kyw668gEatN3Tt3Mche6/RpAz2DMOn4Oel8Wb6em/1QP47Qvmf8M
4PMah6/h8NTBczG3RIW8af+JhwGkDCTw5k6+bCSveeBxCx7NPECv22ZKs2XiiDhMkgnFb0mOOGkE
agMIsubvba1rtkx8MPR3ToXWgcxn9y74b3ZgMe13t5s32YJmyQx8QHJyivrci3E6qgIMigXIez+D
G6I93O7CtNLamezkVep2jedeqNPCdY+Nsyuh9nu7ccP361g6KuK+SwsSHx1wNmQPFJzNzYGpMrc/
k1ENamWNTd1o8bYXTz4JLIJLVVI/xgHQS4rxqPKqlfzBRy9pcBc6lI7GcQJpD45VVjV0eFsb2Hav
m371afO3Ut7zMmEVaCIAbVpJD/xmINBfyZcuNQMHTseFUA2fL05Ml4IypCiH7jTBsVs7KxZxsmPc
5QyZjGT6p2jnoYzafsrkWfq+7R0l7jbka2+HxL26ceD7hyHvxumRhPYs3xBnVHWU9UuILKHu3EfF
HJbxbuB1Pe7zXCX5w9DQYQsVxTKYZd3en9tWjdxLlsS4cWEHU+EwqPVWa3wdptVfdva71mXe5K4z
B+LUQ3YH+ck+8FCZva+JtHPgisEz8+/t3WwwFR2RFwtBR8Et69jL4FvL6X3tdF9vN21wiToSD4BC
32aE8xOre+/Q5iJBHjeQe5UCVVk0uCS5EurDtzszjUPzKtzF9YFmcXisu5ye1BTLb2Feq+dtrWsO
RdjQIx95aB0nWUIsPMSxYeXj99uNG9ZaB7J5YSecXvk494ZqiJxAvioBr163a29LhrnRwWyqmauS
SaxxITofMgi4P3p8TcHJsMo6lq2QUMbt5sA6LvWbyP994spDBXv+GlvFfkyHFedhmiTNd9SJatzR
RnBAgNneeYJ+ostb80KEdHsVTJO0dPzO4oQ1QhHOTsoLwo5pn0E7fBcjR3O7cdPXL52+azxroAnR
Tco6tl38psrQjgrL/atiq+gs09drEQGjpOydIUhPTtuCu0khegVaa+WoMH29FhCoZuKVzQvrGGdI
zGfD+IVbM14bRrkByglfqtO7qYqUKDUJi0u8sPp4FrjYIazcbHMNurIya32IyeYQdGUSQGDGUSrL
p/Tb7ZVd9t8HZ9ofqLXMsnLXTa2jcsfvS2qMWAx8zf5+o4BGGOrQNRFwp3ahRnzqXTC/Rhn1Q/G9
8jPlbZt+Hb2mWAJqNAUhMdKCYIy0pRctVT63J8iwM3WwWhY4BCCXobhMfSJPRHTksFGlDFOjGW2P
R35Wk0rwSKCE62/e+J8qxa0Nr13YljpgjSWN7arELi5ek6afY9JY9z4KoffbJkYz2dpnbVsEDI4z
BOuuV+TNJ3sa+IZyjOXbNZtFWV46M9eFWCqq2Xa/NQ4mFEcebLL6Cmna+tqR67WxmvwRigAky795
oCkvAi4j5Uz/dtWqqKkhTNUBa8pvK4Eyt+Xski+gBOJ3AHiwewhKWQBYekFkJ0F75/Y03NlNs1bM
YjjUdCBbkTR+1w6jxG3XPhEcaBLyKLhfoz6T3ltAZWzaAjqaTUL7W6VylidUKtNdQebpAFe48gJk
MDwduxZDIqAMbNRZOcHwta8ctWvoqkiHqXHtOGbI1kt7tKGiOSGTyuzgzRo2IYSwd3XJOMLh4SZn
Li6FhHLCNBb84Nrs7facGw4znePNkVxYloJRi3ipJoW0C0IuN4h8FMmuWLZhzzqaZbfKBrVLwORp
MQrRo6yirkHms+BEhY09lNJPQOUN0TCna1Wspg2rmTstkzynUyhPFGwpxINtQOJ7wURCBXGfqI1P
lrpMHAg0wAFSyPlcdAiS4gS+hMTTv7dXxrSntCC7qMOA1E42n1uPPstSdJEV8zWSLkPjOqgtQ2Zp
xmW3Oqk+fmBWLCO320Tygg2rQ9oKJ/GTDsHFiSZVugOvxUsyr2Y+TV++LPm72LHtG3CCgxzyXoWo
je0nkCVA0XKtIsvgxHXdN1p0ud2wUNzHrPpU477fD+VLVrE7O6jXaBUNm1PHtrGyHDPbVtWJhNaL
g9Iy0Ce8kQlqcA5e78Uacsg0Ucvv7yYq80ubFNzDEufpI1ne6pvt+0ez6SkdYgBGw/riVG0PmbeK
nfJ6+Hp755sWQbPeYhgDMaVBc1Y9kfwUixZxXpy0hSrvm5L3bXNv+VXXr3DumCZKO7hpOMyyA1Dj
3Gfj5NzBBTIkyLLMtQ+3x2PqQLNkQAwRFo8BlHW6so8ILdMIeMNvmxrX0W0TuBNjMTvYTTNYdrIZ
LmIb+h6WrEPbJitnNYX41EWN0HWcSPZcLFUu275cs2QvDBA+WqS+SDzyHjm3+UvjDPnKeW/YRLrO
G2QPWF5Zc3ORCnHLRHAVRJVpSIpduNz4tw1BC7g9zis6Nl1zyRDOn4qxc3ZF0a1VoBschQ5ry1gW
oxKxEveLo1j40Fv6TUC7c+LutSFrmVXD7tRBbNz1UQTRNM2lnbCBejvnj1W3SjVtiC/+QLHNMvWH
Jmlw30EVfYbavmIprUV+9eftJTB1oFmvN3TYpXhYu3id5choyjg9kSbhb0kybpF6WcxAM2CvA0sw
Thtx780x30uopC/EEjVNn2+PYUli/3lrZjp2jXl52YdiRBwxtA9Zn31rkWVWxD2DJ+kwFOEDlJVX
EkcfrzbTQWmTFzgc71XNJfZqelBeFz92OVD/Kzb98WowHZLmNAHYksK+uRBPPoGHsovaMXwZEiQZ
bk+V6fsXc393qonAYbEIy+ZSM4TxJQqmmjDdpPoaMh2CJnvZBmPswt0NwIlmMTDCYPlI7bU6ZtPH
L7+/+3i8k/vN4KbtJUutqoyok4hjN9dAQm6bHO1UhgZRr7K4n89C4i0JQfYzm8S0Uon1sUNlOvKs
CKCLZXcwNDL6z7EKQD7p3wf5P3iid1e+37R7NFuuRZyJqbObizPLF4n320/Cx53WVatPYR+7VKYD
0Fhl2xw3rObSA8aAQub+6/Kucq5dB/o7ZfgJ2ZNtYR7TMWhZK0bA3Yb5HCMT7Hnjd5BDAxFjNdBH
xlP91osCcNT/3VW0zm2qhrY+Udmk3akU3Pt3BGvWWsLQsPA6Ei0DB00f5Go+Tz5gJcQdfvaN80PO
4QuR/v2mnasD0gDJJ3ilcpP7+DftUOcM90PR1PttrS/77Z3dQWWsAyp/Tu5VHuQn7nlq73ZrIHDD
ltLxaCqrxixUTnJfTO6PAppaEaLju7bofvY9Nu8Mbe/bozB1pFk372QHA0nSBzx7vfDAu0wjOalx
+A6e3I1Ffn7IdBwaqHHBw8Wq+uQslWYFJY/rW9U0BM3A48CVzeQ37TmjUJGNQGPLrJ0a0+7gNFTw
zxKk/5fAmW25sq8MHoVpJ3drZRCe9HJxL4UlIAqqajc99LPdfpYT6Z0vt1fG4Nd1YFpsZQ3z3a4F
YzfYlABTa58qQrawBGFBdGQaajG6NqiUfb/UFf6Ov6thk1Lb0viyUu9Mo0X5aOND4+ieQK6NRzG1
qmmXpKJbSRobFiDQzmvPZs0UgpviHuQX9d5pAxLRhMg9k2xN6+XDTcUc3f+1QcwBQYMI8qKV2g48
i/J23C9iqZBaqiKXrjmpDx0hOtLmKq9RfOYJv3oJWX9c0oihL567OgO50Ub5dEd3hB6fCrdng/1C
WXOfT3EZlVQ8dkm5Wa8YNFb/XfNJNh4KDlv7BQ9u6WMbcnEomdduiRMwS1qQ03usD6kXk5ffGUWv
V3ugWx76ubx0AVl5gvvQ4NCH5gptd55B75bYL3kM8h5AQeb8DlVd1q/b9vxhxhLNO/+dIMGzzqON
Q15aKO2Kwn6UI/KTS9IbRbJ7u/L/ctPucwqavy2BDzrU/KJgGSNO75OXfvDd5xDksvOdDGxgyqDP
I9dKTU2GojlD1GxToJdG55Wn6oiin6Os1Re7Cu7HykElQfF8e/Y+vM0wR/eGTGWQwOoxe32dPyP+
BM+lGxxd6GKm1vgIpelTQNdANB+6F/SlxT5CheA2ilvn1SHV2VH0WzrTew+y97eHYrB43TtWU2Y5
vVs7r0u9QuKJ596mT3nt7NTQrWSfDIuiO8iw6oKExVn50hbFp+XFNJP5ZfbCB6HqB1lt4a2GyLdO
f1nDCc8d8iEvrQS6HLy/7JR2Yo1i3TQIzearKlYFL3PywpsSCKCRHNJ6/LIsM6hXAEvwu5WT1rTe
muHHTTO0qFObX0IPVLmdKuwTUvvg7FIlfbq95gbfokslyyJT1K+7+cUTw/yEs9e6ryx3jVfHNADN
0kPfyqogKOeXxufhfiZtfOjToT72k7PpJRVLrZl5HSpwU08TlhpJ2r2Dc/1Y+L463Z4eg0no2N2O
W06rcjK/2JkH5kBYd++RU63UmzsXW4IG5ujY3Qrvy+C16OeXOOT2oUSNAp5sF/qPWG3Cf6OLZSe/
i3vYuBCnSku+jJPfPaSi/ombX7YlyYLGtaBHFWqYrMoeXyYfNVTS67+sA3MMpqbDdrMmtD2iBHvt
uvI5o9MJzCV/qbA/Ejn/69fDilsy7FMdwEvCCW/xfcZeBbVRbjo9Br768j/IMpm2kWbIkNuOgW60
gtcA+nbMtwDlTB9ZV55mLld2qmmmtFPc6xIo3AnCX2a3+wqVjKotz/kgDnNvRbxfyxmZBqIZdB+X
XqHmgb94RISoNrYiAGy+MISi5RCu7CfTSDSL5oUEqHZEH+7k/bt0Ab9xz1P/3ib9Yf0wNRzcOpS3
Bwtyy0PffVWBeFTzN3Bc7ZedJbEsixYUkyshosHF6uSYNTJH6UIE/BoruvfC8ml93xqWQ8fxMpAz
0rLHGLxQ7UsV3FkoTXFGf++im00eUMft2vlMA1KEzusMLC72FS604P0C4ML9ebsDg+3pWNoxkLlw
4zz+TsfwHpQ7F5tN5yENV+7Eht2kM2NmVsdizJLze4rw/cttyR/oQ4pQPadrwaZpjTUD73OVZqXi
7qvInMdJooTU8lchEYYAXcfSOsStiiKrx9fUoU9hmO9crzh5uOgt4V8SPtXdAqkNVhIvpqFoJq6q
dBwS1FS9OtCx9M5O6Xbl1zRMwR90e8FNm1az7xJkyUkYJs2rVVbCEbvUScf5VNTeIi82S1tJ6OH2
JE6vt/szTJ8OsQXRG2/zempekVvY5XDAjYUrYDFFoxj2CXzK0OP31a1g8Cs64Jam1ZJioNVrCEey
rFSGnSanMVLlcCwRJKYhW/GUpq6WPf/uWOd2D2L3kVWvEqNZRof9DaXTfThmxxH1xuDG39+eQ4MV
6ZySsVupIWZB9aqo+jI5wZEi4eCG+b7w/k7EWpGOqZfFRbwbT0ssvOAjKf0K2eL7Brt6roAIrdhD
0BHw066xc5imbdn577oJO6jy1t5UvU41hFPQ1VKbnQ3xrguRhRD9Mba2zpvmF2QzNiojUr6Gs9wn
/LuDB00u4l1a/pOuUgKaNrh29GeFRboYjOyvwA4AgidP8eRBGkbuu1hFy3gYfAYwDCv2a5o+3UHU
o2f7TSFf266IhFvui+WKCBsiWQGpw/9HUKOjd5EacgIboc1LSZw7HohjMA73TTLsx8Q+tFa1srsN
Lk/H8eZta3u544Y/69zvfiWiymhUS6+sV2bM4PF0EG9rN0nbyCx9Rep8DzT4mVvlU2cPn0OwRN42
UMMpqsN4ewVCJDHYyWvsgLCCAW3bOuELyL5XhmCb5mgZ2zujIWhW2FZr/XS8efbKaHA4Ms27LqWi
l/umdJCW3CFTJf+PsytrshNnlr+ICBZJwCtn73bb7bXb80KMZ2wJBIhNCPj1N5n70tZnDhH48bhD
QkuVSqWsTAb9qbSuHku/yuPy4PuedmLIkTa0Ka4KpWQFMiOAj74S0Ln2txHKa2xjEta+0fIfVayD
zgkr/5XFqJW6tsqj8B8zWFE3OlhxUDYoWMVtk3uCuq86y1JIlBJnnEybQPIpDy547mQVsj/QX4sP
Y8jLZuOCuDYsy4ngashr5JXHV1kAv/AOqide+WVw57nbd+TbeOGG8plXYqhffVGrvzUc+l98GMnX
+1tz7fMtf8GGFoiFgnavqq4KfpxF43UXlNHR6HK/g7VVsQIKs7wYxOA2e3XANT973sFD+fFCwEpL
/7Fiw/l+NysmZuOCZxKAo6gd2tcgrTL9t2/GMP0YBZEr/+rHkPHP97tZGY2NC/YjngIWK+vXLFCP
y7GRZdUhSMnjcm74dblh0CuHho0QLkU0lLMfqddGQtcdXnyp68264X2JSsPUBd0Wgog23Rmq2CrR
svLCiUUaqo1p/2PJkC5RUdeQ0+R5L5x/Jf60L1tuA4jjLnfT1ATZa1x08ZfOlOKLYrPaSPeuuHIb
QVxzPjP4GfHqYN6Ocqzncx17V1+S+djN9RZabG2vWSbfDEBlQq1MvFaadXOCiWqdh6F0OokCwF5s
CYOudWNFDiP3ZuICAvoiw/hJ58VZhOF3I5oNd7li+TZimIN7g3aiiV7yzh+772lcQjSmTyvP2Xc5
9S3L14oQqf0sfJlqyI6HDkJ8fh1nAmXWrYrflWjHxg6HgHSZqq7Yi8egBQ4iGTdJmzYFpz2sUS+F
nxpZQeiRBsf79r8yaTaeGBWlM9MOxL8GCOK9F2mpX0AihHLY+82vLLlNkqkiCMgBoua/hOBwby8E
pM/eY+wN3XwSbJRmw1mujcIKF7jvkNJVIaS15fjR7wAnjqNNTPGKEdqYYt52YPvNo/zEe3NeFkK1
+nUg4UObxhsZwbUulnG9CXe0PzoxcWX/kpaZ8wLmZJ4G51HlE52TAcGva55l7Dpb07XWnWXvqvMp
wPtufpLtED2nqV8d0jTzHlBkXp55RYJf91d/rR/L4BWL8XhbDuIku+JL1+CdL/PVQzo2T/O4rz4k
8v8jrXszd35W5NwXRpzSEbFoMzbRYTDVP/dHsLaxLJNnk9+6+cTyUzRMXzONG0/hA4h6v/GV6bHh
xVD3aJp2xK4thu7Y4fBzCf+wZFDdOPh+v4uV77dBxuApZYGiWfGCA4T9nZtMvPREdFvwgLXml6ji
zdzD2TpzNGn5EuqFeacqolkfqjTgWyfT2hQtv7/pQDteHWddLl9Uz18WLD8YfS/BTB62Ke5XXJS7
/P6miyZXKicBy18kl+aJzDWJj7KiZEqGzGu2lCLXBmJZ+IDHqB4sfMU5U+KjL9znkAQnPOY+RAPf
QsWt9WGZdcdAmxW3ujzHZaOuJTh4fg21zi5d3qKKPJqiLfL1tWW37Lqcx8pTES3ONZjUoO4TmWQO
3J0P9jZr5pgRTfIKshIjiix/UETC+mQ8Q74Qkhe7GGAi34Ydd3zMWYmU0hn1CergqWy8zGbcVW0X
eTbo2MvDik11hZUI2qy4dnknXolhfb9xhfpz1O7ZSOOa9xMUxzBFqY8LYWXi7CIqUtzYyKFBUHUT
8leGbripP6+2Z+OOw4ZXclHgO09t/pnidDgpryOXPQ4KNN+/W59LgqKhtMY65OSDmGp2GKtd0joU
y2CZdq8hRqVGiZ0E/ZibnrQ6Mw0Ftfuf/uc7jWfrSac+CQtUBfOXSiIDX2v/v0xYzIuTrts5mREt
BNU/Qm/dof5s3l5smXc594xBtLA4Ky++msKjiQaHdoo72sDjLbLrtUFZpj0havb61vAXV2XXhlRH
BurxujoKkL+qIP6Su18muovYBOtj3dVLGQvO+tz5wriLBCJYqkx5LOrB3ZcQBV3L77srIn7bxAUq
PJZr53LlXJ7dphmQSNMfEE6f7++EPx8hng1HbmZUNckuEicCJtTEIPpQI2jOt8OQlVWxYXgeahhc
XTHnG/hMHoXxDuB7OstMH7TUJ68sL2n11JRb3mXF4P8Hi6cKntexX5yRZoXJcMWrCkJuZow/75sv
y+grqpsRRMgFYPTzePAGUp5RzxBcQDMVne53sWIsNg6PdozVwRQWZy7a8IYlCy5d0btXCpxhEpX1
vnPdsxF5sYw4yZ1IIus96+DBA7VUdCVUswMnqfje1aA++rFvSJb9e/UQmKmBN+t0ZP4axrl/X8XU
OKA/nn1oqzixe7zf08rxYmP0wqyY9ex3+bltTf7U+uWnjBWntCHi4oDvCsxyW7DPP9KLw0Xb6Dw8
KbUqHsrwm4+kUI4EsocjfhEkoLNzQZRx0Z4+N4O5DhHZ2Bpro7OcQlsWJVTN2/wczvkVpEFnxOEi
YWn3AZfIy5yD/H3XNNpgvZrxwZ+aOl/gI58L3Y+HCdqAh6BprgxEz+e0Z/m+FbOxelQ7kGAJOLah
1D8R9UvAZvPHNEyvTlx5SSj6L/vGtEzqm2iZjcYLwDguzzTlnyOT/sw957Ub/EsAYuMkaPNf9/v5
cyLEs6F7kJQLVYyc/pmEs0yqYP5mIJdc0+EaqeFr100fQVCy4b5X/J2N30tblC60bSjPfQBmdmjY
5Xl3Kgq/GjZ23FoHy+9vJk350GPD4rBvJXSf+1Z+1zLbuR6WUyjC2Ku4o/Iz3hifwsIBf1dcvu/L
4OT4IPOimXy+vyBrY7ACgwySw+4YOXgUM5I4h6KJ8ifl5WaLq2/FKkMrFkA9fl+bzsU7L3SAZ9pB
3NsfTmqcb3Mkm0MPGqZ9A7HMf0AoCDpAg47aIPvOgmH+3kU05htR4co82Rg+kRqnHxwforqs014S
+SofEwjVjmLfbrUBfE5Q4W4EQzs7Jp+gVDg1ZwS2ez/fsm+QjgzpxHvYAhfu96BXwYPjzpWzMTsr
kZKN3tMofkgzMeCdrHfe06LvDlSYc+SnW3CPtelfOn5jas6kWSjwbnbuo/YHlX3wVwgt5K3ZWfFK
NnLPCaTrdJB0PlMcHaP03yMn/OxDc710+LXvQBM4qXnf6WELWENzw7ApEPk5ctN3o0AuexDztyCr
zyTw3MTsvYLZWtZ+1nuYsiw/CxHqYymD+YybqreHlCnybOFXUDNGs+vBkc+6rNLrLLjzvuwHYE/v
m/NKoMcsc54qDgrXEn5pkiI884JdqVtd20jWx7mXG/nZFedko/d6z3Aa0jw/s3JGljSG8FsmLwNB
Lp7X46sbhumGgawM53/ge5mR/kQlVt3xHsc5/IuCZQVS4me8uW84wLUuLBM3QKtLglq3s2jad4jq
EzAFgHaVxKdxCj/fX5UVO7dxfI3n8wa50+ycVQUoS0vPQ8ij2nd93Oidw7AsvR9Jq9we2zZuq1PM
MIxYvrJJP9A5u90fxYozsdF8fRXJUnMcrh1AGqcqj/oTSeeXfY1bJ3c3+l40uKk4z5kOP0DYfb42
IJvYhxH0bBifaMuy4hOmp5ZA83dm4Ad3E8e/trzWYZ0GWRyCryw/y0oceN19zQFsG6stwti1HWrZ
9OAUucjAFXfunOBHFrBvPuoJC5Q0eippiGm2arpX+rGxeqyfA7CdYhgkHJ5ENX8o3R7D8F77btpw
T+S/bP7/EBBEno3Qo+CU6kvXy77iLk2iW5jFc3bpVeX/jKlHPyvQM/pfWZvN7VENnnJavJZAoeWT
F2eteWwnN+NnJ8/lX6zCv4NGLVb0uWA0cx80rrnpXxBzE+mxLyFnAMUkWfKEKJWxY5zy4MxCANq4
Dqf62M6mGY7DxHR0KCUZoU3bU2QJReu4/NL6ESJGIKpY01zKvqxeK1Y59TlKhzCDsFBP5XHQINc5
Uw+SK8d6CHlw7Ktq/hdwjui7P+VemQxp273OBO+Th8YNxmsRGfZRcn8qDpGa6/eFA53d4xhrE8UH
dy7c9kgrwIfoEM19AnaYyblxh8/isy8pQS6FL1IHRaPdIOmKuPs4y4aoH346SOfs5b4CuckU9P9U
sscR09S4cJ2YH9fOEeSmQXxgYFr3Ex60pfe+EeC5eZ2GMnI+icGf6WPreXI4kDxKWaKKXE+P8ITV
h5lCIu+cGcLI+J6F7UT0gRZL8WbE5iA9z/U4yIsDut/omvZtC4YH380K/hzWLRl/+lMrvY/dHECe
9IA1Dw65W+h3hDOij3Hr6nPhAWloMpR5H7EEcfiR1o2ojjXuwOQpaFhArvnEc+BLmIj6/Hs5O9J7
D0BkWiTzBNzJAXKekXkEekOMwEfLyUtaNXD3WCALNSYBXiwxayLKgWcvwiwLLzO0Xh9cL1UDSWjP
C/ULCk3GWSTz4DpLL1f0PcscGl6jig/lJQLgqq+SPGiwyjSQEPahJhSxPEGkoAaZSe7WrJ4Tn9eB
W56ddhLsgzOw6BvEfhgiiDDv+sMU+M6EF+xs+gdMZdNnMzndLR959wyGLNPAI+WBSvy27/PECR35
qUIAikduQVpx5XEaB2cQI7SgqAUyP8j+FnkwsJepN2nzqxoKHv+cC1RsH8bCBeQ1nLKguxBIirAk
xK1uSKbJzN2FQ65muGVgOvjmIPVUfaqgW+YdFKsNKY5D7HQgagdsiyWRIh479oHv/8MCNtCDm4ca
02MEVK2qOFM/nLjJ3pFomsZ3TTyQPJG8QHZMyahLj9joCJdBuf9XHUC7pGIBLR4bNjbmgNxNrm8u
oIz5pZjDyv3kjr7oE7zUwPgkJo0n8cCz+tDWItJfAy2rKJmZM38qynEUR+WG/omYOfpcTbIbrziX
2N+lH4DNfOgH9+qNTugeWGSir7xz6bd5qmn6xZi4mBMZ1v2Hfgrb7AHv8KBMqPzKG64gFU+9RwPq
de9dj/BMvo4h8stHR46NfAIphQC5gmjV9AUPYX373hHgZoWc+OC+trVLulNdihoaAKjIcT9Wupt0
4kDNILhQdwQZU+M5mMEpIqRNwLMWQ5+xL0LxSERaP+Vu0z13qYr/TcO8HQ/ww+10BgNmi3fcvP6U
zlPjQKFWYTg9iCQPunMIPYWVSttnb6KRMx7CoQj1J53NRsoE/JBxWyewxiq4MChxRlj9vMwSMWed
c+jrDp8x+gMcidN59GnhXPyYddCluDhez/jC1jr/22Ey+yRHOaJ7FKqPWcIaPw4vDUjSnz0PPOzH
DiCJ7simzskPgcHNPnGgZ/NlbHX/9xCjCr5LUKJLRzg8nomDHHt+9kFz8wvz0HengVdBfKZ8zOhR
lc08H4insHdEx3iskzYuCvkvnFdbHFjnRtDTGghS/ZTUcobMQiyC5jrErho+GEJZsBRkG3c+DR5l
ILQB31DHPrhcgzAsKkT4HQcB9h1wrdn4btRlxw9tDKGRZyNLYHzA2wAt174pp/gUF6iOPmWhq/DR
YecTvCFRmT72/ujzCyqu3OoBEEf24qCiC8hfHCrd2WEaRFNJS3Tnn1VYZuNRFKb+0s4xUqxl5gfO
JUfmMoKHVKA8IEGZXjrBRdcnYF8qXD/pIPGoT6WnKK78qYCvJTke2ucD2CpoB2LnWPS/YLBdd3SL
lH13QuZOJ9/piy8ap8kL4mVVvI9JN7sfDd546M2Mo6qPpZfm/rGuUG18m0rS4IR3Wl9fwIWl6Qmp
N+2cY7+vp0/h4DT9Y9xAqPcIJtPqHS38KUXGuwiiK5dNWH8El0/jvZB0NAcfkCKSFBFIDlA/Ho8+
Ev58BNIMknRwFUKF/rktQGn3KQaxV39wsmD0Lyg3UM3NadsZyCoD9geB8yzAyZOgSDjKbgUq2UBp
2gwcdPJmUa9JJgF1lqMbAcf4aXapgZSKWw2gQRzBEH6AgGv4TzXkBdBsZVo3QCFB016chnnGX6Zw
/upa+8Bon6qO+vIw5KNoHrI8rX+JeOG7l3XbyK80L+tPXs/Ln63Xw8mrIGDRdz3G/csIz9DcJmDK
h1tRKNoNB5TjMPU0Glzco0NcieYzySEe84KH2bk6LWCJyQDjLiX/hAqxlD0MnQ7LU8o1Tue2yKbo
hCrp1jxg/cvuKRKx8xCIIOInarzuH6Ey5EuTroXC/UEZL0d5UbwkCfKMUXEJeKPDGucacbJ/PO6q
8rTw8X8xpIlrPIDmOX8gruTN+X6EvhIe2vjbUTdpXYMS6SuNxvde1N9Cr7st6JWp5bvgg15gXQJI
Lj0e1F2GZ2gnveQBKa4ip2LjMrlyf7GRthE0xFOwHgiEbEr+LQQAlglWYZfEO5L3gXUNQJzXg90n
EGfw1kKJr2wEC5OWFsU+dJpnU/LKEZpXoFAV5zQIxHvOdP7eyUS2USr3x1s9+DmsG6RrBrfN3M67
pX3+b0a7HPi0GcdlK2pEO5UpqsTD4bRxE/jjnQm9LYv0JjPFVOzkztD5cE8Ln90iiKQN4sycZNlG
F39cb3Rh7aayjIpOmt67RcIh/BMr+iq+ZHiZ3IWaQAf+72Mofb/poyZEB8zJHlPIgF7onPaH+/a2
9vnWdmoYJQycDOLGFjJeokh9iJ0tXvw/GjM+3bpTsjL1ihTlzo8ZnfkT+Arrg+bg4S2dir3rW2zf
XYOw879urwoXkr8ChIJe6z4pNrGfcoq76eu+9pfU5JttFOX9nEPprH4wbfwEdF1+iEVDj/sat1JD
jsyr0QWi9dZ20JE/Tii+KZK47cO/77fvLRvlfy7D0EZcVufN15dRjbLaEUtMaoi0uYHwDiUK5o4L
A6OCDEwWVtFB5iw4gK7oC6HtmERu8Di4YbCxyf6YwsUXLOb55gs6PGzmcxtPD6yMzjg430k3PRgA
KZgIfqK8MajJhntZ2c52spjl/ljEqgluUY+qZZ4NdLw60kfYdX8yV3a0nSCemJBDFdD+0W8rkLh2
UCGC/PyUOg2hiRONgR5OuYnncitdsjYgy/pBMjTnLsTKH7IW0iQM3B2H0E+/3R/NWuOW8bMGYQHp
OvqoufdBClDqUgUi8X2NW8Y/KeFXhin6GAz+zyHSMgETyOddbdu5Yc1kFbdTS2+TA7R2FkMPFfXQ
WyCjlUW288Fu6jpDM3N+0yNF3ITK/vgEqnVcoAzqZm8UFGL7hmGZ/tTVAeA4Pr0xkIBcp1H48lr1
UHy/7GvfsnzPkY2HwmtkzEGePLzHvaNPsjkvrvuat8y6dFuejgtlfmHcuv0Kxu1SfRycwHPUvj1k
J4NZ3Ujp8pQ+No4XIWlBQel7yEG9Fe3sIPjdMwF67+W6DJxrmefQQNUqS1CY/u+++bFst9P55DIv
HkEYtPjblECUEa9Zv/a1bhlv0+EeVXBfP+p6IdnJ8lcBpemXfY1bxgv9M8OBDMGnc5PJo0YKI/Hm
fdoFkZ0DNkEaQLc6pjeuHX5MJQh0C7fc4ndc8Wp28teMUdeUpe9c3cmjfZLWtPrb7yESt2tqbEWk
uamox/oWUzODvOQsw7xHTbu76zEVRNGWzbq103QFMgcc2UWXnEZoSFxosTdUIpbNqlgXMm2Uc52Q
RX4PaCNZKDzDfR6BLEvy5qCXo8LMm5bnycL8SxbyblGMW1Xdyzf+IZAhlrHinhsNbYpvd+NKkWPU
BpN7SGXenEVJft5f3bU+LJvNohEUN2lhQANU5+Z1zkIIa0SV8xQ36tv9Ltb2p2W4fiyN08zpAHDn
3NWn/+QdC5ju8X7zayOwTFelpRelIkDzXYZQL53VY6Qj94BCw43n5eV4+sM62MXUTWDCEBExeyxB
V2UyxD+KuokKo6eZA4uZ9/r1/lDWOlriybfbKegdGgGrfHUb+rjEjNESrg7Vo9dXx+0waGnuT+NZ
un/TjZ6UTEkYNw88Zu+MP5wXgSejomsG+cQRpKSi0Kf7I1pZe1suaQpYN001aFBUNSL1hFuL4Inj
dFtVRmvtL5vi7VBmr2m6XppHECWDR1DDvHOxJSm9thxLp28aB6hmwPtMbx4bGZ3B3d5B6YRJ9mXh
bwCdzxZeZW0MlplPVEzIJeNVQUHJFZLbEEreHXLZ6ZkpNAoPcBGeLEqTxwAJgVL11M9yS/V87eMt
454IZNYp7+hVFnmbTFAN+UXB1fuyb/tYts29lo8qCpsH1aP1zpBHN0DUfr/xleW1q59lo1EknlUA
7hA/vvqT/MTTIk8WUuSwIw99jHeH+z2tuCi7AFq3Awj7nNw8Erd+ZhGJjtJkRSLktKsuNQZp3O9b
1Z+GDgSNVX8Bwu3dVCDAmNtmJ/2yXelcSqfzndkLb00XP/u6b254K9QbznVtbiwLTiMBKfVauLco
RWwE8VMUkCVV12fqXYAHiXrfSW1XOad5ifpKUWOCKP0pJeVHgR/2hUi2QlKUKZRsDk0KeSKU5Bz9
FCVrVz8oTfr1/gZasbL/JGjfeCJZTnghL3p6zTJniA7EwXNu5Dh7F9gyYlW7cV74hF75NIMyvxZ+
+VR44Obf9/WWFU9gL+Qt4+2DP4NPhftIuFAfEcf91lc2kF3OnOoiK1HTE6Ius8BLF9RMR5WwlviP
de+O9cYSL+HoH85Mu4Y56xskQHzo+7oUIq+EQlidsTlN8ijiR2/eqRoFpbHfDblx8XI2N7l8YI6m
icmyD5Osdu5TWx0pBTrOpWkxPkrZmPLgtjWLvwYowgco4/5irGxUu445ihoH2lQcqu0szsGdM4Bb
qR624IprrS+/vzEDg7dcU/ecXdlIRXqp0k5cxtRl7HT/69e2knUSZwW2JiAA7Mop4jpN4CBYW34L
Z6in3u9hbQT+7yPIymqoZ09jGwXDq9RzcBzKZthofOVAs6uUGyY0H7Kc/Rc+TiG4iBPN+mY6NEX7
Iybg+jg4kztvqT38V+fyJ5uw7NrEyDZGsceuppraMsHDGTK54zgwEGrHgDMcITw4f8zxvoV3ct5Q
AvRNTszJqbHBL0EVTeZj2I7kV9VQvzniK0EwR+dx+t54lSvfp1BU/44HmSI4+PHcIECafPo5A3BI
nWSdx+kVorD5q5+xqPrk1gH7oRS4LM4EuNbvSKBk79OmWsArmRfoBHxIvX52DIj/mOnD4TCrdMoT
LVgA3se4crunYRaKnwz4afGIxVjFKEs4BRHQsWG9zHB1rEXb+aiMcgykITMHL7BXjIWID1MfaxCJ
88roEMogo4P/O0X5WFZfyKyb+AtzI+RyTNkA6VSSGY/ufg4AIzZYG3dAHmTI9+AHoG8ybx6eWSvw
cynd4NMsgYt/huQ3Ireqkbn+0nhDEL0nMoBgjsd0On6YZqgtfw8rJ8yOXNZiOPnV2AeHMKrGHyqj
5U9TZc2LEEDzPJiSGXlEmgDv/37qTKhCDhpRHkpn0Bqv0yLLdKJTJr8WYa/Sg44i4Z8KV3jRISQl
6fegK2MwZP9uDH4h8krO4Hg0LAbIadmpfkyJl4g0hCBC0Tj7Dn+72jcd8kpPsRtepQTSK3LCGSQ6
m6ozK17DLvNVhRrGaF5QTRSyl10rkXRUWXrqUcW/4Zj+fGMD9c/vM+UOYMNsM3Sx6JAAQ2dOnZl6
9y+3hQdRNb2NUNw8Cxnk7o/7jmptUFaPKYAgThoydk1dkT2nqIpP+1E+1LTdKC9e62AZ6htfrhqp
W0BPGC6dVXvoEF+yY4SR9GNuxPH+IFa8rWsdpiStTOu1hgH0Gj9HzdAfa2Z2Hka2QJkC/U9IVKEv
EqJAB8OQFjMs2BcV24QBKQE2Kx8puy5qUgZUTCQJaekeAxQRbd1/1mZn+f3NCky9M8RNFLIrcflL
lkEXjjrE3QgE1pbXOkolUWJGIKAvmcOKl6wkzhPQm+F3Gjfuhvv48/eHdoF61KRFyBB//b9VQ5D8
byK2OHLW2rZ2DvLBsQkArswS5brB0Seo6xUGtB/3N+afZye0K9IBkIxol3L+4Bojm4SgVO91Sok+
xRTKqvv6WPp+s7yNX3uKdwJDYAy6P0qlT//db6EstFGxsDZJ1gZq5qbPm6GNrlOH3CrD647/weGg
7NtwEWvtW3uIu1rovB/jK6gG/3EnyKiHJt5FKxKHthzW5ChGx87FxT/2lAFhWEMlPcp2HLe47tc+
37pV6ZJnQRaGBOSFCIONIJ8chvzU/dVda9yKvdyULXHQjJyd44K0sGGeCA85tJ42Hn5Xdqhdbg6J
LdJSx8XHq3RROUVSe1GM8vZmt0O73hzyo11MPAH/uWSONEdKFVCZPtmd/A/tInOt3bgQYgKIua6A
+QzBUKJQirRvCWyplwii5Mx4vnlcqLp0jKwOooz+eH991+bfst60aVTaVZ55LAv2lxpr4OI43GfQ
Sr6F3PrzlTa0y8ohRObWeMGIb9kyO67EHo1V+mHiKJIWm4ptKxvVlnphuo3D0AX5dYnrApCukAFw
2n5rDGut+787OSTQKl97Sl90SPmBcbQeFup53xpYBowivMoBwDC6IXcXJKlusqSsmHcsgmKLe2ht
mS0zVjwHa0QdecAtCwIIt2Z4assveaR9AjSjAxz0rhg4tCEEZSpCp1V9fetil70QoFJ/DaXpt4rD
VxbCrkN3tWq4KGFdSTZmeFkeO/WuwlvGZddS2LXnWVCMSGhO6oG5eFn2u7I5c0iHHvOwrk/3u1gb
gXXkm9mrm3hG9cwUteyES1R9in32ZV/j1itnFKseCrOOeIKyB32Scxp/rPO534WrADPC71bgA9NG
RFzAWeve8Y4+lFOPobOl0bM2McvvbwIJXyGjgysxuXEe6IsKGL8OYlelNDyBdcZP/lym8RgHWTIx
+pNIrzgVdTUc90275R4yaK9GXduRm0aE8tSpiDWADpu98245iGj03Uhl/328H7ykbtscqtJ0G+fL
im+w0YRuXE8mFXGNtDtI56ai1MkEzPypbvR03jU/NpCwy5e0QSBrOOeF167OUF1VOt/uN77y/XYR
OcJzv6VeVN98Wj/oIfe+SfC4XQa24F/3dWHZLFeZD+UtXt84cthH5DZAy2zyFrU6iHjvd7FyStpo
QsNdCjUhAr/pFdMBJP4t2MFRBtfTlh56UTqf7vezYmU2ZrD0wwmeuaxvsqmfTVoNqIvaDHbXlsIy
YQmhnIH7eX1D0V6dKJTNHaVCxVMby2qfqdlIQdMXDWoTgI5XNeoK9PJ41pth303DLh9XHmh2EOHy
B1k41YFRdUX+dGcMYVePs1iHbej7sLNBux8iqVEi480oJ9u3sNYR70pv4TqAjRHIT8DL6c9TuylS
u7Jr/ge6l+WzyKTnwniR4nCLHJU2/uYlfq11y7zcLij8sNNoXVVInKWFQy/1MGzpo681bx2KTJUU
EPVgyhKXeL840CGfBq/c0gFbMVxbhYWEHosyxyluC2pDKmgIYHV5Gz0FXvTvrqW14Xq8BKd4VDXt
rRypAVgDN1QhnfZ4v/WVpB+1jsamQKWKKk32lEG6HPxEHTtliBcTErP6AKxAfwR+jz4N0SYQdG1B
/N9P+i7MHZPN4PiThfrHB/L3FA/7mEjjkFqHZRrM2vRljc1UNqi1izQMmFeQty7j/nOgccO5P21r
g7DsTU7gMJuhlXfTpOKo6PVTGia6nceNQHrZ/P/76hHaYL6I5lFYoBYX1X0FvZEuXPzpc0rEZzCk
OJ+GDA+Cu0ZiA/v4DMUL1zQ4evIZRDjpqL7OnuPvw52ENrAPkiA1BImD4tb4QQRUZZ29aw3dOM5W
Thwb1gcG+7qMUWB4A7tOcDNly56zmHZffBQPXvZNz9L1m7gUoreG1Jlb3MAY9KFBneO5Ljz/vK/x
ZXe9aVw5YFpjlVfcJm3UO22Q+waJ6s7GLcueCjYjm2/01bhIGDSafgGCfivmXXEbxDLiksZ55rrN
cAGzy0uWdzc5kEfp6Y+li+LAHsXactgwhbVFtk06D/DgWGh9nWbtvzQAKRbLyS++90Xl/Ly/EGt9
WOacNh087NBqYBPMOa1BMgbKjOew2DwnVvyFje6LUMksZsrljbsjSNOKgB+aFCUv9z9/rfVlld7s
IzzjDSDpdIYb60V3LPOIXoZqM65ba906oCEErFAMHepbppD+IENTn3xA+5J9326dzwqEJ01LJ4hv
IwUIql+ZbGMq/7ys1OZeS4uWph0ggSIBxSlcqO/+0nLAtZVnu9hJkDhfun4z9Q4KpAIq3flc8eYI
VYBDmJo9pC1o2vIOKGMv6xr4/3P5f5xdS5ecOLP8RZwDQoDYUkVVV5fbbnv83nA8nhneTyEk8etv
lL9NW24V97DsXkhUSimlMjMifOhSKX7R45zeN/rrYUtgPohbMAswIHhXcJSps7O+4RxcryVkpJed
326cDz303CbZan0KQn4qPeDOo63n2OvbMTD51WgZ1lXvj+upysSpJd/icKsF91cPw5+3bmA+hhcy
FzkbsZgKZDwpKvEJituPAKsfneAgd51ngfkcDjJEubEr1lMWzx/Aevkh8IOT70zfdi2t+SCOWdZx
x5nWk6v6s3LlGTVQoJTbpJ7aXXXDIDQOhGFWBAQkPbgxQPBxBGkAgeoJKupdTeONU+H1+CcwH8Rj
08Z0BLz7FP4C25dVmQKElqXcZzwtRPDdI80u6DJovAwXBoqhKNoAe3UpwbmyjBe5KaZt8TMTOUcX
1gP3BLGTER0I6aqy5jxEhQOiECdLVJ71G/5s8QnzXTxq5ZaeXvVJrJ9qf0njfkul9laKf8UlzEcx
xat4CRvaFajM5NUVutDiW4knAUDzff4uR0taf6tHhIX7rmj8eldhKDBfy+B6iJhbOJjVBcrnWE7e
uzADO9bqbQF9bBvMuPFnplG2iRZ9imsAK6AgfOxAutG5USpb+qEQfNfVHJgZ8axY8gLQde9UVxUI
AaCDc14qsI7ed3bLupsv87mmTc7bBrePWr6BTeZLyP+6P7Jl55oSqZ6YWtRnQGkE9CLEjpzo5Knl
K0g7PrZFu5Fwsc1x+/+Lu3MUM1ucigI5PuWHDsqIwOkkMdVfQFBzvv8zbAYyfJvFlfSA5l9PfZaf
Xea/hwjQhs/dhnjFM8x3udvO0NDJQ+yg/FPjokrgPkblxglr+2wjdieDRt6+KhC49F0/nsNW6tST
W7vm9eAdxC6/25104NZadEPObCgfUPD7kJXLA7iL/oLY+ztf0MdqkMf79rctsRG8R+jbB2ULjOSX
dZaMrbygBJIWMk4bEvx3fw6bsQxXDv2umDCiPtVzX/4E5HAiiUbotC+UMZ/iSPpWgSwm94TyxI88
QEfXOvtyYxNZjiHz9R1PTRAwHekTknceIPy0+qAr/m2uIQleOvWSkGFq9m0q8ylO2xaI6rhwQdcM
orSk7R1WPq55M0+n+wth8QjzOR46edGwpfZOyE54jz2pmoRNeZl6gd9uHEuWtTaRdnXQ+lWoXPfE
Zg15GTWw89LLrQDQNvrt/y8OpDLnUKPIVlhoGbKUrKX6gfd58Pm+eWyjG05dd4vmgeuC/zSUzHli
mWoQ1KCYfH94m/UNry7XrgVLCkwD7r/gMA5Zd87jyAOT3eZutU1heLMuHDWgH809gXTvE2BXHwGL
+qsb5fv7v8BmINORaSaK0efuiYyMPIcIxfShW6BSuBFUWsY3H+EibLWP9wjutJBLOT7yrCbZRQB0
slXMt81gPsS1ilCTJthA/tocNZJ3lzVsuo0VthymplipRP6jlWLB6GP0kePqP/3Px6BrknhLtUsO
FErut+lfeIGs+qEFTBOrXLs/0Nv8D9qit0BKNgPddtbLsQmL1QQw/ql2AO7tPbRARyWI6e5vIMv+
NHmOOJOylW2L0ZvMP+Re/TEvEHBNw85saWDSHK2jU7SguPRAnehxiAU3TjqBNyjd9/2GC4+gMkNH
NEgHXYlbnzBUSim5PXj0sC9VFJhMRyVvKwgV5O6pJLF7oZXiP4KJgCnt/i+wra/hwiDdArlD4LAr
iXX8ue+nZUw87sfPu4Y30XSZJ2cIrTfxlYvY+0HANIbG++3hLfvHhNC5TjmOQVFFV+rJUDzO7iy6
UyWIq06zR2ZnV08pAqDfnQBEG2Udg4TyKtyBiBM48tDuz7uQbKQAbD/DcGCkuAgloGS71jr8cMN0
Hdq+HE8THYeNyN02w+3/L9zYnZc40/WIk7pHoAKiTTQHgtj+4rfT3iluO+zFFKNDBIiuCnbN3bx4
AGlIlAQ+E+kKbYvj/d1kOU9NRF07T2snB3940F70sa2Gx7Ke/l5WelXVVqht8QcTUydrVjQZ5CGv
bV2RvyjIREfQBSqykUuyDW9cyGFNIrdrS3YFkc1ypE3wIWjycOPtZFtkw5cJ6OFBZeD6p6zpP+uW
uRcixFvVldGujqLABNVJFbZj21F5zQI0FLEGSVmCvZTuWl0TTFc7pVQeyFBPgg4AuuEsHb32eINV
z3W/xXJusZGJpIMeyjJ2OcONE6Ihwc3a4PO0TORtV+1swgUNxu+OAA3QZo5L4Z9uuN5f1/Eot6hg
LNkdE0lXzrQXSyOXq66E+Is5uXsVip3c2yvH9cLyIhfOnmS1vJ/4Vj3b4nW/lNJfOLZs9NAjxCAn
dDUNSdkKsMEOyj3JqSvOQVRFW5hNi3N4Rrwdzsh+Og0D827d/6wpkMpoCd1KUNoGN65qUKLSeQ4K
dUVdp54+cLRg53ni1/5ANtzPNoPh2yV0FcHzXKsrXW6EmjobwvXQ6GmrKc7y9PwlZPRiHXjQiHqq
5YquVvQxCY6D/JbmoWH7XPeFPgz4474nWpzElAd147qGiF8WXdEInJ80QaRKdT8eY2cQO6cwAm8S
82n2QZR9cgsxotu+Ap2sjhCltXojJWlZDhPmI9D5WGe1C3g9c7DGSIHG7rXxmqn7b5+Vbv7yYj20
u6gqZgvOKx+1Kp7h2QC9mP5aTJtgFttC3P7/YoqcBp7XqtHHtV0BvrxAJFc73heQXVbpvh9xs96L
GUgR+aHL8UTJGUVamKwUEZqTByCy9gC4c/aFma7h2v0QVatbI8KhYSe+ZS2S9h6v1I99P8LwbZ2B
wq3C4XEd2fBGloS819MUJGvj5Z/3zWD4dh8htdNOLLpmVfidg0k+zXpQP69+tDPxZuIFORUhnSYc
qy6V72+I4GNfLKeoke8LRb7c/xWvuwQ1AYMluD7QK9SwK8vy7AEE5c41WpnciA5eP5+oibzynLmO
8frBLwgHEF4PBGBWNyTHjvuox7EuPhQI4Db2re2n3D7ixb6loUtQb2rVFRA1VR1cOUNhIED8rHbt
WHRP/T4BaP67ibmNvNblFAwHJmfnWmWNt8Vw9bprU1MhlALiCpLr/H8xf49L/Mlbg+/xOlS7Qk1q
ioT2UeVFbnt7+VLyI2er9y4DzH/jXWf7esOfUQFFFiBC3oTp9k0mHJ3Wsa9Shw3NzhkMn87j2WE5
MCIQy3LwqoZu1hEpxL+yvI9P+7zB8GnQ/WeUAEN5Ejr43gaFn1RLt6UCaTOQEYuHYMDVzUqjK4j5
Y3BzuHnfJPlaCZlMYp13CcgBTHSLE1+4wbiCkRsCFrcUJY7AQ1gCiDI1eN3tMpGJxtKjCJHhiwBm
Yn0M4gkyj+UR3X+Yb98EhhujAtaWtJ2CM1/ick7bzunbn/Hg+uFW98HNX/+s+lATj4XulwIsUBon
N5hSIK8dvtFr+MxLhyVOFe/zNVPzM/PjMF4mBbOgBt4ceIw0WYEC6PG+lSybycRk1cpBVqy+JaLH
Abh8zYG7a/MaBx5onDZWwjaH4dE5VRWSYxlQcbfOm2zUzZFHunlwxnwrBLctheHSALto0OE0+qxn
7105NR94L9Cy6l9ZBM3afaYynFrk+RzWUbZcQQUfHfMZiLVf4L7FAe/9/SksVw8zXFsOvVPTiLvX
vA2bb3Sk3pI4AEnvw6eDcu13n+6Xsm0Qp0bXkagySHQ3q/LdKtxxq1hpuahN2BQ0GmYKlhc8HXnD
k17j0BN+0T9A/kWklU+ah8Fly9f71roF9K/4X2R4eF8xp2KTdKFGwvwPbJiXA3oovaMLAfE0Fwr6
Nw76031v3pdUpmYTWZ9Jvmo94fVSz/zZFRPDPKBT4UW3EyVPzS4ygfquV1EHnMEFaw55LyCDVC9b
BJK2BbrtvBeneu21EajN4vDqQnLo08iWv8IKg+e3B76Owc5aLGi7u78+Fr83O8voEKgxRpx2dZUz
1Z/CjsSgd+AeOoZwQDK+D2lITQJ36HGQ2h2W8JrzoUq07EDgnkf7GAXRxf+7xfRSSzkzJ7zqOvxO
IBD0OLUoNe4zkeHwroJyhGR9eJX+TFNGwEdTk9k9LT4KpvensJwpZo+ZLIehCZbVvZLoVuoVQQuB
HwjTbP0E2/g373yxo6havRW3IDjo8f4CVXTrXCY/3xlJmf1loIFrwdcGWHLflSr4oMagbd6yee7H
jUq4ZZOa3WWk6qrZn0QAmZagueZVvzzIuCRPkEvZ6mCyWeg29QsLhUhuZi5EHK/EIWOYjLWry2Pl
MbYrAw/o5e/jc7AwaQ3mnmtYL9UDhJWQb6SlqJ6WgoVb2U3bjzAucRH2EY7ZMrz2uoyhs4LzIlp2
YmGp2VqmK/SJF5yHVy6J/JcAyIXunyx2dyVsqNlDlgWLH7a5s1zLmKN7s4dGGIHIZnrfw2xbyHDi
dZFaxgN06TqAAhMOIOyBaP97Ps9q4z1hmcHsHGOBV4TV0IVXKov6GBLAorLbjeq3Prvc/xGW9TXb
xwBrb92oFTVoyEL+xAeA9YK+3KLusv0A46oWQGTmYE8LrqVi7JgtE/+k20KnEimDfeecqc6pAwGg
J6iur1ntnXso1eHNDsTkPuvcftcLF6bjNLeNW8orBy/XmPSCVeIALpJmVxkQbH6/j4+YqBFlu8L6
vA8eRwekQYG/UymAmsAuN1Y+6wYKlnff4UmL/EbqR/UWVN62c8jv347uQC+DGFZwJUjqPel4Lt+w
gH7YZ3jj9i2bCYqLUDEDdAvNaa7mzZslksv7+6PbtqXhufk6SkX67rbpQVIMKao8v8YouB881e08
OM2eMcA9ihEYdoTEffkPqTk/r6GuNhhrLD/A7BkbpzgbkEoiJ3ojGst105+yyXeRIoNqxn0bWZb3
j1YxEnRLPEfwqzGqPxHWy+qwQhxv681jiUjNTjFe0p6DiC+49gMg1ZTHT6Dzbb5BAPOvyS2iI8pA
7cYxavsphhdDZS8CX6FLrwQMBuC9kyvxoV060H1aRdSkZ28h6iiylqzXlkpEWYTICFpgDnO6jXjR
9guMW3hkEIJU2QQyUCeKOO4aaNcdGsD1NhzCNr7hyzXluqly10XuswSFoPbFPwgiRLyxl2zb1fBm
rynLAC0m7hXCd4D35u2HHnKNCagDN/zB9v2GQ48AwzI9QOdbgP3lqyzwBgxUVG69aCzDm11jY9dQ
RgJvRaTVifGYD+iaPYL8MGj3XWK+EUyP2q9niNcFV4p2DR2x+TDzeF9XIDV7xqA5HDRQZcTmgUsl
vOohodwuy3svbvaRClCzX6wvcggrkZkiwcDXIUEzkadBwFD4W8rothUwXBgwT7+OoJB4ZRy5+R4J
6KTz9z7HzKYxCvgHyNEbehXLEiTQXmneeP7YJP+P56TFBcyusTFnQRc1HqYosv45W9fs7DpFf+qi
fNjYRLYpDCfuGQnroa3JSYMLD1K1yKUocqwhYVJ+LUrSlXsXw3DnsOhCOgaLurKGzvnbNkRLa4Lb
ros3MjyWtJ4plcdKj5GhKJEPy/LvZTCEKWVSfZ+HCbnurq7/u3/FWRJJZisZA2Rm9CkKZMzPDuCt
P0ld6UNNl/e/CmXEXZO12wdURtXq93ApbLw2roHwu3JQlUAQDoXEegn8A3Sj80/3f4/FScymsrCY
adXHHlqyZqVPbQFuUBDXbtTiLLvLJGfPXRlm/uDoKyStZ9DiopcirrQ+ensrx2DP/d1ErUJPsVYx
vaK/qz7ksaoPYQSErJKbZIU2E93+/yKgFxQiAo4AL2vuy/69RvT3M5h3tiCgwe730Ql1mgbNmutV
dhG7MBaU137Jvk0Mv+T+Er+6CuwPQkevcoKaQkYlzdBP37MY4r1RSI9E0Y2kwqthGSYw1sBRDVOs
6DEBn3wIkPBvWRmIowdW58dZZ/yYt2Ow5+2JuYzFyFjduuEaYy72ls/vWLEnWsK4xjK4fPRbIhwJ
tdjy7FTD2W/KjVDSZn/jjK197kxOg6E9+l8YpVqMiWg2Tr1X9yY+2zhWhYiznkZMpsDa/Tcqpf5p
XW/9e9/GMSIkB+hM4P+xcZT7piVfePxJuFsMoJYPN0uGpYsajCa1TKei/C8S8ZrMcb2Rp7ONbRyb
IObserR14LvBWO0Wz433cN8glo3+B2djHxQE0BSV5s0DE+2Blj+DFunGr12+Bcl89RpjkVkobHhT
o8iMb++hoEDlo6e/VdFFkK0Ur2UzmjXCdUILDIQZ4T8VO/mVhAalOo56ixfMZvrb/1+clX09lj5a
lG/7MT60gzqzONhYVduXGx4aMuW1jERLqtg/dfEPCf8NvS26TNvCGi56E5TXUuEEm52nANwvjTMc
S/0cgy67bteNc8BmG8NXUT4t0A5GltTlUYpOxiaZ5LrXnwxfHcQSZWDlkWiKrOkzAZHceZ4jOSb3
d77F+GY1UBU5IBiBt6QDXQ8h9IDw1DvqwE/vD2+xv1kLbNBKJognZYrGtSX7uHqoXo9PLXvU8XDc
N8Vt6hc7E12QQxwI/IJueF83ZxV3wIyuCZimD1A8vz+HzUo3p34xB/q0SQf5rSWN8rc9ssdtcQ6r
LS1o2+C3/78Y3FvWCpSigUwFK57WpgY3LbtINmy4l+XgMWkjKhmSPsyxO2NouCmyPKIvMoEnH/Ou
2Hd3m0W+ohvyaPGxyqX7WMc5tA/EvhDHLOsFsVdPstcyRWqR8e+B/s7Yx/travFas6bXNzfmO4ga
pN38AEI9V/9zf1zbcpoO29YziIewV0R1mcW/VYxM2fv7Q1s+2SzjsSZSGcD3Mq0AYHZATJPeH9ey
RUyOCDrBRQuFT16jH3H1ptN/F92/izrfH91iELN8F5PVlaTFzbRKdRyQ1XZZlLRcbXy8zSiGbzoq
aDR0lWUKgeDw2ffnKMkbT/28//GW0QNjNUcPir0jUEYpkxQ3B/kSzGzfappJYVzXuuwVvMabveMQ
h8dA5c/3v9picjMlTH28kLUvl1T7j6rwEn98I9RG8GixiJkL1uiI0I64uSRbnnjQ/ljjbOOosny2
ybxBi0kq53bMLtNTPtKkiN9k/ZddJjELpJM/FL03wHdoJ09MNMdFMLT8hRv3qMUqJuNG7KhyDkYM
70UPBXs75BuRqc0kZgDDwsGlwMSkUVN88hqWtkv3pqfVxsVm+2wjdIEaSp8BP72kXpi/idDjOmXs
x32D24Y2PEcPY64g0o2h8QYgQZbkqjvdH9piFLMUOiAd6k9DibXM1VF4/O9wXS+xonuyGwCVGc+M
XsTRkoeeTAn9Nns/IHsqoGJ4/9N/wVr+aFjC4Ea4Qltk1tc5c/7RLVS1aed8rgZGkibyr0LjP7UT
XEref0PSoDjEcg0fPWRVkrB133Vj/6zUPgE5fIlxcEYlicYYbe3pMExpjlovd/ydC3RbuBchjQP9
62W5rX0V8RMJx2Nb98hERvtuFLNSqqC31NFmgSANqT6hi5AlcR1967m3JSRi2btmsRT06wFdKEKy
yP0nmsvDMm9VqG1b1/DnkThA5d8CmiWokjU75sBqB9XGsX9budf2luHN8ZpHaLCCN8d+DJWP5oyc
0bksljeNzPZ0UbDIrNS5wZix1sNlrsPTMvxVL//d9wuLxU0ihzUmjvIXjOvFZ1H/rSGOsW/g24Qv
tmJQaeEwHwO702kq34l+I+a12NrUSaYKXUPo/MUWoZ6TTBTPAcXD72zymgdakebj/c+37BeTWFFF
3QL2dnz+TD5n9ZWsKqHjviuRGtvFCzpIvc+IbabFP7ZtkELo5CnbDLBtn25cACX0vlbCRfuTLtDa
qGn7s6zBQRyMW3gTywRmJS4WeSP8W0olHp/CoUvWOCXzhivdzvpXXMkswkUjr506xOHoe+rkiQ6o
ZpIdehATJ4AXnRZRflsqtgWTsmwmsyoXLBFYItSK3T9EbZ+ooBpVAline8mDRp3iTOyNxs3qXC1d
z5cel2kRcChixmdOUWCMm/T+frX4sX9bqxfupicfHAMBovHIb05MtSoBP+3f+8Y2XFmDbIE3t/Ve
2VPHv5D60/1xbfvISECNeVWo6PZ8ZcJ51LfOObbkh6Xo/tk3vnHmqxaVbgIsQrpAorJfu88hmw5R
H25k6W0mN9y4J3M89yHMIrs+RficcNc73f9y29CGC0/h6uSTg6FrESXQ8gAsdBdRJovMehs4A5dg
4QiyPKaTcZJHTrdQzJavNqtrtWRN3voID/pp9FK5aHJE9E/e37eJxVfNwlqEbnOKNjOYO5dvZFif
WaHP4eIdFzffYuWIXz99zPqaMy/e6GjsyA7M4SQ/cf/nVDxO0WdUopNBonF74wr4he595Zwzy2yy
ZOtEa5X/WxTQzoxv6JIc+B45FGD/JNH6UN2aigZQOi4Zac4oeOwSb8EGuK3ei5NiylpKOkiRpeN0
CrsPzc5klFl3y8J5gEQbxqVhdaDe8KA6cry/9JaDwmRv0K5b9DTDxvInNAiDuPqnx7YeBrZNa3gx
yiZNmMcChxCakZKlHMak9rbY+7zbUfPaMhuOXDXQTYOqBK564fwkvX+oCpFwMf+YQ3UMMnGQwC6I
NTzMeGrSaa4OQoQbzymLw5i0DrpG0bAbMXeQ5Q8s8p9rVCfmrH5o1y1Eg8V4JrdDLMYqG0MsDBjl
zuBJTwKh98WPJqPDHLkrgFc4vEv/MUROwi93od8YWO9+d4B5YUTVGk8Bh7/P+Nes3wjRbfY2ruC6
oovPwXufzsv6ycnc5w4Mxwqi0Xzj0LC4gcnYAKYpnmUtopUSguPBMyROp3zj221DG1dxNODJ0YHn
6GcMImhQxmGSESKkx3YJd547v1zkxbkjwX/bOLftiB7tM6uqQ97FO7/e8OEwAN9DUcKDlrxNVvGW
uVMSBxsRqW1ZDRdGp9AYBT2W1as+zfGjlB8L3SWZ/Pf+2WZxIZOUoYtJBQFKBG5Zf+XO94hufLZl
RV0jmTLGrjNB5xib5dZqlk+HrGiTZis9ZjGKycLgepk7QpkIT4Dw79j5BIIucFY3B7//sc8qho9C
DZLneoL3S++JorLRuVsNWjZ73+z1YhsGXDm6phgZh+Ewtmta6Imm97/aZvPbnC/Ghlw0YtoZVqkB
wFuGh678oouNHK3tuw0PXfLOFfp2kwzThbZvwq0+Mts3G0EyVIyHMnLg77GfOtU7Pb6H8s59c9g+
2XBLgOmAjimyOc2ctUqWufhKfXerwmzbgYZbxm1e+NiCeE/5IA4OFVj4Mg/w4joPwKJCp27jHnrd
PqFJrlAR7mY9K6HWyoeHyBsuCw/SQe/Cz7HQZFfoRhW6qozmtA/EZa3Cg8Onwx7zh3H0+25EyR2t
YQssRJzoCtaPFOXlPa2++GrDPeuCApKe5SLNZAs59fmwlLvIITH0bR1e+JDiNfr1b9nRTNRtUgJb
CAnJYYsG2hKQhWa709wHgyBADaUliC1AJVIGbwq29M9drJ807bwDgazwPHjBsZdhcIB4r5tU2iUJ
j1e+UVt43S9CszUqrhUaRCO87rT2hyto3L2vg0O9jdKCZcOaoLqW9lJytEinTH1i7rXN33bLvmU3
60TBSgThshWpcj5q/zPxPt3fqa8/u0KzRqRWXo4kr+Fj6u0oPozsuUBDLuXgLKRvu/ZLJrbaaWzG
MU5R5FvQ5g3S0dRdL5p+odPXZrNB3Ta2cZIOIqx0fLNOu36PGw84kH8GsUsCGG5hDD5lXaBk2Is0
WKckitWh2Rza8t1my5uUkzON8y0jIINvDdcPVYnsFAgJ7i+ubbcbBzWbgqBfIgwfZe/Ax3LIVX3c
NbLZ8lYvy+BqiCal8bCuaYcD6Rjzdkv6yfLdJklGnNfewDNcjMKDJsqTv6WjYxvXOJZdRQdvKtmc
FlN9KMvhkEVsp0GMY5kDWONHAq4fsOyLh+xXgmrQ1/vGtuwSs8+NNyMOROaA+FHniVu+7byHWOyr
zoTsZqsXhz7PAjYWpEArmlt+F1H9Ncjbo0+LLQjhzbZ/PsPBSPD7+LHTTN7kYA+iieNf1ur13GpC
Dw3UVVNWrx9BCD1u3LqvJ7BDE+46yKKKmwxrMHXvRu9rFjxP0Tfu/xcIaNK0G2f868FPGBo+VTgD
XjoDToMld88OUamPXNso2tM4qX3rbdZ6BRhEfQoZpnQZ37PsX8YfymojMfGqB8SRmasWsT8AnytL
aIU68lw2kEnyl60W/1dNg8GNrcSGYZCLmsGoAIbS7CqDuGmyh7pRWQ/F5cmpe/eQr82mKOOrWwvz
GVurjDqOXE4vzzflwT4P37gOe+BR+zwt9cd5Fn/ddz+bzYzzvywpots4Eg8EtBrzqffXsTrH0hX5
xnrb7GYE67SYvYHVLvSfwoh+4hM6NUO/zVOtAveyeptsMbYfYmxdEbLKHSB0eNG5U6WQHQSEIZP7
uCb/yG5DHJNTd80EiGqFQw8gFo96KGsXemMZXj0F48hMccuy49Kp1XIZq0HlSeYsOi1DpR48l+Yb
J4htDuOC0OWQFQSxxOWXFGQ9Qj/9RjfK+51UN5GZ5g7zCMIqvlrOtJqd9tCqZu2A9XS9re5WyyKb
2W2+hAT9Ms3ycOPtGJnUydSoT/c9wWYew8H7IcsXdLLN0L+uyLtfOpwjGZ8qkrkbC2D7ev/32wIs
MF4+VetygYJ6lcg5jA+d2km+FZnJ7L6Y2BjQAN8v8+I7n5Dwvx0V941j+3TDi8soqpgfBOqi0Tab
6KFjB3QX+Ru1d9vohu+2hFSsYJ54CD2PfAn7Ef2+DidbbIyW4c2EtZuBBpquRfvAoPAhOjwrC9CU
7QlDobdwu69fhBhyrQe/ibm61LX8SsIeBfGYfr9vdcvZaeaqc0g+8AaCvw/cQcUdFEKZk1BXN6k/
gD00mBcwj9yfybL5zdz12HUiAGv5+JhHWXnN87h8ywqu0Giotp7ItlW4Tf3CUGBM4U47rf2lVP03
iG4y9L3rfUTZkZnC1iJSbPQHdRkVQJ5goZvSyoH89X3r2NbBdFxoSHFIdS8X0TQfRoL2rdwfi3Om
xqegH6c9mTjsJOMqzoJhjLvSWS8hQeSe+26DFu9hI7KzhBO/JPFeWD+jqqBB0y4P43JrSiPioBf3
3cjWM8g93ynlnu+byrbKhiuLoowHxRt1gapqfXRzoEtubW67Bjdz2nmDSuBa5t7VLbOnPNJhMuX9
1iJbvvyPxPZU555fOALN43ijcs7cAwraf+/7cuPu5QHpR+HS5ZJ3oJM+C6/LvGuQF6TdkxONI/e2
dV+sb9mg3hvJQF7Y0K7rIXcrEaAl1p02wjibdQzvFR2dvaXREt5bjkneqk9i2KsR6t4mffHxZFB1
sGQCt0u+9od8qPkpcDa1bC3ea5IJu11W5AUn8oJq7wgWGc2eMjRYoASQVcfC38mgGrmG/5IlKvno
LvIScmQYBRF5EoViw/6WA9o1LuBedJHfoQRw4RQk7gT9Sm/EDPjstO7UPolMSmEyFsIjjgut3yoe
DjKq3GMn9Y89DvBHuruePQCM+wZCM+jv9dYh5R3hxH0KXOkN5L/7k7xupJAZK4C7UvnEDYYyAf9o
eCBjPaW1wyqwBrnZxgH3+m76I7E+rqLOQGkKobO8ehcW7Jmt8hNpu8+O2/68/zNe97U/EuzyxhgR
o4njohePPGQC0hhuBDT5/dFvgckfOQsQjRonhSuLphpqOUN1PEjblp3yAZeBik5QwP64oilujfYx
m/yRc5d8koMepbiwWjVvasDXEym1v7ESNjOZp8ZY9C0HzuUiBvD8MDevT0Wzk93qj2S665d8cnw1
X3rG4kMN5TzthPMhKKOP99fBslnNzCufJxf52JlfXC2b57yppyScmjAN1dxsxNW2vWocGtKZFFqT
3fypd/Lvec2LM1458cMgInmey3GLnN82jXHn8xlaLh7c4OLyFvaqvPAzD4HGKKuRn4e+brdSvq/m
8+PQTMy21M+CIsAlB504F4SnolrfopCj4gS5kqo59LyDwmTL2izto1hU751MbaqLWdbLzNvSsJ7K
Ph/lpe1wvCOLuybZ0H7uIHGy4Zm2GYwgIffLPgrnHsdXTpuPTGXxe9m1Q7rUGbph7+86y1qZsGUC
/QqCDjocX33bHbNM/AVCV3niI3sq8H7c+CUW1zSTuggrs252++VCJiXelDVflmQdpnFXEzg2guH6
VDaRphJXVQaJmcfWH/ML9MY2HNNmIv/3aCQUWUT7QvJLO4FpAwowxflXrNnWU/60grDy/krYVttw
TkhwQOd4XfmljJf+DSniZ+3NwdtiUwbUNoHhlnUJ5UwWk6lEY1j+PQvj7gzy7+awAHtyvP8bLKYy
0ca0QKa1LwZ+kV1TgulhhmL3AB5rV+G6kkTNG/NYfooJOx4rt49VyflFKMCAectBQbzw5jINzVbd
33ItmsTDgOmM0TiI+dKyhUDtCvp+GcXNGyqxHiIeXopxytP49q/7trvt1Vfu4T94h6fI6Wjc8Av1
1/pAIvKFlMu64YC2hbkZ8kVELcBQN9duJy85J2vSy7ZJQoqFyUsUK4Jl3KLJtP2I2/9fzoOGl4wM
t5SW48hjCWGhNMirraqq7VcYnkiaZXA6TcRDibTZExlQLGhHkAB7fRA/+3gOfry/FLa1N+JGBhBW
WcdCXyXXiej6a+8tp3xZPnWjOHh9/QEApV1P2NBEKevaQTkqmHFNzvkXZAP1wQ/2teDGYWR4PCoT
q8qDjl/yqe6S3AUGbIl3ClWFJlq57Gu/yXqNHHWXR6dRR8F5nXY+v0MTs+xWrt8sY4nTyu2aJhlv
ufuSLluhg2WjmqBlWWZVViJ5fNEh5W+zwKsfF9ClP9zfQLbRbxv4hRtAjNiblLy9bpjGso7/x9m1
NMepc9tfRJWQhBBT6G7bsZ3Ejk9ykgmVkwfvNwLEr7+LjPwpVnOLWVcPJPTYe0tba6+Fia+T4hAV
SCBMeETlx3yo0hwTn3hzVOV4EYjbsT4vOv157Pu3cb36/izuiJMn63ofgzy8WMGNtWx53uuNW5y3
MKxYN1PlT6nG5GD+vTDTZX+uykKFZdqJ8/U+bAtgWLDwaOyq2F3+vJbFLcTgHNf5eqxtI1DrBpXd
pEunOxCw1Sc59+JUzP6PY40bJitnljltQac74uOa0fvLetYF2XOglmkxH1uTeO1BI91h6kUAesC5
xZtPFYyfDn27WVcLx89JnnX6bk4VP6Ne2g91x35db9zi+826WqQpkYFr1LZr5i6PaObmN7oeHBC6
ivGLL4+6NbNsVmTUTaSc0ZGWIolUMvi3bDnIgi08IxI3EGOtPZDpbn6tm0KBarmW1Dtb02JanmG3
g6583x9rfHs2wpagLiaiSgKQ6/i7IGjbHjLMt2qqLpncbSGaxoXkl9/D8+TIgV9fZ9sQDMulbTXU
ODfou66DSOcmUFKQII3A7rVH4Gq5NXqG/Tbt4uJhD4ndIUi+UZ403+O+doeTikuZQGQHVQxxidKY
SA3LOkZOwKqdPWwbm2HchHtDHie9vlF4yYfolATpmpNPp8mDdtr16bOsjkk6wWuUnvcFzfDqN6Xf
Mgqg+rJgEo+1vh2YXsUFSQiY9MtVA4Dgxie+Oul4ZnKke7JcFiM3uScaZyhlUYNOtFLuB/Cu3naM
RmKCZIWO88v1Mdj62P5/NQZIEXktczrMUBxACDFr66+okWqeeDE9TTF+XO9mu6S/cZw3C5476q1J
PQT6JmshiMNb8l1PzHlseFW/a3Ncu1pY6E5flvOqSUlc9DwJgjXWN2A+/lBwcbe95yRI2zU+P+uE
/RrHfgeaaevKsH41uK52mNA3Q1cA8Ot+6EiFbCG5UZn3AsW/y9hPR+oeA2GWRnPUrqVUe/omlrAW
nY/Zqc/3tOctpmjWRlPU/+q0XKFSAs56Fg0xG+mlSvz+tLhJOx9LSXLD4BMWTMNSQkiao2TxAo3j
XziND8caN8ujZb6uK3fRODSsuy2W/4uYvgfqtmxfsz4aMFDw7HfQ9QlJIB6495JBMBYMiHdTMl/W
Jd2BaFm2k1kYTb1iGlrFyE0zeWD9YwDNgSQc3MJVkz/LVT05bhwdMkizMJr2he6dwcFO7cpnBYxL
pvpHyEScitZ72DcQiwM2QWeaD0gJeY170zHxTWS4sPgM0IvrY7DsWhN01nAX0Kymd29kVaOKkGRB
T8IML9Fe5DlB6ux0YxuDYeTCwwEIokS4Z/vTJ1qJl7XdszvbvjLCO887UUORdLwFz+OJF8XL9uzM
g//KoPrq00NEWoEwVe+V37d1s0z9bTXhdRKF9nnkJOLu+iJYzg8mYfEcQJZ+8EV+W4BFmCI9N6zi
WRTFJctxHcimp0rW98467cQrS3dmIXUSV04C0SMKdJYGFGyD/8Uo122Y81Uv64fN77bwwf7RpzkT
e1YsIzSv4ia/pS5kROMs/enTg0pFQC78b/QVPugaWevCabUBe47jxP/gSKhrXV8ay8Y1AWdKdQvn
uqoegcN8oq4//RuUE//3euN/hKTfCOkm2iyZ4qFo+7R67KA+Qj1oaAG6Is7QRO1CieXgaf4ihzoP
kZTqTzOI3Rc1/AeWY3q7TLvPyhYfYNZVF5Sujo9j0iMU6pJ/aKZoFNduEvG2ZjvgEFsXhv3TQiYE
Eq/OQ1FBb62bt2dTKVg0kl3hYMspzESn6cFvRdCI8lEtqGFLge76Qts+DqFPDHj96sfJXkWDrSfj
uJ/4QdALP00es0b9B8Z6/RUZRH2qq+TbMmv99frmsPg1akT6bvDATufkFcZTn7oC7IAenpjlItpo
9JA6mUSyx0xjWR0TvsY9L1NpEBQPibumL1k80PO8zuyUttnP64OxRGUTw1YAHQTdvaV6nD2aP0ri
OV+TZi0hflTO4lsydc0T5Le9e8cn017GxjYqwzHMiULGjMvioUqn4aZw8vyucirvJOuj29oEtUHa
sfXrkSaPyFWCRWMQIgIZcB5Cv24PDWAbxfb/q8tF4iAtlzpZ8ViB7z0Ed3cD3UBA25B22ZODsexn
E9oG4QVwvFQeHnHLUd4khX+H7BNy7X0enyEf9XJ9C9gGYrgA5bUxaUmM1R+K4NKxdfgvSfk7LwfQ
5HoPFosx4W1qIWUQuG35SCjyIFmAkg8AkiFO6AwuarZXxs513iq5E0YtocEEvOm8X1wCyqLHii3A
H4um6PH05fZiTyPPti6GBxBDIvHVonhMMu3gvorH0wr1VWnUl03wjhHX3cviWWbOhL3xpUeNIEzl
MV9H9ALQebK8DHh3Qz0qy9mjSyBCdwiEKEwUnGzyoEvGWOG4TAeJzYyHPKhYP1/fA5ZdZpZ3d1Wx
uGOegbi58HCehYZSEslm+d72B3WxhAmEgyytcCtRVLeFn6Omttl4l/y9d2fb9xvmXi3S1wmwsmk4
u81HWrQJcm78ueW70d6ybU0oXAZ+KB/PW6BLS7j7G3iDKWIg0t856Fv2rAmFK/zBTUtIDt8Wffot
nv3LpoVRjNOlLA6VoQXQVf9fjzj0SVI4ld9iidPY/a705IhTO/rFIb4HdGDE927p/VhLVt6KSXxz
edOGRZ7+c31/2izNsOlsgUCFW4DxjRJ1pgJoWdS6UUJuZC1vGypvr3fzNktP4JnF3wViekMRax8K
Pp/mDI/YKNh7iL28CHH2X8J+dMIU19V81N+Bpt2TOnp7+3pmUThd65Ylo7cZ99qML6SYnyDQ5T8H
lP+6PrK3t69n1obLvAVYJe/KW13O252lX8K2bD4fa3zb1a+CLUi1G7wNBvh8HLrzOxy2gtsVYzjW
umHbgGv6k5P/mZx4zR7Ai+vd1MTZ+Xbb1G8T9urbk2xN1TJJfLsSoxcpXirAvXoapUs371i3bfKN
GA7hX9xBNA4k4dC5IvxzS3Cxi47Nj2HYRemm+SC31sW44e2KrAyDtdmJO7b5MaxaVkO6SAJhoDAB
oCsE9GaNmmwaonbuvNP1Ebzt/cCF+L9rQFynr2oXgJWwo+XzrPh9lnsvOWCQebmH6rGsgQlRI0k8
zoWTYhxVserwjwpQOe3ByC2zZGLQhqKnKYXPwwjaARSGJc4AfHsuGelBRTHP1M6oShdsr+M2S0IU
zS2q3n7KfIlPKvDE5fpC2CbJMORucLKsTDp0UaybCGGVi7sWcJib681b1tlEn6GgYZpwBnNueF2+
ZJRG0o8/N4V31wLudr0L20JsI3tlztBZK3s5lxjBAPX1MKuTCaI6tXfKpY53tqutD8OcoZrIIF/E
ayxEEvs/qpSz7mapBm8+jVUz7xUW27ox7JoOoq99kWIosYDfGwL1rwSN/nsP+Nodx2TrwjDu0m0b
COtk5OKm3i2bVNR39clN96Bbtu1k2HXJ5ljFQU4unRhuwatSRWCI9XdWwdK4CXGT4L1AXUiB6ZF8
E67KUMCaZ+kh0rDA+wvZRmjqcoqpoU2DpP7ooGoPNWUHP34757zapnwUXVGDk+yi5BQu/XjTpMVO
VvTtNeVmQodKQMm6bHEviYZ8sR47GZFNcL4E4/uOHb899Zwa2yZOGWRh53y97ypoJz0AiC3U0wgs
80HtUDOJA97utiK9ci8cSmrcYfwyrXzYqch5O4+LTP3/zn3maZfSUs43mk8ZpAaIPnEaPGrJv2Ur
KjeSOchPWZs0oUv8j9fdkmXGzEROVSbBOErQhcbAx5YhXlR15Aa6/3W9ecuam/WItCGVFkWANY/F
M+GAkU7YBqAWkj+vd2D7fiMwCKdKyepixTkDnLDQ/vxhBSf85+ut2z5/+/+VNXTjwIO2xJad82a4
xKTsLlOyfg9i7R16wuRmriary1U4uEJcsNpgQfW1vJ+6Yt2xh7fTdPxPnvrV9+vWHXo8x8X3fHB/
a+H9mkvUs+bqfYwXzHCg7N2Y4YX72GQZYQEJJ9Srpau+b921c09grk9rHXJfdX6Ujsp39rSU347W
3EzUJKKpAhzLtk0FlHJRORdRIsteJtOnhfZiJ/tkmzsjRgwcgn6ULPF9w6d/SfEDt3h5BuX3ScTi
4g54R12qXbaAzb3+/XCAA5i50ZK4rzSUnYoOdbvUqT93w/hpdhmEqKsoyPbu2pYNbSZrdFwx1Zbg
pwmJU9N7nnv0HKxsvgvo1O9sOotJmikbXQPkTeOaXqA7ehczEd+lyBLvnPptjRv2jlr+mK9twu6J
pvKx6sqpxn1Rpjvu0OKCiWHwSbmqmHoj5qcT7TtVEA3W+HQKq5omYSGmE/KqeCgMpnuHpHtEyJb9
bGZwoM5EhgzkupeqGx4HkMK8y7w8u8xrfVO7EME+ZJ5mJgfX9txXE6eQhit1fRr99ZcCPickPm39
6HofttUxXMCcJT2Z10XfAy47/NP4hb7DAW7cg7XamjfCu57WYcniWt83iReAS9Kv3OLsoAD6oPCy
WdCYxVtwL7m+V9ATk5GSGQ7NsvLzH0fmh5lZHOjkVpM/1ez+T7IDzAj0QkS9Byh6ex8xM1nTxYVX
N2nD7hNRJxe1uOVJJosAKFq4Jz9xf18fxNs+hJkZG9oPqiQu1OYh51JHACv+QEFQd2LkIMCSmQWH
SacKOmctu48VHuTyWZ8nUg+X65//9iZiJq2fqqu561PHva/AYPt+5lnxu6S6uzvW+tbr64irPFkn
a45PRxIL7tY7QRxpj+vUNvPG/U7XK5eapOy+yePHSgyAkAAdGuWsO/auy8wSw64PGreCnvxl6yHZ
vrydvG+LHOghD8FMirfE9x3u0wz+G2QgD7rC0b/bp0Cyra0Rs4tkWVNW5/CkVbshgAEZZwnC9qG1
NTM1HQ9kEQQBvRdDjffuzM/+dWmrds4blm83MzVUzHLJ3IVeVBHgZZD6lU8ipytQq3j989+ObcxM
0yQIyUqWbYCNP72vGPuiaxCoNU56qwD+42Msw6ocvNCN9y4Xlv1qlg5WHTS1a7CQ3WsuaH6qBoay
nxXK0eEEWaCdW5Otk+3/VxancsiMOBtqNsRRlgHWPPu3WeU2J2+quh2fYevDtGrCWMB6KW66JlFR
g9z+uUuEOrMVWI7rq/P2CZCZxHBq5bVeKpdeBI6xPHMZrpcCga3x+zR0GwxqYpPe0xS19WYGavDu
1/GKw4BA62IChU6Hh7Wk4M9eijwqi6W7My7brjNitizF2teTCiDe7nn3yDxmUTdgf2tZPhdIoqpx
hHqXQhYjn/jOIdESCKXhBroAtKl9WQdQDlfiY7WOTYHC1VVfoL/bxZeUjGTHaC0bw8z1AKsGxCPS
PUB2UbaGievWIhT12j0sa7L3imEZjpnx0SVOuRWp6KWb6uW7jzDwHizprL8HJCLIHmdeeU/XN6HF
B5kljaLpJV60GLnkPJUPSR9PD9x3/j3W+Da8V4aKSi2aNgtSDcU8BO+QvXKiOKF7XGWWHe0bbqBQ
0tEDwT7LMo13e0hVZB9lnA4kRMKMPFcEyeNIOTQ4JNoaMFNVlc4UVtlhVdTcADAEAOEsnfHeZ7r5
59iEGeGectr3eYrkSQFa+TGqGuZ+WsbAP1YJwExp1Xhqp2ZquuBeemn7WQ5+/jtXdI9swWYahuFD
2YDqGH4TBRMAB9wkTvVD+GN3t6BG+nRsggw7V5X0JwlhkUtG0uE0DxxQKtw+djyXxRjM6sW4caaC
qHW9dK2vHqc8kACKgk/gmK2Z5Ytq5oN2U8R7mDIhpwbSos6XdXWaYcc32b5/s5RX9taAuS8OSinv
AUp0vgg8HCdhL0u142T/gKL+zlkwYdgzyBZaSKHOAORstRg0Hv+TSRqEqIX/xqtqPsWSftLj+Enz
8QxNq5uNJSSQbhCWa6LDDf6apuXzPgzWNl7DA2gfbN1Ju+J7moQKPAiS5gTelYMnV5MaWjrJpEpE
/nsImpUhTVOAEmH6O+diS5g0Sx5lMLl+Cz3Ge8Hr6iLUdNvMGgElB/qs8sazGpuHaX2pY8DSrxuP
JaoI4wjA4yQoJhzsL0PK8++Cpz9jidPfLMrlwRl3KSosmFhm0tCKOJhTsqTyXuDYGatsONEB4LrO
6x+FBvkKmNG/6dJ7EQEgqoDD5zcTkpQp0A11tpDLscEanqICqe9QehO7DBoG0KEGMYTiQvNjXbr2
7OduvoeXsWxCs35yaMmwDE233mjKvihvaqI6yfYSRbbGt1TlK4tG4pYMtIy3wsPt6A72BH1yAMU9
XZ+kPwnUNyzarKBshnUa8lbDgkAhlER/+PBIX5z5iCdXD8QfwfobVEN+qJbqM+m9BwjN7HhDy240
ayqByl7dLAcZXCiT/oa48quecEAAg3ERph0/dlcwSysdHAhUN60oGV9LkoWQsQmLpf6B03i3M4e2
cWxL92qJoOtW8gXxFI3LojlVPZtQxhkDJzvFT75bfLu+VJbg6hlHA+njlbftt+lSukCCmGe3S08e
cv8g9SjzDPdQtaQPRL/thc2zZzFUu3H/KHbcnW0nG4cDbCQ82qhxW+4xnk8Vk+7JXb2d2bG1blg7
BT1DVvsbVDTLBKD+y4jXUoV3s+uTb2nerKBUrb8USpeoD2ycpbvFKRyVju1BSzCVu2kJmQ86tfwi
NoAwsng3nQ+O0KKtP46tOl8fguW0bJZRdrqOAYyq+GWjxdXVAAKh2nsmTD0VpfN1Sr2dfizmYIrF
Ngyirv649dMOKIqYzlzM/3RgwRznXayAbTmMuC+gYE2SeeYXGsf5Oe7AvgI03OfrE2UbwNbpK3tW
A0mAQNb80oAJdk7rH9sdeaqzD6ydT8e6MGwZhGqTzsYVczTJSzwD14oXgYe19dtoKfZwQLZJMsxZ
5B1VU8P5BbsrOQ1yKcB9Fe9Mkq1xw5rnuZrXvFL8kvRje24C+VMO5R5jkK1xw5gr1juOmnp+ASCu
C7O0+pofzrqYFZKzGCvlOA6/dLJ96OMxKhagdHvx0k39f8GKSHt9jS2DMIsl53VUZSWxjRSpgdgs
9fc2A73CscaNgz6XcKUk9bCBCD6YKP4M4s29V13bl2+G8coAKKFe3XsEBdYxAYsZX5EwgmzwMU9t
1kLyeQJQZgX8LRTZHwpMJJ+QPt/D+VjcnFkNqVLuVNkgYL3e/CQ0roakKl6SJL0Fi0Dkj7vxzBKP
Te59XSsnVh2ctmpAlsuJQyCfCNU6aE8fy54ww4ATgfKHddLsQoLypWjAF+OUB6l02F/VkD2okWYB
75BBxiSKN3A6I87BZwuzHBIPdklM1w6+x3HZCZwZL5UAbWE/BjtAU8vsmwWQc9EthEwru3R162In
ed/0WjUP6bw4N9dNzLKRzIpHPSuoPtaCwcTkxxnuf+jmEy+X7wVQlKVLdoqdLcb2V+1jrJxpRUk+
5FCbz4PGYa7sAW+4PgZb44YlN7mnm6Wj8NI1MAYKV3EcuXZZzW1rYETh2QNIGUBDLHJcVQNCWC5B
/VGspb7rp40F4tggtsG9ckdZ5nEOZQV2oS2YjbrcH6M1DX5eb9w2BiMSC6cGoQdf+AWCvsEDdbL1
ae6SPlzy/hjPITNBcCBMH9xWLewigNyLdJAyiDXLHTuwrbARh4t0KXOkrNgFzODxWXWVukDD+sf1
ybE1bsZhj6Ur4gwad4oh1H3vheDh+H6ocRP6Nvhag6xvwsyL5qbKEhYuvN7DC1m+3MS4iSqLA7XA
/0AUi0LIGgA07WT9zo60uAYT4qZFOXSYDHYpBic5Ka2Tu2bGnZx4ZfMU4xgxTdDUPDZNhgmLvoDw
NBv5JQYG6j2R6/DctbscnJbt727/v7ItKJK1hbe4KOJUsOBCoGawojhNz17qno4NYFuiV10QvI2j
JhF+tBqRwBATHp1AartHVGxbaMN+s6nuu3IZ2EW6KJBBrVUWkfoYqRczqxEHwktKe1JsyZf505wm
dTgORw+IJqZNi57VMc29C/N9N3TnkYZppvYeF20ra9hukkOB0QeZEFCeyH0kSaPfke0MykGHe2hh
TQAbzZExAocr/NrUfJXxPETesJt6tZiYiVqjvBSzO7cwsUY8Z275HKftOxTyfUzG/CVoj1WUMBO4
lvnBMMUZto8qMUtqATuZrKsfeXmQbpGZpYZDTmiNoxa7JDP5Pqx5Hfk50OHHlsAw30QlC62bhF2a
bP53zlYR/j8OuBbTMjFqScDTJF4E8EooMACXcf1DdtVeAb5le5rQNDmljPWg7URQxyWAiASFngNe
hB0ogETHJsc4PpNlWPqEBAWqhQDwA/d3nd7Uk/51rHUj8Dbx7M2srcskhJgRIHUN2Lrg2/Yg/5t7
fyMva8LSFEDZJTSMtqdGsK3UqPtri+dNS6SWe97tjxv7uw9qQtNAnEdWcDmsKFRdGpq8JE7mix9K
TUX7mycxyyPfi/Mfus6D9aOuWYqaK9GU0s8/FI2L+oZoDDoU3EUBpBADtZOwfXvbURPSBjaJPBuc
HiMf+zyqPFS+oXZjD5tga33zN6+iEbicCJMewNcd6UEIAoaEBSn1Q8dtaoLYMh8EpSIATA54qhcA
A0roA+N2e2TDURPEFtOFCK4pYOO4TVHXA75PrermeuNvmyM1lWn7DAUAFccxcoSAK4qhQQ5XDTju
FSRdT9e7sM28Eam5kLhwBr172QSWWOJ5kUABwiFHSE0QW1OldZMpgNiKGk8vgrcUvAFJsvPuaft0
w9bVJNJZgb7pkmyVjRoVdmeUSGc7u+Zt1Dk1Kw4b8LNhIVFgogJ94Wc8cD+pvH/08ZA0DpBbddKd
HWRZZBPMJoNgnoYJaIwNRN+MKNcDsegY9h00xg6tsQlo2679bdNJpN4TnPX0TJtTvkKF6ljrhu0O
rO7ceEPezApYSDcALRvULs/HGjfO2dVapZTUFXbQ0HxM2ESgDRVnOxDRt08z1Cw2VOOSO16cYeaL
Jgf/afE81COEs4bgkW1HjRHrfWwY2xZ+5d9iUTp46+rQExX8H56L7F72uxTrFkMwEWtauRPYEjBJ
YI2eL3+WoK3G/459uhGvqxEXhaXEJM2pO0SkbzjkXkHHcqx1w4aTjq75MIzuBcpxD4VQQ+RW4Do/
1rhx2B6W1NFTBQdBfOCjwRPbvl99lNpcb92ye0zEWbO6YGXnS3ChPQB0YHIUkuCxmf6ShD+X2t/x
Q5bFNTFnFY5jLeWbe0ARh8p9sFFCynRnhjYzeuOsYcLMElRUQb1gCpANdz9ot4pood43g7zdL3Sx
fb9hwRLvTkXdt5imdV5xjh9Hnp7KoJ2fry+DbQibW31lWiKrErARIQA3A455VTm9Bx/szZZVLkvw
zV/vxDaI7f9XnRSujmMn1ggGEFl6P0ioKKJuA88UO4tsiQE++9/2M+aPpFabGcigjDrcQMMspr+W
GFLz10dg68Ew40yAnCKbGMoLnboH8BOpXxdw/kUfEzykJjt+A+405LpqdMCVFyZgotyY+GmGvKBk
y84obOtgWDRpe0BRCmROSRCwqJuyn50v9mrPLRHfhJnNJaRp5IijEK+9d8RLb5MFt56mAVhKNfdj
7n2r9R6ZpmU5TMwZhdix6lgnLpkvWxcVTRC8YgGodWhWX/BE1XY76QBbR0Z0prJqIAwGH1gs+p/M
U+JdgHoIaBXuBVHLkpjgM6naZu18rHvRZsG/0mvSLyg92ssE2FrfhvXK8OhU5sFE0bpesiYsgnaK
9tEJtrkxrbqY6zlxWmCGITJ3ypC0PVWuV0bQBD2GVaMmmkypdCVxVcCwAz5H0oGMFgV643TdqN+c
HfmXaBo03xA8AzHiVD2eZ1/dNIwdsTQ0bQTmwulWtnpQHKG8CZe2CPme1PebDhstGza8AuCegtFh
PGfFp2V9IHoJ/RbI2p2wbJkTMyzjLW6sPYnml2VmYAQflsui0vR8fcYtH29G4zKbg7ZO6Hxul+Y0
Zs9u+iVYk5N3iCFJCjMgtyNSLn6BaU9Z/CntvA+O+HL9y23zso3olSX5eUNVS8F1AZxucGpZRUPl
uHsB7M3DEL7bsNMC23BG9mE+g6rvRtHyhjnJzVguIc3XE+vcnem3DWL7/9Ug+jmp8jVFN67zAYCQ
sMr3CHje9AUYgBGBc5pQtxS5OgeojgZtIgEHz3Ip2+Hnsek34i9E9LpF/Ply9zTk9828c3KwzYhh
p35FlnZZV3VOyXTq9IiE3RTvgcNsq2qY6gwYYCHTeT4Xzf3SyTBfPqZtHykPiNtlx14tfZhR183w
ZLwAs3Ke2kcpz72XXMb6Zo37kPM9XIZlcc1oy6EvHPSyVme1es8zk3ciHsKgmA+Vw0phKtSUWVOV
TucAXd244biUt6tkH6/vG4vDMYU6kjHjiTttny7if8qxfXZLSBiDR4a0wdfrXVhmxwSbphCOKdYK
XYBZG/Kwz62+0/lerZvt+w23k5EWj9Fups4JBy3b+LNh6SeOC4dTyqdjn78N65VPWIfJH1mBACjI
9DgA5iFH56lm2bH9aep0NOXaZGmJ/Tk70K7n6cUbflbSuV1H/9zo6ubYIAz3MwOd2rgokjrjZevR
L91onNtLnbvP15u3eAkTQwpR0mSSkHk8e2564nI6Iwe0c4O3LbDhgFqIenkOKdW5cJ+mYTyjIvyM
XGI0VsXl+sfb9qfhhaBo65AFuofnfupQi6/Pcw18+riHxngT8C/FXyDS0Rdr0mNuymq571MZpV4b
TWkZQUT9rOIiHHMQw/fl6fpoLEthokpzN4shWoNAQ7w6iOTiN5d1zuedUpM37zAYzOZlXxnDrJyq
cmqn+AGX2oUOJHqjAumsuRj/bT12t/hzdmrFXlmpxXeboNI15U1QKzKeveBD5ywh1+S2HC81Z5Ef
7FG/2SbMsG8w482BShJ17klHQyJ5BlKwYq9azdb69v+rCcvmKdOBXLFvafYDZ96Pc7YHJ7U1bdg0
SMdncO7gw8dxS94r6MIfenXAMhunCV+54HfrAUIeU3JmUOCRKt7JqlusjRv2jHRK2YA+djz3/fhb
lc0X1/XO7bynFGJr3jBmr4qDxAdBzXloPvvdckKuJt5LQVgm3MSQys5vAT5L1RkC6qHnO5DTkceu
QyZsFM+KCkLIZD4zfz03ZLmAyG/Hgdq+2jBZrv3M6dkWISvnPYvXx6Ifd9LOFt9s6mj4iFstKTHZ
KUUNzw0dJbCjH2t/L7hbFtMEjS7aAy1Hi3PPGLvVyR9XFXUQXICyeU7O192lrQvDPqdg1HroccXt
PTqGpSjDcs6CUNJsZ44sPswEjJIJVkkHTH/QPM1BBJ43PAA8pxwCxIcKvICpMaw10x1QBgJuMkFh
FXWRJanSnyovc0BT251h2ObJMFtVjJWXD1jq1uvDoOpRfn+b1sPBVTCsNmCyAtkILCtdG3B75VEM
ZrddH2z59r9Qoz5TXU+wjbqe35Zx8BHq2u8oVZ+vbyGLgZmQ0Tz2dN0KZAQqheR5oE7KaU/HmjZs
d4JAoiNbHE1wDwvIPw4h+qVrFqc4AkOVghohpB37dszB0vGLF626TxLt3Q1ut4cot2x9EwJZang0
kINh3mP+zsETQ9Z2kJRPIlTURKLYwUtbjiQmFSBNvaJJUHB8rmc23eO97RnA6eVEdfNxyrgLZSoy
h+XiHULfYM6MvTqrPGCkwX1g5OI7nVIIZJMvh5bbBEf2dKAT7V0YsuzvxZj8N0q2h420TdPmw18d
RPwuxoNNgcVwF1WGTXszKfZbNvqS0o2ksafnDJLzO/b8Nos1JmkzxVe98SFHYYi3TVKTnrv2RxHT
s+wSFANDYwH8d/WYRS1tzrLeI520xCJTC2Wkbu73GiMQ87cq1tG6cQOIm/FQjb4UJrZ0hHJer7a0
oreKqKj1qXDUTvC33BBMYKkU/SQC7dU/yZjdEvWj7qdzoMfb7WlgWXmIU9IJLAQ7BzBbb8ZGKAvf
F4ODifL64MLYB+RIWZvBwwDTpM6QZAqDvXoAy54zcabIfWd1lqMrXd2n/PdcfhTJZ9W9MP7E9tj7
LN7X5FWUnl+OhRLVz4anbjSjXO+8VuT3dYO0DcDwj55Xj2kuUdZOuH5HVRG2cg3jFeIHCYGrh+DC
WO0c0yz710SdZlUHGQyJXFjVxN8pTpcfoBgE4D5I/8PVE/k/10dk68aI4yyfUEI6qekMIMWtt7p3
dCUfPFqB5j/+dqwLw0GWVeeCEE3XP0co3IXQm35pg+k3YcGlp97d9T7+BNe/XpalMGGo5cKJYM0w
nyWdw5b/hEh7mM4Q15G/psQLl6kL8XIR1UiYrS17btRTnXyQICRKk/ZmK0KdnV91rjby1XPdf6a9
PPMuPaMC/yQpC+f8iz/x0EvJU1b5O2coy9yb6NaA9klJR42zZlzdD573oOt/hKpOgfR29qutB+O8
UDEQHk9QKj0viVte8gyZWlRxx3dzzUUU1IH4fH36bf1s/79y75K5hQ6CFoa90JMCBDtZawcTXYaM
k0OPsVhiI4a0XqOqtUUnrVcUp6xL/4uzaa98f2vkrf1jnPvTWdQzSfV0JjP5zfwX3q7P6Ricr8+P
rXXDb4wdkWm3ovXGVVWUkdl9l4xrE+YMCtHHujAO/Vy5QOklC7jFoWM4t+VNFee3UxIfedfF5Bt+
AvyLNfNQtXceMhG6enyXgOGaqHon62mbIMNHgDwJGK4SEzT4eLJkMnfCtgt+8nXc4zh4O8z9paOh
nXJQ+eROZ9pfUr+J2BJ/UONXL7+L/eTikVvh7b042rraoscra0iaqRurksOnts5JQtMXHOYfAza9
gFPmDuo/P8rOfwhS73Jk5f8S0miJy/+Ps+9akhzHsvyVsXpHDxUoxqb6gdJlaJX5QosMQQECoABB
El+/x3N7d7tjOjvX2qwsrCI9nE4HgSvPPWdlm69REQUpZmkBleJcdJnm3+ku/3OXSr8CWqOxN7Zs
HZ2ZORoedSj96E75oEB6+ddf4J9bD/oV02pIRKmqqyWLPI5qhyNztUKuQ6PzQ9z2Nx7in+8w+hXb
ympjhjXCDtPTAUyZIfm+zTf/+v69yy79n8aDRl+Ot2PbTMwerm1OXdpkTbx/WE/9Q3UcijrnSfV4
515Z1/YhM5lIPq34/n4sWF7H9/hflu7Kq113rlIgnOPfFZn/eapFvyJhjWPselYW7ig4zN0Kobmj
wJRktMR0+I1b/9Wu+GIR1ilsqsrHlx46O/NJd9im+d+yZf9DfWOyxQUbg7u3ULIe9JZFQJlz73co
tF9sha8IWC/SbjkzxDy1/73vPjtxt07f/vVW+NWlvxx9q8ckxuIonW1WcJjmnSci9BWr35z0Xyz5
VyJHn3LMF3Rb83bh/oh/slzq6HeDAL+6+Bcf7od9SRpHXwxkCTxwP0NuYMcliNR+c0x+tTaXD/47
s2h80QNA3S7ZkDT7MPkdcuRXl/1y+CpizNTpZslWkjdax7ZIdfObW/7n8T4NvzhVCWW4xgmn+m2Z
fMSMzc4vaTohanXC7htkkYz4HXPhr77Fl9MUYma8q+tSI+9qnDlWxCXsc6iHwc14v/zWVP3qYy4W
7O+ewdxs/rQN/pKZ1Mm8t+E3OeQv9s5XEMxqQ5lv7VuTmSUIk07x60b2v6NQ+MU9f8XASKRvgUSR
IJs8h8e8x5zN4i9d0rD23/2IL3GyHZomkiHqjaPlJ777XGGcZdaf/9om/MK9BV8OFtk2IyYIc2YK
6cZgvwj53A43Db/99y5/Wba/e6R9NZS1N+LyzowOBDls3o30wXfwb0HKkD5/ObaLMy21Iri+EFOx
Mj8Ztt/V83+1bb4cXdWsHfHAzJQpB3WaSKZS/2ZD/mrPfDm41CEkWBdcGcXA2IasTzUlhnz86xX/
1W1/OaualFPLWrRUO6+MJbhUrfU3W+VXV/5yPNs6QOSosNbS6U/d7Hxv1O/qYb8ISr/iXjQYeaDk
h0sPHBTMG/pVAhMyT2Ceccccm2X1fmMzf/EdvoJfLHqRhx2w9DrcYmBNcx3+jmPrF5f+OkAxhGUf
hY3R6IpZWyw5iiOMvf18qP/5tv5X9SFv/ne4Nv31v/H7m+y3EVhL9eXXvz5Ijv/++/Ke//s3//iO
vxYf8uqVf0xf/+gf3oPr/u1z01f1+g+/ZKhoqu12/hi3uw/wpquf18cdXv7y//fF//j4eZWHrf/4
8483OQt1uVrVSPHH317av//5h32JU//z76//txcvX+DPP06vSjev/+MNH6+T+vMPJ/wL2EYDCj2e
IPT8y8NcPn6+YP0l8gMLA2iBTV3oYeDsCjmq+s8/aPgXCzURKwocjDGhjoPzMUlweuEl+hdcA0YE
ZgTMzyFe+j/39Q9P5v89qf/AyPmNbISa/vzDRbHgHyLuwIIWBxIeigINpNxxK19sq8Uge2j7kZ9q
zxS1mPsj1KMgEOB0a0ZcVR0tyqqLZEO88f5gotvN7dI6NEkXFva4JaXaj/O+3Po7VZZxOdKMCjbk
YgpJ4iOYCOXkxO0kQugINsADY/CrMrOf2SCUTeZumKGZQ/yDVT/wnt90XWc/cd+59ioUnG32Yibh
pB4GQnM2L23czKeNZDXt/KQEo99xm93nrjEg+wAxzdRXKkUNedhoVHRC3NR1GG+dq8Ba6J4DRu7t
1X/uwKcS6xFHy2HUPm/WctJsEqkXlUefDCn4gM4ChGehP6T2Kr08Gt2XwCdTTjfHS3wLxnZEvdIV
KZfRD9HIV8NfwVv/Xnkq9yYkxiOE4twmV0Q/+mO/95atSZzapclCWG5V3W3juVe+L9K+7D64/W3t
MCPaR0bHXU0TtKiw/l35WtX90e9/1EID+FleLU53KwmJQSaxV1OXTv1zENS5Y00xqZyUBWE+eG4h
xjUN7a3w1Zq4hpylJ7OqCUW8cPc02SuPRwB+hCQpxLZ2GN4pIv+RDMGaDZiIjEdoh3JAQlvqgyZR
/5gqFDJ5sviwcc0gAVZUBYRVngahntpT2FofTSBvLos81l6KqvsPBSCJqrfDXAIQZa9HLcAcAUJO
G8qwxPV/aKveDUG3a5cjKoJnryHpElQKAMXguSPRnrpWAccG0m6IonvOfgzcW5Cex6Q2bhp6ZSJ5
UBDsOi82Zbgrm4rHrm+cQ4c/CmfF0ANRibL1adh8Lw6AIGTPkXgcbJaaGZ/T3nQBGLtDfqwammoH
F+p8sm+Y2Eecx7VYC+m9VK23gk0A6CW9+UkbsJg04rULTB7UdAU9UfTgd6Nz7F2ScycI00bpPpaj
fdSe96h1czAliBSuOANud1JvVhSmAQY1t/GVWdaerfp9fKxkdVTT+tBbbYqBv/aw1TIlPUp/2rWm
3DftNbXmz5LIzGM1iWUpY8eXa6YmNNfHrincOrwtFe1ir0Ldoq4gZybqC7OOxV7qFVxlo+19B6CP
ZkRH4M8y1kmvQ114HrWSBsLACaiAe8yriuPUO7FYCt2LBPIUqeQHa+6TZdSpBn501q8uBirKVJc/
GsjtAEEJzd86aK4syk/cst39EoFWic96uxVDNO4tAUqzaR66tESPeG+DndVanbM1MQsLXkfpBMHM
q6BrHiFv5T3wSnn3s7xSwayOUa1vFYC91jgmGuKXC7oD9l2UdStLa2B9O/bd2KfJl8easOM6r6gs
s4d5duNa129a3tXWWbVDIjae0IgdMe6184LECsvECBMze32sJnV5Uww4R7ypzwHMqpbVxX67gp12
y3z9SCMR09ZAf7g7TaRPxsW5Unj2vu3GRiSV87LYUbY5BzvIVLUVkB2413pNwTMaU/paWiP4EByM
aL0JIffhYC45IeJKmZVemYYhj4kF4whOXOOXN3o6+z0wc7IpwmG+SOZARY4kM7+3QYq6InbUwZh2
QZtNzu0qXvylxw747sqdoyxs8yEt9YMyx56VSYcN01rQqrJujLidbqdyKKyuPoB1OPbsR0J1Cp7f
arxyqZ3rhielTYqgtgpuk2OzjFCTvY7cOiHuCHDFt3pF0b/cbvGYEgRU6YD7A9OMKoS7Q2Urbvrb
GuxO0upjYyd1w2Nq+IbOAJ9gCsSzGNYHsHslNAC2n7EcAvcpqca8t0mCAZrYJRuGNyPvaWu73BLh
AcrSsYBiG8ZSy2p74vZOA3pk/M/J0wcSbbGZJlAY9ftV1Vm7rnAuLxJ0q9v43PhnoDXiFi+suSBt
PvY83pruKgybbA2bYtmqp2ppbiAPse+mbHYPDXsbwkwFVWZaWnCMVPONxMLYgK7UydREiR6BkSHI
mEBkHUxe1qwOaB+7RMl9pw6sZFkvq2Tgz0vY3EMWNvadLjVO9Y3Pr1Baimvu7H0fDcHQNrGl+9T1
TlX0MlSy0I2G5kaQWfb3qgZHbJCY7XNS7dvAMOK6+sXS3DZ28DAKmMO1jnXk3I7ajlcuY+3YCR58
fInRYU+mhccsQHsT1sTjn5gHgQegBRFIxuxxvnKm6VyjRRNa7X6Y5G27kHSt02rzsa0KCqXZ2DjR
Z0u7bz//LTKJNZQQNES25WuMWV2NBtSdLZAfsbWVfTKUjoy5F7aYgBsccIx0ibOsWKn6CZxihxEd
MTDKwwaxcIc2TWJV7J52ZUE4u1oA5l7976X9rbSvoQcWO+KHUkPawAcbM8bKhe7t/GNqnoQKEwMG
burAklJAD/w6xmiEiDvixINS8RIksr0H5jqNGD2Nzh33wb/TPfntC05Q5kNXmilztnqoGOztst5X
yxbPtvzB6r6gQuUcGBOEb7FunkrFT7JZs6Vx4nURxRaWJ02/BXxNuIWlxVi8Nes0zISOcIDEdQNK
J9QK43JtYsJ9+LmO7baAH8bVPWB+A5wxcKRsZ9ypmFWfc19dW5uXBtuahf5xIu/RBZ0/wGXRDwGT
Jxuah6BSgYQkQonthSvIVDpA1wuZRDjT9pKHfQvc95p51ZhKa9jBvRdzK4tt7Xfd5OdSMoRs4OqQ
/Z47+myXeGygI/5RuoUe9DeqolSYYEjkOu0qHd3J1T4NPnwQh2M0GqAwfWoljRWPPitv25XlfSvq
VFIr9blzdyYLB9zA8++nMnqtt+XBF+2PZcYGr+0hD9YtqV3oL3IWFUtAhsQT912IjcpltcJ0cpZw
bn1HHINAsmyrOlknBTOg5xu3bnQmJUz04s1JQCiHTlJ1CAbNYvFu2vW9i1AOpJo+DpV3U0ZDumIH
hNa24wac2KSkh06vp1n4LVi29B3UoBN7KkBLBhdZnbpgbLKuD1/A6wMK3dDfjaFJq7VKm4VgUzT3
cyiGuKq3d0gJV0k0X6K5kMZR9Oi0wzWix10ltrvAqk9eF92vtp3odUnGaMlZ0x5nWEejrwbrqFzn
s3LDdyVQk5qWZB63w7iQ9xEcLaZnST9MsB8DzMF8lD2Aj0344i0LQpzYhAdlrmjvZ9CKFbEuZTG1
b7R100h0ebA5sR0O4KV/B6XVDkOJiSrXxJkIpEEoomVcYAYSGjzUsjt6G3hhMKatwRo72wtM0fW6
/SBNH2/1bbf1RSn6IySyT5CCxrRsfx15CNQmDldeurE9xtoGx37I6bcy+pSRPPXduFtYkynrilpq
D+29tK2xN0C+VInxSMxTUzvHBf9kfJisvt/BSF+k1mMe9hjiMHFQuufFXRKOLxCyZHX6YmjDdJD3
0JjYgRn4KUB8WAZl3ogUtIExpjSSdWnPtesn89MAyLeO3ptOFi1YNqZt2ZnBQj/t+9D6GWQnsW0e
nJDt1qHbl/aWS7XtOjxGHvJk0xqeuHvwYTc27LmGvkrh3ddybzxYV7v0U8Tesei6lJn1yIP7Tu6C
8MEwgdUFUs8RSa29hG5epheSjI18aLz2gDfmkFK89XH849Ib8yXYkn72kt5S6eD1LwslaVm94Zge
gPdOQGGUzIu1Iwjja1fdRjPih9LbC7un+4H31441t0nrsA8GcpU2XO+4iyndBc6k4f0EZmwT021N
3ZZUCSFo485TwG5Rn9R544NqSxqYyxacfwdwGbyAFflbGNQ8g4O/ARH5fev3EHahc0zsFVuxewyn
Ni4nhCJvCmqm3FxXrIt7jdAL1EUe0EVRROJaBWlTPrkolEnE1rJ+91cTS2RxCHKiFYpvs5Vc1g6m
E43yW+pJaK9CeJ28C/aoAhXbfZ2Yoc0Nq/dWuPeweRm8l0O9OraqV6UAzig9+CQboMidM9yx9aC0
mwFGnpR9kDFvO1Pv1M6YyxRH1Byv/OFmsNgeVUIEXX3SGHm3lF1MgjJhCqEL268LBnWt+YzdnkmB
kxLQZPJpjJZcGm3LBRsJFAFyNp3NawmSZZ2bCJKobZCg+QgAaJXURlwH05w02spNo878HKprOEs4
FvihEigjvzqu1rPyL8HvDhi9V7Z18VTO+2Zb7ypqn2j/WbV9XJYHjWhDwqkpGAstPrtXg7PZ4Aua
9mGFcJhL66IGx20veTqK8GrqL4piwEch5XT0rrPVzg5xnFp6nCqZ2D5JBIIUbg7B4h4756nxmx0L
nsF3kHTlDx6ViWJ6Z0v6aFnYqgtq1/Kz7VjeyO6qFlUWiDs7fJ1AUBsOMundN8hUx070KuzjVoYF
j5sOcX9ucuY+hBa9abkdz+3eahjyzZtZP/WIwYC/YIA6NqPKSvqiqzozPjx2y2KjsKolT2YvjKMQ
sgw+JmvXeFUPGmGz1QLUAlMxkXsKmaZlQR7cO7kNilkNKqtuimKrezYDg1MOUxtUUdX6jZAO6en1
hufTov1srKDwyihXvQ925gXZUpVDfbLoLV6MULu0oh/aIHTpghQiQBkTOxQgY2c79wDF+vYD3abE
c8+z+OGzEf783YUAOxEscaddY8YiaJo9yOtyE3SYnajOI7imQ+XGTN41y3wEJyvAFQdDL0BnlW5G
FTgYiW9eA4TwDsaDppUXPgKsQPBd3ayIJKG4opD1TNPJjxAYwuxsp1Dc0YbsmIvSYl/FXnQzjkE6
OO6VTRFUk+4qqqNvs8XjtWRwySFwmMheSB/7q3PlbGOOEmU8y3kPJpzc7Z4c73PszBmkRLHLxqKv
3bTxwInuNCc9LyXgXfICKWz3TjRet7IW+TiUqavJD+ho3nakL9YSVnIhNC2pp1CIIGXW8PB+gyqZ
U5NiHfRzQGELBqxgF8BktGZIln65HYNqSZ02clLwdV5vs84ta3jjwSMI5slOhRGwHPyWVSVayQPi
Q+sR+IXUp7Swkb2sMz+U7ue4yBiBaT4F8y1wbzcjAs6oDXPTsoKM225ZO5NM8nr1Twr6USZUeQ/j
54VTUaEHR5cIroXsBh/aYzy4BV4Tkt9eoRji703col4Wb2+T2hvUXVxkV5NKeStj4sE6S/stpDO8
VHdwNwSHot9XWKE4Wr8tsK1OFabgFIkjerQBwjTmze3CzFB+8EoO3/m6Ym9YWLdeHBXSepDApT3A
gKOLXjbhz7AJ8bjtnTr8kHIqFm9IaYTqVatzu+epgXR7PwHmd2FRVXNCeoYqfzvHjjlsXX1Vbi8g
DGxjbWgqxIsFqdAWw6T9tMTaa3PMbGSVuz0YHu5rd8y8EpKW9KEL5yKInHhZvkXex9a9b1ZblBvb
AT11OwGPt1ptTucpFU6iKw0HJJNgGW4CVIMqwVJbhueGzK9B5GPQ3G1iDfTVctdZwTVAsBizBoV5
0iyvC7LX0b4L7WA4EEV3rG/bWFk8x2wQMN1Sg6xaAGmzfAoZVGmnBj8Vlq8Tas9owNjW8QxxnPZT
A7pLrP2DPzy2wbu1DZlcEHaODlaF+GXWSSSutWP4HmpPO78iqGq77FSHw4frfbgtoDAeOwVItVe1
5tLdsqYqkT0g7/eNQTQS3Pgb6DUQo2M0+XsjyRNtQ3gGMDzgeK/wDmA6Q8ZfzMtedtMBNMAZG3qQ
0O57fYUII8M8L4LirSCzdTAENUpff9ZVh3jb28/OQY4W5ogQg6EYuvCbZvDuB5dh8e6NkDvbf28Z
LUa6A2qkgMpGisJMFupvEDyNCWvhdW+7qbnzcQ5WD06+X9Oq8nS8+fJqFgL30cXUtx5Kp8+7CiFt
F4XfMb+QRuXB0k7iBfKgWvP+kxjWiNRaooexBJ+IlQRO6s8nMjz3cPsl+fTFdOLli0PqHCn2T09p
De0zFAILwL6xM7odFS48MCII+sO5cGx2Wx4sH83aImIMECVaMmkmk8/e56rPPgl6VNDstHHtArH9
1YphvXhDihaYlxLZs0aYbzs8FZPcIx2K5XTnQDAgdiBaKhPsBsg2MNTU6vU1YsNjRUCc5zT4rJAE
jyMbn9x2eh3Z8jGMKnZHZGamS1DBdkWYUP7dMRgBLVAeTJ2yAvqhzwH0Acf1bsBZKSeUMgjPMEh7
WOh2FLOGXIeXogybYCLjWfTR2dv6I95+tFr2tCBltJydA1yNH522Vp1AvJsYdV45LaA+j4C2SYdR
Jqtpbr3yntPmSBED1+qZZVEsEE4PAY1L3p3H5QnUEt70PozTlR4feAnfiZyWYwoP2sIg0vfu+XJ2
kGy5dXl0mkHHTAw9mKF1spV0BFEgaNgrXe9Cmz1Cug3JIL2pR350GJ54x5tY0B/RFh1JF6XRIB/0
2r33qPgQR96LSMVeU2VQlWjf5qUqbFTPojrIbYkyEioAYg/IQqZ1UEQgs8VCpLOzHT0aIsgbEW7P
eGgIYC9UtH6ftO2tx54mS8adrlNneJJ1sCvF8LDKBWfjjdPvkyOv+u4bluOo/GITT9R7ZBQntfVQ
eHjlcsg20EvOkBJyasBMLStzan2uKIrW0bpHllwu8/3CYCekF6YLGuRs8OMOIK3WRFdhGcByfm/9
W26sOBzfWhQ9wJcGE66KwB4+KLfBOH7YynW3ODT2pyifxvCEKefExiNyortpnLOGLI+uLkjEUoxg
pQrBCaNxX0EeHZNpW9OnW/u9Yk8GOUdNv0cUxi+0b0uik6n9EGgotJ3JOyryuUJHJKzvwef43izN
3lfzuJ+jcc2ETceU+WGyQTt+nIICSB3UrNlT3a0H0EadEaPfTM7I4q4KliQocezd3j9MAr53cQzJ
u46McC5YKnvq7Fyw0DlsDjoatntuQ3I1VOFDbdCFQCKO08e967FDrEbEWeoJmq5TGJxmUvX71o+e
7VbJq6aFnWvECw+aJzWbBfZF3HgsX7emRiFjg3YHRH9GcYDT3G6nFQY+bJvnQNkgFgtahKORu+dd
4MKbrYXrIGrmtbIzhQ8Ih5/h5ICyUIewxL4hgA+7c503236pp0M3yliMTSGa+fJuKIbLTPjwNWul
C/StiircDp4MYm5VB46KExFgYwhcJKDBM6qt0wiuVq4WMIaABAI1vaB9gRjc3lNOHxMBJQ1/NM89
Jwmoxerjzx+oppZx10Lyp4xuG/ciZuSc6DiyHejq0shvCoJgtAq63MZsn1POO4aZlMF9W+Dx0aap
oQXXF3N9YRy2nOvI7x8gXNmMhz4YpliK8Ic/erHo1ylGHpK4W/XZQo6mZMeei5exIW9MbVlfIfZB
BddBSbQiaGHwmsN7t+sjZiCfgaSQCaRsQP7niLjq+1REKDqpaTeHNLeyaajjVezpMCMihWN163Ra
D+MMNze2x9qHCerXZCqXExb+tLEha5oXgY5b1AJiL4fErTGeMgv0suG1sVsGay4Y7JDWLB3nfO1q
K6WEIvnpJILVDQcCJZ7zGDTtnoSY1nQGCPcgWXYZq3bbWh8plLMLh+pbeyDvJYEQRT/Df5G6LE9B
KbPBUtEJ9FjdcQ6Wa0VGsyttBWwBO/PNth+2yylefbFDuZ+mPT13Xjg+QPASpSSGqrCt0XhjEYLg
yuwXTVCjXjEvAAQ6TgYkGHaEu3dtNcnc4f5ObigYmgA30NRWnVenlZYrsAzzWmDcjrebf2eqOR9Y
8ObaaI6t6DBdsb26DFaFpThta47J++10YRgahvJamvLbOo1TPozw5kOA3H30jj9/WBC23ZMBSZ/V
qTursaIj1GcfPfYIZpju3gr2gzR9Sit660IvrrCjFNMwZ+DK9a4O9ady/DBWdN5zu3PTaQ7oORy8
uF/mZacIns8QoWLk0w6OMtLjwUyRk6sGrYoNjQ09sMOitzKbQpHZlikPTIJzKQi4Sirlbgem5lSH
C6y9U1cFmLJBboy1SDwPS8iw29egf6TATewjDUY/typPjuvg9AZeAY0mWuDWnmY1O5nVYq4Ygl9x
G9gnsK60MTY0jnWHrHb2YxoiAF98E2YVG4d03AxqB82GBsugeWw0A4kKn/ddsHZ5dJmUWp1sltBP
KnsfVcdVvgbobrZc9KkGCioP3eWachUeyg7cVwoMulGEDTlPWAipV1wX2/4Y9t4Ljzxxii5FqA4B
n1o8hFcLqgw2fIiPWIkh2pR6NjdGErmvUTwvMcafBYv11Ek3SkfbsdI1QGtaeNjXunZ2Mqjx5Jyo
AIFVHwdL1+/9yykds8X35kPfChp3bgCZROhaF2puzgQCjq0w5njjmrK+arkp2ku7q6maH/4agUB8
cN+184pHET2xcL00pS+wGiFOXvXeVSS6p1W8KI7wm4+5KLsX7TrngMIDMGiMauIVUd1+a7Q9J9Ps
QwzQww2xVissJ250aNybZoSd9VqP7ViIzuW8YoiYnWuknhxFjKgNnhquSQyxVR2gz+W7ti6iqXua
Jd5XWmRJprBuMjCzHtdWmp1X2ikT9buc+D0i/SiBXV7jKihvqqh+JUCtIRvqDQIyFOYG7MLBw6SY
59bXnUDjLKqdm4ibJaErwAGrrB+1O+vEn+kZnZbyRkVA6o3t3O3cGQFAbdBwqypuEEyKm7Ka+jyK
hlcwrs3fp1HEPe3RpQ6qfqcc8gIKPoKKNEJK32GntZ2fRcByZ9YI3acap8749yykN10NQfNFmHyt
nHnfigVksBWa7yOvy7ivfZ7ROUAdzMJ0C9+2z9I2uYedv+96k1obLEuNwT4PLXJEogs4TYnM+6mH
7ZQK6QzKET9/uHVgYcEH1HC9m8VevaO61DrnRryRavpc46V277cJrammLg/jOCAs3SN3qHduvSJ1
Lw+gHptQnQD3u6+VgfVaeTpJ93YhqFWVHcq366DO2k/nuQ3BCgXN1omLmzYMp6RpA3mCsg2HBHkC
c4g0dt4SThS0CGVF9oSNE+Yrg6z0BcGIxpgBQg8Fv7Y5upwc5DqUO+LLj8msAYpyYrgLZ4L640AO
xqqw1+qS5JYPWrGaqSd3LAfUjNhhtDqcs3k4EvRaWRggKaNySX2Fcm0/p2az5lR4FP4WNAVF2FYI
VDDTG4kG40J+W0hiHiXV164sI/gT0EVwYh31eOwIEzlsW5Ut65ah4sUPeh527Si/lRbIdMqw+oHO
EmIOg83AeVZtXpADJ/LKe+hUl+FwU9Y2z6y5RkPNjH1SUXDqCSTSjosaesfCGRmge3AB0klXw6Ic
PkQV5TSNCe/DBARHWOg+lNk4LSBw7ihPQUv+QlSfckbG/TiGzytKTWACDOUOIqMxL+fy2gZKxUEZ
ImUquK+W6a7yOEpz/bKvOE9M4ArkDwyQjMX380i6FjohGKjoxhbZ4srqZEQrfQdhXqxzcxUytcdQ
zQBp5olm/hhezq5rP/huiZmnxdl7YL7KiRfcEyI+oLo738mAbmguMSwJxFyxLkGUg/5G3DvgMbmj
SGCSQaE9sDizvxukU0SC0iNmRfZYQVJsJQd2JtJXdTg9kjZUOzHybUFC4e66yOG7FdYWcB1OD4Hx
STYJEK9wMBTctrrKBooaOkoO9sMIVBTyQPa/2DuT5MiRdL9fpS+ANgwOwLENADFHcCaT3MAySSYA
xzwP19FKC52iL6ZfVLW9HmTPpLfQQmaqRVpVZSUrkwi4f99/vGtMXYRat9o/Snurqmh+N73O3hcW
Sp2xrj6jMYrf6UD70KovspqTy7I2yzPF3TSKDTzBLLVf+7F1n62FMzsaE4Q1t3+sF29m/xz6UBPp
U1pYnDAFKQZd2tX70bA1IDHoubpLfvA2tbt2qeWWXPHyOW2iHUMxFJrRUYaQZfzRsynbGHrT3Ndz
XfkZFottbBnNPRNyQLtBdqpMkV6SOVUXEjGWINISyuaWsgF7AdAgXNo4/vGDe/s7qhO1g0yutl25
R70twYiNEVgwSqytUei/CrOivWYq4Vw6KIBFDlexzsrPRHTkUknvXWXuZ3DnY1xwErQwWyFhxPZJ
JfF4QqGTMX+45WWVcXMxbj8U3TL6ltLTfaS4bQe1aFenS/vnKaG1XXjL8ySQ19jOT0tTyXMkBMR2
pLlhWltVWNBTFlQGfQqGUxlHFAmKaBh73k12u57KqrkfDc292tAmc7+NaPM41i2wwNKyOqZrnj0Y
iblr+vJL8xry4DN1rGNWTdfMgt7R1DntVYJkJt+3wzheBdvdzmqy9xV4LVrM4r4wOuRaelLer/X8
u6iTOohzk3s6LctX6uDJMIgnl9fCFoc4kUNIebg1riB9bixCs57b57IR75NVsbiVdnnouUZeMXkm
vqN64+AkMNZ6UT22mlInrwcdkk75KLOxfISU9UlUV34r9Hav7Nl9ltxLW4sO2rB0S8DHaMoPVeoE
dWvKeKOSJkCxNWzztLX2DijstqrrLqTn2Tg2Vv57FSo5qWGf6qK868xmDYpxvaTzstxSJZsj49pD
MU3mdu64fWq9hmqrxuQqbz/Q7PKxzuYSJtBSXatFd2vdaHfG7Qcq9mw/M8SLYjXwZ0ao+46G4HtT
OWBPMEnC8qb7P/69dBeW19Fet+UyaGHdZe6mtV0wLz0TBtJvT7Li28UF1dqJZzE/OM44P9gynk6m
Jl7XTnmhpXOJZLXXX0Q5D5faMNFEFUW6U07nx5627E3HBQ2pK++sZ0MHBTAUIbndneWrwco3I4P2
tl1t6+o5iwVGHJkUdOnw9v1ivrZW5IGPFfuSjpV7a9G+XQhTbq3cvLNnz0Gmp4DzxupjAYJuhpbd
UC3nZPb6s9Hc8s9APSHZimqvU5dFnlg3XI2Unxjz+A2GodtO5qK992yzau2utWCUnaYOFVvbwdyj
D2iiWwKHqxXHuVPx89DaiIgWG3pvzS96hvkE5QGg2kJgpGahyqH2+WDUjNnOUEeI76wfPbbiu0qC
c8UF4u45LqdzSbTHprbiIgkQQLo+H5n1iqFsPwjhbtJOTXcdndU+ujf6MClBzWq3C5K1oL55rYjk
MqO3NdbR45Cd6/P+/kKEy5g2VXdZ5Eyv7so1wg20V+TkQena7j1OfffeiwCq6awB4FM2vDVKvefY
mu0nM/erzOg2kSHWE94++Vwqsc/MANWbfrG7nqkMgZjvdCO7L/74c1GJBUCPXnBfk41EizbiuFKO
CSbcN/fLODUHLRrRNCUG5BAA0NGa2vpHe1vKPOjuGSHlWqTLvZuBYvAlp90sF+tSpPOu67r4mOqt
sWut9iOh7P6iwdCFmdsCcHuqeIlSt31gJH+OU60+kWmub+uoyXyjbPPdjIaMomVga2Ke79KJkTQH
M5mbMg0dSxX7qZyfMjN6IPZB7UgCgucVmfiRpuZOlWDwi90aG1HnQD1m1EKIjl9uk7s/Ym+6dJGD
r3nG/TzCccRzmu37eTH8OLPTbd4oFsfQMdflIkcREMhBGXsvvykvfizsXm2bNXfQI44UGCsY0tm+
n7z1rahZXZ3YrcNpjGRgaUUbtDO8TY+CgsCyilN6Wn7o85S+8As3baXf1Wkq7oThvplR9ZPW2fd0
WF75BqW+iiMdON46LxJhSFxBjVX5dC2JGHxxij5IvIlm8NG4XTlcmnMJWh4Xg/fg6G64WpobDFWt
bURX8+c3asw465l5JEFpnkJtj+O7WQ3rsY2EicTMfk7csfO1YjKgypyL4veoqbXeZElp73Ithng1
zjLLGKQaHS1ZNznsRYAXBaeBPkQjOxnrR13eUuZaHV2bqRcn287zXXlTfmVJwq4wiGnbWVVxJm2w
39XMswIKLYo1+BU7CdjdW7/OrCKYs3rambpzWIqJaO9x4l/L7JBFb57X2w9J/BMp7SvFaNG+HuR5
0avxyRsa9A7cnFTZoG7RLQbUU6tUd1QZGp1hnpP72Xyq4qrYiwnhgdu7FyRI02ZZq/5QywKF7pBa
4Wz5mQeIaDGPo8XbtC1QeeyBEmb9WRacFTLC6Y7wUnczSg9NMz518PFhfsvNLcbROtNHbAMdlhMT
Wmv5ZgTmazfNyaqIXq01lDpldJBIzC6Ihh+TpjNAM1nWhzKfQhwOJWkm4iYFsVoOFigDmTy3bVRd
ZuQC8EeFHZr6hKIsGSjUjNFw1q6Vbeycj/NipHfFEqu7QV77hgcggIY382BTYqHV3oZ66fKQwlfa
OXCNLZZrvRLyOa/uCZ5ia/MbPqfGz6WyymtWaz8H3em2/eISRDK5bWiti9zmSfprznv9WPTLIffm
XZ0DAPfl2Z28kf2OSKhFJzSgoifi4MXj0Rofxrm4BYAIJzCaQzXXP1cHFaicP6qbbCZrjG9TmTa6
IzBMpdBA9mlv8h/e6Vlen7QIFkFaOXH4cGJnt/FuCF+vQi2f26M3t2d99O6KSv/uda0OowUivwew
nBfvSum4iQ6UixF5nB1Q+hCCYIudA5Cz6cUAWpTIFyU5ByMHudUIJJL1PfUE/WyFksaXTWUs2hPQ
00Z5i0vFq8jRCFQ3zUHWncDPboVqoLmTZqx89hi/QUaEm8KsrYa2IchT7buSeZSd/dp1awPb4wSR
7hlbSj/UXpstZ9s43Us7L7+bYZixPov5rN1+8ExtW9dOtG/ilVWE8X5bqyUOE2FlvjScfZqnTVA4
1vNoVWfG5XYnFvaZqbhl0Q2NeV0Nc7102Q/hFWEqIrWd9ewRzmBGKrMsd+1EwYajOrGrOnJHlOVa
fgVIp0rzEhv1KYqjbj+LIeaD17VBLZbfItfch9Vu5INWTfbWmGb0Otp8Hbo0PkxummDotEVo5Lrc
AWQcimwyDm6t+zPg5tF6jvVVP9sEVFZieCe/BxOrNDaq/uYgL6kb7lDy2PNPJaHWVW192c5L4s2Q
UXJY71Z5UP0PbJIObIUsgrRjIKGXJ8yXHlnmmGbIIz3FdFciS2Q9nnVkFW7pgYhzhTd1d+U43yD9
nQ8LHHrmMJ+s0afMq+pQG3SkGkbmr4Wh+7rZdMD67Nt1lLxa4k0nisw0R5i0wdmaPXYDAYSX0r2h
huZaOCgg1mxmZ8UFglaQwZ5AACTXmjooy1h8MEjwjTbqkHLY27lCb5gqjkANx9EkugYdEQZ1UaoI
fJMFx8gbgN0uT8PGrARSAXXl7JqCtIDujrSzJxvjaBQOxVez3PV1z7PN5dabErwZVl2cm6J7gv6M
wkWQF2DHrH9WWp17GT3Xjt4ghecPItFgOcyRWpLovpHa6r7/pLAaPN285MhdAG3Jd3Tnnaat86Fx
qlcJpLSbTBSaVmPBR6HLMPvbJc3gXq4oKauIRLg+t+dzaRYvYy8eTZX2d6QjnKw5vnD2f5jd+ivV
1/QQMddRznnubu4EowPMzW4cd1ZpBi+Mz3d1q2KZ0gHwxTGrhU2M2yIfnXrPUn+uABWOIwMLsmdI
N9NagZMCPAMt8m0iTbiyb1ocdUKsXewX8KWuNVAf6NkYLAQ16LL8apH3rbTkWAVSFpFyvRvj5G76
YTfUzniw8/gxn1ouL6MA/++6NPSYFCNWHXIeKhj8tNrF63lek/m3O76XpMAjqS36ixd/x1UEvNgu
THqJvvFWM9tOOSaEFADE95g/b0vmwiND1+9CISye3dBB/pAU9CY5ZfLSDhG7bc3revtlHJF6V3Vn
b8zgx6zoOzULO3CmLbe7gTJHbevJ8UJ9teagj7qvKU5QbJhGsXEFxcvIe7VdVxxSNexkn6JUMtY2
MFKqdcq+Mkish2tM4J38RawLQ19zaZmpTspG/9CLMMLL4Av13KRN6Xtu7G0sduegc3j48+KuKFWU
u5268ZlMNPTn7pLs7LX+aHscDyhR7ED35kcJZxZMdZvhaRluzUfx94jTIQcQOQqd/DFHIEbw6vbS
tU8TjYkBoDYxAYN9pztOHk462iCHfdBPHPQXsn+JIlSpDF/jRh+rXdaU4EwT14b8Gi234zhK6DUd
P+tM60LVILyA6WD3Tj3jrK/xtJmN9CYqfWuKQf5xCMhS6WwAt30WsDhRYS2Taqsfaf2KUKAtz2m1
emCpQMqIL6ZNYSJ6ytDFd3XvNxzFm9kC7CuaJbSM9S0aHZ4xKAH727uWWPWuj787J27PmkbXhJ1L
KpP18WCm46/ecOoby6Pvl0ezMtdgcKqJ2CTgXpnDLtos4DHckzuN1XGYRsjSrmIkTPQP3Sz6UFZW
50fRQ9M3pPqY8XDL5hl23hhp8HpDcY1kf56SrNtLu/mpkyy6JTHS86kz5c1fqmehcVYAG/ANGjvj
6iLWE/YnOoTX1Mvb98pKL6Jw7W830g6e9eSpqrufu8h9Brj7RYyxOMe4BuYpf3C1mPjAuDiaWTTA
QU4ZCfrT/YALIHCHxNnN3ezuQcViXDrlrzwzn4c5XR56rJdh+SLbbHl2IlgHD+7Wb5X96KZtdS6H
IQBOqX4JSoRcdT8rY93bMU+/uzHosp+QPrIK+qug/Y0hM+GRANt5BWYIy9F0kCPH2Jtt/ppFtTwZ
jmbvhOcmvtmuKC8NviX/VyyTl/Szrbrqd//vnsl/sVn+P2SsNG/hnf+5sfLpb/+t+gs+0r/997/8
LL/+ct/+7X+Un2mNyfhP2+bNm/nHl/jTaun+VTgWVIdDnrugs+nm0P3Ta+nwM6YhgXIFJbCCo/4/
vJbGX139ZrH0pEnC8c2K+R9eS03/K64lzI/8ZVr8SmkRI/tfsFsafwRS/SPfxLX4H9kCZN40LF3q
+r97iAGdCHFghC0JKfDtFmGZrU76Wt03/fwiUVbgNB0PYm6wmYzLPTGACSdZ8rwo3EkL2BLOJR3V
2hSHGe+HiYVppmFqU7dlHUJqlKGZjZ+iKi5anpRhuyKTmKF8h1hYx6GUj+BU1zgSK4ILrFKGt6+A
Zzf1jOZoYj082l1UHrQWbVa5To+ld9BGCf9NAmBKYGzhoMWdFrwDNXR7AviXDDKBYah3rHk7vFIL
VoWGISkGbCzzesv9i5KfqEjCDTZlrDGS22jeXVOPtzJpX3j7NRbDagnqMeAZPtXLjTPXiQO0vGvh
Ofdw9iDBNWKbRjWfjWhlMHfZ72FoeFc559rSCGsNra1kk6yzVSDqyr9F7PZBa3uHeZjHXdzeBoDW
eEKP8DLW6hhN9XIrWt9Ga3XnELztmfqumsAZTSf7aTclyndJnKxs+ePhMux9NwUEb7r4LsIHMWSw
QxmSg1mALGgW0+m0HHt26fCfPu9/N+z+s0HX+COb4V8+McIwbT60fABv0Zjy5uT+p3CCBWsq8d/v
TpG9LpWiOLkYScjRpBsWlOG2LmFtOKR+V6qfg+RmVGwRN0tgoNuarPlZ0VPntGivtSbVrmB20fOJ
n7t9U9sbtuSJbMRoTn+OnWj3cO7nvqF0SjObZF+M/Uu+NrdveHqoWGXRHKSwigag+9Rumikcly+v
Lt4ytz7b9qTRiNiwVc3DvuoMy6fh8XdJjbSfNz2S+rHEYQc9mDKNBsIlYLRNjHdszpclbz123CwK
TPmjEgDqE0HT09IGzYCGzeypmOj6FrlVfixYgKGT+IAWtYUW1D2hqdobjQGBOd0Aov6kBEFwqQjo
XWf7R9Q4xDC1E27IjTXVpm+ZYxDN0Xcx1ndUoLDAlZ3yeXy4ohYUQAYfwWHmq4+8TJE9fw5FfSrX
8pTgd3Da5mNgh4FhaUBvOgLwmtsX7t27JJcXGeGWBSXWkC3EP+upKvw6tT6sbPldx2reuQNIGpV2
ycA7PjQwISPCNK0wGaeS4ZFHgmpnWGhzb8Bf6y9uTu9UqEERd4ylUAjP72XabKQ1LDzweAmKNP0t
JppbrMX4GLuxCsAzP1ojZgdw+OSaRhlWtcUrmE1Xfq+DL8fW9DNz/NR1XoNpRLZaU5kQWKnxg+mC
KrMMDa9eMqXcPicDsrbAZe9TDqxBz2jqu/n8iNUZGq4DBeyWk4RC2MfaTapdFm/KcIq9Necdg0r/
bQoyyHIIbd8Ci3Bs7tYBl+jO0fWvjrqJjUhalNR2jbi7Gx7HXjt5Rh5hHICUUdrYboak+vBMVW8b
DadrEiXjpoTICiUWTGf630Wo/dEY/o93TsLru5bnWo4tbI9b49+rlKxRgh/L97koL7Hq+5vc8M1y
3IuObdFaKnDVXHvioBgYJ5Pff7w8/38e+D8LWiB+4D+fB87fTKpJ9c/Xv3GrMPh70oLHLW+7RHXx
WeS2Jsnkz9vfdP+qI5a0uMwdrmTrVoX896QFjXgGm9Im6emu69qSv/nH9W/pt6wFz6YfxvKELqz/
0t1vuP8atSANKQxiNQ3dtnVB293/kire9ktsr260sVP04nFRmxDPwH3MM9pG6jgLm74CN45sBMX9
fB/b6l31sXOo7cRHHWUmBuaTxv25GjiiubVQAybJk9mgdcsRyW2zJN636ZBxjOnX1WsO0sRrXLL9
hFXjoQ2bgGm0XmBmHtPD6Ki7rvKcLWG1HK1sVpuxOyRJYSC/nd70TMrAi5M5XBbnYlYWHtI0ldu0
dcst2lOBMyufmIbjIB6H7h5DQAt8aM6bqPdmP5G5YK4fD+5Y7sx2xuHwPumN9NEo46oovSOrhbXJ
0Tz5qeU9eqXx1HNG7NNypGRvQAWB5NdIJLhxboxo26co1DESFvoNYKbd1AHrMtV+WvrHJknFJpEH
KytxVVS9BilvdTTugPZEpRDwiKPaLgXaCWyHS90796nkzGkzNHeupZncd2a5ldBABZzgOU1Yvkc3
PmZa/2vVUOcvBjJsalhwswSJsz46ZVUclNqJacgeWlN7n9oMqT8maFmbL3Y/FOe20h7Mm9xDOoHW
zjqygOTqNcaby3MrauTPpexwtxjDflnrt8kN6pzvfcPvEqnwDS652VPhZCu2NnpBigN9GiyD3sj/
OW1ftCHmnkzMKdBwSwswgL3V4/7IC49A8HEotmb9WXdjFDqioP0ycOSTVMoJzFGPgkrL9lMFTtRN
puSigf1W+rZLAG280Qm1uXKCptfwxepxYNaIriM7mnYuoPPp5pCOqlRDeJZf54FTWifsif+2TeAJ
lkj8pJwLa3GWwkON6peX6+FsL9kr2lsDhp9gK02jpS61au2Z2ncd6STMK20uapFn9D/Tfa3ss61X
+XlsCzjAeAQGiPrL5GbLxmET9Rk5xH3i4fIgLYN4EyxrIkeeafYnx6KrpbO1LTqWGAjGWMPR6b6T
HqciQSRw5zYCwRnqKkm7N2u9xt6KhioHyetmsRH4rI7N6PzOcg8cnkBvvdN/I6MIxpb4V8iHCoub
E7omMvLW0OJNnsd8EMDJbCP+1Kwpw+jO7Z2VmhcoZ7hq+jLsHA1PuRxjc1fhAhg6PCU5pt4kNkBk
AdZKrmrDSBWKDbTgzqARoOGRkaBZ48bt0V/WGTZkx34uhmnLnp74S/qnNnRba3PvMyHDSjCPXzqv
5rUEsaNigGzObFtl6r1Lm+WUFQSwkVITYGG7q7rxwDgUzu30ZZui8+Vav3jSUeFqTqwMzBQo3tFG
Cjm/t3ydzZqTphBlq9w0RfJRTuvjKlAD9uuryplzBuAOXzPdhc5zZM32DYqdxUdpRslRW4ajPRyb
+G3FwBW2KQYL05qcnWOJJ2wZz3HdndrKuzrKxieBg3gr7R8FvoM9SBjCK8cJJKydbwnxAnExntYR
8LZ3x0+E8NWmbQ6zQK0uXbvetSbUcWJNmx5ZdVCvM1knRQm0J+o30gqwW7p7eJtjKyTFX6jy06V6
7x0xkTNqPjn6JcmK1wXSdEWywotr9fim54Ld3wK4XWTiwEbVGIIqli7cq5s+TgFNWR7a/g2s5uLO
siZyEaVpK6d8p+vmOaYLaa8kALGIk0Nr3pQ+ifphTIV+tJ30Q6ARPWjV+OUY7lavuhAFLbSn9unW
2RlSgy1RnDDyH11Nx7sivW8VBfq491pxrRfhw+DrO5C6hMdo30xHZuGDXX0Mteh3S0fIQu2655uw
fSaRD/CPSJ1Zzg9FN71NvSgDB+arMtEWqibDMmnftInylyfA0qzKgGlQw4Oe2hbm1tLc2jcEEV1N
kFRR6WuRhOmyvoSFCcKjR8fvLe++z8V0H7VToJo4CrqkEUEaL/s2RsWEg7293TX3Q5dNfpmgHVLc
VpsG1ZBhp+T4KHeHAA5qsR9es9KptySeoLhId101pwEb47c5yIel69nI5IM1quKHaCAMEahTBEuQ
xkDnECkVQ31weWqsMNdKIFtwKpIa3EbTwuKiT9YXxm0VGFrSbS3TetQkGG5Jrsh2WrJLuwLytr2L
JKo6xAzcNcrWd32B727okKAhaLTK8a63cdbzocgw9/2igXaVxi5ty1/atEQwdLj7IGWnY5x94r9r
w+7mJeABvee1h+C3wQpgdt5PQlzjTZnMhd9Hp7oqvX1ruuT6az+gDYqEJBmXd8imzk8g5wpS1HNk
kgUQQ8bWK7TL8GJ1GfqwpsHn52TxNXXWZDOhpdmm+SdgA+4tFnhwkjtt1hqoK7IU1vW2rOELlqgb
fKx7QOLG/NQrcgiUid9RqyEnUTAkvU2Yy/wkluqHW8D0dAQmPfEm+iKrnHAYhh+WMT1V3E50UT/r
tSUYz8t7ma8cS9D9m6mSVHMZxx4qXag3w1kOHJ7ZpjNS/GhgGtv8V9QajEeR2yBRNBH/H7RZIs63
B1Id0dAnTo65YNFfEz1/TFZMSUVGXnY385B7aX9XHcq6TBVYWFcuUKFAXCsZW9yOB3emCMiyVAu0
nB8Iyo03de5UQekyJMQ9NpjY6Tadqk5Vl5wbokcl5kJfIOpDP119Cw6ljU01Nr3YzYifAL4m7U+G
HjpyQVMdwT7OFPUO8iT4zm8qCGuCUtRH3y/Pt1epr6ZvxrCvylMg/QiRWZhv7DoYJV8fQhC/dzN0
P+uMyMrBdH8m+nvtVQeicERoLerdnat1JyDAbdkeLLT3qWuGE0E00CNf2oqUu0LU4SPB3jYxVjrl
+Zg0skOdTz4NHgJL9NSeCLMJrc4iJ5oL0vSMsNSN3xIglFMRurg1vox1VwwYIjWXYc6RLaUGZX8W
a175pMGtQRtxmojCRytA0H1CtEBqjT6k5k/2yb1mxSaMhnttZf8IIQBFrnoYraF5sjuPuOjmoUus
fG92cKUr7awIxyOY5ja7G+xP5LvK/0MwkrjF2ZtRaWIDUHx7Z1/Lp8Z3Cu8jRs9+lA7PVn+0Ckzl
el37elFek1ZL90sPHLLmpKKMlXFOJ+MlGog2aBUispqFP+rFiYih184Aii9QNaqIc2d6Ttpp3GNy
+IlbAyzdBmZntRuCWtfvBRSVl08XS+SlL5zFxVciXonV8hHOo3ISB3ymTYqUvDDcTd7+tuaRZKLI
87N0vOZN9rKoesJGi+hx0CrpR4W7rYjRRpmCBP5B1cI33J6XQa8x+XnZQW/bY+q1BSOZDW8ygKWn
1jPaVnJjsE+DAnjqHMU9OkjCR3qnPo7IpU2ttvc635ZyRHRb1A/5kPxI5ZGnaGyqvLnMqXfPbfcj
Qq+ycVMmmCrBMjaNeMJW82ezZJ8CkXHf4q+vAdTmRO9oNpB6sEwkKkVIr/V0O+hXhaPA82JBz7P5
TVgcuz3jF5fBee2isxLiZMql35hG86aV1UNtFR+2HZlEv0gik+r2nnIi8lOq38781kZYY1cv67fQ
zrushWbr2jbMUJT5E+a7jWuUICwVJ/MG3ajy7TQx/LyUr3o2f0oAeeIXst8jhk3gMc553UgD1kE+
O0375cWFPE2ecyrkDKKh4AHi7STznwkOJd+0688VGCuvfjVkvvjkxWVXJ9Z3qaz0zeBG+n4Y+w/X
JRFrHeXJGgWxKdxaO9EU31F3HFwS43v3Vz8uR5RIH5RfpVsr695neYpqfU/N00+zs0c/xWjFOWlB
LzjqqhuTzsia2mFSqDhcvMcYHWtYjREag8QOc216qDpi08Zq+VLISjrSP1pzjoK0LCSPVnuHA7q6
9b3UGzzwKWxZkogdzlfDLxExd3pJ65OJV/q20gQlHUf4XkE6BdLBvrLeY73hGy6yDZMrqgW3bENJ
SIKpr/dtA0OVVl0DMlY/2X3h+sy/z2NDtoYwR8jWfrlHOGITs1meSOfYOx2Kz2mnkcuE8iJZA0co
8p8YjBcUK8RJPFmd/hQPBRkSQ4WD0TKIQlAMGPmF9G8j1E2g1Xl6Ts3ofbK9Yy97c2NF8m0xE/Ld
JHNbj3I2WlsuNhXmQ7SS0r4wnS4FCSk9R6PF5ePnr7KMP6NqYBCS3NVj7h0qV324Nmo0i9YMPdu1
kdaG753HdTorh0+ufuF1rpCK2i/IGTbLiE698EYc66V5HTyUTHXVf3pF+qGMbgnyu8GExpeMLX6r
Tdepqp9EhJgLMFLqj8YY/yiWKj7Yw6C2plMEyy2eg2VZ08tfSuXiXqO/e0cS0rZfXR5XJti043lD
AQqnh+Z9lwlXTG9Ac4nkHcMaEt0ivqsKEl4jzzz2osJYIjfoRGtEGymxOxkuf0mMUkgkH+fAoJ0d
Tvjd4s6kBxHRR+ZCUgQJ1gDiZ7XsuRzWs9uWdFRpzbnoml/4r6qLMIrluaJVtiMyEsNP7AVupR/W
Yizv09WBPe5OkLkV9/W4QBGDSpBe+Vommubr43fNh44P7HpmVOnP4LxoKESyHMYIQa9aEgwLXGTs
nftiSm/K+ii9I0VKH8Z7G0uBn4FL7MYLOQd3dbycNE0KzJMIWDwvcTaqVeGMvfCycISQ8vpzyjuI
a3ypPbY5LcOqoNnqmGKOXhARNeVzN5v7Tot/aSojCq71DjHTSak6dwM6+oje6gtt3rKbxvLqEBQC
MOwOPvKdHcRzH7h2PBMhkp2hmogC467cNEznGydxf3jfJsxiaTkpD5fMsKa9SWPe4lzqG+R3Z+a9
n6kVfyUzQ4qNMWxjlWKH0+mhSUxKgZzUF0MfbyyEz+GYOLAlk0Xwhie3o5Gnl1lg04gHIiuGmIuI
/DLEbwir+LDiqoc/1bsvvWEtmfQeWbvbXm8JH1HsEDVACttcYD2JsuSYJ83ToPcZYm9GOhOJ7pDm
31km85AeE+3UThejOsmkfEB5+1Ka43VQjTgVMZo9wkA32WJ/9gaYdO1pn40n7I2WF+yoiTzfpBNs
0FAsa39nCPRLDG7hWAkeR/08OZU/WaZOJAkihiS9OZogviwpvJOq2+iJmZnArrjo1Flpq4m1d3mb
4/iDCeuzlyOeV5770uFV7KBlxpKPx2RohLf01VPrEC4SQdkW7TzvZhNvNnm27nlaEOlYAE8FXMqW
tf6zNVe+/jK96MNEht1Shh3OteCix/+TvTPbbVzZsu0X8YBksH2VqF6ybNly90K4yWTfk8Hm62vE
roMqoAq4uPf9nofExt4nkWmLDq6Ya84xOTBFZN/a1hnQFzRC6vBJG1yBulmTg6981tvDri6dw9LX
IpjEg3Rx4qHOMC6m/EDnQ99uZ7079GLgptB2OzFSLmZEsw2FFIxjN7eHEL6SjjIkRQo3EL8VGIga
x65ffNU1PlWDBVKDzG8W0cnz0cJlbFhBJSJr/f8l5f87SRl47v9BUk76ePgq/ye+l9/zb1HZ+Zcn
bBtdGPnWdnXBf/m3qqz/y7c81/Ecw3ZNk7XFf6nKNvtmiyu4z6JZ/6eqrav+k94r/uX5ajetG+A+
HUH50v/DOlnwv/9F70XTtnUWFWyVHd/4H9h1zzAAf8cdNMfMsdbZaxp3X06xoHrG1rPp6uewQkds
3JVeZV+K5DNljE/mROwOoxejp90eC2vPuuPF+k9BjhFyOWuVvyUSDhfI+ePx7uiFwijyqqmnx0oA
TOjdVw97OLA8rGNExVv3Zym9Q1W5D/6AYXJ8YF+8JbF1sSZ3DZj1SQoYODobntEiembd7OVxKE8D
dp/FbM+lKF/i0dtXY4ddyGKYredz5MojEETizWjmjfiAv7MzHeYGNOP3ZurhsT2hI+6qJPxqxu6h
5UcwzUNy/h2+wC6oENwil12Z8K7SILpL9Clj3dz7v+7VHJJtBECp4svXw8c0vsnKv/X1cOR+ecic
Yu2y/7Kb6MHHbdRTYO3J6nXZ1tB4Q26hzsIhgUWpQcSO2vQwzGVANbEa4AINXSmki9qhJkA51aO8
eGxMf1dGx9non8o+u0oSBF3p0Cg1fgupv8QdBbiM/c2rUTQNfkFExJB7bB8OhEvE2ZNc2Of6afYt
mkIhJbfpvM1Kcjpm3j/ElBVFaTAUThRYWR7k5IyqrLvVZrjl8f0w435bMW4vEs9RnkAuYTvLyo9Y
20I+Dy9eaL24+UfGU1NzDa2w5+HaY99qD0HFiyP1MCjplse33uZKjP7j50+Z5AnIIWMCiLnYrJW3
VRGyYXV/K9vdaEVyV1LoAowysvU1FtkhfcN6cHY88JPSI9ySrEEKr5N2eOkdb4OjcO0O3XcVkzJh
y/uQQc3huNY3/uKzasxVJvUo4+axjfODYBpAN/Xc5S2xwwe74xVdYY/wr25bk0FpnyTRINWY2NX2
UScJNAPXg4V1SsVXaxe7hlEoG75IxnymdDOtTAmz0dC4wGKWTgCQNCRl4czskso+xunNHgG6acm6
y7WTLqIH19DPlQ6kiXxjIK3tIu1N0YHgWVwNO3vKLaq3nzHLryozfJFgdMuW+yvvgQrzx5I1Owsh
y27m57k5x+G49SjNJuNKShFySb9EKwbPk1N9k6Rgol+CcHEhxmrpNRZ3v/PuVj4fG9fnViSLG1PF
vYPtNianhi1Q0YBTKRwujbzxgOomGbl7Uhxp3n7FNtOR2z26WNa6+UfPnV87cdfkePEdAppuuvC9
cCSjtcqJpOgEY4NYp+TM3oQFMdsw8ETU3lnuxushFAcfwd2b71WfAJaXZ9Gx7u/4ZHU7D6yZ2xnL
8c6ensKsJOIRYcglu9e19ntVNMgs0UFzo73J9mzVJ59m/dpBFG0Roouif22cOIa6MO3SGoup/uos
Gsnaa2a6a20h8Kz9iYv53JAgwcoSDKkBtpwcerr38vjmGybqQCG2qBLf+rB89Irl5kR/Ygc3MA45
NBvyi23C0Bk6995pRghoR0IyMfKubwRthjQ6D79JjWOujfY4y39Kx+7oK2zxJ+twmc3oxRftV5LD
ydIa58Gq6p8mPdSuc9I1Ll0GnAwo6/s5Z7ciB/tjGbpd0uMMF3q8kYKrYToPe1ZFWKEUfSo/+WOZ
b3Iveu5DVhHNrwizg5l1F93CzYFe3BpvXZY9+U13c0dAyqUrbxZtT3Bgt9ZUbZachVnFsjCrn7O0
vs9DflPYM5HmOzn6QdXGt0xM/OCC2DO1FWiGfSs2ViG/LNLNqWsAWaYS3kyexMCIL+e1rpM9CeOz
qPLAwbPqgSyfCCBMEPECwCGiRUJ2YHkbrfhll8HouDSoBskcrfQGgIZGPjOaIMoBOvVxJjbfZfTr
S30dEcnv+EGYX8rxpc+SXSinjaYC5dWyBUVwaozyqIM/cziVTDN+GoFLr4rGXyDRnrIFuYlQEHF8
p+Q2P8MUedc9e12mn5KTzSa5EyPRz4J1XzxgucS2i1m8jYbVuMBzghXj2PW5n/QPM50xg9b2u+tq
ZywrYDvb49Sbz61chp0SE5PF/66d+W9Goq2reDEseNPXEq3SDdM5wJd1cGOV1o6ddT1tSUSzD+u4
VBfhsYyrt4L7kTGb+5GTzSfjByFtIMbdzMYuRpY2Ruw8rnUTMTn4InmIco7ohYKJkJWZO7Ufwqv+
anX+J3KL93Qs/4SA4sYMT0SfNc/63C1Q0vNPo62PpKRCKW5hghCWA0Sw2hlKLiCNPu6/qqj59k06
G91I7q2EGEvC97j2ksMyxqRUyg+Bkm7CBNf7OOhTbTcW/IX9+D66BvM2pdi2uLWefgnr7u8Au9bT
CyDTLxm4pBWyvr1qQrzUOmFOXUsvycxs0MQ/Qzezqm7xOs/fxfjBHjaYbbm1IgiTOIfHMN40E/zT
rklfMkcFK8pX1HkTK690AP807bFKrwtkTXgr00rvtC/idD5YlDhfDksY7sYye44MtavqfkqbRVpk
N9vK086yivhzxo2JC5wIQhRUdXu03QgOWbt3pwX8n4y/Cj3f1M18ayBFwoKDpGl+oaGeTUu+4c1+
0GTJJ6JVr1punHQvPc2wKK2CnD6KEwz1LYepvXWFQKY2vrEjIKM3NvkU4H02CfK+IaDa9a67LiNn
71jTMRJRHNQOQavZxzTf2M8J2B2vrI6lXb34Mr+2uthLs7iGLquUrHDVgjSQ7MpWCxwHC4nE6wfE
9qfAcZc/keYdS/mUpYfJdCEO4tFvqD4uWp7fkDqRBKlOatzEMj1/UQe5Oz5DwAdYZ5sBW9eVkcZ/
vKg7kOvGggUMYLxVYfhKHCnQQ/lgQDzrGx7jFJfhakGHMEhz+oV/Ts3iQxtqQI/iRWTDZ+xnILZK
osvqmIy15O5gMQddB8U0YJ5ljgA0jAUthMNU+ncCysRSO9TsBLkaFP8fGrWQ4bgp938MsGuWdSnn
Lxcs6by0vLnocc1CqKn6csWSfrXq9gymYE8sla+mTF8nO9rGHgCIejlo0Sb378ibd5s0igOgtsUS
PsiQp1zb+TxMRUNWmW/Gkr00DqpPkd4tiKuLbZ40s39isbzqNMgCuX+BX3xMjnP0rPW7oUn2OFFv
LK7ONCQGQzRH2MDtdVI9ktn8QDBmfgmjrcMo5bbFVRfxRxeRgfHi3xj/2MFP6403uL5a62xAGfla
oXPQVN81QUhMjwgOJelMXsN2QaA17HaARzaVXX/yo+G22d0V9nfRsasQ2MQ1fOeatbyQUW2APXDh
9Atwfvy1eIuyh9dZLJMtu/t1c3d6Z7rJpT/GmQgsUVKqATqQ7QC4IUNVXIl52Fhojw38KFT+bVkg
Nbl1s9f1BpYBvc01adbceSj4wA/mBNUY7Im7ECooFTUiFsAsOxG+Wah1ljEEc2WAXvWiF0SEdQuK
Sg+r25AbPASV2IV5fCnFtMkpqBnKZI1tbNL+KSNxakwMoEJMwhUDi6xmSn/CMvzOIvuYGZBfkw43
Qi6X08QuNPUkVL01ECXMKC4CSG6DO4P0tC6Sct0Zxq60zcMEuRnrC3QzLeZAc4eNYZKcIgJaEigM
H4098vy9GjQtKHp362XDn8bV1zgcmmm+ECPjxx4/nOmfxjB6mu2B7T6vJPFX+XHCnLFv9DfdgnpT
N+4ByZo14Gj+2PMIQM1ry3VlAtFopp0Rd8Qjunc/zk79uzuUN6JKx7ywbwkzr9nGL66Xnm1YqvEC
ONf9kQBz3RADSHXMR7K+U6cdMgws6oUmsLYn/BBF4dHSvem9X5hMWbzVszgWJoSLjKU7HltiEYTK
hHwPBdIq1yztJPi/MNFtEpmcaAgAW1wzlEId0PsGGRv+fCv7o1b3wAzh24KZYSifj2UCa5P0cgGu
jcqodc0yWJFBQ7JN/UT0x383em0r/R+c9uds2mBK5n3k9a8ZVHJWkQz7z4mlb5as3WiuMvhlWtAV
0T3Wl/0CjHsOb+DmiTYOS/5kOguIpyEBVSjfMQY+lxUrYy/7yJ6iGB9xFWZPtQQCkxrpi+VjVnCr
kZ2Sl76wlQKnaWEvMnmWu8DvcSS0eER0SMhH2/hm378HXebupsk+pPOruVSYfPphY/rOrUF7l3zg
DpdcUzR/LV0jcrZHeWVHTVfhPnGXZO30eJrNQ+/HByt77tnUUuVBqFx2m3aC8klgvRfZ1SMUKIt6
l6eQWKhi4nHt9H4bE79cLTUgXSd6yovl0EEWJI1w0AkK8jPouixqzz0JSlA4O7TjB6t97cDY+X9m
mx8AYlF/R5keCfSfQh64xYxRuQrQBudGXirs4iYnoRniwO7ijW6/tTkfGuPsQHjIJ62OFflLTR0S
J+dMbsieSwyiLwCvXOc7d5HzyKPEQ/Q848tFzkbFnPe1wXCQy60r7SBml0Eyq8aYBi2e6gz6O7L5
IRIsA732OeQrGIj3WBQQe+YJOxG77Sqw+1cu0au8ZuuT/Arb34VYipuJNO8Unx0bDHWECwyAtn1i
MMhZrDKAGQnHsQxarp+lNuz4r9lv4k49bN8oiLNv8iSs51kKSe0p0mOI0QteOj1j1g+DoZQ1CI5f
1+55NYynonGukxCfRe1fx6k4un35UtjUIS0mJoSq+TA692zH5XqJqHghnHedBckRpxh5DQLc5COc
wDC3fIiLPNupHkgZ7jxbPJJuwZ1mi6sOM1ofqjBwl98a2q/TuC/oRLDl9eQTKMChS8bL4MMwMafb
MFn5CQf2Nxl2Pu4Cgy8Vr7wMcg/8ihHoRI6dAQBoj3mLX+6awWTbWz+pygTF9SG32pfWWQLLXnQm
ftDfc/Mma/3DSdKg6S1MDznX1Az8rtgnXcIFttnm/rIznGVf5dazY0yH/nEu/GWjh/01HcTJyBlq
J9pQZf/Opm1jTzyvY80fKmzcL+Kjg29jLnJaNXoSgOK5NUXPKNFe8phDKJn6p6pc8JFX/Sn0IWTC
Uux6XOjh/Nj3WbYCqf7oMhAQJ8Z+b0fZOw63l2gGxSQ1p9hZbAONWLvYJR0soKqO6ANW4HXh3ZfW
rp7GfRTr6YrJC8fCcZlACTqeiE4txZ+rxtMfpee4+wTi2HmgoSMmcgGm7iro4JhyIPslnSrgPco0
P7IyZ69lnboq/TZH93lm1jCzbNPlVOsaXPyTvLhYAzlMF5qm7RWP+g56GrP0Ih7cZQBkR86y9P/Q
Krxle15vsyLbja64R9Wvk+cPhFJWhFn3tFby2+tPtVqqod1ANd05JDw6QCeMj3ig598IBn9deWSm
z23/pXU4/xzt5re96i56TReP5xg1LKYzYbCsfl0K4zvNKDXCebHm3Y9T2cGeh3Y32T/d1Le48+hj
MIvhxe/ALQnzMAhOCN0yLpmufcFzqRlG+hb8z5MZk5AWm7i3Lt2QBEb8WrdzQAx741nvPZG2VcE9
J0nCM5GypIhJUpxTP94y/m8csGhe/l6Hn7X+VmWYOLKkfJ4ycwvaOahwig5mkYO40Bk9dUKwnNb2
VoZHT8RsQiNgzElhmCtruLeyzDa27KCpcwFsMIX0NvibHINI1zxJ8Hz71HSOmKCSIOM6oRvVYQyz
d9H51zZ805hwuIxr9ywe/W2CyJ+H4V8SqygW2gA2i7I29LtsuQkzZqs8/PFqSKpNasF7wPYZqlhi
3eF2coFHVi4oW8IqqyVe/mZthNAnzkP9yLlM1clj4UWB1lBejdeJLEQQo64ungiykdomt3kcEoez
eP5Cv90YfHkTTyTTrHtP5+g7rzpWUStRJMcM/2uZbVnVXPuB4ImML5ntvVhp/lBAdGHZ94sX1OY5
Mgzi3QAcU7LSgy5Pk50gz6UYtqKm39dcbNoqPiYNd6WeHNFik+1u3/iIL3jz9rmUQeL52zmrTsx0
HuxW+HQ7mhy2IXYFk1hlDw19cOaNbV+A66S8jh4Xdo6ZZIxgUxMzWyY/WJBBFLTXpOw51nCGcsOE
ljOAwtCNZ9QaPB+cG1YEYHbE0uRPpAtvWHOQICN0Pl6FGS0eOaIGwB0Iq3V5LlJym8W10KajmVt/
CDMT6Wf2hdwE/DPLLiGasjlPR8HKCGAr5zom2nXhLdtqEn8atlTzGEzeu5eFuyVV3QDmweWPzPA9
jbSgcPN47vvDCPzb91wGl27TRf0+e0go0842sXNpuIf1WQ2XaVQgbhBX6aHqxF5nVmwIMFG7odUQ
1e9yJDWSFPiEfcYVtmGbuSNr1R58d0vGUS4Qc/p1NcaM/PWmzPZJAnxyCYN+GgOfFE4tQ6iJ6WoY
OqIsIYoSJ05MvBbA2rDE+wk2aWl2m9HSANoNu6VdG5EdgDAOOjWJIFyJ+tmohh2uoWYkwqTvpE4U
bHxtUCR4o+1EAqUGH8tMXwPMPzgRd6o0eCD3dqidIgpcjWnGidJt22LczfrjpD8N/LGwoTNYSRNi
LmN7oNk6n920tv3vMIUKU8IYGb1rLU+hR5Fft52TjhHju0+KQ+7g31mS4tLgXJ868x6TDenK5sJ0
voDSq9km6zh/ACjwzxi9cReWWbbLwc2YDj9G/rQxFF1N/O1KvJHJS5d6+6h0N1wxAnzU6yi+64b7
7NOaoGGmGtrbKChQcynD4TApYn+fZ+/NcIB2yZWv38L4sRI6br6t5UHr782QXZC6wCU8EqjfNVQK
9s7yAmAIdgnGHZAuOlBpi5M52+OAIKKWf5RedTSnz6KdnZ0RZdTZoXuXGNpla12qEk1nKV+mlliq
Kx7p/nsIM3EOxzAIW23aCCMj3a0L8xjBHjVMuk2qpvswnOTBanSyAQPHUa0MOS6v/KiuQEUsPOxl
9ALsZd0gdRHyIfUTPYxZF7ItjupjNyNQaCyAaiBPbhy+zuHwJWOQfMXsk0l3CFC1eBekuuyFxc/o
JNx9HIZv9tvAVua9LEjfNv7snLmmUwUSriyn3/beBDMNlB5bo2U2grTWQcItt7IKiUeH1mb6KfC6
+xOF6eknIBPKTIptzfEREaApl247yQ+tv3gjrV9etrNnJj1WJcLdi/4Ne+92qY8UfhA0lhi7jASl
AHOVtianzUF+cfqb95nY74wRh5ibkOymbZXUKjufoimw4NKi3bJgwUVZSvMnPSp2vtEEjv9mUBGR
1cYmqvvAZksmlcF2nA/gn1A1i2vJrjsyc7oXNiTjDJtceoYfD8pCGiywrNalG2NpFoBBWq25JEnX
n1OpUaamiVfP6W5yHLlktAYdMQqD7uJDUJ2ZjOwE5CL2V4ZilLQ84oaKDosWI7H9T5xYBYtzFTEW
ZI3diWCUhUYCJJwlQKsiycxXWKob3QjCBmuur6LLvQoxOyrOPKtgs5c+2uScbRV4rkg+eyoC3aU2
0h+haPefeLQKSlf3QcWmpQpQQ5V6GUlUg6mJ2LETsvZU3Fqq4HVCAntWUWyhQtkF6WxPxbQhE+VP
sYBKR4Cbbqnv+Z9Id0q4OxTPHllvu3DtPzXp71TFwF3y4DG5cM8KCAUYD4A6Ir5jRMcHMuRChclb
FSs3VMAcqMHXpCLnGtlzjMaE0FUcHabnjucSWxf5TZwH4ZOvwuuGirGD9f0sVLBdjkTcPRV2j0mD
OqTffRWDT3oC8VJF44UKyS+3WUXmBxWeF6TobV0emKQV7Br8T+8QtR+gMZBI2NnC/wjJ4qNGqK5H
823oiMuquH6rgvtgNNjM5QUJNEY9Fe7HrRAT3RkAK3bjCxA5imcOPgjTLUalTgECXEgBvkIGNABE
WgURKKAJwOI5GgovgImCLkPSJpdMwQcahSFYiPGaPibxzqJfrP8NPQoa9ZT6wLLcRdjciNkwr2fx
PXGAHLgKdwDKJIfgx7vaHMV1aGFljDOwzL59jhUuQTgo1jYEBXiXyTENo510/V9d1AxidYGBLGuT
QHfkrbBKWtoVlMGBzhArTIOpgA1TJ1+oOHC3s4I59ArrYCnAQ6hQD62CPtjpi9YzewH+oGOUdgrH
Mk6tXl34/swcJ5GBeW5irFU4CVOBJUaFmPAVbIJC6B2JhU5BKDyFo2gUmGJSiIoBVoWhLOeNwldg
BNpODp4clySEAlwAf/wTKuSFoeAXwr4UXGc7BcXoFB7DhZORKGBG7z0tPGsBIU2Q8gqpoeAabKX8
daqAG5NiaNQIl9sSGgfdPzqyPMuOEAKFAnZUCt3hyY9ZoTzi5ZxA9jAV4qNwJkkIm4MknWnGUiCQ
QiFBHNggZjzLQ13uah3fkUAtY+rmFjNDFMFuglm8/E3UsNQSoOl4jjcLY7OmcCR1n55KXDYbq8eK
N1iMKhy93AS/okKHJ6SwJrUF4ESHdDI5cw1alKKmxHVD5oMfjZzYtlh8qFpr3DHGyoPNypcHfl0X
dEk0mYeKwnCLq/eALv7tN8Vn6yiHaX8qOtFd08a8tYPSTGlUq2LNg71Ed03l9JvCR7QSCu3S0u9U
KRNe5sOTmscCrl87HSg5nXa+CW7cHp8MTxgX8lr2p01txGMrvQWtd1m2PkZ2BZlpHHAzA9yZRQFo
6PHYAVHkZqXgNC2UGlfhakIFriF15m0HWDZCQW1qNtZAbA20rTNhkWFtFTzwcoofEumLxxlj/wZZ
stmM/OOKkJy/T6KRJiF0Jfqv4uLUEIHNx5HWic7agtHCcpqC4ckUkKdSaJ7ORsiKqNvqEMegJ/L2
HBb8AWKhgUPBfUyF+RH9s8vXQbRY+4thhK3w26SwQJJUkWECCtIVMshV8CB1CPgKJ6SHP7mj8EJw
hhwf4FCCo8oBFSQnPdASA1M7QHSiEDg2XfIcUoGLXIUwKlAIV0JhjZo238AlKwKfngCU/bdSPxB7
W66GTz+H398zCEmZQiWZrf7VpCMLmDCptrSjZD5CzTCLTQ1nyYG3hN6mn62XWWGYPHhMJrfsg0cp
WWx1HgibxdrgYIaW1jkadJ3xwebwXqeyhoSvmE/RvLhPfSj/zj54u95vyfg0JhcOOFGjAkbV5T4T
LtYDhZJyFVSqG8FL4b+dr+E/yCnYU6mCUNnQqPrsXVdwqgHb1MOkgFVopzZf+9DuIH2eS0e8NHBg
sHXb+35ZyOz1XYQBcpy2zihH9ucg4Gx6q1oFzarVL46TTWeJD7R2unuowFpSxzNe+KaBkxn+DM/F
LYvnB6+kxTM0inRf6hNsJIXrahW4q6WKToG8coX0KhTci6rd7qQr4Jej0F+ZgoBlEfxHA8+DrwBh
YA8x3OsTwrLCh2lwxLjY1eRevPugEGOugo3VCjvGFWYzeJxp/vBPQG1guWK6D7PB/jK04Spb5DBM
Of2BYH6NvfqcThWLrLaErNDi+Q6bojp7U4x/BTto0GFjPo3FdVC4tEyB02DDYP5RMLUcqlplJjPm
iE+JjeRUacXXlBy8fnFIywNks+RTCJ+tVqA2MND1LlbwNkgRcjWU50Zh3bjB7Uo4b/M/wDfIb5ZC
wEUTMLhBYeGkDiAuhxS3KGRcanw5CiGXwZLjYTn5DeFDB8qco3BzKWAhiLMlrNUCT4rDtcjqqRWy
6zDbhQDEEIausx1dHYWya/6B2pHvocRjwEvdN+6mQQ3aGAnzbznw0vHjl0wB8kKFyos9oHmZwudJ
BdLLFFKP6zDVNFD2fPZbFwPuXkMgN/V93lWiUofgsh7nAuXbi/ktI/uxws4FtHEkLi/lcEksOtIz
IgRbvZeIuNMbEEaOifQ84hnbyJrKobohwIBQpqcL5/y8NmrP3OR2QjlBHwEXZJyn5wFjq1X727GP
AFGZz1IhCTMFJ+R8bI99eZo1ydWigCGnFA4iZhiVveE5F8458+B323X/akyfcZvYTwR4/ZhWPK9r
4RS3w0OR2wfDj8ddnswFV2dgisBFaOEFr8iUuW7gLdoKvMjXzUk7EMfxBp+iXa1Pg9zmA+iNFpaV
P0rkyoVQkJzwRGkOj0Kfb+KGPI3Wwa2bGxCQ3UI8Je/OMQYvAj6YtFyPazlL2PvsWZd04acoV6W6
9BG80OmheEz5cjSi/qMtQgikktmlwNeBTl4fLJgGBGYpxc6BddOJu8E54z8ZUL7VBAbEuAJ4bkyJ
9dng+wLS693BxT5w0Ge83RZyyaNxFi3+Elk3aPQpBNVh/jDgagrDfasUaLNs5+uA4pB5aXLvk/Hd
hg9PrwhraFHzvU4d9KhJwTtdhfEsFdBzguwJO+WxVKhPKPVBY+NTNrsyhZZm3nLd5pDt5dajwhHj
Glsjh8BcfDMSNw4yZdrj4YYcBbfLycGugo8dIn7JkXT71K1ZL2N/LRKCKlyagsqiZUSmxrtEsj/Y
ocHvCX8mwnF8r7H/DW95bPyllNKYB3dtVzmVNU5xW+YsQU1BVJpmyX2BVz4bdcqMnYM5uPopx1uc
8XK/oBZEmfuOyI1RSBJLC0VVXUaDYcb2mBPamPKpaqHgNN8O3GeQ24wbiWhsAAl/6xqXGGWOvFNj
zV+Cma00HqTSOTHsx6dMf3biun5wrG6+xM1pbrhfAXCA3z1V5lM88wvHAne+7Msvu+bU6J55d0T6
4BshpzCEeoxOZngdDaRcbPfFF0U6/KDHGgXj2I63fpOFe/6OLjkoCp+ELcjtzXWIPaYw1+FghkEe
sTjyczc+U5T+73/673/HBWk6TRhQ+IadXVbafJDdXszwQjkUuY5lLiHayeBdQch/jRjHgx+RkpNi
nDdOMhkHAyeO1uGv0iWhgs4q1+T6Dappg2KarM1gGe3Zt+evsl3CDU2/6QGHjM4W4dLraXrTWUR3
tLlpwHYZhKeZQdqeDh128Syq8J/ZRg00gHbg3rv7E+m/hfm66GCm0k9mxiKwFxOeT0YrQSi7nL42
476kc4Ny7X6qO/7OSrBAOhHW8aiL+Ist69mP5KXwWmbtQc4XkMhkzsVyrJuJtJ5bXqy4n4660cCd
9J5aMfkPw1g2NHdzcbD8pD4azrTxzXR4qh157pKSvafOVpviILCD5sSDFC7TGTf4NWLVpHnGRWZC
u8heJybHaMFGbNeWVvtESPYgC7bjS1VqQW14zi6iZhNNw1swxFmWF23rQh6Wlji7WWHWQHpd1ThX
VlGXDOzmKFhpPPoACmFTz0Xr4DG1WipQDTPwbL5YuivkSlAmudKS0NtoKkLCdaDfkh/gami7Fn2P
5b7x8s9MY6KO59bZm/Pea8fzkoTWaSpSnz2Le657fT9VYbrLtYOwG2bxTv8yh1/TzzV0W524x9Iw
asfhU7ZU9pbRPqbVRZWwxKPNWrx+1XQ9wiiJJbfyQmOXMUSspGyapxBtgnHzFXrveGjj9nWCd7Hv
JOWpTjc1SC/Dp9cxDUQx1N9urzed+1rkenkZdH6K/QFxuoySWzk9kYGnTzqNtLNJxUjN+ol9gn2z
6K8KKtrJZ4snGdkLIz6BkphS0Gg2mDDT5WIDF3UKnJND7jzZxjKsuhwbgiaBsyxh/b6MyR8Q60Fl
cC826REAR829shU/wuWsJU/1ZggC9UL71jrnlbgG4O0wu8yZ9uNr4nHx62wfQ2ZjMLefLeYd3Rs3
BH4ntlts01Bl1n4zGqwztb9N3ytWuEesoWtXzP95FvKQ9yBvZYO51Zwpv3McsdE4ctdaoCf5cGTT
2axdqwDRHPN2jfY+4eGtv2B9jaPoK7KarUUUKbDagmLMzKWPVXde/Lw+6z5JphQ7MlxCDsxOYxKu
AUtEGFGSZaSI7b0uwGZguZKdODB1p5FoA2sqrY2FeA/QlS1nAoIJuNCXLc0gHDo/KEoMiCWuzFUK
rWhTtWq9w22lDOs8sPkYWouYKt/Gk9ZY01bSfShKA/qfcJ/SeLrh0ibMiam7xtowt9cJT65QH4yz
rCmmX41EhhuAE3lTEj02eYJy/dqic3fp8EgWB013qWIcccU7d+Qf4Au8hqbxLerogq+X6jdOAVFI
ydUjLq9GMuhX55lGKjgGuApSEsb0QHn0J4DXcIjRaPFMvUCLWcwQAdIlIV7oHzsTQk/sGPpea+pj
FnraNrS4R0tTEkOUg7clz//qhQmgvgFybzyjsMjFIojIqYiyRIl7g9F0aa9jMXrPfg8DGMI4aCZI
2KlxdXMf4arQdZqgrJ3k+uMQojqToXq0Ip+9lpEeXSc7lFn7wccED6HB6lTHzmZObI8fn3Hf5OVz
KVQbdeJ3G2zgeGta4EhtO4LUjXFUTGrLBo2Ek0KpZIhVHuyTdaz6pyu/7DG67duSRmTK8xowCObO
HCFD1yZp1NzmGI61CugBBt2mZa+hRQTZ7CndksmkxojLN8ClxzKxRxRR47XjCTQHSuU6ixhiWJX0
DeIjHoCZtVkzU1hoLzuq4gL0d6q+0m+dmBpBnOxT8vdnOZFucCdQEa8l1wiPZaVRYxB4boe+LfOD
5+XGjoS9yROcfftzW+/rsEL38+oLvZbKo26CfDKhiB3jhM1/3sC5aKgx5GfMuZYjX0/Jsn9lllyC
MPeMQZz37q4eo5tvPcxYU28u4aQVd6Tzf3B3XkuOI9mW/SL0wKHxMg/UWoSOfIGlKodWDv31d4F5
pyurbk+3zetYldECJCOShHL3c/Zemy/XL0Rbh2u37IpzMso3grxAE5tMfr042VB24UQYg+qCNApB
XXzqYt299RNtHWVU+AqbjP4uVkZRlsM+13RWiW5lk6rSrY0pcZ65KBaDp/mLsHM5BXO0eZpPphtN
5kTztxp3bXeqva3Vmog9+TJXpSHAHt/JvCm32px5EjlZuMGENePJrQ7Jd7U3LWO8xTjsccufajrC
CYPVD4hVC+UpZzm1yY6GYpO7V6IfuLVXrw2ZEvFEMMFnqTGdpr0WjNrSJMCzfhYx0yPupRpJ7NSC
Kxeuj58A+PhaB1/JJQ8nAxiqt/JY/2v+H0GKsGpYu35Hps/E9PaQZM6qwWzdczxM94+gxvpVLvvi
JyEDiySD2hmQHcsBY2d4WMUHH5ubUgcl402YWUcH477XJYdMtOQFRcsqVPt7WzD+p+5G8cU7HFth
gVJ0g7zAQZmdji8NDi7dOWeuufZR+PeGcbXQfUSfhlWtbVaXqIzWgTS+uAbgzFnlnbBIsspXJdF0
xNrFs/UbccRv0qHt0JARm+X2dzFSTWySb5pZH6TXfTioCCaq8XEX/sjjltC1W9cUV9nSiRpwHCLm
zZLi2fGpr9r1z67eZfVbkn7XixMhrbhY3+ru2JWEI/vmW+k61aKnu57m8ibArvshfXCA3TnqExLT
0xjZM4pkkyaZ9160cge8b4MGAqQO9r4xWY2wIobKW/IhNXMVttpCdS30iA8XIYxK0Mv06ao2tY3v
/eyj6ibTlkUXUA1d7MxIHagDHPDcnJuQlqe2zfriPJsoLHoZEVECXC/wxX2sDaiOSM1Bl3BRTEeH
+J6rj9z9NunN2mjRJNcU/CdMsAtIPCgxguekpgDc6MjZPLmnGnlTaXmwLFIHntOBSX9lz01rm4ph
B4eniXbt2GwnOJdLPXa+YKM9cu8xDn2mXfIQf0jgMYlotWwWf+0GH7WVmsAoe+IeACVBt6EhnXC8
H2ZqsOMwpvYdAYUnnUZ0QytzIgXcNK+NIb45FbeM0Te3TFlWjtkdy1onwTD7GiD81poPmylUyczN
CM+OBZ2+FFhX5p5JtgFETqQjWcjOxm7ZdKwvQ47Q2VAwmalyjLSTV62ef0gt/drn483sdex/TEtY
Khsq/aa18cEb01Os/B2WeyLj0LxGzr1jhirJhTZUOCz9CAFSZO16zfVolHLHoRd4RD6EAZMxfIFo
CNsHkgCyrRkipH9vKuz36YQKuzEhytr9XpF0BULiQMjHFvrtlSrtJkUFZmfjTQXhF90fXz23JT4O
/VIPNWWo63NIlrPymO4Z1MGg6e9qutPGIPclBIPS0t41X/0hMgSjJkFICdVPxJKzuqWudn5lrR0U
WEakyJCJ146toVulx5FYO6W4x2BHXxKsdixqbQ9TEZQL61usCVrxCt6D+u2xIaQma+U+tyMmw7Rs
26S5RcyAs859M3PmuX5AzCN57U1tfSTj9zgPVoQB7G2D9qK58gPxArflqFsIc0ftMxkyioIu9H35
xBr0g3x6sFZBKLZ6GJ+QOy6ztFhFY7ceNI24IMSuHumZI5kC0C2S2DlYJrPIrukuOqPj0iN9vSy+
NgNdg6Yc55FcLD0Vffzm5PtX8MyZjfknx8/VLctCPSV8x/ZME/vI39iZRRob4xw6saIrNezS+BWa
GSG9AWKtQntKkohkGA4+pV8/8HCttWezdJNl7XPG62O0enyc/wV8V/4s/vvzqIef73tRUjNH3vu3
zf+Ng4P//y2+9/87yK+wYOr93x2Y568/vsqv6vvX+q9cP37plwXT1v9h4aX09QeD959UP8v8BxFi
hu8JwzEMHWvmP/2XmhD/8Omgzkce56brz5/gvy2YmmH/w/aFDojPwoZpOdb/kwdT8Jd+O8c8wzSx
NkOHNUzb4B9zZujfb3zWvhOIsCQYHDn18MOI22PiQDUoNbyfU0hiYtWSNwPK6+dkR8u9FkKzzKgF
NsqnHjPHBQ7VrW5j2O118s0Zvv22L//VNYAL9W+fD3O67Xge+8m3MYv+9fOZAR3aCQXaEnY7NCFE
ewvhK9BwTMWK0fzBtL5gFEupyxg/pga5bDS+Uxx7K4b2UJAg45WY0KMYX/u//2T2/9xz4Bot4fIf
fGX775RNGzWeJGwrgQhoTtt69PXF1OpHNGooYiJ955F2uEonSKSd6F5srt2NUTVMMSo8002swh13
7DnvfFop6hELomVdwIL6C93ttyhF40AIfJWL15TMjNmFdZeNcdfyMFlNJiIXy86PMkQOG8ycUd1K
v+fibPttSaEAO1xTQjycc5YLGgTMDVwaa843ATgATY4br+awo0UR0MrxdGNtC/M1oPUK2CL2d14p
cYiS5ocgwt20fdOsdM2lVI9CJ1Q4qJBcnvMgbyizT29m5N0mZYy/HN9/ud38zg72/2oOnk9NQJOO
r3Nm+hZE5b8dehYCvXRjTs0ytE1GbQ0YiT/tRmY2p5iD2lSjdqWZQmfL8taJ4X0TZdS91P3EQmR0
doKyE3p68ekHjSC1eYSG1Mtg15NN7rfP3Cv1HaxUvq6d4zKQc3/nPtQFgF2PHnQ1aAgidY0lyWRR
2/V7Y5GoVmy8yvYZ1hD8UX0elhUIJFqT2qY1rPrSkj/jF01OR4nVje4lx9obz2gT8QsEqK3EFEx7
L88xfnUYQF3JPCe1k52Vje+hRYsRYdfJMxl3R+KLLyxZjgTtvkRdTkBv4BUgZsYLDdnOhL6A6CZH
VF8ES8KCmI+aKT7SEYklehGCojgRDb2K1xSO09k01GPBdcxVRmtyaSqtPTJsn4ZMPMk4LO654dy0
HqxOElYsg8b0W95LoEsSuYvEKFnq+KiA733Q9VGryB0PpoHIXnS9PFkExbGuGm7//hoz/tUp4EK6
cXzOaErZ8+u/3Z1SP0srz8MaknQyXdsWlabSERezeqnzFHej5iKmoiWfUd4oRvEqE+04yerupXhA
fDKx4Uln68HXmhUlLBTfFet+u7e/GK5hXdK22APFJG0Gafp/+OQwWf9237JpCju2TbFeuM7fSem5
QjpPKApVatGwrjecfe4XzlYz0nxjkxOspxNA4sIt9kK3WH3jaUIo6R9nnVwxyGjdZQNAU1L6ovml
CPPaOja4zXUI/6uqJ7qroAZvTy96i6klsgZkIC7qPTfxz9iia/DYUbH7999KzJfcnzOS+ZL0fDjy
AOd1kAGWOd+tfzseliYGZCOcTVZxMSOifesJNk8fF7h/WsQolE9Zhn7mxYU8WGeenoqpqhe09ecp
Pw4fw/gPA4T5NyotH4nRkOohdHuPm/Dfb8N84IoZXJkRNII2y9SsYdVPk0cQEtMicsE6urHcJn9o
je6sBw+iXBv3q7q0TsChJ9SQub0UOrgdPe4P1USfXJv1dTIOjpSiUSDFlrcJfHOhMIhsARTAE6yc
AInpeGnC8oX9AZt7XotSh/lP+/t/nEUWkAOGP0e3TN239XkM+m1/O+R6UWiHJ44nMNzAzX6BxaHS
LtzFEXg03exp2hJVjr4XpyAykGxAc2nX4/eQoL5lws0cf+Cz1CJ6TvQQpUCb8e/PCYMiy9/OCs91
bUZCj48qTBumxF8/pdR7mCSSoFqnxtRMZm96LuwWFynuf1T1iXtwKTMdIjzPBy8tv2r0rPFQ83wq
CXFnwRK+NQU3tUnLDbrNZf2slBsStF40JyMpb15iaMeefEtYKmPzOWM1F6Vyy4uMDOtJlf798Xwg
8RTAmxl2Zi7bTy//2XToGIhN414V02JLBW2mfuy1vRwz4tQHOiFRJdWrp6uJTPJyWst50ykzEjMG
NOvDMNVoml2cpTbZlY9X9VLvWCw7JJCKorzX4HVDUdnUDDQy2nDaZGnqPJXEGqNuaPv147k6Hpwn
h6LYkCt5f7yjnuS0nXRWuo8XHw9UVm8zuekcmAlHncSsjeUZ8UUkYXIp0Aj2Mk+PCPWSX089Xnxs
pkMb4QrWDYgF0xeXReDC4tPPwXpWsHnEoVWB4Z9k0aVreIuIVfsA03k7adh35h/pdN/qAC+bZSND
sHPdfBWd223TDluZ6Bzjt81pCMSuqHXmLlACVmkwtHu7LMePxAdS4GXdK3K18agyn/0d2As1Te4n
Yy3zy9T0FjLwpzN5QFuabz0rOCwlGC4WoCDFqY0i0vimUW5bsx4XxaSc21QhrZwStZEpuvw+5s5N
KbKOj83gx/gb6+9hgJnHmJx054WA7tK8MTeRZk9XJkzErTYkN3gmsuVsmq/grozGRScLrDY/aBeJ
tyCzkOCX8izgk76BBtPwZ01Qj+ZNQlxJ14IgSz57+Ox2UXUiQSK+UxWgKIuokqY0aOOlreXWqov0
co0OOLqnTuTu9Wae2rVDsGy0SqDNjvpn+oX2KW28DzEZ3fPYVh0ud/HheJhjH1uksqHcioDwm/M7
dIq72OlnlSvdxli3nx8P4YigqR+EuX9sGrau7QaX+Yru5jaqIspPvH+Oz0h6Szwxk6lfBYMKugME
dXTyXrWgRk1fFPfHa64VPwWJVV4fW0Nj/tTcvDs/tnRkNnY9ozAgSgA4xMLyeJCaEZy9qtZA7jHQ
tQ3n0oiRjHKewePjPbZP4TjP4mr7ePefv+zPf8akvkyf4itGC4Ennd2Dk+jUgfn8EKJUW/TCZHdF
hvlKivAydkmvDJC4AXSzQ5NaS25den+wLo3+HtapcX48UxfTF0Jdtd0Yuu6lq8tq5ZLXtkrqYB6T
xtS75FHxhIcEH8fkX7rc7sI11GcH/JZ20UO7/W0TPqe6Ph60ER2slZySKbN+PXQlp3jYc6iGsrdO
JblmeJPnl4NoskrcS9yc6J3vmlrSVKhjzVsrEcdLD9/xHfsrxiszHA5OjF1giRZtrytYEL82bQOx
06Duj/dKfywv0Ki2zuM3Y924SxBfRzqYxyojWK4vzdc2ce2LKNR7p9hjhObaF7iD74/XwHg5j9fU
/M7Ha63e/nrtX/ze/BrxItbSCEO4h7T/76EBijgito1JF5uPhyrhYDQ1+fSxKadfzyEwB3ueuQxT
/3wO0EeBokl7RmcSb3wu1acyGcNLMAWkALL1eDBiJVc5y8kttJse5YSiVy7c/j53bVMdzeJjq5mf
qsp6iw42vngVUHZCvMFgeoNxjWuSR5fTyZ93HcC4/l4C+75WM2tg3nI0Q57zvjjJzhmuICcXjaAN
QJitmdz77htzTvc6xCS5wYP0922rp+dM1AmtSOJEbX3CYUTF251hxVMTZ9c0FpaFmFDL92FlfRmj
NrualjDoIyAAT6fgOHpAVwhknvb5yCkdwLYITbADxeQ1N7Mbmls2/ySPORTM25/PTqwZAL9F3ebx
pscLGkjdQ5H6z49f+fN529Rfs6izDo/nH2+1RadvWixslGRRadU1+gsvrLxnFCPnoUiCy2Nr9Eiv
r5Jp3FALcZ/TzCswNld/4GTq0RhN5tphYL6VCFOeVUoJKgQotWWZ8DUIbe88agBKVJhMSOehqIiC
o+e7VbYOim589aPC2GbFzHSeNxPFrbwaJRXH+c2WPe5UFNGBzswcPWpjLtOIeq4sOxd6RuWeUmlZ
BwiAqFs872iZQXs0in68IuQmHAh8wVB61uXxFJFFNhGe3bDyZ3ikH/c2nNmiwwaRt5smMfErIyF6
oUtXHdshREc2v1pIz74jpVw9XsxaVutGUR7tarKvj6cefw147S3LaqBCdYk8VtROeLJQdJ6m+adW
qCM3l+mcFuEOLOl0rTO/JrbYyDZ6hn27Qtnz3BCYeB+nbPHYerzDM+ZAAJaHu46/8WzPQ4PQio/H
Ox5PDeHww7Gj6PR4So6mscM5VC4fL5aN+glnqTyqwb47iCEhv8n8qYt695LQp3xsPR6Svpy2aY0B
yNXq/OnxnNZmnPZh1u3+fM6k0RjbaXyripSlE8CYdVQzBaZg4a1kmFcvrTOPU13847Hlt1P1Ansh
jhiXHs8MITz/VMINh6ge08DgSyddI55JXLEXdSKAaRAF8VyWU4tklPAIdpp4jucH8LVArRfEgPek
0KNZyLyQ46S38IWwdOe4LYfoYtD+O7vykmZ5dHk84xWOPJZms7crw73XpKZ2MdXgx5bdTAaumLfH
RhtoiG6FRtBNUJ5bSzvYVI65e2SojWxnHLbSh/OY2PZ4DKuDNdjWZyow6Ff1cJhEHx0SGaAKxEWG
i9E+C0VQacXka633nX025ofHT/Xssmv4TcgAtB4nrjglhXgHk+I5VfTh+hWi7FEMoPNDia88U3dL
rzr2XCP3Dt89XP65bePO3RmSw+5FuXuIRUiujZ5IKvHBAClQtpvYH+R7XQ4kxPm5cWi4ZvYjyRWY
R+xZHVzTR+uV9myZVbCN5hkJvI3gWbfD8VZq4MWEFV59kq8gpCOSI7S+eXEYZJ9SQXyUobMlGlTX
geZxeceQh6aBSEXg/ecaEfIZcsGrb6EUI+0W/UCjDU/04CmF2WBozf4kBASXuvXcLzIXT5lZjvtc
miTherSnjKwHIqypS4+ufJ3pEY3exm9PdecXR8OprHdN1GsjOaQoA/D0EsvdJA0edb/ZCDLk14hB
rc1jkoo4ZVVU8VVGAhzOWLTeku/oLDO/JP1xAPu/pH1MREGs+Uxdyq+1QTcysJNor2rlEI5VZweZ
2YQzlXFMFiAy73BooMs7vvby65Cppm9PRYUVr2+i8Opm1pV2Av8cVUoHPLhPbroq76xdiTgPVIPF
b9YkQWHLpNm9O0BlVnngOXsXs/qmwk221nrHvNr9j7Tzxy+sZ9VC64roxm25PwDCJ14KzYgOd2Rf
B6V911IYSaFTI1Fv2N2msIc1ZN/HsF9nZfnKBp4pHIgTtKLHDqM4Ml0oD3EKCfsl9Y30yaokhhu2
+sYUL+aO2I5VqxrnHszbgYKuG/lZdYpMlW9wiGiYoTttyUI1vrZZdyZ2Niegndpf7UdMg8lpu/lD
AopJgzfsM2M/A0J4n9CRrJ3c77+Mzods3RBSwSxYgcR2FC2IbULJZvyQzfkVtESzwObo90jqmXMm
5kFaU33SLIyKmR+dcfCLq+ydewmQ+DUcX4aCUlYAx++Uo2jdDilDLzQ0A3umkUNij+CEVkERX2Cw
75JGCWdrBxW4mxjs5uBlL6EkP64lkXmrZ93T488yg1ghFZfPMbYODvFirL1L0PbTxtHM6Il86oaa
TCQvjVO8x1pEMgpN2qyfXDTyvbl7fGS/yIDEpg2o8W7C04s95UC/iNz61otxTfJlSshIZ5Y5BgKN
dkN+jRrKYoPzpENdr8UvupLvNhlf6zkafNeNghiYNAi3qi3Ld4mFk9pnNZ3CkfFuyPh+Pi6UfUSX
a0HX3zp7DN6PSc+oMYI4zfjkPCZLeBf0Qx4PP3z2/8kpGxxnoXgSOby1uoHf9tiEwNpupKqGVTwL
Io0+vj1maTjxs13SORSZWDeBVsntV0dkNHyF816bhn817Nq/agnAF/xmCqkum48XgkHEe+mr72Ve
2s0WljgDUtJpq1BhectS+Cqp1mqcWWaLt6YQJNM4u7IwnR9Zpj7zwB+OeiGqhcOy4sQQ7S06/uQ7
M5UYgvJELAJA/HehmllQ1A7MlIpXFBnI8FnQrxMdhhLhENzk7FxdXb256ITGPPc6AQlTWB70uqDm
icnjRXSp++Srd7114hfbKvzn6tAg0D7WptzFEkRaFUzzmcVDYYXTOiQVnM50ykQROSf1fIhmpmXC
Vak06276lX0XJXBj4iRyugA8V9L5PRg+XK+9tCGeMD6GV9uNo6tAR7+c6OutTQ2sIqWh70Bu3X1v
HLucHDpHhfIn7IuGZJj3MMUAXZv6qazr94Ky+bGHCvEsGsYCesfcWsBoNDCc6IWkK1CadHoJMRKV
V58CF5nz4yfw2+1SSmgkMlGfRWF1N9ei5l2VAQQghyJk1ckXpzSLHZdID6CN/PAm6sZT3wKD4Ir8
KUcK332aVCgRc+GjdDGZKbUYjnU91Xc0msDzgObZDOO0i3B+3koh2pPmKH/pC0QgummRTBi79jqo
UUg9dlLTpCD6WaCx1s3VJpnRk6WLe4elLyy3RoWbJkOAXjjhKsv66i0e9W8I0wO8RcG4Dn3PPOJd
eS4CbmSN5n4ZjTHbN2PfnERWcgbP87TEaM7pZJ9UiTmRWRKOPCoVtoYakOEkIeaejhxmJ12hKEgb
tTJTtM9Kn+JrI8v4mmQyx33T3si4ROfZCzTJMikw44l9HjMTUL2fvXh1wFQc38giaRIYcLkB6rAO
n7N8HADkuAPLf3bln5v+VJyMNCr5WwmWokg7F8XU/xj+zw+y9H89M78kyR3ZiFRE6whyzk21zcRI
Soddb+RLbVjYiXSyNuwOV3RAUX3lWK6z1MuUoc7lGCzoAvRbM2AZ6sPuguTrrrFs6IeMyBQioApn
14mGYUkWL55s/5AyeWIlrZ9MND6bsjLqbV75mApbjHO+IdJnpVXhnbiVRV6V1iapEbeTQ7lklqOw
GOhc4Ek6IJ1BVVcqfAi2tMQ+0gyu4draVMl3VafRSlJqPTK7KSmTG9WbU6Fbs22tPz8eCqcczpqf
ectI19Uq1bJtY/fGKbDT4ob8tLg1ZfbVNMJDjzIe6EoxrSsbX4TlVuk1zmV69VlsoCKUlOcLclVY
uzTHMHSCM72HdtXopLhIDayxE+UW8O7RPE+aZ9LUoYFGAYFw53ZDAvnGRpy7HBq9OFDAPyO7TA+J
7sGeb6wGUnSFnjPufM7b+rUQLV2j0m27n4S4lydo+moXczIvLeUgJq6Vd/BsH8mXQwmvFVhsfQfo
j+nDJ2itP8hKJ+q5oOyLh8DiLnAqXfMPVlPjwifl827b4jX2vQg4B46YsS9cLjAdnEclBQrUauIC
9T/CMv30gqI6psZw8ftAnIq2/1lRY4RsqZ1TD455Z0S7wmegMetCv6vEBytQDE+jW29spd7zoekO
g2VVNyrUS4Wi4SlEBPYImrHKVmz5XawYmRBnHIy0ccMA4V3lf4w6f4HEdZx2zdheKkB9ZLOE+EsL
gBEZy/0qs4YzFuGz6D31lP2Y2jp90ofsFgZ5chaNfs/gch+EXfyw3JxoStOQW9yZxd41iPBJLTQb
XCAa0OCYNhm39/1YV+PNcl/LCEtRj7JuYiV1tEdHHtBQYwWeHzpVnWXiu1+C0Pig4PItqJz62CZQ
ug06ylutR65b98F4bMkyOChYJyt2oPmehPRmRoxHeybzexmrZI9/NXop8pmp4Q4fGrGtu05rm7Ws
aeWVnTXtXFpDHLb8XeM83WKZHXdYTCj7wnCh+uOZF2uucVUTKEf7c/QD0tNEmjB1CaB34NSclomI
wrP0vQwkgryZQy2PVZkPLP7agoBpBzO4nWTv9Hc5MD7wPpqYdu55d2PqvbmKCenTM/YhbKeOFD+7
brI/6sJ8Ab5WE8Z0pDsWtdH40RDQTehuzqTOyrsTCaJ3uynlKus7Jml8pg+/veLxsLd22mX1AuBN
BeTUlOc60xiK2tZf9ZBfUfWD4TWTqrhUY3FyDbs9FtGwYVYcvhjzgzLCd0eDaoqOWnBBJrBSEhfy
vqkK0mGbaZdhA1g7PaRdrWrV9x4ZdzdgPo5IHN8ZwubC8eVLOT+wh78MQ6edoq7Pd7+mh2CI1cZy
QhbbyHm3elL5p6Bs7S3Ua+eorLcqleG56plWsfTJCMOAhKrl/q2v/XgrDapfRt1X+9F2v7XFWB4f
D+icrF3guzswwdH18VClyVVZTMwK0o6obWQ+brJqXOlp3YMdc6/WkPlbQ/k6oz8EXrcF16JPAVGz
jil/UtOnWBcde5CaK6Re/llDqMpajvFFt4Mbysh0YVCmW4XB2B2KvOoOng54OtWJMDNYQAISFWis
Xb1+jivgGbNPOFNjsevq3ll3yLXo7DYteoDwM1FGsknrVG2tESkmVXCk+soGhIA5UBZ2BF9Nv1pF
4h0KrwVz4AroKcpADt2Ul9DRyQUpkG5aSKuNgdyM3FfQYSsgOPlYcjd0cqRzCb1DF6xwYivnrKss
4RxpitOkm+lHkS8Kq1mUzNcMy452QxfPRCM69cSrHvOyTk6jyYpUtBc0GeY2tl2XXnVXbEvNRNQQ
IhJhJMp3eRRH+xhNLVOaEUSn1YDj9ZPnbJTmwcocRcS60yErBLwqJvfQTjAkCS4xN2MgiZbOXB1h
e7CSYIa+EgnntO0hhGm6VyNXkadz70iUbxFAgCU8ChIi5Zk1OEF1NsH8Q6NtvZPS02LtNNI7BB29
Wr32d7aiL1nYlTj4WigOHVK/aWAJyFLcPRQRjRCvEE8uE6XDWPcm7YNh6ZBvefY9Lk5WOoeunZ7i
PLq7qZCnriNwUAfYmpF/e/bt8jmUuXOwQ2yBWp6gGrU50APkWhFy4qVFshc2ebomPKrKDYs312bW
Veawp53aYMbI95A2DcXEUfUmloP2pOKiv2eBUy4jmX/mlamvcum/9xMdGay8TxLwD6BH/1xVbXzV
HRa6lD8l1VbKvUGZLSwJqBVNfHoKKgy3i37+0dcRTHS9YmdE7mGSlnaMm0a7Dn3dnKYi3opEWIxG
gN/wN+DUdge5E5KZqEeW4NqaVPnUWsxGvFoBVwOlAfhwChbpqDN/1cP8Fo0IxjWSBUE5Th+j5ZLX
wA99ldPAjROksgVlkUmW+pOHGhfFLZhC4IKL3OlvmW6+1m1YrekEbY2ga49d2vZLw8C7bASq2gz4
LF9qZY1HVzbveTN8cnct0KdwrlWof2CVT+kxBSBCowqm6Xb0io8UtbKBWuhFb3r7onlevmgF5gk9
0LnJjgpKYS3QoNKYXjhjh9+6Gybrua9isZMNITMa5/fZTjwkPK7Cw8fKZAm6jWK54xrLbM5ILhow
zhkkCZKuKf2MjY+xs6iPFnfcuNP54/ht953VGa8CVOpCZqkBhADqkxZDWIHN2m7aPLc2WJ5mJeWM
NNW+A3HIlpQlSZJSaEKKNojvFI0faK4EsqtCNFK7eDpNcnUM56ImWAe6FyZnfTj249gABQu+o5Rh
WEaavke7IJ5xZaaHMQIYUmjuVllxxhHG7sLpeK6S8aeRSH1pgrJYNjTgMF+kqxZkCLCFrlwRCkan
XmnOZbQJvlAdlEAosYCHohSEeVFUG/AD1WoC32InPVPHKil2BmbM2itXWQ2qlxT0o9sgY6U+Z9eD
uLUpg5oe5W9+Ug8XvDzf/PCMRKP7xnn8bagK66Vm/26TEimz6bndPu2xVhQYUfqAVVrixOr6eGjc
Sp5s4ZyjbJNpmfsp8wHQf+HOE5Ry/AJPxpW58VZDidAYsE+WoEeGc8x/sSMaAa2CDMeq6IXEHGuT
Iwhctq17N9A9f60HoGO9FatzPrn0DDquuBTq0YtM4nRZjEV/lbRGN3E99dcw+nRkat9zzQGQ3MA4
+rXOH4iLzT3SMxGQDc9JQO41BNBjERgecQfTrUAv+zWqKXCxXNTeIz0DwljU9QsuM+i3rhPeW/iR
ju4AwpuXkHVBXW20wU3FRpLfGoPbet5ZzAIak4SFULO/1zicbxmBJlDYSHwKRfgxRNlWBFb7jaG7
WqYVbX5SYralnEnJWMx3XKkTpTV0/GmXyLdmvp6cwB2+J6IEB05CzMjC4DP0BrHCV8Jem4KnfmoQ
fMfNZ8jMjeIZfcJ07sI8HszchE1EGRHYQFufUrJYTqrdKtH/MDXpP4ep3+64gvWtPcDCLK1s26km
fmvtn3wn8126DeRD7idMiANE8VILzr0FrSitquxi+JE6Q1+PILkP1jfRPPmOo752vUPrGSe5a3IS
WUQp8Fk/us7OThxvRE1dilJIetO2lXWJrtqbmSDjri6i7z0WlIvTNj27wOwJZsC1MEyQk/B0bTNm
jps8EpQmCL1CpxnUZ/3dC/T+Xgzks452Vn/OZTwQ6d2MHP0BXs5bkjK6SNzMOY1DzEiQLiHxpuRY
ADPFpNnV1meQkn6Ga6ve+O0w7lvfXcWJWE3Dayti+62aHH+TOJT1QtwPF9WTORBPIavVEUeh7hX6
zrf78ugg7kMaRPgP7oA7prvqSTkbLh11w8O/Q98yAaoKp8/I16+kKer7xoDG5LiJu+xsXx57bxjh
oa/5RtgIzHGgWibcMyZ8UOfMXokxD7bFiD86UZHLZJADp9yC8zaqnE/RJbSem9r4DEfWAKlCmaKl
Nqja5WBO2ncCGXKSknGsUKTX9xL02Tao8+JFOcgRKibiC8eIw3sXGOcptb03zM4WZTqn3TdprJ4C
oCVwSAhwawbMtE4HdoXpFh3CpKzeGoq4g1WWH4OKnENITMtSQbv8CLpZpZFM38qghlHXpOEJsuB/
sXcmy40jW7b9l5rjGgBHO6gJ+06iGqqLCSykkNA6Gkfr+Ppa5M26abfKrMze/E2YECVFSiLhfvyc
vdeON7kYrIvt6Qrfghs+W7ldL9roHKhmgrc821uAEP1XYFAUzlZD6ALACzxd6Y8ag+47cqHJ2Z33
KX0nx4ZcY+BKAuqfLmkPGSmac5mQqWeF/mMK/5a6Y/DXnTNWmISm6XEa85dGpUQnZuq1gWmwKa5f
6ufTlUlLhkas8pBBfO7cJ4EBX7sBOD1bqvtn5U+Eo2n4JC+5ELJX+RT/cYLhJZZKvpf5TCEOfntW
4akmWvceWidNpD5PXvM2Z+Nh9e/J/4JBpR69wWSmZ6R3FBbtY+9i9RyDOl8HgJZtbEW2DUIvrApM
QyWTs0lf8/AS3YFktcdlFF5VlaXfoUV6Z3DbPcHEDw9FWBJNNBi/+rFyX6CTn6LoyvNshLxwpMhO
VlBniyYBajTaZ1HK6Y42g1o2dEx2XgDconXm4DBfhRVtVAI2tu662cLpbmh4PqEo6Is788JxM+cB
o+kLg2uIUjZc6luTIgN3M1UBiOA+hC2YhWfXkNyPtz+WtJU6F13hPhNTwfksOCbXhjdEtnZplIIs
WY7PJ+3b49qru2Jf5CP6u+Q7caV88ssWiErZ+rtqiK0PCqrMmM5uirAXpFbBQDq+uF5XPVaJepMV
ejBdBrwWvXU3DY51IrQlfQiTd+64CHGAr7d1PwH06AaCNK7mxgwiI35e2XxUVGmLKi9xOSWy2hBP
w3A5DGta5455QgwNt9XEnMU3SBQ72H604x2xChG1Ti7snU9ungoKtoQau8OurfwHh5iQs54iGpnV
bJ1mTU4utFliJHyDOMy+IxIMeJm6DpN0N9mPRXGHQmC4ZModLjrUz3AwX9OBXYi4if7OmNCHd0ND
9lheLVs6aszmxhPlAxsOC2nCCWwqIMliwbr9YkM9lTisEzrqVSWO9RAkR68QyC+TYscZsHsj+HOF
gETuAIQA0xHylZJk/rxeVJmhbxektMyfostfbxfXTwWhJ45+iEQTo1ixdMsueehF7hw6L4VY6CJL
83VwzObC+orIwiAiUm/8MDTWAZyVg7umGzX9aaeE/unYjRc67iFkGPbvpFLRycpHeTQM+ycopmlV
c4jaErFmPeMXoSUlidKVZfUS3ieDU60tNkCYR/RVdnkgyoOLXDyxmbkn+QDr4PqAw5EuAYYrAt5x
Kk3g7U60NNRRNT+2ZOIWoTo4DCAMaic836pH/t7WWqDHJ2ojJOLZn/NT5TgnGzLzvVVfIbSgezgq
+8NllN6DapNw15pY10y0nABmOnFf25ickjL9TuJ3x+ysN9IOH+wqJCAB8XoQR/09IHLnPkMBBWsk
i5FA+uqRCcsI+95gOc1DYLa1DaqdeOgVIfPeI705nJ9Gn4u9l/sFrX2DZFZr/ECj7a2x5E+72i3H
D0Ncroo/5G2Fve6Rsp1mgX1AVzJ4o+6eQKNQgNhNEr71onvPxdg95EOaXiyXtTG3/F3TW+ByJo8e
YWaW9+UwuYeQwcPGCoW6eIlJSZcWwy/Pt5YRSSw0AsnzTm7dm06T69YEjPzwKnqM3L5qo/+WRlxf
HLu0t4EPplykumevnrsPshfaSEQfFPv5bupkt4FGaXwYM1CwmGGPR478PSK3Zuc1ZAHnDLU/AhuM
MbOkuNikefcrGCD7mYbgZvOul0kP5G+cwHm6CV76YAziO1QbyV1GYx7QIR+aCbBh5CdnnTZ34xA6
v4sp3sYSrYSTeTMaHeVSxidHp/OfnFvPJ4lra9dhLdqNffKZjByDEalqWSw8ZPybeZwStOv5A0Vs
d2diIfjnQ5Hl/LS3J+vD3LrF1vDrhIlO0bvMzVW9x8hKxwY2zkdEd2EWOv3UOkfOkrBtwQcc2Z5O
NeAt9JUT4Z9K7DzReU+CQfu5ZjhnklJcLqPawZnXV2ozOtRHpWr7U4HqktZvKdYWaRevUVOolTGW
BN650aNz7TTfHjo7K2gB6jRZ1R4muZCzuw0l5V89uuvcoiNWidlGEdR7E/jeGcrgk6gl/InrR7eH
wKeJRTA0HbEWS+DcjBDySWS66Okn753x6QrFP1i88RiB2/fwZP1nFbsdZapN2zrvjI9oUgTU6zh/
CK+gubi8chAzf9oYhuHcww766+qKAtvQmIAc2c1ojpjxkXORu1vwvy+3j8higOVDzNg1LuqxrsX8
R1fBPq4d76dtmHP0LVEApvkQNx54EFpojLeFexBB7x5iDeyDeLLr5fXJcIS6iUgbmhgd6b7VDUQE
pGm3D4vR/tBI2J8sz3oVDPffSolX1RIBgbXC8TmcwbIwrfhIhFAj8eMJdUrRTIH1IP5D93V8L9xs
e1sCous6gAKAzIt8/kJhozf9LAt8KMpYNZwBnw0TubDHCPA1YD6NULAwPkav+xViiTGN0brUduHt
3A6rI67n9rWp0UrlvoWlujLUq2oATheaFqtddg2piExHh74U59oGRpBbRBQLkiXK1O+2UgSCMPg0
wVlpD+u8aTl0J1eeLJycj/9xlXt2+s/n8L5cPfj1sCF02zrfHhpv8CA9VSaHe56b675YZxMLVBOE
iC91VO57255eS3SB4GTEcGr6YHwlHvkuv55o7fpTec6f0rPy58Sr/f3EtH1juahvR5B5GWP5lxY2
JfTHfqGRsj6MKFweM8vz7118+LePwK+4j74DBREoFWJj6G8MAQ+kzoYnF8tlRD//qr1Np5Xqeeck
BNfuSluPT4aPf7VJtrcPRl+OT8qIkYoBgeEEwBfUDCaPsyAOuWcgCFV1LiLeKMNfD6UvsgMAKBJW
w9DbzSIYN107qy2HGfddDR5pnx3c8Kptz9r/5BfAB1zArFu6FjJRCmhwdkWJmt+n/lg7tFqXt8XO
nbRxuF3dlsHb1e1Bd0RnZED6cNvsxtps3musYrdDOotevfn7eYexa+II/Qv/dE1DMZkpTizMQmxa
6yAHuLExTLoNrHYtk8+wZsxPjAO96+yNyf8PWObu23S+s74mTb6JkS+NyVURYX5klR2vXI02t1OT
fzdcH25XkSz/uqLPuOHt5DJ7zf1DE7X+YfKsv67+fq4hXvpQps/xqPM7wdn97nY1qCCnPZg6iLS9
/d+fvD3/95el1+9KSti2UYKP4O9PlCahqXbCGZTEl+kU9qRZcLsalzhxigfbmY9yVvFLPPjVRXpb
1OTeoqWHAIdSEkicZXZ8NLxgWRMsvbdsW2+FF8tnSlG8C8px/0TjN23r6BMMxn4AAbPkNQ23pO3K
c6hIfU5KRuS0GT+ZzV6xMY26DyzrOyxNBwJtgoWjS6xP5cO0irLil+A4ue7KYD4wNoA5Os5MGNF1
nW4PU2j+ddV0nLb/+Ql+u3WpYppKgXfPcbc+iKJuz2k4t+fQ7eN7l7E5Pcb23FUDp+J6dI9zVzRb
ndfruS9gxWmSWTlrJ7+CcD4wpd8T1S7esk6qg2aWDyCLD0VYEndJMT6FsAf8qf/M+UMxMcHAJYdx
WAVdwh6MlwdcGAQov5/ie3us3k20eJcpatTTGDlQq8m2K8huYH6HQZr26DF00cDdHuIMSw7fDkG8
G/TblNjyZI6GPOmsM7YG88HbU7cHl40PKwxfESOVX9eWYLLeW+LQ/+shzFpDLjKEyQd/rG0BgJqz
ZafFniZ0SJiyEuUxwpDy12VY9+VxrIryeLuiPF8qjDUr3dOSvk0XB+X+Mry6faiBtz473niAClqe
oBGkW2BPt2kTE3XjEDmksg/FqN+nCf/K6PeMYao43I0NfSIC5pN7o2qvC07y31dOcS6qoXywyviX
IND9Tl1H71WlQhLAXE7vVqGf63zfuKglnMQ/ttpfqaYaVpp/CRItZl1O23/KMuG+tgsG+OYQPZSN
g+7PkNmfuXnxDTl/AvXwGKhm1tENxdK9dun/fpgq/eXhR93enkqRfpdoa16MBsB50NJajEefnyx2
f3iHLrCEItVS5rureOPCzMIcqggvEqYvVnXYGORsBT/IfXAvxp6xnMNYvBgsm7siBDTc+1AMEA25
tJntY2yp4rusrKORBfnfF0alD94xc1xmrP21pxQaTGLIWwcVba7sYAhOHNkDzhbyryua9MGJEEtn
L4we9QZSrKYn7KIEVOIKB2zP7fL24F+fvF2ZWC8OLV93e8q/fR1jUyyLs7qHhtM8+9HT5LfD5fYw
u8lzD431nrnhcGG1gE851hwZRwgqTgr9IwUF9dC1NS44fzC/umA9lY7z1Ysd4Ui/Uy8PXkfDrQ+1
ce2YJzp4bRMbvlLC4Hm6fijnbMYO57aHsibKxAKDuA1H3jX0dunaonO4+789UeH/MqXhkRMCjbeD
awtv8P9wVeeIquToDyCgsowANEBwecAkjOHMo+nO4anroK4Z5TguHNKfNggX9MFIJhK9WmSIGCIT
ZpvuI93H9o5RbvzMa6v2uu+B+YjCevTlr5snwHJzbgqMHevUCHc01c1nDDX+XZw0T3MQanY/q39T
XoqyxbLkq4zJLDXR+BxYteTGdTHHpSTjTH1YnhLn2gNpiFyZ+5EiZ9KYxkpwJ2b4MWiHWDZeAkej
5Ij7AG+xIHcvsnv8JgJafhr3JhJBU+5DcYjM2jsrtqLZpRFuUUmXlQm/Q1yqxhm3vZc+Zm2aIQkx
rLW8IkWDqn0+3GbFrW884l09kvCwDkbtrVwDyZwxTtc1p3x2JK1PVZjjQwaKD2JWf28T67lBrIAT
QKNv7qBrbpsS1n2QJ8dO0HoNBHIoV/l7by63tlmVq8xvNrcX/f/zES66/v7P//iqehql+gmIeFX+
G+rAxQ/4f/ARquJPNfz+X9/xTziCMP9hecJ3MDkGZmAhm/6P/86n9v7hYSmkUeLbQDCIB/sXH8EJ
/uGEV1Mwt5Z1JSAAxmirvkv+8z8c9x+OF9j4hZ0A0wXyqv+XhGrkieLfbf6+iY2Xf9C0Ccom+Bo7
6b+bGzmwxjX6Y2BX43glpQpjZXfEfpZGJ1cmcSmrUmTNprVUu8Z9T+NZAPmc6iTfdM3IAYoz3FL2
JB75qoHZMg1iY0vUbHZKcp2nrc0t2p7fSG4sf3wKoT6sk9FEQmf0d14SY+7Gb90gWlxFGoEQuYgP
kHx2HVKqrVkqsgzC7k69I+zwOJHZKy8gookmGgwAPLBMGQECjFcg0LQ3mF0e6L9sbAybW9yCjE79
4M14JgVmYk7mI8twTLkmL4Txv2SgbtfxokiKZMnrtA/pw+2mvNl3VkYTYaY9Q+MZEAFQvWg8RFb5
pyqY1gZTvSvD4i6HYcZPTlJmM+/igh9tRkXehY8oyenaAXu3qKIJaAZIGd3Xs37n7znglMNH6jfp
S1YyLOg5y1HFLCaYaetrNDXqiw2EbGT3NtmTBaO8xS1DzzRydgzlPCBDPtsBUXLCa+uFkfWg3Idt
lZXvbVJ9BBlCsqseJfEtNBVzC4DaHN6HmuirEr6NiiG5orbaYCmc8Yg2ML/IIql6+1D635AGEBIl
aycmYLifdlagXmUW+HTUiCsLU4d0k5H2wWBe+ropdgBZFnJASeNLNB1Tqf5YUfQ8GeWPIHIWoo/+
BHHzW7f6j0bHue6TvR+ZxCdEYJe0CaKJAXdOj813Fuoq8Bg1WQkI1lXFaTkEBhgin4/MCb1hB+s1
w9yxwoptBjhEBK3HoQoA8E/g8U2afSjfNqYCZYtmiDGDxIHa4m01r6HZpXdHjhIgmZactcIc5Jae
zL7PZg63uquWuJyy9ZSDlK5ijr6gxt01iVM5oneSgU0oJzstjHZhZzPp0jXLNOr3rpP2aqxqbL2B
/+A1ZLx1c/4xiHk+FH6wMZwKF5cN+B+zJoimmdQBI3jTev4sEUssO6uE2l6CCgXKyiiJU8cqzWBI
uwRyrZVLDHrnclTNfAhbhdm9qBP9sGMty5l57ADdN+sQK0xftOCNs8T+uUBWFgEhtbOjORfqyYn6
X06GwGrKfpNzvKg6tCkSwtGqKzWZhXbpb9LJ26qwV++yk+/MXpZEWgggd0zt3Em+wfx9mxUFpqkb
tSrN5CAfGxjAByehD2/man6qUdzEAb0aZ9Ql8QlIZcRgP1bmuPYj+URH85V5N03pVKxn+xp62/kV
vXDCwJJpiFdeJU5WPZwoVH/ssX92XXofc+rFa+HB6ci98eQnRN6MXnAQLjmLaeoeDDco92YPwmz2
98bopPfQlDAzuJckU3JdRMQD5JDGSC4k25H4oLJkiQr8AmY2Y9B/PnRI1gHZB3oZMTvHyxHubJrL
XZm8sveHEUnjlhY/vaxfrDj9LqJcbrPBbRZXXFmNCJFdHIAcbV+mT9gEFjIqfnVVfBjVDTZM5kwe
7nrgDxs/zwewm4zgWqySk8oXzoRrG2PEXHvPYTCmS90jnqY8WHsz7kjJXHuVSO9XC5ucxtO5CuPf
htuuaKKfZpxoi6Qwf/fNsJwNp143f7IWYwlHE4Q94PndxB4ZRsXLtqbt16tP39OvfWp7/G/ygx90
8cF33L0DNz9i9RCd9UkHTlQ0dik5pkOdIJDUyaaO3XpJaDzKNiPaSbYmaGeSIBRGpsvrwLYgK3tR
F2TNJC2/2lznJ4DSe95yoFnK3lj1lXMIUc+Nrft7SCMAfguXIpK82wS89cDo08WnYKe/RC1gI3Y/
I/h+VrB8r9TKGhn9lanTrxIxIzrp7uw4fqQH+cqGBO7eg5lfcC9Z/Pw9IRroX77mLCRMukw6ogFC
Z0kh+2M3ZXbVkpIWnKOBZ0hukvaSEqmku4i5YPgRCMbDfk5oWyYhb2CkZ0Y8xA8QDfUSI1SzrjOb
DIMYpBcNaQ7BDkFcysvemacuohnGtpCOXpRVjlQl/erCLrnA/QpDRJtRrPjWIDvT/iT+m7P1chjA
jwmg4xHNg7WNLHFK7UtEZxev01Pg4KcW0adjAvVQg00WBGtmJ4uj04TAS+sG4phf7LTsH7F8Zhej
L05yJK2NslquRj+aQfmR3jMkxjovbXfT1v5rPUjS0TtNbG9TPVoVi7Tnw2l0jGDfVNVD/x2PV81j
MSKs74UFSNwHSJjaUN/s7sNAL4vlLb9gTfjya9Wsqqr9RbgFCD5ywLw07VaAiS91Ta4zGRsQ4Xy4
9EK8a8t97FvA8OlYP3a9evGIz62u1QLhhc0kD0Y6oUt3gLEPrBLg9hmWCz7vYF5YBmTGdIwqgLUZ
Xfcw8gtzbw4nR5tfTa52wDiKnV9C0jbcirGd+ox7oNbJ0cdyu3TEb6atapFL861tnI+6A4I+hE+e
hFcp8Z6s/2RQUPfp4H4GytmKjNjWIPEQycNFXaM6dlTy4KIDP8vwmaVfnqdGLp0rsmmsyFal/l9x
kAl3tVC8VwtaOmNAPoadPOvpCrFJfNzF89klbBd6tr+b6otW+His6/+pD71sofMx34ZYORdimpBH
+lDzykBE6DicZaMcdDxVimNfMi3D+XlouhS4wwMN7GTvpd4qx3m1TmYC2oz5wRjq+8wZntP53iWG
YjGOBB96AwF0CSqztc3aK0ZmTkluE/A+Zmu8BNCZW4AxpM0FCc3n7rrDxslb1aSfXZgT/wfOELDB
Ku0g2zlsPZKJ1xij2RiKhBGNPT/GHtHAuSUsVDIuEFxBTgDvXObG6t7SBPqGZcJUgLQU0s0vhrIu
TjvIdQKktQzqDdryT/Qbf9TcQG8cHmyv+kOKBs330lxhqoUYqM7GXD9VEOVWZTf3OBbovpKGkxde
t49haZS8HFnU7SxEtHaRNHTaenvn4pHKhpgMnomJd0kvaiiDdUNOH8Jps18Ky6O8VejYR6SbS4GZ
axHIlY1Vf/ZfDJoZ4KqSnxDj/Wb2qn5jefFHHQ0raWbfuLmoCeHhsLb3T/FViQHOXYPkmYM1aAIH
xmDVPASp4SyiYIx2TpZuqhgpJggNYSp7P4buBm0l71aXStAYs8vZbScagYgEU8RcizE+s+mRRUvK
IZl92tn2KPsXuZ39yQsMpKmpU1ImesCIeMwS8Os7r2Qsh4mYXM3xo0wxLjR19SKI4l2wDVBb2XBW
hwoGfWb8QcK90K3/0hMOkamKdxkJ9N1rbCO6RoZEr7SFqSWdVd8A+86c6iWHOoRK3P/xShOEfZJs
aHcwnPY34Kbi5ZwwoI5K3iW1gNRcnvuXPq0vrVt9tPnbVFDwuBO+pBIdcWN/4LXBlluM33N5QGzr
L4rerImbS/+4/pQQd8oowci4QZqMYTIpPu91LtQ+q77AthdHZZE5a/L+RSHengppLUo6403bl4cR
c4Wd++E1MQYwY5xsnME1sbYgCiUTJbJVvYL4wz5lzQhzozfmD/w3HVkgcP4WhiBOuRyHbbik38ie
5FV6OXA+QOuAVm9CURmW/TaLvUMvgF8OuBCE7n+Di1829cV0BnaGoC93HrKDIXLDhevoaDkGcl7E
vXsMGHFO9NC3Ab8DLhxSJ5Q/IrBE2enFY7pu+ugLEJY8auEL/q+VgkqWvDtp9qx7Z5U1LAq6B32q
7IwXMa/Y3ePm3ZjbHNlt9hK13smNW5yqpvmlHRTeZUUkNRJKIMFvGac01lvHWyMi3EtPvcXoWVlD
crzhYu9mOHYTb3olg88iZYKGz3CnWvbPLuD4lGUkKXgDhuc+fuomypYFqWbw6NJhFUcAVqMOMaKt
v1IH8BAhQpuxsfJ1JPh7IykkyE6CICpDOCItCpZx1JdEFADP0vE0ijA/wwleN4Jup1vD0DHwu82u
tXdqEhB8v5monL0DhAOLBjrfFiQ0UWBuLimbyZgZ8p8+fHBCzSSVW3IuLr2ib9yi7lvFRfVq2hFS
MTLPVk1PyjCF8FLB4SbCt75kzMFWIf38hRuol6Ql7pEySy1D5ywEoctdOYG9Es9ly+aQz0iq4Rbv
mcJwq6LTiPFAzCMmCZVjXu2TckMmeJpC8a0U1Q6m1d+D+Z7lOmckIuYFBtaczFMS7zos64bLSc92
h9ehSR5GbO8LdBC8HSQ1+0hPXM7iiIp5N8uWmY1F/UumzPUrLDV+07Fb1+PWda4tMv0aIRw1Q/td
X/+ZWdQkHoT50hViXsGDvnrQYmvbM+lGyLmOnJC07YyZV2jmESOb7z7k5QxrV8IJFQtZV+SmgiFa
wkM4CszHWxlbd7GNLIa9lRQN3m2rEk9AaJSA+rwBMYz23KXpsQoK91yNlrsQFQf3rgy/hsB6apRI
ViMvKEYA6nUDiVAWQ+TNYdrV/jWeZHZ3RRWgrO0QwnbV8KJdBH9OoO46X1Axl6CYEtxqY6IPExR6
J5j6xaw2ba6dlU3FtgiT+ZChRgTqXiC9kPFveC80mY2ChKAKdh6XZMpTBEUOSTWT89L32bsOS1JR
BUoCiE9slfwq6HdPXvYTkzUfuM2z7hDtTRLaap5cOs9/nNxxR3783lfjLiyiP5N98XV7n6vydzmK
Ux4S8ADtGzi0i7EzCw7ar+otRZpN2ckKnRnZWU4LE6/Z1bH9VjjGUvWpi3md6FTP1/G+6bJvGhIs
LtVrRHMHJQmnHXyzWUvOnKs+OIxGKEWKp2rIf+eOobD9b+1Zcdshl9m0BRJAwtunwPrWCR3+hFnK
cq66tRlWX0yTVkingkimjHo8ZBODevfauFy2mbwYpiFXhU/695xRoeTGpe7mF88DcZDUH4QxLWVq
RruaHu0+GLxtFZhQopseg2EByJqKITDGley7hyYrx8OY9ZheU6hSlMkJ7wBERYC8IcuHDi/GWBHA
aZEUApPEWpWjyaGGNQr7VwapmrVuSiR5XJ3Dl6K0nqJLc0O34erdxwFD3Dz6cgKENnqOO/LGT8Ps
x5vsIsdKbtgcDRQw5crL1DuMcRTKAfxD23o0hPOBkLnhFLPtUBPTWMHKFkmkj31KaEDmAw72CVn1
pog5P+mH7kQ57sMJlQYd5HEA9V4kR0Pa8C59JVeGna9ce535ZnKKhXg2BEcmGyHwGucmplyEmNlP
NCcgIoZ1moMYoIWLzyPfgaPPFpVVPvmcFQN/3vfcn0bUnw2d3HE6Rt9/lxhvEeEAg0n73w3vJBpy
btw7WmGncJwKwPQ2ixh4g2SwakApd4lKEAuiGnGu+aSEOq2hJTC1CehoF3JJajydntZnNSkJ6ghI
QSyy5Wz7cuc30aNoY70F2UeIVKo3U4uTsPY25cAtTc3/TSjqorSoMyorRkVkWsssENT/lw5rM+4o
m8K+Fi/5eHBycrjaUcqVap/p1Lh4O/k7jhHkcYYXLJe0pJYR+OM4Lw/auUfkxMqniodcOu9ZOFYL
iHjOGnAHWDj3T9Km4hAWeEmn7Nmbc/KOE1ejbDA3NRjDhda1vXJLeCUk360rE+uGB4OsncvXLhPm
1nE0vRMO8aF2cfr5krigOlwPhUNMfDE0iyDGvRP67gOFPhAEAC6gjXrQjZ6977D6SF3+TINuQL9p
VLzTT1KUaj000ynX5J1PKvwpUcNBVg6F+bv25i+rzvD8d/kFPPsunhWhayb8xArnaN7n3AY6JsbE
oT1GboZfuV8lZNOlkeoXbVbXkKjDZJsPnTRWGQViXA9yMcqQtOEI5nze1ts28r5Ssl3QSXuk4pVY
gKoR1xtrO3fQIvPjp350Lq4v37PAxJXC2pBGxyscsGv8V3RTYPGb8Zp/4oD18RBdBpx9pes/ljmV
voRpHnTq0YmnHeS6pVY6Wnd6pjK0yWDjkPYjbWJOZ84oUOraZRFJGHR5zJjIC/dexbRWhQyxrT8g
oC8WWjWSDsb3dGrObiVgxObWq8dOv/CuI3mZDz95mm3h7r+MZv+sSi/ZaDqbG7p47zSe4KfoedjD
q1ia165CCBSD8Fj/XGL368Gj0TchEW9qJpS1vBU5v/MrFeV76oT5tSGdL6BebPyeEthUokGxhbbG
wrgzWJRZPeuvnDSZirqEoZKiqjQGC4Ms+bJVlS+JC6HyBU/B2AubDygbRvx0BKVd/XYmL11PDBWX
bTjiNp1pG+bexN5KVo4b1JTYZbXzIvOpvw7xOm5WIMWwDvizhgSQbtxrRTyRAEpSRP/U+Oz+U3bM
u+wuYHhwyF370UwQ1cVZXq5dmjhL3VZHb8IBlor4AYn3tDdtumdXh6RZsZHPft3sMyhAQ0xbJYOK
akuOmwEnMQgi4DuLMTq6eXT2euND1nSJdFWlW/xkTyO8/G7qzUfFL78m6WOAyha/NxFS9owu5Brg
kXyo6IvvrSraxaZAstJOFWciUt6QE/DH9JiqWxOLaVSG3nb2ERnTfMsXlsGX0Bnehi03Q26MH54n
87OXeKcg85ndKj0v6yYmF9LR1NQTBJYO+4nRsifIJrHXpLBQrpl0j8u0IEeyZpFx0e5wcqrVNrau
c2UThQf3aYzx6WgkZ+lnyC3DMViOnXVShs6gziUPNpG+h5QbCAKMcRc13T4jfJW0DhCz3E82seJv
bcfhQDbNPaEj9xUCYJY5NhYrRJdpJZdaF8OqddUxkcWTUWzxywQLa1A08eL5x84Tc6PAFy7Q8hCK
KvMeFUYRbFWbbhpDj3sS7NYpetOtNdlkoWPrxSgpH1PhWlsdjpS/1Tuc/sbMLiFSrtWA54rpjcHJ
ByE1XSpFN6t4yhs2CD02R1oVPrEb7RdrL3pyRAC4iddqVPVTalVPg2sfzWF+ZzkqCeYzX09Bk5Oq
muNWdCyKqSSBRlCaQbmxr62HGf8MnC92R9P5GhwTAZdyfkgc0juvR11lZQXYecV8BngKpoxJn0ge
Ow5R+TwkGWe8ICCxVIYJyhad7hlgHSyZQOpw2zWpeUuKqMZhPlQZmuKbICNwk3sBB3JdE0wU4tch
OZP3eYkJGbxeuYgHSk3DGH73CWFEZvzRaFo4tckK7igCfz2nJzjNZ0hbnb0aC4ZMa2pPcjNDgXm8
cIRcxp73oKro5PelQwUDGaHwrSP6bBQAE9YKK16xZdIrpB2epx3QJGNf2/509DIiYTo8es0cfouU
uXzfG9k2QzW8iejbGj2R26ojP7JKdxI3CmsKdGYvc/rlmIYcJZDiu4G+H0VP0aaDfUmwKofvaTtP
zkPds0iLUB9E2vUbTo1ru6LxGVqC2Ed0NQtTCpzwTItVAwGoRTthW7CAyomtD+BI1DcPZH/nPpKQ
VrDSu121JyRQbs3MBX2H62o1O5wPO6eauKOJUbb6SUDyhhFrNoJjU1FsYhJ67LOl7R835lWq/JJD
weQ7a0CSd7z/Gd6U/bdpqWldZCmKlA6qP8mOi55xVrqxY84AnRUxnLJrseKvcZfLdOmmIfP40MuX
NmraOS6GJV6BVR8HajFdX+9RjhEn3fYVSRmzqdR8MCsv23XZTEC1TaV4rR5DzuD1NQKhKVaTV393
s/iaeH/DBGBEEv2WtvNSt/6TztaRNRI0INnUaTxjlpg9AFjue9PZG13TQvM5TAYWtnApXtuSoHEM
d95KVESI6BknaqIs3KzA3ApiOZOvSj03MzrUc2B+zgER5Oc8Pzvk+DU1fZjg479IOq/dxtEkCj8R
AeZwS1KicrQsyzeEQ5s5Zz79fpwFBtid3rVbIv9QdeoES76TbmeL/iWQ3/Rkp0Bj7g9DdkpASo19
RxiTfiNxJ9nM6HaXBJ1bSsdaELl5V9DMhgckda4eXAfZ42fZBf0SJ63dTPM+YeEA4TQsHhKPGXck
KeXWIbBpcQpkUkInm7vlyOwLArVAkPCt0I8z/BtssRH/Ml0AEHmZIb5CZA0l7+KgH32/cUCVVor/
mP3tEEqO2oM0+DhL3hpA0AF62ymtPolQJ/P1J1clLH8+lOEtV+/mdOjUhz9DCnzXjI+ofiuScGPN
n/rAME+HR4k/+L7rnWRcQxdZRHYWngM4FIXmYQzg/+1ncv6yvVV/1OpNxHME3jcVOaKsbDX5iK4b
tMP0Ys9wqNaW8q9MHjGmQ0ZyaMF7youo7+XqR0QBLP3LAY+KiqjJ7DQ1f137wOhhVm9B+Rer77kG
pZItMkunNv8Mg+/WJ9mJAkKAXZKQBDAwfpp0/pMlHUBU/xb9N2yefSAgX33I0g2TvbUMWIkaky8N
g95OmGqhbqLhRfRW2lE2o0xgmWmmM+bA8BIPlinBYn9BgysQRVdhvpCWnxJpNm30yCCqGAm7jHJ8
1H9z4VEQ/lFsZdOyJTr+bp9km7j31PZWtYfJuvgFC/wIDSdiuamHHCEBXhi7BIJQsOuVZzscdU7t
JCd0N9yapBQjPY82Chkk6omfTLQdUv3ZPPcgRAABvUN+lDXXm6iqNsEiR8XaXQBYGYbPjk508bJp
YsueI/qLimG28Im3CZq0Fg6a5BA0jP0IyM/ifBboBJ6Ea5mcVwkAaSYntAFzwuaKSeqGmFWbCthu
9S/YElSkLOnqNWIjEiGFxMDGDo101QrlagHbLcGwiSSAYQY+gniXRKCUTWBOrVfNGGua2IhdQhUi
Y0ctz9h+lj5a+SOk2DiLyTlNLmn9iXzaG41DVWzbcVURB06Fhv1r3J3jeN9HeDZsoU+TDJ5BAw/w
ZCUNr5dcxJB9cQjHqza+8Z61iqH2faMRyxjLH2JNRjuoRIjkGM58YNkV6am1z/+A88Y5vwYaAIXK
uZZ9s0WkeJ9Vd6n8NOP7KP5l6Z8k/yaM84z4s55A2QAbUuVPZDKJu9akXKfha8R1SFR5JlzoESBs
xl0sRQ8uTsnaVdO3SRpMyDQnIbkyhV6h65/TcCE0APv0rAxdDj55+huppUUUbCr9inzjfrMH8Sdn
hl2QS8hp5lr56ERKSCAsnpklFp4xaKD0MHA9fovkr6FqVzxG5sQujwK9dWHsSGKz5/hd6TLqjhC7
Apb88A8+ySoaf82eQMPR36ll5PiTtg6wsWOVl7ykZV9CZbNb/r1CbB1KhLP6B3GkNMP9X+1//RTR
3MOo/jTzwxSfRXNMq/dyOpfSW5yfgvGp+l81zyIEoR6tZzkQuwNu1/n8YhfGFqYOeEnlV5Y7YB2+
IN/Cq6mRRWjawnW1y4fBzMmIFwhUJEwAkj79eo693ZxzHmWdjf8dcxPczHpW8dfQfjGDX4Ft2ZQE
6m0yStwF8IINyZdF4NHlP5gc233tiYLO+4fDWin7BipFOD9N3LGJF4Tc5SRMIim2bIMkICX7itq/
lJlIKrF4qu++3rSgwP95CXD2mBr+kEZuT6PlhQSQV9MNr4eE7sVvBkfhs+Yc7hDDmG1S5saqK+Fk
SXqxTcdth9G/Cj4I4+VCWfWnHog+gwFblHheoQucuZoDvP+0RlkV7CaVKgniqpOONLc54gCmKT4R
HwbDoK7DqoKuMZwyCj7frlKqJR5f1TgFtZCe40YMSQGp4ohnI8sOloiw6kgqSOJsS+a50xq9q3cz
z67SGsfSwpUoPrCr2pmYSBuUTrhcrtR24mZT3A6tXIvpTNE6oco+B21gWLTS1drRuVV9SIF4gtCu
gOhmGEAaGZEBL3gliBPzldmTMxCsNKFaxfzCmp5HELkgkN1cs5borIw4UsRghB0hHtMSj/gImE6v
QGMTG9OqxYGmAIRIEb0NtM43oflMzIy6hKtIQi0KU924D9RdOmqD5cPJDat3PEwB/TczwKz7xbjY
MBBqnwftU2EfF/3vxASBTs0RoJrMVEyT2q6n+TWpBJTPRH5thRlTYSl2WfxYwxC/1K2sGdGb9VJU
zS5oenouWvStdonf8Ehe69B8E/Smk9iFUYaT1fjJBNCcCPOSFGovjsc0TjH1avj/6G5U4mZMjHLZ
4TOOMhsuJi4MEJjxdEAj0fBERuu2/D1m+kG4r8JOWR5vi0e6lambtjPg+wDNUhgX/2W4hwQKHJdg
x/qeUL3GlFLWb409PTI8U+VbMxqXe4N5KPwgDD7TJCNxhHhaxoG98lui452MN1/8FtWvJjuEJesH
vyLmZH8Z9CaFo9kHRsZYc4HnKEMTbFBMN6KLSefKa3PZYRbNPB6pRA0OrhBYiFdm4XdXgt+dIMK0
mauCEQmgToouuVqpvrKUswcIVfchGE9Jukz7PoiH5K4ubZoRQOJ37GDERjiS+uk00CLSnmi/JeyB
YI4czSdBlrsgLj0My46drl06K+abZOYjLhLuoGXPyevW0LwWmSD8c1QqujsKbGCJ5B4IEGJAsiEk
4KQk7KaAJ9ZHRxzJD0UXnupS3ImZv/F7pqvSRyN/zwEkCVA3WS09a4z2viS+kYCxKwZWEbaucAn4
rkhog9ERcHYtZRHO9i1AayAiozaktR6V3pgV25CgSky+vQmENkgpdGR8FDPrigoZvdjwO3TTXijJ
c+PG7lp9PcOnE1vTabM7nfrJjIYz5rL3wjQ83PQPwTh7Rp/ckr48yqFwKAJcPf0VSiGGw724VRv/
pluSZ2jNqZWb00oupeMATpdhKdY2CJv62O0Y/yHiwWkGkpWYr9RGstV8OkixuR7HBVKLIdpBh83g
GUTFo/SHWyumVO05jnOZ9AjF7qOSDaal2ZGIxUNQBXuDxHlFbT0zBO81lSc50S8xsU74mtzhRZ7U
HKFY+hml2bc2byyjOVXltrGITQ2FvRRjzIp3qURhmooZ4R/Z/C6r1iXNxb8xYSpCE3AkMeQiMBYl
eWGTLh4Fn7CC/yoN//UheEt1Vy/rG+4l/xqTKz8YQMHiY+BPW0mCIlLp1RcEdxKGUFwCA8JSI8qG
Za6wW16YntO9fUlAvhn0SknhPW8Xl4+i+haZoye9ipfFaSShs+j/IVjym71PkLW1zuBYWQCW5i5P
YU1cJ2sLGzya71HHdMRbVOMyigFbaojSuUfqT2RwnBclZkiHHh0S2yVTAybjQAeoQApsNyLPLD9V
O2Nc8BmopyZ6z2fuMIbCKWH3A4AaseY2kfbMUR+ctU4tn3XzKO1syZPkF/iMi3+L44e3Pv9X2hDa
GLhnuH/LuLI8qFbGi9jvcvEcK1dmq44eell2jtbMG3RngSXCv3K8lgO3lKskK/xr4uaTXc1BfMTJ
1jXEtXyMubQl8vRm5WRFF30FMkWK9omt5M1UTerAoBxCKZzPVR7AaCIztadUMOEtKYvJbPBo5I1q
vKUcwBnSxU55yBiwAZDiK5R7Q+dBjeOfSDnoWgzu/1kSPS6uaUeKPyV5Qj5vBeIIN9AO5hht+jt3
pZ1Xia2fzepY24SyYhXh1DY0VdwguduPnC6m5XGmOQpqLJh10k8KdAIZtveq9ADipOSreFW440CE
MUw1N3Ln5JvLyxXCUwuA5xOyVWLLxEfr76W105lYy3A+oumgEVoSO8A1xoooI+FXBvO23LwpuQu+
lf6aWbmdGZ8Jx0V0XSCDjlUhmptxfAzzXve3lnQOV7AU9QsVv6m/YRKdha9Rvqs9Hhn0gW+odCP9
nf6onletuJmsR0k5j8VNjUOObdLObJjsY9xz45OvQ+2SJUcZSmq8G9fYmel7szi16q0sS9tQ53Uz
nUWHOC7DpRGZxjOWXr24H/p3fgzF86Sdc/Niiq7WrLXFMn0rupBB2QjU6dkuXmkOjoWpx8LJt1F4
GJlSlhgi5T/Z/E/AgYDgXOcxQcL6F/rvjXQLoz+K9cHylPCatBuStztqqUeg/g7TurAe1OFoBl6E
MunYJ45vHMaieTVcgXX/W7r+SjRO8ZZ48vxsYKvHZ3EA3dI7v9NpLS8o/kXcf1Lx0gHGx3XrMiiO
TKbAIM1c2V35M6gfU/uvFjyDsCn1pI07Id7PCJudAOXBo8uOXbcX/WvuPDKNiCESV9rms9SorrYl
hrvdT0+hZrS3CDebHC6c2d9j9ShXm8T64vmvDAkm9HWUtsur8BIMTI9J/BZOXkrcGWeGuUKNTGqT
TV3KXN5PEq6jZ7/WXDO/zBSsWMFQB/MccJFcvh0R5bX+L+8xCroEFIud9ZQ6/Gb6a0OXK4/QMaEk
CfSQ3mIz0lcHDf9TccMcxzbK99ZfZdSJegJrj7vWK/98CTMSBkch+EjUP/3Gy0AlYC7bxjWpwcHF
s5RutETHCcPTMzzE+a9Y/Ngl6N9cv/vNcQyf5HgvKy0fyQFDwwyaQOXOgMvhTylKyupTrveRsgUb
szX7F1Y5jclHrl7m5Y1hcnMuixkjt6s1nJvgEqIgNYTVSva/gvpIS0TftPi8uU21LZtT2J5IodWG
QyHuJ+vWliNDycquITWOxSYbtpPwZ8DFqJHxi9HvIPyLPAJwjddEhdkpl7b4Wb7g6yJik4RDjQbF
cmxuZX6pqi3RRgxjcOuzGFrusSVqqktN2fQBG7u3OF62jfAeuhy4rtwf6Rf5xqeeUzfprji/ubP0
KvyjXH9AuYHvZ7fw9qlcOIpO+D50nTeYD98G3lLeg+YYgx7wvBzRnej0b1O9BWdbp7TFlb8NhRNP
IZy+/ptPM9OTvcr/MuWDwjQ+Tu+B8udP6/7W1R6MUBzuwFrBrNp9hEi4IQV9Fa2NlkI6uvga6SMM
ZeipqZJtYjCcYrr5OA7015DzRefe6yCwUXBT7BX6LqpWs+ZmcK5jnOjKm0IvCKO00Ldt9y1nTtXt
rODazfvJ/sJMG2oDzcnObPYZg7cp++gTz19xtEI3XzcMqNwiW2FHirPdX7Mq3RojfBXGhqAxdkWz
OsunGdrudBC0k65t9YyWZ1fRRQ7qL72SGN58ToO2u5mBV4rwYBke7o10L/mHQntXEgCuzZh7WHtq
4RP3OxHOR78a1nOB5NuD8y/1Z6yIwIEQzC7j610+Hi0efCHsxQaHtBIl6U8w/+QCqJD6XJjjNChO
4Mr04k9O5+SKQg6XyYWOyhcYXdWjvHNI22FPWN1ag446m+oqb7jBCWdDTuAsT1N5UKATujaUmL8E
jEweU7iKLO9LBxOnavOsbenpkztxnuve74N3VwZbDB2tEjEywT8rY3jInObBAKXa68tLU7uGtAsC
73ThWwcOFzr27ek6h4VZMvveEbKec9H5mhfVnrkS3ALGsrDpg02TkLnxXmlbC70ckLJlU+fY4RWA
r6LttbXikwEN0+LSNVwpfxuKHRsX52VQqi45jpGnyE7/A5HKRgKxxtNitL9NV2XoeqaMbgjn1Qg4
6Ta9Aoy+Faz3xMIb8BJz5QSOn62bg2kjmiVsCdsKL3AB6+itsJoDNrpIxsHiIIaBxZMoim2SAtae
RwMUpKhsRXu26aXrTwoFj/HUFSoky+3btVq92pZyFqzdg3DyfzSkoUo0e6y1AGHpqGZ8VdullcVw
FMV/lJwVc8WxmL4ZVFSbYI3hrtDQPWPggU8uHYcbrGsYZxdpMQzc6+0dw0UadpoY6NyndLwa5aOF
2gWhilbi2+eRN8qmkL+kkOwTUDicC8TozZxuHPADrpxscmVbm+8wGEdOjPzQRhd2Juz6TBno2d/l
G3YXPh76M3cb2wOH06XU6Ay8OPbFqsi2s3HQ4lPJR5tiTuf9yEXhc2BN3B7HiO1rMreF8OkkQm5H
2nke34xwJ2DVkz7bd+qYVW2tWNJ2bh7ykMTVbSKu1fbOYBoUUHEWU/8U9EKEUKfvIJhX5S4PsVVx
J0QK2Ulgw2hsEAbxCqWvQCSpfM+od3DFxJkeHQlFryV7LMYkW8M36Yu9ORKitMNJFhDAgxTA4ox4
skbPBjUrNxh/jXFnGYcgr6C4uoMarJmpOK3Pv+oLTw+RUEWpBBGZjAzkrLSzWG09oaBb+qGpvISR
qLJR+CX+Ri89cfzJiWOSme+I/j7r1yZ0CdeIOwfrZaU9dz3TGVgYDS1WtfKxDfqn+D+j/GyJGjAj
cwcXkHHULRvP7VqDjV2ju4JZJWd76CM13yF9ZQJWccWuYsi1CldC8MtVrmseotC8WqvRqolQJcZO
2H+Zw1OkXFUWoIzJiare2DLOEHhmvZ0xxB2TjSEex7+R0zz8asa7gFdV/JzcztWy+1LEzZ9BczVD
RjDrxAXPW03VTs6OsjTZ4XDW8w+OSw0FJRte9184yrN5PpcN1bXoDxwNmm3cmPZy8+o6m8UH7Oqf
GNynwlacbqr22SdLDVmJp0m8kO6hBUfdPCOeUqYNOuvZYb7sH2kT7KZkmN9CYXgGTs+1Z2eBB+Jp
cpvlM9lIHK8yzoGgyE66Inag9qgG3RSYm2NE2cbKs6Bl1BjidNjQ01sZwO80CXHQUvk+h+lolveR
lz32R3M8mN1FifcdIeWLmaWdZeuWndXix95WDLFgtvHdLBpo/2/qrxErLPIx1dlq11q4JOKpTDfL
A8RTAqFFUCVUSS+rv2pbdqOc7zCKc9Iu3TbdvwU6FboXdh+dyjR4fDFgclB/0vao8qMUbtAV0Cix
Kt0UE4gVcqTlclCU26jedG2f6B+q/CZTp/X5q60/quEzFrZzx4GJaUN8boYTBy41rkKLIrshk/nJ
6aaLH9xC626hppuc3Cbn0b/gJVxIB5rBxt/hI2cb4VNkYOqC4AK05+d5Z5pe3x6KZgsG7RQKagoM
Taz1cgBN0XlI/6uQ5W7NAg1S2P48ge4vpt7bMEuVmWVrVBXvUoDN3F7UV7NwKp3S7jBcWIcrjhed
mrQTPmh46ZVJ33AT+BTCziQkC11fdS2VX5UZAGEi9iQB8UF8lq07qZ1yMdnxsPfL71K9JDMV9ROK
cz6sJPJVc2C9bWR+1yJL932Md9WPbreodvCyocHbNxqlEqoEUfkHlDiII+VeRxAAOcHFv0z7VwQn
i3Sj0qFZQwnEVW4F/4zwV1c3I7ozXIlLgPxrVF+r5PBYpqTHoN3UylVDUZOk54l6qJvwaT5Z4S9M
APFb5YaYpbWVM5EBzOCSUBs6CbczX7OiUUkeGCU2KTSLs954IyXpnD7VYC8L303D1cWRWdwoHyqr
BEeB4IBDYX1XxA+uqFynHB036IRT/RkzHBZwu+WWgTPQZFuy502GB48ekXEJJ1wEyhbGkyAehup7
0d7FIIMjQ51SvamjslXTf5V1SYafOrvpJmXC0bfWke4BLnOUfyk4qZHf5ww0Pm7vMOlFiJR+zZmn
KnzIZOfjXW9HDnomDg15XhvhEYHXqoC5Ft7HYCsjktYvPiWcDDqLfa0jgqKi7WIi8SgxljXWegzn
bQ9a1XbHrHzq+DEo8Hl1EVKAA46m9kAnr9mFTKLgxK5doxXcTuvNT7+T6tFhEdWuOx3b372i/A35
H1ylnuEidaym/C4NW5buBLsnucZLm+OQ7VT/VE/3pPnWqg+MdgbpwQtRgt2ceGF9wEMi0hZOSejQ
3DM7UMVLBDehes87REvTI2qvtEABZhLZIK405Onldi4Pg7Hz5S/FjhD1wBo91C5FmvLTrVjH8UN2
Rm4LzgzliueDU0k4L9s0lXVgD80/uT+g9WTg/4dBGo1xp1OdTglZwBC1ht+oNlcK2ZHJ8Et3RXob
T8T+FfT3cQ3LXX4n7dMONrpnWVs5uqqwTorgjtDUCWhPnNAV+YHRcsnaDdVzz47lPmEslnyNILHL
x+B1oN1PZ9A643suXoFwGaSrJh2qiTOLMn8x/e3BjKXZy1DI+AvpJr2EypqMl0T51s1w+d4Qs74T
nf3wxMMPKlqxCotbAodnadYUmZOVrI6iVb3M/pOGXcK54rPFTl3/jmMFDUBm+7gCYfUV4DnB2CI9
0BRAg+Navk76mTafItnF6nq1rKSKaWAVvWXq0drEJGsBLi5ZRQMESuQB+EMAa1VHKpjC3yfjL/sy
H98EADr6a824TIor/OE1kpDM6k3lptG2aYMzCShEd6jkU2u6819mbphE1MqRnSDJu1rcmv6ZM4BT
YUKgIdGx0n2VZAor1Y887A3z3oU3szwO+qYuMXkB2FQ/aqBWDQ4PrRxWHMypPkwmWUNx9sc9vwwT
zUDfTPRyFSVo8LcYZkW9udItaGXGEcCmWs/GfqLpL08dkKS0LYMrhGdoshLg6QtLEl1BCWQbZL0e
ratguHC4hQlsn5HXqq4P//1yBF/je5C9xdMxzH6q4bQUyVoQwake4GUmmD0+tMFLGAGH+c3igtFI
KFyqfKbkHcW64Q3TpqW2qTlkbFAPvBTwS3RCn3OWxyTs8J2NzFOEr2yPLfQnCRtJ91Qxguq9xnp8
zU5WnTlRwlWL1vBKF+mWwWZIPnD/QwuIhiX9Hja6dmaKWegreMkKVhdverpenjkDi8i8IWZxQrGn
aK/saYPLhN7/a/ms3BuODJsNECDUuURLtO9Piz8O0J7pw0NMth1jGUzRPzvDMVsoMx+y+E3J3i/e
0GQsQXHeMplDs71dVrMg7+td/y5gnQSbcNNKZ4VcR2B/2NMcyV5bwAM8LLCmgVlUtjab7ZzeQ+lF
rSBNGznaExOQdxd4S4xuH71Dq1h/d9qPqQCUMCtZBhiwF0dh1SrX5S8WmR/E84s3IxR3wzowL8bK
a1Suo3iGY84TAXJZTtl2DWMZ2tWnAaGnbT+5Bkdjn1mkAa1D5j9f2Osj34BnQKnq9ozr3HhyIi6W
TLyp6jkuHwDKhQGzdLwgNiRocprA47wpO5QedCrfLczrAiFVyQdgna4cS+tYSC8pf/mY0a6QkqWh
sZZgRjbzZ8w8VqrfzOQpWGesxeTpWPd7ESUHFfIAxyfCJUgLlq2S4hJU/k5qxBN8V4BK0ua7Qspp
gdZa9UG3ewe3kPGTWwqm4pPXjj3Q0uOlp2ETrafquXTOI3gbtQGuZw5cMsSE8hZeGcfqDssoqP6f
TbzJgBKE9CvOv3yCk0qEOR19MJ759hKiu+nHK9c1v2y5Oes1oQLGg2YH/a9qdz2dTxHYgXhejket
3YTFtTTnVRJgd/nA3Bm+Tyu5ibzRkVn36ylal1Akk3+kS9h9d1hQFy3cdcswwD9m0avpbIZmIrWO
8FXzx0n1MrNPyMmMI/dFdc7Cbx2G1RgfcwAaI3hrYLirxo8gbgvhrDPaC5mjUKmIzVGUb5H7NTKy
RF/nNNWz8fcYLrp+cO6T9XIn6PM2AxuaO43J6Pes4LL7EflPvXtY+raSN236TVqfiBlX+T13n4IA
+ZeLPPwPyx4p1sRPzb+HCM4XdCCRnksrr6j3oNrVwR2omXiGPf0h3p7QVL+ggNlm0lBQUleIXDzc
ttkQEUN9B5cvsn0HBlF5foCrPBkuJesm4ug/VVK+RYfqZJzUaY2tFMrqnkrXB/cwsoVy8bfMFLqR
ctB6iNNTF2vbjA81ZBuOuep7CFs7Kh9bq7u0RFKFsG3SN4HtCmnXQf7YCV5bw878l5jLRFe2MV2H
VC3Y2MQ75AQse90RguOggSut5XStV26E0Pm9h4NfrRFH0XIs621SP+XynjWnIv+1/MIh0wXa8l0U
Xxp6Pl8j2O4LG0hoMXzg/NYml+Qez1eDTE+gZnEzTgXqHTdceh4oDHDcAtB8/vpSZhoCTAJtnXNv
/IHNzFgVeBPiYhl7qvQg3QrhAJzp/gmzi7LgbIS3SERJuEUDsUrza+h+pz4CEYHBLBIAjvh0VYsn
klawzU9XqoLZO1H3mirbOEIkJtZxzhheAIbocnVrn9Jv1zrl+ICgEGOO6SgpnDV8r3EfFK9lJ2KD
I1pAePSaDZBpMj1rjr0mOKn+dmm5lyaBa4KFyJ0PkNNwnUQbxEa2L72sajsL69i3nOULyKCiOuPm
YSGFT4/Y2vTTHaqyrZTneeLQgOK7pS/IMi+PV4Q5lSYO4JQEcBPK7qxzVRXyt5L8ANsb8r7Kj5m2
CRE6inLvLndDL+O9SGiOdBvBG8xV7tEd5tI61Q/iZ7PqHLm5Qd1dWRS1JYocMkUB6B6GvtGnbak/
+pr5EY+fnBilfVd0RJLrtDyZ8t/yJAzlTRkeefBR4+HU2OnAFS0QrXvipBKIgeIOeiak5krr978x
QuZ1nfzCFobekQwaj+A3UDY1mtck/ZiJjrXW2Kg7ncwEwB4gWB6M4aNS1+G0prLQLQprTxpOZn1C
9wiLD4svi6KYedyUnGpEvu16FHbTbhJgM5Q1ttooFxAKqdGV1yvB4WtoH5jF4zIJu/cjsK5+fWfI
4Oowl/tNj2vB0TxioYihaGv8ZtHH+FZVF4T45rTRbASK/LQEonFV9+MjdwDCRABYiDj4FIkAMlRk
IrKsz6y9j9Mbjsug73AOKF5zemev2gwc7Mt7h1y4YHuFIcL2/DYMpJnt1dDeRXOvRn+F842vlIMT
ElpPVMrHSsT0D73eMaSRr83ckWikU9odIzj7umfu+6lg/bzX85egvDr9D1a+3+9k/1spUYXYoH/a
U55vev++zHN8/wN4WNGZvEFJWRX3qN/Fo9tWvyUaIyju3KC1CknAPLYW1HqOKnUZ5j06s3a5m4mh
q6J1RwHv70mRgHG3zHyMZK35u2mle/DdRCxV1Lcxe1TRn8JoGO6/xQqRmN/MTEGSmm1O812HMhYd
2g2KmVOTG49sW7pOKUXpKl2r3HlvBaYVhjKvdGAz3McprT7z8rUcrnr7hc+ZPVxlfA79JRYB8XDX
kHbHkWHlN1MDiRbtNoY321EsQYFOBI4FR3AN/7ddc0ckfwYS1rm1XDOgS9Y35ngO5d/KsOWOsc/R
6hkcfP0XPsDRNWWF2xM9EvgvCf8ErRRgGqaOBWCpTCi9H4F/pWSYTeYYKKaQ47Zbicl00dtC+VeH
b9Zw5HMz4gNYBk+8j+vaHZNotyheekSiGZujw6kl2CXtPoFNl5hHzkQRXfs0aAwMfmToPYXO0VWe
GqMBeCMYayswklTcFoInkmsmnzmKe16H8uyYREQLXwXUHdIF/zAUI9PWlYFNRQWyyXzDH8NnmtVr
bj1uU9w+cgyDdpJ0VWk7Vf9TqL7rmWvyMLjDOu4OIr0v93e05kLR/utlwL80zGPy+JT0l4Wg7bct
kXTbSn/vpRnclhDc8Zn6z6mnh/+zhA8h/SDUU4ugXWxGHFtnj5J5g/C1gbw0bTWvWwvQzyFjIN9g
Czy/OHS1f7AAmZmntorYq1tkVBPqLyIFN1CS1Pqpiq0Le0+bPpa+EGWiVZ+XvrOqv5u/hBNEA9Ka
4QrVxVmp6SFZLHuhuElkp9X/NP8EFlXgCpSf1eXqXu5ac+Bya9zKuDF+k6qbCYl3hYgV+AGgyjBT
MMkfuYocKejX0lhBS0fjucj5IC21CpS//scXv0xrHyoSIrfvXD/xZOhhIs5aFMDuQv8B9YvnlWw9
SFJgPmhA0z5p8g6TExcFi/zMorWqnMvu6Af8RqipfvEksxEVcIENAOW4yC0WUgFKQJAF0tnpoOo7
Rd6bNZC6BykOT+8cpTtIopLd9eihDLR2+g8TKmwj/j3goxofVv8Vab9DBe1P+8XdjQggnr3P/cXk
XnMEemRv2phI/gVPTRm3rkAoKa6wDeqhsGuifXxvMVovwdgMZjok7sBIviNnag2ipteM6SWkevDP
uvmkhzfeqTkzkqM0iq3cbQhvnBS7euWcWGOMu2rfr6vpnw4jJgVlrbpLTdffQb2TTAax6Vednf3s
ApjZU+SFuFG0UKGGEf5a3mNWSf6JW8RvrfCnVF9zsI25ECUb5ZgAQpNQbkzY8oKyxhK3dBI6OYsv
qNiq+NwGEiDpvhFPxRt1UAKpRLw3PYOVcjMILylkgkz/kOPgsVxUccHB+NILtysRDuQSmPu0ijmp
04oKJO1gP61wrglJP4K4D+4gbainlrdRKtc+bDjbA9oPeqeFC2vCqWTgHBNt6Rhe5Hu56Q7pZ8pB
Yvto0xRsvEhp2TRvIy2tugbgtrR9S/EdXQz0erN2tCj4KrTieHIKs01x5hjVHnBF57OginHgn1LY
qYuXCR2GPxEacFnWe4pPR1a9Vbz8Al9D7krMAlhLHi8/uC/38sI3YXYlT9vl5Xf+s8EFLSroZEMC
DeDVE1nHapdFWvaQ12gA6lDtcFXr1gt7dqW8VQJp7Re52/n5i0NBUTw5ep+ZbTRUXnHhihYQZhk6
BXLatqTE9QvktC+8EWj2IIACZi6qFxS0SnlBjudq6X6pusJOczo+s8ENDTnDmfEUW0jYQ71Ik/ji
BUY3A0N6eJeo/bQ82aiBvhIjC3hc2JTq7OUJqWlNxkB2GepBaGUGlOPloyCsT1wsCokxY3xLl6V3
lpMfECYBjJWCTnQxRprUTOPKEl0OeOBvpiDMzBhDChLM6Ju8NjwcdEvtTYzhPXxVtedT7LQgoOix
7Byw3kxapw1xh1uWDYiiYGw/TdRAcvGrS9dqPmLZpGrUFH3qLqTUVOYdwYKuzM5JPWC7nvji7Khi
XFMxNN7yV6CIrrNLre5mMF2LtB92Pa0DbCWDjdub9zb5C7gWGB1olyC9tCqYKxxVtEyh8Vkh0VcQ
pPyPpfPYjRzJ1vATEaA320yS6b1cakPIlOi959PfL3ruYoBBo7tKyiQjzvmtM38LWdTYe5zO7M8+
HWYBIy/PZBVeaBGL58fkPGZkidEAlcY+cE05ArCrIsz7o6ybE+EwK29NQ31E81M+tfrVqJCGgKSZ
E0M+8kBjyXaJeKuAxWSbTIiUtzwp3OnaRLBDwWEAMxtAiAtaAugXBiu7ZsGnAew4EjBugZpae8oN
835f8C1jLC7+BZmMfWqrBA9xmIof1P2S2wZCR17LygJL5wAZooxCXZXDcXOW8mbrJalGXyqIvFRe
vjFBL6CH6rogvclt13ZyndM3XbkQaUoaA3OM/deRjSBFVy6cJZq2ofapSDhbm8828DURdfVoUXjE
BODI4yMWfgLofhuNBMjW2kASLwCwJm5WBFn7VbZhSPdm4xTB7DfqOy/xtnbOvfnRIM6Yya9PQhHd
HK1Jil03ycwbF3toDVAk/EkmM/x3VHxBQLT6lulBCqCUOFwyeddOh5YfgiIqZuKvWkB21kELWbpI
IGWVGJkXgJ9081aPP7zJcuZiq1aldfYftfZKfZURFBuZaJYKY12jM4zSRqzMo4ubkBAfjF1wdVYO
73BqLeJcUKug0SUowI28YfDQaDUuQGe3GZ33JmFJaI2Vw23Xbi2DTzL9ZIiMl+0SXUvjFOaQUTwd
FJfzL/WuVbU/IYJsm28wTSoiCn8DL/TjYhd8GUJLeejAlvk4E2R+yF5ki3ar8CmhL7ZCfsPA3WJP
WPdSvqtQ/hNMSkwDzDY1RBkMweixBuXlCpASaeIHZ+BKWt6IYlEBzK9k0y3u5A8kIvGSQ+kvbiEw
N3o32O9ZkRU5WSdMhxOjodSf7P6t41ddZJPTiLJDVmjHM2bJUwAAW3rQHd7ipDoWVDAEP2rkoSeX
mnOCI0Ti5symu4HZoSqb1c+/pr1CzPJnPTMcIEP5NjunFGeayIdnCEe9YdJsyGmtJj7X0YomKwlT
CQ51508jaoioS4b1kJopJ/gt5VeBDinNzGRFCHZJc4bOTcBPJ0drhUshwaJEpacoWr+NJKYnrT+r
INGEQ/4rrGc+eK0fbrTiKo4Cgq7Jc2zWSG0cf5j3KiEW0U2NXTk6C4gNj4XQx6CM3CrainnMo58J
3JF6rXx2h/lQWx8tEDA1eA5luw4abZv2tgJFAl8+kqbgHqFEFq6P4qTaN7PcldldbYp1r9xTy4K4
Rn+CaH7UqgOBnmsWoeiibxo051u1O/Irsal4vXrKOQJb5kk1+9Oyr4BYjd+aK018Dwzha8xsc/Wh
KHyYOcErrsKIXl7EudGVD6c+ig+2SjfWk+dNXAFZf8vlW6eeq2Z0LXvZRRWttQv95ItDdEjDu1f6
I3fX6m9JaWEuCAGodYYmFIFCdKr/zt7kJ2hAcZAu/xpUZJaxa8OPUHtpEDynXY8c+Slrn4jO/vvo
wJVQvDoymaXzjr1NK79qzCkkWEgg03EAjQe2NFnvc3eLMRmV+Qvl0MWGV696paVYQiBE8fHgd35Z
vY1e76WAb3hJyM6CLr1UlbyazLsOrlE5lxEgo35Pwr+i59xHR8IZndNawMtOyZs7NZhEF6TuyrYp
vNp+Ldu9ktyi4U/DFV+GHZkSJPcondttE1aNYY2WSYs3ILT0b5ikL07IeRDnd8d6RLuy4OkoYMvK
TdEfB5rP2CO4HyWbFD0XugZIvPUI/yD4+q9ufZNyss6zWeb6dZS81sWvGb2E2ceMU2EBPxrGl2Qi
1me+MT44/xT5U57PDTqF6pV8INSCW5tw1z893MQfvX37xdKjPULrRlIPZo9zO9/L9EYwpd5Pbg8b
St3WemhlvzbBFFa/BtOdiSOleOMCUKQ9cB+HhQ8Zhy33YLuENiOEyVg302VPoEYpfzr2JUgeWXvR
IN6xLWN2YTuTEWI9ggBnvLoxkp3a7DQof1TyCFVTfWfxq/fYYJ3pw1BxJECBicdrto29TraZaYf8
uyguxMbbMZMWQgppoJmI1sYsI6Ymz+oCBjcGLw0sdPXUpZPArBwTHZTYFq642FYV/XythxRTyIUk
yjcjMmFIDb2JE8wKPmXTRdW+SoXdA5EGa4bFcGXiSW84AqkNa6abGIinHACxGYAeUlzAT7hY51+1
fl1oKDdpLV6DH+bQy0gfzEMIv1brv/VytYq3AvNjLVOHx0s/cAIWTD1YvAFImcnXNiGqpGidVNxM
NroLvhaJdRWnY7BR6bS0DignG3Vv4Y6CWeh/7fYJ6e9gfF8x5QH/t9Ww/rI5c04EVa26+jh/g9la
OsNvQ7T2Wte11YxczYzgB+ktmSHTxBJptn8Rv/HSwgGJGtqFFHUfCxzaGC7XfrpiC83uWo+jA3Un
2kDSbhk4yWOwIISNZwN9Kw7BocZchhjb3HPPhMnOUd9I6PbV+hpgOhKRZnP9U1c/ar6NtIfNT1IB
3+JvpApw0E5YA7ndeFeQgiL8UasdiyBVm137s2CjHCBvyQLUfhzcyGbzOZb3MN7SGmu7oUfZPTdi
gWjXT3f04TRMzHwA4jSbQEWmsvUkzHrxHioupb0i6hmGlJfavsT6NfTUCWjEl5svhYCXrP2PSDXK
vemSWA9T4OluRRJRA07NH+uRQwZ+kKLeIjEPs86KUDOkNww5uJPBVSdmkp2BrCov9zKW4PTUttdU
2Y8j9QUYJItXknFOQXybOFbram2xsNgM6A4uQkZ5Iui56TCEQaIr4N3HhfaR8RUbP6WxjOsdXlxo
COLQUQWurdzP/Jy/95/jRfTmPMUixBaUFFttY3i65AfJsZV8ChpSm22auBI/AsADMoIQlXuYR44t
2DJK38ro+aYCP7OfsO11MVUz73n2AW5YSFux7CoeF5+J3xdURmn4VWq4JpPZhaS9AUJU6JdHhous
+Xk18X0WHtjpyB72NYxfufbnEOk2e+plDgnq2lIj1ULiJcYnv4lHuJR7hBZ/2OEd8MWNrA/V3lZr
eMXMk99BMQzaiqM/sm7Wo5qu6gc14CxIGzkiR/kvGX5lxPRgQLn2qM1rz+DNJ+Jm2m6657rHoQZo
5E/ytuyoLLgRG0e65ssM+CFmRUc9kc+7TtsHohHuRhPfFbm58quhXQH/EmYgNLnk8hKeTE8Oy9nX
V8EO7unmD9sryFQ0eRlwWXwO/zoo2kWa+FIwkqFpyOaPvPcH5y1K3qLorzMf0ngvAipcGQ0v80by
a+NQqcc+x37J+EUGUgP0brJx9nA6EvyOTt/FMcaayr02biXK79KrqV9U+T62pAZdq+hPc46AW2W9
F0HH33W9IbYLY92WMdaFo1WTnZ1zclc7y753S4ur3FgH2Xke7qSL2PZ7ZR01Uv4gPKGVsFgub5X5
4kxb1G2G8WIAchk00I9fM8B9rV6tfC9+ceaxsbgJKR8JvpV+bjRAhbvC8TxFvypU6oBazPGCipwE
eIk1znAblStlR8WL1H0NXiPqRlfpMKOkxCTGpq3znMYEtqYLsXD6aaEVmuxcf+54tsNVP26c9ARH
7eJFRIdEcZ7qiokxZTEDbhkrQIrLlG3RSPGUG/FVoPEL4QAMf1p0VvsZ2xU9BNjk9YOqXpwYR8Be
IyIGhLO7Ex8LyPtIQCcW9YXPwZXgo5nw/y3dJYt/VWKeBumPIiGE0kITXQDY2ONvkIMwG5/0SRJZ
5eoTaTNcFIHx6QxP5WToKwfVjEO84EkmrRVJi/SZFuItWS+81UybLrAcUgY3Kj1B3fd4upBQJdJf
xnQgmG7L+S29lm7CXied+VTJkphdUJSqHBgiFs+fo68SmhVluxsSkjamr5r9AUQSK+/xc579UfLD
8pUa1CChCBjxhrbFnehhkiOB9B8qjdavtiVSMeMD7ApdWOswm0anAm6McYdcs7Y5IUTlhZkI39CR
RHGDm/KZ/0emxlgzke0S5xlUX8nymyz/eP9cpz2EQJ9qvwXqXSvcyX6FDYwRAB+pCG3PtgLz5BXK
PmXjNGAtZyuGr0sJ6d3UWramHJS5HjGpEqzJX0GSuFOzl7rhyCzRPWeXuN+VxrEmgMUJzot248dT
qIg7C81B7NxkGHVldI6C+a0gaEAizPqgwkxwoUUCB6rfdJgqI/ly7O9xYGzGPFN6ZOLmNpkEq2U4
IcUcjGfRcVXLb6RF0Z661eJI3F2KuhmbEyECSBUPxQb5vL6rt8kGmr07WVpzbZVXHheY/UTbCxG/
4ZyvSnWt5IucfUIiIT6XOLKt9DAC3zfS3ywz/UhYI7lYFHTGtf1iSTuyPXFEYzY+jJqNMnpAYPyj
G/sxvU0ltSEunU8rbh13Kr+yU8bcHKw7Yh2yuzgC5uR9CE6t+eE0O8PBDOnqNFqgRDFcfreiudYv
tv4LwJFy9PQ8RahbUJSujWzPqiAcaBsobufJv76JRXkmOt4yO9WqRgbOLsVvUPIYAQiQ0y1lYJUL
ab0GtUA7Fv3SR3Sc/+nlVf2joTZ2Dkgl5/gGgrfSFPYk55bG/9rsQKFlWG5gWMLyLUfgv0wc6DXT
MYgv0lT6BUIQbesngG4oGmzNOHt140KST7RJNgse+g7pG+J0RCYuFEOiQnKrgx82gJZUoTH0aRNK
s9EnEJJ+eYzWRCcqyKqHN4QV3IQvaCNdTft0eu4FlWty1RrfI5U5SQ5aLPliwpjTI4ST2//KSAMF
jDH/WHxNfYBdG/aScTblIwfbd/Gkpz4z0KbT/3XAAALz5PrAgd5CiBMmCouJAj1St3bw2gxfTvGb
gssb4KNeNi+cA2idu13F5hlWu3n863Xy0VEBkPGS0iBJiA+n/XgcUDMsqINx9eiE4ssdWGTYbEZ1
FxNvad9S9Vuxr2aOr5g4fbsBAQ4Gpg7Qa+Ucyu9O89fbq347b8fpSLhOKm/G5TS4A+zFXRZfLTPd
QKCBXGxlDMiU+qEfXlyA/UjZGBtV+4t/IdUEdaMHl4VhMXvM2DJCYAXbtwcv696FzyXMUfiH4AOn
iZ8aZGiREMKdRxfKqN0N1iGrD3VyT8KPYYQjMD2NiDE+6yA8diPilMgD/8bm4jH4M30kxDByUo2H
xvzPFhJwMEGAAd8/CthmZFNcA3zmaEdOzm7cItTLEk/i0wuuKc+6fErGd5ZAu/QkkwAOUEEwl3Jm
08h2lumjpkJUDWqhKcSScxVK/RvI+tqst51XY2k8wPMNGJNT1iGihjvEDmHDCVYqbnRDGN9T+Ao7
ajxTboRIPkzzVUgcE+64qJPcNP+Dho+6Pbn3JF6Aq5bFTkXg3JPgwq4bO1hsiMQskKKjpmmsg2xt
28mfkkLokwlV65Zda2/M8GtGUhFLJ66ULH9X4zsAPLJ4tkvcijnzziquH3aHgJCM5Vbju9+yYGfT
Rx5fKuneR88hOye8G+1yBOFot+O21TdiPygzF6XXUJ/UNZr2YlNo/2xWmbL76kb4yOaQkUfEFN9u
zUH1zPZk9fxytR9IB85uKHKezWzjyP4HoccrCVCeZxKcfRWFu4jQfcUbx7cRuGsckGuEF5FloZln
xyQWbp+Sl0eQ5hzkrqU+MzhEgxNwInug5KKuVu/d/Km2H7rvbBBKCdEK2fwAnWisgMgT5TAb+6FB
v2jmnsFfj50WXhls9NawZS91iPlyG4574A9LOuM1BuTikSOpImmJEkdO1R2bNzxYBB02HWpiuvvO
bU8kFgfXZnnjLhLDjwk6XSJSlJsIUuAfgxcu5fI92fFfNW70WxXG2ghgXBGQYalxkP50bm4Ik+Ov
MDER+Z+f5uEa9+/Z8ENmIOaBEAiR9wxdZSsHK6n7TLrXadH4xE9Bt2eOb27kZY9cdiNsCmNDBfmf
rv4iDTUex+JG3YSgtxM7WJi/h5w3DG5I3EmpeE1cuAekkcO1MPGtStu4XZUgYOxEyYOhkZzTBP+i
/daxp48vYgMeh6tmXTEEipKXaKMb/7psn4GtKGwUYq/OsUBBphE1EswQuMhaiuAtUjghln3EGYe3
qPusseFqmwmDPHcvv0YEPJlv58GbVH45Fq6SiPprRFPd5IWC5V7xBnoTRamC/dAf1HsIjceQ/dQ1
Q3l05jEfFabZYVpNLS293WeIPkYmQPZXNrbsTnPDpja6vbNlTJjaV5yTHM+8AIjIyK9zY2lN57g4
URtslFVfbzK6xVoao7CPU4izju0vuzs5tGZXVuDO2pUNR4ZBxHPFrCFAwTA6OjwEYjQk1dFtGi4J
4kcoOiZp5k6OIAkk57x/TJ9dtuHX15M7Q4Pa7nif6/IpsVwOzXedHAU/ZSMsIEF/xWCQRweeL7Fb
q/05NS3AIj6u4F/8TbeJkGBJM9dHdZv0hJaTaC0hCO+v9viHRUFCpJHMmyjdvIbWRvgpl/aTMi8R
RNoz39vovRmaWvNv0Cict4g8YBcSLgCG3SRFmHJXbQ4gIoTb+CkEXF9mnK/J1c6dS0Sfbf6cmLrb
KkHbgBcwexeoQwFZzCdhJJhRQ1ericQbezjEH5nHgYurfgAe4+TP4nfqdVajk3KPYVXgrolxWynP
hturLVhDQgptCXMiqSrEXC5GTkGBIYHUq32CLVgdgFXuSf2qqq9STS/6YUFzqamUTF/y7LNg4l54
+nPjXkEClcUTvtk0t7LD4Cy7GbcTgygig+oTht/Y9Vul35bOAVisQCIFljr8ajXQgUGRENzYooCk
iDE7qs5xxQqg0M/GLN5yBLLNmC5FamubZ6ZOe48SkNViPnP7q5o+C4izFVxEC34809pnoQmBJaYH
j5OZl8Y08SKNJ3HKc+QJs3DJNTTPR/gtZhhikuj1Uf1k4kzZc+a0+j9Mm8IzM6m629zi6V+PTJLX
lcijuHpwRq+11sLL5jBX3bFpYPzLlz/xlqAiTe1/hj1y/XNZ8XDbpP6gl26Y2Edc5ut0PETNgTlh
7pApDYB34Fki7HUWuXpe4ErMbgDjdLuJLT3VOe8It4pB40NEBNWceqGIRUbNgf9jzT8WCIn4Uoc3
fkQmxuCbWxmeZu72Xy3ew82E6ARYJegBULaJeZB5IGauNCQVGi4nzYH8a268yfHVQASu7JiXR4yD
qKOIlzePZQzncxdzTgKi8yKEnjqllZHfFltb3+vsr6j4EXUSsJe4yFmMDeBRjciTYYWa6L68Eibf
KTRV/8QOzj4OmvqMDkXGeoRQuyg3i32A1hyHfYTJTYiLJFp+tmIpY/YCQcCMyGp8KBISYi9A/7Bc
xQaqoJddpXef7UdJIAkVwqq6jpwPqcE4QSyDjMrRmBBDTqLNkboAmcf/mlgvPQlz8W+kfAc26el+
4rcE1cP2uwLRUONzP31IISgtMwiy5hFe/MlRKmTJPKlYI8URJ1nem0nHQMc/EqF18RvN1WsT1C0y
HqZ50d9l3AGKdsgJkUpIA6qqe8SzmZxwctcSNpZd1xyc2iRMqqeIfmPrbp1czfgAnkh28mr0rTXw
Ej8X7OtjKh4Jv7UayWsauUZLFG+L4NJdHJ5NALP1F8OjgXzD8nvrJSFEB5jABIEk34Hxg1SczlfN
u5T/LQabd+6R8kIoxUrj6J7KDZSniC+I//MmL3hXj+O8cxYN0RMxI7cexo3lAhTbG/p9IuoXKE+u
r7Z0lc2PAOLfuUAKUJjiTPuR42yW11D0XX42ZTj55cD5FhqI3WRhZkzYvP/jIizXsr4cerXCEZyb
GJpqE7RnnZuVpU2kGrpKdZYSYAol93KdoCKgPCzMKEN4NF4bR9pmI0VByzFBxB1zwRHtFq3Yk8Po
3rVYo2kyUNWjXl5YtYi14yJV0fBeZNRBxY5gAvGI6XD7UJXVwAFr9OvG8hJwmiDypQQfISTAXt+Y
HoCr8TMbgV+RzpGAhSTEq2UQE/ldFkAv5+/YPGQgvghh5Z2Yr1Bihkl/edzl6hI6lzR4baPvcmgp
ZvPP+oBXAIDKuBagLGlFGQI/S7/wv+mnxeymHgzUqC0dAC07a40CnO0ee1+tHQ2+NNy01QYv0bxB
tt1P3+Jg7ah1iOpLQUlrQGdFwYhYIl2j3YWiSd8kVaCqf1PtrcZ+/GaO77WFbpvQDY0udSgzo/jV
LLhpdXGpUlRW1vwpFlWqmv1GvTnyHnzD2qQ7+I5urfuVY6+ZS41pN01PEduWpeyISMptnx0A0RMv
3NtYvAV4LHOT1U3hr9UyPyIpQWLWVbfR6BWEeZvhumZ2K7pP1bIIFuNXDDh8/VF2cQVOTEHs9pOZ
Iysh2LvbFywmVH7wh3J3v/K4wS+JOC9tfBrKB+E8vHUBSyZaFKRo/R3kesWSxwFhkOLFr9IyYXTg
qxavgk1IzfT5HyKaPxKJMq7vnAjw+WRae21+ojKt7R1Of8N6hHm+mkNgP7ET5l9h/KMJZDd8i5BA
9q2DJx/6O7/k/a2vVi19AiUJFuKPxueC5UBvX9IZ9Riz4NwR1hKjXvlw9IfF4mRaL0Ln6+QXXaae
HAJuU9cklxIzrPjacKKGTlI28Eax+ZNxps2xDr/8SpAuWpZ8pw2M3vW7+YuhXietn05NGA90K6HM
Q9O6FJitBZYEgiIxrinyB++hmMkAMNB9cD8RDEbtWIUJVbWgYdB2Lclnpf6RLhI0x7ZtudK2S/GV
QzgZ2sB/A4wBdIiknbKaOxgZw2IvfKS7gd5A6p+TTxWpQWz8mMlnUN/mGRUv41XPnCxvBgc4hU42
/DfvMftiPZI0vIL47F2iQ2FvFo4EPTrXJl999T6XXxWtbwk6RLWrLsrwNgp+ZCtORwV+JxqRw1p/
wCi0MqIGiVftd4qvPyAuNsg6b1YpJsCNNHCyHoYRPT+z1vndCjJXQ+jBv8WNghj2plSHRl5XYDFW
uJV+g5oJhl6ywAWOmTZlsyskY1WHP0XiMBMjkkLQ329b1wEYPQkazCEnoauupf5PmWhUo1NMHzYR
O3pA9XRfv6T2Rr3qw63TL2UhrX5Kwqj6nfAxqWR7O++Adqu2vPCWW+rNbAYi88BQHma1nyR0X27X
7vP+qyauLc9LvifCw9FNUipXCjO5JwtJ7MHoXzF8CA/z/h1uXXj4dTzN0woJIFRyqH/CTBC36wjz
1R7SVef7r6afGkVwIP0oxVYAwID/UfqYfW0TMmG9UOMlCJ8k+heP18w5DJsxwd9p1hhs2IRWg+WB
D7XpduKUTUxG/U2s3FTnqhdnVh4NeQsCZiIWUH3oPL6xHXBpg3QhdUQwDxVERrVNRiCHbrCIODAm
7viiEuxFe2aKzgNfFDKa9HNYET/yDaQX1G49+/h5yAS6aiaLa/Ov0D7KDnxX7v1Zir0Yhx+CNiIi
GM4YOPjee5xnjYgOrx4SW4csHzRVwbG/YI19kzvS/Q/SNyg8ITJxew/LH9op+av4CNcWrjQyP0HV
ujMsEX/mW5X/IoBDYkDrkkSW1CVEycDDxOzbPljBBQEddFfBn4YAJ1N8dLKfann5f7wvwnYdJfTj
bQgrlNJvU9uF9EdVXArKk1E52c0baz6DmDqQP8smMjdtdi10Z60ZR7Ll+gWMi9FqE7GdKm3nO8Po
mhlZFuoVexugdw4gJrRBgjkacj7zK1r7UgqYG9FfxXtbQL/czP3Y8u29SPZRys6kXcB6CrMz3mv9
UCsPFfHpAlTYVJ2XIAhSeUJCLyE9iGeXFaznHfiPIRx9UR9luxXBVRJi1Ap3ZleLBWnNEs0MBG2Q
COm59ENYLoJ4NiDY4ByZnmUz7afn7EYAf0ZGSArROT6Ejg88R01JLWHl4DwWBqwWDosJGDWFxgWY
3PLVjRFCo/0m/iElhit8oFC7Q1gvkqD4fMVcCdZC7Zor1S7jqleWB4FL01IJvJQF32rNC/9vWt5J
x4UVIkkj4wep8w+lflXY61oKBBZhCePizojagnEtcA8eVf5g+9yRWK2VnyXmzOoIozuV/4wWI+cG
1qQNFj/IP1MZLyNLHyydxRutLSI7k7IwE2sxYVDDROAhalKFMKyu5OY1WViRr6hcPP8JMEEzo3eW
cM5yTgkSuSZLXqs6sxhNOymcTuh8VeVPzBDZHjrzlG8I8Cp21OP5g0UQ30ZwcUAxCuCr2PVyloKZ
8J6CJxSpoOILZ44hbXJtt3QnXO/4hOHXqhPxWXhAzNIrRNQzkQhHyURq4/c1IQb7DL+HbNwjHECk
nSIoddbD5LDo3mtSMyBMgdJaa0cOFaZ8r50P/QPfqM0alllXYttXQX8AXTIwIdmcNdsE2Zb0rx3b
bVSla3rGwHVQlOPRwOpQ3jlYevUlNj+KzN6pfIEJRDkPJ3Dhpq+OugxMYGx0ngAL9ZNqv8VYVRyI
5ztndxrnK83iPNm+LutpuEcRUczfNmnaRau6VHp5tcppR92BbHLAfMztFtwpti8al1tKlkFT/sj2
RR43NFaTXp/aHw3DcN/zjGlH0uf8GuyO8dAvKGv1eC99p39LqgeVFCThdeuKRM8lgYch62ZbFafR
kdCPgnISzlVzNBLnvHPk1+U/FZe4UXTnAlU0B8iIOFQFM46w1BLJqVS844hdZmDg8hYTkWo3uHGx
TuMEkU9NstVkiwfsN2UFlEidaS7m9NEWJMt9wGtLCYJs/a/QqLYBgASeisOPsTqrX1G1JW6D+Hau
AXaRkmg8v5UigLAjRp5VMByeyAS+4+UKZThDnLccjU4MW9fe5upip6+j/ZsMP6O8bCkHYFirMmRe
1t0IOQcUYpnOcr9hy84DBnPqQ3QcAUhW/nfBDHx/Abej5PJAkDCQtJpI1XS7RPECO8JZdOt9pr3g
ihI804CsmekhHtThX068S1R8l/FTIgSu+QIiJTnOoL64Ak24Wavf2T6TqBYpfwYdrs4jkRc3nj4N
ss+7k+T8Gf1JNfcqnoDgzdEemvTHg7oU9yRF9LOzcd1eVNXDSKjhD1ddawx3WsYQgAqRMl2XwJG4
uGjWM1R4w1ERyfNe8hK/TjYskuJCFVsdPzl6ME8KHgvCjXbAk4Ve3xB0e/chS74wSajSHm5fBalR
UsJ7L9INs2+lTFDoH7l6lC2EPkRqHKpp5PiFFkKgRNMELO8OOV28Lp8qlGQfUQ26smFMGgIZPuX4
qI8bjWjIPP5VNIzoyt1seggzXFDzywRLtGymbb1BnFFteRDN3QivHyevAjibGUZjaE+L9VpekNHq
pJR1foU0mCjfLgPsiBkuzQ7k/ZWM53WsnEcZEAqQ0ZlIOHhY3AQlj0qGd45bEjENYznjFliPs5u3
nNFiB9IKH2e0CNZsQUqYXqs9d8IQbwHp0+W9bQmTPBXaLcsfPVkC8RH3jVT7Bo87dI7nbNjKxWpE
mD2TRFs9cjZmyn0wzn3pRYpWb1uxbis8lHBALiEUyNUn8jdZ6trklXCXqfybQEUs9gzhVOlU0L7c
tenPUXj/DLR+2q495POWInlUkevO5uyGNwm677z9Gcx7tA630/IbRXSo4D5IPcf4ylHRNi//5dwd
0Af24gJi7LQ3QcbscUDEQPEDQOS/iF3NpuuyP7csVba+TauPaLorS8mbt695+JLhqIQfS3SyP3Rn
Jy/R0VQbz5mpxHpvybgVBDVMMgetiEuUW9SU5llyENaKJDc+5FEEPwkBJ5wWDVKMkSRzhl857WVN
znzTm0znfDtU6CUQFJEPW2tQpwmWnTJaELVHqgDuf7www3wdUPGXMGJVswUxMlRfh9/J+4bO7JJi
RZDPdvtKLmjv8ZVV9dXAoEVaunXs0Z+rfKI5S7w8vMjEIsQo/ObuhN51PbCOBlexvZCOLOTN9rAR
bEtDKWRj8Bxy/zdKBUw0rlJE+C1KXQdONpV4MYl7Ag5cfD4qsgj0dqdTUVj+NjqxGRLCK66vhUdC
s3gvI52WdGn7A8INzOwRAfm/mBzd+hY6uo4CDvQk4NBp90gZlkJDW7HlE7G6bjUMwiEmInJB+gkB
BmsIZQnd8NRQDE03jcDwkGKPcXpriO+vcATvtLeS4LHkYajgcPNVrW4KO3jFqJB+LkQGovFl7kTD
3bwt9Oww54BTa5zpTrLVG2/qrrogIsSAaD+v/GUaiYqHARJXfTq8ZDjmlK0gDlIuMOIfbeONQkj4
5gN8HnvVqbapm3dr8kIFchHobLUsddr8kukHyAeZZouXsHr+d/jIM2rPY8iT5IiEB9ZnviniBTPd
VxNAUAIWx11wb3Dk+4V8QHXby7ei382WH3RkS27rgD/OJQ8AlEnL9oGVbozqXLGLTJqM+tkHfl3I
yyqOA59nhBcQewhLt+LKPxmpgmR4kfB9EpINRQTURwZavuDFyc7WdNrLo0/wroh7QZyJQiOq6Il8
D5lgglszU7O6zZGi1NvlFXyG/qTJBX3nPGKRS6JLz6vXpt/W+BMn7oBxqwV2eGmik2ze2+pZ1Oil
NiLkcPSZ1nq4p7odieIjkqzelLZPXlVdITr3g+AEGDKmn5rwWscwzZhvNZlD7s+Y7stI3IYEqfet
QX4oGEN3qbUTnLZPBGo2ua3aMDIAXkenuX2xMWuQpU7jacBjQjBDRorEPuRB1E8t16BHTmf0BTiU
QQRQwYFlCJk+h54OnSsibqo9Jpm4e2mV86y/WaRV4O1DHZoGm5AXdgDK25XVfpn2Rfymz9nW1D9L
9ZWnU1WwV6HkFBvsglSo5m63cKWQUjMtW2JviSu5wD1xm4qVa8ELM65pDVnN6nej4Ovy++rm0Noc
q49J+VLRmrS823HvLma8duznzCCYUpq0DYJ9F500/amEN+Jf5WBf6afM3CfZyYzfHOsFAVtPRsVz
UXaIkaPokYLjK9Y15A3Q9jzWlfOIgFVCQFHjB65obk5SdzQYncmTkIMdZuZ6oUNrVvwiRHqkz0Ci
qC6lD5vq1Al3og/QpZN51FB26+osRBlyGV17m6Trsuwk/UNFDJOBXMkSKG32nMq3im2rPBCalvZi
vhii0IN+XjevE3JhefzlA5V6WiQOBXIkmfD6hi4IOyYJrHyJ5D/6uolwbM39EG2D2iv1NUnVe2Ih
M9R9JQpOU74GhNx2OyH8CsxLPJ4XhCbGpii/ZsWb7ZdSZxJ3uWRhuOxubytH+UEQpto+tfhFLV8X
orggWKRNrHsZ2cPoZT3+AobdPiSk/AkOtWQU+PXBpuS7zkGSZ+T5zvAdRLwJ3pJR0PG0iSUwXTn3
RxNTAj9nPeDtI8oBhCsZ71FznfBOodQcUNKwRhI2bM7HidLqhsgRgFWpx0iP4Sq5Em8Q9hNeWs+x
PpSMkesUpTi28EiUZGjYWBfDL139S/hZRwx4svUN1EJFji/e+coiw++aoVACbPRsbZfLrxRFzt2V
4OfWOAFjLeaVDkUQWLxUZN3/J9yO/rKRl3khDParnH8zFj4zpypDviOfRUvTn4qgW7ut9EFQEi6R
orzL5Jzkb731u/AUSEzwuZAwjq/oE+KYSUfZU5Sc/h9j57XcOrKl6VepqOvBaXgz0XUuJHoniRQl
bd0gZOGRCSBhn34+qKq7+nRHdMzFVmyKFA0IZK71r9+YTzOlzsda9cpLksOJxzJDOWYCDOkxYZHd
Eov1RdjfzWOLwipuU/NrzglJjacxfoRLbUXQc3EBOHbGXZ0DixxttdMUlfaM1YnPAnELhb7rbVgc
5pFWm2DYeQ3wROVQG9NLoW6CpicoiAEN63ccsxkEQLv+IVR7cmj4tux2PTf15uMpLvAIwO2fZ8ys
A1cOlighXo13s88VllhqnjTk1U0DQJY3zq1iW0mdEwjPgOmR0f8qUucmn40xom+2P3x+hpRskuIJ
689oSshoOLn5Q66/2BMmX8NjutP4cP1OkGDLELsmpP1AeRVX9yNYlqLJFe5nQHHVR6efEwfoT+2N
CCCfS564y8ccKvoQfpV8rB4L+3nArbQnBvcVnGm/gtpCRw7O2pk3g9EBNGBecSlW9XCsStKkVnRx
LFctpdUPzNcuWnCPAjM8jHAx29lnTDeY1Ydyy9CDbNRJ3tc9fH52QrjXWf6K9qvIIWOvydwJ7fnL
qqKDjQdEgvZ7Xu8iRkkcPdO9M4yNSceGThrRSY2nAQvH0dS/ZiAYY7g6fbH8E2tbg4koHr/Bq4mU
shEvsQb8jkn78JHbCA0xfos3NXB1sLe7F593ZrzMo0lvXjudu9i7deir3X1BtYb8udn1JuvdrLg8
cZpM2ZbpEgsbJiJUNKTlAuaMWGmSZwNJEY/hJwRtmH0aODr5LDkBaHW5M/Q9B1wMT+SnQQWKOeov
KVx4qvuj3b9Nw96oiWtcUgD6OkAccQ+M+uqe5+6/qx430zUgT1jBXmRAtssoGIa9g6n2YRrgKVA+
A20ClASQDDfeNuaS6y4i/3KMy9At8T0JvkBePfFVibssOQ/ufmzXSh1g2vdwBhs4YNpxsB8DYFAC
4ppHm8sCTW76begAgALYqXmaykv44fQLP2HSfvDjexCTrtzk1DQtoElCUpD4IMaWMXVOH8UcyLah
JOIrzWCjw8cKZiO2A8U2JXQwj1dmASdzl5JeYjyoEbhoNZVrRAetBgUH50AoU9a1hBzeXLrsPkl/
jVBHmgzAYepuauekNEhBjyW0Bwz9BAPKy5z1AsyjqXM17mezdoqegYCiHVM/z1v4NVPxuyQ6h/qT
qt4b65yYn1qCVzpEe7nP6L5WvGSc3mvo9epuOXWbyN5UHpdthlv8MSyxbbnmFYxJZJpg1t2WCxLP
MCbgWBZjXzs2LwMFfY0pS7tGnYE8PrpV8xtxu3hXY2Ph6+cOmxwWoxF05hRKHJG3LlndfD/DjUIz
sZqTfVU4bEqCHYGIGEECwiDeNQ8hKQ/6MUngjhJT4m088zHVngOWf6xmZ7rh1gDVawYumn49EqbR
fNupXNXMS9xxw5yjQHXYYw60McPHQSxbncydddZrmPUcveRrgg/XydUwchrcSnlL/YeWSOZbVl83
eA+ZTKZXP18R1OJWO2LrV4q9OMFFAB9G6LaQwSSmBslbhdsNwv2+Oibt2nbpFg+IUd3iPDQFKq2Z
qrcq45WkO/eok8erKj56k43Yc+iaZmsoZv1UWykR5KCv4uh1FxcFe1O/a9bSH2aeJmSXGs8Lt7t3
TZg06amyObV89J4Iow4G5gAZjstoH5FWYz3FRRfChe+g1NtbfDRpH2xyHToIkkhBsHWZp47Fnaal
ZDAeBiYkLVrhpLsq3v7koONc4FvVXdOMIFSgwAaLvslbdzhoV+tu2GHGFaWrzDu3AZUP9YWBsgQV
YIeHWAwZE1GLc8S+t/DWFs4PXXfQrEfZvhcOhqHXvtlpY053/sLAMEUdw/6UnyDCKuvowK/xzsQQ
MCDpWTtxHi8STjVqkj1BLvb4UcuDD8Jcc7DW/bC3pqMc7kbtQ5tTvd9zfwV+Twb9pG/s9A2ujqdj
bIKMGw/Xu2BcC9bHEpGBhYA7eKqay7hPypce0AKMWgd954Ry1TeekC7GmvWSDRT+BohRjpP8+MyL
gnxghJvotI79ty9ekJO2IGDxexhwou9yDDJsmF4r6fJM+GhQWKYn8jM9ph1pf+cND0N1Ff1TyRXT
SJyNxnfNw4UR/X2efBRyiWOtx3cW70K10UygGe/Dd88OsCI8cloG6DPEy0oa2YUZn6f2zcG4xTAe
STxQ3l5M+8Da2WVzC09Wbxa3kIeIktEh38+QLwbzjn+HcQ1nQwnlgqAXBUniJDHqjYDrJA2eaz/1
+mUqP4jbm6uc3tpobE6zrWCKLIf5dc1YlI/E+L2MHsfs6nrv8yULFps+zzpq4h9vK/oVhkVg7U59
rp29YT4Q/DXNawQaGU+skuRXC9WqYIdv6f7zGFw0+TVXoagOaH7xOItaGBffIW02LhfGqYuei/Er
d9NFnwCyDD6he3cOF7FYDhhq5QUm4PfSwaLYry/jeCbZtSDAI3vnG8BPmyCHnjnNQGOFKg5WCJ6h
MDfddY7RNn/FhQ1dn3EtPg3SJ0x32xNrTEGaRe8BVDyqUejunK40RHwptYk/jBcCe1446IS6UT0z
5Sj4TK3D3NmZIyXemvABZ96iYbXbZsG1wmkLFxnzsy6fJGMKDzqt/kjfKDGBZLIutpzg0n7m3efJ
nhR0rtNquMNHWiE8jH4VRICFuCgzxX4MIpTvqAQeLNTmmN/OU5T0o+m/OIxtf+/5+6S46sEaUJRq
00/OhXnPofK1IwBpHGHscSwDXK2PyDG1lageKrDesN+32h2o3gj65NfLsgtXWnPG4reltxInlmKC
scGBIQvXzTxuQew8nzgRskDWAOuTZZAOOyImNVk0Dqap1U1ryn1XvE1AkkiSos3UY69wSJwnAzil
ZcDQY86DJs5jB8M17RRnWAq8aO6uiARgCA0Mpr4WkwYGQ0s+ER6tmrr23X5aT+mOl86H61x98QHx
oJi9ThjpVRjtb037viYsufsyxkOoPUnvbgwOjTy43QNDBExRs/E+Mb+cTHEFPtTNOW3Opv4ky/u8
X2TgVCWUxgXXSDSQEfFthE9u8diz3cVrbdpgMl/LZ5F1tF2MtSLMexGRKGaA1tUX59G/lyD+afFg
gkHC47XfY7yfJjTUwPL47L920zabIC1t6H7Q7Qj9klanOZPXIWluAlejqoLNjMuyAXu5w29003pX
Bx4vR5nlNC92+nBvGicCfqL0aofTOpByZWYpYbp3PdR1CwQtpVLgNXhMjKNYX4E+mmxFyU44b3nh
3Ya9fzKbgc5wZ2CObW2d6tXCwj6wta3Xgsx7DxWzb4lYjt2PzguuC1G9rCRMefvvTjtj3GXHdyM0
E2S+y6q+yD5faMpn8N1ugVnd7hPzPshXWbdqwcYV5l/rDMMlrVZQmD4H+SktfCFWytrnKOjGESnW
tw0RoIy+YOVrIdL7107+ahU4MB8dSPaOwt1hqgVTLlsH8YuOP58JOkwxuZzKVZ0eFI5bPpc2NqOe
S2P9ENGVjrcMKAZ8ku2tbtBcZKCx4QOemlZ2QgbQ1Ifce7cdolLgMeaHSW5791QBRevmS4Z9CN57
OHZay9x5LxumWKCLkKECPG4p57NfQ/5keLioo3WzqfJHsu8YmxgpkCw0euMc9796cxMM9ELX7E34
kLQUq06MWVTz4bQULdrbhOjYhlPizYZA/Z5cYshMfg15Z5Xwlp2afb6G+PPR4LuaIh46sABJCesP
ziWLTDOdoupBYJKkObRE2muRvcI0o1GRIBZQ9kBhApIHmM0hsIOVUKVLnfmRXuUsXbueVK9+o6zV
2O5k/1bN2I2Ci9eeMTm0gg6Q+cDeFwJc59RvrfUWAoNN4Da3qmcATxsVZ08jmoxw7xebut2QrsKm
yKbK/hWXEDQsGB4mp6Hx7IwUitm5xXGGfYvRcqSfZpFiCVWEWS0XmQnETiT6ajboZt+c19cIzv7M
sy+cbUwyBQWEtaNHPvfu06yK0Dd4heFzwzyUTxYND+6wk9WzoDDROkg+w/tMrUmbFWGKoP9sDSG8
9h4Q34Ug3sWz0PdZm20ytI80/PaAswT8o6PoXiZEUhpoastyFA4X23zyvIvQQTM4dgaIDAsgyaMV
RDlGSvaJrOLZJiDkZb1AQc6BhDy7JBEKkL80Grlw27R4LqZnhtWnqdhEjqQV/aXsB2oqWNMNe+80
rWxW+xj3CuCfOCAo9G2q7xJ3x8k0k82NCBW3y7ZL6pmvkTkO/bQmX5yT1lKzkUYF5PbdR691AnQL
Qb8AVw5WAQEAZDpd4ayl48sw7GjcfPtO6x/68bOu3oLkK6QHqVyyC7xdKZF3XAT3kx/SBRg863xz
EFfnXcwloGKtkn2kTrrxBgw2Y2JET98YWzHfH1qLwI6IOcsguT1rtQHth14zxqRDAyxiJsLEKn35
/bd/++e//9vH8H+jL3Ev8jESZfPPf+f2h5Ajbz5W/+3mPx8xEhDFz9/852P+9S/+eUw+atGIb/W/
Pmr9JU5vxVfz3x80v5v/fGZe/a93t3hTb/9yY1mqRI0P7Vc9nr+aNlc/74LPMT/y//fO375+nuVx
lF9//P4h2lLNzxYlovz9r7u2n3/8bjjuz4H68zjNz//XnfMH+OP341v+1if/4w++3hr1x++W84/A
cH1Td0zXMC3d9n7/rf/6ucf8h+tZgaMbgUMal/P7b6WoVfzH71rwD8v1HCuwdcc3zfl/v//WiPbn
PsP7x/zY//iw//Kl/f0l/la2pNHjANDwDvhr+ed3O38Y37As17Bc3zDMwDdc3fW5/+PtnJQRjzb+
TzR6rRfNYRaEecEtDoSATIJrsVUO1u3Yo0itWqe7E72z/7kzyRBeDvVsL4Cw5u8fZdhox8Rxy2Xm
aDUJa/9xbzb/L/aBiS2jmjZeQwpCivtj6mbaborEqa0mPISdnjRZGrymCovlz828onQpM6M6GVXj
PrpxusLAZXiJsz5j45zg1DfZ6b98V38dnv96OEx//jb/9YD4uuPqjuHplm3YmJT86wERmllZljbR
O1baNR7SZI/rEqbOTR7CRnChFM8/8ob6NhmppOyaBq+L20VviX7Xq/RuyhwG8F2y7dPuWVgSTZmX
flVauYjCvMC5i4XEhNdXqyDZZjh82Zl2BcvAm7XUL6NqDsIDOq3L76qhjcESFuxnDB5aKEs5y58p
mWUp0O4ghVo7RAZ8EMN5SC3rRVOkqvVgoXVmuas8I9yuIAYY8VpSC8yQmZwHUBIDnUZk6CCntRL+
+gjvuo26ggXawt4kb/eDNhFJ5TQlGTkFcBK+/ZQVSEVMmoyJFrHIQgRIVftYRz2Kt+QYMMycAn9E
kWBlB8mu1LP+ZLbKmf+PizTxSSq0t13IB1d2uDSE9u4pHfp9u68Nk2jLfIQtlnDSxX6/LFoba3ij
w/NqjsKUZYqRJogXb7Jx6PpixrcLg1yQFi+iZSESbznKg6nbLzbsH1krUE6KJQA2wYwtCe8IMv1I
CgsumnhLszt9zlNL82hpOUS3DvmdEJyJznhKw3HH7rhEJAkVC5ZWko20MQYhjgzLsvzJmvEIODgx
SYU3ZWkE5NvX8LKSchc5bBeaQT8/Uhx7RXiRuUdiVltv/NbPDjpgvMxDVGqSHGkjAwwY3HRadNiv
e6n3Ycwql8lNl25HwHsU+hPWmM61lwTlVjXxXd3EGLZkK130IFu6GUYLyAh9Hjo30gmMpQ8HG6pz
t05keIwapPipBtgvETto1RDhV05/zXqA8UMybI2Q1ytthmsQic7eqN05OpQMI4EVkISSISJcTqsY
l4mEcaXcs1FR8E2A4rgSYwGXH9Lesm5NzoShld6mtEB+ZX0OohAfNEUVkUfO0fR0CKJhMKxtpMUw
iB2BtDMKWED2ssVF08vxMGk7YOG6qn8lsbfNUD2i210px7rTfD178MB/GoHIQGpgVGEgWkD+dFm6
dvergrQ0UU3Yow+zOmsRL6K0arMUtwkYhwYWJnMYa11O6pBgdzI5TI/lhC0sc2B7MoZlJ/LP3AJP
slNsNhoR3mNKt+2j4Gxb6Aspp6cRyK80aQyysvr0CkZ9VZ9MW9+qHrsx5jQL9kEZHAwJyxCrnnah
K06jiQvdMtEh+bMiZgjo4eKHPoPSPTnJFUbw3g84mboMBoWD6kcX8sHtJYSqRZyoFw9Q3Yjz/agb
LqwnHDNZiVG+ZteogJTRUuJlDk/s4F2/JE+A0OZK3wkpySd1UBqbazsa9J2paafWysBBUCiHMbn0
qS+wzYSvDsnSx3JCfzLQ1068qaM/9hcm/HeR58uV46o5MYEK0dN2EWQTpvRYo9kZIccSFm6mOgm9
c/Kc+hCG7XLI9OJmqMyPopV7M9S/+4IhjNNCa0raSw+flueKdvng2Bs94XLv4RokRhjvmyx6Myor
2NVm/9FJ1BaJ5WAvi/9s3ZcwY3wDFmcqLVjKRYTJvSPDPdSLcK8HdrkxuvKYp1awF4MOn4S0ub/u
dUvET5OmQaWcHxyUpc0XgaUPwIhAX5s7DBC7SC68vBIHjCzEwZn/59qpvYychkrOan4JZyy3dZ9F
0H5TLJ6lR3ie/V5Xw7QK8C7utEcZKfapSNZIKqgef/4XpeNNwzqHKxdU1Z9f/f3DszMaX3yNRQ/x
wsgiomcTdZzoMSLXNB/1huW+Laph93PTHE2xxNiQ3ni+t6qjq8gtFDc+Cc9SVCSeNkV9bBOiYeZb
deppZ9sksNDE00V1WPupIcT/NY2jVZfo7243MfwumfDhUstgwbPK3c///r5pGEW5g9QAZ1ZTTOJh
31i4zO1lbuZroVWXuuEU1C2S77CSgM7WOF9+HL1mRccE2zfTJSCtOlqeT1JshiOEngc1o/MKbUhi
s2HG02lkYkQrhcGU68vnUBEC6GbiuyGciayLNik+zWQmUAocCwfdESszqRg6lG550AXJbXFvQI7i
SsGqlRbNbrPg02lPgzKKb9XrH008NzUijpcoURHJDSHpFjkWlFwm6zYcs3OJ84stLfIKa48pLFb0
ma+Db0Kn7OAi09xG8kze91eUhdrBUbRrbXUtxs58jENsrMJUiotWO3itKns6RiUqpMwzT24WIQsl
P/YUlBU516PpXVQAgJ4Yifka86oDOLUvwVbMqHod3gNgLcMiWXsknqoU03mICGLQc3q3OIV22zUf
9RBAs03gaajeQ0msRntnepG7dvM4AAqfsSivwdUoLzhSYTQty8S9x09sWTXYGXdzTHQOp301ZJzM
Q2SGjH5cE8av57xoVbv2kghnIcFsmXO2eZAJ7CavZpAS4E66SoZZ+hvZJ98+CQe7QovexutHvn4O
lKEpEglqh/QLq3F2+cQ0QApmsu2gG8eCZnmlisi/7zHXxb22yNZKAwNyAT4WWo5HdUEe8iJ69d1y
up8Kpg6OGZunaa5V8ID4jjPcH/RAVov4OY9kvzAH3DzzYYQwNjWF8YN7t7mXb6fUtXZFmNiQXGt5
m7X9c9FovxorLUhL7RBLxk6yyTJiKGVuHBoKwnNM0HZluUeRiWvflxIyzbAdWchLvPmkVKdqwA8z
Hb4dP79qFiWQaDWskAICvwuWMs90UQl+RI3S7jBmw/29l95N4DGMdDv5JPuERKnZbDGKdlpt19jG
h9kpLnNEwAXikiGR034IxLQVA5ouvlcdWMutodAbopqWfWUr1G6MqPVcWxuoNUMEolOSJKfSnl1W
0Am2+ac/+Q1BHs1L7kY+RQUIu9mb04VxDrMFLJRbJ9cZt07taSyyZ7+rUDY5yI8qF06+iUdk752m
frQYc/tvSrqMujKNRiDKlnngArcprKbKCGGqNmisxhg2cXoYtmwfo360N7ijnAO20CAs5H1e5KwN
RXQxcj2C6BaMKzzIiDFwK//U45ToFfspDy8RifHsNtgnED52bwwUZ8K3XzJ36HawR5MHVYbPphNA
V5+L58iq9bufH11uH4MaiCG336UxMbOyR/NR6T56rjQJyDxL0GD04bMsMMtIQssBSvDrQzuZ+bbt
kSYqvi/p+7gUNxosTxdWVxM3LaMPs7t0DnHoDaSFaKwQpMqwvfz8SDwY1X6C+FEFR80q7FPemxer
I4nK1Kz7yCl8uDeFWttTspQZ7K/Cs6tLHgOB6UNOcIxd9Gds/rGFVA/xCE7fkcEZzemAJYv1yU3l
ux1jFZnzt6GuO8sYD55FlpLblGqgX4VVeQ9i/oGpHIy5wI0gc7CT0IalG07o/hhqXU4pwVytadMK
BWq3p8c/5banrj6CCCh58UvEEdo7roD2NOjRS2x0jOYS3dn+3KshVEjMYLz4Qz7cG/Xw8vMoVxY2
AWbU3JFuImiMhLPqZCdOoZaJU1KtsqhkSjPfsEN96ZWczl3o5Ec96fOjVhT5ES2jQFZpzr/4+W0d
CmY0P4+qbMNZGT6i6L8f7xo+d//c/vMxYsStrDdMaNg8xZ93/zzz33+ThAZqdanvf35FDgS+2D5n
T0rhVSvX28v5x89N28rh4jHmw6aymbLbn3t+HhMD70Ibnv/GtlL/z4fXLZetVsFM+/mQ+oRRXR1B
QM5y8Jif3+EkJU4+wuafO9TFMcLovrI6oO8uC0l1LA+pmZX3Pz80hQBusES87csROyRfXYvSSXGM
FeRzcKvLTIugy3XlKhRyQXG0pqR7rBzRXj3DRj+LEXnseeckcf1LpEfYRPv2w88toxDjrdaFaPzm
O23W762LFOUmmm92XTdeSmiHCe3TwEtRiebqyJWCH68f+u8mM6xq6s74W8a4nG4jQ8cVyiPIi7NB
SA1nkUChUAiK13rEuqa2LqK1H+KYlSeNMEixzAkHAYNIzkh/78yUgD+mZw7BHEbzin/HkYZ/I2Pz
ZZhcOIcqPqV9Tc4FYtJ2oXz3a7SJgomrvFp4TcmKO7PQTPtWiBT1Yx00qKE8KGD6bEyIL21H0bBr
YyaRinepe0ycpywl7jXoYA7k2k0zVttKM0AZtdFdGgjx1GBaS2UEeOy1mrcaDDgTcXkKLTzFdD2+
K5PHTkTWMg0h21RST8D89Zcgbb7bHIu9ntmN11aHzMH22Uvt4cZror1HzcBIMrjkPhOHsmBJiBS0
y77yN6zRfW1OS08pl/m/ce/MHO2OuSDKHV01xLZp29bpn71C/wSReLcJC07bBN6WiVGHGqLtgDed
bJFLWTqm3hUh16pmluZOI3HGGdM3A68FlRxGOsBVhFajcggxqLEFDac+xjfUDPe1pRZR5sPb0tO3
n9LHmJC7m3pzhan66lfocLq0B3NGFZu5GoY1UQ2orwBkpfM8CYoIjZK3nY1LKonIP2Te4g2f+aC9
dCH9zjhPw6bXcNCBwEnYtEC0MTSwSv1zArTFh8yQYMW+3AVx/Wp4zKLrgtlWNn2ZqfjCF+XTlfXV
aFANJOLOMdov09NWqqZuV4G4hkn9K5LxfhLWgFUt0xSnKhad26Ja6LA7o/y+iWsL13mP6ZnPBWuP
2bbwkXuEJRIVOVTzqrrsG85qqx1ewyz5jKJe47RlbKRj9tIaO6PiClHxmK66uvqi4oe46h34d54i
kBXHCbYo116mqXnJYgPmkd5ifzHu0THh4eUALWM0QoYoFb3eswqQyh1omL51enLOTYfMhNDE+ECR
PYluIyj190iJV9iXxlqvAAmM0GXo4kbPaSCxy/YQTCRttyoeO5tWU2qVv3LwMG+1bt/T1uxb0IZV
0SofBgVTIEMohwSZ+LvQoJwJgPik5TKUmBsVQ/UF2oW2KxVUpopwBpl6v3QXL8YAdKCxZ6OF0WVn
zPAibc+eNpXPBbaBBo6utRF+Rnn2koztfd1Uw4KVfcvICwvS6DEGtZJjj/HVUOd81CpcOXhGM5Bs
cE720a9k8Z3Zesj1dSY9vs+VVDT6u6kob+VwKxtkGEq49zp2vpVNSHSmG4jJMvPIWfptYJqCiLKD
0QWRIHdmjVwDCifIl1KW+aX3y77VaqApbS3r7EPqGtYo1crtPLLuSjR9M9slzRfdpN/l2b2um2oV
F7+oc7+rgJQ6RwTnPNzEvmk/yDZfqjR1SBKnNB7rUttVYX6Nq+li+x7Gxi1lLu3grZ1FiKQ1LV/6
GVZ47VjTidn5XiMWdyLfAARAO+YKjB8tXvXscbytKb1aYgzxCsMc185j92RvfCPDtS93P0cuP5dV
EPs3Wy2cKd6YJYY8+dTB57M2bVGSM0j3M3oyWmvCPTiQiZMKGpVek8yV+AMsyFa/N1SA4ckgv/GM
btgvqLfyxqRwx5LWiywk37iJ2CH67NzUuJYh7BEMdMcajS7DgeZmY38hE2gn0vOe0BjEF1xoE2G/
Bo6JjWfpx7iV2aSeNZxVCUE1gcnIy7bFQ13Q+k1MubNyKilShopAVZvcczIwyRCXCg5p3u9kCGw8
mMzcwgg1QllnqzKtY2w+fyFxOOck6z0HXYP+gG3DZxal586lC0Af28JfBmpCRAtcy/Cxr9fxEMOR
IJA2si1zK6KoWqFpdQCyOy/GocCaU5RtONB5Lb+rdAI6maxVUZv+JVPRrWlg7iiJXuxT5sw9o3ao
+fmy6MtnleIuU2VcpgLJ9Ti1O8815ZNJNFOGOHYHo8lyma6n2r4sQob8ToVr+ND2iDKTE9DDa8Nv
brQKggkdf8JICUspVZMN1JPaKJuczdMDWWu45LterRrVIX3o2SOnLNgEwuLQNiyjRUF0BaEo5OY9
pR5Uk96AuqFpPUYJKJZjPPWyKHOB3qanvrlkAzIPzyOL1ZCkGeg+ysCG7aMytmWE3sp26RnGLF62
kehuRx3issooP1wq/AmxBdZE5rYtUnLD8JY0OvYr3QDaovIHotaaXSg70DWpn1PXvTattYC9CMuf
pGhMfMFI7ADjT1tOy0F3j4PjxeShNI9TYj+D4HrruqWnqZt0ru5RJIMSsru3ajaZUbTG1d0UNFcR
5ExKfciyOjrKMMZdRrUbLahw5Cx9sFcPC5UqnSNZ61ctm96tqejRiuD8g354PQa+WBnYCGG8gysg
QaQsa7GGV9yN6o38vnHHizLTaJm55kMqkeMPKYxLD21u21gIwhBSGlURbDTXeyQseUyhjShh7odW
v+i9DyE2xZ47RRge69lKGM0qdvmWWhuyVVDHpwLdIGSx2WRZxsvJH8RBTdFzUGhPKoWanbrVrdKH
Z89r7Nt+qp5LLXgFZMMBKkseh7wpV0nrMlon80br7EWZeDCYkBWPmfsO4soAVqv2tsvBt1JSaZHA
eENfbWKynDZOW9enfH5i0EPkAJwGo0FVo6XAX4YTryyoFWnORePSCXVVoq91bG9vw9JHSNtHtLn2
L0enEeDCCysnWKQtXmAB4Vd51RE9qj/kYWstCwuHitGXkJYcsESTHr0jgCOreWzuvriV+YmfJSJh
XW3JsozX7tzliyqG6dWcqw5KYM8nhn7WlRHhj0X62eusqLI2HtxRvwYmZq6ayBGhsybjINbiw6T1
MBNcpgeuv62DwX0YmP2P0Yyq4B2UB09kqB8ajzVetHBSglctZ1MLrQEmlN2i0YKclGaM/4tpVXk5
6Lve3ncCwEEHMymTtADrD1BkcupsXCu4qrgHXb4BkiKcHl+twEdOHQYm8F08/MrKBg5P5r25bvxh
YbWZGXvhTq8a9KRmrPGcSdJnr6OplJOxFm18p09U/4nDCT829V2pMBBpY/eDziC5dfcihpWpBRoK
IJ9408H6lPALsUVt0JmEMGM5+1lEJGozrCgaGA6qMF7rThsWltAHjDCx0qtR/dot2oCwz+xNCXvU
Gj19hbHtI5A2ODRLfR6bGGAGH5kr3zq/frAYQAWef5tJpq9JsbFzDbKTpDTIq2s5UFVpE+hdKsAW
myH4BjsuoFGYFD8waoCNnVJkEOZe66A2bsPKJR0vkilux+FaduwVOh3qwp5oPLwhFje9QqBoZtmd
ry1aDSlHC11xLAB9IApZ1QA7Gvf1NNHmcjliu3exuy9WZqOYNrja9xQh/WiACDMwoMXks0ZjWKlj
gGdZy6jp6FNDh20NPXcSZCuEbq9N3a1YwBSXKVwHW0uPhjGUe4l40aYmW5am164qgczt03Xr8Vh1
8VfvC/WgE+rS2z6idlgyUTJ/Q0mBjXp1qOwwXlbJ/Mneh+CpTmboyGxqFo7lUNcUuZkx3NRm+x4L
TP2lBfHbphVQcz8VzwMCUZpkiIMU+AL/dbPa6VkFiz1LEBjV6aLtJCF0YIcleSXAFdg55UD4tn5u
UgyFS1iF2wQk8kanOMroB5idVfBLR0YPo5r2dZ4d066GYl5NCESSNl4VWnhAz1TeujJGgTiydmHq
vEhMEa36bEQrPEumB/AbKvgGqymKSHKcBxg/JUJn4gwoKirAtuQ1NNptISwYUHlMJEsMHUG1u1om
GI36BSEGEGQWnsSZSWs5+QWTM4HCKS69YlnPES4IFHK/IzyV89czEXkwEKYqQaUe5Www0vjW5S8/
ca6joALURr9capaOTstRVwXkQ1RCtDUD793E/l56Fb5raX8VE9eqXxLxGQ72OYl642gU6NdSc2sJ
pFr1xCBG5iR3jrF+npzsIbcnbP/sCKZj6b3/P/bOZDluZM3ST4RrDnfAAWwZ88B5EMUNTBIlAI55
Hp6+PjBvV+Ztq0X1vhcZJpJKkYwIwP/hnO9EpG9mBiGj60I0SA9OojqSgyyY1dS1RP0lBPDMqYf7
MYQ1Fi7m3Yzs8HiOEM/5EQOoCra3nQcgIBPMpWHzO0+QRlbdz9Yt1YMsibqbmhorTQmhBWvHeRhQ
gU96GwbJS+KP/o6dst40OjiO7psSKkPpxEBU1X+CgnPHhHIbDxAEBDxAm1uFTEDX22P96AnYaUh+
Kjjre1csL3XdcTWQ5Nqb6NNyNWTgsd5NgfpVNTCJ6OSqk/1zNOZH1S0/l0ETTrvUyaYZENAbKOty
qG8qJD37IVuloMoCiEoLfF8wy1is7hs9Nt45e8die95qSbjWHAh1aMrhB2IBBpqEJDokTt0xtkaR
R+6AtAlM6Bxev9CdyX1NEDI3dDSY2rPbIiH50hWKZaMYgvPXw8AZFmrwI3Y0H52lPquAFHQwThz5
1pa0SZKbc5sEAcbTBRtPjxABOGeCJIc+uq9i8b5o5DuyAQriLD/7EDmOuZ0jkZ6TrCOCKbrUoy/O
+QjacSZFo4q+G7SwnkW4ZJvyC7B2/VXMLSDc2To1C2pMZdTe6tvHqJjBJrkzphLum8HU+bC71HJK
WN8tDovZKTxi5tr2zcxlEfIWMVHAZCGI3ud4wg3XVvgSomOQA0rgxE4OGIfwog9kkigPszEBb70v
PhkTEGclSBWW3Wtkg2Bi1rr1vcndiG59mSCqctu99+nuONkZH4AtvxW2S8QGeFcidYCjOgdP2zSP
vn8M4IxRidYnYY3fUtZRgcPvMObOhyLDEVF88Zqy33HYOxziDqxz2Ojvqmyb80hum1ZtsvOrdfTt
xO8NGViMde7bwsQPScw2L4Bs3dP+0SHmCAfV+DQ4bGengiRaccr18LQsI3gDchzoyXdjNH423nCX
JBglogo3dUB7UpSsz1MPW3zZ0PdB7yXSROqHgiiZzONOMa6mZ6HNvPXpMFr6930fl/hb8LAn8GSc
MCwv0aA4F1yOcSv3wATg7K9QEgb2cJzs6pd2UbmnQxBvFoV6O7boDOTvJoCOyqIA6bZ2j7kNKS1y
GwIwWphMKiJqcEJa6PM7L3Z2XwdodUdkRtvAYxXjNXsGixKiUHgyk8XP2YPWSwNuKal/F7dmgpgP
nqIJ7NvFYLGwhwWnms0MVcPaWrh/I8yD5zRiV07uR5xz72rVoXCYagYKFLJAhQUJWVVpIE0uhdhl
9fhsMyvN0lMtuvTSWBmgRbAWtDc8m0Njb0MGZVs28kyyClz3g3+fDjUBcBs19nLnFuZHknKoPNtR
+5bQmZ7Yk+JwI64NDGUsroX9Z+CsIB5Ov2c5LPN4eI0HKl3QoU2jp6c64nSu02KXRD4Do57zz13e
EQfga4ptc+5YLugJ2YTvyouw+196dAGUyp+jE4GYqtGK+gkglLxfqZVj+6Nu6+SYtfaFmwkRze7r
UuH7QyVyCSda94ysFrA7JSdbTqvOkfjq+/nF6z7GxWbwOdJkaED0jKe2BoHDpnbXTBgnvKZxJBBH
xMAWNNPDgEa9+go2mzy05wxfpglRkiBbdiOD4VB6BGUlqU2ZD19gHjKNowXrrRMqwk6C+LRguomh
zsgiyq5t2X0PphgORR7os4goY8XqjJVkQGU5hN6kwtDCRn6wSR+w0oEkyYC1ha6i+L2EHJ6kV8fH
LB1k8cFzEaDWA8SH1InOhWF64loTUhdWnS31xsYr+jOdLcBKVFw4zAqMcMn8kBG7eDXU67QWqEnF
2B9VSs1vZuVtpDO8tB7e+CWzGhytFiNKn566XjNYIgvlqTHPc2t3u8B3d5p92hHh4Fvamvygq+xn
kgPIHNCETDNhQU6f3NILP0YJFFIOPVpPxbpA9DUbNpLkwmI7uCivlyq9TQPv6qDMGNz2W00rUlHJ
lx5jGglCbm6Xoy7rVxUAXUCcXCnGmIpFHHKgXJ1NOb0Kf+KXHyj+Zn81ogAlVwOWdGpI1DhBfGgs
88dYwZNlpfOzqtJ9HncwQDw1bDVrfHATyS60AqyIVYcTJN0gNVOr3omalInfZsixucb50N1GVYHd
UDuIPOmPF13jrnCIiBQB+EHZXfwonI/RIG77mazqon4M6yA8WKJsd233OxttuPPD6iNk+RlYTzr1
ef+ymJxo4sj8JuUsldDARjCIpUwdigm9I7qwBiDreCRMMtnObP++TPTPIYsZVBmA/D2bRmqbVj5m
9I3sK6J256BWlWohIQTUQFZBgiXhZoNG70VNoAD8CcappaF6ePwrY9Cs7BZixDRN4JJdtLFPLjlP
B1oBhq1gf7uxZxmwUBxYLHwSK4t/tlF/nWFAtfTGdyhrLnFgWcfIgKSekOLMKRVROeHiXljUb+Wo
Wbqn5uIY70lpNe6EMM+m4pbYRjVxTjjEbddz7rnSPrykGomQlbzcEX6bYWHKJxDWVQ6L5zc/1NlO
jh2rGrrVC59cLmDBPNn7x9QD11Yx7nc9jLRD4OtDUDiodcvvVemeWkMYncjkn9ESm5IydMv4JCWL
xyXRSAMoTX0nx7SfqWM62vdDUmT7OcX6HPc1OmnHoG5kRefm0ee0eMDgU/84rlkF9VQmSCWib7Ht
fKQ0GjtDubpNLBbJuFnyqk23XsIIwuog+MzFuF9mMFAx7zgyCTG5SiB8Q4Y0WSv3M8+y/ZQwRWKh
KOSSHPP0sfFbdUUIuXN0iNEnt1HDLSnRPSpI77jKPnu1nM2SsoyfItqAyqUMTXv6P88OwXRuHHa9
lGE6vYRRej8aZqJT7u4LRWaxPYL0cyz7t2IiygTRwDPEomJPeDgjtrIw48a+K/d+gmxZOi7SIFzN
wlfzqp8IyHTtqksvnpA/ofvDzOk17bkaOGWaipU2mquHSZPVYscRTCCrOtQjenwd0YQkaO471F7Q
z5mBotexIDYxW8hrUkhcy3rIVrl8R75cSvjAHOqHwRFHb8Jq3NfMNY2AIBh41XYaZxgHTfoNN1Ht
DEyPBN9auYgJmT+0R4jqj9Ah2wTka1rQOyBjQFnIffyGTi8zjK7BQ76Vo8Ckjp1mGXZJtvjgmpzk
0bWqo43Efd+GNRQHSP7PoTXu2ZcdlpBl1BzOKxJFvodRiT8RekeY1rtMei/9kuJWDD7aJcKwlQRM
UPrlzASpdOpTlw7TIXPgH3vagyvmRmDGMbAk8jXVsEQ8oSGdly1whGQfsNA6L0MLfdQBVVRLqn+n
t26NDobtvBC/VRJjU06w2co2XfYdzsw69mETu8H7Qs7zZP7U9fKmgwJJOUqCKrdSzmU6I12gKA9T
cLqJKemIVuZ5DTysn6xTbnWXFqd13w5E2BYkvLLJebLMQDZfH7YH1ZFFF8fO90j5FJ9S7vP0p0rt
ZUth+KDU6lLyModjiPCAagQKIVzyPeqXsa/9bdGS3Sy/O/27Lg1v7g5BoGJnTf9O8Do92lM9C1Le
JXsCy1A3hkN9i4mqpbza5gOWJRvVnM3si1QC77OSEx4wf2PrhMBSlT0POMUKFHNWXZ24/WAkE3a9
bzwIB40tCNCe04c+9tg+Io7YeUPB+CNo9w11XzqA+jCdh8ZwKMeThHOkPKypUWa/KevqVVjEE82A
xHfBRFB6BrU0oJfdQ4MoZO6I2XErJg+N/StcxHBM6AnWJTRcIiBvgzl6NHEbexAwOrPnAvY3mdYM
qwWzuHzM/B2VzbRhXQvLdDvWtrXTMW9gmFUmyEEV1hZKkEkRylLwkkeSoJpc9EfqQGAn/dlnjs77
Y2CJgoakT6DxCPHQZjmyhpCBiq+xuzF5FP4AZgcpC08MCu77sMySQ7lMh7TENdwxaozTu1wu0Ea4
R5fl8jF5nE+N89xxcmXIKaDCUGZ4iMi3VgEkJ4DEcGM5LoZl8IHtN5Qs1FJukWAv4yjzs3TfsxTO
KHyIhiMhIluWj35kGjLzG24lelX88Mtm6QsfVD8kaKQqj81AOkCG3DibiIZKoSyrvjzPa/qmX9Q4
towNDgHXu8cKcyTsok6HJ9stXqWuMYT649nrSHRC0ZLUaXb2VffetEl2V3v62cgGzC0FXTQG5d6J
WVj8apex3Xs08UQqjuORtvRqZ4b9363lht12YTO+McALcuGpI3EKTwJ3iCeiw+wSiTwE6IZDT37U
pMnEFXmt7mTgqkH3nBcAQRKkEqVNxfFzg23XJX7FixvJnJpYkyCELT65+SVwOR+Z4JJYJqxzUBG6
QSOE/ysAAkIuZ7/1J4oY3+sPlVU8Jkg/D1a1uCeJXioPEbjGGRhrgDrpwIBLDagXdVycvHREot7B
g1iCHkyMPZ/LMlkFhu6xk8zNbMyaPjUfYoczOoo/yB9WMFWp9x4yncM8UW8uEDyedGFd+4EBu+1b
32qfBU/Mnn8zkSKjEtAEVjp2O/ZsG7Yoy67NkJLpCo8ceTtpa7m7Do08Cxj+CxAvhU14rjsOzwYb
emBRgBVNidhZfswpMvDZsdJNOiEuG4PxOa7aB2upn6UdscBSzq+WXYPM22QbVPPFLsk5w6SVq4Td
vt9zFAT9Rz/TZIZqR1+OOKxzfzVh++Iph3DVAVR/SM8jBxZetFz08EgBq+1C600JKMnJYNVgifpU
NpyCPmk8pe4el3i5Qo8rkaTBrc0FvgXWKKdM+Vjdia5fu8S5cpk7MXrQYXLrTJx48cQllPg4CCNo
ETN3m2EOXlK7sXcp7OhOEaqT+R751lsqH5SGDFWcAi7DhGzKqmy81zFGRrvBLT0FeK4WFcitLuRa
mpM1X6GCMkk5bJPBDxiXTiO7FaDmdWAatr/ji+nfVSmjTWq73SFS5e9J+eA/++QU+eCX0kaCFN0s
TdPtWCvn2zaeoTMzSuKlyn0UnOrV6X0XDV5yNA5GusbQz/bRA8uMgVsJBb7XLchqXcBrJvu0Ah9S
XLT2ljY2sJn1WBQ1e1TFP9vhFHU4IHALciCno5wO+eRu57r5OcvxGwLO/rLOexPW2CHE73M3dL9m
pHBkPPTdzjGa20WXEKYwy3elh0MmIxIzS3oc3THEELYN6oN7zfS1FbQAvwVgYM6ZkNch9OjYxxUc
rqqNbRHMGxSsAiSphVbsfjZu8MhM9DEzhk2cax/qwux92bNKwvuBPtna/n9r1f/KWqXlP+w6/4O1
qm+S7keR/PgPe9X6P/1lr7Kcf/mSIkmIwFMu+guHL/3lr7KwSgmtXZt1vHJ1gO3pvy1W0vsX5ieh
AyGEdDD92P/tsLKdf7H6cp3A0X4QfH3p/8FstX77f3iLEGbYgcZe4Qov8AKKOfGf3qLIGZkjM3VE
Q6lY6WXuY6McjOMATCQL0S7tGZ/W7N4BWzU/YK5/RgbMTi4SbJr1aNqLxblzlwdxgHJx2XgWQ7jZ
C5/loCW56t5dvOj0wScLd+9FZbp3mhO1LFObUJ59gJEm70OuI2KsjAtQqnFlhS/xXMaJ/b0aWS/5
I0GaSgf+WTClOPvJ/EOv0dgsTYohLyCDpe1f7/b/8BH+03PFxn01mf1tQuN50Q4XoO1T/mm2k+sL
8E8TWikhIOApudNF9cCe+lNi/ki1g2TG6l8nmgImwFzgbg0cT5EUm/dgJ11/wE09JhAg+HRoy4ur
OEGXLmM6FzXvUcVY1kvRx/rDq65ZP9uW/av0NWkV/oSGDEotGYWOxjEqzbcavx42YKoiQ5aUYG91
J8P2Ed+Q8xCD7aaUINpuyiE4IlCeAWFJmCFVzOzaFmSzGGhg2iM+opno5woKwxvPYgpoXrxWgc+a
xovNeA2yTyio9B0WLsWx0359uwiQVIaWewyR0TNjaMlOYIoUuUO8XyoOLOV985oS9tiU/AxH7e38
cAJTNsNuTvDcDOkPpL1vU00kcfjQm4l1Q1SRntK9MW6AWxjT6bCiIVADK3LEKqtlk8TC7XPRPpvR
6kkuwePAaoSuovGJi/AGIgiInNB+dtKxjeVhhjiP89QuyH8o2oE8Lfp5U3FurCOSjtRXO2FW6tkz
wTzjeEdEE5N67DWnYkDthkCgS2o4uyojdVxz9+9Romwk2QI3Y+PFtC3JskFU/yfriYH35/hDhD58
HJecsZYV0abyQ+JaZzDFjEmKBirIbLLpvgv8fO/MSD0l8xTq31sazW92KzISIfCC97JlltqwmBLU
3pXUaKuxSzUmO+NACXa+WIiXHZefqYmOBa79KECdV9oLpi8xkyhDNYTMrh+ZJjZLhZ0u26u4inZc
DXQUjke3XsVPLdVPBERXh7dVjwpxmu5YG0JWqRPnJlpNz9lcmSPJLL3A7G+LgJl6svxsRv9J+Pqo
s7ba1BqxxKRylK3DahvP98vEerNzFCFZ82520r2bwGsQE0rytFD2sbXlqxxwIycCNz/W0o++m+Oj
pYorTYpd6vKCXoaV9ioOVFToMB805g0nvPOHqCH5h6QVHe2Nbb/lFo4mDKIM4WKeTpx6BE55wRp7
P9OgroNPbViYy4HKhyZ25fgOIWM6ouVsWL4bqSrJtFFe0ZJGr7ZeHQlzvotNalHVxb8CJo8qvStH
Kd7nFEJ/L/I/DCqgS1ft3qRxBbvcLRBn9/AA2uSjR0ICC0I0+9wjRrBWBrNz3f0Oqghlb268e25S
By1VD11FY4BuFbL0JO8vLfbzksWGVE4BOT340ah6+JEKpnbBaDl3Jr3zINmdlyC+jNncQ5wcyfxM
onNEj4Uy3Gb90TXnFlBlI5vHLgmOMiPCSvcmO7SoSbY9xtlTJPP51qRorFfBT8fgaNcNYYmlzHoa
Uv/SB3Qmq78mYOsH4b97kTK3VkZAFPs4TXIsijNB5iqr+BcrRXFWe2+zqLB4MypBUVRsq7CzuBcA
aGSKcIP1wN2YhslFRrZKKmJ5oEF4LBP3vfUL58VuOFkctA9TSAYjnfz67UE5rNb8pfNPwwSDJMuD
t7rljjQUa0Roy4h0Tpd7mUevLMXuQ0EuqhO557YoRmSTRBVQQSOqGZ+Iula0z+mlxoQouoxkx4CJ
LNm5q6GPmUZlTlphtxKWfdP5c4TpAXDSSJhqThpw77QeU2vsLk6zZYLypx+5Y2YyXinoal1I3beu
OKAKvZ9arU6g8akJsNyonB8iIHPAQyIDVdfe9TY+sNZp3vOYyrkkzjlIMdBQMFPK0sQmMUt+Z/yo
yyY5CBtAXzMhwa3sXe2ADdAR4tfMkkCSJjYnC16B5pfJx/vam80prrGsoRFi+2ezsxHTIar9b7Go
rSMH/KPlTQdjNT+8brK3AZ+mNyCobUzfK6eOz0sm/EPttRdWlmBXwxDSUfgpraGDWTMglkugkle7
bJjrc6I+ygDxhI1SCCkHkSBZjnV4qfRdYNR4baKBUKUh/8UqA7qK/2fmFGVg58B5gKBdof1Acgzi
JUmf64EcX/ZpnGOB2kep19+5riXpbv2tMhAYkzazD36Y3SJk5s5Xt8SyLO3ZVKxATN2cesw2Zznd
JzHTVsdbhfCkCm4mYWAA+UQs9IXCgIeqY8a7pEXq7LrOQGRTdrefwubBGvLxhJzgIExFRpgcG5Ag
dE0hAoItzf3EbrBhnIGheizcmQVo9cN1dHHAuOcdW07GkvvWuM7jENDmZ5kvB6PIkHeX4mVhXOTV
OKO98Y9ciOwwYCg7BIrwiuj/LXgxS+6Ks83YGryFyMyxr8kWxNZzUsnHzCWBOpzgRMeOPoJ5itkW
abyHYiKnZQpfpOWuxU6yLxFBwm4Nx0OewZceu/mnDI1NPcBD6Dn2Hdvg3WIhscsmUJ2Emci7MoH4
0BIbZ7j4MLknFqhi7CX7coVb1j5KZCsg6tB1EO+1g0wvsqmAnzc+QpvhtQiL+D2Ohmtt9SdvcMc/
0VAfs4buNVYeHg7Vp+dRWZ/xhJgLE4BKMNeitUU0G3k7r+Z5Zcqc38myKe5K5KKbGsHQZpmc9OLi
/mZhhS8A7wHhrlxZvmGUwtVSnNn+ZQtjx5RBStG/taAHIJl7YKyl8L6jfuBFgTDGwMZlQQXaKSrP
9NPlOe9SiFEVApj1UyV2slPSXOaSqVut4tvaVXvCNXp+djkt5+UzYzhymUj53DUdAuxk/Y5fD0Pb
lecaPZMIhv64NFmLNGT96rR+gVDOvnJAra0fiDSHeBz9HpVg2gTGrs6ihbV/uZzTMvLXuwIt+ai+
Idmt92r9/b7+9a8/id5+L9oQe6w6LO4jiwEg3z5zM1QP77HlHuLeC3eZx0jSSjH6IeblJ1wf/vpB
qohTxZveCt/9lsqp3LZifFQsQuCXmM4cm8W9ZfaWDuWWu065cRq3OPaFOYlRvk1p3O07q+YJXx/G
vEdMkqhV0gDIXS/gX8OJKAQ1nL8e2kq9RpnO8Mzay6ku3oqiHs5fD2Ew44tSAZMdH41LUVRnbwl5
CoeZC0F5cQIAsgdYg2G56mjnPZAgRdYhQMmg6jq4FfdW4d5+PSl2j4FoM85Lcc6CQO3mWr///dL8
/Qx+fU6mg0uUI0vJ2HNxkwHRXF+VKNYMkEd2UOhFZ+IGnJKPo/au6asGgr6GV8B4KpJrzHgijl9P
Z5dXpLDlLuglJkJi9/Vsy5VYM/a5t/36EI0yx60qL3OXUnB8/fZJ6r5DqAh28xj/+wmxpUJk2xS/
45blIc6137me3uZoWAhgmryz35OCWeDMB0DGiPXm6xUgu4TxdI+3fnTEKeCtpNr0HNlB89dDVuft
X3+STnelSXwNguZRCptIL2+oznI1EkYK9o92kb8w1PWKAvOYV5/r9cGUEGfKhOrm6yNpmnOuYib3
5ddjJmx+ujy5WuxXQt59XEYMZ7w+Egfqu2tV5uG5cdhXc81aG4/b1PnrIWyqYMsFznnuPoqDhRU1
Q3ATcx9XVcmaCbxTZ4/Nua/d5vz1p2n9amtbDCrDubuRU9pdEt1+Nx21HxLz/kwKskMIZU+PUXcZ
oJz/c23+deFwXwhZvm0ocG+r9ciwO+fVY7nJk1Zevr558Wso2Txa1fwux/nVQWdwl7GbPDQ+izwd
RfG25XDelqGv7ubIxwrO2qm7Q9WTxCPTlhBxe75+8etB9bPCIhQeattH1ZGLAywewNZIHM1cyruv
hzRe/v2nCo7hYBd/fTrMIgLyFCGnHGTwzizYpToqx83Xh8ES3NVhgyoxV+NdrNvxLsvSD0v0RKOW
iFFvvr4QGOncutn177/19VftJZ7uTKztg7Qox/7+qt/DQWhE1lCUt97BciZqVzvhjtOln5mTVg9u
tBB86mePX5+uMeke3M5h4Lr+LVHpN8aP9aMTl/ljU4g1nNZ+b+Jy3pejLg9oXjLUHqQO7WsL8nqD
3PM6BqK6el1Y/ePDr88htfr3V6mYPpV01P7rf/j6u19/4//6/78+J+bgc7ILe++54Sn0wRzEOM4Y
WBPqFnQnRnf+EW1GdtCd8yNwQ+eKdaQWMQM9xnvBYp1kb64E7R2N54Mi/vpHOa8grIklJyW4IoYm
fxs6tIxZo5COWHWE/sC/DymEs46UD8SRk4UtIwEAm3TOA7ZujlUwlbmcn+bWdZDBhjVQeDTRxnpV
CWFJki51AY69qxPrTOIiniN3F6HwPbldTwRwyIpUGCBXTsLCqkzDJ5WF7EONyRGv8Br//VAvqOl1
LQ42MVkVllOwD9PODvMnfwSYEM4AXfPKieCu+OjOpFrHqy5i0u7T1ew0AdrcDyl6cvqUfZ4/1FNB
F7EOwifObIaWt5JAj3kcHySglO6mRmS/8yQOAEf97tgI5o770WezQe581jPIQH9wiBuOr/ip0zNV
y1bWDPDniTpljpkcddMSnMIS0dZC3x9DkYqYLt+4/o0sumpruwy5kz44hsb5QXo6aydh5Td5To4f
JlCsHZ8MHBjGRqibYcTsKt460H/qS2UUEML1gac+JlBq2rU6WLZe0JIV7YVHMA31yfiLPHBLepkI
uN+5Kf0wzJXiivs7v5phLq6RRehTGM3nmuqSTgFLeevAOas8LIllcHJMQjqKl5I3JcyxHXCQxY66
piALqHUg6mHY3xRN8hh71nRkOYwYoIUoWJoYUs76gGIjuTLh//pAqfKYLpED1mZ6UqO73PgG+6uN
v5/hMG+MpXSjc4OceBzlSyHZ7qZxT1qepevrAi8TfjSD6dzb8FMmF8nJgSEQLD3DY4O2cVMyZMcr
THL6eo2JPq0uIv9V2NYvEUfVrqmAKLIiP9k6xP+vfRbN/Gz0BEQTmplOYGJQRHziOLnqnKzfGu1N
c63X38RHLc/gy1vtPg/weZ7X/9J2jo7eMt0hF2uR8Y8wUzR+k6EKXpjqwwfjg2Z9Xpei+e1Mt3OC
NDMnampvLa13XUr094tGf99M3a2XqXNh0aZ51PdX3dXp1XDD3P31r/Qa8wtVqBdnNtOZdGdllCf4
EaybqbALkm5BV+bRXnCh34xuDoSlcojykUw27PVBQH3sS7IP3PWulFpVu8tCUPxZUlC9QxM3VbMP
7AUIDuQtvLLmz+DnNOpA0H3kaLAY5083ig5tmSCXM8RMOoO5KDb/16iQ8qwNz07yuISMSZcCqI2f
MsDjvGLookhDDNYYFaV3xfo8i3EmJsoj0xoTrw7Lb1GDb030wx8QayHKmgsqlOhc2+PONcOrn3ef
69sxMMWLi1rlxgjK+zKuzUYZ8bIohi99qbdBCiw6oAKk6xC7RYyInoIWUjsPoiVeepHJW6rdR51l
3D2IzTGOtA/peucBFMQORAXbtkueg3rF6TFAi5X1LV4bCqtOn2Wk76l3dnYef7Yr6y2ylp/hm+yI
UGskWtIypUQoK6jGbA6RUhBcNx3tepyOZe9/t0J13zpOSJAikbJWMbxWUwUv2B+DK71UcO27NPzr
T5FPXLU1E8Dy9QUUfCsoNfvhV/MvuwuG698P6NVG+BjLvz+3rJVyoazT33+D8QYAxwShYc7kK0r8
b06TB6h+5nYzfjhT1+2UAT6IzJKNXPctL0v7hiIJmV4T7oZaMQeBgEVYYYLgondIQzBv6OJoLQXx
yaELzVLPBJh46mfuDAx+s/oOv967HOL6KNn3LTZ2xb6qsT7lIVKvCBJVQ8BioDrswOQjxL5F0jjP
3NBDIGoGoq0qzAcHV4Mrhet5pep0CTRhzyhh+w26zy7F0DDkjXQCQt/GVDCvT4S9EHLs4QS20EMx
50TzbAbrWQcGa5ser0ab6er6YOnTIoczXV6aONTbiHvS2CDyV1VLxglgbGFdp6ApSUxVH23Sr4xt
XA0DC0gEsO4mTRfmk+ECR8dGybNHoSfO/Me/hFKm7TImbmMMBLyKnh1vxQ+QhblWBrnfduecH0em
qFW1KPpNK8pLXKJzK5zlDY/LbhqG6ayjItqTrFiTtD12jA2LP3baqL0Gc3YFYsH8z4V0nDtgWFpw
Fbuvu7OXGbF1puQzd7JDXhXdNcxEe83bFPWzXjV33NlFP907TmftWkWnJsKRwfYqY4DXMPJGOTl5
p7dZZXMCBUcAdTcscR3K1hKqUD16OyeNXfyZoGcBSTBknghj52e7opBnk+t4vyOOc5uEAzg0vFjM
Ync1irKbIPro0AvukB6zHhyzY96JUxyr6YrQKIfrHvHHr4/TfA1MCHgvuKa45L59UyeMx4MZbeDX
4WVTy51nDCTJLD5gi6BjHSERhYT0IsxNfhQ9PoCGg3e042Un19cDkPxzbrNdCTrm5A7crq2xh10+
uNHV9ZL4Kl0bQ4KDmLcFGm5qA0W83TstM6pVKw9tiiddBVztRa+SW6vFJWgZXhKGTD32kEnv9IJ2
tiz1qfNxzhAca23staiS83zute3edANXsi76H0M2WPsqxLJrmOptILxO16/ff7KTGM+pDSjNTz5m
1mB0h/Hd1FOnVB5oDymmJzq3Yz5x/LTueIfB+0+sCMsRusTp7y/zdVDczYYM1HkeeS+JYDSB0fgw
jmgCi94DQKWHo070Lc5jcVP1vJQj4CBgVqS5yy7edShreD+AkmWmyUqsM/gmiP/xlXOhO3lIEXBu
RDIgQ6fZyJit3nQ1ZknaJJRBgD38heJlYHrqBOlT0skFWDBUKb97qWKAbZVwt8vsXlNnCo5I+hj+
hZ/ogSCILuEZ9ydi2RZef7ag/Fo++5geKahFuHHXA6c34j32+vzYNulj3Ceg0Z1s3DSQK7LFjU7M
MTZR3kC3mKL8EOc1sQWsjvSH5MpgWkLaxdLdpk59sHhrMLKW4+6Uh+GrrCawfGTy4bcixHXklNk7
8A6pj6Cn8RwFuGNVyPuh2TRB+t0rVzG8RUEO8gPpCJFCHkxZAMoOuWbcZCu71tvYG7GyJdFOWpM+
lx1DBZeJ1Dnzq900jfdzPzUHq8VnZKOhqNilbrV/US4tj16fxqaCx2epn0Md/wjUuvXr2HgMQfIk
5lQebdOY226hleDd9auozbuIZndXA0YcPQQtYxyf8Xx9rxnNcGUvV5mij+U1WkKHcRhPnPRtnPRT
uFxgPHDoRfL3yIbhxi19TgWvvEgf/V7LSAd22/LLAZNM8zPO+1lXf77etfMowl3QI6MTfPNrhxcb
xUEVnQMSYE7xWm+OoccOYX34+tD7L8rOrEdOJs3Cf2XU9/SwE0jTc5H7WvvqG2SXbfYdgoBfPw+U
u93fp55Rj2UhoLKysrJIIuJ9z3lOEea7ivnMajknYXHtEzN6jjUrgFOIzmvKYa0aliYIYqn8c0aK
s+H55+UWT+PU2EYVk4vP2/48Jn7O/5dx73N3+ZKK8kOqE6y1fB9aOtYIn2PjPFT0/tw/8TP8kehz
kAnOgwiAvoikMZSqnqGpc5DwMchHuAMIyTvwkMrfBz6O3d/lmN+1rD+dWw7/VKz5f51bHvx72f/7
6f90bnkFv5952fv/n/t3f9rvp19+t+XwX537v1/B8h3/65uj3NFd5WYx0acjcLguE3J5YFlojf7S
N9QUCxeue5rT00yTG6vR6hNcuubUzDWW3DDfcdgy06QrM8rviP0ekskZrxqlx0e7TO+0KpreMbuY
244ay6GbzOAZTe8W3bFWVupdiRDaqmzIua8dwthMnskimyyFFfMwtOk1bSumqR4g/8RwvXc3A3iI
bt46Jw5tNuqIx8gdB/okebOOJiSokV1xg8RYimZWX0fzN1E4I/GmKV6T0ihOvanZG9UH7rumi5dE
r6uHcZTB1dLBky3n83EgGd1Lp4Nl+4++j63Ra2rvxIxrZQOufQ/jtoWP0bLm1h4KFb0OmmgefIPi
Et3Kl9SuGOca2RMS74o3F/nq2gFLQLpEarwELeL5mFE9bes3XDP+tp0q9K6RTlGl0940ZROqFOYv
pqlaRnutWi/nR37ZNUZe2ONTOb4I6tn2/HgxSO7FriAfl08UZsFsfNdK8UzqUYEcORtuBkcRalOo
5mGsw4cp8UlY8bpq1duqXQst9d+FRMqD5+NVxb57bFsCnDS924CCIM2m03GNyKa5pHrGzNzIHgqy
VuffTC+gykWT3X4eTohpm3S8HydxK6ZA37e+duycZLxpR+/R6dU2NemXNFHMVN4iGN0yM7GuDKJO
JdrFrT/LaPtBQ/nbPszGooee5Lo7sxYfqeWYb2PSatsmF/gJJJnZOPZO9Mysx6EL3Bs0Czjyymmi
wpy0m0r+6DvesMq1o1Psj8VBb5oE8blLA48+W941B60o8CJ2ZwfgK2YKer+JFoMYiWT8XqBcpm6n
j3irvDt6VgfPMeO3BNtP5xd0UJhi7HmJX5TwmI7JJH+z7Oxr5LmEM01Z9yh851j31bRzU9TxFfoA
TJJ0e2NvcA7B1JtHIJKClWFFsaM8jEnM6s4qSlidMfGF1YhAwy59TJRYcWC4D+eytXXM8ffLWw9p
SxyzqdU3YM7Em6wZ/CRtrhuZOfqj5LcanXTgt0PrpXSXuQ+l/m0dxe96Td29DNB/5gmhjyNdYWVr
0c0oB4DhjEzrznN/0CDfo+3UT7jRvTfoAd5gv2ld4px0mzLccnYUsYeGHPdH3HY1dobJekn8d8cK
yJ8GwXDWLaXWy+HkttlGOUrt0UQehEc1D/rnpqob8STcPL51nDhFQcL5QVT9jgtmJuQhqAt6Ppsq
l99UXcZ3TeS7jw6hQUysk7epyM2j6uiAz7qJo++aw8YpQMq41K7I0ePj0EyF+1rDEh0yvXy2slLd
Gon7PdEr+cqKqs8HfV4S0WOjvPaqe/xGSUoQ1nKYDk+j3soX02ZdnbGO2vghQynTKciPoAYvTeyU
B7cxiFuu8+S14x9zaTs9goCQd5T4H/WCNoROavjNFDrxayd/2J6HWi+Nk4vfE/KlJdbP5YdVFcnj
8dzcRyjvU0XR7FdqENydpW1erFHZr2nyYkdB+9KpIT/HiYKSxOQz0fngthG5NQX9qt0AKPS1KpRD
naWxQCBxGJZfhQkQPZb5k4gB/ja2+Nnnk/GKcdvZG44JpXY+LBHqEl9gfY0NmqiQJ/TXFJlDo5C1
dkMXXoqgtm69Uv8QeSNeUdJMe93D9GdJqnh67L2GgsZGDLz0iofGfdXlFjpN/or7OLgCB2/hlISs
qtJInJOQ8q6Tmu5ueQMSE20kMs/ipml0FvzyOJaKPpdHTpg19RORCXzSAkM71H7J8m602lODRXc3
1eZLGSnrZHkUlTTM16QVwinS/DjEMdPo8GBaX6fTO+Num/SAXrk45VNBM0TN+oQuLcnxCYpdghiO
mWDmUQP73F++vjx+2ftXh+P8bH96SI5H9teT/+n7lkf/05fzkHfONYp9UM8NcZ1GybIHHZVC77yR
/9iD+RHp6+VkWA8NLYvUoTauyztt/jWCGVkK7YWfzHr16ktau6zyS+SibFLBy1z2lnN+LXwsVgxG
7tzObKjnnFBXeBvNoEsTzY2gQNMZ6CkmHOZU7lA3mMVzB29Oy4biz6890n/eGmvytvH8RRfEGEmZ
9IA8xUIesF22HuK+PuHcszchk9TVOB9m9CghdeHu/30Yt2l+GohEc+XOFN59VXjmSY+R/GIbtW9F
lHs7E3zJSYTIZekRx7Q2pvFklTXnlN/v/SC4oHUkjT5sK6hh/Ax7AtqYtuG35Sf+/rG/D5eXx2q8
oEl+XF4/kVi8Lg+g+GrZbeqYgmwOXguvf31y5u7X781yrpWZ2nWTgnM3kzaT/CiksI9Oq+gGLi9k
MMU2Q2B8+P0L95AGRAmlyVyaavPG04sciTdxgFHYTAB15g6nL+HEAww6jHPH0Z37ncteNvdndcpB
3PyppY9LI0xG1xgHKnYZNA7LZsxdOosJkiWWuTqmmdmLatY6CG4c3vnB6Urr0Lf4f3OVn0bHyU/L
3u+NFgc5yWvipYhx8y5XWgTG9AQfNprWRlUZm5DVPkgFkiX0hk+qbIGCL5vuH3ul72lH4B4BI0eK
S4IfFvU93PSxB4WbdFOwWZ7aXT6bv39Kb9DitML063IRL5ti8jVqZ/NFvWwEeu+K8K8jBhjeofma
9h3dBPUiiYLF7fLrotaGADOKvKucvKdzOHKdU/P/tUFvT0pSnrA4m9uCFS5SZyLeZNnzNJsuoRtd
ysjTj8LJAougHd1leRlr0DEkhmParEgDiloZ2iaDpnNsKfPSnu4+n0cwR/zcW85R90cBuJz802PE
/KNVRW3XYLje+BAaT8sGtvqvveVQtAC6lWIlXmJrPRktTeHStPtfe8s5kcCyseHueWmL92y5zbSq
BqD/08oyEFht7rknus4u4hE6OkNrHqbIrRu1s/OSghtwsFOVxQcMVoKw44aZ49i8FnEAYcAHMcq8
w9+Nfn43Yia9/N4gtcfkq020Av3eOOcBHRO/LbeGk4ZnZZohnNH2vjRCG6UgwUl6jj8/KTVjk79J
s5PnZVNVZkBWZE4c2kCCcZFr7rlFJHOeXOV97i2HKNv0rZhfnVU21F205GzMj4gzD87lvFn2li9a
cUamtG7uW91DTNfFWyplBIfIcJuDE1cZdNEfWBrqfTHpFpSj7C7uwu9DN+TEszkZhtFkOGh0TUlC
iSAdll16cWI9ADPZ0oWT+PrG0R95Kd+VtIwLnRVxjGXv7FMZancYFwSflLXdModVVaJt7ebeB1ny
LTRAtg9jM5xZijX3k4N5zDEGmpLIXw9Jiwq3lHF6HQjU2sFeFbs5pHGoG4wRU75RsWoe7Tz/XuhG
fKEQJ5GozWFilKJuYxsUeOgpQTYih8tmhBc9dYRRtORosOpOmkNQSHm7bIxSm0hvuqKiZgidbMYa
G08nrmQo9tQ913o0YpT0TSoSzG4gLJAHs/H78rkfo+EgguLWoqR/cGd3GtT0UVHCVtU2qv30olV/
39Q26aWG1n4gwqaAOp/XAyi4ZhVtfj+UcgygmTAH/8997aLNFddlr8WHu4fm+Apnob3YrXpEkjzs
HZZ4iA7Z4APzzpZiHuM11I3HCTBYbhj0XBvdbfGx4BHFWhJv9LHNL58nA1RIZxNj5VyzzObqJTVf
a53SUlvjqgZyQZ8zruko5t5t6PvhsZ4xpE377mco3qiznMy5qOK1pjjbEY7GikCHbT+Bv5qi5jhK
NFPUAeNM8jELNAxTvKTo0pRtRBK28b3tDLFBNXzI5s6F1CnWRUaHlsBA3JSU4Zcyrd+dprcun5ss
pslBtwPFdoD4Jdc8nH3KX3VzLWgedS9YTO4VU3NdZIyYqa8+N32xcwwvObk9tTUL6f2KtVt5gpCO
EY+Sq26WZE71vXYy7IGYJ1ecgIMR3zRv9C4ODSwwekGZHxCpo3Xv6Oh4f+ecELrHzNPmPUA+BECA
u1omFnZDqL2iKgVBlluvpnMT/j3jWM4NJjF5xZwwtkw2tBrExu9px3KYmGW/9VPno1gkJcuU43PX
a4oG7mmKgoRh3O/JLlsvwzqdWNRE0R2O6V+DeJgynC/j97K3bCLbXDtpMx0YiVGw4ql4bxxusX4h
npansecpjjK6O6931C6C+mNsl+/MbTBkNp8UirWGCfxmnicsQzsOboyOU34ECqNtKGgil6gi3GfK
oRWdoXk1ADWu0VjS3k6bcwZv+JS72D9XbvkFPATpVV77Y/RjdUrmry17RTfQvomnPTJoBlR9Hrg/
d1scEAeHkPvJUngGluG7HIwchfc89IJpx6nvHH8Psf48g1yG9OXcUPQH1GID3twk55Kfv7rMG2nO
fInwPCL1ZVKJ4IwFEZakEMFcokxiheGv6EmLP2MZiJd5pYnIf931MJp4a+BihDVZs8tmGT/MeXR3
uumrqRrernkDMpsJ1jy4pLWbbgJIUUgtMiyZVnTsZmmPnDdxMct/llkPMxj3GLuHZb6jz/MgwOHt
adlbzi2HBgi9SqsGklvdiFQL2T20UdPtiqbraPKbEBqWXcsz6pVUUBgN+lSYFRkB54dkFkP5srec
q3OjX+PVL7lU+cKyabuZPTFvlkMtEBSoR/RbIIdqOPmY5JD0eRsUSRMZl/XtMn35PTHHZmWmcXrJ
DPOh8PG/Rn1U3RkVyUF0U6gCmORXsboLw0TeuJP1NvjKOJsSTBnYxJtWEw89TXcStVuPmIwZdOEW
nr4JTB9KiDY+VYLYPcsK3g2TonHCnWegVXZshaJVFnaCplSUXZcNYOOLZxP+SD0PUG5YW3dV1VD4
Y8kRzaK5fNYYLnu6z48jSMGkT9jaN0ONdku06EBwziQ0HobDZNlvnmfxmbVieRB1Hl1RVr+Ovpcd
2n4qLwnJxD3ry1eBWqOf/O0QDJcgqUsQXI04pQhLV5YtFfSteqBfPpJhmiNDqR3vJlTgq0gNAopo
kBc7xD8LdzjImOozeurozgQMsEa54p9SBsvVYARbXWhvOYv3g0hq3Js66AHkn/Et3Mn0obRTMMDc
YhGEmXAJxkdDBJAg+lTUG+So4tJo6a+NaeVfbLfchrTdVioGvBTp00Ua/XifMsq0CKtf+6DnBlbQ
1vILAipyp3lrxkrDQOkD/rSHZq23GuXLfgjGfawG+aha/ysBEf1lOUrhLO+7nF6bCMO1m07em9n6
oDkNzz5Zdea9rbkYh3vTH9yNrmG8TmJufRU+SXO4E62HPDgbiQ4gqbKo8H6HWuBdlkPMCHsz8b0H
LrTkKcnhtlmD9mK3c1wSWNJK2Oa+NrtiH/ejuu98GkGyqw618KALcu9ch7YQVzzYxj1AyW+4Br+E
et49kiWCIDj15LPjRMAdQs27Zr3rH0v9gelmdftp7cIxmq9Lt1JXnud+wnPEUi5eF3LyK8KJHLQK
o3FIsiA5Z2D7L2PR3XRR/JDNc+00Q/BNfJgCtqmrWy+jUTtU8fgl0U366+P0kqa0sJxB1S+Zn13y
yMjvsYjVL2FH0GNk9k9KxEdocKR9V1O4KyPuVaXWmXeGHZt3Zt8ll3HUr6X21Bg2FWs3S7aOoYxT
nKY4Qypn2o7ZE6Oh9SzRYjE7cvH6guTYVbhRzzW5UGefK2aX9hDk3OKlVrCxCOr0X3itjtkYd+Mg
jk7daNdlQ0QFazVF3yzogJHmJqwKh+xyUQsyK7Med4bI0J5zF36QYfSACjvYTKoRazw39o0N41BQ
PDrW0M03yCXh1hce/c0q7zZBJX3WLLK5p5nIIsi8xvTW8lY+pBLDO309EPa6Go4wUgxYTZHVH/Dr
eVfBkuY6PpVZ+RS6Tf041Ua6U6LNz45W53RHUaTnVQn2M8m++eYpTqacPIgKmTVe+Jt2EO6FCBa5
6cxueIrT6FEIRGyeTVHaVyHsLudJ+vp4sxwxhKJcsgEBLYddXpD32qPetrr8kYJ7hY6tCy4m9PfY
Gvc9YrK1LUdjL6WDd8W6SUyzfPi8vCbcSyAIgOnptXDOeL47Zvf30s0AzuLCuKrxLqVUeM1sP/zc
+FP4w4UsCkIIGkWsrSSxJceggvvbZFBOM0/bFxGKx8IQ0TejDV8Ht3gIrE5/tkf3UcRJ8yjcVjvb
1ME2tEcxYiClb8ah2Fh6P66BYjpqlfmMKC0pAHN05AsQsO5ejgLZ/aBuvJSmvhaE4m3wYmMzQV1G
l86s1uWvbvUgP+Aw7fVU8x89vPJd1KlnE0LbM7GlGTPl57II1bOUW+H1+RP51lUuzSOPTy7FgHGt
L8b41nTHYp0H0T7OhHa/bJKJBQ4FuX507pzRGJ691N10fTs8uG2sno2iONAe6e+Xr+UpWNF+6M9a
MZ5lVsW34RjAtVYunREPeMJyGDrTry/kWmRTvNCvy3kqwfg9+jmyY7Ty67JpvFCbhVzzp6WZC9oG
biUm80FC09ovYAyo5hk9R/doz5tuYryJvAmL1eC1j2WnHKQN8m05ooxnbkeFhDOy+8lZ+y6o+iRw
XcClCL+Ogu57b1uca0dcN6m6emM5lBt7bn7b9jBdlDvxN/QPZAQOUKwnsITLbpl3w3nZ0z2Sc43B
/GkVqHiiwMsqKj8Vorgp8Y5tCVN2PqKPUZ2XvchR+P5dHXBk0iOCGEU7XuewmqtqrJcsiboD66nx
Gpbqe9dZ5XFEuXHngq/blB0Ui+VwymFZRbI0T3YQvy6nMsMtghXep4Ob5NqF0iuHy7cpOfz6NtOV
amPged9lBEWxPCCoJbS67tHU/fCGHLXbwORoOWXPfkgPseR5OWfwETxyBYXr5avLOdSizKUCeTeN
Ufc4mcwQoqKjwjA/iaSMdZea9nb5oozDl5AwipvYjtCIsUTPHdKYbd97bOEtbVpP03ZTaNlHvwcw
IZB6n62aktXykLKBTN3RQZ+EHO6XUxXgbQa8oDz4US0ezQzNahu6lKfFSriJf6XzUKMxmNlJgFqI
eACHZxvZcMQ+KGnAo/CWygJYE49k/KYEfWdafqdwMO2iuMFSpzCmAT/1jjT0zWddg0JjAE+3dPhp
JTGXN14yiBvW/Cypy1xuzRzbYegV5zIASaY8K7oJqk3UYFFSVEUl7AffweCBb8Ji/VWo3NxW1vjd
C8qaz05K7fsU/5SJXNUW49hbZhjUOhOi8Iy2eEk8695R41tnFGJVSCTwHZaaPvuRMElfO9P04BO2
t5mc5AEXoJ2NZ+aCGu4WeDmwMv3ETqCBITAcGqSLI+9lGU1PrpndyADlapCjJbI0BFOe3iD3suEh
hg95Mn0gUXRmaqC5gaeSei9DXdvrDCXgBK5iVdnfndzcVTnad73v48eUsLx2wkdRcHFOhfcBtH06
NEJVEKfVh61C/4Aqpd2MWbkXgyNvrQmr7NBhFI3pxAZoCJGKncfB6CkFuuWmq9R3kIqM1WYW7Cob
S6jG3IZ086zHhphCZLIJjp99eBrrde66/ZnIgFk0W5JnInDj5dWNRDWIbjRXezIISD4Q343CA7ti
wzzw5XSfmviZW+CPyrLgRrjFWuj9q1VQHMlroFE1pCM3OmptEK9TmcCEmoYrvbWPEVJL4WveISTN
DLDLYzo65Lc1zi3AV4rY04EqXoCozn4erAoVeU3gVDl8RIn5KDVpbqowo63kz7ftgsb5KOjbkLqs
xQ62kRphb/DqSCfBu2edqwm9C04dEoCmg2yKb1oXV0eUTeWG6ItVz5sNYYy0rHMUklnGCmOfO+po
+0Ozcy0tPrSJ5ayEMWsusF5048+yDo9z580Y8voWNdtX5c0kX8P4mLw6vlgBMyA404A5pXVjd85t
GWDXoyrfsJ6zBRG7ntxUZrlTUDH6Cl92OLY/Y0n8gRWW0T4onHMKhwyDYMLtkW4DmM2d6+KKjHWv
2tameesMbb7GhlPglXmKM7/aw0X6qmKPMpvjkjqNCCUNSu+mz/ObwoVb74X2gxKslFUU3eZF9zJ4
0PbwPNpnBX4b21iN5FiCCKiSexQt6C1vJb/qvsxIiAvFXgoDNxhXw2IGkWG7HgvLZ70PEy6z9kWb
XnHl9KumTZh4VOJpoNW9Ap4bHnqnva9c/Skp+3jXAS8UiYsKkRJ2ot8MVrZX5MTwV0zWsHu/BTXL
x0Q3yk1SDg/JUF/dxo1WzijkSZsxuRKjMASuD8ezcWrXaJL4+5uKyG4UoRs6mjdZE77loAOOFvwU
evb+WctURGlIUrBsAR05KQZ8bxs55APGZNZPRcFvAAo10iIE5CJ9xfXb7kDqACgrDpYi00W3tK1f
sUzoxTpQWfhIEMpzMpG04GZMv81bvaVX2ztEYnkdRSCVDPid2kLfYDbf4yk+DA50LkNhhqo1JMzc
IG8q86esKus+tM1pZVYZUG6HhonRvQgPwisZd3yKk15seia4XqNBrq3G04hNcFOH73ExzCExFJXx
tIK+1hUCh04glKI8tU6jN9iBa3t6EulWOFz6TD4g1Bg/SBn9EpbiQ0PYRu0leW4GrIctFg0vQ48w
dT9jxUceT9pbkXfhoZnRerocz6V08TpD4hmmyllNDSwsp8l8mOEPmUXskwJb3qJfNG+gohjw1s2O
WmH3XPs3JQEOzE70kjyj+CuzdCkmRs8gPtv8pSijDnQRJbckmw4VPxCIt6ZQbzKB8lS6+s4MDVKS
VCODlTbx3TAoG4bXbdYgAQPIsbFa/6GOuvcco/sFFsDXsnVuzc76OWkmQAhQR5VoPmDMWAOplzWK
ucrt1NYd8xjJ//Tqubwull9RrpEoo+XZTYJt24+1eF/3AHGmWD8mk3WXG862JyBza5YuzilQpXk2
Xb0ZHix1cjri4PvUcf+CSC61JifmRe2KIQGeXu7C2t7XTotqziZrQ5Qbx00fKuURsEUzZnSPucH8
smlJFeSvCW2JcmRczIA292qW6dcw1iMAosk3LwSFHjmvIidJxDftL01TPOkBTt8xs4kpLedVULhH
boHc05y+2oUNc8xFrxOa29ZwXgsmVaMsL3Uw3TrUsae64uJpAd6rNrvNpl1mMrZVbg/Ns/fA4blG
hMc/Vxs/74xVpnnEtLNsz7jKpa5rs0xtF8Y5n+6wQRGSUPU14+y+SS65DvC1ggXlBlQofI2eX7Ix
kp7PvHkeUEtDCeGC9nNah0CEzlTM0S0m3rlIB7RK5oFyxKtTKm7No/3aWLQCEAb+9PEE4M1CqNrG
1An4W4CEKrdR6L6Yw2Xwmn2WGQwmI501G3d566KP7rqG7k8Ga2zw9PIQ9cF7XibGOmy8YW1Fh1jF
T5Zn4p5BIk4i2pOvmhRrM8kVnuHdmHOOBL6UgBn3Wk/6feF71gYe5kh13+9Q/U7+5aU21N2ENJdF
S5ltdDOv4AqOAg83ZJK25pbeIjrcUBYKVwhIb6gD7fwxPEM8Zu2Tinwd+jk2dxV+pBIvJLIMBjHr
gTrbsA6GYNa5RGdKDo+ILtH8QbxFjD19C33nKQx7YniKYzyE8ilsHmNTxIQyx5eUVJ9bH5ozMxEY
/A1CaKTthGmvq3T4njjf7FoCusf7T53JXo0TFo62YVRHddQPjoPZHJxyzJuz1nT7XNZIa8Vg/aTR
WK4I2Jz2yq64c5fVT0qyu0mQuh2XaPvhF0zhd8Mfb5zJxJBjo6VISdqhttvcKQttguZQfm+RH/gN
MyRwALBYwz2TEXtHaRYUSS9dQEp8XMJOfowdmVJ6RsGcBedqBlTlgJlof65RVRwUJKyqF2eW4NMW
hsa58TeIXSjjRvU8ICWt2g+m+13L8kNm2O6u1bmVGe74o4sNrorAkTOnZA3n+ptUtnFROa3popyb
oSI9J+jdt5qH7aVIw4YmdXzUffj7aU4GWZNwHRRW8RLY8Rc94rYlqKgFVCwJyQ4oLJgO4KjqY0T1
hTHxVkeathJZdGdP6jl3rRe7ctdZAciZeIKflhl9mVJecyjaBKslV14X1EDPvAEJOsBbFRQvo8MN
rY3ya4HvAYt0fDPIwSZpwz6VjnkbVl5/lPiVYKF63xnu78hL/x6H8LCbEn+v3nbaOiopCoTu3AxH
HQMYzwS3HXw1I1Z2LR6adSrktJ0BDvDCjJ2ckvvaMvZEK1uI9Ig0T4lONhEv1waEc3yTOu5zVBdN
ar1YbvKtcduXaaT8SC84DlEE5knc3XcN91ol7dmEwYjoAEHLe1K5gKtbFH7Bd+s9uS4TQmuEc5uh
rH80NZzbZPhAyWTQJyTPIvVrEnWZ1hIvS+701O0FUC+UQN0BfWFD+BvBD0Kb0cdIhfd5PmesacUW
hvrX2Mb3MdE57fmIUV4ni7XjR4PrvR2oC+4do3xFTLQJ9HqXl2TLNfYBCxgtqwyNQVrc9rX0LrVr
neqqD8lQMLAPQmgjjRpBGMlEZGVH77Q3dr2G6NhM9MsYp+q2dsaNGoP3YVxFJfnPqNLXjZH8bJRL
0TBBuZPIL2X7qLmSHFat0FmsGOpee9KYbG0dOeAgqpkstSWfgyJk3MkJFXekq85FF+xUYj4Lx+AX
Qa3Gyig8N3x0TiRNrUNi0fau5rbbwC5uNTt9yAE2vVlQemm5ApDrwVQz41/nro1vTWKILZlir8wD
JiVwblUFgVnSSSWRdWVN2DNYWzzDPCb21/tRN5ggvKRE+2rzYchiw97QrxErABAxTVSRXDXUy4Tu
FZBSxX0dw/U0++Kn6OF3TsPXwBueMuJtdBKHmDtYHxoUfDg4xLuiHCC0FpLfyXfR6fR13m25Igpe
JJjIPiqe4uBoSA+ZXhs4mywNXyfPvfiDPsBz6L4YIUu8BLtGCoGtEvVt6FJXadRVgYfDRPCoz9dl
5Wfk/cwzHwWXwZn0/MZw6nfa58k6nwhtZxGo7Nh94R2FUNwZx7BAgTaNRf48JRGuhTi46ZV+lYW9
wVO2Jzz8JaH+E2EKWCkaXWUV04r0QZVy9zTieLxW7XhbkHMqBnK2mODVG0Syx5qrxxqpSblqlqYH
ez3Xib8LvOe+StIjq/qKEo3j0PBxz6QkfImQbFRzRT1l+iTdMjnHTftFBmKto4eqNeuMW5OExFWg
Ww8WmKZNNREqpufurtcpkjpZgnYcaE6JjAJ6LClJRYw9ntZTr7Bp5QGF62qeSOJNKzJ3T7OBWxcR
xHEaBDRNcGqY5dRtI71aZyHPUzuCKVV2qm1BKCXZArMyMU4/st4n2YAl5d6P2mlrD8BCdYHMH3By
vVOlHW3b7ClhiEJh4BTgMqN7M4914Miwq/z2wWh9/viIHmiaeaS8JczJBx8dxCiOVsLcipvTUWNN
ngfqp12i32MGNUM5v+nK9g5QVJJ9md6GWpmvXUf/3g2AZunCI7NtxzdDRlvVoFdYTsfqg1LIRFU3
hb6fDV/DlkjJxDEJNmjs8ejDvTRbkOPhCBczrU6M7oQVF8U3FEoVS8aUHAkx7gql7AML5o8+2MAm
6vap2RE0HvF3YPJI2EQ14u0Szp7pWLnXIdQmInj3jHQmEGSPw+Rex2EuqjZEvUuLrgqdqZD4H+KZ
o/IQ2nqAJozhUMvqcOurORRFKxikyuBmIpxzJ7jBHZE2Y22QGvnzNHR6n1urHCQOLd3D/54V5lXY
XyJdZZsIBFLatj5Nfndrj4RjVLrLFXbtgbXcKfi/6MSxiDlVAgS0lvhq8f16LCfQdnzDcts9jGCy
Kl6RDOzqMfOjaBVrNEraumh2RiO+VZEaMe1yz/KNlTMQUdEOCblhOoDSbBg2nnKN3dQI4nZT6omA
4QlBScyD2bePozPCZbZAbIZoRVUe3kmdHATdsq5eAcJODQmfY3ENA0Mg6GUCCEmz2JrwRJlaFcWa
QOHskJjdVpP1e+/RAwsnC8xK/SoN9wkC1vCKyPvaEpWbp656RYfXn4ekr1iSYaT1zW8LmPA//wC1
axcU4EdZwbgPo+5Ph//9VOb8/6/5e/7xmD9+x39f44+mbMuf3f/5qP2P8uZr/qP984P+8Mz89F+v
buYm/uFgu7AX7/sfzfjwo+2z7u8Iw/mR/+4X/+PHv0dwBGn4n//8/L++b/4F/vaX69eeBUrct38E
OPI9nwBH1/oruBPd9XSDFpHhzGjHT36j4/6Vj4vrMym3EfPSQfoHvlEz9L9adKMxl7mOZ9nCtf7B
b9RM/a+O6diOb6I2h7sojL/8/dXdfRIIP/9s4Q9axhlJxcV/oPK5K+Oia//2F/uPoEJhmr5jOIaB
dtqFVwi28E+gQkoSjsoIXSNS5yXuhjvL8x5sCwOvalkuTUQijzUBI0VFmgY92iNG+nuX4J192WCw
MnE7+wx8PbK5yvwGRpcwX4MiAqENXQC4u5iItqNdTO1A3IbBV2OsD2Gurm4Xn8bGwuEVromyeKha
CpmVolcPv+RrEtHZdYH4pzVSBExyYNEp/xlwXzd9BzUOeukWnhZkCuFuSS90Vz3ps0FgUcglmuqf
/qT/4k2y5jfh8707fv/bXz7fJFe3+UP6ug2/+k+Uy4x0AJVE2ByIZG0MaN0a6z/gHOvif6g7k+62
kWxb/5c3frgLTUQAGLwJO5FiJ5FqPcGSZRt93+PX3w9U3apMZ63KdYdvUCzJdkpsgIgT5+z97bI/
Z8BYAxU9EcKzamW7CiZ6MoY6GRNUuQnuGt3ZPWbw4yjN/CQd76izAtSi2NKfu4YTWUgqK+54qwEz
xcPVIx53Ac3hnogYKJAofQpkQK0Xnpwp/kyT8CkP6s1/foXGnzmeDhYWJYh4N5W0TJeLi4vxj7xK
T4ZDidehWPme8xq69YlGFy5FzKyKmAGo9AnjG6vxvltZc1cE6bUfPv/mKcxIzD++yTwFGmK27Ziu
wa6mfnuTM37zEPgg75F9PwQu+gHP2cpCffw08dqgs91aSI9T4r9Mpz7+519uuv/ml7tKd8jrcHkj
7N9ef0YzPA8t4s2YJW2CycDNc9Snb/j/l7VdL9X4nHoEmeHYdAesrj4QYdRvFSC/mrlvGjylhEg4
nE1M29wQpLCwi2Ij+wubNnQc2JBGftVpTs/6cTI/8uD+P78Aa353fn/3XIelgpvZIKtg/oA/Py5h
5nPXG//XH1VU6/WtOPvEu8B5b+xPvggH8jVodMR+uZUQzuxquhtHe9HWn06x8TrCKLLG2deEUJk4
9DxgoZlJpFoON/Azl86L3m96rb9v6+khZ7fHsYUSY/Tu0sm8hoN8KTmw/+eXYvzlpdimcoSQfBjc
bKbz25KUeZJZPxvhiq39aNrac9a0c+/8tfGNj9Eyt1qrf7S2/6tWYvs3v/sv94FtWQYrKwYEV8xc
3T+/jeZU54bRgWV2k1iCC7PeGRxCgyMStCI1w013frKBJdHfNZmLMKTUuuV/fgpC/OVa5DkInoKk
aWMr17X//Bwm6D6CFY3VZD59k0jwi0WaQZP6JN8vt833OrXetZZww65XD245RrTiaEm3GsATjrwr
l2kdDpOOLlSRmqiNg3WrHeDPb1oJTBGhSrIsLFDzc3/KUJ+T5dERbyKEqnRq44q+rhbyU5uaeMQJ
ITlH5cANe8YvXNF9kC6sJN4bdbnph2+MbTIdpYg5/2RdfQqX3gQT0KVmwqxLmWz7xbJGdrtQxkBb
1N0MoC0WVSs5KYr3xj5qPoAPREN+Hz8ZXbgv6mif5uZ7M4ptbVkc7cR3Vs5gOjWdcwQT/k6jjGyd
4py7zQVV/KfuiFenUZ8RmXK+jO5H7+rU1ivwwYtPu2lZt+XWSnxkrd4HR+JfdTGRHKJzwZMy+dBo
d6qrkMn3LyU/uIApggnDevfs+mCZ7aU0rQ+7j/ea364BhS0DWgyTh84Yw/gS0iNbUjbP042lO8pP
v3B3mRip+HPto8RvGFbJU2/wSYqquXQy21l2s2a4gK5eOtey+BEk9ior8xXmrifO//tAd58DfMtU
juu4ksdOl58DsdHz/+oId2Yit75vvSczMpf7NTN8zOrWq1sLQnR93ji//N5Nl6ji72maVIt4fjfx
jFnaW9+l+OIoVXN9DljSw1/OxAnYFOO6B2VaOfZz1MrXOtZ3SM73sT3r/3X+m6RDgNw8EdNyqWLu
DaTObNp+ijjK2uYWCSk6qci+LOJtaBiUrGsYd/cFwphdWTh3vuoekgDLp0j9X51kQxlgg3qp/p4L
413GKX7pOWLFtcRpPsCkrDWdST9vCqyPMdd/Qk9ZRH0wzwy7i810Au1CBmiLX3p7jZIA8MrS9k5h
zvCLfRrgFGs1Zyec+KkY5CvhYg85DEoMTJ5CGlfAPo0NJLJ6g7med6Rp5WdUM5sCJUQ3JkCZVM5J
j9zr+FOYywS/WNl/OYPxPimaQaij6QL3TFn7nGQrZQa/HMlyHxIMhMaeQeTc3ORnkXnGgLfMznmZ
khTeHOI+evV9wDfYWhlF70Zkf6sqywO4GPD6rW4kTQ5sJNSZAzltNP8R/PXiIGtjK1JuxJ6QYix9
Bc19/WMgt2URTPccRBIdOU1d7DyEeLx4YPKa8jioe8OTo38ixJCLoEeHlVj04lykqqIwP+hu1Mu6
SO6ZI3ucUdtgGVh3qOvL1dAVmKiIsOh90DBZAK7JqcitD/YNAbYLz3ef6eKGSyze3MWPcaE+B9By
eZizE+LCI27tQznNMQ80kkK9dmWMdIN8xKohShwQOMRxpRHZK0jHlimNh2BYKaOZj3jErJfiw6tC
so+ZwnXWu1T2c20OP91BkRTEW0oWN8EhiySy3rvSr0DBDZyQYsiVpMcl9id7BHqT2mZ6RCQLxy9f
VmgPo8fmwzRSUvek/TwwVAKZdzd1+mPoifcy4UZjxJbVYh/AxoZDF+6z6rMZ1KWceLOAoLnCpB4S
nwV2/4WQ7TYB4s/wGlAH6P4Lz/MqBCiqcBUeo3A43YYaunoIJApppH4Lh4Y7WpGANTtS67L3ykWO
rcgLWH316lJU1jqLm4Nq2fc0sR6BByqUZAx5lsRo/jJ8DeoQPjjPTOqNZ0bfLMNf+SV8A1XA+gXz
xrBGLpIkqLBpwecDEpUZPE/kWenw0YHz7hP4jBlt1EaSPGk7VO/iE2wLEcBJWS5CI/2eOLx8D9E+
ykujWRQFW8K89aQpqTgc8aHflT+a9CKb9940dvzEM8IkFPQ98LtJk6+64x5z40ml7cG0s3MZY2DG
DIcnyHyVNANHI7jrBvfCRIlLAJ31oq6IvJL9uBadYa38hCjXMvfe3HnPsXP3Oat5SpZsrwKLILpw
IjOACmykm6+qKKNhhbBoZUP0gVIRkXwavYS2eyVf6yH3+hWDApg42dmI59SXO2m31/+8dxvy9yoM
Sj9lpGnAlSTSyplPW3+owlwcuzjLjQZyRPJUuW2Iy1ew+ZqkbJkIutWRON+HSOdOd4dzJKYTgTW7
WERPCctpYFsEBfzzMPpvTi7mX2spS5m6uJ0xHds2fqtnRmTsReoxu2o9831mMwextbVdSruTVQO1
ATrFeIXVcarFu1M4KL6ZFqLV4YPPrCWe5p5KMjvrBjSBTjGjSgAXIZ8I/q7qU3NZ86cKlhMoBxCH
tAI8o8r9rYJVJBaKgFH4qhf9uiqRduKtMC3CFAXPO3Q2nLzwNfXkho3ptdXGI7l+6IXMc1oXr0ab
cQU6VGjRSVTutGhCwBSFWOR+dI5A6tlWx7rbvEgCJSHAHgOAByYqqiqmdd8RAUzXumSwVTXNL1yu
XJioGHv/w1eI8Kwn0nNGWLvBwSaESO8bvqnl+xSxq7lY162fEg3SMnhvs57oYqYESLxOrQUBqHAX
nYPr8/tYBbzfj77mnCsvXbFn7D0itgPO2l7Bsbl11rmiGW4OvzqdiCCTcPZYgTQowm+FmQLidgTF
VrBEcYMbvP1MumxDZiVzWsSuDeqLuWgbicDtVm7v74hB8gDy4JRzSUItucaqcus2xUfBicaI1VlA
eRCN+1wnI7hgZ9m3n66XPJpKO5TYVor+WRfWmRhE9pMZgPLUNOR1FdmPMM4egaxesKqithPH1jDY
C3Qcvc+syUwlP2rYN549kDKNmR2wftIzOd5RyuoZGgYvOiipHXVrJOTX68gjtQ5tMk9fl42D8sGr
GBNWbP5R54Rs9PApe+PRgsy5qPj8aZmEK9vxjxY7bTlyumri+4zwgITkS4FH34l/mH5Bq2+EKO2O
pCHE7XfHIhmime7QsTxkRL3oqGs0rT0OJa7toUHOKt9hU9HKpVxglTLKCpMrSnbSxTukvH34Ven/
r1pq/x91wkyTE/s/F5+/ZJlc+58/fmZ/bIPd/oOvNpgp/stQNE/IxGB9VISF/E8bzDD+S3dsQ+i6
M5+83HnJzOBtBP/v/yiXgBOTJbbO2/l7KemKSWE4NNMMm/+T/5vOl/Xno56t60oZyrZsTsyEAih9
Xsv/sFbXdcxsD4faSq/UeNezMWHGyqrDVNfWsakY21duZhONoCFYiwJ7JxmJL5PIkS90KUriIodx
EyonfZhwEezy2UCzKMifpmlhn+I4xBTamM9mVSWPfqztvLHGQEuA2kma5DWgGq+vvcjJEGVGSBPe
HO5FlGn3bYVIHx2T+3cHy7+8YLo7wpG0WRzH4lz5215gAFsQrLw05nwdnhDqlQd3SNpDVjrHTCcv
Lsg+0wIN5mBazYk/MYgJXbWQr68cRbLLBI5Okn1uYPy6mxJHPzgRI6eRgQT5w0l97urR22n5zBKZ
/GNQy2kD6z3EgKIZW79xxTacdXPANHu6DHut763dbKS6E4oRPtTeRRQ1RKr7tn3HbIkBIn/5kqPh
iCOwaX4qmVOV3d9s2ub8uv+18cwXgm1a8zsipXS5Kn5rPEWFbhdWVkN5GPp4RYyMxZwgaTejQ+kj
I6/c9X7xDDzf+Vbbwy7uHOe5NCx968YYFvp5tj6ZzSELmuZQd1EDQaLiAH77/vaA+Drc9plyXkuX
eLNgNC5YSs17TRBIwRE9/ptP+vaMf3tFZExLYSrEDrRRrD9f2hnazEFIAglICNly3HRPJEmZO5QP
9h0NFGvl4QpZ4oPzlpy5xu2Q22faBSttEt7+Xw9EXX6LCk3bl04u7pDRkgyjMVeqQ0RrfiD3RoTU
PhhwGpAKAhbR9+GkoMJDjAjWDY3QMW/C6Sir8FTZU7VNpvYicBbdJd7EL/IQtamueIsBtx0zW/hH
F5qB4UxkQTS9daLiZOwdOd9wmHsr4r7lts8hGoy+d0xRyK3c0ch2mVblLzUcO3DKHaTOEk8DMoPD
PK9cx3RoXovQPE6aVf8AMP5qeMPfNI2oTf5yBTk08c25Z0+7xvi97NMKOuhZYKQrnH5kByR2usZv
0cBIZXq1rIm53+kINC7h4OxLu7NekzzXEJ6YtLWpEZ5aVMxrDMn5PHVLDrlXQY4cBvRVftq+jpxN
Dobww2vBEX/XTCTqhkLHbaGZT0L2z0w97b0KYalVDAavvS/XovJJi3GtB9sNiBOoUHkYYewjrgmQ
Ihk1HY6qGLdmlVnPbmxmq2BO4UvnIMfOGOTVCKJ+h6ER1QBZilBK1V3pVHMGLih23IbVYw44URHS
uQtlYiMxqee6zCkfmEERD5c0+7hJJPmPNZDd/EcEjW3nc3DilBpZu0Emn6Ddp93Nn8HYBIuX1W2p
9mCnG7l7vj100+SeuYirYjOKrP2WE9cO3xxpSNczw5Opey17t1y2xNpQ3BdcN7rNiU/XUAiniXiz
6vRYziYecojIkYsKSjW9bCHkKYJEJxIlG8OO1/r8LqSWWd4hO4nXTWN4y8IljMQi5vWXVpNKCVKG
dFivLN5DibciquRzG9kNxNxBnNgTsPYG2g4OfXpyy26TquDNK2BJmZHfL7Ugw5zbYLBbFFnSHcO0
g4buQYlIr3VbFK+mcMlm8pHxtG03nvWR/EhY6Oo99hhNMxUZcaOTmwDimGRSQevObwr1gBVCwYpd
mW1CaHzruvV9Ek+PSesRVIN6cTWGbnXBhfUGcyX9Fk2oI/yCstOHyPtUFfjR5z/PFKLdbiZuDb7t
tXcB/R2UvAg02RhRiFt98SKEb5d4USu5KJlZLnoH4bqSr4MqekR5imm8VZIvGZgrC9lIOAb5KS2J
Yv7H7WxwFJIFBW/p6d8YKuV4fCz/MscgNhMAflAYrzIIHo2E360KlXgLNNbMqQvfou1jmfdxlIsK
02D3YJadeJ66YAKFmUZPYVDba0HOtYzJCCSzwj/BuMKzJb3+w+Jk6+oREYYIocAGJh0eYgFPcI4X
u31rTg8kB+OhmC+C7J//gFyQ9iz18WmybW3t10TikmppEX9t7qpkWjvjmH0TNJpY/FN0sJ3glk2q
IN7HWZDcN5FzhQxb7sjy6e7YLM4O6KZTL2w+KRvQyVtCZMiqCK3o3AiNcX/vEd/osWyheNrUhI6O
wo73hU2zvs9plWV9jDIzc/qjYY1XYggQBoERAQYymulDyNxwVXcCHQu16ycRjv5Rmyz/qDbcndio
kRXMVqjBRepFToq5ua0guK6WuRiHBydABSNc59zO99xk4F2sWDEJDmGef/sXQZGYA1q7tvqpja03
Mh9MVqx0hLc1g3e6fUUcK6p1mJUrHHC7P1ST/+Yoy1jyz4fZeYRKRx4Fl1SGadAe/22jRl+GzpPu
KyON+d0OYmUdzL5y7/SShYFo+A51jiqP9gLX5fNUleODo+t4ZnwWMW+Qc2pN86aXqIP9Nv4FEHKV
j+XanLruiI4teyiS4uqH2Ao2nPCsVTzvUgMsYbpdLnQ6mpGhFCcNGQOyG6/jHqYs8dzq0QCmcLTo
d46xpBsqAMuUjSb3hcieqwYuMqe5ZNnIqjkzuP96KnHp8zm3c6CJY+OrLGhmdByoKgPJ2DSw/noy
aTZm1qm3qU+goZvd9yDsHkq3+ZF5jTjQMC4uZqN9cwruXZsIKCPqsydBi2vhx2186KQAmN34REn7
FqfY3FqVhnmqCazDPdePbzOlrvYY4HZuyvvkNckq6/n3ymqDK1aRwzD45SZyQeXnUK+2X+sg/TiH
y07Ld1g8ONOOE6kJmuuuizJvLmmJZAehIdxg1EhVmIaX2BlJUoEdTEp5e1YwMw6399vTbRJJJzC8
XZ38GNmrjl/LpI3GuEjDFJl9PH2TuI1RXhbBeipysdErQpzztgseaT16aMvQJNZ5N4At85uzsE37
3oqiF9Mf0rOjeZ8WPJvXvM207ZA5j+hYaLWhbH4s63LY3rbjKM1e4zGnzVnwGUYs3CuU4eYJJa/a
ZqqqdgoMc+Tq4bY0RXQdsb0EjFIfajX9sErD2cGHxnLN6oEcTHNpXd2uIsO33m73WUcY2sKtJW3M
4Dp6A3jt+bJpbg8mapmvl53RrlnqZj9CGtHjVxzq5Tad6yK/NlxijXMd16CKgaze7mXscazGRL4Z
TccvrqrxW1JFYpfRQeEvciS/WeRiWpHuOVJFt8fNeyKjmXpdJXg34tiOiDwLPnKZYD4nB94B48QB
O2ahmKuAavLn+QXaVrssxEnOD1VpAMe5rWNjUYaosCko5hvl9oBDzd58/S2im3yXRcrkGjDDDWlN
qPrMCIF/2AZbX+9etcjBaJM3GSL+iMM4XY9l1NGkKCdWbMpMCkJAx3dmPJ4NUqLWPoDdd2VVG8IF
08+UCpDOLhyNhMHK7cEc02WbF5s2bOd1ycIyUgzByTQF0+wCYITIxS9fWqcmYlObSrzndgX0gzQK
m2wpW/XO/nYRD5S8h2anSVrZi7w1L4E07WfozcaaY+wqwJu502u7eagb4til+KkbTfZRlj9qVH3H
wrC7jd98T6RTf/ODMNh4aZOs7aEEj8qKVS9syLfLSHX1d4tsaK0X4TYcafHEtmed3HykcsCBtox6
3+X0w8Ap4C6xvFEcCz7XE4lXs12s5kJh/IL8NC3fHbeaV//bJ9P79c4EhgRZcRy2BA/AkSO6bkOl
h2+s77ZyLJ6AnffkLSHJ06x2lwN7dQsKe9eomEdJx1qR5RKuhrKxt2VfWM/MBZ+jsfrRAaz0FvA3
YCAkEbrnoa3PadD02z7MJNou9ObaYF0oy4Y1BD5kEo4LuKI0tfXNfp909uNkZ/jFu21gw73sYve+
Y5qCLqv9ZDsjJKKN14Fy+u9a16HxtOvv2KPKVZF9G9La3MUljF0dU985Iw9slzb0CJcYd3kDRK2Z
fN0XIxSiqluPRfNoOKJ4/7rFJMbQBzlXOVmSfGQogxdR/XbbO0gWcLc4Gwaiw+athKb2JrJBMtAQ
Ba3V6+31to6mMeeMFDPgZha635ZKo3uZ9GHYDZHnPAKvTlGhBNapbLkCh7hW931jWmvAMl8LaKvb
/kHLzeBOU/NQUUMjM4Tl+ygD5puafp3AKWyjQjxFXWesWdHEi+9lVOo25nRW8H5eONruKR/zD2Gm
9o8ReqEwRLJJR3fa1z64uJZL5lxbZX8BAfdgz9xJEHtyE3AoRMUH6nP0zaPqIwbCqKKLnC6iNZT2
xpB2ibXK4lmwa3g+DNcxwMoUuFN9DvMspfylYz2Qmsy9nJiHUrbai6broDcCGC0KgboPctInoeHd
dfN+E7uj2sQEVFfCxEhHWh3VWUPNXXbuHbpEc1VV8sLb2h4a82dbc44cSbRS3vAZN6Qea42wwBgi
ck1YLpZBodlLxdD18vV29mSibtAz95e0Kc4GfiKKrms9ZAUauTpbErTU7O1g0mhUtlRWTYoE35ko
QvMUN25RS2+dsgA43qeT1OijU9Pigk6mbaaFa99ht6xEp33T84NyfPORmp3iy47UCwk/2YM7VvK+
9MMnt3Zg8gu16MjGhiuESWiRzzzW0CIKbLDCbO9WKn2xUNdPrdTfhyk3sUh2ytunhv9wO6qQpHAe
8/ZN9swDV2E91Ws3aJxFZPb1Wbge0O+o+VlV9rcajNjSGaLwwZ+47/71FUF0ak1a788bgMEUvkHv
POn2QRAiJUCKrCluT18aC11E2hMOpPZoBBqr/HyRmAjUV7B61T2SWeMtfrb9Wl7zOn6Y6r5Y+7L2
7rMEHbHEo7iwu6CcYyA5+1o+760WlSgONCXOgZXPZXINDRZzJzLcMc3wWZD7l2XO3gAgvEx1jjdZ
S4r5rYbE6v2PQpIozHJZw67YfO2G/guua3+gFs6dIH69fTVN7WaocrlFakztEgIKXhKXsY8Hfs/X
jjYvmiXU1fCxSDRr15cMO/xJZJDNIoxGQ4J4zImDCjl68GOYh9i3laLw7EdSACFVEZ7rMavX1EpI
csQx+4J9FdW6Lmsi252O3M2Jmzea/aTK6wvMWC9WaDdPeo5KNmhcdwvsQJx0T/vpQPbdNppzQHcy
vgmFG6tUrzi3BWFZyJD1cNxjadeWyD5WaeY4+8Bj1OA36B4CWV91blRtAnWjy0NiGSjdevTiaD55
yMPHCkfpPvYDAyR/YK2/Vrs57vKLzAVuOT7EIx4IaxguTpxulM2LSW0tY5nSkVe0sbpPPe0CvFKD
1Uw3A3Y4HjXQJMBTvEsKOWBRlTTkOzPUXpyISAnldeKBaUkMx5BiL8UTderKGK0uEtN7NLzVhdCY
B9dfY8dPnvNa4aAum62I04Zy2IFVU1rpU6Ph4Su69LunOzHxKFFw30+l/RaXaJcj4wB8mDCdSlR7
JFz1MpEqeynq8+00FGv4+EslEWbL9HEigQ54KkVjZ+oksug0ORrRvTtY0o4NzTyGljZHuYSDCjuF
vS0kI5gqFdp93MXnmtLyWLrTsOv6cT8QeX+8PRTOySKBpmj6Btplqrh5sCUZHJAqKcvtrcazUd2c
lNCY8Bew1Pw25ZNgnkq7s9hVLtLw5nY+Gxntr1UxjqdIqu/V0PMMLWc85ZObniYd9ydj6vCY59m0
ukk8urZzNhiCP6de0J6uiK5MIo7FX1VfasecufqyWzd9Pz9IlwqZs2xZeIfK6I8Uvc/Kow4sixy9
VvHccxk/O1mRXFpmJW0wbqoq9k++8utHryeqe/IPpcZWU87dJA7a6BnxCfJCNHEVZlAev271Ijba
i5eo7KmCyWy3xpOobeOpD4sHvcFwmlfaA7FB8EOa2twLTekM4wJqY6eCI6eTGpUbGo7wStrnUHeb
FZUVp6uEFCpC7+g4IdNTi8BtxHGs5kBQ9jz0b89NPHUkS/OdGNyBgBMiDYuincU8MB+qitlkxE8/
Foq0sfkl+AVPXM6vKscn64e2QrYBIf+r+ZSjbFpIfshXQ8otX/CMRNe4ns8WrqovdY+7t6mRAqoA
39jt6grqbesUh9GsvZNuBdO18DnY47Xod5rbTNe+SSiLJ9RXAYy7a5J7pJtO5FCiwdVh0uLt8rUD
wz2/IOe1x9WLcWvOsb59mdy+HBQIUCbf+bZVw04rXes1DJJsF8Ddh4QwguTkY0ZJlt+5CXi6HOgu
HRxCXosk0IqFlmbqjlEMcg6igAJQ1Qb6msL+aGw7RWyQ7vp8dKEQxo6YbwbKJlRZ2Zrjo39vKrQi
lldzEpi7Xl0tXpRsOmKDGqQ0xqDv3R49HJqhRdjkNpAzTihxPg1A/8oaU/qAlgGhhhN47sXJ0et4
WpyfPCMCijdg0gyqZLwg88W2yhW6FZ0cLro9+I9wstDVzdUvKcTtUgR4EcqgPOX4ttejm7XPzSzj
R5Afkm5B9iqqfFyKWXsAY0A+Wdl9c9w42TchhpneCuSVAgkDZ+6vvt6HIuFnJ3hjsoxyiBQc8Yqq
4lmvYWUXvXvVNauIV+RxlWEtjwkL591gx2RtJajQGhn/JL5pfPgqAqxSDA+Y4Y9urT5qnBvfzDxn
ZajpUhhCYEjD6nclVusY9pnx3nipu25J2tyyRZKgnabW0fGxsFQosY7Q/zhfQVvy3eBc+1rxRH8b
WIc/nEdFU3idpORIoy2ex9Uhxzva0VcKzQLDrZ0+qY72OfFLVLR9BQvOiWF0udAjRI5Zp3JKbDbz
t6VrrwwFu67RdGoAGTo2Cz9zZewj4xsoScQUk5XfTyH2pdpEey18bMwoh9UGNsHCtnrxa9TqCz9R
P8eRBWMdf19reLRjfDGti8EbsRF6/cmivWKXAkUR7EV/BWoK2xHoHqCGvIbbP5m/jZNGLEzgo2tv
nkBg/vH2FhXqLvCzXVNr3S4EiLPpKy3/cJChO3DltDF9cnXzA9vWwikwmcwGrgVFevZix1m8S0de
/mQTcTe00jqaQ8ScuuqsY5jZxp2RFR+l0cu99KTc375q4bmt/UknQAlW5+PtDW4Szdvgr3HWsjcI
y4Pddrg95Laz9UBF3rukI0NDTvKl6nPA6OIuU0FG/4tbE2tIuh1F0QEw161nZRr5Pw4UmRgYKtoL
rLsjWh2FgcfAwmxZFt6o2qRXM3KRLZMatRFIQp3x1MPgEdxmDuD38YkxafTa4eSGE0ikun4e7DJ6
vxUv42QPb2WN9khawUtMl5cMozFfAsvW3jiDrZUqV4Fpe6S4OdDysEpFvLDwMJllehy03N44WRUc
7Sb4x0NsyL2X5P45jLtvoEO8n2y5i7r2poevyYCHF3/Z9/2a1AL9c5gVIrZjVS8MhqpVhcJoo8gf
QqM45Xs6XFxCty/NvrkM28gasUoiCfhu20D0KDbxywwwpSC4rPAxJ/uhjtpNNo3NtpiA3n91lNF1
xndIznJnLOh2DY8RXBXkkMlj1KOu1iXh23w2OLlsOnh7d34Yv8rAGD0AGSpLbfKTB9OMkn0tq37d
QDG4n/jggB/E0T2B0tbX8iHxacdxvO4556A+0iz76L9kr1jnhod20taFU0/HQMbjA0z4H19HEt+w
Xtzb1eKkVGRm2y1UT3++QZ5bAu95Mk02CLTGL3bWT5vbymGbH27ua2+A4LLt7Y9jj8T30et6b2OB
INlbdFvDIWp/CiPdB4bdv6OrSFeVyoedSAZi5OZsIXa6kyVasa8R223RjEy71DcIa+vD8pJU7H5S
L/E7axcM/hujBZb5rwbOEDiwwwCBLYPeto/h1HK11DpO1vlb8LmHqMUK50qNmrtD0blS2livTLz3
dLWrfS+5sObuFPz961dXsZ/oTi/0KNliuUM9yzlm5IKBUt0fMxNHX9o51Qa2kHck1fcW4seMNFrh
WEZDN2NlHaKYxsIgXyQinvPWoGHkkxyjtrkylW9hFAY5Ax1a17fBUdpFuENvUzSLVKyFSkrtmMYS
Pc2M/6sd2kEVh92+fvQr7HSO9Luvr5qYMHqL0d0hjbfU/eI5TVLr4kBVModseGmqTD8RTfE5eDSB
6QEa29vg8vagJlcyvoKPoYUuxBF4CItbe4D09u5gSePNNUft4mN1rmBjmRwuxy4oXou0fI7mjzXi
8wh7BS5q3nOLxjDXt11zLEmErOKr6px3KihK1KFqL0EJFaAwjadc5H/6ahgA5OgViM1at44GmBOM
Byk+24536fZnmnsfDvOhMmtx/MAy2tHkPGPsSs5md9Iqp31sLa3dfbUx5QiYuWHzC03sq2NEFj3h
3sQgjuBcEI8XW9ufUsKlOXzgKzMIQdU/bbc2cBqzL5VZi6Og6k2UzZG9EXYLGpkUtV2FWhhZvage
UwK4cNrOYyyn1zZyRAtqUaztSl/UFM+Z9tj7Ylz6gSruLBKYHhmsR8ev7kxhxvAUOfQZlNaruqzq
8+1Bt0dvm4yKyrWae3tu9mDMYx+R9icVGN457af6mYyOx9jx9POttzN/N7YxpMdbQ9wRV6VQQWOd
vQQBjh3+dH1bzOFzpyvGP4+3P7Itw72XUAnBQzBHwIx38cYqubebY5RKmCEDcg9WdiQOGKvDHRnR
e11iaAZ283BrtcauR0SUiN2N77nyioyf+7oJ9qHw8lNZef8zSbvVHijJKvoJlXEw6wENctuQuQsH
XsakJwyV+iliLIIBKymfxNlJLLkmdI5u0zy5qE0VbKIhi5dpG/00NB/iqOq1HcmTDhErvvGeF/l7
4WTWno7LG/5675C58AR68gM+GoADXZwNJHlb5S5hnEyelY0BKr2bwqrYlYkbv1L0rUwzhgCURvrW
TgtQXp47bCqz2t4atXoc5MfJ684m58k1cM5sRxCjXHvYYw8SuvDm6/0P62pcTQ69YwDGbvKP3fNr
RYTQNN6NiRcfKgxKkJAdIKIl6/TtI0B3ma3b0SDGZtIdtMLa4WuzihDUQl3gj6bKOadKq69OT3+U
ez7ddgge0X0gPYliCRQ+xJyP6Vu+SKUC9NoG0bywHK7G5NDrCN1TMnf4nVDbp5iQL6Q2UE7/N13n
tdu4Fm3ZLyLAtBleFaicHMrhhajgYs6b8evvIH2666KBfiEkSnaVJYa91ppzTDl09dYoRMPaqPAf
5Txfs4Y5/HcA7DtPVmhThzcaOisLgowx5inYiGjTCehHhDS3xN6bw81XRuAR8+yiwaqjZ8X0TNwI
o8Wlivw+9EEG5PvlwGXlDkSrh1drZniZWWY/sjE1PBEGgxeFgGFajPRq0DR7x8GlHw7cWRVcShu7
baIDvbfQK1x3uCtmBN+1aNML9Z66U2JLECKLvF9UGu4flBrC17qDDUhknToY7yxFssRWRsBLZcw6
ZpRfisjhVwzuNjWHlyak+2Yx0+/DxGQemjEZNsEGJwko9kWFVPXxlxqUNk652sJRG7qHHsHOuqM3
fBbqUJLVzE2SS84HU1S4QZYk322WCSwKgWyoicVz3HOMmN3vda5hOYdkrVX9KVEc/9HrtWdO2VnJ
zeBrfkBau4YAv3j2m7S4LBu77P57NHxoZHbEcXSsi6Z5jE7yFFpNDpRMJUyBb1Q/WG13yGpLAMPp
9svRl1XxF0CXyVueueSZf9fIjP8BRiiGxuL+uBz6oU/0mq/gC6SbJjzRtPnG7mv/5Hflb+Rg72IM
EKrI/tlHyMHwumDqlysw7Kvz95c+hqH+LZzwDYKElcAqPRQ5GBKUwfayyq+2y/fUdhHIxbH0N0mu
+Rezz+Pdv0dm3NCiTIweOMSPpXpfNlGGkomB+y0DPbJNnBBEOaYTJK1W+mz0nJnQnF5FMVnbtKpN
osHkX3B100smZtyczUpZqsP3Nc2Vu9F107XZkmJNbnT5lgLLopmk3ZC1A7MILbSs2kR0jOK8iZKR
i0UE1kHp2fU9cpg5fVHWRPhHkLgLAsyKPLRpISN/GVM9vvWRuc/pwtJHjBuK01lkMXUZV0BN9YpK
Hz+5mNnwuT4CHTVwKsy/se603PQy5siZUz+3MYDYWbDWMXsmK1ggWCuUY68jEI6NjKxRbewy/Jk0
gDpsENd6EoYX+72yabUGeUrFJLIMESdEqWzgTTY2K4cWnAuOx1MbYSarW323rE6W4zVMxmojK4Qn
ro3xSvMj9VK6D6tAF1apvbUuGvs5d5R278wHpTIfo046mTtTIzNg0LX0aBGBugXREzyXXfUKoF08
09+ubgUI2151SdMc+4s/CwMySIN3whagz/q6vx9FXexIHZ1Ik8GFWypajeq5AUHSTxqhWQltRcBT
X26uzUNVt6M31g1PeRPqno+MhYSigHpwaRYUvfwqIj09BQPEuuXRpFXzo5lyExrvZhZCJe8i5MZj
DUokbRjb+jAperXexK6uHmXdn4MMXYgsuirzWmRlyMw+itH8kh3nBhgcAocZqSrOsdMNbvHLpPO7
Ldb0tHzgPZ2nqta3Q1wZj1RncetW5U3fod1kptmVY3jys1HdJGpg7ylAc5roTrspnSreuQTVrjNS
IC+ZUUvcKuKrnGR9aaqioXM8hRSK8+go9SE6LQqs3Cmrtd3nxm4Z4NJnGmgIc4Hvw1mWNA8hzalU
PKUflXXSivel5dmm3NZMa2hW84ph6UWriQ4ZMFYZsvbu1RITq9RF9rJ0FKSV1SibWRSJvIGN4DPT
dmOnOozakF4VO+jhWiXjO7Qxct8Yka0CiEK1akZXM6FZOF/+tVD4x4AhKhJo5jhF/6d3wMaSDbs8
cbsoe9HnKQyvmAzn94jauYbMXcCBy4RXTGhDOASOec+UYrnJ9OBST8vTMqcZ3HZTv1oq3YQ/W413
AeL3Pw4QX9K0ijksuDhVQbad4PO+TpNmsEyb0nU6GsGHbugIh4iAQtkfGV4dDjq5CgrRkBOrUZni
1qnDLrioFY3I79O66hooMTgd4c7ren8oYGlFi0CI0Upz/BaFLOujtJ7eY/8vQNH4yZrS5KmezOEg
c/w1fgtMKYikXKl+qVxk1rlk8mSeGbjJq+g5pGzTtLcwWwGVdoHYS43J/oBl825GsXk36z6/BbIJ
znqpp1TJTXpZHqnz0+9Hbq1uwhRSJAFFA4OccOOYMZbVVp02iOLtbSOCdGcmdbeJaSavOzpDma0F
R38uFjOLPGObMILv+nGc1LONUolvcSg/eguAoe6bxsp04mALoij4FuEUXUl+yMzmVoK/YUKRXgyP
DPIc0jtwlso0aqQe4pVJBlQqxrj5PkYQe6ydaqq34WjHt6VbqouRrMK5/VbZAxx4uqOBaYyf4Af3
APbbt9TC0991/p5k7PGoVS60VYJWgiROWaAb+nPRwgwWMXGJNEGEmv/9b53eOeGDZvgvCmfcaxrj
wZWh1o/SzYwdP0ci5ZQ9IFqYzygzVsuB2sWsA4qMkTKoptFP8/fWULUdfglrQ0p6di5H1JCjqcRP
Q8vaT0PZs12elo5FsA8pFBcq83Yz5n57ME0AiImG665gSLJi0N3Q8Zic7XKWu6el2FwC5Os0z58E
zHyMdbl1ZCEyXHKFgq1N8BtEilVulBaan4jh2CSKvEfMVhG/wnHR42Fcfz+la424OH5tBeyZRtav
KbjndT4vs4ZoVHbafET187EVRqMGyHvMtqOk22RHLuouYYjnIRxIPxp7ItCSC9h6bke2oq37gsOm
t513BOcsdfJhvEdRq3DNSGq8b2NOvGET7JSST+e/Njff9HKHo0DJ1iq11nZkjoO7R41ANdTTCSSj
De+eZMhMIfrJDsNmpaUSXPF8OXFCWW0KeOU4RytoSWFXfQZ9H1EQjuX3o2Xf96s968yiJEQybnX/
0UrGB0GiaQcnipRHIyr/YTnOZoi3OVCuoWjfQE8y5y3i4pq3I60+WOQ3hnSBl2MuuaHOxgJnK+XH
9wRXJ51czvdiAmtqilF72ODOVR6Dbqz5u7sXYK3dizKl55Eg+GVRkOp/WuHCWl3uIETM4XyPLesq
hHwO1bF64eLdrlIUj3I1zZaVwoISnZivi/rtu9tblz7nXAGfji8z3Vu1NpFHFP9NhugeDa17Q5yQ
H5uOmizI3FAD1uyUlyB5XtYNVqOPW0wtziCiXSoYR+cmOkUltXDMpprnov7ZFqhwXswI2FWgxO42
R+j1VLYsakalAy3a0gSp+l+APIZN1BJAoRbGoeQPxbDaSU+z3DfZj/q6sTC0RjpfKDk8oLEJ79YJ
UEoaYsslShDGyQPzFbQtKki81CofJaOrjYIPdpcW+zHOUKD4wGBlVjybk0s/fIYfoQ9+diesuWhN
SSzIYb8ZWrjJjQanYKZNBGlHv7CYwSaCIGnLAM5aDAJ/NiqjG90qUbxv3JC2RqU9KQ1Mef4eqArT
qqgpJbj5kytV811rAXA/JBbjJnQzZz1E8iDKCruTXtLiGay9YwCac3ElNnCG4JkpKwTxv/U0c7yO
jPVSOnCPyjreuGo9IZqaaK8rq3IWpgcBMYhFXXV8/hcjbvnbmvavlooAHhAjMky8s/xmhLVK9ZnO
R9Iw0ogNqFyI9OhR1INYI9dy67fRWShmc8J/h5gPU7nVT93NaqMP7pmbusz7kxFWRMiindn2kfjp
TOVPM6QRFYCbD5P0j99N1ykHHjUgmuTCdcI/gwk0Dnam4BOpVfswEuCzjS3ZXtTgqxGFF3YDVSr2
iXWQv1HjZp6dFf0W2tsAS7abhdj0QSI08yjMQd3pYBTdcvAyE7WhaahfxlT/6KD1paNjHQehfzFl
yu50/wGTzRsiaMF5D0q61yf3MA1GeB7U5AasFsZKMP1iXhhdnVHc6tFrOgq3Keumja1n3SpvuzNN
aYgRpsLiMejJgTfwJ0f1T00O16pgjSHG5quD8rCShvzb5zDRIiDg68Gkk6dqLoGOSf80TOY2GV0q
ZnCu2F1ZqU2C60HUic8BmoCdkPikxoyTlOZtCAL0Y4X+06i5qQSqu0fUmG1FUxDsoby1g7bv8iba
hmZJKaip91Cq417FT8YFvHkZLWSXaoEI3nc8IYleGaA+jEWU0Srou2sZfvRADuAZaukToMUNrgib
iVzHYoa84brqlXUlgeC62UQyi+L8CbLJvg7aFj1Js+ubwDx5Sam8hANfaRq4G03tfru955N9sVXt
fOfadMt8+ODbEQqCi6Jhd7BpqRPI3jwjYLAfuIVhim3aEgPdINBocr0CtFAy+WvjSKwLKT1+VvVo
lMkteemrqk7uUk4/OELGfYS4aa0biLjzwPFvravwzlYn3UnllE86TR4Az5AmL+LZk24/BxT+1MiY
++Wg/PTpo3Khjoetmk/Nps7wySOCMFa1hAlW2iGaiHhkXElGw6G3uO707SbqupJj0e53uWFR7+re
FLb6hvSQYgvSZzdm6k8agb97QsjoMab0DesX4nnV3VAZn6qWPPoBEOvkhwStV2QQFVPl7po8fBpz
Vd0UCfygUnHXkaiaQxEMn7pdkp1Wp38z4Mgr2Q/HLoMR3mdwIgfk+mvOh79aRBqctNsdTP4Q+C9/
kwamYMUgItvmJdAeMRqza7FGw5dFf5yWYwGOHCZGDS0s0EJCqTV7o3ddzOCCpZsyQKwNqje1VU3o
NdXWUDrs936o76FJQgQMyUjxudP1JlNFwdmzqVW+7ygzyovd/Q4GUz8xGudPFZoGmJwWg56fUVse
6X74Vx3+tXTq5EoM6C7t0Co6BHaRY3VUapTGMTkBa6PWV0RyT9ciZJbRukRNdgh7FmHsNuzLS2M2
yM9chh+15Rs7DdUAMMxq3xTqFX2gBq2PU8wydPrfVoHLJ+Y/rMB3YFx5UgzDutvg9FrrZOov3Av8
DW6qbqv5ibEuIxU0NxUTdzIQhwiHfP9TA4ixZ6mqe52O7KI3269RiThvwyDaODqXgZjomriNt8Ss
IORpYzx4uecozCE1MJp+/wEpkRZ7M2zaUKuuo32Osl+q35A22TbZprOaxItGOEXVFNyZFJnbqOj0
VU0s2cD/lH+k+E3s791pEGDICveS07rRvkwkgM+FhuIP5dEH/x37Ty1hSxvMiyEmi/eirYdrY8a7
ydbAQZf5m5LG65wI8FcZG1+QZf8ElDObwXGuTuW6R86kTVHW2Y2kGXtVja7cO8rwoYrU2VisB+A0
HN0CMCsCNXnI+sRLTYWbYzmKvdq0K+Da7U6HnQGWeI7PbsaDgCZ4seeNGTWvkxp9SjF2Hymt0FaF
PSsa9Ynw7jM6sezQpql7KmpmuKKJi7WDEnmlN4b1NOtpjLkyEU1C4R/p76Ed/HTCKLtwcxLrJJdv
aeI6l4iF9Ea4L7ZfHqwSAWauqf2jei3JHdmKyv0Yi+Y3eRgPPaKYxoq15pIBsCpDUxBMjtgOdH1i
kgS4I9faVuZ2f5aWe0m1tj6RF8uH1WQ5UOXwHiDX32uTznlEUdKFjn9vdFnsJod5c1LnConQTbw1
WBMTKhocnD719wmBIJ7EKhc0crzakk+JRiHYrAQnoUlaStEGQF5Tt98FlZjOk9LzqaNkJOGguw5M
irFkVmJjWxbBzobLaIspPCah7JQOabhVzF1hNioJpyzymxTwpxyTX7mFDdLO7csk7/iFjN2gzzwz
rqjAVqtXMO3oXUMWs3qek7oTIUq1QwdZv19c1MMSRltLXCudSnKrj8XZ7NMz+OBq39kdxqWWSoQV
3jqxIw4b0+ZSxOhnviNclX6OtfexIkSIOa0AdOTYojcjOwnMgap6dalzszKQEahokO+dmcz5QcCP
hYW7n/wrZ61pTrjtbC3eMrWJIBc29s2ifThDLXwvAQmDEU+jpiYYCS4Wk2iKeLn1N1pOGJFWkUGQ
cfNCzdmT4mwn455J+WudGqpnwwgFGt69t21an61o6vat4Z+mNMiOCdEtJAEkqx71WUDExS7vjYsx
lMTtDjZRmLbracbcr46xSEkCmib+eyg6VWVtTDoUTsURmyRocf0YAIdk5ZE0jaJ1RiwKPfntmgDW
lTExV4wW3A121oLWXPWLguMQ6K14DQvHXg9Is3Z99lTUBSLqHh3JhHsHXblwduhnjg7oRar+hMGN
DmBEkPohak3ZmH2XnvKgm5UOIAgyC0AWy5Z1YuTmMce3tW5ZgG1amjfr2HH5oFhhomp7M5ixbFJl
aDCY1X9tSj0fLrIVb9NeEz8y7B05wqfOzLCFZahrY/VYlk60oViig9s4OzKO03UXN97QpoxnMKcd
bJ2pqGEUp7B8VuZMxdqOD+WIbNwZ90VgrwQH4YmmO0RwnQlJYoHIcck0pnbqXpiH/OlDkgWIhtOe
nFmdjSZpM+lGQFdz4gqkjz/tDthaRNMs7C1133dvTjUHtya52EQ2oXMwgXAq0VLYpgkoVBHduIEn
+6CSX72f3tAemRCyWLCGEFF90X9I3YqOro9khtl2AGJEr3cNDa8V5WtwUsw+W+tZS3BdTaVcWoOE
kKEJJkY1DTwiLOtYYbWkpftKzR9U7/CDg9Q5Ms/aW02aXHDrB6uuomQaGpM4isThuwxvkxxLzxYx
hypQFYKFTmWojxwdikFshpt5jLY/w0H+auf7W26XBAQpX318b6LKvhhpPIAuAbsSQD4vHMQNXDP6
fPxB6EG8Rs+Y75DBcIbDxPD8Mqe5iBwLJKs14LnKKI4x32zrOjzYHJ6rqNPTPezjfFsmjrVhxD1u
bGJxRk2X1HYSi6grzhm4UvA+HZ7JKNFRLBTxxRTiVRJHdKOb3xZiHVREEzfhMKxJHGuQgJCluGw0
Q3rTVFaHJM0YHkpUS35LqWYDWdyaCvAJFNSFl3XtM+m8nNVZ98awJ137OvdPRzjlEQYs59TycAms
XDKt/z1dHmUo7Eg0nt/+v54Xy14q73Lr+P3X91PaG8lRRg5RGrqjvCQIP6uEm0Y4P8uq/J1zMSbI
i2dxSnmjqIV5dAD7vyYtzQKrCeDKzq+WHGqMgUG/psbYPaV+hZxKbz2rYbRWgsXmqPE5BR2SaYLC
ayWxaLETXjWkLhepkaBhJNPBIVHsCOIE7LhzzY0XDALq2xBC8siKwvzREkRCzO2LhR/yWmgIl7sw
q9Yikg8TE++li22U3zgcwihKb0bGwIRsoXpbOIU4ZhCruJlveqeODg4ddgJ3pniDFgZvFM3V99o6
oVbPPCMfelJkpMVZqqXcPIqbO3baPSZVcw8n87Ns5e86bS6C9KFLHpXtLNL4UbFcOFck1jwpVHMC
5URTtdXZcPLrpPjhY9m0o6rfUv8Lic64ZVBJ505k0a5Tc0AgvsZfbmhDdKQNca3arrv2ZewzphBk
EpoRmX/SVd50xfrl+vfADPRX5mbaC20VxSp+tMFIxRmr3XM+kbxgtYTMlWGxowRWH344ksSKzXVF
Qh9pnTROD1NeIvztGRuZQxbvc5329YQ4mdMyu77JUu+PZaZcQ3osu74MzIvWpq7XmC6ln5LNjiX4
vkUxXka6EAfNmIBp2a6jXZYXGr8lP6p318uzfxs7GvTL8jZlYN6F+rJfLfv+vWV5tOzzZzJxOrba
9t+rywvqqJBooSP6kPQ5j//PL1iearXG9drUdt+/bv6P/a8flZlpbIcUVfm/n/33n1/25QqURUOb
am/5DSydhr0+Vo82UEvQ/E5gHcMy4mEAZf+4PIcNANdleegb7ASQQzPDHxFiz29f3ri8MKhRuC2l
G6+ZXRehSfuWqQC9HBumSqBi2mA44fzVkj47LVJLPBAhrbbplA/4FF03e5ZjUPP/szZcbpyzqs89
2FJ01eX7YWaaOlLNxN5argT/GivjthP9p8+yjhHq/9l0ZZ9fst7198JsLk5LbG7v2vlaC8sRUUAV
1NtBChM9YEEwvCGEc4BO9VzUrXbV5bEkpof0i7T6NZYNgmkkDNw+wldFtF+lo6VXArR/p0YkNn5U
xI96dHVkH01163XL8NSh0y5JmDu7us3js+iS5FAVtnokqRApvd6Wh0RG7ilA4LY3sbFeYo0sh7aP
TVIRausg585kKVkbDEg/3blZaeWagXuuXet0FEDWKn9l5nS3et5MXYerq6AsX/ZZTP5vMKR7UpdC
SHdJ8caVvYZxS+dD4dWrT7V5XZ6Gg/JkOYO2iWnBg94fm+tg5s3V/L+P+vB3L/v8YNL47dIqvEZp
k9LNadTwatXte5qyAggNbOpo4waE38UOv7f/MrfAYnBB9wETtVIGthf2SCvAIdh3TttrOpUIe0oN
a9eADalx/OeI5DRqApcmLxvhUnSPutZ7//Y1jfm3Dzv9CJLaRSETfzpmlp8q96aIxH1KRO8+KSG5
VcL2txE2O3wX0XhbNhNpFBSdDNOsombll0E/yQatuC2bah7XidakvSufI0zzH6aO9FEE6LsUWZFz
GIHCnfejbZ48en+kJDip/DBB5Vlq4r+mUWedMBsaK3/EJjsW7m+Csp1I0Cbv4swrYum1Y5S9cgbv
AhvpXAWKZZfhTAkdFHvgbvOVM7r+a6KndO3onq20rMIS59uZp/gJo9TypbSLgMwWuHuCHp5muPGz
g45+Aie/N2IWi2nfuXNaYLkC/xjnXmrpEs+wYgLnU6KPFNOKN/qKPC0bJWeAS2X86pZpSijBVDyI
SJJ7q2+Nfe5K665GU7WOZlt7Rfk/5sFvSfyLgkj8va3H3FOQ7hxbP3UeUU3ieT/owW8bJfLAUPcH
mp9gN1hKeAhBZjwjrgu/fwdMt1c1jghFoNvPLKRP9hAx9Rdggu/LP2K4zh/VrJxTHM5JPr09ncrG
UVigzg8TMj+8DAxqWkLoa+zMAMocaZ4Ji+rRKGnxiBpSO5y6uJkmGT3Qdxoyj9rmSSP6R8ULeVt2
0SokT7Ht/yzPFPCyzE06laJ+pJHHZJtIyax7SbB+brXYTjEUTx3375S4JkHIJ3ezguLHFp+l/gFO
IUK5lIubQwqtHwbas18PPyeFiT0hKOJuuYZyJtqa0i0yi59Z25ItTDFfq621wTqM4lTPVbqDWvLT
7UFLgqH/KPGYz1P/aaforvseacNqauIPJnkd5IAacajuRk96Y1X7hCJ5Hymy2NekrhOuixbLh6n8
u2jUUzTaf9oxUc4MRuFNKOomDTWxB41/aoXdPlPWY6an5POqznmiJQMUWgUyVjhkdC1Py0qvnom/
84Rust5PjWuWpP6z6fvWxjUQ+dC7d58JcaMSHliqWZr2y5xEta6RQu1jZ/zJ6NS4KsL4I/GdbJSS
WCyfj/ZalxPjNYnBw3Dd1/lbNlpzJRO7em+H7k86B8H7QfeKJYYxcib6Q4q3aCxq3AWIGO8wQdYp
TfUN385zX03FvZrrkyEGd0pwT3Ff9tlFUdxDq3itOAOPqEWK+7LLyuxgz9fObX5+x78fGIDoWEPm
Qy3jdyz70eJzQAfc3VrJdGy1vAIj07NrRizLzzMktVjYdcm2kwRoLRs1E+pxnDf/ni6PSkSRrOX/
fy+7pY+5UB+85c318ubl1yw/sexcNmZm/5w6mZ8yFKZqGoXnCJwKKZ3aEG/IFBRbpW60+7Jxx7Q5
NKzSV5aVKM3WqoD7y/Q+aYxt6U+Zx0AdxqNpc+PNkak9bE6xXh+MWwhyiXRcX/uoa8teC1XROT2D
fG0mseONhumuA8VqXw23YpE2yHRdicqmyM3QmAW6mhwZ8M8D5/SybIZA++/R8lRrho64JKwAcROd
0M3/t6k7vhaS63k+pFZ4skutOmBs/5RFTN7qkBUvmYFNnIHx8sT2R/aYuDHaSLTn/r0aJuKUmsJ4
wodl3Hy7Rqzg6E/LxmlrPgBWx9vJcvHc2uboGTHXXglvbWURb3S3jZHQ8hGH81iU8udUphjTgva1
rZTqMEgbe+C8X4O01eQ/kwmYVo1U+5D0rflqFwLE1OT+iM18b7kZw5k6UW9+UPjoMg2ESrWmvwUN
GQ+ymdnK/NNOZihgdQx7pzoRxmnk9k+uiWB9ecv8i9qod99rh4l5zUWa4Sed4DHp6osChGf2TTTv
Y5pfWY0EX3Yw3hSAde+BjVgoFEZ8iSxwSrZqatvOmLoftWO8LW+t+dWyd4NPl8HzBl0Q8ECb2y23
j9GrVG5LbSwd6lPWAWToIFngZN0CagzXcWQnuLvt6m4hr7oPEL5OBX2T0aVth62XF4Az/7UlEojl
Hct7g7bfg5+yWUN+VklonHHfWxcEuTWOtfkheJtyOw6MgOgdnFTpgrvIDXUdBUizizgNWvpO7AwL
qyPYYn7I5y/P3W55TLJmtcmdRFnTCN1Y1EebeOzqa+Omf+qW9V3IKIViXv8jsvLgQEPBw4NDnzwe
IIdxTkyMSn8973+2hLDA0O1wD5Pv/KOT2Yleo3Iu7Py/zTQ/XfZRtu16jZZOEJNuiSjG/t/v+/4x
XbwGOLH2/Zh11PkObbiEtEjWmYhyl01gRcGZy3dwnkZDADcWTBcY9RXJ9A6mP94N0iBqU6Vz+Vhe
6HtH25hZR/T7/L5clDDLCerEr0Mzq7YSD42iPV5zXPdj4BRc/P0y3JXbQu+MG1jbnmv5PSHb815G
lXLPqmEXC2W4/NufFTMDgw9JHcmQqseYqPKueehqmD2cZzQqk2cKlZGZXhuXqUL/aNiF9gtdDQVJ
LT9tYTFfJ531iPCqeji9nAMmeYedlpxnkfNKBLS5A8B7z0dTbHqcta8APxFJN/JX3JFnNfZFfw/C
wjjRdLTnzqD8BQFPYeasE0sUIfCi16A5O9VoXaIRonqvOWjueqSaP7hDMTHKtNkMVbUbF1f5w4Ty
iWXB8kh/015wS2SeX4Xqtpi9hINZJkeFbxbLGq8aEa5Rvfmktn/OZVm8590odn2K4BC9Tv6Oew23
V+i2V2nV+k0rW31VVEP0CKljPFp6TA9KtYeNweFG+c2auklqTzIa3FGahEwYSacd0J4+t2h81mE8
1D8yC5slBkRB0SnHczZCTdVz5a8jBdPtuPoThFm5UivZnJPaQURfRMk2auP+brNI8ahxUAgrmUJD
OJOXaDC53SkMrJhQG6xjuHdy5B0TB5tGw/dGEE6R0N5w5IsCm5B4oCD5GU4jKaiGG6zQhiP3iQJI
efVLX0YTujRSVkubVkmo1g0WDdA9cZm9KFGRnny/7WfpovqpJ9qlaTrtResji8+Usdmyv42HE8bH
fC19tQcXlO6cxjLuEDHkC/JAZ+VXaX5UrV6+2JMsPbwdcmtSOdAkJHWaG5W7VVgo79rOnN4cOnYr
AH/dzDdMga6tFTdV3/SmFJci6BoUDP60w0UyZxKKna8HZHx2NHLbTm3urs6kMa2ACGhGolyajH4K
ip51rsbFL1UpT1nvTz+STpq7SUpWrmbW/mD9cF7eMMQobFqEzTeRNtGFwVbIf0/NfyUMttDIZWca
nT03TptonymVhzSKiz26A1Y/evtBEC1N9SApTiQRR0YwPSQxl48ktq1rpbqbf7tw/3AcWMVtecOy
Pw5Ef0REQ13Izywbuxm0lYNiZi0H5jUhXysyKyVJzkj6bv2Yho923sDeELdc+/y3J4YA+8iheNtI
ba7LfsuOwlOjZ/EmjYyWSJaye9NQtK5G2+rOCNC7tzntq6mk+cIg2r6nDafIvFviwj4YTk2qx/xD
sZv1yALK/LD8EEPTH1k7Nfe+tspXg8zHyCqcDRqcEecBkQfwzqhWAMXgCzV8AvjiEivEXNUgV/wS
NovRGiOrx211+BzbezVY4ieyew7hhHYtxpnxKRPB32V/H4oaDb8aPqIki84VMqdNM/9AVStr1NDG
O9aviEx4rd4rblf94CA6CqcWPxXbwlfXGMYxCVnUUAqKVxBJhBAoUXCRoWu+di7EI70rqosAKPpK
Z+GvVmfa94slbP9uJKtrxBhnt6buMXSPdnJ+io7rxdKi5sKyLvJgiQBIc8Nh6zZyHxTQTyy1xT8+
7hVlBOPb1p+9De2r1CTC1iKkcNfS3ymMj9l/bsdETUPZCbP4V9aTeFa0jLgkLWMdC+l82d1Ibfxl
+rJZ1cakwmKLt7FQyXZAh0aISE7SsRdQnJ3agMIfOwk9vRqxVgKQvDXlZWykvteZh8HbNKeNiovY
5xjdT7boDl1Hd9+sXExUymkQE7D2+VlnVMFGNeKemMAmvgYaG5UbwZo43JgAsyw+dlPuPM0YHj1h
TaFHxFuZmrLuSg28TJZ/cKelnkZTfvXdlzIPXU7NuDg72fCejSAXSxT60jeZKCXDcyDl1m7HXyyF
hT4yYdL9K7bPclX5Mdh0o9+6woCMo2SeKKpPx4onr6PZs44U+1xziXzTkuARhErshSNd8plt8Sms
DvMIpjHN8fNjnmTHzgqsja3HyivkilPUp/pPvcUSa/WmcRB+cBFtkDIMyp7sCF1iY4Y7I43yXdro
L3Y+PEFsXJsyfLXi4X8oO6/myLH02v4Vhd4xcXBw4CIkPaT39K5eEGSRBe89fv1dyOpQd9Vc9Ugx
E9mZJIvMhDnm+/Ze+6y09Ijs4BSO9aMGU5wozA8I/z9wdeLjF9PRm8QHxoyzXcfF2UX+lVgcekeP
693czTYR8oBtFrBZyBMlexQHh6d2fVsgzesQaKSCU97kyLWcKKKd3VOZ4OOC30h3ZU6bs49oLQm4
sYvaMfIlOkyib30TO6mXLHMNBWWuXYCIuLDg2V9KIr5SO/VXDTuEqo2RhdTYviWo42WNjXYJU//o
mB4JvBqlGNCTzsrR3GBpDDG1b1aCsIeMrajwmiAJmZis/WYxIpU65Ja5whJo0X4l2blNzVWg5+Gy
bpto6YAZWJEr81W5/Xhms/w99eAMNWa37eHoFEx/yzBQYh2a/WMEbfApnqLH7N6jD3AgqnZY2QL4
wkCGMXoUp9tS3nuhiyfPvk3RIOLDwCJMtmgepm0lqXYmq9HHeGNHBki02HjM0TyCj8cJ5gUT+SyO
oM1nTNG+BMGxCN7b3PIO+siihxxcfW2W3/us1Ra+EfbLfMxQt6RPjeeQYWpxVzTSXlcqv4zkL6Gh
JFTU6HriVHkCoZ20J2PYuwkwCuqnQBnugwyud0rACA1a9uZ6P+UH2Uf3BknNhvDG/ZD5DeHv9JHA
cq2Ya9ouoJ8gxEkEfXdC8QojA/EfapjD4DaPjkzIDQ/ktKUA/hAD69r6BjkiQ9zJpe1aP1hsZYvM
6r7S+SOjVF+RmVCtWDmQTQAwO3Bf6zL6oUxtJ4LoGddpzHqTTlsREnALIQfZXemsk+TBnqNdUpGR
A1EGu6DEdiZVsi7sAr1FkRK/F72Qo/VBXQepcRdRHlvHoX+h/8dulVSTkpCg4JTpsVwrMQREGfen
rl8lI7BRA9wt7pgMoyXIgtBNn5nroPnbVrbUtH4vCm8PZRnUubaFIf4lph7FSNc/iX4i3YJG/xo0
q9i4tqwOnTccU3b/yym2l/Scw41T1B5pts2Fzs1q0IIHV/cxn5bG2dV8usyNeGNiZwSTt+PYO1C+
kGMUFkrBtKDVGLVEqk7eRVE2Vx2Jg/KAfgGfgydw9glS19VHw1YFfHjzROjW0h/iAeVBQuwzRTYG
+uPUQhOXvi6XcvS/a3FxN3/IMQnfLe8M7JJd0LjQp75isS2zXd6O3whpGrf4EE9FGxUM2lGMcZDk
ykkCTlUmsRbsTaI6Re1GpklvUeYPUf7VWbqgL9IsPY3UeJQz3iJoGa0Owulfqn769NqJNW2Rrlos
eVbv/nB0wp5zHWqGL712UStuUpurO570dwZWlIBSBXviObJtV+pHmSTVKmlgDoQY/M+2uvRmOi52
Rs77GAP3scn7k4UhHO1h9tBcEgVIMKfLLp2kmisX30uDYlBsQYXrGIPZ9M3LhT0gqJ2B2haD1DqB
ueXX6btjIyYeGgVvKkuwjQTpe4GA6jE0GoLQ5IuXj3e1XZynpKUHVGrBYshsDjHaUhT93FQq3hV6
Tvu/C55Vz8hCbT9aaKF9b4nyc9DcUx8IBFDJC3kCu66pBTkrODrQUgce3oSCSOAaDz9mYG9RGG8G
UEGAg8DD0rFGBqEQuhgWAPrS+tKmMiD3iPYRTuFl3HvHskmGFYazNw2RhGzifRCPILfak4UNeuj4
VQXBIhhX9hQNCeRObybaxUTKb1XT3o5UBZegXJZUV1ahFQeLwtcwscEEDTBuJ/5psPNzEA93lmq6
e+65jn6cACSefkK6jLZcQCRlBss0HB8ihBqIa0XI5tziS0Hmr5RlHOxpYtyG91pq3rCZMjhvRZhs
6hIIqw6UoHY9LIu1QMFWfaLCoB7qorsc62Ib9u2lT81nu2WfjSKYmxQAtzHLHhrvneX20bG2iCE5
MfcQtJZBNR48STTanD06DR2UZfSebUjmStuMS5lFj21LKq+Rs1dRWvnRyxrfqRU8BlV39CLoL268
HwTbLWA7fnxbzm2hov+yU+1caeW7Pt37pboxMUKYYb9LQ7nVTP+2qt4nWZ9Bjn2ZRXojuuA9QcWb
dG6wIewFqfUXIngXt0bJ/a28Z40SGWLmPW+tR9pbQdbNj5XO2Ascwt8izQ/zlRgB6GgGcuR6ZK/N
eUAj0mF0GbXABnqHksP1ETobXkL0vIF+PemrkKg3j8MHnZ7yDxIkc8gwilPpCAXZVnndrieSw6k7
CLmomQUXFbYtIYoFnv4vsBWgWSxichM3UqAKAOpq1VsXs7R3teJHoZKV3U3DUjiCOCqxzUtSoWa4
87qYU4Soqe3Bs64K1mS72qablDDKK0f7qKeObC83O8Wpj1aask9CoFBGLfgI8Y2FfDcHI0BaurFE
Vq3crHVfPJU+B3VV/4j7cmG2efvtp7G0tcdbWjUBnuJkOQ6Vt+QU7jgWGrnaQ0qyL2IbLYVqZswO
MpUSmWph8cXxyjazg2bkOw79o9mtkvVsykOFIk1Tjv3kz88yqYnD1cuSasa3UJdby1LGjylrdhIB
1DtrrEVQ5zQbhYe+dtSOWjRYJMygF6ICO3I2ky85+5aMEitnlnLtab3zkYVGBc+PkrlDO8LU+vNY
SLGva7gVMs5urw+EFS2lfv8HQqIw25vG8sZDMU7aqhrseqejWHn2HYBN8JPf866DSPnk1j6Bs6Np
fww/Ij9Kv3uaSxsZLN+3Qnmvo+4Yq8iwsJLNNK3OT+9/mj9lWKA0jOFKxylhbMxeVHFns9hP+zDs
huxECO5zNPXjt8g0zz8BvhWx1idTz7qtGigWK2sazuAl801d5Q6XjZbeaqCCz+nM+kzFsEbhMr46
jNGLBEcCGNI+ckkUmwOpKxtsdU31WNdb67NQbPLc7tkpbRYzIKH+fKi6u8kAHWMldn7MrGI4d+Nb
QLdp7u1jpCMSg1M5xj19rRGLhIOUU9OyI9k29A6vNIiiAeszUrJuPHNDZOr4lrH4dBJ9evcb4K0d
nclV0U7+XUMbGxNNq50Bvb2782Z2iArjBdsTkweAMmyh4U1aVPGJjZTc1IX7/WqsVenngHdRq9nv
AR4dT7SErcehnSyGcIj8eV+bjwiSSFPOOpNZcU5ltkPF27WrO1OivDJJsxqdLISKxDL3lvRT4EdZ
S9bpFZJU5/a5aoZHK5PpU2VOr72fjbdDOeESqdt9aIz1M04IKJmEJpMJMh2EVxVHwyT8OMGz0vgW
UMsZgpAI92xm1AYaB/xqk9D5QJW2b6PsPubDnK4/VKEnXeCLWuUzc0aljjwUotsIu7hUM02I5YRA
GG/VpDZGSFC5TkvTtm/rIBJ3rQJSvewMZIckEBgvQ4mOqFMu3QhAAxPKmM0A/WEnqnjELYJn0Mgr
pm6BYA+Q/bc6w9j70zYHemjhdAFunvl9dOFgbik7QNXrq/4Mtvi5Frk4ZGZd3QUOxusrZ9br5Tcs
tu2t7hYVdFiwE9YZFKc4gd+k+xS1/FmTXWY4qns4zSYGhkose68JPqZa39o0Nk3v/soVq4PQeMDY
x2KeG5/CEp0A6nGGrElk70Icv7xDNjMZg0owX3o/8on6TsVbVrk2ffrifozUc9Y2/Qft/GetU694
86p7cAvWEmpBQrtVwQfNYrJ2etIrdk1Z9HeS8lVUk2Mf5ylSq+s1EPsKeaWG5CZLhubGo/l/NaO5
3ldmFMnjTz9l90X9Ah0Ae/dypoy1JaObnwX7pLG0s2/N6sS0dSC3FktdONH99YE2cLBvdfuL2Hpy
hLT+YawtCVi5aCiLhfklRzLH6qQ5dKNdvE2Ba6G1TEqMqBrQ1avxNo1d7ax88x2xnLcAGqKvrOaH
zEcHCYVZIKIQ8brttZNd2uaptb0Md1RaclZ2PTEBjz8PhN+nCqdTZj6kCasJep7hVkun5djgG73y
0VHiv9lJM9wqgknWP+FZFfJqeIUpzZHRBrgY9RxTbKj+oYBnRGNjfJh0mqMGu+Nj5MD3sLtrNGG6
ayZ3LfphfDAryBdeSetDWu9pQeqfMMBJldVEuS2fIIh2sNS8qLgbmzl4T7WvmWUN98ghggVLl/HZ
CLA4FTOc08rGDYaC9BFIkHFoyvgCfcp5HIqwh8DrxHsLFdTaC32XwqqAdzRTMa7k2y7HEtO2sFyb
EFNPa3XaLhhz/fRzdhgxJHo5EUx1bDTrshngbddUNxe2zNRJXJ8Olt1TRS+JiplvVg/xvVl90wkF
3UqXDDl/8HeZ30ZHTdsBeHFvC2Iwlnht0k2WfJ/i0mGTGVnD1m+5BiYgmXCirfeibr2la1byUjvo
dXqIm4TE9daz1pr3XQ6rNeAKa5uwuXcYNnHLXtzOnc116ACuhxJyXov3nilY6GFCkzivHkgbXpoO
OnMtUM6hzckSHFmVLltM5pey9F5+ooP9NI3v8dhGKFJhWI5JrFZ8cLG0yzQ4N1No7aSeQdrqpwKI
ag8pSeTNJiWnEydSvuycMV7nMHV/2u4ceGDGUAZ3Wj1aYCIcSu6tjcE0hRwhIDpSDqOXBtdMEr38
Ouko9+rgo6ceSS50h8UqGfc01f3nTgxIvkkunTztBeSawo2KyZqqEtRYKCyPhc5iMEg7FNZBzKTP
9OJTeIEFrKivX29+i97XdvbvX1BXIPF/xUnxFDn61oGPeTAHa9gU9DV2gAzp4I9t+wh3UV9rUVRs
/CvSO/LAS/shAqRKz7kukpAkUWXk69Yf8Hc7dSqIjDSfOwngDPoDdoDrJOv46tHYO1xHuyvR+88H
cDbmVkTWexChbM8MI1iybQk34AOgdTpU6P5F1Jr6p8Ab06GqaDtCWUgk7Gsy0l+Sj4IhQtGbEFVt
VRtZTJ+d1Dn7nYUmBpLKJs0j7cVsaBClLqLwoLKilzbaa7IMnhOkWPo4HpVBRYAldzEe67lYwXqs
WXmnq86+bUv5U3HfzbJ7I2+YtPxsVu5pDq7QGq0MEkoa0553DoqmefGni67ZxXMsLHnjGXh/Rmk9
+wHmP98gh9m4GY08eGhl8hYM9ceUovkvLHtYuFQbn2Lb9M9tuf37vIE5f/3XWCDT5jBZgtWbK8ge
+C0figWAC+SnHFZ1BvVkQWJLsUOshOfBb8eLChzteUK5kQ6JYn6R2VafB7HCJhZXQ3WcVtRDo9q6
G6u0Wg5daYIrw96Y5+w5/WIavkUxFpChFpLcKUdiw+b+8npobMpmIaWrvNpStmi2Jimps3hnPCm7
oZpXY6Q35gXwFAx/vIzMlAHTxoGEP4ey1lnOD7EuynXQxsw/ugYyDhzNfe6W5aMpTHkc6AxD/JfT
Y1V6TOukiVxfeV0nHrXUXss4Ke9c6BSPXZ1XlA0r/QiwQjwGo0dw+8QWwB3QFV3XHj32UrzSxnS+
vqxfEgXn9e9PyTW36NdcIxQuUunSMJUuCGjmlP3lwh18GdmxawCVcyCQ6zPMqZFjt28s5oMrDdNy
ca/+XH0HihoJgCq+GdZr7iOMr8jn+sJ4al1bUaSzqwy/Ta9uCG3QcQoQsyK7FicGJOiWWr1DoEzg
ViNzWHIsBvr1Zpv4O0+ofivUJ8OKfhZEOOymMVF4IJvhjGpAW/39p5b671eiTqAdpS9Coef/6b/H
OblMFPEobW1pem5xGDUqpCPWqCttQuDSPqJP+WRFh4VmGDUsVOWEc0inrh7IGhJYVO1cQeE0dcl5
Qm+mE/KAHA40FhiQ3qvenbjiAz22c9TX9cEwKSdX0tL2URWFDyMY7VM9jm9//oTIvWHR6ZV/6EnV
4WbpTnHnypNtM6fVniq+DZ7wF5Ys7kfkQBdXeespjcVFyziqTTIRjmF+XXFsXizVrvKKaQ1Xs3zT
7fS50kcPApmR3ciacLRh/rrj2dlqgi5+KLX6YESzY+A+DZOEGqUoL8zuG6fTu40lBknXFael7VEs
LiRxCfNDrAYN6267CeOmm1vYxMESNp13JGYwE5NlLYtDH89Kb5rVy7JO/XdX69Y50p5PZ5g+AXJX
T6ZLsLs02/BoRSK76PjyVgKw0Vss/T2ETO8z7dsXcwj6Zz8E0hJPdo+DMtl4iSlvCzrVLe6hA167
8OILH0feUF5aJySlYVynys+/YE18a2GINspyd7CksSbMyMGAbKXWZ9/U1Rk74dFKv7BrmcrMcZCJ
aWfbWEaMmfbUkcBWz6vwXNn9UQwvyCMb0aXvHuuqNfmz9d61IDOAnuNDeOl763ghkJ6HLEwTGHEi
PiqMgj8frl+z3AAuBh7qCxKQ+5/OEqOKEA3q/GXScKSVhM9pjzbeV1Z47lwvPdr0zJgpCavpgoSF
fus3n4Px2JiMWUjaP/uBzb5LxHw7CGtV1DKhvVQH1H5I3yQ/pL2bQPAsKdbRZsvwjLdw4rtupPzV
DVCL3Ml8GewUU4Q3fsRuRGJI0qZ3mvJBXE2OtXP1MD+G+XCMW02juUds9qBE9zhJ+zmKrfZjsCl2
lVrKGB2W4jC0GjJa0vDm/SZpwiyVT3ZswrTzaPlMQXOJJ0BlQ27oO3PoQhyJLC0BvJj3Rm40S2vK
Fdj1UqMg6ZO80tqUu+ukhZlM4RjCzIpqWneDzU/uivqrB3N9xDkfHIv5QQN0w5GZnwpl8PT6faIf
gqPh9j+uY8r/KXryMU/5/3/M/+Z7jn0FMl/zX//xy6v/KZ3ylx86h98BYeU/mt9/1S+/uf6v67f9
r3xOjvzlxTpjpTretV/VeP9VU9u+vos/fvJ/+81/+7r+lsex+PrPf/9Omksz/zafOIK/RlLq8yz/
P2dYnr8GNJn/9A9+ZlhqjvUPW0JWsBxHGsxDOjFw/Vfd/Oe/axjp/oHYVDnCMnXHNBX5ln+kWBry
HzYwANOx6UZJRnL134GWuvqHaRAh40rWF4aCxvB/CbQ0f41HQrtgIMWyhCDXUkkpHP7QX2fHyuj0
MMvAc+dpQVZKr2aLeHN/JdPFWLWNyr4NmPjOCnjbzwe0BX88MwzUxtjKCSGauu0YX6JuCr8TCkBl
13LbmwnT38E1SAMSFAafESZBAITc2+CpxUVGwp4JhPPYSPJS+rRqEEdn/W2KkmgobIgiSSfWcBNG
pNRVtZsS6A1TG1+SuFZfUQJvHW0U1Y76YGXlERNlBV1xtINta7Pn8+fkCasTxSYfQqju88ugHe7/
cq7/PwlTuiDQ9C9LPo4gJ85Qtm0p05kDnOeJ+C/rC6JvkiBuCggGGBphxiR5eYMnPcCAPDi7BtfU
uUSJvujZ84GuadJbL46nS5qGDr2QaNYPhUF8wGJqEu72Kb3gAxF1dnslcbkIxA6xcrZXTmZhhSNs
igGJ91wsChU59oUdZUfAv/YxDim+tvMWGdYKYd82ecZVnrxqIeoRygIZsOR9OTm0llMyJFn+6Vu2
/g5UBKnfdZ3W75KGeOc8CMpjU0bFqc5H+h3IGlppagD9wvF2DIzhVrhhhmlJMobjV4xG0jY1I47v
0DsBCInz7hAYRXY2+PdrpI9HTJnirMHRWWVt1d9fn4WF0d9n47ZLPWfZlJZ8ht8UL6T03e+9T/Sy
m9j0WaApVHLq6QRjziQ5xryxUXxNkYYJhdIoWaHT8bqVvz70rb6vDGqUOQ2oRdPZ9Tbk4B9rsoGQ
HITjt87391H5pHmF86WcdplXQ8gG0KNtLXv9B470W2fUmvekAUZSdqP+3LFvQ6tBW+Dvr5x/vvUc
w5amg7tBoCX/pwtHCtbjUKD1kzFRdF5WRG6jf2Y11VkNAW8T0z8dHbh/SMaPWu6JD+gaaCOIdzy4
FuVVonC6R93w9dsuklAReaVcvVypiK65H2Tzxr5jr5p08k0XNmlJIhmHBbL7tFrkaVgeuzXxIdZX
VxSU51G2PjbTjQg77JvzipfqdLc3vJlRpjr5FJVOt4dnjA6hWUO6w/gWHnRQTuTAW7Z9DM3ie4/7
1V5O8NvIhcQBaqmMHvQIjuqKqdLt578/iPbvd5/rmqZJaDAhb3PAm/Xb+BUbiZKFYRZ/3H26x8QK
ZsxflZ6n6BGK4iyDFG42zYEzm+Vw2DaGN2360Bb3zN2AIEKdHBf65PfXr1Gvr6mRNAljWDRlN1CP
OUNsjOxKn6vBfX6rxwa36ugE7y59mP217AX5E21IBDoky+jJ9WljPlZKvLKUSRgE3Bkjorm3PQWK
uarszQ9VFkJ9byCUbEghoBAfLhuETt+nCQVsr0f3VGnFMZesEPCJRLcidmo62BYgqGGq9hJs0+rK
+mwxeNNrCOUuzkCuGoZ4rohehyBFOhJ16tVk+ulJ2moH0K47J1o+EvTdfPnzOHONArw+y53ui2iR
cZ+Dfvj786R+O0+EtLuOcJi5XF23ePxtlNTRPCuQF/rR0yug2tX4pvom/WETJuZodfwZ9WweHCc1
H7QGb6z0KQyChC42nH0QkHqRLCOPsBNiM/OXptL2kpiPzuxusJpbD9NEqHdDGX5jqvwGLBa9yxIQ
7rW3QrrOg6mT2WNaANAM742cAGSKYTleDHoWh8BXCCL1nYX45WIh0AAWxAMlazK+hb6zO5svxa31
L3am153nnztTUxfUM/GqOYRSM4vw5NeZg3aCh0Re749h8pm1Rni2fNHBb0elRZKYRaq8CdRqDiPo
8y5c41ODCkCXitQGimzX3byZBy9BVae33IEjUt+2OCdzVd+y13GUfTauM+yuLMiQnLth4cxsSKft
2XhKa3pKLLPYuJ1ZHyitlbc519wytWLr++i+2X6ZfJgWGUQaOMCtVol8QeBGf05ybhojy8ePFLks
hKb0W1FYcl1VfXcwzNy907SmWNBUGT4kxiEDX9W/uJh+DaW+HjibS8gStkCb58jfMh2zKdesLBqb
I/WO5GbwJINhPSTo8Eho+BgTgudrQ9NWaHmDhypGv8HQj0RirrWM0vCWtsr9LQX45p5N/Uvvxhlm
9wpcSBwWq97u3ac0VEQEjBBrJtPqGUiMHOk75XlnAPYSO8aENXkMwD3F/qliylybrRltEpBH2ESb
fOlmzXByU8E8WUWna32ja51F0OCMsUaaukCqSfeiXb9q2QF+/P0hknNa86/XlmvCpORWY2ZR5u/j
YpqpjD1fXx4tBwotZKv+nvruKZ/LdLJPSGEE77WSvYWFdkjTlZsztcRT630PD4YS8Wc1tMXSq0R4
a/lBwTjPJhHW5JMl661TGT7hEHgV0bDS5lrmfiQ2f/8JjF/zkU3dZJHLiO64kvtjXu/+eneUnk9u
lpIDKMle3w0QEu6M0Qi2CVqYRWe5czpHt0IeheJt7tzWrVGsAr+u9g6tTeAp+KFBTlVk+0Voo4GP
r3LNdFZTX6cUb6JdnkTGp5QWOolyfAedweojDcQr8WQET7mEt2YmykPd40Kia/o62e244S+l+6HI
0zuCzrettE/XLk+G+Oh2fiUDIZ8Qi8WLvz8ccq4c/vWEmgpJuiMV51JyaNRvlUWo8gniy7o8WJoe
DVvmDv8yKgT1mnlfENdcO+PMjgvieJM7vUM0RJVfpqn6IW19jrhIjGUSDtX22gFIaHkRAREzhGpL
23GIuswN6zOdoMB1bfA9urKuW2186oBq/oszq7Ov+f2jADrj9EqXGVv+np2uiZGzZGRgdBA13hXh
ey+M6W3IqhujbsMtQkbid6iJHVXWUCksEc7HPiKFYkCYhztcQpvhflzUqX22Rs+0V23GUu7vD7iu
SzFPSn895mzadF13dVNSvBH69YP8ZWmP7HmAb1V0VFPhycKTjEz3qcfAUw23ctR3QXNu8wcnLDZl
CLcI2hMwx6UXVth4k0sn8WaPw6HUCZoDFEY/e4bP7ww4OxCQHyqjAB3FQCmP/NNTI/VLMLSXsEJ1
VBNcHRhPmLjq91iVN9L39oEEDN87Z1LfVm0DKHNaWOUClcOMpgRGkEh0fOTDRpnzSu+StUS4nVIf
7723pSsrQaxmpX7WyxuT8ZKk3kPc9JvC1jaE8axl1x8C+8kAwE76yGrS55oHfIoq5WBza4xFiKQS
Jr81rSrDvsG7uY0NalWVv+rjLzd6i5y3dHwywhUxIa1xTDzoezt/WJeogR7seBl9h4KZWiuRXjxo
Cl15k9zmfFhcz9SHK/MHGgTsPGgevK3PMBrUd5V2M9CWdbe6u63cD6Hh0cQk6ByN7hDB0q+DHfNk
DIFO7WprGRUr29w6fU5wLz03390YDorxJbE3tNI4WcFsXQeFNmkvUE72JNmtRCz2heIv1MdAIiCa
xB0ysS2CqLWJB82z8sfONM76mG7R2ixctfdjexeO7bqPaOwxpu9ClI/Cru/qZDrIqWYjpuAZ2xAZ
EeBM3mIC0VQkCIDreoPUu0bib2Jj0LTbQGYbO30tPAPm0bR1o/bOT9WqiNS6tnuSvRPnYYYFd8PO
NOSugpuFXwerrCYvLQTcEBCIB0GwQIpl5kQ1FssByvew8PVvjN8LpPMLTd4Ok4tTgRagf1tXz+R5
UqFGW6x8wFr8srB/9em/OdMNutWdar1TQLy1/+xPxgnzLWacuP+RtGzlXesj9Lu97ygoX5DanWYJ
RLn1NPrpNn+NYI/KY9Zrj+PI5eIfvWfUug40ScM8DOrJLG6GjvL5Rj4p5HrqHaDAbJSAy4PdNefq
sDcu8pE4MhGSomLWX1vEpFP7gCJ9iXgKpdWaJPNUPTbVWzw8Re6u8L/V1m3XPHbGynnufYRszYZU
t1ALNmN4QFnOLwvcgwaprAmIdT365ZMiE8/wyO4FNy7tY0k7JgJa6G0I/IaEgipjlXlv1lvuH5Rx
m+hvzBdkvuXfuhg6GnC+DTW/RUJ8FeoGFgZ5sFDmOL8XL21WmAxRpod7g1AbxBOrkMSTAidOG0Ig
w9JQiYL8eHgkTX2roVgr+mc86Rcb64rzJQ3UzrHYxSZNagncaN5reGgbGnfWJOMbNg/8l4/YrrqM
FnsbrTgMo8y3GRA/ijbreuKnwrXEeYeWe2Um7Z7VwJJCBdA+tW1YKfVi2Btc/rFHPSa6QzV2yErE
Qzp4IlInhrpbWiWlE7fdY9pd252LHADwaxUdbVR5o35OumlfR8XFyfRby7P2aDoWiPZO2A0OnS82
qlEP0FYB9qntvCvtU+buRKCNj9e+hrogmmGg6Ib7k07dc7YNlGt674lGjOZd1a79YlnkhzygNQOE
aTuV+6jeTgI+5KkQsGTh2eyAdgXut74aAEQ/A3kKdf1gNe0iqwpUkAnJCdqqU2ouUp1J81kFXklI
uR6v8PGhkOOmw6WKrIPPhTHI6Va17nlvmZluQx0YJ7H09VkRTpAMg/bIOk3fMMwkvWmsCT5iaRlY
dykY/YVEucwUFW/dtIs3U3ETOUgrgV4F216jz1N2GMXMqfqI8zG5DdEVPrhDjwKdPUZEDNCy6JS3
110tXAknPUA4VvdFPJKT64n9EE6AIzMnXxv463f2FFCkc8OnxFbtTWm7e8hkW70T5Wvq4FurvYho
xVk3WVS1s4Ir+EatRacodUPPst0oOvPL0AElSntRdm712rAY3FP5dpEkVPWrsJBBjaWd4nDJ5PPM
OL3+WOF0Np0k+DnXl/6QCnSmNWUEEioXnT0wwYzHSAbNS59V8pTmoQ+loH82Biu9y1EarVi8uXtE
5N2rYtnYk5L3NDjTdM57BXM4Fv1r7+I7GLBl7ClaXQahD/fI8TZj0FSrCYbWxgi5KmqM+T8fwCg4
G9Ax5+vXyUPUYJv5fsCFVUt7C3CU9VA90P0q9qpTxQExHqhlDe8XoVJ//JIKPlopJUesjr95SFjW
CGfQA0MDXAAZFGtoP++5HP748es/vD5cv/bny+vb+vNro+VsU58bvFE5FvuAltPSTK1i6WuehsQh
cbKDb86r6BRY1aLPycJb2hV6/NTKHFpNfCv874eAwOvZJsEXs2ZegNNFQAHdtgRMOEZGiSzRtjji
LpaWbctWbJK2WcNAAw9s0JIjK2BCA9zjgtGoZ1kL3QTvoONzlAPYMH9N23gVV0jLcRhZFfe+31x6
aTCxQmRGId3KER28sVE54vxM0tt/a2ECRPoZf94WGtclhbfmteQC4O4b5dYLvsFlol2sNl2SbCTh
CmapNipAEF2SrIopysx0IlUKBk73vs6nQ14HyL6x3XQMGK5EcVttSZE95GouQlZbDuaOsMvKrbfz
cEWzCu6oXBGpsbAwzkRhfJZVvq7VMXECkhbDTWcAsossBsF6QyTw1taibd0RnkKBOYums6DsSRUf
hi1du8DaKu5f+K2Las7lycytruJtSnNJ89S2KPDSLCcVg0KxvhXAGGhfbVzSroquWepRdJ4mbZ/T
zKGLswpC67ZQ0Y01KKL4iPPBsM7a92Z0W8AC5SHVsrMSxkM3Ve9leqtX1UvSMk9hWQRa8mEmTy3G
F1bnJxsebOfwPqR+E2jNOQ+L29ACyJJfBqg6jZ1cT14LjVJj4OtSuSP06tTXzBo10410l6Ntb+T4
2NFUTM16RTF8bab9Jm0k7npwOHCWXSieRYE4pot3lTMduPdvaP8s3SB+daPxAaM2UtcaafI28M2t
6zIjU1Lv003yFYvmYHPPAorfBnWH4U5s4tY42ZXcBImPOwdsSoPxZdb8FyjQ7b2Jb2x0UEEB09Eg
YGP240pdaKa7TTIsZZpYNy7Su/Q0YVGujXIt5VtOXFtkwv3oSdeFkpM7OuIlsW67btvCavb/H13n
1eSo0mXRX0QEPuFVQhLyKpXp6n4h2uI9ifv1s6DvfHcmYuaFkGi1qkomOXnO3mtPJyApnqUr3jTh
X1KPLlQMPYzIhe4PIscu0hknq2Rt/hw051Hb1QYIIvVmeVD4LqAj3atDQlaPOA7wEgnn2CdwkUZI
m2O8V5L0LCaHuMpsL+BMk32+w6h8oJuCUpdfYZx3hfOhUmFoZbJzZbEToK1U4Jb0+xHcKRuy7LzM
Gfaa055tYzyXtuIVZNbmYvQb+ZiJ7UFk63Uu6wP1t9VKT88wCCNWIOdwX7HnGxT2vWxn3cUa0POx
Thp26ocmD3diHnj1ELCl0LCDg0r94tYqMJLpwsyYWlN91np8JrH20qPxsmFx67F7KCnuqVCP5rcU
zKY9464Ip03NQiks7Z2d0dHOu3OganumzhD9VOIZEGSP497WXxgTMs9nCqr3Xi2/uUJs2CB7zFzB
V4rbtKSumNUngq97VUbvyL3oL95xixx6s+HbXr6Dn/XopviqWV5DzM1urx/E8FrWMXzIwsM3d8gV
5dAwDgrjCcl3SQmv7aeOZnXHsmptBiTnSS+2ZKUwVHlRVJaplqid5RobIYrPshPSOAgww64HQuYY
Ic6f6mJ1X5TZvCQDAVf5fhlomDNpOCGfNfz7pMqeNJmc5n6i6LFR15s+F/vDlEwXeitvtTkfwJyd
epzqY3HsE7wI8/gzs5ujy6w/d+sH71APD0gGllcWxrGygqPBjIR38xw14qWJdgE2OO0RpeFBTxHw
8D6aRgpn1PbyOdz1YDhVl85F8WOp83W98pGLe7opD0Gq+DP9YzXe16y/oUuAiMMKU/U7JTZ3uZYd
EFxaObP9CsSg0x4zlsBEvNDrBtOpfK/hbblzdraV4Kib7d7O+P6XvI+szVBHtuq+QzmQ4TbTM/ME
GDWovzMX+Fo35gmz0lVCHJ6CgmvJiXSHLZeXHQas1p7OjjKwIrYH0ajQvwBKZZ8GH5CcZNBWeMOQ
7AEbnEoCg4rpjifv9zC8mkXyYLeKWrV4TpF1jJ3jiN2wnR+1mZLYoB4bc9jPaOiE+kNtbH9qMdox
YiiNfEcDYQeF4VBjhVed1lMcOO/t0xbhPS3kKa+GI4NUz7Ll04K1NOmXxGRT4Mc6rXWT1vg+YCYQ
NAM18b5B+Qez/0Ay+d5lAuCgS0GXRcrbjncdFyAIhhSMJHzohoTeHviwreaHohBLgNdWBN21dpH1
qWRMyjqDPBldOlU96aaB1i2CvwL4my5230fv6Wi8RlgWNwDZfBOyYHIDwefh4AQBqvh1nrxRD76Y
tflMTbrQpA2U7pOh7t0iizgfb2Fwcgauh3u9+6aGxs6uLjAbXGXLbzymd6d5d38EwwuaMK73KCTe
AqjRePZV7MuxDfkzvqhx+a6I/NlqFYBLwP/ZfGZBPsaqczK7/DPTxK9ehF/BBO3QBZ2iJtojO7gs
17+xlqel15Dhoq0AGAubXyYyr5olnoUciOF8rVg5lF0RwrQslS1GeiBzGXsRy29fTQUGN+bRmVQ2
c+6O1pA9RdPR1xiOMhKwJ6I3u/2qJaQ49hOu0fKoqhMdkA6hKUmfAu6s1Z+shY8MGzNgbxmRGxTE
9y4qPia9v9E83itw5msdvlswn8Yck1nv5+PX0nAxV5a+EmS+pUNVVLN9JIivymCIUmwK4yN7a2au
7VYKFvoM3ZbSJYFcHJbvs2nfxyFBjhRfR1ducsc6pGCx+iAGD+fcUn50g1hUY5MT5/Gut3yKSa+P
uHxmdEgK3adNc4uL8MmM8UhqzbNSxkfVRSdHxbv6nIMtpvirEhA5gklhj9FqF+KILVQKtinmk+ce
KrJX7RQvY6q8KQqySEUj7RSKdFj4Fm7fIQjeFM350F3jwRDj2SE9jxE7mwZYAIkTLy52idK95ADA
cjBhs9GdSOD0FC308RwfMkV7VMt+uVH3gTU/Mr3za4gkoVa8T8EM6mC+GDlBS91DJOYbQ+4LCRUn
WFNHE1o11jg/plHltNiM7OMgwqfEAhyT2OXo1nFuLk5PkoDiHLRS89Hvv7t59+EEPzOSisKWbkDY
3jUoqKAwcawAxgwXB9O55lMwjOrW7K2t1qdc96cvxgztGc5XkBdfq8T60kQT+ZDBe6uVz9ah9lpW
yli9Qmfyp1L9ykr54VLVge7zciX1MCmf3aD9as9ALUN5xDnjs9XXy/aU1uWL2mlnJ/qTQZbBznID
hvdoi/IQ99QVUXXVdIDkta8OhdeH0ocG8CqZ79VwStMQawJMdg33DEIQnqX56ER506W5Y9iM5+qI
ZssfanVPptiLg9slnbJbQ9hmG2svTUKA8GjtkhLbSol/RS2e2AW+kWd2sin1l484uQ/fMrs/poCh
tUE8ZW2eR+MIJgoe2ni23eGcZdnDEfa5Xcx047vKpVGSzIH96UaX8OdcoMSv6UXowZZwQUt2nsbX
y621vSFgf+rNRSb6kYFOJj8qXRwdM3yiMPdlIM50kNshvnAJoErHTUc3NdmQCgCQ6Cuooj0kzwtD
2lNv6mcAFnTn0aNOBDJn0Ze+jT/N1HgVoTgoQ4K3crpX4i1zrLOQhG84+rE1kGY7xbW3xEU1g1Pg
Kn5AhqPabsWowO9QPbJ9esPekT62c4HgiJ9jCa9hMHadIPAmAViQzncZqo+Er3HIt3Q2EAAY1zBi
nhgU4I6qQ2a3RwYyr1IVkB6J2HOCa6roZEWhR7O/lLY4VdF4cDu2+F80E3v/WB9UKngcrqdMnU+K
jvvGHfHXgMQinylJ6NfZydmdxpvhsGonhxjJmjnT/YjnM+OmD4Xv2wBvRalDvleUgIpOndMd7S5j
qqCdUswX0x4Ij08Pp8gw4u/y2NprQ0DgD+aOMjqy91WE9hDdsK1jyWVFXrW2uOcpH+E2PE+oHUrD
+NUX3TmNuudqsE4FBkV9W8bqo3XVuzCM9yzTWKeH3/0oWGDdC4MeX+I9Hj8y1TwCCr4zErrKuKcP
h5eRZHXfzcEm5uULSUjvQognM6+HNij7SUufGePr3gCUfhtHoMsdTJ5kYONOtznX/H7qlk7mxQT0
nYL6ETm1dmuebGs89/n81Nzkzl6cmMzoYsoRE/j3MY4ufWB+nfLpzZL6TwHSwoawMfTEhhWmb/Sg
72jL9rE8k0VySrQviuy3Ts4ixh9QGcw9JAqlpGWl6s7Hyq3OAoq70CvmHbjulfpgSsFlrbgkiIEV
lcErKVyu9TI6xde5UD5jGT4UknzorU4EXJKWIQlopd4ad9UfaY1eNd0FTTf8cLuaYoKAPIIGqIFI
BOh0m72bvLm27iHEgvut+O2SnWn8VvI/rVmD2VDvGZVby0fProkoYB9Eq0OBxxbWB1K895oufSTG
u0B1Di1FsAbOLX2pIRPWEbh7peRT6CK+IeIi/uA7eGaBeuiy9eNSe8YDm5/UualTwebxho6JfqSy
10DNiULzw3D09ZEeUsGlyKbEmPtL4iJY1L6PdXAXaX6FP3JJB4qVaWZPxqa+oYGCk2yfI5rdKmHE
b2aZngzvSk8i4toS+bcb4i5gDULjl37e/9FFWVs367+uB9lWmUeIFBQq0iH/06RZn67+T+NnvZu6
BGAFvS9UusaDHtEKaCO6EGIijGkYmASUbVzQVuBQBSW5LwUAr0Sp/zm33ipAz6Z/H0jWLX3IOCRO
QetRZ6TTXJwWCwIgea1gx+KMJ4rwGl41Cdi1pJ+ktg2XZk3wQUVtctIW0vZ6qEBQZpu/9+kZLIXV
f/97wAwa1d3or6dMN65OUsD0/B8PWU/+z+f59ynmFpBE02att74Ga/NnfZnyAYNyDgZw+/elF90X
A3/YXlUM7bQekhKWsckVcgvSlOYTSl7mq1r+91aGhI2XbsKp6NoL9bs4dctLtd6Sy0uh9GF1zAJK
zaXD9u+7PBV9vWMy9yszg4TRcDbSQen10qPJwGu7PgFyb17Rv8+1PLVjJT8DQX8+IqKE/hvxbpnp
HvHQFafZsvK/P3a9tZ6rNQfiEqGbwXGBsyxPsT7Zv49dz0FFVaa/P2b9l6RNBFu39LVNefm7gbcH
pTmvddeQ66NM6NF6xd3MyXTrq/ZQTfVeLkx4+kYBrvyhM+g4EFLzp2OflANJd/t+i6mK/YF2MNt6
l1s52anjQQ5yp2J9T8fpjTSPH0p1Reqr9c4mvDfJtMdG5+X9H6RMDxyK7MoGZOIRrRH6CmA1pz9d
wARwno+qbDFjQm2KO88SdIDSk4aZWPTJbqqsMyMwfAPiRYOXynT2YBxjBqFxq/HGFI9yxuaiRmer
LK5ZA/ygKw4KwFWScVuK6sk+RtLdF0rphzIk6pGUqOUSlKa38gxg20cE77Pj5KKoelLoePDHWyrq
N9opfyxlPwTlmSCDYiOb8hV79AnIxbaTkF4NyyfznsSIDhJvGk/bqJcbhdcji8sDg/hz08yXkuJB
hfONQv9kKl+D3n4BTrIZ+l/LyzDD4LfzFKeBBoiAHt1cL/YSYjihE9fOgSxKCuPfrdocouRMf81P
zHlv1NFOSsDNVI1qTJZCsAmgDRhaCHld2U4t2b1u6FeWsq0oPVJUhlWdeh15sdA0f2lKvU9n9gDl
fJFGikfF8fDvev3kHGpN8L1PDmaX7hAAbUwXBBsQ2YpWZiemQ7jENDZvAbsrbDt7oM4IPBDGKdaR
lKx7YjCbr56GGN/UfPbNNH7rzJ5WPYiamb1tpL0kNeg/do5dZvAi8ZL3JslkgDR0tXuGEcAY0BiC
+EWtZnQyM9IyO8/u4TDirulcDKqFdkhppVXtIi6xvIQKaIkbVGtli1Fzq4bmNqNDSYLfPuLPA3gF
MIfZU2D7tvKlVRX043TMZLhNozfNeWrsUfrC9QYDMjEUivyaHOkigz0liwHL0TSRwQGLR3kC19iw
Z/Di/FdsfdrZH4PsIB2TFuBCMiu9Ni32Ngi4XkW7jtZdIV8nRsgV1DSfK7xyOaklQ06yCpGfNtiF
WQdC8kKMNOJdsAyMT+05ZN+cbJfwrlmgyJwIe+cvUwlgK8PqrOvGUYwkN5BloKTSKyx7N8COUnYR
1pcg7R5FUH+NC/fQ8sOSoN/FLvF2qfV9Lhl+LJJnp15SbvF9pJ46p17MJSWkpSfn7zXtJsHsC2B9
CtLF6IgxpC8eJm/0EJQo9kAUbRWbAXTobpTBpIlAHA6klNBdMtWYiytEhIEGhnS30SRJUuOIInM6
iUj8YPOG1koBDF99iFjspAPBAhfGptIRMGbE1IE4Y7HWELopcly0oHSPu20tCMMitSY9JL+mJGJc
cNVDaD3BvKsiyZDy6kTpLoElkVkNPTlvZsoz5+UlJoN3CGCChkRrTe5+toMH87id0fH1cShsBv6I
5ILkkBii8BC59ClRHpLzs+nYIcn+p8GTTg32EzqgRtWcwP+eokTdpqRbia49uIxZRG9h56dxRTK9
dtHSZAfycO82uj9OIEhq/AzE+ljIJCCvbhQmFO1g7QcYMPTlvB67qTb/VuWPXCN5iR/d87LJ7JjD
uR1jT1t84RYwZDqhXVj5cZJC+8FLRdRfU1GHCLkNgz8TGZq5ptI5szYxNJc4A9PaKPN9nnKfeIdt
YKY7wUR51KILDNddS6/YtCijWI8T+kVZ9kcG1XNk+Ij70o/YT8igPfUtBbcBDQcBCm3MKM+wTbu3
UHwaxKWUpsK3qvKD4AM8KQN8sYf0cIyQnGZcMqze3gQDM0/F3DtoVgCkHUxBfCJLZesS+in0jYt1
KO3yY8Dmpc7cAzvsUziVB6f6mYMw6Ax3IyUBm6LZIKKUNcFvNE7yc2dhsFMt+t7qCXbT3mSUKsfw
pLUdte49SKwXTTCNqKvX1obmJesWTLKxmRyGxeec7lU6g5EiRSiFphrHH6Vq7UlF2FUJvW8Wz8BN
fU3W4N2QXNcPc2y2FXBc4oAZ3RMgAepFdwfQxFB9e7Kk+N3tmSIlV3a25ZwncDkNO0uNhqCQ7SFn
4QUKzWfAwbiNq46RzwDeaSKZthB3yT60Dskni5OXmpU+tiPaBoC+dSIpEoM8GshCpsk2oPIzlD9u
C/RpKjHTIIpu6cZgq5oy7UWJLZgkOtTf4E/UHqPp1aj6GQL5MoCyTjIyPix82nkfHk1e6RjIkoNS
P4ctZoQYiPkGNtNnJeP3sSsehll+hmX0zeiaUyKKIxEyn4xnSZplRVTZfSw7YhsOHdAUZO3aJuUP
M3X83czSuKTbnXXuETtV2mMelaNWyGucv+puf03i6TVy+696bP2aG3ZBpfXehGzECUnbzLN1iXT1
2So2RoJ8G5vjtmF3Z7ykRBuYMqGwoWDqsSyBoSOG8lCV2jV049dAs+5NEH4tFeXN0bi2FPINfMMF
t6IPsI8gQfLmrH0uCJnpJA0qYndYQycECEgLX6HIB/pjGOMz/nqPBhCxU6VnxCnA1XHHlhMcOOca
LpdJdHCCC9QZryAQtClp7mrueUrU0/Iy6NMxUulXDPwzb36sgylCzxo1L85sHHtxDCUVQhgheagu
0cTFok+urmleWQ6Xr/0+j8gOnh70wbYGIxWg+L4ixd1iEBnGKeos5ZiSA1GTO93aV3qd742uXwpX
nIuKbHPyZgl9uSVRcG5UxmEV6BwZHOoZu6F7msrkiO/76Dg0F0OudlCeG9rhA43vNHGpJC+J8m0w
1A2Bnpusizyo6h4jbRDALdj+n9hdNr3R4s/9KZ3XCU659pFToRf4sdqdaqJEaj5t7U2bHzCzECeg
u5lmD7aVm5wD8VL2f2bzUftK9JDyd87+i70m0LGEx74Zw6HVfVfnc/9SiA9DQdJ0nD5wsnLBbN70
mJTBo/o73wb38jOGNl955EK56tb9YX53v7Cm5FsQq9mtugGkPUIQekMTQJFR87YxaH8F3Q7SoSPQ
gtnHJoLE8qeH8kv/nDApm020DThWVEP3SOEMMWhLzfPsOOGtVGTlofrW3mQ6vML8YKqtFqwxZfek
VVyfLFjfG83W2k0c6jaTHOR2/CB9Q5pYCBZGSNwE2B20OoJjHWVyu7ofoKxOflPwS5mZegmlFL+I
G3y18pA8DNHXP0kGoPIKDDGAmm6KjamVymm0nZ4vQ7cbrEo510N4zd0B5Az9y84zFYsitYgF1AdK
27RJC4YSToTZuoecOC7GlmJkoL5wdiySmHZ9AT2D1PqCVU9JPtyZpCyVntswR87O6bt447KmvafT
NO9YoLWLG+HFKdUcIuFizVk5LetBmWAf5Bp7FkDnoLzdErzJLCi2qvK6nkuLvPUhtDUHzZ7rixLh
oICQMn2DrHlsAc4DFNHeyrJJX1Zdje7CPV5OpVrlTV0R8DViUK3aNRBIqZY3Eg09roTKWad3eVsP
ZpTG9KWQCmkXuwrLC0Y0SP4JJnpd06bbLGBPkiL/bT3FVJgtbB7f+hIC+6zQwF3eqPXdYj+5cPX4
8ofzArPBJ6JSm3r4nEJ/7JTxNZk0pJnM02KHmcv6P9dDlXyH3GS8BKlFHOGkkupBFMAlEFl7WW9Z
CowZouprO9VO6zMjQqHLQBrgzlar30qiWq+yq5kGllHn5dSN5BxSZi/+NCJFxmvUYzzReXN7CbDd
dGdxHlDZ75WK3JdKhelWDYzZhVFB9wMh6PVuzqMbJ8MRo3aw9KI5n7+n0XcTTMTXWp3nvVpAjUiq
IXhH7UDuX76DxVE9VaMhZM00YHzpo/ElzxmQD/Fv1CyEVqdZvJm5VQ7NlY68Ddezd1/UkQgHtg/t
K5usaJMkc/5zcIKnqVsUcQ4pcq3ZE8+ZG5ekp2df4/x4pAbfLKVlwtMud92pOFa9aj4CMiMiq2tv
Gb2fDVVh6pG2M31GxkDfeqiHi5BRQgblNxe247UANoIuJrOPuczIAB5CUvZKkZzxzK2YJ1lbpGon
INcxU+S8JtDljykQg2uH1XW20kuoKg+1A8SgK311Bq+R3MpgaMloHGOSZFTUM/H4QHlu/DFAc5iM
YX6NEShj/lrAgYly0tQSBqFo7QQypvKHQQrw+Nr4VQ7plUxppriSplbuiy6Krg55O0DJ1U2Vkwmi
Y60hn06mwPEBQcddPJwtuxZe1jbxj6q6z+z1GPLr6W79mNQAwsckezVlz7d8dJtNOhXRlQZDeE1V
HdbUk55/uXMRbl9AmpqXNGpgkNTRN9ts5NEQTTps3GFAjEYTLS0zfrzjEtrjasnDhlrUkQv1PgzZ
9LpMvFsjJxyWsM9dQDvKNkvzT6TpB1pJ4rvd1cGmmHLDm+kdeOsnO/QTMjbe+1Y33umRD/nwDAGC
5HOmv5b0iccYHkiDA+sWuqDxiOmyPiJdRzzV90yizVo7zMQQcbEuGHObDcYNqfVvYRFYd72ku+lG
w1vHBAhKH6DSOiEJhQrzgcbIurmT0r9hjYXnW4qQhkDae3Y8BufwmbKAAB1MiqsIo+H7qME3UHNZ
vxsFUzQy47kAQdHbStPkGhPyCW5Vn3S75BfBNwnIV3V42EQTUrsQohsA+ENckIZvpop2OIUX8stk
t0DnO/rRNFymyD4PKA1Th+ndENPI1bKTEhbxtRjhOc2t2r6Cz0O9jECjExamwtJq7/gUrCt2UFwf
sr2XYdrdZR7EIALK+WjaxEMA3AVwZDdDtG1KgVpm8WbKaUKAgcJ4gWDdpgWKZmuhw+RuAgi5AN/W
gxpq1aa1YcRNDsIwo+npnfA+kV5ZvobLt2cWziaZMlKSRBYudn2EmwuJA5sVzroFQhSidAkrmV2S
9ScLnRDEUtXLb7mLqEIfgOWLmnnF4PB5NKbwCjANke48YaV02/LWdlG/cXTy5zoL5Qec+8t6MNWi
AC5K6Eoeu9omWDx4U9IlL8OsfynHIYQI1La7fpmFqpLhHQB5/aq3VBSrAxanKEHCxGeeWM0/68Ey
v5gihBgYC+1uhS1Zkxn5gMsKoHc4/FfuTdRHmOKRx/1NE53n0YM8z6yozUqEy+HMpgMa7GIuWk+t
h97R/CwHYyusID0VpvzZ1hHVNgNaKs34VBSsg3ROzgY6fiiiJBifJ/I5vcBYcoidrAcfMI+lx4Rl
jTRJEbPG9SmyA8DJcyl2fKQIoo1DVEp58iuR5tde2t//GmlzXQm3jWlHJHPY45XMsIdtyOh1PbCQ
h1tcfMoSnzH6kQ1yFmYR4Y0kNVWwsTxhW+2TZtUhBzV8M7IIJSH5NPtSn8oK76RLy94mbNyOe7Y5
wQR1wTWTCy5vFjjXHhiarV5D8jJHr3aK6bYetMGgDWRhrKqmf06NUsMxNFCHU/HtRDY13yyzmr2+
tfNrhgT0ws+1PTwyLkPYQPPRkSpJ/01rKnlgjkNaaVhO31AJ1YhHpakqOz5ienGygglGTNMdEhQ1
VjNmV5Xp/hVIOMG+y931FtMTBaWl7v97SmI18VIKgsVBoF1GU6oX2YGGWA+KQbzLGJE8pJhikhvR
LvrXUaunUwtTuhFOcamWg6a05LArzst6ysYZ8ff8euufc/rBceFyZ1rCdbLIQkQxjpcbVn1FoUQ2
dLVEya33O6XE3ZKRmJg3INHrpr2nM/Ph9eC6LO192dBB+u9T6yPEcr7k8et5oyna40Bk9qYPiv61
wt2extbwst7TDfodZSn6/SCz+OnYP/Jcr+8Egh1WjNB64Opnbt1G0f6eS5dHBDyixzftOaFb+llF
yVHpOfUdMRNfY52GDuqF4kHeiX2v3YxQ++UfQtlr27zPf9uNYh5kpNaXfmrQ5I1Rdg9Fc0GYI/xG
p92lUU8+21RTn8NSUDtV15/m5ZwRlWRD53WYMpoMaZ8hjGObRMbjxrbq7GKkwzUiiO5htppzRC6J
J75HZh6SPB62c/DSGdSOkiDRo4iYZq3nIierLpU7XdfiNdVqjZQKwINCnX7hJZYuDoNQh4xhQ3tM
9OQDJ4G5rwG1UN/TE0H27g2j6SyAq49+HNu3Ye5C5lKdhvkyTQG551yd4kZ5WGo/brTAlD/iZH5p
wG69uzNwc/OnnlqNb/eZfoe/X9D4bswvauJ8wmecT2T8lJ7ZVcV+kuxFUSQZ7wCH/nM39sxyzG+k
jG26vOxvK8PT1dwdjFjjryNUjYvfoGCgXc8BVqoof9MzZnUbJ50UlhsA58ksWeLZSKOmdlLk8DoA
O41YWa448UdoDuyXVD069OjwqGDz4DjxuVj0Ou1VZHq5p2XW0smkYMiMYn4HequbbrcZrML9uSQu
sjk0/8SWcU/NYfyKfnreuuVMkTpIpswy6U9ZJclINF1+pEyeKfkRX4CIQL7OiuAcL3fTNjgU0CxO
iDGajTV3+rs+PwjUnN9WTzJ3IlP/MEQWvGSkSx8YfgE6Qr/zEU/JNVs6QUEpxSmO1eSJ9LHdwEVH
K5zoaB8IXdFOojCmv09G2udUaYQgYxXYRyOpwMRXVzelbjKfhJAAe0fOwFlVUx8zeHXLUKfvWteN
n1BaCc2TM/3pEgahU1WvCoFOD0OxhveqSTfr35aWzhUuk36Uknq2GYvqS1cXymEeUhKf7JY/N/2G
1FbfpxNtV6GqFO52kep3bb6iwYq3NUDJvdBzwHQdgafrrTAk+GZwkTgmXY+BXof3Z+kNAWdc73y3
c0eQM2TWI9uoz3VV6At0DEmpm4JAWM41blVVm6THcNQkr2Ub1ud/Dw6Wgr93tVritMlzJKzLQyrZ
xBs2GeZ+yDUyFqtEM3ZqjkemGAJ8+GWs7x1yBM/rVSEsFdA0bXMplwsFyTAg3JRJuw9jmPtWYFnn
WhuY+5R0PlsTE6lYzmkVkCmm2ynx66+rb7wrGjDwjjbcgnzUzqlymqjEfN2yi4O0UueLJAtxJeU5
5k6pCQyhJ1setAauT6X3+a4ceOT60ckYA28jBWm1rdK2nE1aJ2X/z8F2suBsNTlEckko8ZbkkmDT
VuGEqmEhvJHLSbve6lzY+SR7zR8uNLfkrdLV/GjNJvws4hVuvWHtVzborCXtS62a8a37X6dmtzmK
ik9Eb5c3cx6Cl0RJgxdDzKFvjiF5Fsu59cAL/6bP1F5KAZ8+XjZP6XIQUd0f1RS1iVJMxsMKZvVc
u+p1ZTnGEzrAxiGuORqvbA7Gv6enFM24JK55TujvkL0SAChSq/GAz5ZrfTlnCkYea4EZwsac1a7f
YSipX5ncPQmGQnjr0Nopl/WxcelgD5UZXccWeGdUk3BjKbmXljE4XmOxX8BGozkY/4bknfim0OMX
4A+4qsAQfa/cNzXFgDS66b1dYIWBAuMRi0KCQM0oXvRF6agN5rWtCv8vnqASLZJvxYAkkmfuGele
yaQrXXJZLAZB0aKVVeHjvbM5bM6BybdPUsuIVrd/tUwqsboXP+bOPWuYSOlmz/WJ6U38KQhVdop6
fmM9HhCRqX/aIk0++X/pVlNCy/TtLEq8MTKePIPtqza5f15qIzUM2uJ3hF6QpCXW17NtGy89LHGG
edyj+MkPc2Z/X2knOdqVh4Gr5hC3ZryNFjzBeq4W+OaKJn5q4Ve1gZUcRbJ/TWQ0eDC0waUud2e3
cJAJRS/sBlzQG1+qOpwODLB7BP1G+DXNzBezE/Jpg8W6JxYpCSRBdWf8Fi1TEkAxZkIbf30h18M0
EVLmms4EYZ8G9LoFDABeYEJTHKYgHclaf0tl16DVpI+jAOIVHKG1Vv601tB0kMCfRCXegjSYlyCs
fpfUlfoYo5hzdfhJxKHtC3ZXp7LGXlRGmXl1mvg3cvK3dgGE1qkdeXOn8ZVbmH4IVxXPKYv+BqvR
haMHBpqLQMz8vFaIma6edqepxJMn7E7V9rLeGy0NrZsMxRJWoe3A7wDIMPriQRRNj3uG/IN6lo3v
kLa2RUvFhZw4lIuedkCliWvMB108LPCFj7ERB5PkFeJ6ObUeAG2gFa/AxARBYV2aen6nu4wFibjn
C/Hu0SnsB8cfk3q4CqchUl1VB5rkKVfqNE8+ZEHqmkrUeEhJe2/KtoVpzKCgyDXCyOEGek3YRrfS
zIOdpVbWS+aSRN/WgfJumHRUNXfQvxW0hpLJFr8Hvd8mI7AYbaqip5WgDScQ+U/YL9qVcvg29Lq2
0e1CvtsZlWHQ9lzYHGvApqD7IdvfUyKrgryR3qRCHopDiTnw7615ORct/xqOlnn9fx9HAEwL/d/H
bmJ80Zr5ScetAOnIsC2sYBiFqUmOblzNOM/nmEQfbX4tc/nPreg/59Z//fdxpd1aRK3g3FwfMi9P
8PfW1CdPkzDzvoj+ACHl4q3qar+bGrrsVVOmz8EIWCriutvLwvwe16YFlBHiCVMD68L48HXQKsbh
aJY8mVFol3h9/HXJqQwEpTJwDBRddvWKJ2wum+bqWrRAYcfAk1zuiuVul+v6O3IHStY0Hr0+wDcR
sYP5VCR/ZdIgkhu4Yn6G1msjHetYL0Y9hSIi9ca+HM7KGKrSC7QaeduKGloPI93shtZeGSvZqZjj
P2svEYtwLdIWrSN9ydSeFhuQle0ACez/tvQynRmgUXTXBgTPNxArJDHx677mYzvvIiIbrwo5e5BO
BoGUzZG3rBxw/P4XUeexHLcSJdEvQkTBV23Rvtn0nhsEneBtwX/9HPDNxGwYIiVRIokukzfzZD+K
p7rpRSAqGX62WHPDMH5kZFM9dya52poSvsfWbDl3VgxLe5m5V1CusWexLj7GU2yRA+2GF2v2XvJb
o3Cjd6Mrq/MCq2n79+7Y8FUPbWfeULlZPloQ3NGv4/1EDdyxm9diI3OYD3XWQjW0wh17+vw80jZz
aRWqfFSo+r1oYxWkXr8wEFLmthExIdfc9SiHmJb9YlJB4HSDd1kQS4fAEWQURERN68r3dNc3DUSs
oKsyIgK19q/z2uj3fW7RjOrktb6NsompoFudmt5jYWOlxo5ei4pTP4mN/wTN1veAsSIq20OOl2MV
pZ2QzEvZGuzrqzztzhG3VUUvRgvL7zCaTBT+V9lzwBqB6Q43iatYcVe5b1zscDfoGWf1xuq0Bdy8
aygSsxqKVOCYbP5+2VZ0MlkArRuS71ZCjgEFmRuRvuDZeaY6QBz+PvT35v+VZcuO+z3+4CioOW/D
pLczcZWu3cRl2Imr4Ydm5v4K8Wig/Hf9yN8f+HuDsxjC55IxJlwKB4bqTF9KYScmG3EHBSsvjLVx
d41KF+svlZT25e/9MeJeUeDmXmTvAtNUNx2nfl6lY05lvcavgUjv7qLMTtbQhwOBxm8fM/1CDUkf
05xmltQ7vvwnYrlx8/deNhX6fpZFtx+rxNka84DwAoLsPyUePEBB67HM9nq9FvUxKvzf77ZCAnBa
f/e/dy1mDBRDDge1gojIW218v6tvi/Wz/31IG/XGydP69u+9P/rG+qdS2m3nsV3uK1pkb2KTqRhk
2/g9o/Vvy+jV4cag+jdQtIL64Lsps77yyHJxB4uBsbUhGI3TicLZt9zO1ixenGYgkaZGk1fQ+rsI
34FPoIBA6HhOSyN5CxePO5khn+DSVbfgiVHO/z7u8Zdw9CFcR7v/vkmGrvLd3/t//2E5mz7WfnSE
RhDnTyPj//7g3/taJDtYdgZHV+Fd/t64Ufi/v/r/j7V2vBUghfYLpjdsBQ7+ntbh4GgSb9IfTV/s
zQgkdzJZ6DGal8uMxFAxvxK+Bc7ZQ/xU5UGY6MklXSwkgV9UthxkYtY7o1cL3TKnqeX4HTlx0Hcj
Fg3NZdmERZpZUJDQf/fa+OZ8yfSzi7Z52F5VTrov9HLAlKR3S2ve9UYP1L4lBqUmOso9CSC0tu/z
muobNy4vdh+55B2bV0BtWM9CKpQ5kTkJVzw8TsqAljxgXKHhqGIRNvP6k2iVvgjLYqjUWM99Cp3M
qHuGiBVCCfZdFYYMr+N76bDcAC5iQkWERmDCrajK8cvsk6TMA4PkvRUuFUPImjRguuofON/x3E5q
vBQWuchClg+uwuoSJe61i6eQHxfzmaTquG+lA8RudJgYlb6QzwI+Fa82+QhM/hKnqBbhqFJqU+hQ
ZqkJ2kZRzNieks58XteSgwjVtuiqV28CVjRk5b3L4+fazqbIvnQZ3U1R/7X+SFPb5hQJOrQVuIqY
AEbBG0j+PhgpFd7Mi3+TjgbZj966zFIxZCUAmxHZU2n4stCSmZcUY0Cb2frZxAHRi7+sZnhjPSsD
05juyUZXgLLNLez4XeNYv3bs/RjVWxWtNOimJ6PYPLRhSt5Kb5D3fsaq/2mM/FK3XCwp0h4D2XV7
/qW9FyGnGNlJDykPE42hGcpT0HLUDizXsrc2I24He2O20jAMkmy69c5jnm7WyHPIPDxvl4PIRgzP
VF4UXv5QLbQolN4Nmlm68dCumobgVzclT01rvSZqinamM58HHxt1tz7cfuHdUWkaNBFNjjbMvXSE
kDuKW5lOt0rZt3mlcVWNzUai1c6kCzDrkLWQL0zg5Nx96kH91o7rYsQhaU7qy/QpZYttxqeEF/rI
/pIGWciIenMbXDtLhocPr5aBFbYzh8Du2EzVLZLRpxvjqsRdyTZngsie8p/IajLgX9Ed+liP6waa
dTq81a58tRQF2q6bXzFKpi9Gpiez7s4GK+suLWZ8TFzZptWPVtONVPd9tK3RAmCPHxNZH6LGi7Z+
xEa5CPOqErdNnTc7Z84PaqKMR9D63ENIPsQY7YPBrSjESKHAovO1HUB5P1vAKrfuNZlI+nZgZ23T
LUfRbvWuDBaSZn3XmfmTchNzN2voEkhsG7dy5FW0jJCMPNKdXkaqx+SnVlr4qjywdi7PetVg55to
NHL3IbbpLbtHjUJWsLIxEwFadea1XLN4cGnRzYOghmVfZxXne0VaVw2bsSC0jTOG2Huegj7wE5TR
/MJ/jeVnnQBmGDLrLsKi38Znsur3aet/Q7FPtsmirs2Jz1wiqZXLj8LDhsOCRHIMDUEjqO97vMKB
1+7sjCvlTJLRIsI8USTgEjabGmHSGISJs7gN64hqVV+/GnH7Kxm4rpiHET9jOdA3u5jGr+EZbyUm
lCrCE+W15xmxrG/P/eRdVW55ApeSb6uOnjeMR17Qls67m7Ea5tb8FcnQJpgo3ICMQbMzY67mPszc
TSgMvriFDVdFhwTtitMvwuSSDQc7BbbueFRnQ156bPLulcPTL8HDBz8Ofzj5HiR0cCUJxjsTdXZN
3aqt90U+6iHr0meDNFc7/EO+5I5luCZWE4Ilaby1K6w2loFjKYqI/mZ0gNKyso479EdPNeN+rPmh
iMYK2sTkC4wXUorZl1Poz1lBCCFU7fYGRiWz/iCMy7Mw5LhFHPMEtfJQtT+uX5ibskjuQ+DxHauv
7+HozGLqZyyv2dpO110YXX32PhxWCVG4mfP9TOnQBrD1sGQ/Ud0xvfb0q53ZPRKB/QsYgmoTArnT
TFpStcdoWahuKqbHeNAEiaHCjPZRZboI5tCzd6mfwggCLSD8lh2b6ClAN2oyw6kMkjC+Uhk2QPgV
tgeQsHR/jWl+xcmOXmryJyT0tkbHklbB8LYo+9PSc1iNGKcP+DloaN9RM7uhZYIWi0q+9zZUFYZ9
txw5z7bv4jKE2BAg/D2ZIZ+zUuYK0w5pyeoZ5Fg/pokpKybsbq1yeZNOz2GFa2mMmI+XKSmOCIcn
OK9OWfZG2ibeiaHlrLv43643Yappu2e6MSHEdzLIne5qlv0T3Xo6Y5I42fVzU84R0aj0YPrdvPOk
EoENR1h6yt1RWQcZZqCPVR393vqRGr+uZAEiojxRpUKRCfv3iyG729aU/6IidIK+LCA7ufYAscU2
CYkOd0M+/hsRyiV1WlwJizeOGi88Pf3estt7in6pjBKCjHr/a6FibmpzJG2X1RspaCksaN+OmDad
MdRfj0l4U+K9zFucpmZ1NryhO2TtvCUU/mvlht6ONIgYtbGPOW/kJeGr0AYExXngdox2CSXpQdOU
XMr0h8NUPsh68wW0XrGpeGEEU9d/Cb0wVA3nSzumt1SXALqQNY1l2AOSfa8gBuLVam/MciHXSp29
n3sPvhH3N2UflrsZBTYA60YWmcgsBKgJP7zEBOyC7uLcg1sH2wcIkQho7JKXN5ZHUD3NpgXZrn8a
MEScMGuNC9UsoSqva12QBG+RCWLKRzfuol55PIFo2kfLsvwN1VPjNk3Ea9Yn6RY7JmPYeuTeIGby
eTG1eoR08s6Kg7KUcdD54YRzXssn1Jrt6FrxjZ833/HKHC4NhfdNLzfpH4F4fcMwh67SdcCZZq2+
gaYkOfPeiKn8HvXUPkXuDWgqkQK5OXYdokVaGN+Aroqo6hHfFohCFZs5qHjuuEJxjerilJtDtjeX
+qdUaX1ndSYNkWmFtQaigKZvkYF8wgyZb96QYIkFv+XF/aeaHCY1rceQcpd043hjNTyhtjez4Nbq
CtMRGAwW1YxewFar9KxD+67wWY9lnR8zjN6JXcA+d/OD58YpXBns/H3YPbS4WwhgVdme6G8YTFX+
lbNyWy74pNIbj67ji4Noly8dN79yJgBicSsOamWujCTSn1lsIbzHXYN5L+dxBqqlY3++itic4278
5DpH8JtaKLZQ99mRnberLerMevT1MTKemlTmqOENZ4D+J8fiEMTius1joGuufp+08dNiGo9qu9w4
EqKYnya3wylRBrv3JLnXdOjJ4zC9polkA1DWvLWH5K7T9j9oark/vGdqVQX1sldZYuETbNnlR+zK
Q+Kht7NAOJBwfGUdS2424Vx4ey05qOdiX9TJY9QYBxlBoqimqYWA5m8SQXZwGMrlPGMGx1WUsVMI
Z2M2TEEoeIoXnnWAdXzFONs3aliYIS7yG7SX3C1GV0Gjw0Rbi1Du9BR/GMm4uq+3NOMGvjEON0W6
3Mx1rXf0q9LYmz/VjuXt65rPDaX4U/L3hmUSZ+rc7ihDwgXX3C+V9SM4oXWL/+nW5o/niNuaLBKR
6H09cQp2Z67VrXHBMrcqxhGmjNKhISg8M8g5xsgX2yql8Z5MxbAr4kEeVShffEpc6UzN7+yOo+ni
1T/xjMBtwdBXCzpHvJeyP6sebJJZhJ9uYdBRZ/ybkyXcCd3dQqZewffriTSkQqsZ/OHZIYY6pvNr
iWwCKRiIb9981nE8bMPh2ondcj91gY3342AaGJPdCTE8i3DrCB5u22JyYCH0B06DRmfV897wwltH
twwUeGkFxjrk9CrO8y6Au7i6V3U3XYmsuJhxxBYsh1d4Cfs58mAuZYCtWpeyR+3h5yynl1GV88r5
WJARTMyQnlkEnpO+xm5zAf1o75y8dYFYNRPpCYK+Jv92pTnxuvbJG+t0w5mKVUdtykmHm57r4qbJ
5UuyKzv0CJIRET6PKzfmn6x7RhK9kxNk8yEEDyYaqd+S83C1UDvLYZ+Da0RG11vIaCbAKzJNomI4
ufQ+co5ikWWJJA8ACaqzLcZA5MSHtfUA/vSa4sFO689APpoyuVTCpqzUHvZ16l0RcC3ORcVXbCQ6
Pa9uyKha0IlYrncyemaaCDs1I1Uqq/o4xW4QR46+wpbGdY/CWS685U40qc8dGlyv6Jt9WDs2mB9x
my7J9eJb/rH0izFAp9u3PYFutEzsiAM34YFjvy+a+mSRZws6F7EOb8JlxKqOyn3tjRU2ec0qVqhk
O7Ou3bNX49CFPRLanFUjjXjI3HcMhoZQsI9mfZIzT7Lb4R1XMcw2nKGUc98NAiIht92KuSSXPR69
/p4VB3uKPsvWwnBrcboquiMcCzjEffgBAHCy3C8ThWgjuqm9WxYAtJ4HON2rrHcuKNDKc/K8VRPu
cQkZQd+3XPe78pOajmk3Zxz8+wLl0HZOVu4qgmiwpLRiApWnzd3k1j/OCECqptI0nki/FEx2DDxf
ueeZO1Wuj4WBaj51E1WkhkXCCRCDsZ7PyrHLtwIuoym9T4cFbD9EzlVGQ6vpttlBGB41KUZztjHy
jhZ/C6KSx/+I2kDYd0Hmi2OCn5dzthekvS820EIOZkFwYDSjt4hBzrYrJNqsKF5hID/5g3Pj9lyG
4NCg87oHD7UxUBnM3FxVJMeE+ZrnE9kIFwOeSifuDOupCHoVLQB4iW3alCTGeAMrOlv6C7PFxyaR
5Q4+CwmDBfeytnFWR//S2b8OIbrGnbK5oDgIR5zrIM/WhNNM/NuQ9pJFXxt28U9OKQHhgkMumsMb
TvRbXFntjmMqLWM+ayavSAINWUwwKYpZh6n04YGpBucX7sZpbhkh1HPHrIKX8DDAbBlgIlW87Hdd
a1uBKyK6ZCeGbgjPa/0RgDI3v3dJU+jJxUDoyx9q74Mp8m917YByk6cqov3dqHEY0jrCFPa2dOSD
X+YXsmolhGE8Rz71x0q+sNo7HpOpVPeMI+lOC0xHXYdYM8LsplfWqxyFx8A0uTBCPGVzQ6BRr72e
1jcVOd+JD8UyNq4S34ELKRts9CX1cKRrEGZ4MWFYJ8YBWJ6W+jIMv3w8aQDpACmP5m+9/nMRqe6g
S/L3TEB2FJoltGd8z9nBpNF5Josd/nPNQfE8jafU4146dOAcucZ/5kn3OLbzQeOIY6jKIZ27xsHR
3osuTM4QvcNrAjygIrEs7d44Wo5XoUGQEZT+R+0X2aZV88n3J5DtBZFk5SQYX6a3IkZl8ovqYPkd
gOiytq5lnjAc0XnIMfpfZBTH2bSLh783tETpQ4TjcPP3ruamRVZHYuSdVXPicHkoJCihOCNUBxYk
2kfFYJ4X/o/nZgY9k7oznldWUsLzK2dngi+Qx+e4yG4bUXSnbohvq7hQRyh2T/VqLs2Mb7zuXJXY
I9DImUiE6TFfamp8uklxCaRBxihUsRVE00HELXTyidfar42bcmbDTUR0ETPhPUMQTFdQv4bZzXba
JJMVKUb8ZtReyCmLAJJvfxpc/92rLyBp3pxyCbeyLoIJVenEJOUpT4rvCUFq6KZHwOX1EY5xy0l/
jIOxTB4VKuxOwaRaxvoApYS9bOIwgsD8XjjFY243V662yMTDk+5jpgKVX9wafncjx+Vt8OXBy9Mb
RwGASVuyk7YkTJiV2GQ4/7JONW9JXt0B4to6+YuJx/F6IfpuGzbVjTgs2XkUlqz2nGtgsgmzi3wC
Deb7kFzk4OutGRNXGMga9b69aaEzUjjMCbsvztgPbqRRchmmNynkh99owiphuYKm0OosH1YOReAM
0dOQ4EdsTbdNVX3UVvZptO6VgT1qr5cJSj3/EwyzUR0dmJXRoLk49laMPjaRlEpLfyg3XSVfG4tw
o2WD+a0whcJeRIsrHgus+lf+5IPR4PGGe+A3V367dPv1i+r9wt1bCGahWdwXtLczsE+/WtoUMKnn
LWTSMXmbSlA3pslZFvyiQ1afUio6Tcpr+hcY7owXKYjTpp3DakkDAla6XONMcsuECXj8EVFMyRJw
TotiBdVV8TYyYCL2FmuSRUikqzuHKGFM7lAAgR9qBEflDB8DMeSspvU8Mr3PPow+uRw/Jrq/zqr+
Ro/lprJbkoYliOnFHF5lnH/0EP4Dygh/uK1HJ8uNHgfKo1Jn/l7omNk2o3UTsZmylFIB6MMko5xi
kNGTDR5SlMZT4bKbGGv6caQ2KruFkB8HbcgVOVP9xa4AK8e3JFivdOLukrBk3G9/4bjvAo12tqO+
jCMG0pBpffLUgwFVw1k3+Qm707Sx5/pmTg6R30d71PJ6m0gSnbqzfpok3sNWPDOGQBnNqS9auAg0
trmDSPY7pwgSglI+Frpy0xetGziFpwm6OVfYxR9V6m7JpaCZOMP92LRfeCjP2ElFMJSVOlrofmWo
r01BknzNskps+ji2WYabUb0wGthHo/7WNSf1pG0uPD9o8tHFaJmr6s58j5cwJy2nAsmT2vY3pjWc
5JKQ4Ev5brfmiFmYAKoYE+C87MxD536Jen5r5HQc7RzbevtazOcc0Cdq8ownO7oOWVm82Ht0Xeul
E4Bce/0SeeFn/TPP9uMUeluOUxcnBP/Ia4RXrw3/1R8uS5zczamT7wH/PDWygFitiQ408xvUVShi
5DqhKKDpRh3uHPPS881qnF3zG8bRPWi3u75iPSjX66HD0EKy5Uwtu1MIwYEJ2DaucSqusZnIdZ4q
d+Hb0Mll564PSEpQcmrMt5QL99bvzXugL34wJ+1DXjYG3wj7BeL4h/Pett4+mWLcsRzfAqsa3t0G
pFpGItS86kL2HzrtkLsYqsiCODuNq0/JaL5O2Wsf/0C9uHetLAzu0tY56Ih+PjrXnsEjn8oFXZgY
UaAxlzj1zK2T9QADbMql0OheXMEuFifzV4ynbO8yP92Z83hZqMMLZpdIALobxkBOR63zWdstBSN+
TUcpPNDQnK76zH2pSUfi4LzmzjkEfVvehIb+h6lpn87Zp2eBClD9h7zTsTp29nQrEPwbafCqjbh7
z9KAm1OBW5n7z2FOflAzXbiG9Q+laDwz5NZImhwje/6g2Kw8LHyPLe7EdNUxI/a5RyBElnZzHOz1
/q0Z32YFlMUyzC9x8pNRXrQ1DEjPDhXW5BtBE3mImSUCr1VSfzLPoRHUogDruUeK57HpysDNbQ6g
uZ/Qjqv41tljtZ/LETxT821SV27ErDPxrI75uHzFxkByyU32OuIWWJQ3DYo5zsnvqZZns8T0ijIA
2xo0ZcVPFwkJguTMbZlgWfKMtnCj/QOc3EyNGPclVDU9WyhN6AJKop0ILHLk9vo3N4UpCDSx1Rk7
IVxHJIiDA+uD1nG4gP18CofeZscgqk2dO7uL8SqK+KdgVdgoW735RH45TQB4rAj3RkOiNmQDN9CV
apTGo931t+ZA0B29jH7INsoP5q5pLMKbLXHj5jtaraYlOh55L9zdFStyXFoEO9KzI6e33AIMgDbg
rIyZsWYVjGqMdqc0RpQkg1cQH5gTTnqcn5s6tneQGFnOOcp1ljrzgyWicK3XPqy2P7iUXlPBSR13
uU0MafAU/K0t6RVbwrSp8CzT1mfYga8eQDu/9UMaApRgEDK690qIYRuFw4Poq3LfF+o5dMZnbKPk
ScoRK1F8ZVvubWIyEaDafMfRpQsy17nQ23Jt+uGWlCjJ9oWje4iz5lAkD40hnmy7jvHbq/do4JAC
3eF6SYvrBAUx8BP3XmfWo+wDrXW5Kcjs7+kkIXdHbUEVKwcs5PJBldQGtioPa/eNqv1O0OF+pDw7
MAuybrPhfavqB8vZW4kAx1WYj4XG3tHLemIFdiIq2nFagowqdqHq8u1SxXNb4R1Jc3VrE5M2ivrE
PedNqEIHFUekzeC2XMvz8Wi7CP9KpAe0AwylbreVrgXsM2OYglXT5ES4SbAobVPLfACIqzYWhPmx
K080KFZXiualshSfEK3gPFOuG5gsUV6OYBqay31Cp86Goy4EGRqxZ7f9ZRIBlyOz//VJTAoL1EsM
drprmQnXxqx2HhEEzldAAWYfeySesRQXVLijGPyRFxQEktj+cmL9bnEXvGpAfpQLZhtp7MmdsXDh
ozOatUOQMCuDJ+IGxqNPvwc+j72tr6qke6tSJszRROd65r66TX/dThGbEEm1IJ6Ka3d0bnp6Y4Ow
bgCj+NzSwkY/i+lMYfUHk6/DoBnHIZnnJAjVnPzLnQRhK65Hmt+LGwZSl2gan0YoJhwMVrpSCv9O
WJ8tIobRkftNfCiJZN03TUl23EmvmGQlQctRWHYls4c6fG4cn7IXUKNmy3S1dQxA+kP9IezqjLj2
MLcpy0jzDgod7vgQ3a0k2oUMHqO+eZtO8DZI4CnrHBb6l07bp2xx6dhN+ZrlRrgRrNKC+UcYo76W
NXfOxiFbDOTQs6cgrbJTP7mfjNBkq64Ts8k3XtY0gC+GZuPH0Zcly2cuN+y9BjHgeDhgmBs3fqFu
U/BMBzmOXz4Kuheld7RD1ye/v2OWsmyWdaTlEjZEMhh31jQ+hy48Wa9aj1u5vmp3iFq/PpRCbtl0
UXk5CyLzGRaehWEl4Eqr4fHxmtcoTumRcp37EcmFwPunJaetUv0ml8N0s7hlFwhr+vYicwmUx2U5
9MoXjmUvGccYaj2ZqxD/xfztjSQosTtTsnpdSG/fYCDDTYEpI/YXlJfyC0n8Jrefic1EG8mUPuCO
929w2otVFIeur8DPWp2/jRusnRkOhSXtb12jOlRpcvFScqzlzI+7y67Rn35q9qAAWZ9sxCuFsPLU
FxAXhSiwkkR04iE/t0hRm0oYxzpF+NSShSNmBK6AeoxQs9C8vKshx5Iw9h9syQku5Taw2E6XEeuP
dton9Hb36LoaC1/WX8KfcBnlfYGc6XVP3K094oYPlO6s0EUYMAV7YPk4pmNBMJB482AxUStNNGxw
ewuvwzGBxWSDawFNoCIf2EoGx3/Qr46Brygn0I80mycXXlY9Qbmtw0Mj9XDtFzRCL72150K2XSUk
RzM2qqLhaonxckp7QuUW6kHH4pTSMHxsVf9sWQ2vKovzAHfQX/z4T3LBgODRoropUnaJLsJBk0ue
iQ4BZngFWc1xwONlGkN+J1dGNQd+EVBPp3buDlw3MVdNu5YDJgfZ+JX+Jy8QHodfB89nBzcwKJNs
4HblAUKN0/dBxSUWgjJaJ/Afsiddgwpvq+7O44e+5PUrN18Ke5bhPKbyN5rFGHSUYBSQdyj4rh5n
dTEpfafgBCOzVPlxIEuQzHwbJ18mH+lgTAGrVL/JGo6V3VjukdmqkF6N6egkDkiXHq0iuhl6/8Ja
xcKZDZSGGFfmnL+kdYYwUr9yMutPuRjfxIh7jES5n121NaKfG/YIe6R1Q0CGbd7D1wazliTJ3ock
GZhjtrbQcOZIJBLcUnL/CbrGOLlKHaxldHd5tGJZ+/q+D4tLWwoqqVCx4MlwI8bqMHQZXwiFmwxr
9YIa5/9Wsli4LnnpLu77+05qPhnXLLw9uWn323rBJ+wi7h8oAnsEFQxNJjGwSWA7KkT1sGBb3AxO
8SSG5DRGNjooOJVm+XUaEKdp/twV2XefWO+d5MUmc+M51siySzd9OJH7oSzArenoQTuYcY7pagxs
Nz9+O60BaNtot7QgQyanXq6Y0TtR37lec6LnSqbMRe8F11Pu8e+oRMdMjC/IRIFf87qJ8qdkaT/m
T9GOiGzGNvUOovJNZu76xDHfp3EK9RDEFTZvSUCxwcwGb4IR886PCOyBCNmPIECq+R4P0asZWd/V
3D8tC2oltbwvraJKWGtSszLgzlBM6Xlkm56Ff7M0+bvIMSG5Zg5kbwJFXtfPBAUYAjgH2RXOwaVt
ZWHS1nuJf3Dn8cpJ7J1JBOYA9PJi2MZ35JUT3QkUdTGFZJ0YyU2uyidxUhzUI/flbd8CepcA9ccQ
dGzYQUIyOfxD5sUwkhdbRp93XVLv2sb7LG3/ZKnmX5NXN1L7U6ALxk3qZHKp3tRNCn8u86BoMWat
qe5poulELvOOwzW8bxpyhKhvOc7Ag+rQZXAtI96xK4+0djkaTJ4qbKa8yyUpAJ2mzc0081oiYIbK
msBaiN4UtuIgNdHcFZh+Ts6UWYGmPgzsaIyzwZZ1ZO1D2/mujewn85yfGaRd0pHu8ZCau9dxIvPg
p9Z9Z6DRrEUBGh93QOMGc3lz2RYThm6vm7f54NmbThevnEzgWGEzRNTsgY3ndJGW63+YFid/Ine+
qGcIHJxZ4gUOUOGS5uBboCtSWr68tE4Ms+SQOGazaSbKCiKiivS5mqy9g4mvJf20paavJnEgXbXj
1ir7XTuU9JctRB0MMNeAYwgrMpXhqL81u/nO6kuIXfb4sWTVU0KvyBfhvPiYxzGqDW2kLLmUcAKy
XUrWQR/ckCP4kdAoeU1sKNqMubpU+fRqC/umF957lYutH1r/sorZ5Tz3/kZHmx4/zNb0BvUZgole
z00mhCNdXqkmfiakRaie/SGPv4WVjdzq37CG/1g24gJmnM8in1+nkTOkjtk2pBlRX1ADywMOVuTc
ulsHUyDmBpC7L2NjPniOIbiXx9AauXWFUQWqy5wEi1VjUqrOx1wkr00VuvaGAswXauD3nHwKtlUy
BLiJQ6ZCXcsy0mXN89ASZDHZ5xomH4P4LNv5FC1K7zx7uZ06xoYiprAVK0cFca3ca6rEtl6KNT/B
yg2362WJ83ovmqnfCkVxOtnu73xgRzIc5p4GN60EwOhiAi6NhyfsU1vR8QnDVNw7fAEwf+zkJBXS
scVpxjmGzSyIVixv9QTXKrLQzTmC/IB1Ynng3jGZNmaiYdtjGdksAw4FEX02OWK/aOTXYnKZBXJ3
PzSccnv3epjgb1XdMiA9MQciCeJ8LEjJYZnAafGQ25PM4jzRvXqF1bJPMginIoqwkZMZYIiLvav1
tNUeF6NMA85D1HNF6tDxwzV+nmmNtcYVoII2vWnBDW9qq//uDT+8aZ2PSqOie5afcyxZfllNumtm
V3s9AVNH3k2Mfz2/yc+5J2caMYQeItMOnNjnYlnvzRKDggR2Mq/TA6VNcZkTTqK5vI9LNR9tp+Q2
PI/1zu1y0OXmeCCW1u4bw8v4uCyOHfvzTobZx2BFlIEUIRorYE4HhtNDlR1AbE+JtQRhCGhRJndF
p3+6RlQEtsFOz/78oiaI6ZODxpY6QOQiIr69Fa9+nbo7MqIFFAHOWXAIy3Bfb3A/LW38Wtj4ve1B
xJSFiAuX94koYooambP6z1nK8FFdDCM1AzWo984HYpYP079OzoixPFQGuQRRo1VCH93AbQEK3tnH
qXEa7gROsjcx+vNsm+tGS84hBZ9XtlmFRNBfuG2ZcVVhflptExG5krrrLx6UKItB/a6mj2ffjs05
1c57DtgDIb69dpz8RAfos5EyqrHsPY2Wq8AJVs61TG8Tm+lt3QHQthBDItxzhwVaRkBuiwUp2k/r
EAafKROmtiOX6r86HidsMXJtlJ51RBMX97NghIrR8uRmXXhvkX3BzA6ZzCsBtKvG3ZYmPsJpRl4j
skcnGmtmyjemWur4Quaa6TewiiDO2Cp5hBYz5IsRpRsUI5MwH9XBqhWopnx6Kk3xU1kiPJiS+gxg
aDP7Jd+7vuIQudDhBfqIilgjZZyt/YHiEm4A2uD0dmXxSGZJWu4cPTfn1oF8+vfm712vbuu1F+9B
oiPDm7YZertrxc5/vyS51eJSr7DxDAQIiNnhSm2HmbdLJP+HrvNaclTZuu4TEYE3tyXvpVLZviG6
qrsxibcJT/8P0D67z3ci/hsCkFQlg8lca84x8Wv6FpP3usmRJ9ZHBHLKOg503KzTrnmBdJwpm2kd
7BbZvznF5fxdhFMQTjyn4xAwvMX2umgndCgOaMCg89qECP27mU+gKwNOM3dAme4LzlDxWFUn2ugw
LfzUp/uN8ZJZKmjUeaFE/1mbN90JnEpOZgPEbqfk3G+KFHggg2dW5wVhEOR7mPnVnNi1Ysrmibm5
PVG0JLR26qXOi8bPqsda6nqdtpp3YrKrEfJOT0o0veQNDT/S6aSrQruHRS7/WZhmxKS6PxppqGD0
0b+9BMChwztkmqEtHIpiDBA8oJG+ola8Cbvjp0okaVN0Rsw0p9paI3r0e5pYlQ2SSu9HggOmb2b+
wPMaQx2+hCa+qIoF1gBL6BgkQOH2Atv2HkXr2rbkIZ1+3c58rWpEY2GAEm+wF46RFzD8hQEWIDBp
0xCOCB3/0Ct862pE8sXfX2b+teZFPf1ufkOkA+IjInx+zMdBNJjeqtXMH3GNDj87KL/NgFqE5Euy
tfuAlHWZ5iX9OebihvaLguhvsusUvOYYXRv+yqi0hMS7Lr6ucqI+x//zvZi0z4iN3c7f1eNh+tvc
tCyPQWDZSHrxE6S3Ui34cfNqL3RAt2Xa10Qn2t+PfR06ncfD7bwalHa+nxd9OrGfSxthwUwTjpzG
FZxk0wE7HaaWPjpEvIl3vWbi+TiY/ve4mg8uX6T+GoLdkXukX37Mh2TTaSBvc4gvmoxjBFfhLkDg
sJm/Uncm8M5ftvz31HicH/9uZnWKVBURhs3PmoIK2M9reTBStqvoMyKMoCRa1tX+sVC9f9bmb4xu
Au3eig5+WDbjPmHgtB+kQMc0LYSlNEgEGZJk6GKYcQMl7MoyujXTgrZCu3Ah5KxNx2feOJhEEZYZ
90lwTeHNG2J+XL2MaWRT1o1KSiOmHB2slJ59pYdkHfto2DepYSxaL2xQM4F7qeYF9f2QdvT57/M1
dGpwTeJ6N798fkAPXeIhMsoE86vmB4oharbxSKSyFmnGwTK8q68G3rV0dNq0FIbTjF0koaGqcYC+
Gk7aXeZnkCTvXU2j/YEMfIpQ+s8r0xZWeFBwtR70ZFlQdr5Zihvc7LJXV5SEmse+XpPBTXEzYl7K
XEfrzea8IA5XHgz4M/Or5tdjPaovAzeJ9t9nPZ6Kxygr0vYcptHVVXP7EJeteSXZEmMCtmjmybF5
Dad9Q0bAbUrTezmaSQgbh5E4F8Lqc37K3+fZ0QECpHKZ/1A/MjnmABhXaD7Q78prVFj645/MT8CF
Y5KSODKBwyfJVZB/p1qFu1GSgPBUBJPoAkI08WruU2uP7FWiklf1lFjCuppKuy9H3zgO02u5vltX
hQyARYoZdzPvmxfcfi2GOBQC/u7Thjg5TuPBISr9nSzlH2qR0a1wxHAtipWk7nVzIW7ayO/O4Gz1
q20P91io2aFpQuM672oHuoIOKVFLBanHvGt+MEa5vrN1JgPzvnnhGUPNj/3fe5SSOV/AlMrUicf5
+9Ssr6E7FZIe/vSU+YHYIouqsc33v/993g/T6ElUDiEm/74rj8EXJWn68vMzhunNp01TrVtbAQ9U
OOUV6nLmWv6lmBaVC6/WJHmuGzEAuUFvXbXcsa4qV+RFbg8l0kP2gX+yrjDO5UQqpRM27ZsXHqSI
wxR+DTri7+EVK1Zytk2PhtuhpzD1JMrWWSkjkNKyIx0SufyrtOP4IFHP0xVGPNA69IclI1HY3v21
Ke9mON6rhvH66Mglpr+fdSOUazktskqG61D3w6l07l/nB9ScvGXdQbZjoaPF0SATcZKy281Peeyr
/EPJnP/62IoV7UbOxaHXTX1DHni4LRSCNrAbj2dkAU9jTvzM1OmK8v4YVNZP7lhvdU3Els80K5YR
yvuadro4W2gxnqSiRUuv7skxr1ZjpL3Ene495SW9WKm5r4Xub2uAqbXPG+aq8WRV9pPtoCSpvVOP
P2nA6dbI4FfhwWqMCida1rn9VJKxU6e+t46S5pfft7tYwzBWRn711OqievLy5FsKQkZx9Wa6/G2X
iQoIfBdkBlUvuyM+3C9+mp5mbI0gIvoD8TZn9IlLtbUfGawX/JlTKsevQCGPlHP/MKDhKDHpsjov
7MZVGd/1jrKYV81pe37ESnLQQpCfG3EZa8llY36Cl8T+P8+dtwst0YCa8qrq3zU/G4f9mP4in4S4
sfnB/3nu45H5FW5ck46eqrtSUaCu/33245+2UKhR00x/m0/zlhSNv55f919/fH708cZGwA1OExNX
PL0lCpvGUzXo5nJw/f+87fnZ//VnHy+MjaZYVkWE92l65d/3q/397I9/+fcTe2FcYdn1vv/u+q8P
9r/flKUO7tYkLQytNr/B39dI6GALzHeANAd5Ly0r3oBytwpT3vKi6J6VSHrbYPCdJ9IIJsauiWQV
nlu8M2KtezbVvrh1VGOmjXlP7FRyU7hhRzAnRkp61Tsn6dAl1FxBTkPXDoci76/GsGkJ63iTtlKd
EdMTCBxL59lMOooQk0/2YI3VQBdIDBbN0IiqqcE0fKg8pEc8f6mYY/c8rwUZ+l26z/EBfXtFld1r
16qh1M82MzzKW4BnmGhoTLsyu7t7qEineO8q0bBhFUQZa27vLUakpJv5VfNCSbOlqM2dW0JItYm/
O+om3RnPsfaW6MTR4lx+KjWXJBjLor6doQcLTQKFOk+OuxLoxLxFesJIAwGtSVZjVAuAD1wiGN3r
bMgwOU9rCsn1u55+kU9vz/VoL7XPCWFdd/CeGpFPE65QbTHlYcHg1jn8KPz+M0z58G7GBF9VkYsW
Vu0fkIQQBahXzluaORvcq6TVRZJwp9440XINFtB1nE/XoE9MHzg9m8JWbkrmffR0Fj7Lwj2nevLm
u/7ww4yRAdHeuHtMCw6JpRdUGgvvjP4Bo1KuvFHSdW7lOJQXXoxPJaGIw3yAMps1fuhBig3IL413
hyvQoJjRs6dkJGJn7QS11UA7uJPfWqEZe8oTou4IkCkpnzQCeGV7sOZjIIlo3XMYUkzE8n6xGJVu
C8p6QH3C9fwuIeIsRl0nGqcdt4pUqONT8kItW2PpyFT/pQBVMDXp+lNAMOneHtRgYabaL2Flw5Wa
r3wsSkFljsj0TS/rP3alVAZ6delsHZUSTEZotj8OLeBy3BeOMmxKVdLHd5wYfG/d4E9ACKSgt/eI
ljr/XSjTZtXX1zRPFu2EMWsAluBGiWgtTJtVo5ocUZ68AsGkqFC8Jmlg/sHt9AqTov6gCQq/PSua
tR+RiJDbGygNTr0IpYuJnDDao459/6kZaNMS3IPtXmMmdvBtwz80Xes/1oT5FWe9cgzFUBjLEhkb
EUda8WxNKDpk3q+Vr3i3kh4LpxCSPqW1IXuWUsPmEDO29H3XglqDoLaL3XSvp35/ogBR46Xz12gG
mh1KoeKdLwzuNUGKusl9sxAmzDXk372SlLfaKL7dQYTvUBXlEll0fGl9hHZWQRvMKOR3hMaBSAIA
K6Gtr82+KCmeA1ztQyqJek1/wNQww0Q1dZBBtN6lN5hniZFhmzptzvvAnuy9oiQqY+KRRNw3zLr5
7D0A9wkDvLVgRMU1JQypmlUEJWFC6wkeuv7XIqkugVu4B9OjNplKE6LtdBkpI86wbFSviR0Xp64M
nokQIBhSpc11GAyg4gZpsBeCkZ09TeJo3UF1elOi/CYixMjQHn1QQ+2HZmr2e2sW2bIodeNSNRbh
A4GA7aADoi389ljFklkwLaA1sc7ERhuhdXfDPDjh2MFzM+wyL/w0/GSy9CQDzZzSlPO+VjVOWgNj
Ys2Y070FCmJjCwOyxNtw9AzqVqbl6vvAJRY8mRA3of+bvot7bkyGKCCSQkZCjtPAH6NYbyqNdfet
qlq5SPHXzO2cYxFG32i98z0mPNAsSsgJDRrxpyt95JiUPm5GheKWSX3wQ+0BOuS+QaHSTg9hwV1R
tdWfJPji/FLC5taZ92J0OWzNRCA2ceqe2R2/GpYRTL+avYsN0UwXRca1TfeqCX9g4O9+D6RrEGmq
tYhrOHvtnER5blliN5/RQ6dXW8xn3ZOcuJp6Cq8ghUeb06tfDtE0gFO76uZOvIE87SiTdj56pGkT
54d1ZlZw8RKfIBMlKF65THOP6RjEOoG6AwTN+8ysez065t3wyz8EFWWm0I71xDWwLFjZWtFlp3La
dKbNUI3kAoMFsUS5HZ3BJGHqikT6bWUb0QzV1zChUUP0dqVme5+ov88zuRZS9UIBEntX+PIpUalc
0tos/4N+ZRL/IcR/iqyYGgKWtaPvtdE67Grt7o3CIC44aBd+LQkfM/LwXkgjolDv5RymbEZoDg8q
WWxgzDm9FW2hqdXCtayJGKk60cZX5S/DtTFeVjV9XtOeUmC5a0PkSIiU701xsj+5pZXVSuUtLDSn
ys9AJuTaiRAcw6+XfXePGpAuheoBA2crrGl/KgH+557DKKrE/XF9j4Gx72CsBYA87eaztIqTYwoo
9IL+b5Z1fGqO/AXnI1rb+QqczkuvJ3qipzL6uBpi2kCtnRi3caD/YRCqtqqxOt4CwzmWWFTfyCnD
WpXiyJ03cfYoT6groWLFnLnzZbA0gXQmnr6Lo9w9k6ibbsMhTPFWdEe8aOonuAyP/2LalzGx6AUY
tSVQU47WS4bngZ71VO6d3A+2/s+aEgxygfkPBOuEkHJhJm0rm/ZEPBQ06eedpFW9R2q4EaTr9Vbd
rjU1ZNQrpbYIAyzWYeZkq9po05cMmTB0YPtX75ILpAWFtkJR0VwL9EooUfTXeUstPXrIa0Vq6muf
VunRtqhI5hPGpVHw8fQ67uceKeBltIcFmq/ho6lQaiKSLnaRqYb3WHUIYB3idSzVjdnVyMDnO6rC
lLXLqU/M+8y6ACzYD9WtE6G3rgYyQRQwhX2Zfmud/ZKbfbI3iaZYZypGmrKyIVjatnGdF5BjiBKh
2IRqin2hxMjgktU8D8pU03C2uhZWiyFuccpr5OKFXUJkBsbslZzecm/nSAwTBlL4G7WrEWC655ix
f9kDKMou+G7Ea9ICJsg1N/xqDSJQtTHKn/VRWnuIL3gD5zumT9+BRDevukEv9dbzJ5s3NRWGaON4
IEoRlarMIe9GaLxbJu6eDPbyRgFSe3M0l4ITeuVFxKnyQhZw0/T2Paqs7oV/+ktvKv/YK0QtRyJy
u+deRGSiBG59KjxcaFmhOC+eTtRDE2XlhTBbNL1O+5xlXn/RmZW/amb93FmDvMw/cOP3z7k2Vocy
Ka8ga6NrGwiGOp2TfPshlVEz0z51O8Tf5kXZIVB5RqUAoCVsHORTSyNB4WpGNl7XHgIj0b4ah7l7
qLgdkg47+/ALOPLSzcVWqerso+au75iMDISXqjcn0Z5Nw08/uIl4m7RM1oaNKixC4kigXb3KTS6z
UVYcRitf94pP8GLefXc2uqCmg3OVZT0paWVgnlXsj9Rk8CFGZf08qNkPz6PAh5gBGqSfizMM4zdK
H9oL4MrwBfSSMm3YeK8uEI3gAycH1IbNvSuz9oLGJ0aHcO2rKvldJjcf09FvnT/DcFt3X6GYLm2z
nyxLUfEeRCrhIqlHx2narBkFgI9o6HmV2GCtpgQVVnriaDsjsYcJPs/HZScyPZveDaz8QiOfu4iZ
i8yb82Lm55N/ifnSrWxQn2Chm0o6J6Xw3P3IKDFArA7LYtpHNih3F260p67S8SoJoUBNqsiPxIO+
dAdIuE+KcofL4lzwv7JltMNrYjrJwaG0cG1xfuw1bfyilImXpqjgU0+3uvl+RzMwhSRY4EDhxldU
cX0wyuBVVbP2mPaTQne6Nen/d/Pvo0p4Yozzp5OxfK5Ht9ppIx2eAk0d1XToevNh6EiVRn+sEe4b
Rc7RVkaSzCL9rBe0rfL5ll6HBbdKe8hXhkkNLK2G+M2PSYeG+RE3DpJQtQ6pwyGB6Kw4PxtjoTN+
bXXGpNS9n0QO1umBrlNzJPeVq3ZUDrhOaTTaPkQ3dEuUturOmDa7wNqS3T0+Z+JCvJBzySxmIcwP
h4+0F1dufQW9WWndTd14l4jRcPAFv1HolwhCwZLVUZUjSYZ6Us3UskbAoajpFXaDU3xGqoBvYnTv
lqW7+zSkaZ7KrFxJp+kY/ObKifL5BshDdbNjAu/rbB2Q4HaOSgcClT3WjCmYGKJHRbduAv7U8kA7
OSoddSUL4peQyxSBPO4axKi6kDVhXrRD2K7jQl3YUL5uSspxN3+xeRsikiV1YmFjkV0GeSVPjkJ0
CRWmL4QD6ImdH0rs//53RVHkV2mV5nH+S4OmvmeqzA/z9atGfYXtN1FPQpgBjns8UwRrNLAJiv4H
OmWuws8CrOMSJTYAL7fiuh5XL1UhXpioE+E77eodSmWlZeA1mR6UddHCo8FGOj8au+5PkhSSdREg
UxUTATFVEVv0muccR5gkr6R5reb91nSRh2TtPTaDwHpXKRtQeW7JkERwOj/LHc18lQPKpKzZlOsq
soh17syPAMjqr3Rk2q9NN2CSu6rMQq6BuXsb2an1nbfiO0418UnHmtphX4XLJB7MnYwr9COBhwu9
7c6JzldBZ2htkjuPqw2Auidb76sjrzQ2nbtwQ/e7671VqjgZUjjQyL4et789BQhG3FgfJDkUBIYh
aKWswYC4DzaNrcRYGdv+OMGfoEXRuE7QJoAOKon7gHcDMg3QIgtnCUQ2YB7pFy/9ux4ZFN4ct754
SosWvjJdKo55fcoLcBuhVrok0Dr6eiLKJbAnQ6FpL57df5Ihr50GEkFeBogHC+bs/lZ1ivXIsQ3N
F7eVLTk8RS3tN1UoTMPN+O4LDEbpKNDbWybTW8sgfml+CjnkZ1qcAZrGWt8npQzvuI0ZgtrDbd4C
O4J/xaWa2ZFVM+8ySy+8m/JPMD3JFep4rUcdQfR/pqd8BNCtmgb8d5qtjsif14WFojgRBblUhs0g
K/ftnxRQ6UpMjD/Vce2VUtk4HKfNoUQP5MJCFWkmPkMnf2nJgQieAuA0DPD+eHnwgT/kOPqePKYi
F69yrrAkel0x3mptPPxAfR8nVtK5J1kSKMdV2P+o268warV3hoJMvPmJPVFGX02rXLo0a1593VC3
ZdG+9J2No67M0CyOiXrJ0lBdNNJYiiax7hACLH4R3k6gSoVZTKovRvLvrninIP5z2IFjWbtBgyMM
zMJPu/yOSyYBAMG0dcEtD4e6iN7MsF8ojXYaGbmjEiTWBuG/cXINehME6ZJfhCwB1lo4IRXIMBmJ
PIu6IEO0HMDQUoNo26WIwuGEOkTpFPLk52ReNW3hrROpOOdCcanl6PprUdnYAEyu9YozaZ7Sqr3i
fkJw6AS0f3H20w9A6SRKfcO4V14VxupX6XViKzNSe9TCMFd+4DLYsNqO27uyxfk2kfzGrlG3cuy+
C9tmIh2MOsjo+T+RJ7cy/YBUi6jxw63B4QYuCq+89EOCo40s/4B/kncGQum6WadcCjhErfysNb1B
x7i5q1rR7KCAWWs3j+09lSETcVxd3zp1YlxYkw10vONrrVdQyBQYNFb9/FgAfMdUq4MD6s2yWufx
0oyIneiaqHmeFzIpCJAUzbgJs+QrEGn1HIgE6pJR/AYT9ViZ9gQCYumoRz5y+nxYM0nMtypO0ve8
3+aux/zLhc8RFDQntIo1yTGVl82lrpz80om0gcLlq189n2NLViqhanFwnMGzBGhAF7P1EcJBG51B
h5zI6wunpD0KUgpfFUjvSrtEyMvszlfOj+ppU6jJEo4LWogOGhnz1rBfo5bbEAk1ga2NmrqizPFo
9MHu8VPgfR5WUQB7pBEMXdxUO3LcJrue0QjUQ0a/QXulVjDc6jTLn6dPhvMi6FX7e1rJ3cH5DkRP
PQ1SoWy7F9tWp/pjY26MwvHeQmPYqXX2qxtj46ppTbqpPUhASZ26iwctUwm4/zhZcSlrlAwztNMo
PKhhqXUIvxFXyjNKQJT+k1/8cfhkanIqI0UhVaA4t6EmyPlsxQEKsHeIAlyGcxpN4YNzbBMvPECO
R8eRob8RfQcQRMvJ0pSVIGTTH4ar+jspGRHQriKftlS17XwYDAMwBQRG4QqRDXUPKiPzQoN7g5Yb
Z5eRwROmv7MODCmejWns7gcVPuGGe5tu6QRIDctggmbqaeVuIqhK64TQkxOoPqTZaLu9pAz5v3w1
ElEKXZBbKCz/d9P/wZgV/soUZFhFjQzrkSESo9utcASny1bE+ZbUo5vUePTvmzNSivcEvD4uA5AD
VXXRR9ScRN3VBxCTzOutKPpytYOhoMyrBBzQRo2e8eBqz/TIl57Vp2fXlS9t2nUvoRF1L4LoIfjL
d98zqn2eMxsihCJhBGro9UulcufTbAwqUdiikZxOI9rlGh0x4E1mPQnDzX2XS6IAS4wGbZ1yqVCR
9wZuq54fH8xojXCDu9FB7eXJTYnMZZN4CP5igWkjT2x3Y05Dd6ohJQngqXlqCPBBbpfb4qT228qB
igryz9rqiaW8txLTFFOX3VBO9OM2AQTzfx4UuffTGFX3PGNkK4YfpxLF8Ay4THqqqCiSjk7XVIsc
rBdIpAQt56Am5BEE+nX+pWMQrI0qQppulT4cwrzs91rM5FRG/e/5zMkMekxxnO3qwPVOpRm7EGhc
gSCr/WjSXNkSuYXX3FeuLWiAz4SLEq7a0LviwdI3pmJcizYcl8Y0zS9Voj49nzawPhG0S4quM1Se
QSzklfnSBcmURAPH29cKFWNPWnihsnYsd5THs7qdmAxULLp+womwJxC3MHU4YjGWLxXHHA4yCHAe
ClznFOTHny6Vqqd2RLWuuAnG40ZXDmZTjCvX08srUEt+QvwWEZYcgMR5rnE9dMXvvytiFfo6nUZR
fMS+CFaFOWIc99RfMouGVYxMYEf9vuQSl7ZbSkT18zx7j6dQpVGvIRC11NEgWiLXArL+lGDQ+NKD
aO0ZvfmHY2zv2Um+sYHkrSwvHU74roKnWkvcnwy2ibzBd3QI3cLcMqLI6UZ7tBi542kmukyvaTeP
6w8oQIINUqt9c0j2jFUx/vBtIhFMKaiq+tKnaa/ixzctgyKgR1xEpmNwMrx7U2Ge6KdCAvXXFjXl
sCum4ggJGcuqBAMhqhHwpM5x7ETpbb7Yl1Fwy2vNOhPaNVmCq/Q7lr9VVa1/FujIl3ChF530B4iF
jKR6jeO3IB4GRFK9nM8tgGTNc5+Qkqo5UYvwBh3eBDpmuqEvkz4eyTtUCI4kCN20IqoJgxrSXIeP
5Vjaer5SONO1rB9HDO7Ibx9hMaOUf1SuizdTld9lAvsbKGC/8MNhA+af8Y6SJ++t99al7riFlwH5
U/clierY2pps0E8AD3AfKv1rao/aO2IjbWm6QXmGsNlCsypPLZolfCPg83CslxXwq8BfyN4esbfl
LzaI+D+V9kW9zlrDM81XEgTuiaL60ppSl2QxpCejQ2Pak1o0L+rB8Q5Ufsn0tRYgCqJLbaXfj285
LPXTPB6oDfSrfQMgggrQL8blyiJv5cQi77TjYCek5wUEjsBF30c696BpjNnRdz/VyOJVFYBMUSjq
tSNPYS8682APHdXrvIj6Oxx8C6VqWp1S7KVPROgMV0cFBZgSuJ07ifPLDQ3EWYWEjJ76ECyC4u6T
cog7CqTkgJYKRRdMXq3qFrivAyJ3IN3o2Go2MsPkOvYJwYYZDmEXw3w7NOq+CSWMXlBNWO0kV8yy
2cxX1TiAFKZb48mLag08joP4OzDg7Lijdx8JXEGT3t8V24s281FUma3cC6dHDkkH+Py4r+ZcKU9S
0IQALOWdR6X45TEuZ7Dcg4vMasr3qbV3CNC6i1y/z9k/Vo7XMfHErfKSW2zQrAmd2rs+/mAVUR0J
omqtEU26jGyqZxQ3jJVlVxRlm5gGTvEjjoKDG2jtLnPM4ETlykCly2AFk9iTsOP60rq2fGpaH5MQ
eUDOxfXGkWLpW9GWJBKMue0sQXjQR5sGU27P9YsRDKmAdgqUxA8LjSqugy24LN/DLifAJoqGJagT
9ZO56nds0kvNE0hRWP2eXb/2mLRBIk7aaC81q0fshdcuL6MW7xprsdH9sxb+uzYiNpFqbr7+/5/b
g6LHO4ZLq+KCJMccWsAUbkAXScEaTL15DjWglAwT0b3XmbGRbarv8PLna91UxWdEiBg+3u4ra3XE
9Z2pnErXIH+kBsFGXcbwNfGjScQulsxM0Y3fMiMJPmwHPW+IP/BEHp6/plB48jGu7xDP0TtN2/Fs
NdDHRR03L2aYT0IQcFaDQtQpBYR1Nmml5nH/vAC8SLuE6ig0lm+/zPllE5J+rBj2g6mAHEa3wuS2
xu8ymCqpXpMOJ1STfkVNtVoJsoMIg2ZRjkW/s0vDLTdhbJXAneG0p9McM23hQzXViOs+LeDBRhRY
Bp0iEX1g/SlkLgkkFdeQBrJ2n6QZji6sKG/dgPoZ60qwmTdhQCFk4nePmL0SouVDjHZoG6vGEH2J
gOGvq/x6xBZggqq2Tq73lP3xEA4YlQ5W7/qHwp+a/mjUZ76Z6hr5aV6bFz5FUsLNyQwLSzNa6QZQ
PGM01b2OJXb+iPNiSN9om+UfsTYenOm+ZSBozuAYf5lgpIYAkMM603tzqXYGd1A/2akEl+GtD/RD
Ny3m/XX6T4pcFhr2mojikYIrjVuOIMnkg8NqDmibh+9+0X7ImuBnC46GJczkinvLAmfc4l4TAQ4E
HW5ESBct9z30ObmdbzOKxUdZoiMXClYDMFvkLkw3mvliIUPv7fFOjYqYJ3ICXYgNiHPbKj4MVsr9
UlIFrxIdQhcL3HXaoS4KdZWA0Qe6K6ybggWP/rryFgaEgwLvhkA+beKl9Je0s62V9HWJgSsysMWN
KNO2j64PkPxdhK4cwEoNC8iZe1YEV0XEJacAkxpYnznVgb8KDpNbAm/0xyxE0MFnYygBmhXKIr1J
UyCjGBh2kp0dCyd9UVwrXIZDgkK9IeEt8sx6mdXuTekT+f1/VwKGTqMS+keTTAsavhgv5+KUruM+
mBTdZ8emExCo6aGr7EnBr8Eys1ScJcrcV2/DOtoYQTV8VHgLDo+LZKknj8PKUQ30X7HK8ZH5oXwc
ddnYy0VTYc+SaXKQZZG+ZnxRzHhNh+gC90aEx1S/oFvtlGW8DQosE2FoMvkgKvQpwoO5zlxZXOYa
pZJH2lnLadqJemei6VjNwhIGeSujcpU3nyn0LgbsvgCdl0Oq0iizUw/0d+CVmEeVmb2MHeddGxnT
z10cg8H4NaptWG9eL1fWtClCda/WubVPRqNeud+ZA03YmIZPjqfozzFxeGVm7EaF3UOoVXfahVsZ
F8a7V2fDPqSyiHrqm9AS/6DXU0AfWUes4jcExxxR1SBJkgpSkpMp0aL2m5Ue5WSW4PQmlt4FSZSp
brC2s6g5+QV16pp6UjCNk0AftjulpJXIJARIiT6hVfUQ1z9IrT3dv/ysRvg36PD2lHMjnRhcZVhT
Y6RAn7krpadFi+mUUtkj/8yIuAwq9HOKMTMuOp4kxlvTdWTqOz/m5WGROrg34uwlaIVcN63KFKg0
UiJ2smCJup7fqKlp6w+qEW6l7R2tsmY8QihkMSWlWBxbJy4ah6yOcwjNRuTjP4ZfY4DvgkjRDWtC
b/XXebMKHX2VgDHwq7LwF4A9jhl9+S3KwnKT1bV6ojr4zxoH+T9r2Uka0Cg9RdDXVVGdYJX4NC0F
3+K0yLwSwlQySbSiMjsSa1JcklK8qKqY0GzNgPs99PtVP90xseWCjVNJx318QyVPWjga+gigK8rS
9MLwmPWByWwkjyreZyxO5jTIm2/3SUjtvSiw97YAUoSptXccwPmk3Io5LZ4tzd1QYxPTt/P4irLQ
PJpdf+iK5GOIB+WSuEr9Jqzd3O5BPdae9cPo17+0NvKxDSAkooOfawu8qkuSLCF8KLkKYyKNfrqp
uNvd2im08MuqmPwjHk8PvRTGDUfyBv043SgG7aphnguwvUw/otGguCXEi6LTXbPSBv9b63T5xtEM
c0eeto83M7IXzTRTKNvM3dZ+iudyHvHR7j9BoSg3jaUzuOhi5bUtmgV2S6q7Y0XDybP5prkv2jI0
9ygjkItJKiuwyfoSN6pQvyayVRisAkdXv+I2+5xVHI3RG3eiFVxLOT0mg7nXU5D3M+XoYYv1cMrW
kI68LjSePc9utozF4y3zuozCDw2gTiHY0m/lUssWc9eaZMf0Oq9lEPJcbdWMNuNtwX2lqJhiU/6z
zkFUvOKot9501QRflJroszyq4iANWi7j646sqdfA1X6jU90FBveCpLpCFKWGZ2QcXfOstnWjZh8k
cb1qGHXsMMaU2A3FZpaKaFRdF9SxN4wvkmeNyIFFZCfDZzyK58YJqAXHA2MK0a5ovXs7VAxiI3WM
uLFHj9Prp/kARZ71fJ7Mp8286boU1wczW1syUy74NsNL24dIUaAWQSmlHDlN7aqp5e3mfrJ59Mer
AbNgYF78rNS3c+m9d6S5xsQkVvOmG5bOvgHCQbw594Z2+EV+ExHZk27Oi2MU3UFkXmJfr2+q6n0W
CULdtFJ+cgc49BVNzWllGN3hSsiCWIyq6U89cMJNpkn/vBBLkLjbGB32V1C5r3Y2aG+ysvUV+X32
QRhFf2qyUcd6ChndKGhVKZrjLRVdiU6+1WdHYE7PqYo7XFCFflFIBqSokZEd7Bc7WYdTdR0VRIXm
h7CJCo1XTyFTCIdks7irb7reIdTQKVaC76ICy1/ZgAhO901j3uabsMhR6tRGozFBxY6Z5XkHRJ8T
ulbqA9rs5GLSYoO+bXlLfcoNj4hzOaPEhF8/luGKMzPbmWGFxEvltFXhW1/+H3Nn1ts21qXrv1LI
9eHX5Oa02ej6LizZomR5kqckN4STuDjPM3/9eUinKok6dk4HaOAAgSBSjiiSey+uvdY7aDV+ZOqg
No9jRkVTqPuyU+TWNHIbF8QZdgr+g6KQ2uIqZQTnUi+Dy+U5OaVAoyCrPNYDqqzLhDJLFB5r6A0P
vq3jMgTVNZgQ04yX6TlP1Goup7wEQMr/4cEUrbZhOTmslnsgB+GssxnSNyEKeIo1YAbIyBL3gNjN
PQn5ldbg1jzIQb/oTVJkaAvqAy1NhxHmGICz582Jta+vAbzitEKMnJt2jafcROXQpko9r9oFYX9T
6S1M77nO1hj646gawTaZMX5aVaU7qbf1OhaEzNJWpivcWJOrSGX8LZNn+QBRbTRBRxQkBc2Ti0ZB
LWIyHEo+DIauj+z7RuGBkaboi8iKH2v7BtX+GYOBQdy51qJoGMgW4r4NjE6fKRYFYMUWguVFS1pM
cyzdOviSnkitKrHbpmEA7G+8Nls0aCY7wdlCIGMH1IBPZ5SMN/EyZrTI8/aD78QqyuC9ct3Y5ozh
ALw6KA+akh+Wa5DllnnbIjAfeVG5HS0PdXA4rltPNZy9b4OsbSKtPrQF5ZGQmur7OjIfMU+YcVqt
jUy4RTHZGEt5AazHqkqkSOagWg2QC0hTk2vIgbrbhaPuqloVXA5BftpHrXpiBqRIOvZ7m7keiJpS
4T/qulOveWyHWzXqjDUeMtFphY/1peLDG3Nkv33JWNGzhCSWxF/GVm+gg8O41bU+uPr24hR0tEel
/fJtFySrszLsyr1MkE5dUrW8p42pJqig+qQz60yG3SZcuLzzO395N2Z0UqIILhvDo88rJCXaGuW8
vr0pqEhDmDa6O41yuqMJ+1DLOt6GnazWigWPt5fApzEAx1cLdeF5Cw8yDDw6yHZtdYFw3vRUm5Cy
baTmdllc4T2fKY8m9rgXHtSildnbBWc6iDVwCigLMC3P+5aECO66dmf0jkRZoMLGTJEnBavf1YCR
48lL/mJT+EdN668XnNXYa+FprP1tA9uLQW47vXb1ubuUkfi7iFvn6NmzqZl0DkvKPiykipFVEy/j
P+8mYyLyt6obNQ4II1t7TwaINw9WIci26lG0iYBAvx8TC5qFGnyqqa6A0JNrvXHaR83SHhr08Z4B
Y62GZMTHVMvAa0t6Yzr86AtqNMWjpPg4Ufy6t2wK66bplNAjlM0LiKfxxY1f+W7KaL1IGmLPjK4r
5xdv1C18UbrNErpiU6hr4WGUEwUV8I0Kwoh05vKAD+eZ5h7YL3CO9F6My27eCjG4vE4Ekg/4b9HK
mTeXD/zIOcHvtz8NYmzHlp8haVWfLZvaXEWeFT2okkZXaTWLZMyrIZSrkou0ER+XLZP4ygIa/FJG
+fpM8afu6ts7JZrr6njjros6QiGwsD04U9P7nHrgwe+Cx7FpohXzrgSKxztqzzzG53fhvE/ph6+f
hh2nlvXFy98u+5e/WP42C1Gpjgf7uaZ04Zpyik81JzEe9cighpigMtvn1vWCbIh6E/Dn+NDryNJr
WH+fLYlTiV/tmUo3IonlNHtEIZQ7Fzg9Z7xqFQwfbTvMt8ufNnVbUjRvY+YUhoWe6ILzcCzic1sg
f5EorIZGFgD3XZMr6xSu8CUiHjz3UnRlArX+ZIZ1/TjoBOAZrz92s1F4YcRbzEJDXIGnW6dB8DLt
guQ6qMZuL8sMOx/VTh+qXNsp4I5NtSkPhRHVD7So7MRR7pNQ928l5ZBlr98hxSvH9t7SRPWQ9PG0
B/LSnYx4gd9PxqVPCeIsn2Z0ttXZB00SQbGTk5/QfLivozC5R7xG2aDqpGyWzaGJ7pc/aJwZUmXa
Np48/Pfli/qynwDZz2Jsnfw0SPhmvqz8M0cGwAU1zdsrQwEsBb+Vp9BxrocpbO6yIK93QwOMskC8
9AlsAQIufvDegYLo2gpsSzz9ygczoBoVgVlq+g866vZbbEtpC8+bStzcYaXSHLJmaC9bPCVRvGR/
4NUjag1luh+pr95rKUUyoLsUXv2Lcu7+tpNQtjtYt2TEBV0vAVpj22Zh61YIku0NK90kueDagMRb
L+FxaMkHKwXHRAN4EWu75jAmJiJDmhp/6bAIEWrzzLWdlQC65s4KB9yGgrxZDZGKVFVDfSNpHe/M
2QH8pK3S+lVziyChus9SUrWXbcWH8+ChI160w71SFpTyyf6v1WC0WWko1T6LPWXLyZouTgDWxTiR
jJWDf77kFkleRdc+hZdlCwYZ7K+ms2f/UnAjJOm9gKtg5WN1qO1Kcxn5ctNPRLCCdeOGdMze1LKT
W2EY2eWQo3mV9Ir2kOnD5xZFjr8iLF1YvD+PYFpO0CAJkj64740OkH3Jw0dwn88re8AqI0twZM55
Fk1Gqz47HwbVmE67uFT2ZAHksq1a3bSE432Ge9a60vXqKdW0bY8FyEMIAc2ljopGNCoXQFJ9FvcM
Cw234BkgFEoTWI4oeIg2SfCB5jzOWLzu1TCiVWbiI1ZDAAHMGN3BY5xNqYzgC7qs6K2HNW4k+r1v
UvA0SyglyJsOJ0ZDhy+kr9GAF2vRiTmns1+jPcImpYBh7QFy2+LU1YDdwNi29dB3g9QzuNaca2km
Na7SArazpB3LvnJ8kA6KDkFuJmeaKqNDP6jT1oB7ivUwTeRlX1WWH4swAeeXwYfvaKQEp6hvaDS9
2EZndIa0zZj9NiveL6yiVjTBVvaKqwQa3KcqneFgYnbMIYlpEXLLV02RnJelNV5iRKTQnXLKHbI9
EO7a9KHoVJTQo1I/s1GS/6AjGpTXxXCVR84MWiY5i0tpbBZEMDpwp8jWePeWNXsv2HR3fYTr8zq7
Se1YubFK0e6BlhyqWRRneWmNCu544l0OyE49MIAuMprDnzLJkjX0kwKarWGfB6aCFEnmpHslHbF8
6XPnRACMmr1I1YMeRDksS7Tzylg70ETWDnEM6ghQLxw8p/wY3y4ZKvkzntUXyWEq/OlMpLH+mOko
MXqxVHHIappNMwT0PqBqjhvMIQMNGE4h93gUgwBKM6yTo3BGDLq4I5Z7hhL9kKZS6h1g7XtyEOCK
YzFexg05nz9I2zXgUlxHsUD60OfR2uci2eFVn1/6hf4+6ELvpNNj+2H5D+AP7QdWYt4JLTh5oheD
cRXMKkJ+lH7WqWGt7E5vrmTcUGOtg7Nq8q09Is3qKX2zdGU5zn1rR8MF1s7dXaPcVqhV3kdkfrs8
zLp94hs3eiGrc34ODBg0krp1BapinS7W3XRGV2Sj/U0pnlLdQ+9q8JXdkv8YiHU0JsjkUPBAivE/
W9tJYKC/ITei18GG2mq90XzvEFZk50LilBjlAIambvbi1nskKEE4rrUhLD+0BUIKXifSq2R+kvqx
dlGkwCxuyjCZ8SdJ18PmAltp9sVTHFr63qzx+8CIMXC73kJ1M7fvY3JpN69xJVvehdRAYDPY5aaD
1bYJYL18BNCSt/3KmYwA9U3160etQrSoAPiRJS7xDcG8GKUvvb3ucj/YKUITyIWN8R2KcEG8M7ND
KqbxKlGSDFTFgGzzpH60wRNfGEAk3ckxDxhnpq4EP3wCjEa7z63y2S/j9tkUdKjMWv80ZbQvMWYv
bmL0GV2bbKTGUmvDnC5u1BzEtYr79hcxrfNct74MCrA24Y8SgC149BiFrRw95lMV+dKn6hmRqOIJ
S0H/TEx9vxXtLL3cedku1NHFtIs0e2oNVJTnhkAeGWegMT/SZB4PqdFhtYYcDWYwzvg+ACWZ171y
J0zAlNY4PYCvrfdRrQG8n0sIRUXuzKOqvXBQSsPNy2QtaIO5tKENnoU9csYrLGfupda71NnUS1U4
8qIYkWyAgBR+KhPQq7l604hWv83KNjyF7me47dyaEl1zaRC8DoYECZ6m1g2PzWAF9THfLav3RKFW
CZksNkh4Ox0+UWz2MbQQCpkzOysFggELAC2sDLNpxHGnB8XvfTwGK/Uh80EWKvkT1xyssDXhTqKD
Au80ONaFY0YHzZyrWuLGmhLCql55u2SgUFCGJJKZpMSaiBV18Vm30Eres47zz2OveHDUxNwDDCAf
nvuEWY3RcgSYAhcR/76kynZReThZI/qwNlR7v1QEHBTPKDZWl8VQNYdiIqxZk+jXZOvk9IND9KX6
gHyEOVLMKSbVzVIPqOugOfOj1Hu5XhVTXQEMeHB8q7jRCv02Vxz1JurjgyVqoi+mEWdhG8JkSOxn
dUj960pm5sHzvAt4kB/8dM6KS0hcLD8+xCVlgTg29euWPv9JKQCTpECLYPKx7CxC3EpQ5HXQ1p0X
pehIwMrOlPM6uWn7Sr9qWgn2iLt6D6QOmXtpGJ/axKZcWWUfl0ohspU3WlDjvYHL05VXefqmC9Pg
PE2AXfdjUm9abwyuDYHg/tDhTFQionYmoiG9I6+gMOnDgVw2KanxU3VUYyyE/JaVnND522+b6rxp
VHWKyo7hbNqpURCa97CKheR3ugymkCox5VUHOaxG275cdE2Q7035qGwWok49wVvzsXxcuDsVz5LC
z1Ghn129itnHxe5UrKMVs4VZMu9UYcXTSijwkJw3hWJFV5SGLyq98L5WilDxxFtd7JalmFH08b7G
wa3ALOFaKaN7LqzygPuN2HUevnilCa/Ib3GclEn3iWoXNJFJrW6bolYvmynZG2ShxaoTeJLVlprt
KANXtz651E5UqEOqOMsLkNOXJXUCG8WpMEVrPR7dl208wgDGYFW1KkxsfaIWOLpAzMM4qzL0dhAp
0XceD1kD9hVQjiI5VXLFuBWFVC59TLQcREWXBeDLS6ywFLTTD5Ziz40tFobL+lHmg3eWOjAdpwEd
BUyXkrMQWljYNmiNtY5jg7iiuBfbGMrqYSg/0Bh07TBEhX9GEQqbWe10NsTH7jTI6OITQakc2FiB
1kltbYNErdZLCPFzqgxJEBbn9RxRtE4l/kbZAYgntV6vBNMUWa0rjdpbL8X6waap1uNEve0ce7i2
G/1LHoyr1qrNRzq20o1AcJ+9VEJ4cgRlIM+9espALIApxgPIcBfIe5jejQzpNYos5kNp4BaSWY62
XTZrOjHI+M2VHRFaD1VgnlZqe16YQ7jTSNMvBEFxAIR6WlQ8D8IGIyojJFRIBjhIWsXIoWdUWbJb
6l/OCHoFtdDzZUubq2ESfeO1B0sVMUVjt6Q/ywuitruuKKrLZQvjuGY3sSpChj5peHqSKkWanlOo
VdWrPPUGPOGrclvWmrKtKv3WUOeG5wzf67Oa2SW9x9irU4ACJQJVc2+mjBQUn+kP31iorO3oTMA7
mzeXF+BZBnaACMYZI4bBjqDPt0ylpB4vIvy/L1+mWe9wZMvKXj5c/qKloW/TG7lctvyYxcXY4qgQ
TvRkVZFBrRsCbDd6FkUVvcn2FIjduTfQphDl18G3jMAcmhP92CkDgfF39QIvXIgkGHfEKiQ3M82c
VdBI/5DgLbK3C8QnAegell1+V7cb2lPc+vkvlg8MJVNBOE35Ztm3vICOuDYgzqJyWySIf4rGcVPE
8IZS0MFEnGw9wc3UsVJLvUs8wbJzht9OgTjFkk1iH9LhNtPT4LlHaByiHOJu95kKFWVpoHWjcbHU
umeEmRij6txETxjGYPlkOgJx25lCAvoqWYdV5O26IWgfM54fbYlfQpjJwwL8T7P+3KtoHjCVujun
Mkkjdb05RVPx1u4QHCbnBRKIOk2O2gzIa+SZd6lnTW5pVUDmKWOjVjm/RF379V2NaNoWQX6Ik96m
8kQPXJwn8UKWdrDs2E1m/xDWaelK3EVOyrwfLl66pzNZfnknyvSg+nSpTBLCl11hgsnsxGLttDFK
cTn/KlRxvetsUSIyG+9aLbrTRjjh5bJ/eVEULWQFSgZbaB6CICEtCFULHYr74iGIc2VLo1L9pORD
t8E8HZhhNCQflnfYVaQv7172CSIvhZoTNavqGzOkyl2T7J3B3ArfQ0XelrpWubR4VLCO3UYZs/bD
FDreDIUe95mougvdlu06Nmp1bcYlyAVv+qhnMCyWgN5FYGDQ7mZNl9yEBRDO3t6lmid3fWvqF+38
sryDxJNeWMXmZWOIjAvkgTAiCoG4iYU9GxqFgxkHLMulmleN8Ue76vMLU+bNBm3u7hQ3QNozk2au
KfwV9Ot19WG0HPvEyxvzPBqksk+LSqO0gInEmLQPU9TrWz2siRBzUSnITOo7Oij7nEK/ByrR7Sy6
W0EdeLAIPlWdpJAPhQY+je9sjfCKwFw8mgDeHbonLzR9K7FupinxD33VnmGHp533pGrlmRh5KtTq
EysBrEIcFkgx6gEnWmMDHp5fDBbQ58smYqaMssFG82Lu1w5Z/NGPjPjMcUpQ6wJ6KLKzmBbPX67S
LTxvu7bfdnR4vu3SHUwZl4WwWloQ7Oa0D5i5vu1DKoJL4rfs62OJRyrCFYBx8BuDMNT6ub5NwyK6
7BIsU6kcqQj7WcbOMyHLD7hpn7w06JZtAheVWpVblQWB6WqOPu1N248o5tLTsBOeOenY1zsjT/pL
E6Xs6rT2mnjlm6APy6a/RgMsuQDofC3HRL8wOmP1XYJLlzE6m66rAae1IHTQUJl7UEuBd3mXSX2E
JgHqRswvI87Va1N1ZuxXMaN/0tJnEeOF9i0cWnEv7ZmdaDq3Zqbq91PxdSufW0qG2g17K/9C5wrl
Bdv2LzV/yhAmYpMs5SodNfugzku4NDfPYQN4t3pe+rs4A1iYebNgZBnJDbiUahVXvTj1kgkKSSdm
AzQ1NM+0RIFIYeUaiV4KJ81ora/bkrzlzCzMbqW1sbyWKQu+VPHa9UBN83rZh95nv1UppWALNu/L
/YGcHvFINcrBrPPI5JIejKmE0myovhsrztd3fa88SxoULt2gek1J0PkQ0IzWMgwMSBy6Kz8qzove
yJ/G1JY8L8PpNpQT+jBj250pQGWpQ3TqFYBXoAKlAL1qoPecONZ1nMagMcF6Y6JkRSamQSWo7DY6
Az6Ivk1X4IYEvOTcmV+WzeVlCmvU8SfvGlHbfu80XoeuNO9wzUS5qdCHcy+DrsruQB36veLZgEoW
7QwFE4y4xkhbLcH0516NJ8o/L02sKxchwmj7hm4TZpKoRc7yd1kxIDwPnBnBb239EnmtIN9P1Npe
Ei6oQTxjVWhiS8rV4J/rjjOgkPxeW4Egs3YLhKbUSAg0VnMGxn43Nf50y+64y1itscpw2vFpLFmX
KHau3RSMr1UuJSRCc1Bvlg+sWSnPKBt7+23fYE3XhvRbKpUYuQEwEqt8sKsrHWW6kzDSvB0IiHoV
51gq4i+nPwYeHeY47e94GDXXVoqb7by7wg0Zlg+McIDVZzpP00cUeLcCiYBPjUnBaNSlf00OZQP3
yew16J/4U12DHuIRGkQgoAZ0YeQsLiJZ3W7KvJW7yprDvJwLlLi/3ip6STS1RvlkND6WurDCLJqV
MsUaKegHmtumQes5xjh8KFkC+gYscL2MrzV7bgTpmYIMD5l9DQP2Sx7fBU0jnmkwgvFMgwp0cGGd
Wg1FaJRzin3JEu0Uh6/+nu7mzCF0xPPUfUA8xf8iNAltpajfeymr7oROJjSneLrRMS0+DQyWswPd
lQ2zyNl7kyXcBiXGHd3ZYYc4i+JiJjoAUrbKTeRh9MBSTNL8GJIbu2N1F9Tj/DTTbuheI/AZ1OqH
Shd0tePm2YnwzkQiJzgxEIoHTyee06R8wA5AflBDj4oYneC7UDZinXlOcE31DJQEyeveRkFvB+Fa
uHZ3keWKd65EQALHsTD2yzvScH3vYxq0Wd592xf+uM+PTWtHMRMf3CHbdlSwXDOyhstxsLGzmbT0
PqDDDRjAiz8jvk6jZEAFckJcxo8H7ROL3uFEKEN+VerWVQQfbw2mrLvSIxriug2bhUnj7KiX+y7y
IhIPaUTix8AJrkoIx6MJI17WzbCj1IXAsE2e2gNuYfyrsIVgGjWF4x/UkqGLOkP60vdj1dMroXLz
7o//+Pd/fR7+03/Or/NkZJX5R9am19TomvrPd4b+7o/iZff2y5/vTDSHHamammlpjjA0pJP4/PPT
IUT9+c932v/B+AuRb6B755KCOhA2ukJDVx4WNoIH85WSdnlITKhvOBZdJo7E9gNRFIkr/DppYYNW
FmWjKhqmm1IFs63NVSbDtyHpNVV2g8Vmsrd5bqwnuDkavQoU2Usyap9q4N8oqeVdW/VyhXO7DY3U
TK9pIOiVqlyGDqQ5cNv3Wu14IGYCrJTiAEFVFpzAZhOFpBynALMsaDA17f3bl8c8ujwmMpumkNI2
TEPgE2MYP14eE/3oyuqgqRl2g2qCkgw3CJzi7IAL+0fdMi64qsZfQmCf1Ir6syXxIXFMv7gze9Zu
ssCbKyj7Zp12GZuhnd11VYBQk5nWn+mZrNuhTNZB6xcXFv15vL5aikCJal/lyjRrlTf1U13CbK3z
kvzDgCtGwa5f6fP6F0Gj5inPxRkEBe8Z1Ob1EEYRnXO/nsDloUIukRd4YdhHoBuBsv+9iX6/fj6A
YHr51LRruK0LoTvNe2T651uzoNi6EEcDgIgny3X9jx/GXb2Mw8+4w1TgiZujzX9fhJjF1flfzX/N
/+2fP/vxP/1785xfPqXP9Zt/dJen/Dv+kx++lqN//XXrp+bphw28gMNmvGmfq/HwXLdJ8/f8mf/y
//XDP56Xb7kbi+c/30Hdzpr52/wwz959/Wieb8JmAP0zP+fv//rhfI5/vrt9+vT03/78GanHP98B
qvuX0AxKoMJAz0JTNevdH/3zPx/RorHo9FrSMAHjvvsjQ1k/YAbb/7JMVWcEa1BINd2y3/1R5+3f
H/GFpkqkx2AP3Zx3f5/418DxcsdeCSR80feBxJSWSSQRmip03XEcQ/txpjR+nYOUcoBWIG1R9Z8m
Ka4rvTt4Rr1TsmTtdO9NSFCrTItn1X5XwSEku7EbWlgBaliNuNID/1JXZknM2A3CT0b2WAE7kVAj
EYo4OABzYRNOJ/oU7RTN3ydjs9Nk7IZFuPNVi5pNXJ3FhnUaifcqoGrsnTCUUq8CPXbVofrkeNal
GshNkWzD2HQRoz0MVjEbIfXyf214vzoJ/r8cvG+N3YvxKUufqh+HL1vL6GW4/osBKHRHncegJuXf
g9cRfCDozjv636Pw77Er5L9wu5eW5HNLty3H/GfsOv+yVAsBKltVLSFMBt//aOz+MHTpyRj2PKf0
eUh/9+ybpmyo9LItEEFKyGfzOIWbllEH/e46/OQZy8/8bmZ8+3om7Pdfn9E7K2M1LlyDJcJe6Z0e
s6kRM+c1Cp4YMLx9lB/n37ejzEf/7iQCkduoe9iFa1LN4gC1bN4HLLHiVVEL0bptaU7mdYN8WPyL
85qffd9Sh29HPHomiiEyaVJNmNgrjmeseoGJa5C00MLePiNtDhk/O8D8UP7ulGBfVYExY5mGuHI6
t2mR9nNNYyo+KBT7vZ3mm/2zrgn/Tkn65r0+WaCdZBFExVaFYfHw9s947TTFj79CSQyFfKBF5aJo
UVRCFqbErTuCEfqLO/fa+DiKmAFmpFXS2DlYLL27zXqp/RUl9MJXlk/l6TcPov54FkMRZZiZBoVb
hhmstSJI5BXLaxpUadVPZ791qcRREtnQ0cGIJkcovtG6Kwmo4BoXAHH+9re/cp0EseP74ZCHRQPd
Wcl5FITGfTymU7qJkBmF12VPmti8fZRXbrc4CgYsFgNB2Tp3cSvtzqbSZHmfZOHh9779KBZEkZJp
oR0VLmv89qbUChzJArvCHfTt79deu0jz/u/mjMYq3RiVvHAt0CP9FQ3eUd1WCso8pw1Uh2CL/0kO
BypCG2S227VWQsHdZ2c4dqiek47CWvISFT1XHGgLSI1YeyD5psaW/4ufOA+Gn8xqcRQ2qIf3ubQJ
VN7EuhtbNySXTtG2MZCgpdySfxwDw+/mXkOho3fVQNQokHGabt6+QvOV/tnhj4KKiWxJJ2O/dGkz
Uj0dPeMGDXDEpEarOFcyFHXePs5r40j8eCNaxLGBOESlSxOZ7j+8NxtmYF7I34u+4ihqQGIAupo7
hZuYCTYjnpal9zYM519EvdfG0VG8QC6uHfQoKF3Kr8oKH4HoVgmq6HM/lukvosUrh9COokWL/Tor
nLh0FUxLDaCLfDOiSL1JocC2f286a0dBI5kqG0SALDAgFSFUS1OHKxAjbZD84j68dhZH8YKH7eTh
PlO6tNw0KOd9WiJInNZVchKHavT49mh67ShHcUOoKlZQtonvfGnWqCUqrSbPccDqkssBlkH4i6fE
fFV+MjmWqPJd9GidsbG9Rs1cw+4xZDA1ePW3tjYMwKlGB0QGvL6sQhZaEyrK2nje/eZYOAoKXUCV
g443YasLszs71Ax9ZTdD6ZykDr4Evzi9+Wr97PSO5r5eAc4CR5TTtIS8RX9Q6LlyiuUKbcI00cIR
IW+rGT++fc9eiQDaUQToMH2iOFaWblujE3rqFbXhnU5tkN3/3vcfRQAYVqpuYE7tAlaUBi3DOv+C
FKz/dRXzwxr9h9rQK1frKATQ1yqUrAwLF5wPumVyFiUGX3H69q9/5TGgHs3+fKgFmuBIxKCiFiBY
hqpoOJwKrD7s+wQwvOXGYY3PKHcf1eOY8hmMHs/pf/UceGVGqUeBIRN+h8gXd0cpOofqJ9ILvToN
PrUv+cvq2s+voHoUGwBB2lYJuMM1cUX0V4AHocd5tv3X713Co6CQJV2s2vrcKA1HKttGW8Pn8BOl
pimWQ4Y90RGyLGaVbGRI23iMP9hImn1+++CvzCV1vq7fhYpgCOOxNEg0VE8TmDladRC4UayNA/1J
AOi3dtBgbvX2wV6ZSupReCgU4Xs2cvNuaKR4ErKiulerAcmIt79+vh8/iQtz3eT7cwFOqoTl0JQu
BCjEZAf1kaIBuiV1vobSep9Y4ebtA7026I5CAjpLQTvOD21pdkik6UOHJaKFWKPAKFKdmvXvHeYo
MsB3Ly2j6rhcao1Ujl3eN1LimlEkv3mAo9AwaxXUZcnNb5wGcq2laoN3ojtdGmymvok/vX0aP78t
0jkKEaJETw22VeH29FOzew01C4h2ORCzVaOkno0ypadjQZIZqvKLE5sH1H8fCdI5igqpDEUO/pFR
HWkZnhGJhlJdp6f1L0bazweAdI4iglM0ETVW1jDF6CN31MWa3VMeFvSncfUwzOu3r9xrp3EUGXyc
cETjaYWrd7lcOTVAGQh5xW+exNHUz5FvLijoF27mZfp5BtILH94MPsQYhL+11pPOfGLfRRcP/mKs
SparVuZDfY6UEsdA1GHqsDn7vUt0NOcDzZClgjqkWwxjNAOC1DPwmdovvv21+3w00TtmNHLPFTeg
1nXwN80qoY2NXS9GG7/3+4/meKCI0kkVRmoYB+VTqkJUP0mVMHv4va8/muESrgqr3oG8OR3zq9xU
xtPSEb/MxF6Z2sftJmtStEKwwHTDsf9r8qIcK4x6nYRYDIDVuciU4Ort89DmH/yTGT1XHL8fSWMW
Jw7kY+5zFl2jhPgeD5EzIavrOu73RYfRYSD+4iEaQ/9HqOrto74y/+TRNI/UwaPe4lC5isKdEymf
Ji8+vP3Vr4wsKp4/nE9j1I2HpDJVNxsIm+/ACtYKRTupaAr+Yn7PX/WzS3Y0v9uhSzyBoKVbt/0G
Eu+0bnQwkwL+cGEZ5Ye3T+S1a3Q0xZtcwTkHXS1XBiDyEEDX4PGl5frtb3/tHI6mtw1uFQgtqT50
nvMIVC06oyJac7NRHHEmb/v2YV67G0fzPLP8rhuot+BCBAscUccegS5WGJAFNbWNf3M4Hc11iK1J
rY1Id2qyOoVqgIc82f9v3u2jmV5C5rCDWnAf/CtsC86zUT/RNLR2Rf2Le/HKnbaPnuNB1hgd4r+F
m8oKKch08obuPEutqnffvguvVIqlfTTJIWlHBVzfHLWoaZb/Fu2uQon4JC1xAhmgnh50YQdXsob/
oBWTdVvBml2bbT08vv0LXjvFowlvQlXXKkQD3LopwBnXOeRuVO32b3/7K9HSPprzmg2/BtxX7uKC
rQA0aoHLhxmIoVXbOXGxCpvc+ACTET/ztw/42ukcRYAxaJ1JR7rSFXCbwbcPdQQEuGG2nr19gFfm
zdwO/T4qm5XtT9ocYlD1QHvWM5HORiJsb0ay37x9iNfO4SgCBFkdBojRUlaXFjZnVQr0u8n8X0z8
127J0cRvTIx6IpNKiWNN0W0KS9JrZnmIst1gn/UJf8KvvfJXl+GvRDL7aPIXxWCr+NhzL4KRcNxP
/SpEpmvf+AZ2giQUp29fr3mu/CTq20dxIMdjw0l6pHd1rBndpqqQ1hzz95kR7MzGuZnKsXFj2CmP
bx/ulRFA1/mHEZCC8wkgLPAcAyJpY1OpIVeUDbKHfdp49e8NAusoMExYK3cRLWl3UAa5UpFI3MLh
tH8Rd14ZYnNT/ftR3ED2VNOYIcbct8+KIm+34O3i35sj1tGsVyuvg81EYPbbJF+3EBPXrIgC15bD
r5LI127CvP+7NFsoudmi5ZC7oxFqe4v+wHVeOGqEOWWurd++0a9dpHn/98fAdBB9Iydx61ofsCBX
sfKwIQe8/e2oAvM9Pxm31tE8L6SwauS5M3R1neymA3/r1lEbu6kqp72IW0hCpj7B4GsLkkzk9iRS
s8iy2OHTgN8Tpuoyw3aytCswLnGlWxpSq7pxqIMyhpgeSYRNWEz1d91UaTtYpwYmK1G8s6eihfmO
/CYuSMN5iEjM2rdr8bntayB4CK/AMTN0rDSgEoUZUtIRHIDI8+jIJkp3EYrAVE8SdHvMdep3I3ZC
JEQ7fOhUaAZ0u3atnkw74cn8Cr+V2eI1bN+DOExQDked432ZDvpV0COrXieW8lfSl/hnozhn3YxC
MftTo4iTXeLb00M3lM1DCwxdnELasa7ifkru/dH8CF5L/ZTHOARz7OhjOgbyUTSpgjS56bv4wosT
uMbFihMkCTSxJ5Fdr7pBXDUbGkzqeW6p8VZaiTRZkqPjpk+TONiBIb9UmlXcWxEe2yc4xPXUqJwW
+yeLVi4aFHpUnRi2bd+FAF5PLAuvbPizsvHhNNqN9ZcHr2UnUjghp5BYO+dEjzzrGnStPEvMPLjx
ESnFrjfU5UNq6eW4VQInx/qzS73nvAmDX9UDXpkg5lH8GGrDwNehSN2GvvNaQf9z3QLKO0XMrvlF
/vVa8mIeRZEM5+Cpr9XE9UNdQbwU5+twNaFBU25Uf9BojjWG1GFoGpW3iSR8jHU+IUHhBmM+MGZ1
T076/+XsTJojxbUw+ouIACSmLZBJOj2Uh7Jd1RtFuaqaSQgBQiB+/fuyVzbPZEZ41dHuaEihWbr3
nAs/5jT6ftaZVtOaHJA97DaNOCCzWX1Xwi3vcID5i039ElcwjkDuN8EXEFPZRXeslz6/sOLY+ND+
apYzODoQZZm3B79qoHLFBd0eABGTNBUfLozWW69YTXDgfAI1UpftYRlUFyRB7sJ3j5vOn+FQAA56
fjzaeIm3mtaG3g7B7qnFoQydeudyov7kUSOul8gC9fX8OzZGVG81MXAHynDtUn5YfKSwJYoECBgN
xlD+/NrzT2V7N2Krdik1zQ0/AD5bg60cqkQVQHeff/pGE/NW84FhGrxM44JzxrxX5hbABkxRlyJX
qklc3uIcG0AsODvwr7xq6IWGvfXNVrMEoxaMAkPND9LW0LVr02cI6vQvzEKnrvpJt/Hcj19snACK
7JwR0SlNsIC3NVXqTzkh7rnoCFQDPkLfoYJq/OnCN9xqZaveYsGByYm7DAcQwO0q4YgvDWNa1mGE
+/SGv5yvqa1vtuowjldONcUp+KFuITpgPOD3iByWb+effmqtn3wzuuopBQeiNIwKdUAiKdLcgJgG
b4vXxI3rsQoEANYVIBTn37V1CkRX47jwfG8EN8jK7Mpt44hIXMcxzMy8+DWfqDNqBtG7lVcjVrvg
6T2cf+3GB6SrkX1xxmookMqKLQGfsza3kCVchv2FQm00AroaBoB+j0qG1LGDbc8DknSbMEdsMeL4
adI0jLUXXrP57dbDgZSA/CDn7ADX2Hg96abrfk01KSRixYOAHafTCfAeFsJa4ASvoARu+aWo7scC
NsYLP+JUT580FrJq8NIXzYiLOWCAgcn4p0RimB0HCIjedQtOuRuiYE/zfQUiFQAKFzr1Vu2d/v5u
GLSwbgUgdCgOedfR707XphWPLvWtrdZPPj6ctSXBdg4wim72AySlMCBjQwK2AS7cSyt6Pd8At5rI
alwC8mL0gh4GrHpBf0sIhvGfvGvAcm5ZQ49fe8mqbkI1ei5OCaIMkhq8o+PwINcwJwYNbdPzr9iq
ivVINDWm6ZCOlM1M6BefIEMJibvBhfluoy7IaiSaG+YCCVizjAWO90O3CDrCut9VdTpBJaL3BAes
8kJJNmqErAaiqPN1HVo2tC4CrmUD7h/IgCc6a0T0hXa7MRmtw1kdglAGJaf8MNvMK/8GgB9JyN2k
mDILNhoFKmDkjlfzhLXJ+erZeuPpw77rKZC81FUXaZaVVucg/xjJS7EcNKIGNEFuC+ykyOvG/aAP
csj5N240CLIakzSYWrzwToCwGgE9iQq1kklD7MG5MMNuveD093dFKvoZvtkaA3YPSjNYjIhDAyNs
7pBjcr4EWw1hNQAAJg/cQmWxDLGzYB9FNTL9inG+Div9xQGMrHp/57ltNZsGHwlJIcDxGyetQvdS
AMfWF1r1SQ+8Ad+GO/0QzvwVzFxMcD7gnOe/zsbD15Gki4aixqVGHCzbjN88M0WAdiAD+WtPX3XC
Grc9PrAEeHqAxHj4XqKDUo5zoW1uxGAi6/Rj24lyeKFs1rjZmPvNDxUgXxW6CCQE1YjGBoofCslg
RmwjMgZjXzruNbA9pzQxXR1UWPaHcq7DPY008h7MhTFhY4hzVz2UdEgOQcJ8c8DxYYTOGbDpTSH7
Ciih2v+r87L2L8zUG+3aXfXMkCNLOepxCCORhw9XMAtv4ZSkV5C+sq9dDq8jSEVuRRbCaHDEQ0HU
wuW/uuGT7X6HaHH493wL2SrFqnfiUAbBBhg5D3TCQYwKgD9fOg6j7BiNF6pkq4mveifAB1Cehkgh
ngTCQPaCz7SJ8wCgiQutfKvOV/MyLHnIhpvxAnsIxhdP++RgYbmUyL72vvEWWZ3nv9VWQVYDQQVq
AgYZNmcKwBIgaKGp6OAjGpfgwpfaqIx1oGjrMjP6xVAd9OL7f4DupzfgBDk4yW2Ef+Fjbb1jNSTg
fAsKQM7KAzOV2I82habOmoxnkrb1/V/nv9TWS1YDQ9DnAY70GGrEaQvEZfiiKlM3MGWTkDwkQXr+
NRsVcsoQez930Q4hJsD7VAcySrqDYxhWUzgqv1gbp8K9mxlr6F5yoO4rgE6r8Ebppf2GfaLzwKvO
//G1ApwK9u4Vro7mehJ4xdy7v8DPgSe+o7dfe/aqZ/N8Ur4bNADzAoN0H85wTNtAIn1taFrHfE4z
IheH3i8xl3fBAkk87aFnNRa08TATQ6r6tUKsujYIVUsH6RMA3HYB+DskjjAUCovAwHX+BRtjx397
wXc1gAPbAM6bsDiwnP6KhgW8xxpwUogOJz27F6aKjZOgdQioDApk9SMpBaUgd4sz/Z0EDRIHwIYu
dF4Hyw3ivHqi1vL9fKE2ut865FPWGptX6AIPo/YRMl+MDgH3I1f/2EZ/LSwfG+CPTTewPZf3Fm5p
5iUCuZAtQeb04XJ1vgQbPdte9ezZrdzZmWBOdVvHAnsCOztcPJML32erPlY9OwfhLfd5jhumpYv4
rp19RY9QJtI35SDE+K6hRfkAz0P0j2kcuwNoOMRh/eF80bYq51Tkdy1O1RZIgD52Ldpx5ysAcawH
pXV5DRV18Hz+Faex/JNDhHWYJwB92qsRWoTQGbXrw+CvmAse50b9iqjJY1PhNBvYKfG1Tmq7H0sE
OhWCWnAoc8BNCMRNzjS+Rqa+GKu/1RZWY0DLLQKEDloAUvOjay8nuKHRrL0QN3Vqr599q9WkPkNY
l3eyBQ68dsCNae7BT9MQBgM3ugSvYqAX3vN5tQfrGE/pz4qqAucgreW36aB6EIsZzkHmCb6b89W+
9YrV1N7ASgeciY3tvUCERuxH4GkVnUWRNAM+EfniW1Ydv6fU1bIfcNRi24Bzmnaod1XUAAwyAlR4
YQHxeZ0H0ar/T4uSmviADXpEGUSMdjdkMl+LGg5Oabbve2CA62yACUYrwy1UA/Jd+Y03tEorwy70
v61fv+rinca4W4V4AYiKRQp8dX81zHOXna/mraevJvaey0k7FRK+CyiRbsi82ID2ikuBu1tPX3Xm
Zs75guQtgCFV4+8Dz/gI+Oib9Gu/fdWXy8b3cFMk8gNR7b9hC5hn6DuXzk63fvqqKwNTgQQrawAM
BU6ITLISoGRblxd26hu9ax3JSbreESMIIVk/EAsRVwFQFimAQdjbKuD2Ll1MbhRiHcaJy8FlQhYN
zjJ84h60nvITdXb80qIQHJKPTX9ETi+BIDvKgNepdkxFeTY1rvjSASky2T8+3QlntSggVDPorrAo
8HQFL14QdhquQIFp4cJyaqsmVv0X8nK4ABTGOd8E/+Ya/iZXgorsWJdu7rbq4PT3d1M0anbAvSxg
NrBh1eC6wMkYMDCJz/eBrZ+/6r+lqHRnSVyWgCQz/ajpCEuJF4HjXhB1f/4VWwVYdeJgUSGHPZVl
k5xwPq3l62BApjr/8K3fv+rDLeCcol/w8M7Jn51QXtOGvVDE/n7t8atezMYWgUwRzw8SscRXA2Ia
r7EGWw6zNpdipTdKsI7TBCVULQGAThkZl4fCiKNtuisu4bo8X4SNz7+O0lRhX/uAtUZZNFX1DYSz
hgMRYsmvPn/VizuSa6SlnFC89ey9DKr0HlU3TLuv/fpVLxYUXpi58DG/gJh+EzSmOxQQBqfnn356
yv+vt4LgVCfv+lYTmsnMM+ZGS0xgFXILl0IymJNKHgHkby+MRFs1cPr7u7e4wqUQ1ki0UWAMEPku
qy7OSwOFyvlSbD1/1YfduhCIHgF3yxV1ecXK+naCynZ//uFbn2jVe6G1wPYHAOnMOSH0xDQgvor5
DxojUgK0xoWzh61OsOrGABVDm478BDQiW/1spcOH26Ep3BDCw7m4lHG29aFWvbnikugJjP6MY7RI
Jm+EnCUP5gvVfGrwnzSmdWylH4H+ipwffClP0StP9ARYfEskXViBAxfWz50TsgsL+M83VcE6wtJr
wCoyASKTiqosU2nV/TFCHNNVgFPwne+I6QrEl/+Q0eRCR9xoB+uoS6BTW02hRsio5z96BHdNiud7
SGkgGqKXom43KmgdfAkKjV0DOMcyNyy7XTk6Zcq98dJx/NbTV72dlFiKVSfekQaAK62GKEgJV+TC
kmzr6ae/v+vl7cQ6ohF0mEHkHGTMR+KX5oTfne+GW09f9XEEuPQyBMU5IyL35gwnymJKkDYeVBcO
OTYCDoAL+vj7c0AoigBo7Iww/XNso1d4fzqQwyFHmcyBNqJL5eR+N6Y62mz+93yxtvrMqt93U9dG
S8GsDHlbbY8QVaTtHFUOhDxsZAWFiN4LiJ2UxpvdCwXdGGr81SCgIstTopysDHpUdR9FejrY1Ooe
naa/lJ+y0VfW4WhElRA+A4GQgdMrI+RWuQ0EtWzwf7oozt0klv7C99u49YLA52OtdSHD+Lxg9dDa
MNI8dsbt4cFyxsbcS7tr7kGFl85VWwu5AIIEwUQ8uD4UOGGJxP8sh7I52pkaBOvHHO4XlXK/KO0U
cSYXo6Y2Wu46HIcpo6Y28KJM5KqPG2fuY8zllxIKN2pzHY4zG9V7uFTERoiMN5Yqru1yPBqdf22L
so4S7QeDw9Kcon0i8P+fXtXIWLMD1b6cb/6fn/0F65jCCCRcx2nnKFO5vaMLfesDiFf96nu1QELj
OewByjR5Z5X6SyflMAx+bC5UcuxWaMeygYinpZjv/Ki7mzrods4XaKOy12GGBPfojQSlN8sj5Bm5
EFpmlhUNF56+Udn/8SLfDbEdgsuHHFHt2bx0CcyEDz63HrCzvnTAv/X81RAIYpc3mUBHGev44+g0
VxCK7D3WXeisW49fDXZTqRDiHoKZ6rLRj0PdVoAcjZBYQ9yx+9r3Xw1u/qTLWbUoQegMv0sXDcnv
LyxvNn79OnJQaeLZI5QBoNKGZBcALXvQYMjuShPlF1rnxri5jhdsNXbxzBbYjE5FAIinXUIeYUX3
QT+/+TW5dFm+MenQUwnfNSOQp/kgJKKBcjt3gPrVYB11uk2IW6qdWyGj04Wc8MJ0s9Ej1gzTsChA
6O0lDg9l4fx0SdC8deDsXlh0bFXKallQsQH3dC4yBDykUqd2CwYyzhLbbPH5pYXfVgFWnSIKcoEY
bgZ0I/Xld8p895uNU6HsfIPdqotVn3B9KiZhoVXB5wtYhxzhz5zzfsApbq5TSC9rHncmsC6MIFuF
WfWPxnLHutHogtBYmAxkdoyAnLYXet9/fKNPtgDrmDYYWYNhyjnGc7sd/nrTzL0rapfz36XGnQEc
N+beteXON055H4FGnV+5BTMwnUKhXWRIavsdjFHd31Swk9xEluOHcePTUaVwEHnf4ZAM6YWfutFw
1hFxFZ+9Uc4NkO/GKl8Bf4+eEMo64KAezPjD+brdesepzt/1s3m2xqaGxSlrSjruIzpCS0aF3sHq
dimm6PPm468jbIqhmbUQDsngCIYPDxGQJ1SyswfYb9z16uRfDFl1Ybb+vDz+OsiGUL8yAukimZ4k
N2Cdl+2cIkKyROgvPK2Xkqi3XnNqu+8+G+IfRqTV5CQLy0adbgSeSM15Us7hl/YS4IJ+fAGncEZW
uSZZ75XmSlalRHouvRQ38nkXAyD049MZZ6DMA9APuUotYeRB8w4mu9ufb1NbT1+NFxIZQaCIcZqd
NnNdDAWA830Ghu3SEmPr+asBopYIQ7VyPL8gEBIEUEssYfulxSSY3x+/DO6nB6fIK2Sy9dpPTEP/
DicE25c+zBq5hvBZ3E32ysumcoGKuy5LnPK1/oWfvtHPnFVX1u08OwIU7Qyo9WZJKlYvYYJXLugM
lBpvH9gqei3gi3g7X5yNoRS42Y8fizEILhfAk7N6LNsQjmvYXhNL9hYcxxDG344t5B05PJLQQ6SS
jEjOQ7woEpnTtoRCL6bIkxpgN15gx4gmF+KVykcqhd3aPSBXrLJxB439LDmGjSr+nv/RG41nDUyy
yl7gohBQTCxf1M4w20t5033tMsZfY+KKCnfAIEmRbApGouNZilrBklmZr900+M6pWO8GnoEHSwRf
AQYeMGDTzhloYgkxp1/6OM5q1HHh2msXDw1mmVx9wHatefCa+mtpu/jGH387n8IAN9q2m+HWrUuR
NqiOYolkUnMow84X4PMzN/+/TMJ3n2eSJO+7FjJD7dffzEjvCXfLW78fvjPBqxiGRncvjf2lydNf
xwKRMVedHwiS4aoP3pvRgmGcUbgqUarsfIE+X24jbPjjN9MVKYoeuSwZfAlNkFBRy9fIZm2XEFEh
tIna/nBpUtt61+qcYsDl3jA2xIFOhI9peBKW2Y1rbgFkbd5CDZXB+TJtTJ7rSCA/V6yaWeBmw7Ko
Jm5w56HiMBoKkkjFB/210XYdEgSUpdLDqblNUVQdkBXIAJTV4kIhTh3u/5eR/pry1ow2loYDsTOr
CcOkoH6Qom6q5Pwn2qqKVUfkw5wP/gLPGxLzBa46zMNg6ylFHlsCNfWF3eJWEdb90eLBgIRjN1ua
mT7jXLFN4Ixon88XYevpq1WACYuaNq3tZH5f6WdJeXVbz80lhsXGZPdfzvu7jg6JaD0v8AZmYdSX
8SJV70NACRlLbA25/d0uOq1xdGaxC5u4z0vjraNxSuJ6ptIT3jdNfubRsUm6AKb189/q8+qGJuBj
L588Cj5OpZysViXfUZ9ed9zbT95JhBGQr62bvDVizagc3tVZOlln5d2TAXHtmzdMl7Ztn/dqbx2B
07eBGwUNymC4KW/n0gqv7dYxTWwUDvHPf6etWji9+12tLx5FYJoqXCy7c/oIWzu/lVjd/vra009v
fff0Ygy1xLrFzgCP5Puma0nqwHV34bdvfZ9VlyaYtCEACO1sHsSy51HE4RrsDTsiDVJ9LbIOvsKP
ReAmRNSEM9oZlHAs9UF2uF6o/hrVw4tWXTrw+nzgZedkgUPla24t4rnM/erS2mbrC63W9eHUeq1u
GfqYN/WgJngDTPP1mA0O3Mfnq/g0bf7/qI0s2o/fJ/CqsUC6O6rYksFzizVpAplPDrHppK+tkgjA
IOz6OEhdP8Pdwy+MtBslW8foBBbPZdlgLCyRYejGfdd5b5FxVJHAr+DPu/OF2xhF1rE6BR2sHIEJ
mJIMMVeOM5U7yw+s/bTk/U5oNV4ozedj70kt8aGfLFCGYTth2ZlTAx5zWBoguHCkJcZ6x8ZAdBBp
j5WLUOXTEvV80TY6fnj6sO+6Zo2YHUg1hZ2BDWLubII4AwVj3f5rT191/CWAksvOT2lJ85B/awfL
eeHGTBfa3NZvX3X8sWxyRKiUbuYEY7/rvOINwKBLKoitOl91eK/r3MFZTn2mDWQ2Q+tyaES97Fov
gFWrJ19LZYFL52MFQC5KgCXO3axvKGyNnWlPSRqXMqmJF56+xmc9c9X5rVDYDSKM3Wwmef6vTSev
gysQXls+4hieD/W3ssNxwpU313qO594YbHE7Cy5BJgauU1OwHg5B6KzhN+1Fo3eILoXCNsKOmAEw
3CCfrRq8bniNvHaEythUVKe2NVaQ3zo/VVHYCQ3pEwgFP4feXLOANddTRNhDSEYDcm8/JKIPdNLq
Yo57WIIxsUkHcm45xfmcH+dy+Ol0cEeLCCKRutBd4nvmt6wtwF2g0Dn6S9QieK69xbnOnEYdiCms
ZoeJjkVs1VYX+03LAHoI3J2IwJdpDU/aKcr0IF5bz7b2dS3/aDLNSMKB5A++kodyWv6Kjp2QHc6L
Z/q/4O+8esp+Vu7kJ7U7LrG21ZQ4NvWTVk03YoBKVDgwCli52nsuyFyg3Ygkr7yjbq17vyB9KrR/
DxYUZMBVfzd2zmPteM8cjo/Yc7EI5dL3kj7ogInz7SnJW/O25HN3tOz5RyjraBdEwAgpRzyHvH4p
ovqbxn/fAQTVp7MLYaxUkAR33MBvXJsRCA3rZPgsJ/OSQ92X5TDSx1U+3s7Me2LlDNcsoqyjooCO
z4eSPRp5jPSBZwFIUwInVw5CdtelYeBZ8aB7a9/mBv4pxK2X1G7j0fYVuPb5cYxmGLYDhK4M5K3y
2Mmp6v5toTmwaePdWe2IW21k1ChOigTXw39t1+pw+8N5pjR8yHI+8jE6gjn42+PLH2ugV33dkGym
KoxLn4M9yKDJnbEwjQl3AO7krU76ov7VV6GTjpqauGOIn0FGdXXVBMjoGCvjHZAqCqntPBSpUwL0
TQho1GVxMwjg7H3leFAeIkEQ/sB/p4LWoA/y/AE+tEdcW1eZ0yIiuVZQurfNzOOg6v7g7tikSnK9
C7j9LAM9J6g2CCt0PcYmaufDCYwfO2wIUzJynjrY2sWqUi+uNz51rP/mWU4QzwpntOhHYULduYjH
sHjKQZ8BmXeoU29BtD6UylhjL+rJQcBD3PaIo2mLpUMOpaNuqOlv0an+BtI+BHkQJn1Nq0QjoTyG
cc/dWYPQsQs2LqcN9k+O/D163i86FDgWGr02QZgmIqFd1OKYhz+1aIadsGtnJ3FEkZQUjlg61f90
bgSSlTXipKVb4sFpFDqd+Etb7POMse566oDGHwIFpJcrk2uRREF9A6ndHtdY9fXSuzlE2TiZZNq6
NgVfDj1sevVQPC4WfVx8dBtc04ustTDg2Z344+QjSaIIqP92CLG2bb3EC1S0t/xiTB2rWpKJz1Ui
ZW4lPl9+K1fXsXVK5UFa5r3q7OcyiB4kuLc7QN7DuMDwlIy2XcTToIJ4yBXd+wySWDjvESbcB6kl
Sw9EB6oTjvuXeBlFnrjGImnoGvdAZFmkraHFXpnRJA6Sn646B64vSBftxGroXeMD3sr94Hdr/BfV
sSYmSCFASxnHWOPaK3MowlUjGDifcJzkHeUIlnDc28z/KWGrenWGHvm2rAJPyWEObkb6ri8fIvBo
aOLBoPSj9Hg1JKpW/q0Zwv5YjqTaD3k/PfYdRpvRVo1OAooz7CRALHoRa8vP9+j+uUmIra2XSgMU
GOQEBkmm3T7jzkwPEjGvR7tr7cOAJMq9JhXFjOPjV7BlXI71fKJYMgcD6GzL4sqnVD15pu77BEZw
3NmoycLJmzTtjS17nDWW8AHTmEwBZTHiZqM7exT1vwuUwtdKWthDDm0AiyvQNynFawEH90lxDS1o
edDKDcbYwZb83iLU+dkUEFiycGz+jYouf+hD6T05eVgtoPQ5zkMeDeZOAHXqJaEnmwca5tYfaib9
PRdTgNoNrW/eUtbZhATRHHOcV10PpkJUspDC3AZ9PbS3EqgAJAl7fgMNHIRyN1GgpsMA+Sjf5xBX
H6JFmYM7Dst3HUbjswKY7cYyRY6mzIPKj5t8Pjm0T1l20nhLs+vdsPsbIAdjjAvgi5HVYxD+NI/s
ySqHDvcl810xeb87NeB/7oYmcXhUxVLJ34Z102Mt5/yQE8DIoNzo7yUoE0fcYN66vDMxcecs9N1X
xslTiAYUIyypx+SFMoHhIFLoel8st3RTXL7hzHtA+/NC8WMprN8LGtI1zYeHsYLrwEa4+ffahq5V
+0F5RHYgg2gXM6K0HTtuTDjGGMYfvTqALNp9sQCSgRsWcdylEeZYwvIVdxNc7EMH8BfvaJEGoTdj
2C37e0tomnow3CSY8n4NVfmttnBq7feBTMIpcK4N7QEjCv0Fxtr2oWqB2mnaDhgCgcuqvLPvPN9t
MZejs3Yg8Fy1Ab9TACZl0KB+n5XXAKXn7iiO+FM1Sg8TuO4TdylN7A7i95BHOh6MXyHtRWsM6o3C
/I9NCLQEWUNa6Ib9DlZue7zji8oTVnPoZU6T2hIFbtq05LnkMLIuNpYX7Tg3Vy3w1pXBt/TzoIgb
rE5g4FXZ5GPh34XDkpTwwiUT0AwpBadFGqS7QsCKiAab/wpLDZhdq/KdrJwXhKfWkPA4PNZK0HTy
JoHD0gi+U6v/B7z0Px2L4NisjUmj3jr4ngzBwKyrVFWATCBi6qXBrW3ccvcRfrv22FHEp8OJbm79
hoeYaUllcI0pXvNANShaH+wL+Eb2spX1E1UE45qasyYX9l5jfosnwm41tMp/52npT+JN+wBlarG3
XOnvu557B1a4Fs7wJ/8l8sOGJ+Egg31uK9BikOObp6D/lRVGeVPJh7a20C+6csIVXYMsp/rWa4no
DyFRzb5cTt0F+8ITg9Hk3j2ZbbghBsSGVYlXD8EjGplOXXcIr0jknLbupfijl6668guxHNxKmZ2Z
8v6XDYtYErTheB9qSsAnLMODKRco7iNvebKJS78N7tw+MhDEqthVnvXGyqF9nB3K7hAx6O+tqCt+
iBqZceD4sEfwwFSqcN7xDZpf8XdSptg1RbfchhFR1wgGy0/CbI6TR9bIhNlVxCGcnjBCyHB5aglF
jEkommtt9DRgWgbgcFrs6NrOmZ2poJp2E8LCH4wpp3SM4BbByNiNt2jr7o8hr4fvucT6RvIKK/GK
TFC8Goku7BcvldNXT2rh7q7RJoxhuecJagXrvkrgVKwfWnIdWou3V7XnoMma+TYfJEtH4otn7ZTh
kbdeUcahV8gjwUx+08LbVO4X0sJzXuUhBK7MTQSfqhTRDfke19TeHpFR485datjjI1fuykL9ksxi
v8U4z7/5lOM75cTdwfbqvwGrHH2LcCKIljHWzwqZtI99AwFmGLF2V0eiyEpVy/RUz7cCcAGsLAJx
cBizDsMMvROH9/Cqon15nIg/HU0dcix2FmffjyAPFgAvJVjyzGkvG/pC7MW/1ui7aTiQ9k5q1cGF
qybcQzTOveqDJhlOoTJjPQXXvPHddAx86yFCuNmBK9xCxYuIMGTmjLkvQPlHsK8g7+8bJlU17YAb
4yUYS4Gs46gY7Fdf5QSnnkYUt1UVWMfGrvgjPPL2FLtM5/fwqXgPuEEe/9BZ2S+T45FrPjvs1+wy
59UFXNx5Kb28xYGv4S5ykwZTWv8ENT7mvnMME4kFjKP7TxU53KTlHBVvMHRpeVs6Uspda9iEFXyI
eKOkLDzrBwBUjGN/ktevJamtGj0ZhzZHR3sW35X5KBhs0GiPKanzcT6imfPuSGCCbxO3FyfapySs
+peSHuGkpVUbGfMiKA0Ywtqm8RB5fZEOprawiq1c2e0mJwLuuW6LPBlhIHSBty4C6zCCNif+ujWo
jNegulTswJl2rLjUpf4nAInpWw1LMduBXVT51zk1/rLvZ8up4hLrviLuDZX6QS/UHX8qnI3PCQxZ
WCe1YlDVVSggQIdhKmiGtMcYMzwI4B2AwCkhKcTEEdRzPOU5tkggYUo7NTM86QkOqpX9aGEaQuxs
0SPvS4RjJDJnKII/HKkeUFKK0GlvDNS2LGW0iJojHetQHFso5mQsGstRSSSXbrmjzCF1ppY2ummd
DgvDcu5H+kA5oThLKiJsGZbIU5g1A1Xazc7qhwqXsdxanqJONMjg8gjutUNCl3FfWsShe+3P8yMr
HIu8jT1Ik7HrdSD1ARxGq12D5Xu7l3S26geoJnCPImaAWtMWENMSEM6u6hLtar/PWkeS9s2uRmVj
hXlSmT7LpbTHR4TzkOpY97LE9U6HUNhjODoOlnETQm6fTM1nSOCt3GmyzgyQRsdVU1bzlYg4da4Y
lyq8wzEAxFcxHyY3SmAJtYZ4JKi2WE/MB0LGVG2B7WfT/ylkYMSt8Ty13Lm+ANwwXuyiMG9EwNmW
MCvEgGCJ3gmPdS7GECrqEUAu3PpXXdrlGN537qywM7AHBPnEtVXwQ+cymDagSwPorZwaOOs5YqLZ
jruW7SFkDHtepIpozMN6ws3f05IT2/pxAviR/eg6WEzbdUWw7YWF/X5kI0HkNq4vYm+yQnZLDHUh
uBYYNw7tsEw6xqV4U6O1VxMaVZlH/s701WDhtMMT7VXo6tF+Y0hAvfXqxh4AOUX2eWyHnipQJkkH
sPucyOxt5Ku72PQ7okTzXqJOx343RhN6r/Sjnxj5tdwPjlL/DqWn31SPGO90QjAtO1RCEfvOby03
PLou4o6SordnHWMZR+YbkAkWJ7UGWYjbUjee2s19yJsroVjj7OBIIAJ4h16OL3CBOuTZHQjGMMzm
k0n0kIc2ID88yI++RxB4TS38Y8eQluHe5ACrPwx1hHtNbDfZsMesjH0fIWNd3VaWsYLjiAUXpCRR
DUYhumCgrwoxj98ZQL+vVpnrAic17uAl2ma4jEiQXZgPe+ykpfm96ILQO1yeFvIvUhid8S/SQfDz
WhAdoNeyovK3u3Dxy/GwP0xnK1IkBr5+0XedTUj3rZklDlUGPwyte4DJ+iENWTmWWFLZApflDZvg
epcuxbzAFxcnTHMLewfYmiJPDdYyGArGsijvCQMl+Edu10F4hGVevs1VVJYPVLgd+Cper5pdKwRX
CbxerTkuoaodVFRf8x2OEeEgMO5ElruFyclkuhH/4+g8liPXrTD8RKwCAxi2DJ1bWboabVgTSYI5
geHp/ckbL2zPjNRNAuf8cTMulbuV//VZMWXPehm0Hc7zsnRnnh1agLa9CPIYp6VcE3Nf2uVo9aX5
z+5y8XfUPv+/2mRIPLLbjd5t8EazYvteOIv2ep7lvdf7tp5nObXi0tn7up+doRz0QTip0dx5Ykz5
AuUwg11l3uZEsyTVM3GtvpjjchHs8jav+hcZWOP2Vwhvrt9yRE17CHxMZLRvu8Eelt6Mh0RXlSsQ
OgmKumSZ18PVmRp/j01z8orEXdZuvEl33ouIZnnDP1dW7Yqjm7e+dexMzTIQAN6weRgj1a05gSN/
3JF6gNjp2sHhDprz6gbHPdmXce0m3uGd+yqejaqUSerteZBMdHPNR4C5maM+lSVPPUJUWthIAHYS
Xw3BmhSt17MkqGwwQhgFQR58BQx7ZTJw8ltWslJEalj0Tuc9FbmJ5TjGg+6rojgGGcrrsC32HKZy
tzjJxka46srU3E0n1kJnPGq7zbe44sRnE/PWrLgWjbOXsVGs1g5a1qT/hG0YS+Kq3mrioi2rH5VU
2UeZTS2VpFtr/fNyFGphrWc1xX3u2X2cz4v9vDG3/v3+L5l7Sb7JEpnnRhm7Tpt9emhezZAgIflj
ckQ5nFcrd7t42HrN2ZtXFNNE1G3Y/xxnWGSi4eAG1vgUVM2yc6YjcMGsua59yd/uTbNSx3GUdI/r
NXX5UghCmq1oTkmhPrRekLsEJ/Ma5Yke01G9fDsI8/OQGdXAketmw/McYCuPIIVM905EtwfOuo2r
gehhFfbQhFNdaevCIiy9ePD4fcnGLSxGcL8e2J8KWe48gBg3Ebn3+0enVU6MJBu/GxoFGatfQ9lW
+snuWGYPjtM65auwpOllQGUboPFQTPOLp1pkSFKOjXyrlFTDqcps1090UFXqPPS0Yf0xZeablwD5
8xIKsy7VJyF89BlxPrtAjkNjYZLhhWwTI1OCQsJlbrNHLjAC7ZRh+G0TIvTE8cIAAuF/S1vciNGG
4Y4XI1BB/7tpbZd4ZqLZ16i027291ooF6vsk3PI6crm+hpBLvaOOkGmTi1u1anlm3bT4H1IFOXOo
ARMfmeja7DAAMU3hPK3tFveuWKdzzrRoXhxyvPtLC7LqXGqrME8k4423CpFsc26r7/6T2bJ31k9S
df3EprE3O/WdtCEdWpk2dCOMpXfkr5Wvy7Z3zOlVW7oALHIC7ih1moZKWeUUI2ySQK1LNQx/JjnT
UsanWaTPZGoAFTatI1/bbvFarhBQzgSdBQVUEKcTp2JhSRW37l6Ml8Xv0s+C6zS/l2RtOSynRU+X
Ka9y8CCDonePy2Z2c9gFvo7tzFquOP2WOpyo2j31Y2D+AREXT4Db3qdFn9N38O3SJ2vZa3w2Vb8/
fw+5bbjlDUKlwgWV9ho6H/J+W9ow7TzA48IpiUyS+UsgXRu9uth+e42ffXKt6KsireMtNQjtD7ui
6Y/dvvfMk2ok0nfe6uCoajM70DTsJa7jlXexEHgacirx9jqc+WQpTMZ1MBci8sEfyzwZqJj7pfoF
jKSklPRGjK6J02I2JPBhuoqkTsU8cscGIin8Zf6oTauZWYoG+VGNYBepRvSZqEEZiTeNw6Xke4V8
8AfBw5MGMPajIh2rlKt36OW6sFtjH06gY+fHzbb697Ss94MEo2guZZphITHnGWTJMazPIJv35jD2
dQXzkI++xVKwggtbvjVvTDz+dnJ3VrHnzqn7C+YZ9uJWqDeD1NXENQr1lDaTcV4Ni8eQ+oF7Vi4S
G6PrL8VhXDzNmddYD04Bg5BpU/zErz4fF42w/vvIfldqlfEO+X2Ve6tuFv8uZ02Xv3r9aj/jgky/
xND+azo/j/TirHMY4Fg59ZsWdPuIbgH/XQIOCcND221zScGhvZe7A0ecC0J+G7fXt11Z3i+qqTlw
yk4egswZf1VTM37NfZNdJief/lSeDxK/+tYUUa+bAVD7zXr3WFJ+4ma2ODPXZagO21jPLcAuZ0pk
eTTkxLS/pPAbop9p79bS2sN+o37rPBd+5SfNkK7LuSWBczmwzv9We/GuCmdITMJsH0x3r/zIbCwv
6XZjZRJkXzt4XTuJZC98HhDeNwt8eFte/T0rP1fbruJgyrwk83X+ipq9+dfBwfz298n601Q7w+ta
iZIrSQ6x6EeqM4dKD+d8ES+0gULyFvZvi4v6jngMzrlwtv/sshgiMQRjRLLuHFe2TTnvXAeRuRjp
u+0V37lc5bYnw0aJQZ5XMoI10uFugCx5lUtxc2UHAAuEgvHjOoeVRS0JmvSrEzSd0rPgH1axF4BH
RXXg/p0+u7RkfjGK+SHb05O3SpGQUdqF0tipEqzn6RRUnv4ipd+4aT62chLLtRLbcprnZpiTgCUa
poicjr/fEsFfFnaHZPR2mYwjaQvEK8sDnaWip/TB935X5D0HpCIR7swZ4ySD4cy3GVvvuffa4DAV
PcoRGhEieEj+dFqVl7JwjYs7++MZ9s08bfU6RSuTFvVYqxtblZ++u11AS4owXV5LyVLuyuA36X4N
7djsb5+lYe9kVmAa5A/vf+yGw8psvtOEITjCIFv4qopxZ2KYjHhnmjiKnOV0srvxyRWOOo/zPmJN
XXkbjdJ5bLC8V/Bsfnck2mClIm92a4QQ7f7CCC9jUniNZF50nrO1G8ZT0/f66geZ/Tnn83zNWbKi
lZ69cCknFmhLNevv3d+XU4Oj9mZYxq/aVN6H1un61ozZs++I+aZNqK+2WAt2IFzqBT/Tq6hkdt5k
R0XHUPeHru+7T9B9/2mTOS07ohyd2NeSe4Von9gdJrdOeqlH8daqmmdJ6KE6+p7tJ/WY5TES7iaH
BaIQjGHKSbTR2y9TJYPY6qfmkqt5Z+YMilA1nnkU1TeekY5UZrTOSlujZT9MXTbTeryUD4CSzTE3
GzM2g/VnxlRwJ1Mzf9pLbcf4DOZTPlhrUjesNo1pBBHJ27/SzX7Ix54dxixtAqzXMqqwtCcCxOXo
WGkdD5MqZ/IUPZDiJgVYBFPfYDaEFbDQGQtfY+w4ufy99EZ+D6rSukypu1jAzt+g/2KlBwtpcVxA
yPGjFakb6XlQfwY330PXnsqPZbA4l2CYzrY3pX9zZY5X2Vndpc+/GbjAcZwPb1tteCLNKh95XZbT
h7uY+339zhaTa4VuhLXzRTS28yml183skgNjnGfjiVsL681U7WstGZojH7QIkLvoNZZ2Be/irRwv
YdcENqux3XciNLt+1pwdTnnc5mz4g4lsv1palXG/tu4M0zcSkAnwch58OyVTb7cOua7OvpinVwNd
7Ie5ZeOvQsG1kXctYr9xOfh3MnyDpRju7czLWGxuc60dwzvXs8p5SIg+Ji8xy16dwK74CQ0SeCr+
ajQeQ5+klQu957djklnZq63r4LAYq7NBBPrepcmDADDCUHbiV1b71TqmE+fEBkQSpDJsM8944EUf
Qhyc9e/dMcRr39juyTE4CIdlCS4ah9phYpG/7rbh3YH9xnu7jZBMdDwQJZVFnpHuP0Hn8kTMWj0J
u3qva7O6rKov4crH5Wvoq+dh32C5ugEbP1qbY9sY+sxERjlnZu7uQe3Oe8u5ECq7T08Daf7JHGjr
R17V5vtWUjiciq78dB1VHZvKNJmMYTUQoNFeIoT9T7j+36lsUpiLvvfipbQUrE4Atx6o+jA3YrxX
plwOEvd8FMjafpg54bmd2kyclBqrGMFMuodV4HZH/9vj29Befd39ajojEcm+AkCuZ1244lb2c/m1
2pM+Nlpur/7idpfdnIxENUX3GHSjEW+t+DDTMojLsdgTj6qToxmoT1zQaYjQo4h9g5fVKlaA4Zy5
2rKV94jEcD2k+ZLdqzT45bl28+y13yBTYPXL1cg891rOJcQfuM2zU3TLQSsNxl8Iu45aRu4kzzq+
WbeSDXMY5yAYHYiaHxRjUhCs/8fJTOvBCALjMLtFFatgRbLMRHwJpOlimaJLyISdY5sj+jPvtPPR
5dQTVbWR2OQyxLUV1DfLFDaWDGxmvxvf3/8zBvunVl3z0C7Vcy0251FZuGYHsKYbdIFMhnrJT45M
5Qfu7+BL7mP6sNGAFNZF357XytrvhOnlF5SXZiJEkyAx8Z4Us2BiGK0+mg23Y2gNoo5EA63SzumP
mqi5W6vX9k87ALSsjgJzacoBKJES4d1pzGQZoP+afJoP7MXpjY3TO40gjAfeC+5+gKhzny/b37Wf
feS9u7wuNTS2arjPReYgCuhn9yyrrYExKQ6636rDUA/2wUG09VnQBHgYlf/huER7YztaH1DSB/FO
bxxdIOhuUCnA2vhe4B80ikPmxk3fASLbh9JW48nws/IKTpGH41x1rNFdxftQ75T/gK6OgYZxcPcs
rglj+NFTycsm11axlTIAWaZnRssGppBzu9xcM3ivpNcgwBmHmwGR8JqR2J2ROm/ONysP1G3t9p/e
kBt/GDD/eZuZtINdvZi2uZ/HFK7DsISkudGsD6g/QOl35rA8H2nNSNfT4OqffUeJCy4iK4KzWo47
eboPuCwMcLBSU1XTOkYy7O5vXhqVfFOzt2AU84n9a2GUKKsj6LLzakBHnW0dQB9U3mcpCSBKg1Kz
OhDyoi3RRpvYhrNZfRMbG7TJui4NmIakPYpV/41uIuqoGU3PAWtsNIMd/AI7gi4WBbs/MfQf2zDX
TLmlC/wxGldWDv8smYmfF52Z54GD6UBqEGoag0XzrqdAPVf7HnxSwlg8VUTdcr6juEqzvjlDh1f3
YugfzUDjd+r3/3oGgQSEkx75QRqnKQ0eRncLDkhlfs+Ft8Qiq/IPg6njsZRMURSOTcfVq/RlhSI4
UZ/xmZm8+uk4a4sU5bKOIb272Pdt7iHCXv8ivBqOuYSjMvxpOm3GwjVhAsikDLgIBvY/c1u5dpjD
mVwKP2jCZVfq797BgRE73CSLY1SRa03VwYTOZBJRitOdzQC/X3YWNgqoCiBGscTmzePi2kDTmasj
1FsjOJ3tRYXZdLcmlcNtUFV63la9HoX2m2PT5HjsRmnfMNrRGOmQr2m61hrpzDCPbCLiafexNi/S
dbvQA0T4XBR0tFc1RrzmzX87xUC/PbEaaRjQQXQV/eKDjYzPqFq88DugOfZS+ddeU75my9uPY1as
sZo45iq/YihtpvGwi3U4OGnwo/NRJA0qWCKDXQsoq5sf5+/fdC2a//yiFQe/8McXv06D+7i7Q+RO
E4RbsctLsIkfklUJbHQEYEjrs1j7PhqN4mFzKyZMs5tiu14ARst0ZTprPmufcXbeh7cBzDFeF1As
xPt7nDZF/dPp8/bR77I03H29fqgyJxjWtotLSXvsufLLvxbtCAze7rsKpJV49mqjQfH72O5Acuhn
FYnVocRrxqW4rel8MvRuPTfkY8RuMCiuLF61RWQbEg4OE63dNnLzwObXYc2AXS0jt9P5KSgtk9vF
Km+2sQKzmNzjQpjeEbzh72gaOqKDM3sxBeen5incw3T15sOOjywe2wGOlACKeEeadK7RMURArW7Y
VHV7GVObis1uRc8H5xKCNDfnZqkoxFSSWrehw2jTeOMpF/mLseNt92UzXFfpiNu06uyLfmH+qO6B
24a9SRonSw9L6aYfM2WRYZrmO9fQND3PXOOXzKi/+gBud5p2fBdFxZu1k9nd9dKFgPGra2VYv9xV
/me7sD1rJs3QtFCmIjhIgiBFsob8mbvC6Nxj1Zj6IhzbfTSl8u6kxFp3oipzilXF86hcfXZQGcZF
ELQUiTrNdRIAFc68qhBT6UwQpwbnyNCiOyXlaKtTuWEAjYZAQjRnsF2UQmY2hbbJikpHoE6Eg6qg
IcOIyoSvVKFDQOsmwgzpSZihkAg19ojIcFOXQbLO7hS5BDfFJfio3FKe8jVdPkW7lawyvdk+fudT
hfNQa5fDqQbI7OS8v3uiYEPLtJWAgojhhvAueEI8hgjDtAYbHGWhQsz2LxB421Mq6hzlpDigZRju
TZb+08rM3pDiyNibuQy1ZaprjiEcorGfomxah5fCDbZo7IoFFZexHsA20xukpRk6El6tMI1f2Qjg
p5eWrX7NaONtrWatkUt5Di3D1a+ZX/YFGq0/53NWRDKfnouBL0yJ+r1cJueoClTyHAXV0eqan/AX
KnJd4+rXbFPQ/x6Z0biq1q/iW7oxu3o6kiZbRXxqFbSvdBB9ql/fjGtECKbNVe9++Uv/y4FrfSB9
v2YA7a6uZz7Mg/skZbfSQdW9b/b+vE+MwtaCxMX2h4NnTP+NnnjvhSaidmXM2Hbjqdt2jEtVA5Ed
NPMDj5QNM2DbkWzdv83QF8fBN8zIsQHCSWyZwgZZ5JFWqHu9Fv95C6vRrrs+9By3/SuIWLkx+5LQ
gw7jwfb7muUXUe+nj8n1rVmrSaB0DVjPygJZG3faf+Y4jUe/1/1JVkWQwKhIUtMDPyoNRBgINpGU
R3u5F39olDQRoOSLQcMae7MxAZHuQzabD2KCLR3YeP5Bq3f3vmYqaITtlmFqLF0c/F8uZqOuyic9
EHlSDlBOjhsjG7PAP2QGptp501cgfPjgaWY92Br9IlAR/jT3qvo5ZMP3Va/d65CBuiEATI3L1tY2
w82GNlObo/M3aLryX5u1pBK0qIK5wFz9YdYYMDhkDGIyjXG2BCHHXXtIaU2B1tdyiGyjWX9St+md
fNIMEmP1trOTa3Q67j6uz1Pn9hD1S39YnLI8pnsmIubK6gbUad3VuhSnbRlqRuxyRNVcb0ZzMO3U
/YfCoThPJUSXcjsKPYNiPinDQ4bScLQOZWA/t4zyl3XE4bmM7RI7e63f3EVsQJT8W7EveVUNVP0f
g9zyP7CLFBqqOhAAmeue/Qdl07wTf9N9iFwGiT2Ttju3xnIVQnRUEC3lHnZZN/7Rwd4NoTuJzTzY
W4FkjKiqfU9GVKoG327R0xzRpN4Jb8f42yDjqQ35OkuWaJYxJon8zmpmXA0Sam5gkhWCNTVZyLr3
wPq5BT6KS2GrJd6ysnhMXShFbp0OmQUD50PuT9axpvnmJetH4cW0qXogSgqcg23XCv28qT5QI/UN
3Lw3sYxvha5u296KIALiaQPkGmWznCDS2p9rJqqPNhDzvUBpwHK3I409offo6wgaEj2229fektRy
C6BCpNcTpDmxtUDemVko+imH1ckFAeW5qrIp6uve2T7EwswbBquZ0SUMaJOUW81QmPOqTRFNqDag
rlTOwbQWPbOclO1vlK1en/hYslkDOm/OI7HQrZ6QCE8UddlMRbIzBwL9VBObAkPxfOqduX1KR+kl
MI32Q1vDYZ0JeQ+8qEOY4N5nATDNaKpm6B+3EUE4jEF5CZqMB3i1YQUSt9GAYTZhKYqBeYG35oU1
figAwPqlTHNQ06HhS4lGcB8d91Un2xjbovYPC7FG8+F70nsazdYJkn6whyeE7sF5GjOvjZt12OsI
5YsRxMo0oIgtXVQ24+RU/HSCYaD7hQG8SbbKXxfELfuGhUC5Y3D2isL19pD6ShQLVAqmfcrxNgT2
b6SlU/lcAI9tITIey7lufutaERIzRycpnbZ1pD0FvjW1k5ph+YYa+RvQ7/5QzGU7EBjLzEzg/szn
lHKOr7Hrtnb6PrXWmL6ujb+1P3JVa7tGpLBU6kB2umV8wrGu89Gj7po9lKCLXh2bnST6ONVN8aGy
qn8isrR/K5rcq0ID1P5hMAp+Ss5VRiX6C7w6rs0WWNvu1+EDnsguYlDPYT/rcWVlqrcp/xyVaaVR
b/aZvvRLPmyxqCndJil8GdVvaF7HefZMT3SPdirS6rigA6PAazRok6d1DskmcTffRMli+Vym6fot
596Y2snx6fZ3Z93Er4WW3WNu9E5sWr0VVsX0UtY5v0km1CkNmjpu8m5685CHxpPZP7Nwr1dXwdkP
zjoycIzPipY4hOl+tmIMkM1hnZUIG7SuMblroLD8oBH4cfuwryYDRUlfMBrQAApOduYWMrGBOcMb
JzDa6w+56WcuxPJUWNp+Gx25Xhyd+Y/jNGeY93oUTXvaH7NOcuTO9vS+A7FBSK9fs0AAlpUIk5t8
yWMf+hVZ5mqEuW+pY9ly3zMjKvQgbfsKD8W46ejyeTUpUUOPoA++l+/xWrXGfXFIxm8lZuxFY6c0
VmQnTBPtQSiVEkflOcyu3mBtDxP7xWMWTMuSBL1n/oCqFJywLTSWlXb956Q2fe5Qg2hm9L6/oZM0
hqhBWW1FDOh0982jnxg+GwFOGA67sOrT7AuJ53ArSrY+FEXm8kARQI/wfp2Hv4UAMjdRVprRHPiF
idmlwlBQFaThk/G7ck0E43KwR2k9BrAZ4JQ8UPCz+jWT45ToVlf8g52D9r9Sb9bcZ+fB3erzsHXy
T9laDIVW0z02W97dUrRYr64U7tXKNbfGYpEZrwcWltDUTpdThut00ZRZ+kAOIQsbMjpi9Pbhe/yH
h/taPatkrfLb/Tqsev9yBiCtUG5bsIbSQ8ukoPHOXIZjwq7yIS037ePBnbsQRUHwayiR5HTdZL46
TJ7sR7MXm6scQ99DSS0z4X94oPJHq5jTI3n6L2lgfBF/UkLJlfnBaauHumX+2LfdOzsa/Sgn49lD
9hYXvp8mAuSSLa/ly2sfvUHdbN2IRBHaGatmQcAmiunKJoEtwvQkG6v9sy0KZP2tVR1bPXahcsan
wGnneO+Uil09E3gz+/e9YWLuqdyimdtzo35yt9iYRg8TT/fgz9Yd4VDSVXZz2qfyNORLrDyEfy1p
5Q/klDw1DWJqIys+qpyu2bFqzf/qpf65wfWHju78yNA5CilPvsFz0uJgySohFfInwqK7O+5HOTfe
WRrdbZLuu4+wNdytdYDqye887xsYdIOXaMgssmrN4WSDMaXznMW+rRK5VG+zUf6iNYnpDEIkqMH1
s/xsyfyWjgiu8KLd4Z89+m9Mcfa7jbA2jrophCP0YnJJHIgrJ6EwYWLUM56+dajo3nnF8CXbfX+e
uzynY7t9sPdpjojoKiPTzhTzSfucrpi92iyHD+WbD1ewVuiRMa9D1TtF4vTI+npuOGitzD6M4/fp
I0tR3JlwftZOAW7GrZLA3mlUaKMHEs2eZpedwW0F/O6k+tIMzr1rl58+qcNxFmw/AlSCOcQp3HRm
n4tgB+VbPHlo8gEDR9+BWzhFH22wwmdIeDvZ/bxO5gkzlr103p+ggdjyVrw/rVT2dc+q7nlf/enN
zRRoF71xMfkvc5wvzoZKNbirdtt52Z0s+JgD+dHZlfH/pWk+oJ65aWF274ZX3f2tpkFnnQNS5Fzx
Y3OX7lfuZwtTWWPeoa8rdcM7wVkIJX3zWgkybDAqbvRFHawUcf+EDWAbq//GoF+f8P1AHqNdiFY3
k5fV1ubJDuzta+H0f4NEy2LVg9sHhfU446qCBltEODleDy1dWAgsOxxEff6TARsjWDbmxctgCBNH
GpL/sfHyNVoaZM1XIAXYwmH+NaFZvDjY+Sbt+IdUWQishvlZIb3gmvPfmV2RixgI0auCd92D6c/c
babhrB//NIO1nzorO+NzuzvsLSfTyqsHhaAEPdgP1ZbvIu1+lG12bZAIHQNUxfdBU9UDHq1jf263
H3x45nFnoCb+nwr2uO0m49KXczuHYpPWvbUwLeYlbynh2Qj40DzkN/zivJJTj7VxchBle7YVb1Ug
T6WxyFvve+0NZpspP5+n314nsrMxuu2/XfJ8uNSnPXicSBGWKfOA9DqPSm044JFzRyXcvP8tvJGm
+cUEzoOkdJE4BGl+8R1VfOmGzAmyhB2spHb7WSsORNcrYc3kP7wL2ZWSPusf1P96afO0OjVsi8gm
s+FmN5Dp05qXkVzr4mGEnuSf9OW5oJWdPAMGk3A0pHPzdMqyI4ra+dLWzsyRZy6BvNPoq3uNi6WK
SEkU/+rdA21z6qWfX9ZyMBGOqCD4WOtRvnt9poqwb7vt3hq1PgUwjcWx7MGDoM9F8WQ5QfOLByer
rl5rey+Zl60uSkOJkS7t2ofZXbBsfOenXNO1d2+EkJnPAuV+GzX1uhJMVIgllkHTYyBwjV+ta+CK
w0CxsW9lktrOwa6fiqrOvyZ26pPWev877kt/o7NSzTEbu/+fLvZOHFW+bYAMCk2sFt6TxUM7houa
wcc01gTmYZMeXeSQMmqb3USWBv3HrJb3Erxg6B8sVHZvpQHwYo9ddcOnMJ7BalCP4Z2696ll3Pdy
8Y8DFR8pZrehWQ9mmrtxJ4xx4DP3rBeGTpdQWREUPyTK6WvliPFcNHI7WuV3lKmafPuOiLd+tme/
if1+wdwwtfbdGDzzxoiKLoHOIx/1CuKYBa8k9vxgfGsYcOPc/Eb1hPC7pw69YhktnXbjcZ6qaLcs
yIWJtPNObj8ci/1vXPvpo8h94yA39e2bWvxnxebLimNDlizY5b9r//4pty+eqwDzLpRi2v1VZsc0
MaKmZ5onGyMT/d20nOIi82q9yH6QxAo5uOrSdr3b1m4ceEbKRLo+MuV9t2PqJuoPVW0tUrJgfYSI
fpXmWFCmiVgeWd5o0lLjaNyrwPCosn8LpwFkyVnHdlktEYGgWIQwYoRm5b4KzPthp3v8fgvoS29b
2RvCHnkuqZx4JbBFJ2OPAt5c9ETQtAl5lDv4ExiHcCd3W4JWzmZZ43MYgBe+lQrAeT2/GVs5+wPH
9Zu2RR3nbYrcLUPJzmzeMvK42dmEYuXQAFC1Lcs6pyi6T7W7TVGKWPVpMOW6hQhNzD9cQ+thrAj1
k/MAiEmdUETu38peUT2B+foHFrMRjTvgRb4tiC4C91aMgG59nge/i676RsXS9RYMuQ49K4WZrVdx
IGeFKd2F+s73+aHetwIxr8vwQLRPvNSeYi8PIFgLM31Er7FEfPP5cc7FLVPDI4SzAg5FgaXGkZHf
9e1X55vQq+rin2a9CZu13JJK5/Tm1mNx3HRthwLTSjQJpE0opc0kw4DIf6TuQ9daNZLJwHugce+d
xGiPekI1Pi18fF9oP/7Z3xaVJmO1MwvxpGWTHzwPqR+4ENAnG0to9r6gC5YmXoVok4XBN0BKvO3R
dfF6qR0NLcbM/tusMZrLHhqAaOEgeOydCmyuUvrOPFGHQ7YczWo5uStStEwizzP74DSsJX/MZhF1
5Hd85urcp8osok5j9HR6aUep03F9dN4/DgInYtGq/9bS10dnd/8wDw+PvV3wce4ALbgtpqvOcDcP
pXhSQe6fptbvz0WR/o+6M1mOG0m39Ktcyz3ywuEYHG23aoEYyaBIiZNEbWAUJWGeZzx9f6HK7pKQ
CkYXd22VVpYpioEA4OPv53wn8VRZVGx3jYapHrmXkkhvsDuxIOIUJ9dSn+ZlNeI6RQO4i9HzrpJx
4gQvDQcvGuAYkfj4Kekya6c0lpBZbt63bAFpIHa8G9zI5QAHHe7MFvlSjO4nCIXuisntQAm6486D
fI04Ids4InQhC1Mc66Gq3GlKMG0ienwOO82JWKW01kE6Q3ULolG7YWqe9lHd1exwqxYVY2AxGAzI
t3KEwS179R3evQ+wWtODZqmUSn1qsviN2P5Reb3Ihj6/HZFXdYFusUtijHBbKrLdbMqVjRfCY30U
weeykCfgo9s5KtTova4uP9r6lK0466Cn58XIaT22gbLUc0pws/O5J5tsP6STfT0jWL4d075ba6nI
ru3RybeGo8cergpBKSFt+NfR7vFaZWi7/XBamWacXI/6GLBwi/O1ocYZZkor9xCM7rq5EWt9dI98
gsJ6Z2KYW6Fopm5s4GNjWx9eVlH2Du3UjZWU6TZqgmCX+uKGnN53Gmq2lRQ449RYMDFSnLlodORd
U6TajwbWOA4asgY5GJGOIwFWXu/4003sFzGuz5xl4dB5EQpORja93zBqvxvyY/EfZW1TI5zJs8Q5
tLNj3Lch24aULFyvjUqOhqajYTopKG3XOQXlWOt2VKnaXY0q631uQziJzbb3YtHdoC7+qA2avmlS
X/OQojXvJM997ZjZZSHDj6jem5U+or4uLZYj9dReU3Sb7xrllFcNjMfSaD6PELC3CeZeym5lTV2R
6mdgVug8DVYfPoOGNaMTwxdyOzKErvR4fBjG7osVMYvb4Vhukb30mxys7E6m4TvfNOWmU9adFXQ9
Ow93bydmupkTV9/qQRHwOqoH0+HnpcN5RZZ/rBNUmYNlTJuaWoHlYJiroNRvJKoUIs2SCI1tkl2A
+m0enF5+mus5Qc/A2UNutogve/ercG2fpZzIV6ZDw5vmBH87/l7c4SlDhBuUBAO71MOi6E6OY/0c
m/mlbUTTM0at5OAnRnApjFitcRP674aifi7JHmTjZtWctk7yJouK/ks9Fsl2Zov5FKeyP+R4HrYF
xsS7tMYxZ9WIsgOyzg+ZtAzcGOYNnACOuF1O/jiEJ4m8QhiZ4hY0O7EybHnD3iKDu0CVsNfrLd6k
ve2b78Gest4Zd6VufAi0dsvIeIks/LFuwisRM8ehnYtWTYns2OGpI61rN/jbX4IxT5hEs+NM1XtK
JM2aefUaay6qUz2+NoBdsJFjYC19HZPsSJz93K/LoN24YY/TpNOuU8Rcm65vKMq2BubJYGfPMUq8
tPtuMwMD4nDGzcRacz3S771x5rjYVfFXnFNs7FNwtNgO4YOkiSg2op2S91FETnKmaAEmrSrQeBB4
VT9Xs/HAWPjZ4iR163cuHr5QM9eN3aHEYnuL5DSLtszjM+edSbAJAteLm1JeuzLkIJCwI8wWdJK0
mw8qse9kOQ27YJo+CJR2AB2gc48zZ45zkqRs2bGfl5XID6zdyAljmVdQcvT7x6gzJo45EREIY0a1
PVZPKmq+gxPBJ4sEU2kdCofUD65mHwMo6qR5hfkR709VlnvHoI+YuT2uuiADPz2zgMlSjCliLpA3
IRTyZKFHnG01D2Ewx1Ty5mu2YcelUx+vfLToGwvntKc38iptA5IBEs4w7UkrVzlGCJIP0/uikMJr
feN9UmRIT1Jqjoll4sKhRLcKsvAp4PSdrFoGULTqlbaK2HdtFOmsWwTqBH9l2Te/mB9n1063dhAd
D3zSGzMyyAtMS6R2CTrWyMJE6voVx7jGvBXmPN64yWSvQpZNj7Wcu1Wp9T69awrWsuK416lJC4eB
Uh44WTM8fPj2tqwx0HPIi4XQNQ5TUDsHlAUDB2VhtNXRBTIqDV8qYNoYzcZ0J832sU/S9xXlRK+n
KHZ040d7w6ieC6U/hATTe+0QziugnCmtmqPsST9yM5oH1Tr1xjF7rD5HoX5psK/OMhZJ2fyoCCfc
sMPLPYZFTugtvd7NKK1WVRlTYjb7jDVaXc7mLs0aNMD4A1251iZWC96YzHQSTaTRTejovMRQ2ukL
rsvmM5WsvObI3QoAp07OAc8QIyD+SPESMab361qadbbTukoT64n6VLEzKh3ZT9BrEGdU7bacXVl5
7F8MQdiBkoUNHaLRGSveoyZrd2dZXeFem0NgjQch6v5x8Gm+94ndIzcxUr+1vcKWfrflnDxqOHFw
Z7oa9XOberOO6Av1RzS+CfFoLXO5/I6IV8Nhc21rFTJx19WnLwof1ffXuVAnsF3LWK5Jm8dx1C28
0mLO0EeN/RV1O9/juU2r1y8hjqCm33CPnAW1NyDsAd8uKreIZG2xZ1EdC1odRa7VhIAPbE8R1S2H
WHb0zGK/fKnbarKp6flG9m4WXVbuwLWMH17/OidwUs7xz3/ibA0yoEtTe9r5RcH6y62Y2KzhJbP7
p1lOZzh7J/hhy0QvjSVFojiG31W5mbF89P1Hg2JN5KWBiTe3jBP6uKjQnr9+UycAXM4C73UMnE6Q
os47bG4UL7R0Xndmbdy97dMXeC+hy4Hj2Xre5V1lr9nymHtdL6L1659+qgku+F6sBvTAiG2eVc8B
GZpTHT8RxU7H8ZMz2LhTj2eB9kprt9AVwpJdIdys9AJ8KAZrwjg8w6U+1aaWZK9c5Bji8CqG1YfQ
6PaJWa4nlmODJt8GpFumenGIksLnymb4bfKl8jkTFNfaozS2VVQXb2tEyzQv5MsdOghFIEFiU4OY
LG1jcCpwhiR8okssk7tG2BxWqcczi7PjUbfVFLsJUMUOxcS0tmrhgxapyjMv/NTFFp08QS8ZWS0v
pOktnxgEvC6EANSXUxBEW1VmOaWrPjhDv/t9A3bk4mIpM3E8zD1BHkPEqZsbXCNI+G4E8ZnP/33r
cuTxuj+NWIkyy9maBJlndbDpj3vYosywzfX9hy57awytXAwhCec2nOYScegIioBYo4qjnL86Mwn8
vgc6cjGE9KA4hMh4F1iDSBLKAh3JtlPdvj6E/P51Uyb+9Qm5OBQdv+zc3RHAZWk1+yaKrRwhUmeK
iEFDgPX4+pVO3cdiJHEUVAoqQ2rnOEI9oyttt0YZ+m8aaIkU+/U+OrMYNBtR8C4J1ONRj3TT+Sq8
f/2rn2hGxgIMimA70TPO+zATsyzMhyspjUOXRpcDhbU3DSGOsaD8NnhrNIVUfUflyNg6XVO+G+fO
enj9Dk48fOP4+n/qCLIPDUOPCV5yJSYL7KEcYJa+e2bMONGNjUU3ZhNF2b7kiDPy+/ajbGvt2Zg7
7VDVGid7r9/BqWsc//ynO9CiYrabwVW7EUPcRZHlszdaZIQUvOwzPe3UJY4P76dLJJk/5UVuKZIy
00towhtTpE9OVm1ev4NT72DRkQdToA1qS3eXzrZzCNipXvhlor+JEs3G7dcvr3pRVzZGDbKYE/Ny
pGj+bkD+jX1/wgaV5tLdvX4bp57Soh8PsSVbR8OcCk7smUPfT5qOd6NACvD65/+ewusYy56c6oZu
i4TRtCxhiAImoLwdVejwwdwnrrtqRhlZF7wfSg5+VXEkVuUlJyKvX/7EW9IXl8d5ZKIhQWZcGGRL
uQjbrrLSr9+/5dPtJSkcUJZM4tB0dpnJqXXFrmk9a8m5hcKJcWqZT0INCYJKzUlPwNG8lzXUpwjR
zj0K5vcj4aJvuQcG619bGk5AlhzarHZzXdbPHHfMe33upzPLtVP3sBipslFQolF0QuT2F0E84taD
3eNisvICjgDOvOVTV1mMWFOP2s9MyFQ2gvymHtwHN6uuS58zZujEZ4aTEy1JLEeskMKeURNWi86s
giqEKLlGSnZmaXPq049//tNgRaVmFjWUzh36q3EPqwy3rB09vu0VL4aqiJHWzozW2fVD1iQk3XCA
4flFxmnh2y5g/PrtA3RLWW92aof0wMfXAmMwzJL2/m2fvhiiSigRqPwrtesw1lxBesC31aPVf9un
L0YIsk3HADyLC2CuiLYxos3NwMnb21rNMtNj9mvgQjbv1arrZGc3pbHTsZ2fiR0+0e71Rd+FU1HY
tQrUrnAU8ScC6GDtvoMt0K3YUjy96QHpyy4Mp5W6YuXsKtAdH0UZyg9DR7Xx9U8/Mf8skztqSXJh
Gdv2zob49cExwnqtzWLAfO/Wb3vDy/gOQ+/0odRDRrgGsrWXFWP4aGecdb6t9S9jhiiWEjOHb2Kn
OIgIICTVOAGwJtdn2v+pR7TovjCEhGMGhIRiVLSeZuAlewh1wUWJfPrD297CogO3QVuZrREx1TD3
3nVmRG2mqGKkROV85i6OI9nfi1+OvujFhWO6kZJsGHyjqKAINng8+vJc7uzvP91epmr0OSNbc5wB
JP4vNg6fDUufzrzf3/cye5mlYcppTOOR3LwhQxbKkbkRXkSi73YFxn5ORYEavOUt2O5iGsNDnMx6
yU0QcbufRmczldWTm8kvr3/8qWe0mMEQgGZpm8xsPfV6fMww5GBZVkZ9LvngOOr8/Q3b7vG6P81h
zQzCUYtJprQRBWiaeTWo8aWa0ycjNvYp5ZTKFW9ceC26hADHZGUKGRH1duw/UqvT1AORqOtvfBWL
DoFZe4oyqCS7CuIKeJNsNwm1AW70pkHVXsZrmKPMh25y6A2Ip/Cau61LMn2pzOTMDZx62YtprUvg
tLW1YuFFDhKSQt1ZhS6ez9eb0u+HJHuZrZFIzooVmpAdUfchvvrk06RbH52jj/r1C5zoc8sUjUZ2
cVmNrH2lY0K7bHq0kfZl0dryQjub6XXiGS1DNHAipSJpqVe1M3JIE7THSveVeeYWfkTj/aY/LLMz
YMTZKaQ4YscTNwSoDGeq2Y1w00rPFmhFD6gkiqsAI4nJjk61oZdXqf1Ylq5Wfw/M2fgUDGVX7n1T
QSctnfGFY1dXHM0a2dtSdnB4/dpnR75fi/HlqP8YcBZmpoJrOQ6DceYhnHjEzqIZTolpI8+OLcpE
CcUVhQbyqUNQoW9ebyenGuJiTKuyDpYD0le4zHhz1g7vr/NaDKSdVyERPpdreuI21PHPfxrarFIQ
0DWwBB3zvnnwpdE/ZfNgP77tJuSvn67qcsyCwKCvVuE1TYaCnYwOIe6I1z//1LdfDGYNdHwbsp3a
6Shbdjyc7LHx+3MV+VOfvmhCSrCz1rXY3gEUNgnhcONgQCQHluttbUgt2lDU2QbklopaWhW631gY
Tvcql/3D6w/nRAtaniumsTPMEyZ0mJ0KPvFQ6aAXswTDv7LftMW2l2eLvhMYJsItynU+2D6PbfCM
4C6JLHVmOD7xCpYHi5Ph1KNL5OiuQAi5c0as7TkSkTPP/9QTWixLgsoBwdnp/q5I2lUSYJmte5yu
zpmPP+4jfjNMLo8IXR3Ss6OTZSqK+cL2UWSHqbFz6uoSIGiwDsvhTYtce3k2KEO8t72vWbs0tIZd
hhBlk5imftNYSIDe1pgWPZl4Qzzdac20PqT9g9VrIsErU7m1xwCifXr9Iu6JB7bozmkzOyRFDpjV
y9y6GCZpfjOg8enoC50NKNNDMQ93YSd8byiyePv6RU80seW5G7Z/OwQx5+x0Z4TyKfE+S+Jfz5SJ
TtzS8sStMitzNLKEEyrx6KfzYXbBeIWUtnu0aRCAHLa2tRj1M/3lRIteHsGlkxFPTcHlkOyNaHEJ
kLgJkD4TUFk55plR/dQTW3SbuavJHxg1d4cvqN+CWKj3YJmGz6+/jxNiAts+3ttPU5IiBN6EzGjv
iomgBEvfTgOipfR5whgDssADanNojfJirtH7otfnWCs902NPPb7jHf906WxmGzfEzvHSEzlnR+LB
IGDbQRj039jcFh3JnqK0rJVp79z+eE5tSpAsbv3G77/oQFEryfvD175Dyl/hlVbNChdH6jGpnNmf
nGrPizkRArA5tbll76Tle1WQbn0JRQOzzj6GFpxk47U7q3Ukz5UgTraGxRzJwvEI7KImSf0KqEua
6HmxwX5blp4EDxhDJkzAiZBa6s4bVdbFuJr8Wc7AVbLi4ciBws8/6P50RghwovFbxwfzUxOBmhdl
WjVTcrQHbRfHSA3ZemZvax3Wou6FlU8luR7au2qot0x0j4nZnCmpnfrii2pXHJCEMVvUSlN7RJLu
plgpgY2c+eLGsQH8ZrKzFoOCrefVZM4sxXrAst1GAa8InqKgIFlDFVFbeV2kiffI4sAN++TX+Bd9
lDugZvHNO55mazpWdxULax3NjUFAQeiqZJfASW0vsUmMX9D4kyNkQHHwW7hsM6vUYjVEdmxvXh94
TnR+azHu1BFQYw3A5K6oKyIU0ke0UiFAC+tcWz71BhajC6Ik3XZj83iB7kXwmj1qIt3bur61GFeS
Y6kumG1r58NgwZT5ks3BnSvUy+sP59R3X4wsqQNM3a3Z1vfKag45wUjIx3V15ssfG8nvGs9iVKEK
iL2/Jv1WV2F7Q3EoCb2xaeS6aMJig3fPPdNMT93GYjSxoiZG1OuwUupN40vF6aMOiviIwH79Mf04
wvrNnZiL4cEEbJ/Bp7Z3gVG1R95s3qUrgcH+XgS+uibebDLJzgBk9JG8pjjAJWXk17HNyAWeoQ7S
veVOSGXDYFIajmDSDLAyK3DxBERlypNQW2uCG+LGJsRsGsTb3oC5GHi00Agi07esXdtGoOvSx2Pz
cYK+grHQn1kLnXj45mIEGgN/niO4rrtE1hrgIdc2upVpaK125iZOXWAxBhWQxZpAUq9uWtNkU+WY
F2loyDNT36lPX4wPcMrwu1ikJcyUFveZdMEUGeeDY099/PHPf5pYYFC5THXH3aYeBy9YBKhpUUvW
m/XrTfPE8GbKXz/foSm1/TBazFmm4w3VUT+QOi55aID1Xr/EqVtYDBLYUALstS3otZB1iIcQM38K
wdq+6SjRNhejxAR0v0malheQBdWFBGO5cuw2P7ztyy+GhtKsexjijQWKU7aX89hihgzG7MzTP/Fo
5GJcwKGaYitVWEGg6699zbXWaoZ39/p3P/Fu5aL3qqavijan7cjOMkjDdOIs8AxQDcFlYnX297dd
Zdl/CXytmoHzss6o+jszcPRbx5iil6mJg3zz+jWO3/g34+dSaZdnnTWn+PF3de08s5hLDS8Brj2t
ZmgkrOxC61vnBtGnzhlEf+aap97N8an+1PMQw3HMztyMLywMq1UGJYwYO6BS316/pxOz21J3p/UV
8I+Bk8CWzaby6g6C3soEOvjVdgrzfkKk8Pj6lY7f+HdPb9HHTaI4hyysKUomUXsdsaL5DGPMuPUT
O39bJ1wK8RLLdvyqNDgT1HAUWtT0OFoTye5tN7Do4rkqmykjv2AH+Av4E0wG/1qXgfqsWOufmaNP
NbFFR4/MNoK0xjoPuyuRc60dzN9DwgpI0JnxG1wEUAfwJtV8EWgP8LjPXPdEM1iq81LSx2hYE8NX
YN7YeLdbQs9mJkXWw3FwZiQ40ZaX8jyN4h5gvoGaky3cG5l1JoFjlvm2nrKU50FczmjJrGBn4sOu
lBmIfRdaf2m4//tl/F/Bt+L9vxpq88//4b9fcLbXURC2i//857vopS6a4nv7P8df+79/7ddf+ud9
kfHP8q/88ht88F8XXj+3z7/8xwbGUzt96L7V0+03OAvtj0/nKx7/5v/rD//r249PuZ/Kb//4g0Te
vD1+Gg6D/I+/fnTx9R9/GBYv6L9//vy/fnj9nPF7/H/0JXr+2298e27a4y//adiGrXTdkg6Ok+Pw
Pnw7/kSIPx1Tx2trskCWHAsy4+ZF3Yb/+EMT9p+uLfmZLkzlGkRl//FfTdH9+Jmh+Bmfo1xb4Cxx
XeOP//Pdfnk9/35d/5V32fsigq/5jz9+HW2UsED+WlIqHQC1a8Mo/3X81Npa+gTafCbmkSjj+7FO
cd99/el5/HXNn6/xa73hxzW4E8fmKRi6CUri12vg34jxWUTPKmfjn1AcYicJ779c6+Ylnu+NEYaO
h0R/+/plf6j4/j2Scl0ppeW44Bh1HrxYHnWZ9qSTxCS+I15at5hso08wJ3Dvf4opcbRk8vrlQyzi
XWVzFjm4kJ/J29Q+l/Igi3eWeUmGW9Ru2+6cgv841y6+l8lyweLZ26h4l+c2HCJGQawZnKZlVyrG
tR5bSFgjUEKB7hDlI/Mzi/a/vWQpTRL1TMMUgqCPpdxxJAahrH353ceZTV74+F3psYHdcTw3LP/9
QpbUHRJqXMtypbGU7TlRztwF1JmiUkJ81+zN+HeMwHx4/c3+WHH9+gQtyRVsSwA5AkF5HKZ/mvXb
GRuajJE9CPFdpJgP7Wpdjh+jMsMDCbfxh9xCbUKCyQPoyVU9aHi5ja2fSK8M+8deNzZpA/yBuFQj
YpMXd4/l8ExSjwf339Py77GgUJl3F7V8J+TE7E8aj/XkEPwCDmaXHB08JB0ZJCqR26tdDSBEIglV
1unWr9/rbx6pqfDwmIwHtqsvq0r6PLk16M/AyywQKSl+uYBA3qL8jy+D+MVSCoa8Yynayq9PtOPA
qcXbC2uRwq1eAS7z33FueWZm+/vNcBXbcoQ0DWkBzfr1KijN2swXUO2n6tq3i62qniToptefmBTH
lcYvzUNZwtVdZQuhGF+XzwxDhp5qgEhImgnymVDyAcnbtR+ZKjrSgcHamFQVjWsfSpj9rnFNvTzg
7nVz2Py902ASCX3zQgDSL7fQymV64FzGCK4YrqvB4OkTrKu3d6LCritIPukJQbrLK6FTVdnbKR5n
Z01wJJi+l8Yuyaq8BKSh5ufWjooOSndhJ3s/nuxk02YVGTOqSRHySPIfci9wqh6gswkxE0ir8kEn
KCLxrjpNIrz2/WlUqA4M/aPp16K81GD+QZAvm+DrCNJ29BIRCbDYSvZ3pa6HpBdXmVHcDb0vyk2V
4RyBaMpVvTjEC3XphiU5FcJIUdInsFcuHJeM6+3EBjy5SGxBKJ+nJtY4wpMWle+M9Lps7ZCFZ0JV
O9bB8kof8n3tgyv1ENZ2856bIZ0twA0vDy2hn4NnZXqPJSYh+hG3uw27IrHAZAC7Irm72pqxJPqn
SPmQTRWalXwE3aYFiO/dyHk0xiHzj6mrFpyawZrSfA98KFEt8IkoJp/sGwym5phDEgchRAYnbMf0
UFkFSQ/xWOCg1nguvuWb8r4zNQ6KfIhUZEXpYuquyVoUI7TDIFQr0H3uF1+D1wmVGWLQ1mFAVd9r
p9KyTZR0gsxRt+qc7QCC07nS4Jc4lxntUPtg64NKvwBqrM3A4z022nOTBX5134EfcV5wFFbf5tqs
PY30mnkVjABQbYANvm/qgPyLNHPmZNNYfZDeOFrCPWp1EYh1EqHZW5GIUZj2hmAb0d7WZguHpYJy
HT7qc91qW/7Vry99uNAe8wAqSHiTKa+GXLswgxHXjbZxpA6qIMCITmDzPYy8HDqOa5TaLWgNfbiM
K5HU6yhJsnRHdkfHmXYute7RFCqoVvAy7KxexX4zUc5KqMKR3x33aWvcm+OgQSCWjYxHsBMkyh4G
qzWKl6r0IRSvR1JAmuep0UmOSJxpmO5E0Azxh9zCoX9H4B7ZfrQXolf2kSwgqXo9Rx71toR+ZX9y
h9ZX+7yd7eJ5ptMWqyBKhf8VycPgE1Bf15MfoSsdjPgTEamNvET/TujXKo9bP3pQOqG8FzqrjOiT
noY0deK1iOeWHN+DhhFuFYNHmUeMZzcF2zzjFleVEldEtlTuR7xWYAA9orxHYw8fAfOxH0T+anZ7
V1sFxRA/F9akPfWGRe5GmUTF5Uw0HV1FT/qUrYFN/Dz9q7FAxUdVjq+tF7Za0U3qmTKh3gKAa+n0
U6EEOFy/tOmX2pDLQ5npbvFBjjEoAQTSob0C9ZnbW92PWvEOfC0RGqsBqgp2Mz+wy60utMxnG6Tj
5b3s2Ci58CjJxSROY9BZ4IQwrMSKhIUZQiSpuCagB5/DZmTGSbCbwzH+3o9QpS9by8rKG7Krc7Wm
/hMlHlYS1d8rknuzTTanjdqHUDE5dC2FRhE0V/qHVgx2RAi1ZmbvcogQBG2auATeN22oizWYbXlN
BB5s/nGWkUteh1m8q0oQ+JcmwW1HOCryIfA09nhbF1kJQd4nMXpjw5PeWI6uPk8oA6uDPs31Rumz
D3zZKeKQo9h4nr0JuytI9k53Z5Z3QbzrncECzoPm9UvW94n+AeF3MH2cCUTuNg0IhuoQ9rOe3/gk
ZPVrQGcQ6j2rHgU2EFnqc7mKWbk5cheaPiVmesroqDUY7+q5ItyrXRsdcE5y8sJRv7Qao+w3k9AH
QhfMmlPhCjanWDuQHLuLCV3ayzBNJM34kzCjNeXhUqzIziX12+4DsiRjH98gJg1Vw2tJ5srZkEro
PmuG0TsXwA2D4bOlB9jYR4JPmq1gZakOvkXo5HeVWp1/bfUcHx5o5LPrzdKaHyOioubLtgPa8uDM
2sC7dSTQipwzyyr2p/Qqg4BgPJJR2DVbvZIDMEC6qHvv6O6U7otq7MWD5FgCiHgNvgoBkw58QNuI
vgz+Otb6jzaNv98O/rJ/3H0rjluu5v+DPaM4LllP7xmvvn15xub1857xx2/8a88o7T+h3QrhMqMa
JlszNhD/2jNK60+WgmykDGEoV7cNFlh/7Rml+SeCTVcd/2cr8aPC+teWUco/dctks8ny0WHTyIHH
f7BjFMI8LtP+vb6i2SqXCBsGNba1/HS5sar93CEwIxUrHVzsanDKetMVlv0inMz41jrTdKgzN2IL
lfogqZvsClr8Prfn28FJ6OvAN6/HY6iv382A0I6Q1ENAQBfmxGHdw4872DnB6FI72jcznfTVAby0
W9SgmQI1rkxrIrYbON21oKi8sdJg3ozY6jYVOK+HtBMgO6eWwNQ42dY6IorKT94VZtketKoVXpwa
JtzAmYHV1Wt8zbW8kJw6rOKivp8nCaOpd1oQz9C33LBwL9vUxyFkVrlnD7B0gylo15YunlIR7yEI
wBkjB5S9jpN/L5R70zIpkUjlvmhJZa2ChmQqwkRB1WbtVd75IVBpIyf2BwwYyDV3soPjZP4lz8tP
2ugzv+dgQlJqwStbBNlFd0wXJVryLlaVeiTGKrpAI+08TjN6y7IgAYa1jSUOVVFdidSKPGeqHgnb
ya77qCGurEpvRNUdatIMzHx6l2s+cESWmh74zekmc2d9n8CcN40WLYA+9CusumTLKvEp1pLhyBp9
VNP0OIXjQ2SVJFfMnPkKC5grGfADEUbzLYFG47pC+eHl0XADkgmYjbEhrvcexilhktawV7kTAYWJ
FEsEDkdKm7vOAuNhNhvyYYiV9HQtIqkhqtWmClj1JnqgXSSD/7lxp0NUml/tlngIq1a3sOnVKirc
9gqevXsxTfmd6ofoIS+sJ5WCg1SKuGdt6EiTzohgskb1zaqOSaZDO3g2sIoVmcD+KkQAir5mPcAY
Pe5/NlNLPS+s630gs0uCFD/nurqlsVHL9OHP4NO7jEztIZxcazNUwTYap5paM5A41PcvYOUL4i2K
566sjpnpLJzHwtgOxxVEH0FvskcTNlviG6tG1p8ZRl3SkIm9KBPjwqnDnMWFTpr2XBcklTbylmlU
rUktoiITTizBKvm1zc3vncEqUo/T8TAMbXslAQLflBOps27Z1+s2E/WHRqtpusBftPLIdjPB+brO
jSByYnAr6WVjZ5KiFhM/7XyoEsvw3Nh4P7ByY8es2VsGHnqfC3G0LpNd7lcfUYI+E/NMGx/86Kpz
MiKIs+ETitNmlaZcjPT26UMx2gDcCOUESDsSrjzITWDaAKzdlyqwPxECTxibBY07rAcQcGP8LXHt
a9r8ncv8DTVG1p5x1BVk7eCsWGM1h1CQ2tn+YMwTP7BJqDkgf0A2nnYqoH40B5dZlLzo/hhCVrJd
IoOPJKmQvXksJgiWU2RuAtBYazlp7Nwg4BKr6LTsou3pMEZjsPbl8MGHpF0OQ3VZ6d2wSVIbVnA2
fhzjPN0w921TwQY89rV3uojuDJEk5OyZ9GPHIMxsFJ/rfNCAJpTfkpBAI6ciR8qe5RZBWnNw9CFZ
1QDa9+B17g0Xxn0sGwpggtTdQNO0fQz57Z1iMX0BRfkmLsmt4JCeh+rgD4aVP96yWfLZmZcJt0y4
Ag253ysN8GKFqW2WIL1XHRuj5znEgVM1+Vaq+akbyZOLIGcPNl/HgcdkSyVXlZlAVKVsHrKVFXr/
KcyK70NWfjfz8Ms8WzedyPKVW8xPUSL3WRavZ8eHSHhk1g5g7v1LQAprf66ugQkRnKIX2YrsO3KL
kp7tTdEwXFtPbHVWuRY+u3m8mWTmbNnqAABUowDg2D1YTrXrfRvkesoqiHxUwJK6fV+r6GtViM+J
oe2hGxVrwo/MjZ7P/mWWVaSVwmrf24b40jtEvbnK0HGkEN7WWKDb4AJfzFMeX4DqRdroOHIz5EZ6
3czifU9ImDco45ZDFjBKs99fZZN921gW+dKpEe6z1LqlI37yRyMhtyupVgGIw5U9IcYQ06VKw8CL
DOOShPi7We8/E5DCUeDQDd4UscgfBnU/63O8TQZW+U5XPw0lxHxgtdfw7C5jxLBkFXS3kr7el8kd
h5Of8qi5TzL04QNbSzA3LZlzddVdCRKi12nRpruRBeC6N+eCHLXmrrXzdjXJdLyeU1iOvgPAtnez
W1i4d9DvBw92ZufVBbUCO7kNUvPQlD0QqlESV1cVyaqp8ntCCsyD3xHPVIn2zmHnR+oAUOJYa57K
Qj1pEZgsywEXKGPznu10uDJakj2Naiai2piewyAnnroyr0Xa3xG4owOXLB9INnZXtgb7yQVW7RlG
xM1X+qPWp8DbhgJWSeN8oRq7J+EPp+RswzvUQUo7mX2rlN6S1ypqnMQWcRmVFq1cMwCvFrX3+QyP
JKuTvdDi1Tylj25WfGWKZFwq180cm6vINGDvt/ZN4/pkL9j7vuu21Gceld7fUgr6JjunXnWp4Xoc
al90VHxNrQeGmUrTS4z6wxT8b/LOY0mOI8uiXxRtocU2VOrMUqgqYBOGKgChpYeH+vo5CY61kZwe
o816FoQR3UQhM4T78/vuu0db95nl3ExQKWGazo9yWYB9Vvt+lh/tYnxLxuWFaux5VNaPZHHJNV2M
uDCcA8Tl3WBbxC4as6O+NWmeHZqp8x5yAzqi4gLkq0Y7Ju4q5twAO3hlmHOOhBS7vMB3N5jPozMB
m0hwLot0uFYdvSyjUpqo3ZYXhPJHE9yOGGyivaaDIRPYUNVDCjjWMUXqJyS5ctXKJ9K/H6tB3lLD
6a5WWvzw5h4EEr70HTQtJWqJlQhcwZSHuagwKPXtVdqNHeQOfALHKi/uQtzdYMovdmfcOYFxo45h
2lhnhKvIKoc9S8NeyPKyGKXwSW3/yNflqALLnsw0AENxNTBJtzz9rmqDnS+vrjbCsCwDXZhHc7Se
HGEEyqCE6tCcjaq+ENIWyjwPSWKDSLrZ/X6biTSH0NaFvZHsOp3tjNRQS3RhJVXwit414bBPgOZp
ctTbHRlVW+V+HL33JE1WkonzgdyV+/OX2c/Z5IYM3z0yZfxqdCPgnimEer0D+nFRtmwnWhEPZOs6
9cw/HuSku3l4jdJ5uYMg1h0RzHt1tZ+lNgVzocWl0+04OcWKNsfENUYj8NwMzaSbmv1sm3FeDk6g
a/2FZLo2NAxk2k3nhUzEIxrlUdoagX1Ds1u7e6WFikxc4m6Z1WfBysBwRfJi6f2e2vsB1B6pj54X
pX2ZBn2//drq7MGs7VOb2FFKqnavdDFHgGtJCKBrKrfWWPky3YuVlS5RfO7XyhyxxGeW5fc2NZ0h
2fKIFS7S7Wjl1EKduoQkK346JvATSJ79XgVS09rLTw74D+XYH5qGtboTsub8J8JkLC4JQfgjyB5Z
wnNgBSLn7EacKCTeuYeKvEXENrKYF9Rc6FU7I9MIl6uP6LOvaz0cs8V62hpW13S8QHj4MEHN8Ffb
v9Z+swJ3nl+MioTNmpkjeLV3avxaTWw6CIFWS5Th7EbqojMWpR1Vgt8NEt0J78vfHKt6GJKl8pm7
2Yus/5yFkZJJodxGg3QC1cjOm5gj3S4POYUNmYHUchklYu46tzmZL4NdwPo2/MJ+TErYBfk57a2w
bvksZv9ltiFirNpj0oi3ZMh3hYEpVwDzCMp82sK+zqJ5tZDX5LsNdUyu5PizItqN9epp/a4pnbPb
50+p+kbCYmzYKuW6RkArRzXfIBeT55W1towFWtm4CfADOaXQD1Id/aRuDl1u/lrgI5AwBFKU7WB5
arZ+l/QirOdfdt1cBn0KMmh3MvF8120DVfQhHA9/XJ8mNjsJgKBSv9mV5tf1CsDpsQX7U4HqYxCM
sao+nApYcc1z66UnL/ki+V8ZPeeQQggaTEKe36D2YNYkH3bmxmNtHmrxAosp6MrFtwc1nqQRbGCF
clt70Vfie2UJTnfx2cf8SklPOVmuhpWfKunQuU3OE9Wh5TlhpreRyaeDlhNYjRGXm3ZwEEuIsHzb
5jn0Ouh6HOsUCut0Mw9MPkbD3FEJz7s+h1tXsqSRCC3INU0o9tzBeklG5FcyiGtHidKuC+zkR9Yr
vmdNl0Zo0SQGjnd0b7JW8VvIX3ra7lhhSUe81nN52CQTiSktIFLQQzmTKWo1u3QYH73pF1PtuA5t
slkNI1Sr/CFTQJwQ6wbMQ6neuSPRSgVesTXU05tH8Jc9gZMzxmDUAaoTCjnwmKiQfnU3i8uKxInE
Y2r9fdG/EDYflihgE19Jc3VYv2swV9ahHkl2dVs1tNYmbAGruUb2MQg9TBcgiM68L0sa+mbOQtW+
561x8PQyRgLck9+49wojQBgKlW4K694kbgYkDKn1YQ1uMOy3wiUaU4MZCZMyloYStx4bybQSkZ2p
+DeaZ5UiJFfKR1t3cfH08NZWDkn+nKtPA19bzkUgzCYeDWK1m56tLQ3zqr3n6oZL6T42GsBfT33g
2HctSGMH/LRTRyKNOF+t9vKgZyY0qMzY28KJ1wVaD6SshSBkjwej5E4AchyW5Z1af29tLdGW6oT1
I6kCkw11LeWp0SAFQP/9GPMhWs2RiV49NFVyQzMqrrTO1WAigwiYtjrvrbzKD+C8sxsoQZAOWs+O
V+fsSkv5SLCdGqL2f9RGyqVLgIm0E6nQk3abug+B45rNY6+Cn2KbOS1dgRA9PwlHEYFkvGbXYnQx
NS9OIdYE0CknFgRlr6sUGuTYj9Qf8IK96WKm8ORtA16lXduRKdZIZqcJVtiaSIZhy3uYtC8c8tYy
5gf7LepHJ3SML4urfZMuUwdFf7BN4wRXKcSDuTdTQXlnAUgjndvP81UcoOyQnzflyPlsRT5BivFA
E2FwrIBBsotTDGgoc/EyWMA4gJAAil2Ppuwv0p3Qn0dKG2jL2gaYNv+BEsRm9cmsW2gO+S96SodF
9MdaqKce5rFnegQlyeZgZ9lXAnnJ7q6Bi867oq93XVbtPcX88DrSICy006ZPHzcjPRZZfsW3dVkc
ze9z8VOFr8rbb7JkoAtgkKUdnrsQb60S/BDgvnLFjzv0gZo2P/W14h7rCVVHrXes0euDJAt5P7vm
dRQFID16qSDl0WXAje0MpnbITtv1nAD0qt0LTXCob14K1fmaV0TYLhvG9c6ovLD1WnHqRjKHiMWq
g7VsEEIWyo3RrHWG12QWmcxokIQCxnPNLSzumbLLXZ0OxJy4bNnUzdo8Npd2y9tbn47Jm15204HI
+6s2DMXNZuQiZgACUb1Vq7hxUFCUwiVe6D733hp3qJBGhPu0ZaShFBZkVcqNJZbjypUSYAOpNkl+
HxrqZG20Yle0XWBpBYBKfSlit1HKQJFWH6395AaFC5fht1D5/1mrvYeM/u9a7fXnmP0cqu/ND/EX
vfb+p/7Qa51/6WS8Yp9BXv1Dl/23XvsvA43WulsuMMG7uCL+rddaxr+s+//DHzTpYBj3oZn/1mst
9V+OZXi6hy1Ig2lCZsH/Qa+1/mo3cfC+mOY9ls7VbZUf9/e0FzANYiG63PPlZADlUBsXdoT6pMiy
iHqvugD+8vbNCrUCGCUaZ1uMHBe27DCrcJrT+ifxxmzAk3DPwi0dXtieQHsVyHYjvF1aSRBYaZdE
q6O4AYjYohTTDUjdTium4TAPzMgK6v+QvsuD1usHTUsu5SRblrCF0RILeB7cO55zTdkphfLTVkT+
QBQtYcsVOMnW6cGE5euxgCV0HujL3YuO0wY9YOekeRluoz684MqAycpIY2HRk10K2sFzbmX7NqXY
61RWb4vWSEUP5U/Pwn/wNmn/4epa3CPqFfdu5vm7t0Y1V7cHQur6a9o9kJerROiQa7i0vfbUwRXE
d0WyWB+NLrBMcyze6a3KcBVso2oFf08UxndPqy56O78S57/8w+f7PXH3J63+fvexdai6TVPI0FX1
b8aO1YQThdzm+rP3Bp8kO8IEvWEdME9yodmXpsSde7myt4rR5FwPHK4sO3O32ekz283Zc2cRCiZU
j04h2pP1ruTDY2em+hmo8+Knklw2r39f85TqFSPEYQaHu+u68hvD3RBESvv2+wmopw1gw9awki3T
btO7r2rGTuJ0Etm1r4+bfLiHf6Zdte0X4qxjxenX0zRo+xGB1Rec3q46PTm/rbEWTHb1bNmAObIu
p5Jex8fNpB5hJOeXOY3KtbWGGX3XuCSOo9/qWYWbLWCleRPDQQg8GUER/uqUW2zRXz7+fkBQbKd/
sLvcLXx/bpTcL77t6a5uOJaJ5cXk9f+zT6nBZj05JUCcHAWys5LnrnSrg51qD+1aL6cJd59vCNvb
a+oWO0lG5nm/vtSo+4ZVm7HXwWkRBcRGkMf5zjKHJtDgHx6Monnz7onWos21eN0OGWrBdXY9xDTD
TcmluKtfhpj9clCGaJhKClFFM0J7G3+kjkbUrtw0nCX0qpU8dwIwR7saiCAA6OYBE9LBzmG540bF
6Wp6cDQTzFbkddNrrVq0C7MuQ9SmiZe6by8w1PqdN8ifADILYFJmfim39Cslhb1T2vEz9Rqx6+C7
Xpr7L3aKXkJfIYfubHD8SjUwGFt68KQOToA00BhlEZ23cr5khMzvbY9jHwUZktId1Zw0av4PN+r3
jfjzW6Kp3CMcVq6J2Yqb9jdjUofQsvDapkHWV3BEBlQNCvtj5+AOkMLzDs3ovcitB+FVtqo/rDSn
SwchgVR2SG42T3SfgkHKwe2aKDGQuIhK8GtcRXQp8oDvvWNlmk6llAVjG2SxL1Ppnioj/WZ5YmGK
SEE4dQ3OtVhaAj29y7UpsgGcUevYASjMh1p/curIG50qbk11jrZNwjK8r6+Y04mvqxw4j+dFjj+l
Nct/clMa/3Ols11ajLZnuThS6fD89WGeDVKOtbFBVmizOcZqEziiLWJrLB5khnQPj/TBnDj5pO0V
HK6DJEYt6BTuxdU9YoPqbAPDMNBuphsem+MHRIFd19rdNQF25Xf6NCB6DXagFB2B8IoxnngTKOIE
MTqoEvWhYwEPALIO2E0YMwSf0O+Epyrvldqf5mIxTp5hAzO0ku7g5gUKS+lJwBXKi2uKhn8RR3um
n9L3BJorXjXs8dMwkLotgYEyES/qrEdluQzQK19yVd+bmmMcsiQSXbqeaGPdkSTDHotce5JFhEu7
2dVteW2d8r30Fon0JRHKrHE/mu4vpUMd7lJNO2hMI3KYx1fVNtonQUduaDrTR2sp8GSTjUFKF45B
k6Cod0XYdeanYUkVSRTlxipEGnlr+ggHwT0X6nqqHU5glbWEsC95CtG+o5Rhi5DOAmY0ix5XNq/A
8sBi+LVdLXshRqwcCmcMoQsvmiQJ/8SQLA8bbVG+fGwNKe2EyXzaRuMJlMJHmikvJR3SOLWVN8e0
nZi/AdfeCmWsFFnBEcvk6Fsgtk8q3a5sKb/mwshOVkf7SJhlVCqgAoeW+Pg85e9s9EEcrUT/WuoJ
6lW+/OzR4UJHgTwyJZFtQQj8/TG9XnHPZf1105MZmqX7U+3KaS8HBlfA3h6RofF5TSC+J+1dc1LN
H3SmeOsMD4fVk7Eyq5c1G5wjwzTBpsioWuZnWyi3DGaCnNzmObXTuNp5TSO/DnneHYxG8auK+tmo
qxPJNilrqtcRX4vjZuyaYCQEKcjMMT31qvICIMfYYRSq4mqyjTDNJ/W6ssTTLVAPs6Mde81a6ZkS
IF9UWR46rglXPU9+VLI6T5hhAIK3+3I0zvY49kGXle+YCq8m7eMkx7GjtiIo0HnJL3mmiocL6TlZ
YLnN92I1Hlx6bYA4mGlfIahmHP9OTbLXTeHcuumFvsEYiyx53+zp00z0nHO5j0/K3i2LlSJTHqpR
Q8EjOQoN3u8MPB0SAgTDTNBdvDbbr8n4IL3GZrRdiySRRgcSTppT/qtute4wAb7DPBqblVvul6b6
lKb3Vq5JlHr0wizj2Kzfi9zBXue5L0DfrpWBKPMP5dZfveS4R6lkDJt4VNt28HX/XqT+5Pxt3Mlw
kMGyIMlYTjy+DNou3R6NFzkjMS6wBnYlWejL3kPdysxpr9ftBkukAeqanwuoPKNufed8dtUVN6F7
YCkhvoV/GDH/mwf1jw9q4pDAierZmv33uosoVCwGJAcG6mOCgTAq9UZ50Wj8+1ULN002xXw2ccIK
pRH0qecWueEfLtbvqee/7mpUpY7DjqOxUum/573/dLGw4qa6IvE+Z0N/GJdyOnWJuWu9VZwYlMqg
rCJ4ll8aaH270x/VQ8/bE2LuK2+NC8GkxX4Y2fgLTopu2v5YNFY40SUAlMS2s8KC3gMtvTVJSnBe
DbOEJri3axsvwWedKej//PL739h3BR3u8qLWlnqkq6keSbhQj+QFcqSYVOCgk4HFolhuIAuVow6d
rTcdcTOoKH3d7ccIBa00PeqHzrlVXECMV3mkYIfx1YV8ujmdbna/hJYhs+cNgqdcFXf3D8+f+zuY
8S8XVaPap9y3LR1Dpfp3QgXh8W6TKwMXY7M/6nEC+TzU8UY+le+0zZPRcDSfOI2MCGqjBFRY4ZwM
cVe+9bJYeG4dNejrizMft+0+eIBjkrSH8qyVnbtzl+xxwcKwFNMr2YRqQGv0e7809KPdl8QKHA2H
i4kxgMYZisBSuUQYOE+bS1AbE8VooXM1R9AQqxJWoAJXGHzwrdxMzbel9d0edIouWNJwtPTPztFk
0DscjNqpOK6Q1eg8pUPMvhMAUgeoY0OjUXL6VrtimQw/hZxoi34LvNkGoSPovaimCO2aRVNORQwe
8tVM7RvpcUdgee8GKlmnV5GutDH98u9d2ZgnRzaxm4CfTOwFiU4ZPrNJGjuz7OGEY5MxOU35tr5w
lPMa0M+qE9kQQfzWY1EyhP6MtZwsQuuY0mv125k9wL0ruFNnTMda2Q2OqpxcT/wStgQBJnPJZxZn
8nEtX1gZPVatKIOEVMAYq2MeCjS4gKFIJEw1e19mjyNE4zfdYvmWK1VfJ0YqVD2aVfi1MWO1rMDG
FG2egFuXTDIamibILExAdVeDnU/8zE6gOFpYFWX5Pm7uj0oTn6ZFWj9APqxH43xakle7YCquM2FD
pcmDbqo0qMjBGipv2kltIxC0/cqHdAI8YsrN+xRWs6enoD441BJZmVp8Am4fFts8AlK5l45THu0L
oMIi8IRlRQ6+jkk4j4ptVWGWG2AsIWrRb/eOANAOeinsh/xVWY1vwJbMvWIul8xYvs2Q+dgoRuzy
2hO34YPaGL2VZtSWmMWDQ54Dlg/oegtSOG5YXBATxlKYXNhI6rZ7NPFBt2qTxN3CdYTrOYda4n1P
yNamnt2ltuez9YsDXQwL6b/uLt5KQ0jBYaHXnUJtrZ7yWtuQsNMb6fQHR1SC43NbnZcN5KXbvbSV
ObzJYXsrk47wbosI6tVNX/pCHNqqkXhTJqRC4hdp725FAFnrokiPwfxBWBEVh+ttiNTyqS4qOy4Z
Lgu8pbYD49xnS3Kpq2uvQGeyfk6ek7IX515EqM23Ef3B3zrYgEC+MV2sh2qB37hWowjT7tXiIAhq
q3gbx8WILAj3QcPrEWyD4qAsmifDwz9jreKSKlnMOYMGlzT5YbOGmjvTOSAfg3Y1lqPE7gLd0bEv
KO5T6urXjaNcqOc/jD6pTo1o+ijVU6RGH01xxBjC2Tdb7SlsUoBRqUsTaeqXWM3ns0Ufw9aU2cdv
+ADHZZh9r6xQgKYeIRJWddDldMHmll6dWbw0DEdApMS0pSKelLyFGN90YGhaKApND8tCSaI6IY0Y
w4iqoBZ4GzM0JCN1j3blgDSzOgwofRZ7+vTSsf9jbH9f1vllaVXvJFydGV2dc2mvH7de6WNs/nXI
XMZxm8VzVlDmVd2J1L8uNrz5o+ncFlQOy+SwfUybq/gqxZkvywpH77dsXXZyGNJg2GqD1qbj60sF
cbbBIsNS7BcIuX1VpbuOs3adzu+YlPozwXblMZNtuPSar5aGhS+M04vJFhRY1djTYgK8iAErZcSn
bwlf6paTXtNH0Rq9wfJoLTHGODNMh/a66oIO/6LYwczph4GKV4PRIlBcMVaF5IJ375JgF6SwZNgB
pS8NyhqvW2LnAg6n4fgOA18MjDR787rEbFx9ACOj1EGFgggr9uuw0UbCjuATNlnWAl/coOScAd0b
k88JgWcql9pdu1CZgL9xVwN0ykeWpDvjdvtuetaJjYI/1mIqmQfA89zzKlA1DEVWPeSRCtS8xUF5
nPDDLzlnhkbxRKi25Ua3nrLYpqtSCu+EXeNiefLb4s58W+E929tSY2L3XjFaQZclzemFI8d6Zady
RHab2IN8XepWlLfkDWG1etxwktzBzBm+nnTvwdazt86KS109W6hCKdcv0toBWaPAczW5CqRF66XO
i8+0ohntWqsRD6lClC6zPXda8AHyZDSK1A28Km3DulOzY76Vv2yC/i4MbeA3m9p6Nx/xvaVPrmau
e6NXKHuhoHFe1EkjwLNUY5rbSVGv/jS0B3eqd8YocaSq72z2IeYOM1C0hXEf+3nSNAeEXcfhQEnv
KLIFBYQuIBwQyt1s5IjaPZc6AWGpx75a2Gm9L+32VQX/m3SoBNqbtcEaqHqOkcP0fZyOVeZ7A8JP
Q8GTY37iRK9d1bSMEjxXsc7pJ5/RQaXSpQB5J4WCV/1kHMmLa2nDbFbRxHTXvSoyNpKmDVsc4eFQ
IprN9PWDLe+/ajWLrzfrzBN4X+bIbtisWA8PWbaenY73ph0qPEwp/bB5YGovX3QsKVAenFPSrHkw
mJtzoMN7dDLlBoRaIEhs4jgNtrvvLRhrrrMS64Vr31G6RwDoPzRMLnY/J4dsmRZItuYWgKCOpMAv
zED9t1q1Texo4HGVqthJV/86oBOkZXUFy71iu0Kfw7Ff+dmm5aExuJfJxSAytkyKrmry7n0uk/uT
BYDplmn96bi/9E1399JD6B2J5NLd0ou3HIivDq8CPrB30pP606nYhKs8XrICQvA6D7tlGoaoMmot
GAf7IwFSf6dDuuFou6ZPFlWDRwfrVJqUjAHLT2a6xotLD3/ahgfPbqtI7Zv72EtzQNI1zszWSfwS
O06+P9tkUiPFHuu9ko1T6FmkatAh5SFYzYgV9+TVTA92mjsfobWXPg2iW9ZaJweWxnq3FxaVpjwy
E3DuFzOalOm3IkRHKimwNr0usjIu6sBaZwzVGNlKdqeGaidax+7JLvBDZMt5zbFANyMtK3pHld8K
k8uizs8L8h5bRr7FXZujyrNANyOSqXtngTsqQGxUdAYGu3NtNjnvAJjVyTU6RFN1/qKIZtr36yr2
9rQmGI6fe0a37qexw0ZxHksbtdXlXEwXdrloor4UnHAfM6N/k0rh3RoRuFI8bFv9oWVir29CRLlQ
sI1o9QnN8UEaPVMyUHV5E4+uNgNDtpnpGXCUZWtMZeqlKjba3nGCucmwamekFeua55NuhuVxWEI9
pbfgOiMFKyiUwNVX2ueVhuyUvhpoH76DH91X1vZXoRfD0aRhaJHk5zrb24Y1oLM3sJSde+udDI2F
SQtcsy1Cx4aIU7k3cka2k+x5c7RMIelIMMQxpA/ZPHfHKbf3EL6tUO9xDimu92oN2V7Lt+TMclOe
ll7wVvI7zFPJeVEy/BZLRX21tNNJmEt+d8jrAaM+eKHbpeaarvRhrGV+Yiv50OxBIztv8yjyu3zf
dsaKPjV8W2anOLVy2g4zlvMjIL2S4r07F0JwTZSUORVCEdZeS0Kd1tOLZwhlL2uG0Vo3xG2NHd8u
UmQWx7zkS9Q5jrJjuvI9g3Z6KfsYa553KPA/jcrybdKzCXda+lguj6ljPGtCgf3cgSpQXIyrvbAe
CPyPDcqNUlpOMCn1stNHF0SiaX61y/XgmAZEzVwwfKuZL2rZ/FC3bGPxq77jihn36b2lgiCbF2wp
bYq9xTGWJ9kseTyVrfXYrJhGAA1jvUyaHc0GDjYLYE/VssbDHPEH9GeNg1eeodAuzZUY6zVgHB6L
RNktUeYA62pgpksLJSsXU3FIVCYKC30Wt5ae75599KdZXAeyMi6pSgU1grK81Okab6P1pmKZPuaq
+9ildvPgOniyyIM9/v4I1mq9jiRDH0w0GHoyblh1kanN2a1seGSI0W1P42ruRw8dHKqUGWjyNZUr
nZA2P80rBgHmmhWv/eI11uRrjUENMBYplAlRYpvXq4/aycpzKWq49olpxxYN5UUbxIV9GXq4ZRRh
MS72TclQSHFR0tmh6d3Z+rWZkycbuudez7Zp/8cP9Jh/I7LLkbSE0Agap46lhBiOhjScbGald0zD
Pd5D2Q94YF7KbVLx7vfwhRrWTYerTu4RfYNVXrqqgrHd1aHIsumQVmu36yvFOKxF+5ZUqhV0qvzM
1ey7Vf3sxfqtSYTce165L4ckPSaYRc6jwsKbsrevWnoTPGjnVS3vFErivppasU+/fymBP7AT5H1M
wPpysUblS9WBDs+a6qXPVuXSOI1yqTld+zTHy5gx2/Wa3cc0ONn2+De7NLBSrXnKZPeWMF120hZ6
m3xtZVfh8rTaGR+7VWgPaqZE7EdGmHQ9B0XPlg/JiOdiTBJtlzTmcJXqZALqwPDZFKw1DqXWDjGO
7hhzgHtR3TnLy3igjOtf9BGfoqbdCPQrjmrF3R0azB1dF7fKiq4KgjvKM45ujPNpJ+AfMCkVy3dx
OnzV7ScGJV7Kuye6ydmkBgsxe6UBJr3ImFeEzE0RO1bKX4yNn0ddk6HUx+U2O1SgkkaGzi4vbGrL
LZ93omzPY2nLlyGdQsBXOeMxnTwJNKu0HfJQy7OcMWVzOA2Y5X1j7IyoSZVy19em9tomnD43o12O
ZVHkPnNp8qpXw6tnzNUDA3biddn222TUb/cv0ejK8jBpajhOg/OyTVt+WLvlqb+L35XV5QFDa2zL
joXbn+mn85CNZ+agx7DgnENeYE8IapExu5eyaKVq/VM1XufMWc5pwC1YQ1ozXvRbQNbFiPbdznjh
bK0L54zfbmONL2W8FibYYTwbaNRjNgSGwtQ1jnHOL5UUkQu1zyA+bedMG+EuWsJEpwmY17Q6xFAn
ctyOdExpgxLXw2GWT7xnzJO0mVIxE9R5UclwO0WXxkS5zeTu1vPiG5fBcJdju/HAdKp9Htr5yGEP
h0h1xtrHsopjK+rGZnlZBT4EW/XOZiWcQKldXiCjLP2u8eaDdPqLYyneA8GzIvAI8osLKpTRW9VL
4VYqO6Ir49Hp5SXzdM7TcqLMxRob17PyRgR2cSiSiuYcquk6FvXNMM3qxuRog1iVxJyDzGONh8mf
zGmORbuKGKRwZkxBKvNryrzADPg+sEfJRGmS/cr0DKM1M/QaaZQB+XhakDqjxMeH204dMAJNtdmd
mawkLHktDlveGV+M+7zK2vdxv/HzWwY53gk/Yb3SJOevvH3yHKyBjqEjo+laHSuZszfBfuy6oU6f
maBMeVhanxmI9fvYaJwBU55qwkKvRoYWVI5Z80orTIZJ4b4P9GEOXdbLA+BzgGgFoQa9aQ77u02/
G7flrRpwUI8Mrt65xvW+6arywZsER6Rpiee0Xb+Jzr3k5bq8GBNnEUuaUd8X7gGIkzgLXe/Yio6A
XJUXJig5tq3qV3WF7J4PJRZV2ktTh7/eSOdHPBOvtGe0iCEpnpnR+VDy+djbbb5LOnQ9pthVHxN1
TrTs+DVNE8LKDd7wTq35KQ7j+qvHdOnEIh8MWUsve22+OGYxHlSVv4KAOJpI+gCgVXhMpU7taVO/
dEwVMG+zcpjT3mA6PpV8AS/TDETBVPq55RzyolWCZYF45jhVG5IOEStt0x3qZcCNULcg6WmLDXRB
c5Sx6PfUFPvx4C27ZmEoecz6ozrK4+8nfvRw5mX2CpebYV8U74mQgmY6l30t7j4PJFPFrZnMoH04
1E4RDws6V07gBFA8jnfTbEUjEsDIOOtuxg8Sz2rbxYRdgCJo+4nQpf5G3v18Ipr509XwN5feQd/Y
BVUSKPe/X8KFWXCfe5LtlI2PtWwxDgxo96XzPt+/B2Gn6mE7Mjj/JGx+z9I2PTBM/CFX7wsj3g0r
OXZNfsI50yoFAfYufvbzXsVepzR0YTgxbiT6n7M5VB3VREAygLzL9nNyOEXJJs9OWuUzdo0p8K7b
uIUVmrVy7sqNSt/SVAyOhFJYcnzU25nle+WyETbp8sqMadTSG7KnjX65557dqmTA0UjlFS9Z/kcv
bXHpQaaDvkP9ak/GcgdwN8saJ/VyZN6FrnMnur1J/AB+Yrva1fX9iiXzSTewEyTTwH+auH2I5mNC
Ik/3GkIRwiMWcczYTZuZB6vRaj/Rs+FsOtydrnnvpKoxYJE9Tq2ZxastDko7bId0URiLlmgl/bJO
ZJRcFK1ziEzRvqLEJWztGDoCQB9l0MosvcxMtvl02fqAucSguD99m/Pe2MZwG520j4zmS6Pnht+0
ydVe/4u681pyHNmy7K/MBzTGoMUrtQ4yyJAvsBCZABzKocXXzwKjblXdsrHuabN+mRcaCDIyI0iH
44i91+EKqvNqmVF02ncbQ0uHRWeRKQ1Tc7Dr3pVpoZdKdorSrFyNBjPmC8c7B4aODtGg6RlZXv9I
bBmvMs0fDmlw5I5MfjtiLbAyvd/iLj2KsW9pAiftRi1ac8V4euIq86IY8YFWdrlxjSZaN73WLC13
GFEL05HDwhiW3qNQ+QUm7gu6UG0XF7FGM6AN5q0eiZ3bRMe6M6HGhzj3ENpu/breDSV5MChNSjKJ
Paen6VIIorhgKEcKTznXKnZ4ZIXvxdSw7c3sOQp9VIFFSfDU+/GqgQm2qGPLXzCFPVvlU8OvVr1d
05Ueyyukdu+RIYXp8N3kCLHSMpjFpj4uSOCbmeKzeeBsQg8kvS+zbsa9IY+1K/WtbJWvOrNpkddP
Qx7Yj7bqPyFRKk6eUJVZj3J3NgiT5KhEOKMX1iokyWJIuKDoYonsUhdIywTuGOwqzEXw7VUb9jpa
lPCpimRGCYu+fzNor3jcMW8V8RYej7uXea/PQq94ItywmUdClopO3erfjGrIjy3/TxVb1PzUfM2c
6HMqibG6rjTYA81uZShxfLw/BKqaLqgt4jBrBQtH2Hva368VjbhjuaXkthd+/KB5Y7MqdXRD3eC/
ah1TyXD4VZTdrK+R8sUsR4ZdNzpBBC272UCnHQ2rUtCjIj6kkU8w4+okmfq72XS7oanGoxIa1whW
32aI2Icj/lKnY/YHdck5jKpq6Sm5TR2Y/N9hrXBhIL3R82Gl9s6RO+Q1Zp9gzTTuVuuM4WSpxYdZ
iWExNppLrULbp37fYU+uNr5KOmpJvZ7VQ5ju/dbp11atn5zA5n8YI3OehKBrsxEuKLvA3PLL8dWP
9UvpO0eZpeVere36DKDll1lW4Vupoh4wjNLboAz6sgJjIM8Vn7qabwVigGU41t4pRgOQGMhby+It
VpJnclJ3BvncJCebe7gFd9L19lFslwuvM/1Zb6OCwN9drQBXuAsq3dWrAX2gNg3lJbXG25DEJhbi
fjhoLQWRjP8NFZ12u3YykAu/r7ZGGYi56JVskY1TQBy1u5Lq6TGtySebZJPmqFvL1mZ0jf/bL0X6
NOrjd5IztcjWKFO4Lj3WwF1h/Ahmrm5utBgrHFtJjT4EtaYBqyJsd1lWtLu2GXq+U89YaN734Lmo
GIiEFrXsxTEwdbnptOJWjDURommzdqzuBYmus0rNfpuMIsSynlaMlvKvA1LEo6FRVM/70rqaFgiZ
EFXioijYrmL7OobRK67pYBW4WTKL+NwXez6ybEE+0qywsSFU3sZDGG/cmHtg2Veb0lD7XR9WT2Xm
t+swd5lDYFxLm3jBdstmXQwy2Hc5wBOUbSsoRbjNaZcti8jQZxLx5Lmo3YFcs39pLP0haYfnoOqX
kIWAftTPjR6d6hGTgwdoxOnixyjC5luaSTYfKcfN3I1wzBiJYAjSo/vIJKFCoXEfsTtkmXX2iG02
X7SdB1Et8tK52XuU4ePsvY40umwVSZtpUI5xGMGYu8UXhb+5llkPviSacZz94FufGYtjPv0yguDO
S0zuvkbKbylBJhveNTX8a1lP7oFyBhAlZ4iA0R+LJntJE+ehH81+jby0nzehJzd6M6ZzHUH7rMjV
p8GMyqtuNKcGzaE1RbnVsckbOY9tiWM0cuAwKXGwNNkd0Q2hChJN8Tsp2mSVhr2yKuF3NH14IIfz
T9hAlJlGCb/rgnin1eOXTDtWTk2BsQoD7PaUe8CdnMuges87CoXS3qux81FH1msWbosuZhZlj/6r
LtrhWNjqKS6xzgjdGbfV8BXYdBsE4HuzJaEqsvbidUGwTdz2BLhwoRNzrKLMcBeQTuejxH+vT+lJ
+1zymTQWIV+H4qTsnWta+q92pbv8Wh599S76Uurg6lAcYsCLi18jGgmzx3OumjRnG2h4Ro4XMqFs
1FcimVsq92UqyOEKJ3e+IO51Z0HHvphDfrhQv52XrnFWCu4FRJMOEQbX1ujKuQxyd06PlhiEpHfQ
qcTwB/ou1RvFvVXurHAarPvBPkTS9R8cgNAhv5qRf78hEjwz1RFPtE0LM9fWndVvWy5drzpVaXSs
Hteu0SHkGc5Y03ZhANsq2fUHHEZippNSj+3wocfaC/6uZxN3rnSbQ51C/xl/myHsIUXcjDG+FYHa
zf9DZcZGUqQ2qXXg0MijZiylffWMfNcl4iZoFOqJdWp8zNh3CcH/tID+/w2i+f8TEsU1/qa1mDCd
/47R/NX9r/dfH5PO/t9k9tNP/cjsFc2xAZlQorvzTX7oJ3+wNG3rf3uobQm3gde5SAT+1NkrgFEM
1/Twt5ugVBDCI8L9Q2ivoLSfxJ4UbWxDpZjJz/03lPbanXD8lzbEmoBzoA8Nz0DwC+zzPnTtb4Kb
ZsAHgDjM+gRWEm4ZsK6cito+qlFVVXMFKxwa3A7QFCvMzdMInVLHBNPpqWPl2haFaDhnI2ahum5E
993EO8SL94fUqr/b0lIPP++PtXHpqy4b/fSOUqWeQPmWfePPH6i9jzaw9cf7GQX470wJlGiX2RER
lREpczOR1UOYWcFW2O135nvyQGXr2LSROZMMZXwEe5FtmjzTN1TbmgsTXJVZm/bVNzFyS3yHDzs1
Z2oT/vHWUbT6BoOQZ6X62opM5xZmolgFTaYuf542Qb11Cugq96c9c1SOgW5+53rs3iwvGWnvUS2G
VZ3uR6dX/E1719xOD80U8PztpFWPkw3T2t5fwBOYLSqFEveDXgCTszR6WwXdCBpE0+H9AWjgcHBB
ymy9nJFj/3iLCHtSYJcbXNa460pPsWinGp7PpFr7RJib3nDyZxsOoFsm4Sdlz4y+YKmfalE4KM3R
g9xfMEOM3U1fvrjoWteBLJV14OTDcxN7u/sbktEr5k6gPGP2Th7ENCCgpUS1H6USXJEuUMZ3MW56
epPmWHj+9XJUthFYCa255OXRFFXzCykOShW7Aysxhu3KMwKxL6NGPyJxtugIE7jVpXUJ3K74rwjS
Exf2r5XuomWA/YMc2UELNa35f4iBaWR4HUSSFkZ1s1SlmDztgboFNmhuxOBCd6/DELl39xU3olq7
QMGOfUSLUBQ0ZlKtys73mjErqhsN5yFoctTptVtt0rFoMb+17k7EnWQ314960xkXM2J284h4XzQu
MIySSbmlg5Qe+E6d0X4f6jk8tGhZiqS6aMTpSxMD17HLzCRYJB2dCNctEIQChV3hjnyhNu3i86y7
+MFgUIMvFcxUQfGO9DbDHDnUJ4BuwT5P4u3f9rX/i2Xkzgz/t88OHxBtWUszUedhDJpcA3/bJQgl
A1jMQ48nNzNOeaVeS9XVn1pTe9FF4OILzydljDm8GmAT6c2MVPEknr6EVsyV6nBzsDvtq9N664oE
rluGVdUsKncIMWyb9cVoYnNzl9vfH0I8kYfWSIa9FWqPgSVQT9K5QI8QOzrt0wCBaBQrt1bTX7Qp
w2TUjA6eJMPi/Z//5RO46t9WjYFsky3amnC0hqHp/1g1XVwapWPq6UcrJyN4qASLoHHCzxSapE6J
4dXEsLHK49TYBJF6GBXRXOkZJaJNXiNV4FkJ6DfFKlyoUFLK7/D+MTj8j4eypbgr0zMID9A/XcQF
7CVvMI2CFy3FBKrqrnVEVDfsbAu9tRzGR0gt+RYz+rWXbX5ylYL5HENWQKVzPrXCLz+mg/FfB7kg
0hsN98CvYF2FJ4pFoEcF816V/qqOLsKG//wDm9io//zIwMyB21JBejmW49j/8O+UQxNKijDGhx3a
Mwz21q3LPW3Vam2+zKanUS+8TUQ1JSlCTK1hoiVzN4aQhUZVbNRKTy65eBk0UV0SpT81ntMdeKW6
/Hmq1mgFjTWcTvwb6SZxyzJd5PbEgLiZSGmvgar9xq8cHwAXWkAwVH9lRP5vDxWWLtIOjWtgo9hP
ihgxnFleQGHkG5b5xJnAepubvx3dekOgN74YFK0WBlaLBwZDjdTa8A2Yqbuuy9p4bhnd5sVF9Alx
q5z7OSo0KSmuZSBcGKsEK/OolZdQjOmXL5kGioi9OUHF0Q55XODSN+3yAPcuXagAMhn/qD47Tq3s
4bR3cysOwmnmb0Ka7BiHSM3HpwYD+hA04Rt3O7lJfO2g+ajRVUsomzRuw0tpAx2JQ0VevT4/IOlB
AmErD7qDpW9RtoqyLhrt3QmdM/O7/V+tC1LCdvqPpCnIjhgp+hA7LclTo+OPpj2Is7k59gWNjL7x
/RsdgXJmoSZ9jD3EarlLipLkzm8ncn4O/jwzHeTAPTvrG1rBu5v2/pOmNNGqCVXq9G0z7mL5LHru
YPMQkewC5WK8ikw1vEJr0jZW7W5zR8kOfdY9i7pgjfhMEFk40eAizh9eIRkVey9yShTBEihG1OPN
8FW2isyOS7DYEuaATOgidD7W66jeaGOWnUujzm5o7Ns50+vcTVeE2Y1+AulCLJ+sPCwOfKfFJreK
4tD/eaSqAt5EVF88q0sPZjga+x6ActU3yH1zq3ro8tDDA1MgVm5B8JL0XoFLtY8snl3FmHfEf127
N7DEsMr5qE3c5XuUieaireJuC7FxeG3NZ8vPH/owtNYt+3+6AD6U79rAJ8lRmjV2yWTvqNa4l8yu
ou9tWGeE3NHCrfzgpfenIMKurRukMpotLjiYcBHVWBRtw9+HDg/3I7P14jXT0F/uz2InkhulNegy
A2rMMUfuQQiNe0WKdOVpFqocFZflEki6ssg6cQbEIm5R7Bf7jGx/ETmVdq3y9L1laLGFpg+EVUt3
7M+jagz/OGdaFCTqznpuCH3BOvgkQ6gTroPvfZGUD89hhrxcOo12sytHuxVK/8iILPWEXYBTNm0b
BA7G9v6OOKa672XdxGFvH9QqpTSOepSJ6z7A0pmERLRsDDwpFb6NByvU+Y4qKvK+CFrlWppddaDE
yBTO3hFQ7pgwZenCPGZ5JREywX+jKl8cQtXtz5GVDWdCC2q5zpgu4/vTyFHmiEqrpSkbqJg51fdU
740XI/ooRpk/3wmoxai0ixgO2cyh3//W0Fd0zOKUFvrwbiYATTrUvnuZZO1tOg8xY/Xz5XWlFR4j
bGeXVg78DUrprHDetuyTJROHBkRqG6zyzpIqObLpLtLmo9YXq7hPq0ugVgXqweKFARA91RAKhr7e
JRB3sks63aSrvOgWgFo0bKep/9BS2J8xyY5t6rdSefG72aH964AsbFJTh+TQqgK0R+xhMmkHb6YU
nvECMQGpQ+xnkGd5WtLQY7SIuoylrLeaNRSLEuv4GS2aBSRebw9emKDGKCpYrJahH8ccsFkYx8lj
W2XGXJOBspZZBGsk00iryahXcBFhS6QFagXC0YUIA2ttam7Opdq6J1lH0Y1e5CZtghdaz3q6j7FG
nFlI8mQr8uMeotS4aOeW7ih7p0yAXQ2i2A39kG/jVDc2WYobbqZVLRZ+7FB03/vwKop63/iRs8Ox
dCS4nWQmarU3M9187kG3t2Io3tIgyze+lMGqz0E9Bn3iY81KuFoym/kxUs8XsGAEomq1eNQqgbJ5
Sj+QPdVW+syFH1z7QPepzUmwtKLS36ghMp9xeNdF668KPJNgd34psWvCAyCeDyDSPtE0vgIfSr7K
DMZMzGS3a6nDJEuwDbRA2c5B06Mj8PR9E/XpecSND2tDr1dOE2ALHO30S0H6DISaKzEnTm1qAvO+
yi8JvrFqZQ62QzBnBT1IEmL32EmjtZw8rwuYeVzZYzmc9fwN7nYGsrKiMdHGzVUx8XS6Q3FUvaaf
3x0PfwVz7aDJGUZbelhdOsnFrBOM6/RWh41YGFM6qXtqysCy9J2lTYXWNPtl6bSsqR4lH1lDeAiL
un6hVBxr50xzw0/koxCbPK/bg6mWlyRCe09NvDkbEapLqTvPbuZFT0EdmWutj/AsW3Z009Pyq47i
9Evt/LVJsVFvbf0pBTp5bCIKWH897aanImRNuzS4Lq4wfjW4I2A/4k11EkmeYPbatnY6Mz5SNxR7
txu1PaMpRLDQTFf7eW5XMDUylsG8he2Nactp1j5zZ5d26CrPuVZCqsvCYVsWMngxmQDkGArhdZTo
h0oz34cBsOhYueFSlPRHEn/09/cHMR11Y0drpYRB1hg+pECV/3Yh8RUsoJkbp3SUculNrB9usVq/
RKJ0qWztTThGZ7xDY6Xj27m41DIzzOZFPmYbAA8OuiTTveVh8lp3RfpFG+XDLlJ5iwMkimlZHmLb
Z/d30ls8PXiSdlifqhepBvVFjP7SdeP3IK3VKyo2a2s7Jld5XrbvTfuGVtc6uXquLEZVI+VO7C/L
R4qQ2Ulx7dk4Ni7gv40FpfKK6B+l9vQWtceA0Azpq+rTjc5s5z1rzWAhOsmtXh+0x0rm3v4fT2kN
zo0UAuonOq5Hcof+nEzbttL1p4xJkPv7qftDbogPW9SPeAX0TREJ46ntRLJQxpIiQpEZyzGvC8TR
hgEyo6cBECjto2ibt9hVwovi+dpSSh8XRzfiurC6bO4LK0U4BwoKbVv2wgf6mNr2uDJqxVkx0AXV
ovSdk5GI/OBX9Sox3TM8yU2atfxJdjqax1S68wYnHCtHZA34PO6xFMLfhWkLJBqDzf2clqHUR4A2
vV/IN25HgWz1JVp5kqoiCZaBFTibscSbk/vA7UqXxtoMiQwsqOmfUpUN4ltlUbXIyUYwhcOMMKhZ
mRPDkfqPv8F83u9NrE2YgfkHsFedBld0312EWInhyN9K7v0cDP86c38J2ZqZtPxntdOoO6Mvi4U+
WMl2QIHokKc+6qGXPRZudPRpsEDDqj/uf0KOOQ1VhZUtfVmGV7Vp+wdBk5lbnnqItUI7pH41Uh7p
9Vuf0a9XFCd+KHNdg6HmDe+1g6OJ3zTYKbn8DacyX7FSkv4C1sGnjeet7NCqns20vUyw6Xmj9Qyt
FGiINa2xv93+BftPPdlQQJ5RlJaeI4725M2q2mRLOxXzT6g5Z5GhwL0fYb9V5jo0ufuNYwRSucvG
spjJwh82sh3bmde5wfGvB5TfxbxI81NS+c1qqM32pVYY5ZD4ci+wqK8x/SzcQLpvFl/BskxBMPxE
BKpTtB99lS68sfXfshgjbqs1kzDdhqrrIeOjop7qsCwoG89GukMzpY2US9AG69DqivPPcnIhc33q
5NHYdH1xyhrn188ikrm+cUyHXSA1m8X9OigSNdtErYcdSY1PXRtbc1PXFW2T9On4R6BCw7bEX0lZ
zo0StPCuKd8SQe8BUYFzm+D2HTKakWGPCy5b1sRYJ9/55Klntm1wxItvLzyjnbBXWboA7W7u+qCh
u00H/hyEOTi1eEpxgxq+pm+GD1h0dmMorUuu9vFeMXIMAcjzPs0JXEW1CyjluchgxiIUsr8rhLTS
z79tkQdziEAoLhVxyK0sfmBQBetm7Ib3xKAH6ndxxKZC8fznCqK9l6BOiz873ysvkYrlKhaI15Bz
aeXCtkp1a8kq20D2lNFARpXm6ySJ+/XA3eU4quRJ9+TkHpExguAwXfN7J3a+0To28/tfr+VehNzU
aMEETF+lZvQHpw23bmN7NSJXdSmtKL8Ahmpv9PbGmeUM3g5ZuLGbpANo/4zwGiX1VBkIyq0mArGA
4sHUGDTxc6+I7IdQ8Zkx5spkXUyDq3++A8gPoEXc3oPhMQCT77rxLbejLcNEBfGCgn0ZwQ8yVzfY
E6AOrwjQO/JA6C/mc2Gq5UJDRL8ntgtvWd6cexw/YFeGdHu/DtBizKYpJhe1fFKAPh6ZRRqe5Dcy
CZJsvz7iVKweSwvOHH6hS6Mm9eP9VNTVV6R5WsrnlNXXdNRS1iT2FDDvyrlCWlmuPe5mSzqSvxvV
4LqLvW5AHDj69TYvynI/+rm9Ci21PAXId8BCcYTDLZ6J2MzAW/p8VRFgRlCLPwnSz9VlxfR3zVyB
/9vE1r6wHEI/kAAUV5OG+GwaFDyE+antisfYjJstA2Tz0/1UTGluSaI/rGLRBis3rLMlHpHpNuC7
S1sgGXOScj1QUhjQE84ZlrAqtNLf3RfWaHrNtvC053Lyt5gsHuw3qncdc3sfpJ588zUWnQW7/xgH
dXop0jGe1ZPYVMN+uR4BXq2CKU/Q3HJuKk4eLxm7ggFDx8oSDOkXWtMz7tjh/POi0Sv1Oi76LX4D
iciL2x3f2c8zxr7UR/Qv3xoQf60X4oPGBk6C1isf4WdYKyX16n3WFukhUF8ZZhvsJWYCMH6F8VLb
CggnlW8sdMbwrMnoUqVuta5w6uD30q0TkNROuTq1VhGhjAcLl/NJU0bqoffD2LDlplDPZtSpPxty
jxRVy7wvP86oaRQE6Xg6UZKgKWeca9KjEccMPPv5BvlxfxFOAbTJrTDvh1fTYRKSnhVPla/j+dNy
/5cjFlqtF7/ABNFM9QZ5swczXWVeb+6jrukOUc5qi0U0LGVku8AvpyOGWR80Xe33mGzKVWLowc2o
mFKSVZHynQCdRtryS207rNFDMz6pVvIEPWMCmiXm0Rdi3Oppje1YesGDFwXWwjE080krQgmtMpSb
QebhFtjy2PhfY1NRiXZ040ExrQFPKgN9ygTSDk6Jaw+3ctHUtb1NJtarXkfdQk5foalwl8/imVMk
/rwxbKrw8eQSGaPPn4T258vvaV2erUK1tm7FpOyy89KbC1n4YqVy4SS9/2jSWRWJQL/B7GBkxXF/
tvWBhqrWFc8s6BzHcBp+qfWIWkRGzNKhe99hlPlVZtZ7HOb9q1JQDc8ds34MS/YNUE3ZUfeJcvs4
ANozQJsMwpTupoFHLJn23yLyIOGoWfZAo7t/SKcXxPRC2Fi8oLjZA1KB7sHJtH97YfqJNlP/+IlN
aVWU87oGd57hFe+JLVCzCqU5JOyEJzMgaHQCX//su61Oavml5Vo915yhftAsvC1GnKj0BfgLerZC
zOLal2vAP49RCJUGJt40UFYpCNcdrTLzBJ5v0u4I+y3XB/pgVvbLCKOroG/ykscyWqZo9Y+5HaDp
QYK6TM3IehpU8sNOPBGbMKoNnDLpfVI9M6V4R09YeVbyqFznrqgpj/I2je8cQ0L72Ucq2lhGkFzK
BJK731uHlhExO9+IzphqzJOfRObJSiHiWU6A0qttrXrNntSBbzFhqIMgGoLUrlYMHkl2EV6IGX9h
+ERZTSxFhNKYMmi4LfU83gp1ElCZDhUdNHdphg+jQksBiNVfSq8Yt2hA9Vsp1AszcMYPyb8+QR8a
9tlQP0Eij+c08JuFkkOQyNJ2pwh2BTtNlXpbTupA9X7Rs1Z2CAjCU1EaVKC6vsLqC+NAKGq8cIcO
Yr6fxAuvpuUIgNT+ziGVM33PDxnOUHyqWdcDp+Y6Zf0X46En1bhhEziP2CdmNuEMLRF+PXN8Newu
3QsZU6fX+1sgK/8z9MafA8HBPTyuamk/aZiq3KT6pYQVZm70sDcrUpJV4x4SbVQPmWMCBJoeRrzE
m58gF3x2QqsncpdRZJvUZNXyrY+hQdbKG4EfCrG8b8Dv8pS797KynPQ5xnq7K5FQL+5vE5rzEhOG
o9aE0Iw6tzz1LZ2ODhrTG0plQka/sw4UqaNbJBtKKVJ78+nzMPNs3NFH0lb3j6EkKVgq09MiJgB1
Te4JEdKWcxMXWx2rz4EuAD61JlXDNUzFCMlum53vbxGDeRm9Xr7lTeGcO82uZqi6jRPhe3NtM3nQ
Rtd9ZQp7sU5EogJb5Cnf4SPwgfRRSRr7QdPAbt/PI3uQS6stkjWWNaTCsXJR63Y8Sq6zMrX8y/1U
Xohm4weehwu29i/3F+oEdGjiFAD+S9yDXedcai92LiWCqlkhvRIBJ+fuL5iaT4k4xrA6vc0AQ89N
7s0xG23bACwCukbtXZGhdQIvs4juCWNW6vrqp/HxEz7/rEvGdSCwYnQRQ8A08zSkOukBmnyYmY6A
72Nxh3XG4DWO/cvop7SbTRLZuRnG1a0zFSoTSVnechWwxzRufOugEnJAvNI+pClV4aBziMl13V5j
NHivLUpn0/dyf7h/B66Rupj+yH+Ga25TM2MrJN0rzq00N2aW1F9qPoR8UkZlxUcZpY9D4qoHKQUJ
EZpZ7XB/Lpgtsa/iv59CpFdQOrdtYKmNdzVBbhZGegumh8wKCROMMTjQdQFon9j+zi3Kb9lZ4mM6
MMPy5yAwf7MSku/62ZOG+suxWiRrYTUQl5YVlqdwL1m8T0Ulr/ewAx/i4ufGrAVtunSl8zFijlrH
XYnXprXb9y6wsp0ax/Zey8JXKDtNPC/siTjkCMSwpiIeKap+uHXFsgRAVcqbYNhRrJg0bavc2t2P
Op3RKAxxeiLXhwnsZNaVmnCzrTpom/emV5Zp4yILK2sRG0DpF12SPsGAyRaxj9T5noEO8MPmXmlX
u/tTq9sqgEGYZ+39DqA23Q+ifx0orQo2oub2T7x9sJkf/aiY3ZvVtupeepZ4TFLPPo/F+/2lVgtO
MJwZFzP5jVor2uk5IuWfVq4tumRdNxmpydReZpx8ti0C4ghECN6DG7ChFVqzk4iCUT1waohzeYiS
kEphEG90cMbzFgjyo6MC3W3cevzoZVfNysC3z0A42wNOlZhwIyp/x8pe0xQgdJ6us+6MJyTFxkvi
DdqGjtmEK2YM+ZRITaWmQqmNt8wZKSgrTsmIig7jZl1jdRGL0B+rR9VQqsegD5tNPKCVuj9ttZVz
3+SVhMy7CezkBMZw1U75E7/GuJFKLuY1noN6Hww1qwby40VkBez7quwPfmvLXUBXALtMnz74RuYA
AnbFk1lnh8ZXXinyBull1GrmlGjUp4he7HwgMQBtbju2Xc3rNL7Q+kRhEfa7smloO+I/NlZdJhJE
hqSl9wenbiFXDY6FrnjUV8gfcboGYMo2CNepeqI1IetWUJLQE3gkjY4fba1YqZntnu6nzAol9ugb
296yH++r7L7y7KI9U7TLToHekLspId4E2FygOQrlSIezfSluydQkGBsX2BjohnlYCbnypZNf3ckp
HHlB+mmAbrch5v7W0nAdGrvWFe5TLAPBkme8x31nwEK0MdWAKLbL6l01deM11MmZDtPcsvqdb1vN
zgr972pqb0bM5V783K6qLMZYans3JkbQtkwjbZZRoT1bbVceuiIrF20In0qoudgZNg6qRZAiymga
wY1MS28Sja2cqrMKfLt9rNFIUxwdaprdUa2SycDYILLHIypi9Qj8Klr0IT7ZpK5oiDquwKDh6uKL
4pl4tId4g5yTaLVgRgEBOfv+6KvW3r3/Y0mpFJQ3HKh2NtPDpppQYqN3r2VYL360JqldM9tcN89p
O6nEU4k2twTOKGj8MQfFOw8IiM6KSC3sDXb1cj/KOq9e8APjCTotoFT7s7YKdOyKeh76Ylj+dIiJ
/S4+9FCmNU21LEW31nY0IQkMSPYUCynVVX23i9LmEFB2fc4CSgyM/VGfgwAGviJKTEmePOnVheGc
DW1Ji3qyXgXKIS+zeC3HIV2lyJctcIun+0NZaurmv+jHm5M24y/thkeSbsFz0hElMivFda1/aDeS
SAwNkLHsI5ZTxyYv+yPa9nBfw5/qEbnsUld/pgKQvmVVswtjuhTTmbt7pscDsIIObC0DECF7O/DG
IxMPVYQJlOYTvOHstE1ZLYo0TmmFSGOe1t4DVwwzSTV/p7tpdb23WGmEQeiQwl4w0/oL0kR8oKr3
x4NZ1NMQGoGm1xuzgzuqC18b62PL1PqHenqIIYJv9cb7sqmZPIjOoG2anqKRcjGNSfnMvrM3gjj6
dI0moyAamKcg7p+UnH5N7xjG+f4Q4q6e4xNgJG0kzJ9zWqcHQIwAr9OGs9dhnCtbm4GMe5SoNqId
bmpDm2Wbn8pJXzs65YX7l4/wu0v6dkUfRS57JvxRZFAUb87Ug98kk9lZUS0UPoZjfJpVNrNUK92q
9hDtGmEgPS7Kz8Dre5Bzif/gUnAfGBClXJmrmB0cpk+vW4ZYrUrp9a84Z34uXoUC1Rtx9ZZBBs6v
6SCqbedXN5lblCz6Flq1FEk57LwmJ87TGXGwEWP7f6g7k+XWlSzLfhHC0DdT9qREihLVT2BXt4Gj
dzh6fH0tQJEvIp5VZVoOa0IjSN2GIuA4fs7ea98CaBLbzpnIMHLT4Tw5bn/OVA6+yJvYdAf6cFRU
QBuJVvUdFMaTpCecQp7/GouILWwtXqUPnz1k9rH3+W9eHA/Xmb3rym58mbK8IIAEJvtajSMt51eY
99YL8Tn2fZxG5aqalyewP3+SrIth4vjtwzQGtIF180WyLD4o5Typuuz+h5Pf//u5T0Fl0PUDaGZz
C/f+rvlyVVDImXT2Q5vPmLnPBNQn3zkFvNvlMG+H5glhymdtfMyCrpdGYSb1uEqv6ORuaj5qctG/
Ls9qLp61p4ngGOZ1czKm/vfSezEHrdyqSlDexRPDIeE324BC84tlBXoaIde3IED6YGRuS4qP9rvR
NevgCItrImMmkuVVfTAqX9074qvWjUvdv8VDyDeIHozzyEYpSJDowRiUXLMRSXVqcC1fa3rLYP4e
U3l2Z6RVeVFGJk7SiuglZkE4lvg+cfl1AXVTM4/BtTgI7rzcudNNlOEDsJqTgwPgZTmMVeSzDTUR
HBjJ1pMjM1fUzNU+DtVsfoiNSxMpb+XmmdroVhGgc4a6Xjek/SBXQPtVq3PpP+OeLS/VbCfw7InV
lCBWoqupif6Hlc2xZ/HVvy9t4GnJFUGiRao8e3r7bwxU3Sj9LGrt+kdix0X9AT3HgA/cTg86FWDq
+xktMSJMTGZTp3SemS0P8V/PlsPcOX3fnOwChLwdxTe3ENHGHiDEpiQb7GuyXHd2CYF6813fkAM2
bXVlGTQnO/9ueRb89az3tRjzAl9tmzCrLohwS9ctO0HmGOncXDK7FFB7+ROT29XufeQGuuRiKhpE
prEZR2+YUftdk7fdDnFP9Gb2AwFcFDns23mX4LFnmVjvbeP7++9bVYjZJ2gzmyA7bvbp1P4g7Tjb
Qgli728E6kcycW1jTnkLU4Si40AUFSFkyawuWi0/gMKn2HoqAO5izim/KfL9ZX6eVyQH5on/9NcR
1h+PmT0VZJhvErKD/2+iD33yXuk++B+zFgQ1UvXaCWwvLiZOaM7ecbnuWlRDV0k2yXIpEvG2LcJ0
OuHrnrsdcWzcc+dN1syBsL9H8laVXXhXVhK+yvJUasaIe2sYwXGPSlKKRsypC+0m3bh6qKgu779X
7e8ZLBnZO0WjuiEo+mYGESVwbK5TQCG3diqfrAalgC7bp8aJ1clDauuwnlfZ/URfSPbivgyC/Iaw
TX9o6BCuUoHqbhitkmx1oul7v/nNp/5D87N9CTXo4m6ke3eBBwN19IXcFlxQr0I33lIj74gKmid3
9lClpyKDzBoVrXqUpnszJe43A+9m2b5rcGfvYirmtURoStcar3wehwMWirZ/iLmNUyVz6iy6ATkJ
fhsM1B/yWhs2KvHTXRhHiK9Zi1uWyWvQhHfLEd0necfuGbnVyACJyLJ7uvHGlVzLFjuLMf0oZriZ
k1TFE9gHdWdECJWE2wbrTvF52BWu9HlkZoXzlE81/S1qmpWjebhVzaR4DrRBXCx0QmLeZdrzSwnM
MdTC8ZZLA3ApQ188zVXZPC0PWX326U88xiglnzDW/4ktH3YJHY8TmCibiUGmbQxDhK+Z63yEKNMO
3/0s9q1gsyzPJ8FCxM/1ABWkl4b4fjbNr2Xzu77WxM9/+7kaq9hxtKn4DBrBaNPoo/JgFKCEhrh+
Wl5yhuaGtc27LO/lCuM39Zp5R6pl/ALQ21q3ctIOyyErFHDeBCJuNgznpXbwoiTcBqWD/nMuJfAB
BNvQ05qdMWsPlnf/dQhPh2mWgwEpV9ZmYENyNdrUv9ZqSo65D83lX6+FOIAvHhOKOHe86/Jg9UQ6
UcDCVMnvQRSSblUorcRLSbk34Py8dbqXHOuwAlQpXGuvaS621rmiKsdW3SFivywl1/LS8mAye91M
EOn5u0O4BgyX39kymG65suhuozwasp3pNNaLE1rZbjkkuX6q8RQS/UaG/LrttMTfu9o7EzW+qpk+
rSfMuBo5vVXaVcEFMw0ueCIT9fvlqg8hma00RubgTx1z56GwOrWTlTyIPgswCTIN4GyVeH9pe7CB
owOiVGnjHb7rZihocWIJjrfZPBN2PHnULNd4QaRO9k+ZaHv+vqMx71+5RzVPBM7jF5/dpj27hB2S
fbEJYgan8Cj5e2XbHdkdhI9pa4aPnWVs89oPSbHiyI27/gLJbW/UDeVmnf2IHH0rxMAVPD+jfYRz
1Gu86sswmQot1x5jHkr+yXbv6vnCnOZDbz4MUi6VmF2MNxlvWmrKt6FD5RKLQlxImK1Paa4X+yyf
rfQTdNx/fUk5xti1U/MvWii3EMSNDFVNvdI271rS1Y/LXYHdk3q8W2S0MCKA5KFNO9gjyMdApPH+
+2Tt8FbGSSD2TqFzss7vLtbnLLLel0V6eUi9TWw3weNy4CXOUZiQRJZFqGQw1dBTfwmUhnjUt6Ot
g0LFjbr4efJIvPESkeyXTz47urc1OQr75dZSh43cjtu0q8L9oiTH9c7CmSeoiwbrwca2CJcAlWRM
tbfNdXznkZR3+tzxgcuiDplUDNcSZM4tjOajaOsf7uB+ill7W7XNhyJI6JzGSbUKNRwbQxW473h8
bzKx7T9AEvAAT+avnGIQ3Yl5CK2SfIZQ/Rxwr48rNXq4W+2OnKh52C19Jr0eqmsqaoF81+fj3v7+
bHDiPUhPuUmDkqHEaFV//5E5YEJDvnNMMADSNQAbUM7aQBQzXBCU71uNttJmcEV7JAk0PiRQWTnv
AGrABa0/v+8iVPyPoivelm+gDQhJ0ix0rH0Yuk+V6E+oy7YGmvo3ZVH3TpXoLsFQi5Moi2E/Ma7a
jBOE9hEZ1dovIsDYqn0OHJvTePaeWoX2p+rEu4IWAnKI5oROVCjhPdp4XCbQJpZ0UKKCjj+8chbZ
CgRF19OaL9xngyHgCiLrnMUVXvy8qL8lFdR16TGQAyQ3Wsp+a3D95ib7ARujSwbae1M2KZyIoSoY
jCP23BtJXm0srykvZTmm3L/sjAS7ETwkfZlt5WXoTii7xFlvcaBwQRj2dqhyE20uwZaLai9mzr6J
lWhPdISK5yKa80wTczv4rb+KYYUjc0zEVTdldY/qyTs2bdB8lydLxQJBoF+TG33PhkYeSzfNjnqn
qrs6aH/Acxm3VC7m3hql9UjRj2LZxCrgD/lWSWgvGr/g7eIysTwgtyuji85cYs4qdrkDeyAKnkQq
gJvC8SgC4GlZ1uv3xC1DQmqGUwt9NMSo0G80k6W/t9WZC4LFgAI+cQv/VuEIXTRsicT120wWQehz
yaQLBea7oCHuZ+Hd8lKIIuNuzAkZxO/ub3KkhDj3U6hGdag/2WPZPtbJW+pquLJtWeg7OLRqkxsZ
mWdpV+xMdyy29kDQcZR1+oMW4WG15nEzcl0Yq2XxQgbDc9PlgltGWn1gc7ZJWSvCY1WO0YcBJChO
rTc/1/TD8l92RUzt0ABPy0JiI0fXD4+Z1q57iBG3ZUxdEwZIs8ilhpuFTPA33C07A//M3nYdz93R
KW2Dh+WZM9Gj8TtCOi0LIvqAhg8wlXPXD7ELMoqH5dALI/ygwYgOd35Nk82XqPqWNlZQ1zfi60sa
ldzqaK04t9Gp4jNpkLhiWbcjMw22aBPm3uVcChsc1gCpdstiNoV83cu7lg9ORmoIY622/OWlioCu
puxuwgiObWPJd+ZB/sFQuBEGW3JIrPcKKGR5TkTnvObp5/IyG6AUcAaZTjD75Dt4RW6swHVPLUBX
hGXczA1YFfOZM6X9nk5I8RI5NIXLXqnP5VkUjTWx0EZ3r1vqMLjj+Pi99+MI+CJhWcC9T7iLmk1t
xM7T8iwaXOdJh76wiQzM/GOEEHisZgUjfqpjXRYkkOmiv6tdsFWqaMcHywaaEUs+NYgA8UVKz6Ys
nKOmEvU1DgFDpVj8qgJC9HR/1qonst8O0AYPSNqddRPJ67cMrstoumSgJ1cWDOGMxlX6PAl9uO+J
0XlKPx2rGUDVoedwIvcLQ0D0VGiTdr+IeYYy3U9GMr0OQo8QKPbF/ff2HAENHSvfUyd91rPT0GPA
Y5Z37oBhb2MV7H6bqt5Zo8KwUbFZ8Xvtk4H4odTHdDelclw7zE1vXpy09/oIQ3HeoC/SWyJQQXy0
+HMRo037qZsTImahU58StLE8a+irk4dbDse+a5CPhtAMwUkXb5ld3S96yzZKaqgTpncEIEdz9z9/
bJZ/ibb6lRAHse9m/08ziP7Qedx+AfphhTfPGjf6m+Ojt8rLUBCMRzq1MzHhWU7M5TCSEPUQss06
mzFkmDDZRbBLCkGmpSAJ0TKVe788TDkcb5J6LXLIQmhXAVt5HVjcMwwJdSxS+lsdFsZngdXzrPmk
znmQOhvSEva0G7L75SFwjAzMJA/Ls+U1a+z3XQ7QE15Jfw9gvMPIScTx8kw4gCahAbd0Mw9k8qjb
aJPlgLop/9lJEpHD0nsJ0sjcmMJ5LfyMcIpZQlw4PmjmpPlAukz/sUDFPFbBi14SMGtFfvxoZcWN
K9N6S8YkPKiaiCc7eIggfP0QNfG6heb8kkrVNDvw05DnRK5Anoynvqq8zXJxAXW8S5KweobKJHJL
u/QqeFkWsL+OrAbYcpUr98ap/VlrfffmOoPa1A2x56ZAPtcHROqM02UciXVEr0YAdRuZb9l3XV33
nnMaUKRcaJweMjqMiH5968IUhLQ4/46ggf5s6N14BI77SDBndtADOG92Ol9FfjuEZEXsKWuz59LU
T/2sVrfQa+2GQld7f8ayZaXYT4MsIcJlxhmyMDDfEleYVTGbKKOIwMJGfMWOhftTe9DnnYrf4YN1
BUr95dMuh01NEqEegw50kuilRNmfOqn+QcJtx4SBBe57AGhq+nCNAMUETj1d66VN5jMVRQU9/MIq
6PyztW+GvxyXT9NZjbEdGhPJfDSgjyNPsy21kK+XDU0Um9lp6SfmcdGtYD6va70K7q1gjJ/GUX0t
0xFnymF+z7nPgsHnxuEm/YhosX40o/owxZ15Xl4apxJamHCLrTk33+Jax4PqgnBky0L/hpTpD5qH
zSUlGmFj+VpAe9yeXqs021hxb3yAXlP70Eu0nadN+gdOsa3XZmifBJ2H1uieozH+k4eYt1BKtM+W
ixtksu12v7wp4+A2BOBlk6wX319MEoA10S0dNTyh2CFat3VdakRQGk7ATB9kvjnV472IDOclNgxa
NH30kddmQ+5LZ22XQxKmPwt3TB5ZisSBZe0zSLApeKQW3rltGV2wgrSbyVHmB7K9A5Iq9vFN85GG
SrzWHRJcluNHzkIMI1wLa8cJhw+pZ0/CKqkI+3ZvBLL7ExTqMwHRZ2AFfEjdLr2i/vjVjN7wzpWS
7WxbGntXyvHdCaZLRROLXjaiW5a/OUEWoX/V8hPLoT0BknU78/tIzB4wnCv//AkU/cEp9F34UyrP
r7adbxjLEKLZZlDW/Yoiueyl/cRt2X6S+YT/oG2u30cW6YkASpgB2DmqYjLMD1VBmaaoXE4VkN5H
pWY/iVN0X4Gfvtm10Tx7o+4e3Jr2CPrzZkfjwJ5zgjmXImv6NVHglCog9LHC8xaWdvKzACTBf84W
r5VPErTD4I/icHxLpR2T/0xpyW6oYYGV2I2CdCKtV0PAHZivIquMd65LMgTKAriW0DRixLifmuhL
7xJP+jshWxO6j24d2Tq1K6xe8S8iRxiQKOy4TIA3yNmrs6lNGJBccno6qgJoqflDNZh4i4gIoF00
6k/LA9HRBMQ4cXXo57i3Dt7yo0OUHfuw+0wZGqsL3QDge/5DKWu49ORebrz5teUNvudtoTXiHqvi
/l9/K5whbFEx/v7lNbTNhPUxinBQ/jyoursju6G99IgsD2PHwDBdXH9hNZymoseNropu50+uu6+t
+xKeabLKxPn7SfJfT3irHybzZxCqY6zCvZmZ1XVxjkiLu6qSU3hY7gLJAoE0jUvrUiYuyz3Rdu2G
pLH2uPhKqN0eqiC3N75DKFgz+2aWO7g2tD9KJwuPdcUXlcmKBtrM92z7EvWa6tHLc+RzFu3oyBMp
PmeBmeROp4oe3wz1zPqQAml5XfDLFKbJ8JxwB0uRRrOUAPagsHfCSFWZ27PZIUV50uWHP9NmkSxQ
aM+HHX6lso/fMPh7N6NyAedDP7xnMjNeFRKxqZC/ZdcZj8ZolOeiJw+gmPeNBR6V0PwzeFyTMu2z
Z6+2dsLr4vc8Z8OXx3WxWQ4bhAVrK67EXQU/9ORlXnxQMYZ/L3v4nuQS2bHTI4BBi94pxTdw7kst
PS7/m6IA4LKMpuj5kyzh+d3BDcrPgrhCGra5pJJg3GDXQfLrrydTSdh70jRftvhh8Pw/3/2PH1ve
mn9mShgM2rnVXGh3xIfabGEDzvejgqyiA/XgSEAcn9HOHHUYk+6KSEF99iFuWkfUxq0JXSKwWqmd
6aPFRxfxKjYEo9hhF0Sgghi+eiQH80eRxibD/DHYYBeqPijKfivEh9cO5dzVsYw/y9eSSuqAWtec
Y5hl+QcO9vnLKuI5uYCgpFrynwA/U94vz0rJJO//+Wz5OVTOBWm63tXT7OqkBofkbYjWO7Ot0lug
RrGWnjQ/EcCegSOPD/BG6LkxShFQWcm9z9IDGYfT3jWi/pUdJ25gu/0ymFqv7NRmIytscT/7WHGi
RW6VQlAdgvdubgz6xfQjhdy7UTFWTsuHYNm7kvU9i3USJ5zqFEJSXDGSb58w3mSngKVyS4sh/IhG
OPFgWL+CFAUDnTkovrMhiwzmiQq+JihgaMRHFkIxm9visgvvl1eGSZC9kkXDJTeMmkidJtoDEpeb
Dmjb1rLaDD9cYtwXYEpPHlvGvVUXOSOCEVMTI9E3ULa/MXT3v/XwR7g0KPyuvTi1aj5Za9J1H8X+
U0Wk09of0STYY2tfyD6zL1qcoupCAw7/KrpNdc89wBt+hjpkupqG5XnoIfaxHZy2ddf3x6kt6mMG
LvrMr27/PU2VrJOWh2/ZnkMPllGpC50c50JA2ZD33L5mSVYcaJgUuvZg9SO7d1QtG2uYmk07Ygxh
s5neFaXr3KxMWnsL8c6sy+jW3yOob7Gulrj9OzIjjMy0M5BrGet+SGnA0zF7CJkMxx7j/KZBKdyZ
UfwYBWNygF1y6Be3i52wvAC2689V2Q/nXqYfflY2Oz/xsolarQ/WvqMV5B1VZMGYmg0EbXKGa+2R
Hv29LfAZueB26ij+l05FpFvRGWzayh2NFMImex6GWzlXRiBPrpa90yyB0K9X8c4Oq0Pm5eFFmaFt
rfJmCC9myfZ5cp3j8oZtVfTgagkmvLBJs4HZ8pCEQ3F0grg8ZNLwrmUD1Hd2dvAlI+US3EGi4qFv
O6xNZt/reCtb7xFPFVInE2r2PMz564ikPc7FZXtDBz8nW6WS444I9fQgECKaqNg3Ke0TAiAGRqYD
zN5qGZlObtlsYrx4X5gMIXeNjb5uiJ5HV98ATyBu8xHNxrqzhHMjUNprC/dJ5eY/x9th+Q5KZ0A8
UPIB/PbJ8iL5xgpYnFQ2uGsmPPKtkMRVMADCSuu3Gj2CRTC1uJMXn/LyMA4OFwyqNZ9+HTKhUvvn
Z9AViBeaU19qIWeICL2FB0IssWX+QmerDjvrJW2a9YxFftCnuV/m+j//+7mrNU9V/2Pq6iOmmiPC
jMAjINj7m6AkF22QMj4zf4G5L9Yeqbd6ZOq/Ap7Y6ehtvQrhvtFdGYn5753GeZlMBolRBg7IOt5o
Vg95nd3me1xha8U4e9McCMxWl/4YaCa8U3Ct+8r9IKaYgZxHQUV49Tkd439/6DMr3S0f7H+Fufr/
iU7l/fd0qjj6rf6DSzX//DeXyoA9BQDHCnydUpGL1Piv+Gf9H+yHTLKRAsBTlumQGfEXl8q0/uGY
DrsPKFKG7vOn/8JSGcY/3MCFWOUgl2JA5f2vqFTcP+eY2X+dY8xE5wQ48olhGFouedNzqN6/AWcm
2FJRK8ttrOFw0FpIE9Dmj77uv9kTw3nyyzKMCR+FzvrLpS4vTYFSQw75b0iIT6VfsN11TO0Iivwh
R6cwPU3MZJGKheoiiRNIqGsgH5xE745bGPaPMDKD3lmLuEXcFCf0q0IcG7453VWWJ1ealWsrjN3x
urk3+3gLbZ4RMEFRjYCdbKFLItiyScNTLcl9n0rxxytl9Ni7Xbeygjg9FMoBnlcj0luXOg1v4WTJ
2hg0dU1qX3Lr9MhCgrm7MUp9njuXcquXrJMIcdUh7YcHlSfvlRcORxwqIZgifIcseiLyijsuUWyj
MWGfuf8WQR45MYED7tpnd3ROnQOIKW7/hnYJmYcemAjsGG7TtNaaaVsZ3apsy9eypF1lpqLfxuhD
iBBjixFHBYli3K+Rcg/gO1N/R3NpXKGaGxxN+43QOlnpyNCvTa6uGNjQxE7hR8nOP6yQD0ZyWkcJ
9WHrybVlCDg9unuTlZ/s0VY5K1iuTErpyJ1VCFC1zcRzxxTs95ARZkW/+QGlKblLdj5sY/krHaBj
a3lSI9LLtzW+VrKyPjKj1zbsZe1T1VpbPBn+u9e16Q6wGKRPZk/06xib+nm782hsiM5WT4HZP1te
0RyGsWGLYztb6Qf1lu/KBqINXGXKxINgrzgVmb/Vm6LYlKldoVxrv/BXQyWrWfzCCvk8qMlLKRn8
E2nBH8cbngV7d6SagVZAicwOmSyYrn3WuuTZdgnv8qHPbEuqCrrp9MRLhpCXpEIYKEZv36vsbdQd
ZzN2CDCCYhy3tLnpe8NIPAt0y7Y1nxy2vkkSALpeSVsqyF10qjWZZDLcZZlfnGg4lDsmFE+9nWgp
fVaVodfRTW48/orgDSDjQTyu4ww1kQ6M8kQw03CS3RBtC9baVWFFBzulnnEJYe5tgwbjPmRgceoB
LB7HjOy0QlMrmRQ2WQaXKvuh6313LhIIilrabtLI737pImNqpP2uGU9fgpmh02LIwv/vW8xq6tNg
1tkx8b8qDFlnfvuRN54agLEM/ScTRwylqBrgl7Sx/WU5cIUdGO5hZj1HhCuvaC50u2ZmIiFBqNel
MATO2+F3pOsRuuigpcuTbehvcxsHmLTVO8TIjr+tg1zfDTB7V3qt0kuah+9MfcpDlHCrydH+RqAw
YR2ga051fIJzpoer4p0numrviOTZgx2aOoomaQjqIJFBc65LUeySQU0rfUzkSY9o32VVdrHc6YAk
sPCSvYscIq9c9tuueTT18tWM+NtlwD+MmvsSEA96mRiWo69GiOoZFOpTSyTD6IGt4xw11QTU2Wt+
hu3VIQjIKdp4O9cXG8wQ6o7exLyfvTNUi5nO81q6xGc1ZRZ7i4Q9MNw5J9CqU+3IVYiR+M6E9okF
T2GP3BJ/2HP2cYWT0T0iCZ3l6JovGGziAXFn+Jmkxb6L+5+JkKiaIhvsgxm9ZtZPN2vCndGHVy+a
xhOgrHstHuW+HUZ5yCsL9m6FZQFb9n7MS/6pNrzPGfV7EnK+37MN0QLjQihg+uGhDd0AaB1zr7lK
mZ3g8DKIdc2ZzEOnG4K26e8sK2eD5otTOPKSudeb4GdtNY8D7KNtI5L+oDoSnOePULa9ua10Kda2
a5CXGqBoHNth69RNf2XKqd8CLdwrJ/ZWAPiTAyk/5wTK73lSUKR8vTlGCHpXmnB92s+NfxPBfN3W
5BkEk3edFT0Nl+raGdNgQ1MCxf+QPgV0sdmhv8bpo4Fd64rSWD4+EpaQP/blKeJud+xFfq5UcYIK
nD4KvSLgAiH83o+c1WSrOReeB7z2cmWMFtGMgnPAtx7yvok2hdVZu0EXczNceCemfFFaOcfeYnzd
5V6JZ6Agx2uqXgrINx5V9X3peRghQNttfF9xm+i9z3YKiOt0ngtWVzZu1kkGP1i8ZsvsTugEhHk9
8Bw5c/+jVN00rEsrN84Y4pAap8z2UxJi4LhNuCm9dsbjWeQ8xvyuQm8z2tOzMYmb4to/yGkwYHuX
rMRWPjDmTP3X2mA9tiX6GMVX/Wzh5Rw88ZG6n20ti6PXUyALM9V3Xp/oDA+TibT4utob5CHeZ55X
H9yqIdvPQpMYo0U7drBej+wQ6zvTTutDl7cZEHNo8CosA8DpiLTSpNy4pVeQ4USIThl06WPNVBU8
hkamkw/Ev0gvhJ6YV81k4OENzlM1sjMkWNqCG9ZKujXxLehKf8sJ/+n2usLbPLx30dGtNLpKuMg2
dRr8KfU5B6AiJKXUtF92kpp7ETP0Kowg3PjAlMDjtNcssYznxhxJwKrYrU72I84x60o/rjGZ6Zo2
TRmrfnaC5A1jU7HGUQDtfs5fd5LnxuVm4dDW/jKxyUeK9E9ubCfiT/T7LOR/H9jhKew86NupT/yF
xu8Oeu+ho4+8C8fY2HjCJDxnJAzFIkfKMRviAuZEKUbCXILIeNHuXKza1o72KE+Ta6MRJNBwA2Bx
P440U1kTPNYJn0XZEADsTDwCdX6PADc74+5JVrFn2pvAyLDdo5eYEVKak7ynQacoSCCYhX3CCqcU
AYVCf3Bi8YAPNCVkE+OSV9cB3/1wapzglDg2mpa1aQCHE3TY7YTb8JB99L2ENOS4v3WX3Lupfay1
MLpnBljvhp6Ix5wk6h1XVIYHv0YaYpvH0Gz5bZR6tMnjo13mxsEKUhrRyKtkcyphPhwqrCzbNIfy
V9yKQP2mjSRPEAdfI6s78+XbK3OAUukGl1ikCcu0RcitxfUy54a1g/nS63K48PtSDzQKWZMR4Fqh
EzzaJApwl3gyRFxsslw7puyRMBwdkphaqAmAo7ckUZFqhLfUWtfuEK7GP6GJnTWALr0ap3Mmh5MR
Vfs2kvvCiPxNVLmfstFIONC19z7BagJRk5PbgUuAj2tNMwzeWKpxQQDGYuhGEklabGQfA1jAa+QE
zzJEJ6YZKFNCa217nCOUHk+1ob1YQd2utaY69xntY2wou8ge0QAX95ZycS071rUr6pchcHvoPagm
/HhwVsgMvoix4detR3SO5UcNb8HLfzW6MpidFvUO00W6QuPUntOGoPUSWMXGlvtQm4KVZ+gGOon6
QJV9kRX/DCxOClzrVmjHSO/Og5Mz60TuqBgBWUMyp6ZG7ioop3lMp9m7glmvzw36gY7CtYZLfWrl
No9K7G8RntBmsu96qOorKtV4n86YdbAlg63ELgzAqpCrQ86lT8CxSxQHXrXIi0FbGqytUgbjw5Bo
/oFYnBMreE4IKgjr1u9PNTdQBE6NzldCh8diur6Ocl3tgvgqiI5F3ButCwqmDclzJCLg8l4T9SdA
Dr2Q4QDxUe5MOnyrUrblZQiLs6zdV+BewwqMA0nRZYM2xfsx+LRTQNDdQRSouC83uC4/tKL5bG29
gE7SvTa5Tl3lViaZEibOGXN8TOyA4ke4j9AtozmVQG0YEOarGDIxvQHjo5jHsjYYlSiBKJJhQdiU
vtAh9IyQrrRiP+TkP7lI65CdPzUGyWViVMnOI2ZgFeA+IesCHylZb3z/BvyFXMyLbjcj1b13aUTX
VPfjjW2676xpxqYiwWglhbkOO0ldMz5FEb+0cZKPiSa3pAd1+LSGV3K1oXuD/fUbw7wIw2iPoRXC
Crb3So0/Fteji9ESp1pJxMF8QjEvEq7ZA4Mc3nOmrFOXxjs3J+euHGbiwnzmKRWufOZ1Kys2u5Xd
uTFdnMbcOq0kd42WkCgjsQ1yQYgqjjQPIifJXpCimqSHDl6RJ2E35qs+kN6X+SWT3IDLtaU8LeKL
6cgXP66rXd5n2kkkcyYrkpKNmL8/LVWsuQmZuJN9GDPvqUmn93QqKMOlbTFZoIkbpUfHrR5rHeE9
tNC9cvuH2j3prkRpMXrrTHUvwrXbk98b1gbWwx/bRQFHqnGm5c5GkhG8iuWbLPoSR+aclAhvfRV5
ebY2M3GtXWtLI0tsBqfqMe8gl6oDjZy+lq1fj1h5ZeXFn96sr/1o5Qfl70kEztcN6+S2rXQBDYFf
H869Q2sxotEVMLOpdmtEdQ73CaxXqpOfg55VOyTKFeSLXeU7oDyndu01RUWvbkSeQSa1APkBQf3O
BSu71mu3x6JAWjrndLSqo7a6G5U8c802sCxq8ohL59iMZBr1KvxlEG1iGLBYbbfu6HzlfI9JBjy2
LZ4dgwQZl/Xl1jKXgN1RBNz3DZIRfAPWtKvWWuSsM4QpZ/inT0W2q4Tlc48EZVlFqCUyrzg2PUWu
rTOqrWyIN7lulrta6eEhjdsnmra/NTsub5nV3Dw2HDKw9xWN3gsErbWGMlBEtreHuxbv8kS+6JZ8
m+FdrxVpTiujMimc6oxKKzHvQACQNrzx6vCPTVwGjuJhPUH0zLwmWsumpyonkDAEgdCV3KeFGZxz
fJFtNUVMqNZ9Q/yt4bX7IGU6LVvb2CNOP9ok43Aj6UDooaPya1oWtVP76wShJhXa9BBF4lkrHIy+
qduspIVRINDVFlS0tmns2Lu5LegXnTRIbi3ZuurC+K4eLbrRvc3tOSuPJLqzMVAWCswRv3f1KIMO
X60+XexKt48uhOTBSdqV3mO6XVI/hGGrrWsnZKKN5CdCd+nWHZXvBHxqn3T1E1sPPGSk4VWBIwCX
sG1lOdaPfSyvadbRkOhde7sITiMr08lxwFlq/h+mzms5UiXatl9EBJ7ktSjvVCUvvRBSdwsSn3j4
+jvQvnHOealQa/dWSypIlplzzHprmMZ38vsjAJJbkYV8ocae9wqUhaPpJAn0lhZornnTe/HWTOzk
/BAZIsHl6KbxJSP7ouy2fkFNqbkelWLqH8IwMWtavSxczU5DfeVkQednXpAn1nhSdbnr2mLe205m
BnmIPd/0Zx1dWv6WzfFXXRIm3eghYjFd7BJn3hFhplGs2jYNTbT3+mjap9FMDk85j1ylnYPW86or
XCoGStVto91tx33pdfOW51G80+f+JxkWuqej3Sy9fv5txn9fUkS1m24w6Ovm6jwDWNs5pDsWLW9V
PkBMdhK5q7KqPCbGepLqh6+de81ECCz/2u8LSGOHShCYThwCHVr+J72LkQ/pEb5MQOhBH6fW0ZpI
EDJJZNiApU03ysqsFSnK1aVZQmyknO2gtsa9LhpmBrnilw6ryXybaOECrUve40H8jYmgxNMRHiNz
uMf1I/YGUrOVeKBEFGS588yPJ9GfGkP3Nmlm99skAJ0EPbMLX3K2fesl3KvvRoLAm9wDRMkZm7Od
4iDj25ZkQLShBQqnAM9B8FEWc5AnrogBoYfRIRz8t6bSvqbY+rFam+LNQH/O3R/kTZYzz3iNWRLi
LV4lRtSsxnwKN2pCFxayD2N+Dy2kGrrr7wuNrYD6BY6o0YOx+fI97TDX0fyieA4Ny9NVNwG0zbZ3
4h/4ceDTQdztdqRj93/gLzJFs1IdsN9orbqJZYKvAbX3uh+r5wEacQ2ywhmyjZWnWzLjugO3U6g/
Ady8eUNYn9EfaDWVizHG9U5qpX1GFPPKnn+fD6EJscR/8UztyZfze9E9w196zBv7LYn8z85rLbJk
uV5rOE2yHiA3bnKaujhD6TipB87GGNROyfdIDsjGdAkeicfo0dROgx59iWZQK7NiBzjFU7+F1rVn
Mnfss/mz6PhpbD27N0vz3gWFjTEpU+Lb1qyLW4PeE/KrFin4Xz3dhcN8RHgraaEB0mt7i1Z3Y4bW
a+FN/0K7RNKE3n81wwBJop8OPzktnXZzjOmJSfQ176MNOPlV7PZfyJqhm5ynGF+GN2G6alXODoFz
fISkjntiJdHF1929r42XEsPFSjVElNrevKLbPqbC2FeF+O4jfPK+vMb5t5rnk5tjlGNIZTljgAL5
Qdr85uJCIpVxTiOSfsJ1ycLORvLTm+mw8Jl7CUbCk3wVnpLRSrb+Up7U7iYK5VkQ1esS1lr3xVI/
wr6I523m1h8Qbq6QOYzVZIkycAw4M67+yXM7DjRT0Uhoas+u19k4Kv7j+fXbBaUiv2CmntGAGQGE
jZAd86RvFyenJ4uMJoXxcq4OwnZejIj9NCIpIk6aI0kwd0NHsSloYUbVP+Qz4SciB0WKfyGebGQB
AyO6yjn2vU+WZ4cCE5/wusvIxNML+HjQ0EtDPU+z+gYbGPTcy3RCzUwYGtqXAKWNPoP8Rc95goM3
rWTvURcLmmiaIoDiHE2wG1dJHp8SVzO3amBKnvHcmhxIGhSVj2bIld8iry+tbwTwXeAzKU4jF3ex
/TXJ4mwXJUpKemmQMYEedTtZxM/TyC9vCO110sERjmJBnBqhup1cQyr9TipSzJPeB0CCtBCw0QDH
k0HZsfQEU4x2wiHKGHSyfJIBQm2FmfDWOe7zVL/Q8D6iFV+7i47cqqZVykgk4MS9lAwyVkADGi7T
DncDs5q5KubtTKqD27mfZm8d2NJ9RjTnc8UBasKVScYHK0kvaOVWqZvemX0/tOUECb2HAERpXCb+
qZqsU+g39DkG4JexuagBrSoHJoFxw/xtTeNb3EAYgcVVlrBdgabxLAY1lZbdW5m1OySZgsPzm+FK
MObIbYGTmKtxNBiNLZBmM5bXXnjos4vpZNjqIKfwHJloFyuUQTuc+9sJ2SKL/vrIwUqoZ02ANYHL
zNMQGwvzRuwboRvIsZxZPzXKJV/SS1YG3Wbo6lvbfwpr9gNzE3FthJisvHp4UHH6NsTR2UdJIgT8
ep4Czitu2FMBYjCZrAeDuqdpqpeBYLPBmSMo++VGaNotbkOxTuS4jWmcy5m5wDxwW9qfBVUGMwXX
PGEP2S/x3I1GIN9AvNZgpfeqTnM0E8kfq9tYpY2sT/Y7OpBNEzslj/UzsyKCndqflIFJMDL4S6p6
jxee1D4YJ5JRB1CsMKnW+CZRVy9gB6ahk/E5zgTnUQQMGws2n6Kw1afsGnfahSXyjx2X96i2b0lc
HtrIP8cZfhtnGfG2w66j8M8G80NV4pl7YS903j6b9I0N5fwFNQS4Y6XtJ5qPNbXiYzfh6Rw8k5Ww
QewmoxpmSkQiQUSvV3hjPowWzyLlAapPqaYbDmAYDv7KijR6AbcK8DZ9+Lz3fZ9eYgXcfcPs606U
AcgJw3oqGVCbpDiTXgn/t39Ls+ox1WDU6eJYse5faYO9cQaPjrp+MK3xMLFfXGetD5qJLNyudh9c
cpyLLFyjN2VvxzGiAb9VYVD1ab7SF6St7kDa1FGQklKxGsb8OfG1sxX7GCBUeDa08tPr3XqjGhJf
oXj5tOS2NI9ds5DxjOoe2Wzu4vaxS/uD53Y7TkM7sKlStMy7NbqNv2WmX5d/YpfgS5aKQS/N7RSC
GWx7Cj6f554dvZeCTrPleoWi889R1t+Bnl9wyaoCTVsXpKV9qyv5QyB3zy0aGv7F1sqrps/gjIzw
knKy4nDu2krs63lB2hRn3ACnrNf44Zk3A/lbjuS28KgusmrF+Ir8T4RMrvrnNn6/Xx5dmFDLVcy0
p4h4PPV6zYGpvGfHc5lOo5wsx0XE4aG0G05epp1T6b+4SUhFm/1oifNTWfZLWZEERjOGAU0/9unw
mDQFvmecI8lEMZ9ZySrWOYAzPb9w5T9XVA/Uv/eBi7mf7Y207llhMnqZ9H7lGDcwaH1gkxdBQx4h
A/efDfgUcav/EdF+TglhKDdJlJ1bOaZrWY3gSt8c3f2w5rykXp/346xfKOC2Q85cqMijlRd3PQd9
9Geq+39eD37zaRwVgeaOjkNVfzRgR0whxcLUsVsrpxcvA5WAlDIYMoqQTHiMKpPyxGSXOf1knru8
2fqIM1w1PY/WY9eYUH9SkGM1FZxo1BsaknrFPsXAE9gTKFsoco2rs2emT1GUXQuAR11IAK2tu+ek
Kj/R8sitdNLyKCOzPGozKS0g1IhXyfyHHIG2f3YH86Gp5nTXUoGW/vxWa/XX3LnmatIQwTbxn2wu
2O45n0M2sxTCVNMglGt7qgSV35MuLQME8sTRiU8fEwQRiSHt8crL7+YIRyALvb10DO/6+1KUIGJb
OzkN2N5hqzBDhtvDuq1Ks91YECIeh7InV5pxhZyYaXU95zF2ZIPcw+UltKx9yZYfT5+4yd6YNl3L
sV17IC6fh56QS1c4BVGNBTCOtgutleU2QBG0wGgbWhRWbqtZgmYx5Q/zDO8SEtV2FaSkq0hc+/w5
m5S4KE+Ja+Qj4MntqCa1+lBVeXcEU/jSWVTRuTaxPyvaXdXUdjD2utpUlfeOJejNiArBXWbh8ey1
LcL876kXJoQ2yoOcMN8gB9i7mtxp65bWkpShn8sJaxxKpXg1OT3A+4wx4FRQ31CVyPXUwfadsuWt
xS2zjhsIuHo0FquYx+KqT3EgUts6g4noMBEMMqaMsAuz/BZ6Wu0LAhBMk7zumIVdAgC2w/wbeBN7
aTOin6ytwBFOtFd12G5BNfI4U+Gy+dQeRf0P09+/xG+nvdTnGOQuc2GWFwDesqND97mapKXooBj2
Wy3dtBiID3EJhVBjovZxqGmQ+hkrNaPHWKjiyZQ0j2FJ3RIxTwgjEjqwoUw4bopimY4PxdukDRtR
G84uO/D4/Bk81e4UAd+M7pkTJ9ICusZPa0JAM1sSWd12+pua+BticgfA+DETygDUxKzctq6UKdqK
B3xeC3qMnXrc0r5H0AMzx/uTJ+EfP6c/BA5YPWMNIoCbgHBqtY+6SpnzGDYtBBvcU2jZf9JYPSad
cyBng3vRz+UGgOIamZR81MSjT0HvF/ILGBzyPDP0Nn7SaPssySmduRgvpP8lLaEAbRdvOzeRN726
pmp6gaUS6OXQ7MwUg0PpyFOVvmhFZYJB6Ml7TIvtNETGGwJ9m3GlOe5GWMSrfmp248Tjj7vZXBvp
Ga62dywUaeiWf6gK+9Puq38yU9YGRdqechNL7bRTLdb6ZKSKEU0jvhyfZ4nEFQqBxZMBM82SDOy1
DxMcv4jNACYd1rlZP/kVMIG+4Zc3jeIEf+ETSUM/l4iaTOTwfdJXB2cwVkal649ZFD4rj72HsMkZ
5kjXV43eqJsb1/Fp4KpBDyzXmU7oBwWms1V0A1Fx9+L4Q0uRHDgTUY/G0Ph7J7JwuvEDOYR6OG39
t41dgtu1NHtumIZxi417D8hSyDXsnkpdsUgpQt65+cHESBtgfLpwhd87ardtUfQ69YpRMEkNwQqE
c3IfcVszCw7fhqYGwoohIK9ubCa1xd1HhDpUv5iJ9NVbjGOj6T4ZqaAUDLVTms0LGzT3H5nLMR9a
Pmp6FKCIGB4inFuHXMOvpFPzj4A9/a7S7uw8aMSH6I/K2xQgfcPWsIncDeElxW2qaoKIR55Vlt7a
h6i3wEmjmPenuT/IeD4VIt3VflgQzEC8Y0ZyDuHBEEQH6tJiIIxyzPNuPymMHOSts/eMrZbJElM+
qufx2E9tetKKrtzbYnKwZvI7JEeXfcxs3UpTGUCnLO0paSDNseFO1jDd5L5VUWBOqEKKxX3SWuru
pT3iJAbacfzXmPVjmZQ8y/TlMo7hba7oqsLSeRE+Z1rMY9ik6PwjHYh6LSK4F789KtNjVWOCX2AS
k214N4obucsFo6HqnGaYwS1Bje8r3TwnUIX3LglSJ1WlbMZ1lMzw94cTS65PglQJ4phceVGTlu48
d7CumrugaDCk3OyuTDbNoKvHDADAqgfKpHBwPYdD0wdyAD/EyC/ZapmFbwHa3Yf87eucxcaROzdF
T3Sknd8pS7WAL5x90SbuPzfs+S7ARTHwepoN28WE+RobaoQW68/bFkd8UIa5ecNUfGvibv6ex+iv
NUrxAbOpX42+Ub2lUAODCTnEWoR2SCB1F69ZyOuPs15EQF7VeEvh41hW2R6FFRWnwqmK0+KSLJwm
XznOxPwXfU2bq+RA073p6nA41KDjOQrQKYVuTolYzscBV8HRGMsfxNs+88BqPv2+uMZeNTksXoeo
ipJnvYLEiCKhwuCGvmtYahOmxrrNhZ5Y+skwg9EHq1npxTWZ5+zEVOf/vvzv55TrfOnVAFZ0+Rvt
NM47s8S4hqaBRXkmwqPF5oCJVAAsHmt5lA6nKm+HU7G8gK+qDzlq6zbR2YBbBnHtOHNOMCXKk4Fu
o1rNORUloQrmlkG35LrdWDidVqi7w0MnuXYdJ0fL4/whVaZbQ5La//7yisLfRGUu9tXyq5xHpwlY
WevBkEaOvdccp9nLsN1J/IunaHmRUW4cff1ptnKfRtX2oZLzEcWkf2w4D7eurn8ZppWfft+h349+
v3bCTnviL/3vfwuXtzDRfAZ4up0EgOflSRphfOrmQZ50eiuG571Dg92x/HVsRtzxv8at1XZxmZ4S
04hPvx/VZUGoYVIjVGifEUpF50HTV5Kn3mpo/+ALZw1XhDr1mO4HyJ68c25TZYvO6Xam4b6EunHK
APPBb7VedM+3liDzhK7eQpFXJPA8VUorBKE/AfvGS74MFpORCEiTc9ORKdsLnZm7SHGVskoXTnLR
LRKCoaNY22Jp/PXB2ITQBs6ltW0MmlAIYrCFah+AM6B76lvKX1eU/WpggbYzXHAoxGWfu4qa9fcj
UE2rHpdokMMPDGSkvYcYaXYGOd8MpbzRPLrsgNgYxizypFxbuievBW8k+P0k3eJ7QGGCQC4TxDEy
yygwuWNGRWgYIvP2onVoahmpMtEfkc5Xp0UDTy7zhkyMHLdaSdPXt2crw8Yt7FDsMMXFrGE099Fr
F7C2YqnSuP0pjmsVFGlLee/M31NkZAw96uxiD9G26JoIsqHXnVs21buxCd9moY45PeEGFf9PVJrW
AVheULbGrp1dvqe4yth26fXONrAzejyHPwpXwSBMo+det8bLGDOx6gZSxLWyLPgPpMfL0WK6bcvT
5ObqfcK0MCTOq+c05YWoNZsuoWhQxQjnhD8i3uRDxX4bvXLAgnUg+rqnv9PUM3Fd7rWrTKSPpt2/
lz4IqFnm6d4rV+XyNwFqb2enh5ESUbDppFv9S7oYx4LRfbQZYk9LdGgYyvHBjrN5P0cZHrkxAoyi
zIe0ZynsMVNa5LBYb0fthgKTAeVcftWJyxBqAsJTDSb6tPFDshzfJlnUHGvUOBtiBljh9+abHb46
eW9+S0VVLokTPGA+fzQR0R+Fm9PYmjAAII/aZ2CqBHYnxGQXSZ1s8lSUD02Gn0BvVfcHZDIO4NdY
ePZrkrMWrvN3y80aTi2HwsFG3d10iz23TtBbgcTALkkx1ooeecCuiKLvpolThh54pBSJLqvSMKwD
tNsMf0isLZgrAezJbHOxRoh6qTt9hHzAcQrT2nsdeXzCtt+Dqt5Ms/4TdbK/WYlmkGwJk73OkCVF
g/zMsMOI4Tv9ZVSmWcS6FvB8O4Laxcrm3xE9VSslvFONa+EJP/baHRbNxchvfp5xqCY1+yVx8qKW
lbWAQV3VzZ3FAII3qxqCroTRUBmAl2Ttm/jxCycA5NF+Z0RUO8lcfgzKKbbcAcYBcVJJ9QflHUju
PzCX3bc7ZlwLcAE3U02ERt/y7k1T02460yQy3hHY9ENz2g35BF3MGgjIRpc0xPqBR0j5kuiRPA0V
jgRPdfln1xkvIlxInlN2iDptZ7sAF+em+BriNxjuLZqf2fxdyfNAXP5seSlzK+f3lZlqe+RZoeh0
o3fbDj9h32bbTI3D8fclV/KSRX6+yyHPMMsXyIf/56Pfz3V1/94DKA66dnxhk+JftJGRAJdxMJpF
eOmXl9/P/37U24VO4z80WyklSwBbYfVZ/ooPxPdiy2M6WQlUVytI5ylc81hqAn/JSglJEGbozHUa
j9sS5+GJ6NrNRMTBdeqEv54Z/yHuy06ho+xjbLOXNXVtzaIQ0ZXl2IDU0Adf0ZLl12xoN7xZj32f
tLvfT2fLf3NKrF2o/tDh4Z8/AM7iX+Pz0vP4f5aP0uWjoqrf5r67peR8kPLWwJBfXuZcosDSgcJw
blPSJfTN2AuVyQ9Q1m8l5I6r4079dSAb5b+PREQYfGX4Hf7691TFd93TB2okp983wrz2esMYh5J5
G8fcEq2p7dIK62/dZtFulkp7KkyHSoF9JawPxiM/rE/sgzK622SnO0QTxrrMnSvD0CnAt7s1LLO/
U2uFt1afdl0eMpYl9ekkbcREbW+ienD0ZOcYVb8ee2r2JE2Sa75sxEL71jIUtPsaIoDPRtqc7OG5
NXR26JZ+10t/fKq0W1UanyFbab+KgG2zS0ZVDLrMF5shKaHxZuPeHebxGmrDiWnmZ2Q2xabsacuo
C4xnwg3tuzOZawtQGhrLJDqUuJsewFrS2iY3rXYfodVXxwJbFi5nRKxjzcYJgGK8yVILL/ESGu24
cDoN12c/xbR352lwEiNBGDVW3b6HQIoiB/huXp2gcP3QLkAPn7l9/Pivi1v4mA14jDIN6huPXzH1
7BI7j2E4u8Suy4NIG+mcNPsNnhg+wyaZrzLU3YNd6zZ9erJlqozOVo2MHKDqXqWFpig1py+nNYy7
HhNCQyzdeXa4f1tD+/KL8crX7u6dbjEXyc07tYfYpOjI0BUyxDdYd/WtRjRJrerXTrpowCK1xt+W
bq0e/8K40p2k+lEiROfH/PElbdJiM3jeeCkKp2eVwTbQHohNTdVT0spPCXkn8KN0RnaQGzstxJc5
9f96xUApdQjQyXsQRg4wQFwQKmC3bh37RhXkErSYLqjrj3WTWOuGkc+v0e1YwkF591Gn4m5uX/EJ
tnsdX0M66zvDqU5VjA4E4US9KTU1PjmkNXbjAA3T6DZsz817VrdQSy0KKYMt0C6Omx9NdR+TiKlZ
cYMTyppu7Z7VJOZtfVc2DO+bsTqbZZ5eDYsdJlSxw9B6zUPmts0mZ78Y5PnAg19zx02keffGGaqj
M9T1Ss0dW0gneRqFlezyTgO6g8eBgRHMBaEqm617aC9KbfvKGmy6Zm86xF8xmPEJxUOVaXJT6xVt
fvXUDN10Gcxavw6w2/ahOX/+/ikhDA/5if6Vu+Z87Za/0Du6QM+W1+zx+BzqCfO8DLCSamz3w1Sg
kgvazvCDdkQbMyE47rtXexFZTylnOEsxnxWuqKwrMCUvoBz4cLKC7EhR9+uwS/RA5BO7H74hW1p/
cYixg558bCr5vjQSm6O86/GymPWmBRVzjIr6kuVje6UGwkk7ei03Jr07jrwmrMKDNIvpQYaUuTRP
uLSsOl+VBLNwRXfRYRzdd4O61GX6jTelOlEbUndLXV09qyLNEqYEyVr+S1oPGzdkFRCV7jNpPWAO
kAaMLC/LBW9ObDS4JdW5O+CG9RXybEvXxCwU28nJyjG941rbT772Ifvxn5jZGXep++YP9loDYIm8
zEnOoYOpG16CTWGr4EKQEd9lBK9VyM24bZrFyg5xr8/QHo7oNzEP19l1gdPRE+bGFTUP3Fp3Gs5T
swnnXr191OC1rllnKkTVhX8L2+FZlwwLzFHV2AY5cF3N4c7rBrUdWyxvBNX6BwJJKABT/U1Uz7kE
cInRw61TAsv0f4OWjW8jAVJ7S5sNNInkz1YLB0QgBEUKDMlzoC+3nXnAFT4dJ1Drj1qRW49cNNhm
nPHcQS3hVOvyI7nT8Agly56q4fSbWxcaaMlJb4cYfCxtsm5z5706XOkaAbcvkW1PDy2wIbxc4yv3
IF9c37l97eFaSsUbGeIm0TUCTG0dlzwvGvtkQbldIhZ9JiIXfURT5cMNeB4IrdOtON/OCHx2WlQn
AOWYeAvEN8YIldRAqfqE63PX4TnZNJNwGDoz3GwloqsE/N3R0HMvGKTEJyzzGSY7oGNG74DaGPFm
gy1OJYsDcpXQ8zuGyN7TAZ+QmNkV+DHdPw9hgfpT/0hsq74Vdeg8DaOJbn9aY4tXL7HiedfF8UnY
cKxwA9HWyyY/WVF1amTLFsBOkgsmqXjS7dfa2P2+N7nTrPyefzy3M/IirdI5ERcGmCDshjXFHtZh
RmHrUbJMzcf6nGjM9dnLG7tmrPu7UtUTJk35PDkMnITo9l4BTUgD9haENUBw1AI/IsQeUyzvli/D
HDeoe478Ig0kj4Nz0zfuPq7S19zUuhXW1fQ9mgqx6ped/SRQPiuZvfXmMzGp/XtsDg5Cxf7UqQZa
RQ3BxvV4lPPrP1AxIH9vpuGdGHqcqiJ8aaICCFmc/MXrt/S+WC1Zqxigx5ikLFnSR7utvSCR+pMz
QaZrxsndCMMtaIsgjNkvs7A0vnVAcn4dFhu/TF9dBYBzXOyZS8cQ9HjVzr9fOTaPZi5QLtYo7nyf
FQvvJdpdz203ZscszvNEtcVODXvG5HaLEFDl9auWR9kddqm7z3KUh37nXuD622uDLcfB5EDBC2du
K60j/LLvyvcunUmYT5tg1NAXGLNF3sEYEkRaDjfT+RPhCgdbkbwbbJcBwDFCtZvKe4PPKVeVxjmg
DVUIX2RS71Va3XRlC7S2LcnxbLKtRvscKst4r+ZqWFuOs8Wc1O4iSYi7w/K08fAj6+F0pyPqVo03
5PvcE5+wZAocGffZ7P5lJCevOReAXhj+nxQbnMyEu5ep/Bm14eaxaHjsyuWb7c0vu66jC3MRHxqI
HAhnzYrdUvS+0zu9ZDX3YIsa25NRfzcYCMIeHN99h/dk7rJnkKsoqghReZ9IiWoSZT96Tn8B8tie
WjP59/td1/1Xx3N7M8VcCo3Qn6NZ7+7lNF5Sj0NnWi57AUr3hjP9zy+lBTVyr8th49i1v5Oy0N5l
O+7sGZbPjNhulwN048nX0BwlVvMek26I3XCAV4JKjlRHh18e2/dmLp9Ln8bPlpSmBs9f1nZ8+4nj
/BMpODgGy+NB9zjFZaeGa8pFayrt3nu9+VCEvn0hUnVGrMABMLgp6eQ0wmubGhZuAxEctlMC3OXA
aLrpTYrYPzH86si4tzkFhujFmvQqiKOkPyNcyXd+CHnNZfmTu4P2VkfFEAwxIsxZ57rX2DqzlanO
jZdEoLb57rD8aA9lbApix7MbZsfHZKyM9wj1/o4KBT2y7envyGNfOOxRttAj72FUlIvT81VLIljt
pQWOuI5vDNRjRKqT+R7G2VNI2vr99xGSkzkRxH3518gxK7KKwxeFkirg4cDTqkfPzDyb3U9hcS3V
cq8PqP0pFKLd1Lao5HiI0hZleGiq6d2ZWcPrQqsPJMexfgZNxPPaXjMxUy9Om7sX4kRoiRhtvwvu
zg2GEp7o5iwPYMlBRMfZ2pNyejWiKDmBMszWRWttXWYrT2Pxz65pQ4w4/oRSh6Rj+WFI/CIws+mE
fqX7rA9OSYOEB+L320l1kFndRFJG7JyVZMhtNd+cYow17PdSAz6L+Jo0FmSMlGwfU0y0NVY1uAzR
PU/qm5P6ClKt+Jj9p6zC7+lIGqKK4cUGg62zh+754BUgIVyjfWptsznPLYjRok5fGdAML1rP3DwC
YzA66FR5R927P/fzKvGrZ01G2SszhbUJPvITQOaiJizC87T10wkxgIN7wgRg8p7M7G/GJN73Yo5J
+RC3qYvGo57Xf2QHMTLD1jo2QNxTTJ9OypNuRKUA8Grcta+CYp4BrD6ie/D6gwijRfyWryGzq/dQ
C5+YidU/CBNZJaHoFORvP824b1bp6OUvmc97MrlDfHUbUsVqi5uTHF+yumfKyAFGN1mXGDNq7ZZh
8AjGLN6BJ/Kfa69/Eq7l/Yj0s/ZMbqC59Z8gJD1JS5bb1OYsMnNm/ImboSkwMvZmGetdFtds6qRA
RNRDTuqHKpBeTMRTV1V3+ld4Hngk70L4r7HKbp0u8h9nZi6jvOLb08gx0n1YK7Cl5MGqWNS4rEov
ZSz8vUcbiS3F3qXt7D0MUe8GYOuOypuSZ9OrH03bQgbiZE/UwAjluvJPyQ20GnLjIlhN3mUFpqo0
k+kBgjB2SxhBYEqjI5P99DI4tJpNq7nryTCrLVmFCUKKPv3EuXjDawFAmNVgO5Wo52qjobi/cwKM
H4YFNn9wyX21a83dIBHrCKXijeo0NL7M0F3Ogci+iMr2cCO0/SMUEt5Ln4eHCkFNseVCCkWeA0sL
RHx00Zoo8dbM1V8m7f0/p9b/mULlb0q0+Rrzwsus8uE4tTLcoavLj62d55d8ccF6WCWe2B1YSOeA
82R+obPdwjnQmuy5+b/naAEh9516ILU0/lIGO7kU2BDPoyUDKSud9aA1LZJzz985owHk06GsjAmq
DMiYtbf1RPgtfQ2SG2jN796cfllw+ILBHLN9zrFE0CJDpU1t4ur678+FGtJdT1giZmE/vOhlF52Y
A+847vnT5IHc4I6VwD4Xlr2VyGtqhDe1TshIORT9HO1HW/7lLvcvvy9cR+FlwFq7ETjcaVdnNuKt
j1wqnkgR9gocOL2ERNfLeWNI3BLwksmGHfCsTmbiUbolh2FM7GPDIcxfq6nrtTK/gn/Vz9jfVkql
YubMxLfbGuQT5cv3/d8nE+M5ZW57Nkw7wXkgWL5m7iWGaTOvY3LbaPA4WWItbqDY5NV/Pw9bfnnt
8kxe+u4FgALOQC3WNonJpKLXmTIZTeriEI0RYqEjyK5GntDSuChB+7omRyjlqYVGEoXQwhf5/Sgb
+MV0Uftjs7Td5OjtEWdp6fW/L798FDa4nEJfv6BCMbZEgeBQjhmg9Hr5/18KyW88r3kAt7r5gfQs
2swz5m0F+6PhXdt2MlZH8GTA1SXhYxqh0Xu6LaQWDbAXu3Io4evkmJQtkpPWeChnY94OdEVHgiyL
/17wfIKjph4EmtkyOsFmZySUUPSBtJESHTljLIvdoIZImbHM8ffFGKxXsgLBlCyfsidsDVw3+G0F
qb2VFQYl5PeTmYQ7ywHdZXdC7UfisZPMUjrMMO0WZSWbwdgdji7Jqary8sN4tVSEWQWkwMoRyV+7
iBN8KPt8sbhLTeFzDxGC/YrlhdjWOHBGGwp9aOSkACiXlRHjOhaUVuZTwqo3VsXTkVDYZos49rlx
1bZgoc6SGftLI9phTdlsrdzBeQFa89cRUxfYEpdkktMmRLzZg9JAmuv1kbSYv+C72g1q9Bpj7A65
0cascFhjfQOpx/CYo0n9P/bObDdyJNuyv3JR7yyQRuME3OoHnwdJHhrcI0IvhEJScJ6NNJJffxeV
jcqs7kY17mMDDSSE9FRkSO40Gu2cs/fap6CLbmEUR5wHmojjBhxNC59jFsfNEco8Xu3ayDbFrNsT
n5S3qbkqohxhgjZqB2rwWCwxsiLErSOygQ2uAHzQoZIxYfGcvv6tmnDnoHtcrjxDZgLpAsCw484o
fdiiOn1Eedmc/ApbweD7YP1aHOoo3vGyuwfu3xWbfHFE2a4W9IO00FwFCchUYoXWBsK/NQNgjKLL
5SfttF4BCZg3rUQuVSZ0tAyGi+zo02mMkxpL0Jit6Tic8yZKd8Kbr1/XSXferhvCcK+87FspUyAI
TIX3Hod/2zZTWmbJ21hhBB4eJ89IT2rc1l5PxS3Jd5B2dI5UCMXakAbiJMzEaVSEBzaPxahIUs5a
uUCJlNMlL2MEj9/zdHvoFEcqx7DEgWmfPEQduzjrN8UF7bhUw7O8D9C4zWZ60kKOWx1IAb2BgWa6
InyyPU24GbiRcv9poouxzXzI82kznSzPpnALF7Zh2ZOeQqf9698aw2KgO4T71FNqi1n7ky59uZHN
RE3lr5rIo7Lgb8bClwMnq9BBfv1/ADqgIY2FBeWbeyOPOeVbQ48puqYZmIQg60YED6QYbtDfDpHA
Km7PUNn6P67vGKFfSxN1zS3RnIQz/qikgKOVqXVdBMVW+f0LEOXnjBBdNgHYSU6k6F8XADi9clsG
6gpqn6LMbG/u2KHK19WOVYIbjNyElQjDeM1maK6oG8HsDTgWe9t4pDlb3fWZjT5fMDFjHtiu4bvX
j4jTztlYmbjCoFfkIK9XRABRogQwvFy0UNzcHF4o+eBlo6BYQiw70jbD0gXk0Rgvdjo84+YmizWz
L2ly4BCDRWfimJXz6GWdEOUVZt59ZEQX0U88WGKi/uwWeIMj4BDmmIrWFBEZ0Wi2OhgGT0OTIytb
nnc2zRxMSx9dnLy+L/FwEMbUb9OAm7XalC36rDC/rwvad1aEUREv5ynCmkQdQ4q1rBAkKVhdA5TS
RSFhU5NSfw3oOJ3x3LYUZ7a1nvJXqcc9bG4B7UM+8fCyVqAAGZ30ZokkJZZcf0zKmuiZybWClTbl
yFg6keexOPeDpQ4uAcHIgR/6RBPo7MZYYNx+iyplWBderp+MGKXwXNj0hk3vYHvBO9mbbEdD86ln
/TIFQ7/xJOEiWY5woksQRTXgMqBUosrSNpqmkMyfw/IjHOp87OpudHRkHa2bFK0J1+lnq99GFAc8
7tAAeFH+lCGAwsNwT95Cv++cazu3mzBr9qHtvacR9BJXVSgyekGGuIE0R2guopp/pv2c7ntzpmqt
CG//88vs85ia3YSJRow1JrHLx7yTewPA2yFktizd9k1EpGujasDKXcGUWds0PddqYDvCFJdttEt0
ME/haae84hlxEfeX88iQedo4g6yR+fBMVHngrchcRl/mhMWa8pTYRLvSCHNWjrKNE4fi+KDYUuuO
V+XypbH8Yxq1kOnbS+B62Cx93pyX2mrjp/XAQuo5hHaEF3QBaTaJsQ+Tgos34WUnaRydNXrUCb0c
Pm1vzywroqkt3sdJ662KmngRbZsMS3zeV+8NZ6TmrjPVZ47gRNa7ol1//X1og3PWMSQPnS6mO7iL
W2ofdc7nPFmxsYYY8Vk3BXQ+THFs/smUkDzdyY+g6gmSzMXVmqZ31dPAonv8c+bYu2N2+dg3trX3
U3Ra3si2VuDG+/qbBGJG1IhNskVb/jLBHKURl3SEKBcI4gMV7XRGa5f0hEdA7ZBvU3UN0hGLM3YM
SrXR3YlAv3UdPYDUUXpLLKt76DJ99HyMws6A9nieOAesKHjDs4tJSqciwSBjvOsQbrfVTi+qRCmX
4fxYVYQU0+ZiKrN8iUoz3KWZ92LaXboNnbnlSPbiw7UkzOA9RNe7Q9iD43JxYidiIj1n+dIwSeBi
cAhVOewnMkYxVb/qIhS7rnR+Vmq4MvAq90OUbdhYzWOZ4vMj7Hw8W2YbnDR6lsRHXoMs/uxViLdT
YACeGaPepoFwnAxEa3Y2nst6RNQ5dSfRYUWSGRgNXGvxStvGXUdO8C70okOHKHTIsRPH0bc8OxnG
ePNh8rhm4x8MEzpL7tdip0ejXImGo3ZreZDrh2DDo9fdc+bRp5G6I7bwavDOv6NKRhvEvHStkdGx
OM0LBIoGAm2CuitmllPqYsvKRcbZUx/DBfd3gYuL1KwuQhcj15ajJf2x34XIaM50kvZDRXFbW51/
J+gBnGePoCA3MO7nGapoIF4yDzlXlvoOehC7vdTlPg2jxzSFZzsP1ENpDQ7Xj/yMIyvb1GAOJTkN
pKpGBdklJNAAzIgaQQv4ru5maz+jt4rdQq/6DCOnq/xXt2+zs0VMDRUZZlSGvGvAqgXJ2PgF6vzd
5APdTeP4DKEB7lDoP7q5/hAGj5HWcFaFF2d3ZVW/TVoEp2gcfr7D/UjXfVTPoKCEhTmg5MclA9mV
wXnOHWNvFdkHpSmPXYsWZxbhLzGtb/Rkfhaiaw9R9Ok3ABlzI433bZGtHTY8ljzLILWGZKNhd64M
t6V7bo3NJYudcjW6P6ULkoZoVeeg4TbuooFGcx6Kl77wkmOiYKboqLnM+W8besgBfejHjG39brI4
itfodrdT8NsgkmE/TLJdWYYzrdkG2MbRqwVbxQkKILHHg6FmUpHlDFQy/4IEoDrRzDJQTdPiqZN7
HsD0G5CwbDPo1uesFgh0eJyd2+G1jHJ2Vdi8W59E1RUQGLKybczUeZsFhzAQelc337S8zZUxP9Ql
ijEIzruCK68dL93IgZk5KEYWA3dbOr0xFPtFJhsa2Sr3jzm8zK7wP0LlBTvcHwhk3LzR26HERMru
hrMAg1GBoWAbUa7SwVncbW7mrFoT24RRg9ywQ0BiY02pNiSnPMFpPU1AHdyhuI+KHrdC7MPJmgBr
2k5D6c61VXGFIcwOwgcEKOYqz8WL6w3qRRdoE+qM1pQVqz2iHfQXXXtUuYsAri2+ZYP5nquqP4D0
jXZRwm7dq8+ARsqGOXx7cNINbAEyiDzEbja5zWlof5Rx0DNLtm4UCPd9OmcPFC5r08d5HgXtFRBA
t/jxKxiIoXj2NCDEFjSos+RITCaBrSOHCUyF0a5z2o/GkdWebsfGGFN7VY2ErsauuY8alXMaFu56
KMp3WOjmysWEuZ7TgXhj34zXc1ndYyXI7oF40a5ZQqUJAtn6JTIdZw6AfcT+BJsh/0xkmJ+NyH6X
4VxCa+nusO7Sg7EJsjDmc39wOvlJSz5dCSLkaWutq5kGfRZhFu8SHu0+HzEYNzqqBbFMzuLiMLuX
Uddw+SsL88w07LsGXQyEJgdLCCwLOePaTeRliD7HcawvfLb8aJwAykrb/QLON3rriZuJppEsdphq
CTCf1GYqRLyCEEUoVu0/6sR4z6eKOzjFLC7DgBjdtHsw2oQAic66ki08cKXcGs2Fiayfw2tsVM9q
GH7LoT8hcVo1YVyu3QFCRRNZm4GDbkuezjqY7ObRKMJ7EVuS8zlUMLgZa9py4W7O7V9T6jccYOQq
S1xJHTvts5Fc8rCRpGTl8DlicFAb4jaqk2JmtjN1/GgbWINl+VAKdR6Yjq4Gu/e2TtA+km7Eqkyx
LfhRzDw8isp1EFb3MlWotLnZ115ogmQD2YCFxHns8KAflOv89qSx6YoEjaMO4N+HeCWHn3Vpexsk
NnuM0v6+Z+gCfmjD7wmYo8R84jMc20+F/gz8Iby3A+caNbZxiMryh6qyh3pSQBtsbFUDZsGUZbnp
vZAev0fUD4iKdWFVTPrlvKE0RMDSEqJFrtrYWs3armD0F52edwllW6vc35kj79IhQfXt/h4wFV4S
C65GbGeHfq4ftHLNg99xVpynnxxKQOURW0i5uSpsxAKlYcNNY7S4YV9ae4iU153UKL+orRdeKnsJ
Cssp7nDjMFrb+jWNRJL05tU8utYGWwSJrDwjsWBmIKl6xyjuVZRs2INz4j5Gk7nl3HEPY4nIMDdj
Hf6eJN1bXSuHxcexqZihIrRl8QKpA7JihLAVKDD5WwBnC0RlcYBvv4w4o6TphtX2Y0ohAgZkfzP/
x3riwTwssJyN3ri23dRew4PNdjWsGv+ctd3NaaNDQfNpEy7+68xsmw0ztAvxaXvf08eBVu3KL5k8
DdpYptWPReC/ZvH86gkTkehcCaQqKbffTHI3kcRRTRkue8AzjQt4piEzqzF3tIirdTj1G92oy9yM
FZ4IJAENdy9svcFA/8oxywgSay1gPZyYwS8bErEZAY6lygndQ2lY1ak1PEYIOKc2uagmJDxOvi9U
7Oz/bB5h6voRQ2jB8cExOaSMX8elNk9t6XzGdGDw5mPHkGZPp0DMj9jxjI0ZR5dyrrn1sNbRgQFz
4sUB8tfZGDgFNs9FNUP3Duqzan1Im6EJJk70PF/65NMjx1K6eH+lFJsyH62TX+Sfll0f7AqzTI4z
auNh3s6mvtvabYey0/d/o2oKH1BRsIEnQ/Ja2wYPvFMHvuEW5NGP3snfXOWRzuJMj2H2yGbKjfbL
HBvrPiWaq6idA7IXvHDLhjDFOdikOCFLzc04DAVN/RTtFEA5XQc/AzTPt5ptBs8v0Yi9lk/4Ht4p
3sIV34vPdWdadDd5/veYki6Fn79ZbvVidw0cnGHwcb+38aaa+505NNggAsO6TJV8YeT4q26DH0EB
AxS/IlVdGAf5eVRhus9642nWCudNTLE8OdF2wtm8MtKxQ3JdHwlNweMWMOc1af9u3DSCIN5zDLHd
mvM0kBpP6os1o8jFrH3vEUa5T7FRKLzGtVX8tLL021iUNFDMIw2B7j71Q8RYuR3vG+EUP/wIMSvH
/MxeAipNF19Y8C2ujN/Mug9BJoNVTQbfeujTb0G/VM9KkldX8QcjC0tXQnABoT7HmRyFfYv72CF2
cOdhi4HGgMQHR9VSBAVYH9r+jONG7eE88GBq91M9A3RiSakxQLql7avijKDSUK98EwiKlWTfEWGM
T9AQabVoOA9RHB7yoBM8IVr6Gx1p4+a4cHbwfFTEia0RviO60YF17ALwV4y7IP8PebOhpNp2uc1T
hmykQzlgIBk4e5uUHWunio5JZbeHoO53fc/xZ8ZY3WTFCVE6rPGLErpmOmKOuzobSF/Htf1g5+NP
zslyVaBFWyPYeBwjZvdxQVge7P2trTEpLSs56xZMds1zvt0AjQfOYauniKYWvyf7Z54Fcku3jxAV
CwlRM7N4z43xVOQ6O0ZW/xhxJF/B7j5MiMOxxnmvInxvXAqwwQPCZWPij5XHbH3ZHC3MSeMSfwHy
8WJl88do1uOmwSIH6Z3bvKh+d7DkrHyBZaBpjyYEe05CX4iRVYhTpqS+g0hY2fNOxN43qyXvbfaH
k404vFLBb9tlkOs8JpN8cuh/bPwBvNtc/jKBZLveXRt/qgTJb4GEZd/2UXxUfvXURx5vu+xc9AhZ
efjiSgTADSwTYZVRH0EtbPoYprqbevURLcBHHWGD41o+oLlzUPpF6QvZwOiSByPeNFVHVin66i4K
xHcTrfZuStBW91ngfKvAd+JJ5PY2dFeewx4/wJIVOzny12z6SMtx31/yesmjG/BPNJOut8K2OCTm
mHRaHR7ChMPbnKMFK/mRgV02l5LZo9Wb5qGKgg3CPbljqAzlxn4yYRRVqnpGNs40ss0fsXrfjfT1
bK7wIDEPVSkdU4TK1Zpl7gAog8j27GARDDlHmEH7LEIaXsXkI79d7FuLrDrt6KcgJnOJUCsjfcWm
ip7TEG/mNiE8TgYj++SAZ3LAD8PYfBsRweTK/GlXlT7VGK2SSKLXyeaeA/KIdxzXNq3g5ja7Ph2X
zuG2wK5A2UZvOiR2TC2/4IAtfucV9/mcfEudwePNzDTpAKTuKqI3V6Wcf0ZzN94FphEghrbo8+W9
e/Sd7D5jKEvqbTJx4Iytu1o167yQzYEQM0IswzuvpqbwXIgvw1DBYE5mqIh1PK2qmmgKZ6LdABmQ
zkfiy4OP8XkVGRoZgKTVEcFxUtH9mFk/u7qBGsX40/eu6GWp7Wq8k8mvyGrx1XgoYPKk/TX5z9oq
Xr3c+U0XlWOuM50Si+NO7mSvoYXFUIpdJiye5/aiuFmKXR3O+Yb1vpeJGayq7hdBLqfCeG44YtKx
HqeD23mvaPPPUZAThoZIE/gNexyqeXTdgFzjWvZb3K7qmEjxU9TFRbY46HHVbWlU6FXRUMbkfnr1
4/gOctvR98anwqtPr71hmUhe9cjSZUPtLDRsQdPppZWgkVo82VHAnHBudhnS9lVkh/ctp8NtmGE2
C2VeHuM2eOiU4+IXQvpLxy/eOlOBIYZnRiTOLotuHdQ1yGjCHNxGHrmj60Mo9d6H0oA51XvM9EcV
cFpBXUcDhOig81hOxa53zQ+ehindtaDdAoFq92Zei/UC8NoUcL/vesv8NbtuR3+1Nfb0e2FdoSti
u7GjTZLhR9ClcWd6MtuYPR8IA9hgX0/+PrKouLwA/aiZkag8BePZs1O6AbLcxVFI1EsPsSedNPP0
S2F3ryAmIZ9xNCQUEdhop7vnjqlMi1xwW8VOwbFo2BHGTQmDpRTiG6KVRMHFKM+Jc0cCbOh0P2an
rODpFMFZRj/phTLN5dhcFUF09lT37qthi7a4Po5T0+/WocmzvPBM9Z1ob4zEalupcam9AfpaDVgH
L0NWx94xExfAqjDFk4jlTZuKIpsmqBTtNdedPpY6OTSVvrS9/OEXDeHwleWsG1JwUosszTIoyD1E
Ey1JN0xh4+QRxLusRRdKJ7Aowu6ICABrh5NWB6cd5NoBl64npmaqnO5jNZ6YgK2ayjuaGXDE1tjp
hBY2KezTRtktfWxTwRgNMS3BVeCWFUcMivS5KSNMVTuPIP9H6eyhAwN8ywZmHjp8EViDd6nX33P8
+qHH93bgoVvn+byPtIbyonYmKJQ1EgwXHbYkKSdaI2OsDy7ecTfFeRQ5Ald8UoISbNTDGAcG54dM
UUuAVcR8lSBmmLP5RQ77kEnWDjneL9aXWAVp9ruhIwvKNvyWGy4+ORyqfIZhyhT0tVdFfYGIm6ys
stv+95MFXqqCf/5zSSN4r+qpTaJY/Y///JdX98l7W3XVb/Vv/9T/SxEF4t9GFJw+2+5z+peMguV/
+COjwBB/JwHAtoNASvzL0vPICNCfnfrH3/iWcJaMAt9zTSFsMrP/GVIgg78L1/ItnHkC8XBguv8M
KeBbliuEw3DRZ0htO8Hfvi5A9Fl9+yN7oPtfXv9H2RffKpKqu3/8zbGWDII/Mwoc6Tmm6ZBU4DvC
8kwGWP+aUSCitpyMlOlP5M7PLWIEwLNTSR4BWK5a6HVYvjudzUGoxL9/ZzH/qsLsQI/6W6vKW+FB
Epl/JYboORP7zINNOBz2iXngiTSix8ZxH2y0oUSNXfLWxT1X3s3smE0lzs0YEPhLh7K9ZQOiu+Gl
639bCx6T41tjQxAqkb17sNUgXZmfdpetPerSavhlM59CvrHigWNZMJfibdTderJbQnWZ7I7621lZ
Um2YC8AyGDiVI78fFI+Zo0BgzC7KfHffkX3AMZfdZl7pfuYGrDHBQQ3kPYA0WE0mE3ifEh6ZwxL1
Cg6/HwvgQXCKMn4WRDdpf7hpsa4dWOLg6ZEmIcrvN6mFAqSC3jJSAFsGOLCEctNY1eMHZSnmTnBO
auV5B1Jwh4oHfXzpu4sLfiefQOxhFgiSi9+zIbc896CDTdbNwU7LpUKsR0i1o9a2CeSCbhjYUV7R
YaQ/0lG+fSSzWjehtebZ63C0oXu7fH5RdVHqNWEznBmvFPwoe17aMFh2dE6PZAIoZG/8ydo6fOJ+
dktm9kNzJ5ibG/5rTZ+jHPjEqxvvOcy+aSYTeJuVR2UYfRKwNU63nH6nxVs32H7cUa2DjpDvzl3V
lDs0ZlYJCewtn968uH8IKtQObcQcyU6wFgs2lV32Q6CgburXiQhLPwfiam/kZG4jLsXyK8iaS5Vg
QAL3Uet5xfQPClu/KfuB6WbJoBvdodyRULexcSP50jgIP0WUR1Nl4YGE0ZZcvU2SQjykPxQPWPuN
jxwPa/eqk7tgeCJJi4NOS/BmSCdmjG3gW802bC4wWFZuV8LA/Rhm5onYfjz60jNPi0BfyNAU1avD
1Su5ThNP6bm7GfMrYK/VULISrWZrRZ8Wl91Va5UuPoxNynXpYJMyfFnb6M+MxEEBFKzzRq1Tqqjl
e3rxqvLnluuQKE7PzSJjeerKi8Ed6YZPLImQWUIfhIunc5WS7W5Af3WLZmvP1m5ZJp7FjYIQxqOQ
phu7LZN2G/rZuRr3czNT4YUHhy71qItNUxgrnw/aDJ6Wd2ilnzFXuZN8zHEI7dbY4vLak6N4kKRe
CTqVuUHf2QcI3CDA4v0gIHZopHbgqqaFAJpyK6SfLYu4QLmjjVXIu0yGT6uCfEQp1i8dlHXC4gtZ
NnyUDc2GIofxVPJh4tQIDT4J/IfVko+SQacK200q87vG8W/saFu3nq+1Mb5bbc8Qkh5ZO14hZJEG
LemXwTUF7B0KsUeEucFzYgWcBOsDj+QN2bmr5bumVW9rbvzW+6lr+owsT9jQ60F8ZsC5svwVNRPR
fOPGtqfN0NwsCy1d3+7y6qNC3rAQo3ArAhGW3CHj+OjJZ4vLVYUmBzZ+Kf0pSDNCb71uC+btOWuK
qxRDqak4yHESj6Z23yUujXOLYkjxN1IURRtmB49x5B/Nxlov++JAo7VgeQ0Mvks+obLHZQjm1fJQ
hzdY45vPjILEk0+heE2zt5gAATBouxwoYNnKRTX0MIP2oICBd+Wvy+6VZMgx/kGuFi5HdkD+8uVG
5T4wbaIkKGBbfqUULpJVsdsJ4rFh9jpYxIWbHVrWsJGiRl11ncVdTcwK92LefHgj4KHFtXFruYkS
9lJRfHI2ZMuDDslIHIhEhw5k2cfNGHPNwA6G5rbBCIBpHaXetsrEmhiAdeqyA9Kw9ECe9RrOxTSv
jHbJhro0fUSTcJkxMpuEdk7hiLzXL7GjLyemnHMZubUrTwjwhPlJS9jJIHd+BMzW+ihaex1Xy+Oi
QLQhNf0gyIkx+V3haZlDS44hK5iLYvPBFN5TZYSgCp/alI9HXyoXfB7zvLrB7xltlz0o4xqj9zuo
yD0KTT+FnkLe0Qlw8CjxACpj2BRcuYw9zD1h3WKRseDhZxGfhv6VjEUJedSwt6OBjrsNfqJ124AI
gRYVoqnOlqUd7f99DBZhR//69CcDk+lNIBFXCI4nnDP+mlDU9zHVg6YHW5WfVn5h9DD7eAN4KgKO
QsedrP77P8+SRDUFtidxgZPL9Nefl42dlYK1RWuS3s3iQ5uXebhN4gPFyODo/8sPs7z/w7ujfS/I
FbeERxP1X3+aB1mBGtKDwgQagNS4CHP0ZVnNYbvcRZ9Nx6ISx04+d+GqKKtTXlo713yyzWjvUaH9
//NzqRI1vUz15z/+9l71pWqnJ6wZVfnX47AQ4i+LZPOm3v7j8+v/e3gr+P+eqSLe/rc//8fxWYq/
0xIykRv6tjBp9v3z9Gw7f/c4Hlscqh1S3Mzgz4Qv2/u7bYH78xzPFlJY/p8JXzZ/n2W6vslhW5pS
BN5/5/AshMc7+cv94wnywhzXXX4Jaznc+0vK3F8Svgo37VITBQal9YVHoH1skN33eYWi0ib7VhlT
TLApWgAyV+4l7phnu/Qe28y6dyPbpUGGpCKdVbH4uLaAj/xbaslpV0Bb3VVUADe0UmLt9M0uCpWP
SCn1bqKS72gA/IfY0N4tQA1Q0RV5yZAwP7ljil+xuhhzFz125eKDSwKGh4KIcTnX/dHNYJB+vTQ1
hCrgMEAWsv5CB9m+1dYMTZ0G1SlLXfs2FeZn6lT4SZdvGirgxGPpnZMgWEer3r14/Oy6kNYN0tdw
ccaKznlr3QpT1mf4sWCPly9+Y1ZnI5mDPYFlDPw7Md/a3qvw1mqgGGNq3kynrtagPPwTCe0ryqX2
BYX4B6PeCX9TP92CRe8jY+fJEPN8jRSBMHbwAIr2LcEQ8Shs5o3Axm91L4DFOEix/+fLKTt5Rk9w
Bfmk+/arQ2zOaq/CCoQB1+Fih/HNXX6vWcIj+HrfQSsCWNalfa5qesc2WLGzFv5zY2UZZIZJ3Jzg
zXLc4toCP3pKnXrvtrm45Twrw4Bg5NBrMXYJbd5qMJKnWvr0Rpb3SYByuhcd2IguU/pSd9b3UWXm
Jo9nTXqTP92aHB+ZjElP+XrfkxQ3nTjzpezt7oDeQ2y++saDDiHK6VdfWvG1D55rmzgmKFrRk99A
AV5eqRT0pLHwLBeYqqLyulUpSpjawbXUzxRvTI7tE/IfDnjLS8/xX02yQzeakBmeyV1+GwsmGHlL
QjWWxOKGKzfYAocRO87u+W1xJqUZRhgnokUzc2GaNCOp0tlldeTtlpnNFePJtLUDzSkL620eOtPV
Roe7m4RV/fEn/HyZlrjut8B0yDBD0kkrl4lB0MpyWzCZv8rJlvs4QoDz9bLAMc1ZB7odcazFpnac
/po2MX5sD6a6OxUAE5WNOry10z9eEup7lSbOM3ToIBPMQl27UXp3U49go1ezugqp6weRqZ9fr+aq
3Buys+7M2ntAzt9dc3sUj00BRKOJumuLNxtykUA/47z7LXbVrr55Zhc8LwGimPKnZwaNxTVoiUIp
4vnbH6/S7s0qQoWyYYN9PLuWRoc/PCzK89dLsPiQk1I8LlPqZdcaF/xWG7HcTlQ6A4e8qwozlloJ
Ebig1XfFAGIdgxCSxNd38Rt2d8obnz1kFK7Jwojq3L54Kn2YjYplQmD1c0DF+vWtAHpOO+E347DO
rKt7sjm+vyzEbTsjqPjrVa1JkO4BuAG0yZPHKg72MEMbDKrcKp6Thi9uaUw7MNlqm/Q0xoKKy1AQ
NLoW8O8eIxi7VeaGd7bEEyNohbyEWEEfa36uUY/+SyMy/0VaPyvNnSXmaccgzkXekjzXqAcf4uXV
lHJHxO04nr6+qSL2IRWwqmg/M3l2nJeazgJ6AVgHNd8bCQx6IXEpfaBX+Dwsr77+k5rgpbY6eYT1
n724M/BEO/SyozBE9kIsp7dNeH+pORlrSKADfEi5wxlNrDR7pz8vRVqfndK+MJ/DPEaOrIKIbq6v
79yufS6avHkY7JLBDLvrvm29YmclNckB7ZAg+Roe2zJ9SVT4oy1x7iV0I0SVyutkvtaOXgjskF36
OJDXbHiy/XB+MSA0XUvar5g7X/paNlBVJmbL28lIWM6ucK4C8F07HgY9LsSKxt91dYrzJoYJonKA
QINpnuLZsq+yRjVVN0HxO3kay1I9jQYDNNrZ+9DN0Y4HZn339QUzTYLlWad/4LWqxXowLuYKz8dW
WDvZCYgEbCiif1C18W9kWMD0Wf6tryNxpJTCaccrv3H1EYPexhMIo/KSyBAjj0lrGLK7rEruezA3
RwqY4F6g4+jrxGRmo+M7KX+aut0Y1YIVLdPuLEfv2mtLY644pslUPhY5zQ1tJFR4Zm2dv770jUOa
jE+UoblYe7yoeew72sutjNJ9A+XkmobTa+QxEyjQPu3JB7ykk1d9z0wRbvuMjzkHYXZCqe6v4qa0
65XXGersLF90heZFTg7/8et1s7w1Y5j3DoSGbWT5yYFEIPW9rsYUZbceH6qoyi69UJ90SYJUZ99D
cg4fhhyWOgOKHpmGWbKZqyVuPuy/91i/MipDa2oGdCvweRetyVDkd0OLUU5FAwT1sKo5pY8Syn0e
UxXrKSHkzU/u26yH/llU8O74T2kq/ZUj8ok23SBPf37xh9bEh46ARc5Ju6BCDVrYrnkZXTCxsUFn
CbLRG5TlEAO0nZwNtu+nsoo/00HMb7YCYliE7bSPyEtaNSnoc6PCxsPTtbi33YbIHY3S8s4cL5kv
i/uEB0GYEKUHeZg0sbGfsa8QU2GVXn7f6HAXiLpj0VQIfYWdVUe3EVdsrJoNlyh0gTFsMwQITYEM
nnOoApuZdJcfjQa7KVPzzZ8ME/vTMJ7J/HDvAugLTlvnQEobGA79U8a1xBfm9leNrgycMcphhAIv
cCM1WsxYv3amumHCAGkmjY9558NHRB+o5DmNu++6DVFES1AFJSQ4JNNq+onjEh8eKqQ7ZjVYDOH3
rWtU/5dKy/kwSOKrKwIdeR6Z31zUZ7CLp+YF2EKGaNnR36EX9fH83nQtRE6Co3zZbc1gKN5mNop1
WTgQD4R2j0lmN6Qmks9STmpAMZbY78sNlkVvQ0TJPMcLFN12EKGVv/DUIL1EljCTL4p7ep3r/t5l
xOnP0UuLdwdcFw3NEP0D4NmFRo6wBIEutjFdJ9vWpUGDmHgfBdCEqiYU+xmzEBN9vITpndFWNYj4
CrBA8iu3p3IntEcC2UCkkLX097rQOaZSgVzq9AbaAAnJOeRCCxORoTgO5fkPkY9PZJeRp5CuUs8m
g7Wfq73bFOAkjN/E5UD1HPInKezXvIsAVo/Xicm66t3vbmuWexiCgI694jKB4C2L/NLJdmck/Z3j
PpYZ9TMRFc9T7L3HKX/QqKdoHQz5vY+D4uSXBf2vcslonP3vKGJQU+EcbCy5Mx0Nfq2KOKnNbbKJ
gcjtU5oRMQBbulvZ2fsv9s5su20l27K/Uj+AKiDQPxZ7UBLVW7JfMOTmoG8CPfD1NeHMcVNGmdQt
PddDejjPySQIMCIQsfdac9m4q1GvYFc0yVcTHWIqgA2E3Ij7DjR4OAzjzukNgDZtWno9BjNRi7e+
Zx/ABqTy2gwExQQZmABLjDumI2L2GGFyUuc/fv9tcGPMWrEYVyjKeTyziU6fMz1/e+pqWpH4ojsd
aWRVH+2MF14AJDs2KnYiIyEa1dhfsYTsusHfKUpQw8ZMN7pBVCRCdnUj41i7N/r+hTcBraYWr64R
M7vCgpNvCZ6ZlvT8R16+oCSlpzULa6B7/fuP3/81yBOxYhUGhTErAoGP0sU0Zvta4B9GDfInuY0o
W0wdFdY0xVvo4QCCpkM2oRi2oV7sih514kgtfVB/TDbtzbLLX+ENAO2tnOqhogMGkIJaXEsaWmdN
x3LctC05aaplXveJrtwASQ9OMrPaFeYusXWarNuwVmSA2Ij+qqz7qt3ZrTECz5sgX1sFZqlSErI2
uuGus1U+d+KVi3HMuEr86ElHIODZGTaIEvwr4pBZXoCMTOjR0UVhsh1iBfkkpg5SAPAYimu/KWfq
jZ4eSSY0hCVvRE1IYF90ZKs2s/19qA5DQZLoFBk/wgzhigLlgYzPUxyab2gP7aOb9KeayN0HO6mv
TPPK15JxG0gqXwi+jVvQ/bxsmtwLYuIqfCiAzhAiKeRdT3kdMyvkQirrI32gABuxXla7BpEdrypN
uzZgMm8MY4w3AkcDXj0OdlkPqqqYkOCn9AW93uClpbaNZ0y47FEGsQGpUHO6dKXrChk/S3E0uobH
ui5mOi0kPlLMEeomd9CLjnwur98pfyCmIrnRuqlnXxbWvP55I4Bo3wWq3xMglsPEDm3ccrhTVmKK
HYzWlDN1QTEUlvCN3Wn5razVcAeMBEVEKo7BRCHOnkBpkXt8HQX2j1bvNHLYJnPbRQp5upngoJVV
z42rakeLgNK5SxWuqhYODe+m+Ir05S9m3VHynohLNdMRW5hN6oI2b6Z1dtUmPtoQIIY6BV8tM3mM
lMo8aPidV2jNjK1qIyUvyxk4jeP4Cp00s39UCFxRyJ70MQ4D9DGvWse4Hn22BVhMSuQnVAmTuhXH
sqg2WtM2W99vNXCRNXrtcJyRQ9FhLAuSEyLfpMmGC08DgXBwoo7gXou3Uq7O9pIKYTOWKujXwzpy
Akz3aIWz2ySb3Kvff/gDSaY22Zxze8MlTY7qe5lwlw2d+g1Fho5RFB5/m4P9zJ0I/yu/OyBZnLZL
PFCSzOJ2avdqE5i3qht+jRQ/8pqcMSlClFm5ptWEGnSnyBXdIYEVcf37D0X2hzDR/b1SgSuysN2C
V63XUlP9tauE2jE3CnoAiXlqWoFGMtcxE7rRwTY4/SRpTUXBQbHjBs5uBJzjIeM9cRzIPYvnf2NM
CLh42efrpGyKjQbqrMmS/CFT/CfSEJWtOwSD52MrNYxAgoyurXVeiPDAMi93WMCflJDAxLjEj8fL
FbctSqN+ThrSDTIjKud7J7NT6fgcXcJZdNFk+OjIuLWUYRdZxILYuX3DFnG6K2VMsKdS0OTUt63b
hJRUxqPjWvUN70UcQ7NupOi2oW5A6+9auDJJc5rYwOwNqY9XjNImlSERCyqQ+S4hibPYWX3ANnIQ
9KcyK+egzYzQyJvImTh7LFNbRwymJ9kUUeY2/unnNdMp7xOtdK9Nl94gQXA7tu/yJowmdsMieOQY
FT9Oslr3Oq+lsIZgpE/UbApOlNQxStE8Z/0oVgBZVGD/6WnoiQt14vkrxJ7kbE6jAWdrFxZ00Doq
EtEwohUcm2pr9Ka1s+/jyNJuzdJ4FI6wrsg+/DYoU4L6EHyBwPdLjGJxoyW1dUdClXtdz7IJ/6i1
HHyDBowhHogjnOvrcqTVEqZVATqHrKeRZm03JR5qMyjKJe8K59EfE2ttJewMFcgQuzCmjp/hXUTM
BFMiIaBYwRm35uEjttFyAmrhAOIxC680HY1zHJd36JaCu5gN/00mQ7Yk4AZ42yMoDqv+VA4xiziW
2cHs1OvQ3KmWOm2j2oAa0GC9Q/NxLUJX30X1QGZL2AU3cVQDhrLRyCPr8R2AME2Slwfy045t41an
QEXZ3RhOu3P5tld1dosLlBzzFj9tYWT3VaoYd7BFb2g7iLWqtXP8onVoqCHcoE0HGCLempS6np/S
D7CD/h+nQLekA3J3FCyUk052bmyuBWKldUDRC4wDoXd4hmtUQbWaVkC+uxdQ6NrB1swfNJv2eo4J
BN7w12xQ7/KsJowto1UBbFo72Xlwk8V9dZpGBrew79nyPzWB8r0LEZJgtwru2x5FYsWQ1cISd0Km
oHpR3rAiOOuKGSUJYGPoh85j1SBOTogxXJEAa11lFd1kcwLvBmR/ZkdFJ9yvP4dodE4EVv77jweL
nEgkjlayxi3gPBgove9r425QWXKoxMhtYsfZqVFLZkgdxJ7uGHd4PRBxIkyIA3IfrDp8VsQMVUqu
tWrwrPLVAWzPsoNVlfiNIiamhHSQN4jZPv6SL1L34aEqkMzcfZVrI9mC1nMOz1YD888CvxuAh29M
u8YnP5Wr1umdXVOyP7KRgyW+ddQDx961DpLNbdwI5bXJt8pgRXsE8k81AT6ZDnlKayMUCTjd1kKt
/4kL8aXL+JaldqAiiiatcklc6BxOEvDYkfHvowAvh2pr/lqigt2Z+K62BAxdM476GWBsuTTsWZKK
/Vg/gqlU12qLS4VaFr+UxY6JoL3nUtCk6/rgm+vr/UFB5Koo6kE3C6A6lvg2+WaMhpbQiFGgFkTQ
oQgcFnGHkymY+qsQLXUn23RbZ129TWWLokAWFDQajbVTvy51CdoMYH8Qh89NAucaNSbBFSzm20jH
ks2LqAOJAXGyI1JwRsVaOS2UCMkT2W3z96ThZ9OZ67BtcPqrscCQlNl/zYLaJkWDBRX0nDDuLbe/
UeLxipJo67kgr0X0PA2SEnCCgYtTjL/pDWpQ4F7SVWkbG7AI+VGOhrVi0DlHxS7XSauxF1B42j0x
SOWUWy+Z8oCE7AuBiDayvOY1wBGzrow5HRcWzCTAUQ+CwupYIHXsvuph/ANFl7muBf0omp5Qxa8p
Ace+r+2UDM4b5TZ8HgCyAsfaYf29MhVTHKAJPUpHYoZzB9ILym91ifNCybWjormPZL/+AjCBwrHp
krURuxvRTij1HQ6piHEOkSZ+xRaVcb2/DkNSGfzUgWhfjUerckxvRpbUOm1zzGr7Xs3bncK4xzam
vap+QzaRhZnIhFurYe2B58Qigbh2DNiwYclGyB9BTiefsdnCsvwGqO9n2yCwraoBEQaACVs2X40W
fnwgUgDzEZOuiAJiXll/JQo7OpDyZlRL9qZEP/Dib+nx63DyrPw+1DQipTVKSDUZN7l2qGBJbqqc
5EVbK14wkXUbCv4/EozZakvxO5HauA77dtdkFVrn2IxhshHvE6Jod33O8WF612QwfYAkHSfEnzWB
PqBhQ5XTtFMyj8ROWBVvGdjqFW0MTXcmzzIObjogCKKXi9WFskcybe0OyLoPlrxWR0igVfayjwe8
V1Zy5aY9MZp2rt9UXeipkXQQw7OiVq5s14zMl8GghMS+DmVD0z6qmeg8qyqsE1WEbgX3jfRPBbXM
kPr3CWlXYXjDKI9W0MvbfZblUG40rWUrlKwoxcdbUO8P/2KUavifHbaaq1hJDqGONNqKeuQVVSbW
WqFf+2mnbTCMBFtfpLdlUL1hlNYP80mqlcg00zK+bxXnVyNNe45FJ3sRB3+T+qBCHQlEcdwNJkqG
0RxnOS9uoNEp8aOBOt6MWDlIZx22NaLgTZPnDld6SHMrRCKRMK1LDCpiSnd50JDhTIlypdYkdjh0
4FVRAu506zfDrr4Mgn/fKC3CLJ18N+C0G7PARUg2U42uxAn3boZK2bTfcnIRVp1bYvjVq5fQt54b
0uC2NsXztZGAmkvxQXV14XVW4K4kzqZtdFvnDkygiQivfLRPxcjvOEJhtXP1p5M0LjupfN+GoAMU
DuYIVLBv20myThM/WWOE8leJwRop+dG2pD1rO578nRJHBZUokd6FykPour+KMWGNEAUL4TheK7Ku
v0Q/43pkiuVKtrGsVllzkuKJTk25FpOVH4wRCm0k0oO0gY8HY/F1LFos01Vj3ji8G/GpoWGlXEX1
wMT2LKB4VCr6adlme5VsoX0PlWeVFRkoEseliDnPtQYOfSmCK+fQKc5wDFJ14HRch7ske+LwXow6
DO4eerGvl/ugphlfgYwbm9G9cnv0EARB4GgbrOI6VdqtVrQWJmTL37WPZV89Um9W6VsRpOE6llfj
QttmvnrTgvUlsnG4c8QdJiPgk4F0d+h9AGe2mQUVXZlT0NrsAEODtwcxMwcqC6QDVSViQAbZVEwn
RM2gfXqHTGYt3asu2nm0yQOGQWDnAhoVPitJIPYe0zi7mYYDVgNL4wo85A+SefHwURjSA4sckGAW
gqftA/vFCn14/a3K1Ts7V5TnVKnFCc/zV9kkCtPGFtg3dPOI67FU1P4xL3prPyqzU6k1V7Xi6I9p
agy4+VNcJePLOFTYSGdmmYRl1c94M4KdVi1DZBYMbDUdKTg145xKwgkey7YdNUnZnkZrUSKjIpya
gY+UxPDh0TRigMjKrM2dl+gtpi2JAcAGRtYw0IVRvRZ4ZdHTuIQhNOFVUGY0xfwRubpf0jCz5XoE
oLNupu7aH7CIqqFxgJZi497Z6G36NZj7ZTLy723AEDe5ipjLr5V0DRPqTelCAgMJsyRFGh+pA1Ix
afWd3Qc3muHujMhxVm0nSOPBqqf7DpL7xKT3MB7ZZw5bPWBQ6dn4E5QDRY6wv27Y1Dl6fyPN0d6I
BHK+X0cPAVER67GVDybZKTh0kC6i3XoJCw3SZQ3wlYQ9CCG0qkPJ/dR2ed3o8B6oyWAdJmY9TZq9
2YnmJklIN0v8tGYY00hGBkNnSb0roLKNys+8NL4W1XhN7576hJXjICM1mj0osdY2ntS0Mr9pdvxP
joyaIHPxQLLItDOT5trkUuuBaK6H3PbrQz+X9lpCsTjQfk3iiM1rl1JEFzWpAeBY9Aa9aN1TcOqe
tZS0lDRyVmRYFDhK8XY4HB7y4KBGqCfhUWENJHQXG7fczvPokJvFdd5ZcOUi69iF0aFqunlzii1K
LTGwELcRb3BB6GvFrYuNWWrPsIHiq6ij7lNM14hSyZRyFaIn83yT88rb+giglIZA385ES4QZJ0sp
wDrsO1Lra6VT2A6AOpcYeEjD4QuxprG3xQu6cvxNGbjWldHi42n88OCyJV7poQ1uY8KXU1sJqTut
+k9K8NvKT0QAt4XgBRhLphF5imNLNKb99VTVKV0cWG02c5TeMQ0IbFA1cgnEcMhyI7NCXIlBdJsF
mLL1rtqEHRo1A5+pW+d3CauSYtJkBHxdB8ZN4sCCcyWnIQR+a15O9kEKeZpcSqgtkDEnKPzjVhV2
w4sHh39bkRpVWf1BT+OvFRvKtcjZanCKCCl/YMbSpY+0HxzcPqfbvm4NgwOLJlEi2d8HVSKYhcs+
TrhmQlL6GOmuoJXOCzcb/KdEuzJcad2nXXTqZfHQS5wc5HWvDCcNNhprLHsxVPPw1ZMinVhIinuV
JuFJ1gHJdAC5nRl9iuEUUENwCsnu26TgANfuJLrr9HeU35g+Vejwn2o/2RsaEVqmWX4D3d4Dxd24
nAmpmyO3dCk8dURpJfRob4WjTCvBkZocg+DUF7p7wOEILJHRsB90xeswgx1sqaiEXE5PWS1bkKf2
7YChsCWWjpM8/MgqDZ5buAKY+kpEa5CKqbZ5RRMH11GYix31ejhjU3lTNsprWPKGxUK9hrdGKd9A
UlyIlogqsp0zwoR2iqOQqJsVm1Caby0bwbXfuE9mYjDdJyzeBHjuRqU69pNxm6cgCkRWbnIt9DcW
Ff+gYubrHTuYxpXEoA63AfXBOgQA3ZHt2o9BckvhYhU4RKpTMD9RxXoClIPLu09fIKupO00GBKOX
GukF3JM1mvtxBBUR2LNiEFL1ttRnD3D1DUviPEtc/OE9Ts1Zhh2I7IvqdwV1bKhq1ZQf1YnDrlTt
ZFPL+ClRJRJqJWxuB7LYR/bujlLeyCm7a1/IB7rBy2Yehrb8FqaBuw2D4cEF9noce38bxBa2YjMk
ymOEgxHYmXU0aFtb4jikRMqn5L/sFOtFb0Zms+hG0AyQCS2mkQHvN5hAOeH/wYEcK8Qp2CQpt6Hj
hWLiXRxQqlGQpGHQ3A0tFdLIiV9jQ3/qUaJw+BkG/I8jmsjSNYCYh3fIov27lvct1SRinvzvmolG
QJ9yZW9RhGMR4bQaglV2EvScqaGpgGzLK8fKPUctxm8x+TdF8D0DDXrTS/XWjvtwl1vOgKrR6q/d
oGWboMaSnQRRcS6Wv0ND826rOcpXy7UJqWSBIwbZ2AiLpOmW4lta2eY1Pf0DfByBOIB9QFf3Of9O
8cbIBGEkgV20rvrDduovgcmRHnbVgG7aId5YUESi18uWaPpKwyE4DlpKZG2rU3MuHwd7mJFO6D7G
sn5pSQIjoQITjFKhEK7q16BNHkvgmfYMPjcpatqopXk9+CvhNMwQy/yFKOwfnYMk8eHkYZEDRGGb
bJ72eVKxCAVDAyI60a/tqtWv4RcrR8vI9gESf7fQiudKmwtJ2WOqBU+TkbfbpjRoQsjkUXX7l9BQ
af8Y+eRVXaztR0I70cCnsNIoFXexG86NNFbwSHFfFU4DbCkPlKfVf9rRgHJIvIaa8pewJQxhrL9A
61i5VZuSavGAz4rT5zbPsEVirgTNIHhwZmVuWCiucOHhhJtGmoJutoMKeSxN5w3WmLHpk2HGpOYb
33XfbJNSCsX4e9e5gSz5EwrGN6xzKUXGbW7Z7MkJ1QQA+k+dw7Kwk/HNsfPHLGluKKvuikx+NwaL
hqPWG/vhGYjDTk8tsRUhoQ0lFKmwUod94XP4rB2A0MAOJyc4NT7mp6nyfIvsBbbGxrqi1uzEiXsV
gY0D7FGWDwZWLb+wsq+B2+94abHJ7yxQRaW+J7z1a2mr41bp0J0GiviWiQn2A1HfObtp5LHqfRX3
IPE0JNxKSPG5jWNtLa089/o+3+kiwuM1TU9mmlz5DZOMeLFplyjhXRnS8ixmjRyZzY/ZUKReI/Po
KS7dV4zdtxSeuwcZmcVuMhx145ATatGLoTfMkLLbE8sKgaeNb66DOHDuTGfqtlaeQGRu1GOLTfg6
NB6NDIs7fnwU9EFw1Y3Sv4ITIliBerbYofqjT2Kk9i3AfDvYhW1l0o1UzL0d19vcoPyrUrG5+v1H
ApHmX39rhsjy/KDg5BodQqgI+4JRBkhbP5qK8MwqNx7ZqmErR4wQyubGfUREld0SL2DccKSgqN4/
1ijJOUtP1en/S1n/O1JWYoAvSVn/d968VT+a6Mcfetbf/6d/6Vm1WSD6b/vX77/nRdWEeMEs9X+a
monpz9JBujizq+t/1OAs53/nuP8Tl5irqvjBHFubpa4Lh9clx9efmmhFaIaNcUxzFlrofm5Z9rEO
GEV8KahKmQQv4yFgNV6p4/W7u6a7OAZF/t5V9qen7D/XwAb3Xg2LUIgbKLiGBv2TqHJ5L5kV2fhY
jA9Ouw/S18vX0WZ57X/Ma/+50CzLfSe7pYedl1FvUPamcWF3yqbr7UNPmWreB9legh+r1x9m5f7l
C84P6W/X0/68XkXaaYu7pt3nKsGZHNta9YNPPvezLATEVIxHGakkpPoQvPLuNFBj5PkR8p78vPzd
kUr/7bvbC4MfYCWL4KgAGAnVZ6rViYv0zN9d/vAzD8ae/QXvfoi+aipbLflwYKNrRu5aw1r1uY+e
n9i7j1YDC0sMuRJ7yrrhm5t0xkst1faDT//TAPFfI8hePPeOykcyiqgmXoWQBy/3W0GGcKnbI7V8
BwaoGkODtkoV/aEFaLnuLbzXx8u3JuZx85fxtLRdmKgngLTz2NqQWIwrtTqE+Zvb7avW88u7ivNH
h5ttEieBUS3+7lQHgn8c5b5urugfVcajNasB4v3lr3NmDM4W1fdPuramXugW36au0pWuyXVrf4nU
XTR55GpvPneNeQC9+zXd1pj0ui0lMyijLxKhfRvQQT2ElaW81ooBvbduO+ODWXVuWC4Wok6lHten
yCrtbnwlXJSzHq2sDz783IQSf95K3LRwc9pG7oG2IM8Z2lvTUNorGHH5J2fVYrlxFB+Kho8IrEYr
RmyE+Y28Qnt7+ZeYrT1/GXvWYj0wsiSEWUOQSTHK8l4lAYqwQ9V+0kSV60BY+8L/124B1/d/TMfv
XwdnfgVrsThEjtTz2LcalANYR9bQexpjVyhpXHxuUFmLJSLJG60W+EGpO4U+3XSEwqIu0WQGaG57
fdC2KizLD57bmVlizc/z3QgGxIouUZZEQ1Je4ogatyc6ZuoJoqgOkQiGaUvX84MpeWZ5shZTEnS2
pekkAOynwf7eDyMmMEEXVOjY4/SGYFJjkPaXIjP0D+7u3AUX87NDEVnWGfNTV5FazbkOdlA/BODB
OenVCQialDBEwnpk7GrPOv3ukU3Q/1psVP4bo8RcjJKJPkIjus6AYVCEmgdjPg0fNWS1tC4vX2F+
aH8b8YvVwM0bFZBEWu8zRdFWSEa73VBNP4IJGeLlK5wb6YslQXfqooxSazwoXVV4ssz940iQxePl
Tz/32yyWg3Sk8yVEJQ5liMs6jhVybT1zslQr9kbUsuBsHLOTz4hzKmtAjZZn8nD50ucWi8Vrsgkb
HYVEMR5m1spwqzlDrx20jILaF0I3+uB14pcSd5cvduYpznvg9zMsIurUJPvHOqAj0/1NQDXthL6f
M+TnPn+xXGDkKIKkhtdu66r6g5K6gsGE3Lvigz3Fue+/WCFqRlZUq6YFOp9qNAwH8yhIGbq6/O3P
jGJzsSRYsWG7ua9Yh4Icip1rKOGVHIEb1IPtfr98iTNLnLlYBEybwqoh69SDhSTWk0afZgqK9AWj
GWoj2X0P0zkV4fLFFi7N/9qCmYtpCd15SBrNLT0eWk5HbtAbagNN0UwWzhFZIDnw23aY9JWOI6EF
60CXKP5W+KaPAAuuS1tcdw6Nqwxreehk5DoNRkiZwQKqY2EY0hyyTYKCvBANh8S/z8D/r281Y/E7
IN4iHGnsRs8gLhRhillLIFGTgtb/8oM590OLP6fBpAxBSdWq9mBJQnmmuRb26S+jAQurrayq8aFC
f+5Ki4VFQ0fvirAdMEVEIHyygXZdEDdbwwg/2mefmxOLBQQ9WSpGxKNebWKXmTq1gyKZpR/MuDOP
ylisGFOTThXCy8HLdZyL2uzwljl+OgC78pOXWLyeAIK0oVWiQbT7/JuZoTUoRqpsQInrD65w5hEZ
i2VJlbVrjno0eOA15RqlokCRAIfqU7+xsViUIh28TBBN2LIiMlbeFMK4M4wR2KJsfF/svO8vX+fc
XSzWDs5+FMIdvfMMO4lgS0aWrbN3DaRGGurlS5z7tRcLhmMgxpj6mAc1OxL4Kcrv4YRzICts/+Hy
Jc7dxWLuybBj38MrAX1ZQ9FUsR13IHfEJfn88gW0czexmHNT3ilKIdvJ8+2s0kHBlSTk/XLA2QYS
/MxQqfqmKuh3Qg/zp+otxW6kzrDWUp9eghiG5QEFvYy+DWaITvLGpdhTPZR5k5S3Q4RMc3f5i575
nvri9yR3Ow6dxvLhsZFYD725Ni13LUl6KrKVxDdhfPDWP7PFmC3e79/6bqI4mV+kiZdpIOP7tbQn
NPKr0TbAxvgcGmelEAm0afPBT3DmgsZiSbLHqAldOiweQaNlsU/rrqLH71ZhIB+oulN+X8kyRWx8
+UGeuZy+WKMMt81C0UTCo4VFWpDbRslwqEy47Me8GaT67PuB+clNgr5YrWxY30lYOIoXtr4/xGs/
oGoBkimPrYDZCFbM/3b5ts7MlN+ljXfHIfTEaPdrm6W3M417A5TfQ5AMyucGhb5YE0MF5Gg76ciV
haZDGec/mXOXBT6DYh1CotOfXRQLyDov38250T7/eO/upurqzo1QMhLvMM7vjzapBC1v1WiQuOq9
+sHQO3eZxVhHwFHXhmW3XtKFtGOItGSfZfcW0T2B4Svj9vLdaOfG3GKlxMZP+qpTugfckQhow3BH
w4RkKBe6TovJzT02SkoUTDDf6ZH/eb6tGvcwZc1XemGbYczuW0N8UO06t9HTF4uq0YaKM3aqe1Dr
4qducVC2o51lKpi92/s0G7DNZP/gTbovc/R3CO7c1dBAlEoGsDdY92C1ZKPy6kbN2+Xnc2bs6os1
eBAx00TQhu+E+lynaHSycfiobnluhdcX6wunDBIVyEfyUi2iQoCpzkgnBcC2OotqYiWSyCMbVKjx
yZ36diSnuUFPHOuGG9+XvOJQfRmZb76qakVlGP8xAqJqg2HGH2+0gsPgB+V6bf4B/nIwFoulachB
KGPn4oSvwB8eNYqRMVRaNG4PY9idCns6tCgvDS0FJQpUQu/wmICC/GA2nPkZxGKxylNTt/3KzbxJ
rfqfaqnkYoORtzY+mNRnZoFYLCJUb2N9HGXqhUDHDzJwp6swBDgJX49OAVL+D6bbuftYLh6ttBMC
tmMvcfXmDRQeCQAGUcUfvEDOffz8z9+tTQk+By0XqUbItnAjXoyl1hDjSJLnB8/pzKo00wvfX8BQ
EtlMk555fZip2prBRupa2+cG+jhfKoV2c3nanbvOYh0wCRwhwTGWnlVYBlClFG/DtowIXdsQQGqN
nxxWi/nXweKwKHFWXhWH0zXJX2m5qjXArKvLt3Hm9/hNVHz3ewQF7eaB9DnPGfN8r1nOHBDSYQn7
5OcvpkVUtk1ChC3+URVFygl7p2Y9DOmYKh8syOduYDEvel02VWY3lecSDhDj4UuA9ebNZE6fG1C/
X0vvnhAn1CK2mNperQ8hoXwIotIQkoqZ6PUnH9I8xt5dQo+amaWi+UiIQu1Jmkb6YyJLbfe5n3h+
cu8+XYZxkEZx2Hh0RcwvGP3Kn6x76sPlTz/XvtQWE850RePXCXqzGnDw2pRWfJexK4SIHfjj91xj
hU37gnAWV2bEIeL8g3jQAlW7fP1zv7/48+5KYtdU8rF8KiVm+8vJYzW5U8wgqj81z+d+9Z9PL5Fx
IEnjJFzRcoyDaeZGcl0ApF3TK8y+fu4mFu9wVchgRA1uezIKFGC9dda8YYaKPxgBZ94dv3+6dyMg
Uehcm23Toc2L58j2tt0NOoS00kqenQJK4OW7mN+0f3kDq4s3cFINNQ0kpqIPdgnzvo9Irf3pqEZF
y9ExHUhprQk7Uu2zutgRE5/qp7yOiU39YLE89wUWi006a7h7Mpy8wsJ20q2Ies+Izk2wZGKMj9B1
owurFbhpaWc50/NI+Vl9bIKsKbzLj+DMaFQXq1EBRSOtTQXwt1raNURotIcPo4RD+8Et/v0C6rLh
ReQSUAyU8kcHF3y1yVBTBreu6aT9B3cwf9O//YiL93+dwc/p+9D3NB9kD25sxKxuDNNdbzGH2Yi5
Mx084+ce12LhKxULP2SJe10tAA4UMQJoqNWbyx8+/+p/u5PFzCVbqFDDvvY9AyGa50YVXqECGDgO
D9BCblVS0DF+pCnJx5cveGZLoC5WQiSfTTmRUn6UaTw4P6jvopamkxond2MPVuOD2vnfh4CmLlY8
a2ALJS0jPJaAeWBnlIo8VGk/aB88t3O3sViM8swpa12Xs/u67XZzWtjewLOzMbS82l9+UuduYbGr
odSJIQff9FHL7KTxUrY11b7khKp+cIG/34PqLpaiEEyAoREy6U1SFNRDmlrcD2ZJXqJB5u/LZ+4C
b8ifr4bY6RoF7yqOboLbjy0/+oMZWsWndsoqdL8/Xjyh7mQTZQ/p+Qmkl6kyzF+i79Wny9/93ANa
THOzz1PXJN7NS/HLE4mYDP2hlCQdQ/2Pq++XL/L3947qzhd/994Rfl1yaoyi4+QmxzzABAweYUVg
yHepuB8UV87dyGLSQf4aCKztsyPBzB0GhcIYHtn9ucCKOjP+evlG/j5e6SP8eSNKMzR1CrCB2DxL
Kb+gZHZTxNe4gz86aJ+7jcWk4wpG0moiOxaQdglQUIrquxka4089dfQP7kLM0+v/XhFBR/55G0nS
xAVH8vpI603poX7LRk1fkT25xFVYjpvKG0UvZNnDvU0zOjMJZgJxG8dmUN7aekL0Ge2qAbS6WUXA
RasRl381JWbzkwBXPhuNPA2vX41WNvCxWpAL6RfXgKiiwVpTtPBTe34SF/68D0FmumTNiKEEpHm0
JjGvLvGnxNnnPt9ZrB5ZS+cWtVRwrGLskUD5SpNM1oa656eWWJi1f96AZguZ6Sr2UNwLEOqhtYJf
sJ97Tf+oG3ZmxDqL1SNPW8I8QsZTmZAxu8mETYqbUar+584sqrNYQAaJfqRu4+SoqI566nOX2h9p
GNvLE+7MyuEsVg7CqONCn6cDmekPokM9rU80QP1Rv1UJ9rt8kd+1k7/Mh6WMNE40Vc37ofdcJ5pA
buRmnPa7IAnH/MYv1AFsdJyMMnskkc8k3ChTlazzfLejAr2SY9gD9FIyQ9zQ4GwgulWdaf1wHCuc
URRgPgjogLraPmhKEVlviixV5Yl5DjtgFRI3o97mAX3ilw5KlHFbxn7SkoxluEZ2bTvxdC9Uxdae
NYue7AeHmXOjYrFYZgptgaaOOg+0YUIW4tjJ2ZqJ3/iD7emZKpzqLFbKHPNc0sXMRLeXGix8O7Iz
RWwcKWLxJIYs1H8pU9+Bwpf5lHb/dDCNu7tpNtWTRjA0WujFftfDBkidRooPVr4zq6uzWF2hd+Ru
QJwSYPMavHuLR7RIKvfQE5D8wYg992gXa1IpI5eq/hgTTt4fkpCURK1B8Hh5pJ758KXsVTHbNiax
NTmqedV7FtL/tVWE8nOv0KXu1TaqVFU7jOg+dfbc2ZkC+ejWHgpCNA9hYTek2H7qPqzl+Btc+gOW
6XpVNrs9Me3tJEnNr5c//cyvbC/WvEkTvpkJyyA6T4j0YWzqXnm17LImII+K1ph87i6Wglc3loBo
lTI92gn+kLyl4Ya3U/tgIJ27i/mfv9s0QXnqIcKQQj2pbfDE5MeR7fSKZp7a3uy+XH5U5wbU/M/f
XUQbiEFJifI8Crecbjocbd8QxOGpvfzx5+5h8TvrADszKGcJgDWXUA/TIOdVwcr/ze9SnMCXL3Lu
HhZLTfd/ODuz5kZ1rgv/IqoACQG32M7gpBN3Oj3eqHpEAsQgMQh+/bf8XuXoC6bKV6cqdRpZ00Zs
rb2eMCxoq1gJfyahepAeuqACUXiaXq97vhM0IIvVlEdNe8SpCXpb+GBHr6Ect+oL1sbICRhgYuLO
Hz4AR8vxn1tNbG32eoJe9hEtW3q4qheurDRcYCdftHOLqkLReyg2GlV37KsYnkeXG1jphysltV6A
avNFmaMxDCaFokYll9lXcxhLcOgwdEpvrKqVCXd1pKbIcdvNGn6PC/TiVw8U8MuMKrbn6/rhbAkD
4UrvUUmOCpTs1womEefEZVyeggjskevWLHPWrBZ84F0bAoMBk4qfbMBFNmr+6mi58vnOmk0581IB
xdUxYX5z10o6D/DTSOV1WnS4S/03btBmApdspul92qPgehdFfQmnDJkn+XXL1ZVNekDD9Fo04xE4
QOhibNqGw42YCuCEL0/zyiJyFbqEQDwPTmtyj7RJ8RB3VPyIWVBdlxKInFfQKIquoIwynAUN6EgS
aiUwGCXq7ffX/Xzn2O21sOH0Ya5yhBvrYnYB2N5f/QAKvo3nr+xmV5jJFQsiG9cTqvvq4FdV5uOX
GR+Ef0Iviv9e7sJaE85GkxD2JKDMQzHStc2rxEH7S+AP8hmQqy2R8dokO++fgpHIojp4PpKq9Tt4
vmrAjmDZPX683IW15zvbuLAUvL96WY46DJYKR4C5h0GFn7cbi3RtiJxtnIe0tcFi4ntgxwx9jPOU
iHrvRbwf7+pGWthqXdcRZz/jVFwswVDYI+1k/QyVUgdaqMlhG3nV811NY+oje9j3g0W9eTw/xVzF
z3DTBMThusc739EC1Qrg0Nb2CE8pK2HHs8ghS4GMur/u+c52JqaBGaqWMOUsg/Aj7M5Ehxy4gkj3
uuc7u1mmEPstMKg+pqz22x2RAga9icrJ1vXx+Ye+84Xr6nv9IGpGYHLVx8mOtX7SZRV5zY1ms60F
LC7GMyFMI6E/3ZZd2c1b/Vpr1tniEHoEtE0VJOOoRUON8TgdAmHCHTVw0KwKol8rv1I3lwdxZbNQ
Z7NHC4HyrDD0GPTIDWRRUXZ/OfAJp5q2YkNdstZG+N/3Hk4zXSFrcABj0O2Dm1h6wN2HpugtzNiF
JVeuB2ffA08zwA9OLEf45RBY3hJU3996XlRfV4yFfPp/++GHNXBnXMNJH0beAOnZDnoCWY1Vtb88
GSuR0RUIcmgVCqC2yLEkGud/SFYAYQPqQzZ31zXgbHlC/Lit4sI/NtCWA8faq+CzjoHI2DhBnZ/z
zo5xxXppL9sYFJPwlMKLNGKZmuCRMN2kEm7lGtzlkHmw+AZrqm3uRltI8TwncP3bKiRYWWjEiQiJ
mmzfsI4cDWm9v3DjAqwxmQR9IqSHfe/lMVxr5Pz3N19/QFJIVI0E7FhFQCmSWEO+54MTcPaf0r+v
a8MJAaqHt07Sm+Y5IXPMPhFQgCismowSzf08ibi6MtNJnO0fwAgPxPqFHQfYX+cHuAkpby85atsu
d2RtRTtbP4hjHja9R06LrbrmWcy2aI9tiHT3RvxaUVCADPXf6dCzSiQAlukR9R8wFdpV8ai8rw1l
La6uNHiPZwsR1tib2ibSPiZeCmUsrjHLClB3fHPRYSPvvbYunOgAtX41Wj+iR8NaOHwlAgQ5mLFy
mdz48Mosr9vCrlKvbOIuLaowPhIwj8fMso6BcCDqL1dNmKvEy9u2KAWrCOx+4EOVAfYDN+sw7Zq/
l5+/MkquEg9RJ0z7AO+CoOAwWApnaFsUmDq3i5lhxHS5kZVVFzpxYAAGBlprmhyXJeqrY2OH4hsg
RqU4Xfd8JwSIcgDUpANH8Ww3/qlJ+hQmmXUAWPx1z3e2P1f48FENj4/QYPzPPC0d5gPu2nO2v64B
Z9uDwQGVEUySTrkHG/G9KZK8OojBxBvbfm2WnW3f2okZpYv0hBLO5jWkvgBuM/SSYufnEEVsDNPK
QckVnk+4o+smeGifSnhKB5BWzP1uKZOZg41QR8PNVBMQJBv+67pBczZ4KHwigMyF+FyjlAWV66IM
7q3BZcvhcgMro+bKCc00Ae1W1jCztRKf2GoI/pkeiCyYiSN1szFo5z3wzis6cI4AtYkGIKBoeiJ+
hZlIkTHr5tTgTKl9GOKX80Zma2UP/k8C/uY1qVtwceD6n5wAvYUHJm9U5MEicpZyYw2vzL4rLcw9
LiRMGsRpGRtYmBSUA+e261DlN31DzUCuySGFw4WBAUi75DCGuzxJa/1y9j5uQ1qcLwWYuUqIcg8b
UPE0GpZvVZmtPf/89zfjlpTeiLuvpniolybvb028ROMPnDxxpXW5A2sLwNn7Y2CIhPnM8A1axnY/
1eFrWRTxn4UX5F7A7mVrd66t5vC/HSEMubRg8JcjVFymySyf7W2QwiAcfkRx+HpdZ5y3P5/qOVra
VMIYK8jB3a5yqrunBOd/XHjOY9Qkh0pAZLlxFbY2OU4IQOWtXkzbRC9+s8QPftEuBu7nY1NsLK6V
MXNFgErNinkNsCJNDPbVrqRe8hMe3UAnDhUttmZmZQX4TgjIa53Cs2AC1wZo1mwAXaz4MCXW10c5
Vba5Ay7qyjexK+kLKhTq2iEoHooam5OiuvHBC6X+dnn2V6bjbMn0dq9QhdyvP3uw+gL0Gvy+xFbI
A7ACcKbLDayNlLPZk26I2qpn9EWqGWCmzjYwusdFPfg+Ke5j4bxe18P+urbOnXyz8c+yblVA9HFS
jY0BloOB0h0wWUH/yiOq4X7mFVzBCfW61pwoEJYpD4KFRC/dRIAHnGAtFhHa30shxV4o+Kdfbmdt
RTtRoExx34q7pegP8OXJDO4k4Q2gMDzR7BsdS9pfqQrxnUgAP6MeHrmTf9QTxItwzYMDIYqHYtDU
Ympgknq5P2cVyzuvT9+JAFOnAW5s5vgPrsRToAZbDiZADbdaO9H+L6BNMQypSf+9bxZyaOBzspFM
e3ccIck7/543q2McA3gUABX5xLDWx9dkrib9vfE94LEWGE5sZcj/l2r4f/1DO05sqMxkkS3Ni8+w
/zYygHG4H6XPyovS+Tki0cB/Q7dVyzvwqSoYvQsRJCGES2UElDkyuxUchHMWHDptQ383cQ38HNiX
Q37LUh2Z23DqSsZuIxMYj2V1MNUgo0dtsoA6boP5QH0Yp1dZmgJHDXMqA27HsdE0ONuT4fbqTnJQ
du+lhx+3b9jo98e2ACPnMMEtbYb9XjSejbNab/ik0maswUjK+Sgfu/jMnz3gMBWixkiIs8uzYmk1
7NugkMPfy2vjPEbvjJ0rlIgGNuP4Rssj5IbTF6Oav531TJ6VVW9+8SX+DRifOYGJyK9cFOej0ZtF
4ZeTBU9Im6e6UR4qyqD1maQF1aZl8tUEpQ1/X+7Zu3EQq8IJtBZW+jkIESB5oSgarqxBw8mzsCNE
67cK4B5Ks6XvPLF1Bf5uYEd7TtwV0WztQIvqoQ2m4LXC+vjSz3X573Jv1p7uRFr4V44NR93tQ4TM
sdmnMR9GuLgPZENjvDZaTmxFuaVChW8p/8K5O+L3PcAy7Q3cMFPz2w5QLb1C9xSPX6/rjBNgF2kZ
YxOvHkxdqt9tZZd4N3em/XX58e/nVzAVTlylk5CgP0/Ng5hDg8PbkKMMDXXftMPXlgJSNL6N07Px
Xp7yYpcvlVf/rGuA555bTuw1cl78CCfq5rUlTeHp7qHsBFCJxsA+8yHKPb31Qby2dZ3wypIe7lc6
6Z64R0J8a4OqHLxKArtWuOp6senZTep5PTmVcV02/V3ls2HZGOKV5ejqGfsCH8m0hvmz7uY8/eDB
QB4XPSg73rqnWuucEybKWQJcIFEDTKJk2pGZP9giL8fd2EY8m8AfykoWl696SeV18+XqG8Me9kO4
Y43vKJSmv8JplOwAMkjS311elWtD5sQHvOsbO45RfsQbBgDmugPUOvO7CYaG1zXghAh4yKg6FH33
ABdymzzD7TW2zxIuAfVG6F7rgRMj4MwJ940g0g9DFKFQHwjgmD8l3CvCn5d78L6YEPp6JzB4KljS
MCIAFRNYsgMgOA67GneU6T3c95YXT6T2Di4X4EPVoK4eeNqB5hiAovecNsoHErnrmivj+dn79O2L
yuTIK3LDwztQqAqovijvmn2DNPfN5c6ujKYr8dM16lRjOP48qMHo9gvSzqAoBdxMYnddA+et9eZN
G9DJn2I19w9puODipBnZBLNhlERft95c9Z1JcCweW27vAB/WqI4rNVLZhRFiY0OuvJJc1Z2vpAcP
hbF/YBRFF2DOse42bCMKD1Ntb2JSbZWxrc2EszPHEjz5wMgOiJ0iIIADFuUA2h0YC3o4XTcXzt7s
CxwRgbMaH6oG5JwBZ759Y/xr0laoG3H3pVfCY6lop4cu57g9mgBt/g0zr2TjaLA2PM6mtB4RA/IR
40MwVXWUjVhHu2QMxq2Ndn5fvXMEjZ23dVX48G+Sefi3K3v1cVlmP/0YQufS7MCe6+3PUlWp94i3
nVXPuKFT9Mniy2L6dnlm3k3JYfCcbU7BehnzVNo7mMVVYXHDaZB8ScKK4KICPutYFS0+y3qZSZ7S
dGPrnFfWO112i/oiDscvbB9+9Nu+1t/h5VYBuGGWIvXvvBln0r+XO7fWjhMCiijkS6sJyBJxSl6a
YvE/AwPZvxTwx/hyuYmV1eHKDWUFnIlalH5IcRl/RnbmRj1WOYzG9pcbWOvDOTy8CWNNxIcqyZV9
IDBORu0HSnDuREGCYEdZWWy8nMPzYn5vRs6tv2kFGblmLky/PPA5KIFciFSHY3zWjaRYvpta+OFn
0bdR/0EmrOu+jm1b0wmSdXwtd7cqAmnsAYgRH1b/wvSB/YzIG1Sgu4Cf3bEMObiKfvUmvPrJ3cgG
09Y3uBML+whMpmZqon0dj8CqZ6oMhui+yqd8TA6Xx2/tNMyc2KOnsgWnvALzNamWf7log8YeoqCY
hyP8CfWUBZTUEQyWOdX3Z657f6POFfZqR4e0hvHO5d+xtlCcKAVZFpxDJOkeVIcqTdyol2m3Vz1Y
r1duKidOJRZWE8If54cAAC0Ul+bd8Nu3VdpkkxfqrTKYteXoRCsaA/HB7Lg8RFqPLRh20/it5hEc
jUuEkq2+rA2WE5UqXYM21gETOhozShwW+dIjr9HA3vmq2XBllzDlUjHM+LoHjmQkB9Sui5Yf2sjB
bOyolXFyZZc28Fshe988tCVAosDMlZWcPyw+Y/lhrIJw3LjCXhkpV4A519IvgU7CKSfnGjxArwTY
Av7G+s91A+WEHxp7LWxwAOeJdDN/s0sEOqGo7Zbl1drPd+JODsRalSi/f+CAUfT3qhmn9sFqDmzj
5d+/Ng/nht8ENhFz33QUeYIuDtJXhqQwmJqLN3ycNJEb74DzWLwTPF0vTJTkAdwFXN+vulKh3JdT
14MH3pE2ui2Goql3A2o+tr6r1zrkbPOmjJMBGYP5AdZuY5F1cHUFPmqq1Asyz+WwEUzW5sXZ5ibo
WrqYunmcklyAluIJdCalQfn58rSsPd/Z4AyFYzzKR/+hBoBq3Om0ZL9ViJv/jWlfmRJXhznJjikV
5+OzbQYRfK+qQgL9iD8kfxMpqfo0wI6n38jnrJzgqHPMqMrKSi7D8NaL4cKNO+xQfC69VD+q+GyP
E6Bs5mVRonoGlIgiPAt2c3kUV9aCaz55ZoPrJZnswyLi4IRMRLQAHTqMt3Kk1dbV01oj5yF+s4M0
DAtpwnIfV0+e/8UHJ1HtWBiAuKQQbDbma2U9uLpN3gM/hQ82+rA0ugXGEPaT6d7AjPLK7AB14sAU
gfOZL3n0MLbgyaFshs3FzlMK3MDLc7FykHZVmfEUAQYhJObXH5sDAVWUgICXpIeQ4yIo52H/cQFa
58/l1tYmxYkCE8O2MdIPUDBQkr9QBeeAjQ9t/MIHC6Tj5UbWJsUJAgp4kZ7DjvoxmIj+BJCSjjK6
xABpXX7+WiecIAAr7L5UqWceW5VUVWaGGpja1st/xrHoD5fbOO/Bd2Kzq89UE+zDk9H2j94QTS2Y
5okCWpANhCUfkrkR9imOLC/EbiZd5X9bRqC38o0l8b6TH+6QnMCQzDBZXOBsf4tj5hfD2/hvW1EB
7lYNK7AwaPxfsgpw3Q0c5mNhdZtkYIkVX63lActsJcm9X8QRDnB+om7bUC1yz3qiyEb4WIlbrvRT
qMRPhxqapZinuvlIATGCGU/PzJQEWU5a04G3WQcGnC6NstWq26PUQ1IQ6wkYLlurbGUVuArQvMVZ
TLVJ/LCMBa0zgSTWUxKBEJtZ7dFPl5fBWiPnv78JYgk4sLidiOmxS1CQTLMYBaAFyVAsHk42K/x6
BPzvclNrWTzXfJWyyNoeRKpH8DRDIPTiKRiLeA/XwpnKPbfwUQqzIM/B6YqkwcfOU0okaK1Z1fah
fl7YvFRJplFkNPo3ECpwYOgu/7S1USD/HYWin2SMWuDxkeVwGC12uBj1U5CYvaFhmTeojm+kZNYa
csJTtKTAWyJGPcYhHfMMi6z5hRIS+bOEG+2VLyZXRhrXyWDqudOPMTPJbwOTe3kjSKC+61jzcGMP
r8RA1w+yjIdmCAa2PDYUOqKMWLwIywQsxY3VsvJ8Vxu6tHHrkSJa/hZtpXBSLFoN/moaJ/XGnK81
4MQgpiSFv3kxPQ6EiOTJz3lOw0ykoEXG+6uWlSsQhScTR/4KSELZnn3QpoqaPxHnkc34WF9XOwJL
EuccEuMrvQpJIv6RoeDDs5aylr90QMYtD4aVRet6GTMozmBDIMs8k36H+zJvmJfxzvdh7t0v1rCN
a4S1Zs4T9SYUQb0dFhXcFVAOpvsEX4aoPwKDVATwj4MlALxfp3xjYtZeQK45pGi8wdiOlB84DiF+
9aUNgnHo7rze89I92L8QrR46MokUqZd+hKPILi8T/pfZfva/LOngT0+8rcf+H6coybqp9Ijq7Kwx
ZUDlLkmS2DyBA3nm2V63kpy4AXPD1PjgOB3zaB4YwNb4cgtgdV7QCOzwZLAdvapyFMvJOdwsBDyj
sLTsMSlQgL4bDKwSnsaZ5VvzvLbxnNONSqvKA9LRO3lmoHe61UrATaZUamNjr6wjV3qamKGHfG7m
UM90eXEaFXCJJw3vrz7NphwDNV13THPlp7kxClpjrR9ZzSHRC2wfneCpBzJ9acWWDdvKaLna0ynM
2woiBjQS57nEMtR5shdG6s0b1ZXTjis+neYor3mq9Ec7dwn1v46khXAuX4qWg5la5914x/Owbn7W
U5F0t6i25mW3b+AXUIyZoWbJ24Nf5rzLlK9Z2N0m/jzI9hFDM0uRtfgy8kTmSTANvnq09Bm4xvUM
zdbjzKYwSXB48kguH4NK+k2713ORTvdDDE4EEOxDngz1Lg9aADNartkyZEjChzCeq9s2YSH8VtXI
yS5J+9GWuGbCpcchhANb3GTwkM9HCiycRQEasV1UfGB9y/BDPVnq6YdMYbd5DHnXxQfohsEDzRoO
lZXYTVUu68eyj2YusGZ8CtGnOh+VjgXT1tuZRCIm4swvqXzNKzgmDbctDSuw9JKqafzhdoawQN/R
0PjeMbWpN3+HH0E9P6bSmFOTTPg63cVnB/U/g9Vz3+18jlfPHzGOnX1iBAoUkOeaHvLFjBgYvYnM
wq2k+jzUAU+wwGhdm8eGyUjcNaMKxd0Ya4DTcRvBksDuOPcJO2p49tYfQrDyzFRlqBqI2AL/HM3b
3zB8EszsULs6zLhEYwBZAM0KQVKnvnuKQTkHTHVji2HPYJ6Xgx48S0/BNgX6kt/MQK5sMjmPRoDz
aQovlZ8AJq34liA6+N97/p3vE1fYmco0QuVDEzxWbFLk19kKBlJVqhJ8ygcclDkvQymyiudsEWNL
kL2giXfA+bief6BOK8HnhBZI1QvYXFKgp3FjuMDgkohZAuhnsYbiH4TAmuBLCG9A+rVPKiDnOfxa
CBYV1j5sUsEUFxICLhQYBFlVytH+7HTbErhfT30QfkFZwGKPQxsV6ufsMxR572cSiRbULm0jUH9R
dQ9p/b4PKNyns7aN41nt7TjBSijruiWXXlYYfwSYAXVk6lsvcdo2WcojosuD9sBsnw+EA5vA75Ra
jCSZDYwBajkZOIpbwVHvRtbsBrLAqxHVdaSe/mEXF/aTpoPyK4gTZ9NNd6HRUgsQZ7gVTxXANHB0
LPERQf39rP73eemFeVB81DMZ6Z/Ca60V2YwbMKY+TBUPYdUxItkRhVnRwfCE7jzMPTI4U8nKAWV9
aQAKwC6dBP7BvhFRMf/MSQoS1f2kKmnnHS98qBwwomEzvRZ5z4CyhrFd26b7xIJ0Ud0bg2IHfm+Z
QD3+HhJI2LgdpqHGErsBGEOKsxt/zuujsmFevLDO+umjCpDqiZ+qrraU7AgYNlO4C0GSBekWv1Cx
z03HWTndqLIYm0cu/G74DDcnje2YB0sEAG5oYFmO+vzOD0HcYYjouHBDbwDEDgQhEiZvQ6zhUqut
xBXnoUjKZfmiEnz/2x0TVRxMB40bkgGQH3ye538pCvcmQHf1ZNrHxV9iMHNbIM1QwxEutf+Xw5m2
/hS2IopPAI5ZBKq2ZLBOuCu7gdIx011qw6+M+kF5ssbWZYQl6KHEcAfTSpH4B2EGvHn2YR+gApWD
ZrUUWa6ZT4UAUQMnG34IvHChuGaC/2kaoRQusqk4oJK8khN+DHL85Ns1B5PEVbfhc3cgtT+MJyB+
zbADjrUasqpIzR87jNPGjf/778DEtd5NcY2NFO4SnHjVTnY/dHpErCr7LR7Y2onh/Pc3J89UwQ8t
R43nCenRGFOj/c9hnnuPcz5vCaNWsmDBuWtvmxB56KfLyE6eIuxUIQLuma+Gz11V0xueROpPCmjh
xnit9cf5nF3mvgZfOS0fULFH9Y1qROxB3zYnwS+ZYmlspEnWmnEOpaGdgLCKSh81S3n9GjBt7J1X
xTSYMjC7l+r35SW2kqkKnAPpuEBCiaKU+CPty6F/bUnBhsOcFCPeenj3FrC9X1RKkxvdsqrUhzaH
ZkMfLje+1kfnsNoNQd4EhZ9/TOnUN/JpIV44q0yy8by8i575YmM031/kqVsvYcms/ble5o99Ghfh
Palg77FkI3AgZktRsdIZt4IhxVVbEJopOkFd4BtweSr/QJvQfNGVvPJ+z61jmOjUqNiM0WnkqUz+
EEoZpNdIwHvlwZbQTm3VGKx15vz3NztqDgae2JhWH/Eq9+iNLElYQdGJUtJ7BR/njWvElX3rO/u2
tK0a2y4OcYlQceRK4/gPFCj0MxMdvVlwVMUwhrbcsB5aS5G5zsE1rvmR5xf+c5rE3jEJ4TeEwOSj
AneJvvO0KcYdkpCq2WsTteWub4IW3pSNeobFbfttMAi/GzFkrePO5h6h/vfzpiOnue6CH5L48gai
BXWAgWF1mpsxPEYtXs2Xd9na2ne2+IBXdYWzw/w1rwKbZCFsPEu8znP27/Lz19aKs4srUB5Lj/D6
47lQ/9VDwhkK1bye2G4IQ7+7pj7ET9y6Bg7uACkqNpyYwlfLHjqA4NfsDaM4SA2Xp41UAMP6/v8H
Yxjx/Xfd44U+RrCeGE8spCikn+Z6vBfzHH22SYsLlSIWVxW8oz/npfFmh8WK2Ty2of3qW48OENZW
fbc/Jweucv1GA+cuvmlg5JZo2CgspyYWsdjXaTmjrCLEl8nGWL2/rpLUeREWZVyZOh3JqdNLPO0L
DF5/O4RltEW5e39hJa4fMHINkUei2j9RaJG+mAJ7NzOcDp9R6hr+uLx433//Ja5qPVZhWw1BOZ+q
lMl/OJ+OyI3FIwRokH88CthXfoXEJX0aSBfeXW5yJQ4lrkidTtPY+WVcnKSMmP0Jbtrc5xnYvVOU
Z5AQQtB0SCOge+7JNCJBm8EauBg+z7FfmAeKFzCtdoJ7PPqEo5v+fPlXrcym68Y7ssJC9NsEJ0/j
szuARILs0lAh+3z5+Ss7yxWvM8lJiyPffOKwBvuYj12Zgho0wJBedaP3DJAkMkiXm1rrirO1kEfx
5DQX6tQhsUp2HkX6H+mQOdpSd60sTFe1bmqu5VIaeoqKKE5xqyKRNaj9YqgPVDBa3V7Xj3Pzb3Yw
LMhsZZbIPw3FYF5RQsW+o0z2ugRb4tryMp62CnTY+mMD/ch4zlykPdwVUjJMH+CMGYtof7kb/ztL
vhNUEydQ+H1plhl2eaeFo6QpPUAcJ0IYI53PuH9Rma2g+asIrYJq35IO94F38OK1srgZ59wDooNB
OYmMCQlwmb6xRIK1KQz/O7YIiT60h7J4AkTMivKxrWfkwW0RleN+HFFzFh8AXtPxlEkJ/9373OBm
aX7AcXWS8JKuVDs+d1NTteFBjiWO/RkdygEMVNzDlUztJFgszdaCXvuxzhsczNVkjGzTfTWkITmA
rnn7lXgs+j17ebtxJFlrw3mLpwVrTcJM/qFtYb2SZ21ANPkZecA8gV5ig3DjFLayOV0F/rTEikbh
Ip9sNFN8L0dzHt5GQ44S+cvLbSXQuD67QUK0CoeBv/gN7kHvUX7pR3GGrKZnqv1Q2x76vjrFDc6G
UnutPSfahIPHmw5JyA9jWHZNcQj1FE3xTukaDN5dHulZ/whFCSXAxtpdmSnqLF1TIGXZK1/9mtOy
hAQS5VNm/lU22EcnE5Ws3piplVejWwrQ8bwai2bRH6pEiOofwAPWD/bFQph+TiIchqNMJCWyTnD+
k2HxoTJp521cV62tknPf34S+0EKu24Bs9OKnY/Ij9OX80yeN9+3yElkZwfjc6punI0eLRGPaLC8D
6sCPVVXGfRbHQXOPL7VhqxJkbV04UQ/oXE5NL/wXRTv6kddN84mJuT2IYBA3s5nZ6XJn1qbJWQ5Q
ghsQthcfGUgi5/o3XZK4+pRAeRB9l0k/90+hGpMq3eFLm7IflLYz2fh+ex914CduFUHQe4lC5cD4
AdZgQfXNGwdSfWxHRSB2qmG+P/1AOtb0UTaILo6qHR8TlYDYNxYJriLxP8OQPOuKdI7aHWqj6/im
I7LkfTaoyiM3sJuR07ALKpz98IpQPSt+FXUzJ8tB5hJV6V/TiiEfsRE5VkTb8MX+77owuY67XLcw
Uplk9FPjFhPXHMNrj3qEgerj0HkfISrP96wbXzT3Pl2ewJXV6LrFeQTGoh1bcAREDSUdcRkrivp5
ItMEb5eamC0879qeciI8oKuasaUDUxuVQ2VzRJ2m9F4T2kTVxnpYWfJuhQWYiWPc1VX5tUXJ5a9u
qKKPSJgajTouL012KDnx4sPlQVvpjAvZ8M/u4GO/kBfRTwm454JH/yJB6HBz+fkrk+JWWIDmpqeq
F/Wn2R/452Qpyn9M6+mTAJ9j6xCy1sZ5GN+EIcXxSSZyS19aKZHYhVSoe2lyG34MSmiGruvHue03
baDCJWqQrmw/+Wm3BPtx0E2dtZWgE3zBxvEqbiYwFU5EnYcWSkrRkJd6UMs9SITmK/Ah6V2QtMGh
nYbiuveCa21PdRwtBpfonwrq4ULOhFy02chZtfEyJ2tz4kRTOIOaug2p+hribc4fUNvV4ItwQgGM
6HYBcEf5Hkcx1ZZ7NSe+/5Bbj7UZSoLrQO6RzqL0FtkcGhTgdAAEQ3a9ZxPxPZ2MKNlu1DiGfF8K
A8fzHXS0+fAqhzMm8IaD8R3/waavbLQXvj+EFHeLqeiHTJ/x0zobRugqoszWY0r+8hnlFU8xzFii
pzYce77sCjrh6ng3a+KPyb72UWElfrSWh7rdjRLVo32Gx0Zdd8M8xnFleXmBnY857xzuXaljaKpO
If1Df6Fw2C+fgOIQi9hBxNfzYs+XXHd9JpU1SbFXKN9Ztr4qVtplTqxG5SlLBi3Iix9M/fep6+b9
XAn+WCQTe07KJj9wpbYSlWvRxgmdw0z8UAK08SLkZF9Mav1kp1qWb/lxrwROtzCkmLQWvSjTF9w2
LTbzEj84hYbirD834XQjTFr/uTxdKz1xK0QYm5sgTefy+9QEst9PHWSq/yLp+8uVDTjH4c5wNnTF
wl+IhXNQ1vmgVGcwWJ03EjZrL+nIiZpgk6fwhJ6iz6lsoji5RdUGDgRZGytJbgokkQdxlwa0rHCR
X1qU4H2kc4XtcmsHOXB/F3pdOHkbuZyVcOEaeaM4rfa59rwXOJiF3+oIFxr3hMBt45ktttk4iIdr
k3b++5sgPjQBb0XVkS81ZV3on3AHpXp6wJVXpMmphcNL2B9R2g5D03jom3OBRpvroX+Iw7r/jhud
pLW7sOtwTbufFzvHFYBFc1S0j6A4y7r9FFfKF3o38IF68y1cS+P5GKH+T9e7lMXL9OQziKLyDEgl
Nn2FYiM0ez6Sbh6y2AyTBwfNy8vzfblM4iryIYPzwwjB41vN8Bt21ahHq3fSQP7wQlMQWYJ76qtm
ofvc9HPyCSGWLvpuSnB8+nj5J6wtMFe0LzwVRSWIFD+hV+t/L2mkb2vh0QqVAYn3w/dE/S9FjEPt
WR7MD6h9yqPM9OlmvmRltl1NP7TWsS6NpzHcombNt8hjovw/zq6kN26c2/4iARpIUdpKqsFT7Dhx
EmcjJHaamilxFPnr36le9Wc8t4HeNJBG4nJJHO499wxnZkrz3+ilxVvpkF8ysSN8iz1OqoMxGcP1
Yatg7UcOp+8dZ28u0bLgDATAMn+SLVRccb3ocRXXkk0ICW0QkYUBErgq40dp8e9cBfTNVWAKle4T
6LKPsgOhW3QLEBops+J+Qb7aHZRwkaoyv5IPtuM774e+uQw8DEaG3TL6SAjihI9FQgsCUgtc1+t/
X4HvfMBbGVES8VhASUMfQWee1mYvYtAQ2SzV1//28y+d5D+OE/BupoF5Rx/l2JPXTMB2pk64M/aD
TfzO638rEMpkDLd738rnBWcG+Cx5yjhIWBfWDsQGK3jN6zHxkCz//vfv8+6OfXMlyAUJcsIT/gwI
OyrGioVyWJ4ATRD2LcDl31/bKVuL4XPKZ7dC01k4BCOtWmt2C+M2lqyP//6bvPPm3kovoInMB9eC
bVYlsLpZbvIxnctvPokz+fzvn/DOWn+rnqCu5eWeiPXF7WOff0+tJMM1OMMRdL3FOHHQr+KuX7Pr
iY0gEf+3LuKtWiKeg0hBhnUvZRxKcedDH9yf0fO+wRwCE4kPFv47C+fvovwfC5PnrkQmc+xf4DRo
x8O44jX9MQh9issqjnB73cATDoBC8+/P8r2Pu7zFf3wcpi0BASs+f+F0m4cTNGY8Sqp4Jpzd5wCp
2e0E6lN4+W+flv3vp4FY1qlkD/oFwGe8fe1tGAlvohSgzcXVZYerBzzIS0Q5fbAN31sq6f9+YDf5
GTJEKV8Vy0jU1d3czxeumYNucDjAD8ylHvYH8zj+StskIh+p6t773DfHcYm4iIT2vnxZsna022lZ
4KD2qBEQVuzneVwML2vL8e0vSv19z9r/+H3fnMut9qELQYJBCUuHUh3lIjLwZaFESOjBJlhF8A4Y
Nz2+7jH+3+nfX+s73/atlGLPe7j9GMlfVyiW9qhBNkbPPpGoTxAK5LLiIsTCA1fzESoYOnwk7H+n
8Hxrv52CzJDHfchehgmjsysLm0Q+Qoapgm32CNPFj4zf3/ugy/f+xybxJEOFF0MoC4M6oNsEKUfk
KHtw56pFUv+RkPEdFPOtzgLia8hFQj+9hlyl4CbreWEYiKclyPflkccZtM63W9uP012WMgJa0kXY
5KOnf3+L7xwFb1UYk7atA6Yu/4xllJdfEKBn+rwq4oLGTxhrW1xbw1wOxQdL9Z174u9C/x8Plali
1azY+9dh53qpCNvBdEL2ARLA//37vPfW3hw2RTdHJAN0+MJ6L/mRllmqK0U7nR5HXUT9B9/jvcf2
5ogZ1TztCUw7XqAf6QWYSAmh4oqjpMh/jDO4DKeeaRjhfvBx7z22NycLbncO049l/BN6kGjvStol
CAVZ2ETWj1yb33twbw6RcpDRkg58+pNzzOG/jy4KXTWWnTF3+brp9vDv7+edU+OtjGIc1GbtOkyv
c5ktRQzT4wKpq3UcI3TDNX4ppp9ETDHSSSQorx9JL9/71DeFXzyRGQJeZl8HKxFsUOULbvXyxiY+
GqJjj/hGsoEUpzSPjsjATJIf//5t33lvb2UW0iUSw5B8+oMizbnPUuRCQYO/zh8d/e9VgG9lFnb3
oOSqrX0pykV200m0bQ9RY4KJx9jAT4UoesdzbhnkEQMYm983FmJ9i96dxrQhXdQy+8HWe+/LXlbW
P/Y29+lStr0aXy+V4PxA4hEmaVU75Jo//LfHefnkf3xClMjIpzPTr2xl3pw6F6cOvXI2SR5/sNPe
gxySNwcI0IaBCYco24p1YxyFi53jlsd3uvN8/LHPaUrpXV9m5bB/gmQLVx6yP9lwTZjJTXSQG0j3
/ohQs0FLuKpeqo1Dt6Op6So7QWz1DVqBmejKQfjBeAN00kCLuuZaJQdZcL6YKqwoVfa6cz6ZwOIQ
2gx5U0IJsZ1EiRPzA0Dp7yvm/0Ew/6bp/ONxJrBf2eiokPw5cjKNL54FCG9uLFVreZ/AwT+LDpku
4L11nTLkRVxlK88jjZj1nAnbMI5JJa/mfRH0XiCUZ5C3iB+EQ8p5Apobhr8GILJWN2Hsx0VVKMqi
8OiEliuiD2MhJTtB4x72z/lULEY8rLzkuz+VJuKTqeWIP38fkSm95T8oVYxuH5xB7xzeb6m/jkQU
L3FZoaRoOUbK0P7gdkdAhYd+dj2QbS3HpB66QoT19O8r951b/u/t+49HrRBQpLvMYFWBKr3E04ls
2jGATDsG6PMBWUYomgylPv+EeAOl76d9SMuP8rL+1o79P2/6LQsYCvgFFafydzAHNv0PpS+iq+cQ
I81RfonSeSTHjWK6wD5vZMjLtK9UL9btxJDmziADSO1C9jsHeL7triE+QjxdDd70rvpmp12bM1vN
DFZVpp6iWDJxCzYNleMDi7wb5o/kiu9NXd+qd6whpbg8N14V8Epz7luPxqJrmyJkvn+eCeInigoy
0g2/F6S+8xQ+CR9DRXIFG3y58KMSS1iW8+qs6sNjBjuEpL/lbC1j1Sjwz/ruLFWs598gqKUkaRZC
EWX/CUILApuRCn7PfF++KYjTqP1gMabkvSPnLYEawLSIcHibteIQeaXjiID7esAoaUrdlwx6pBVf
y8frNrImxUykT9dqCAHTlBNJFtjTnRBobUVcrdSR/cR6amXUkHJldB0qRCJRPxxAisxccnVRgllX
9zAWIrKxsUlsUgkx8E7UbS/kdIBIv3c3U5nNIDj0W0H389BxEKNrRUqU3zWQDePl0Tu9m9+kSMIG
eV0r2j6umCloKysNWzMDwHnyhWI1MLGEJFeTpmUMx+vowgUw/WjU5yTPKUuuO5l0NqvcTDV1NV5C
obtKLyg+T3amqn0mLE85qV2ZuPR5R2sHySKlxrYHDtXJ7hsoZYAUrvNYIBMgD2KS2NtQ3c39OVuw
NuZKIVvPI++ijP0OsVS0D8Vw5i5MvI6LbCj/2jvl4nDMdsnG48zcIA8igmveWqs5z9h8yLDSPejK
pqct5Ptl1w3qSGEhut9vXQJvs7u5kDbe7vQOwZu/zukkCPwdBKjAN1BSL+Kn3SHPuYf+ddhoNUOZ
B4ESSbl5mOKhWK6zaGcFbgYB/VtylcKjO/q85xbhYw0+YEmSyifMTv7z5IJekyuMGXzx4uMWZ0vd
20jzbwTIH+iL0WRh8y0UrpEMwSI999/TuUOYcSNg/rd+AV+l4FcZZeBKnNUArX1b7aHzFNJIPbhf
rYfcYagykeO6wdNFlD2pxz0puruIp5jdQoiUM/8AfdcIZ2s+gz6a1A4wDLuF0spMN6aE39c3+AXM
/VTTKdb9mXTxABlUQVpPSaX3xRTwN1829jTlGAHfCqXNmh+RTpxsB40eT8x1BjucvXG6TPhY41JW
+DkiATmzbaxv4WQB9dXodC3Kcc2jqpwyCKcCrEXGGUC5M6m9goZqDBBTdekyVGC2x8VhFMSkv4ma
2ukcsbXnPwfIPsuv7TZcWMJkRP7ePTz1EB0flRkIMlU+iAKjjUKJ8ZHM5Wzv2wRv9rGg685+4VBw
MGvncO5rXywshFt5DNqC9gmvKDh65WllCC7Uscp0V9DP++b72J9wR/YEiO3u5TKc1KyA4OIuUnko
robYlIzclG0XDb/M7P2yn/dSjPN2halDGTcWY+aJQHNKI/jVdhIunDxQxdXL3NMNJlVFt/X2iMID
lM1mZlOIqg4gYFir2ThYr0P6qdYCkts06vu7XadrXB6y5G+x25ywNc6bzYQCDBAQ+iZ5nJC1OHx2
sMqMs2bKbFTAVRC+z4msrEYe1rcSWQJIvs9nbHt9pHA0xKhgulhbwbLQzyhsEDuO8UIFcg5s7xt0
nMV69CmqiqV2rO3dEccFtLw1hllqj6o8jIsHuIcjix2UGxb4gfYulOFOTyIWn9SYLlilRdk6+XUk
E2nhZo/OjD+QeUcO5doD7pRNPBDSF1Xuod/9tA4cc7pqhj4xHRCdGxP/FKnWYsDccmX8ad15Nn7R
UgNMQXoFhVfNGHmzPBF42fhjnu3OHAaD0zOtbWR6rmu2w7j5a+LVBEBrQT6NrgaNTbweU4MUjFfW
uZF3+AUyZnA4rgz5GFs95+ue/cV1bDZb82lLWaU14DCDGZaj0PqumFmrZk07AospQO9Qcl1zPKai
DkkBQaX28IV8zimHY3q1ZM5sWz1k+xQeYC66srz20Guhuk/ZkMjrsSUwHKhmnmI0USebyuIzjLwj
aJC6lGz3FHkEEyTzU8qX13UHIngqEeQHd6gtX80gqzaG8e4jdmgrQ7V0PteY1ztYt3/HtH5inxzU
l+vVAFtRC1kxS2j8Q2G+2n9OhzliFGy9hSwNX1gkP5c9VLhw4RcGi8z3dMVyDX4bX6YVZhBPsHEb
RQt5D6IvX3MkY8I2XxRbuvwa4BvZbUecr/Dkzqc1W87wlkqTJu6nmT1tsqX+SGMkTxyl7sQCDL4F
pgFsuJeyLw8Yx+vujIsuIZ9GJlhfnKIsboufAVDhDFWunOLol06h94lPuRPFsFy6KNa1FRwx4rjD
q8cFeiz1liYvKhQKZoPcgplY4cBC6GALP08TqtZjDnOeCwvP+Ruqu3y8GxGvm323nmLAd4DICK8K
OneyQYgJUM5xuJ0wNPc3eSQzf7Ma1NDf8VKN+CPAAsS9XPh5u8vW1fWQbIKc+22NOtv6g4BgyV0F
kZfr1PBUj/qErkMmcRWzCDcbKMWc/ujzlbtbi0Ej+TwMgpRfUOZm61RlcG/pMDogeQahB0518Iuq
3W7WbdWambG7iYSgyzkW2ExfgEn3/klrNSokAsCcapQNeAjAOCua624Y6h7oNU0bmhYSITmzQzz4
ISmwdxXW98AmXkU2DQyuY7A7vQpmjrIDU8qrJ873AU7IDl7YF/kq1YQ/4Q5N5SfMAXHwVHi58Cq9
bpdAXXIkbZ7mpw1WxPQ6CCEi1oAkPn0Oa4yvtcAnUFVpZywKkRZqqm8LBLyjQkEAr1QAD8EvNDto
Okf9WuGKAH25scTLjh2Fgd93eRPRizn4oieDxTqPU+gZFFIsWV77tDX6G24W3U+H5PLTb0RI5uF3
xIepHaohm+dtOi5jqk1/CuM6Y2+mmUhYeexDnLHHMMoMjwJ0u2n8iwuInq49MUDhIwQuaOhQpxIW
Is08mzF9TrCssd6JVNLc6GSTiG7bJ9zOB7bhvn/d+xAR0A+Li5HVMJWUXiWbRXRJk8+YeR4WoIjl
Dex7evJ12mi0/fGMmuGsB0xp8uOso4E8lVSZ7eT2ciurdMKM49bgtSzHHOe0et5WuvEHGwyc9irG
B/h3gfifE+8qVN1C3iFVvVA32G1/OSUj+tAmsHTYjoHQcfi9qMTfwqvXu3PuZMIPQq88vVOw3vKH
hGKyfNMjJW4Fi6fNZqEbb7wyxxnuB8n6ucUuwoIweMfrp5LACyucdUuVX6oMuaIJzBiYjyaI2lqo
6B8vNCT4yaBFJep5Tviw/ZCmSJQ9FF3ip7ZCwPwipjrr5jZ5Te0+J/kBfoHIYq62xYPaUMfOW54j
KCmCiPoAvDkTwF0TVQJj31Mm/qwjjqH8NAzjMPobuMsGu9bpGCF35TATC0XkHdLcJs9PS7kTfjd1
HUWxseIOs6FC3NsQtlOSqG5PzzKRNtruiSl8vjWQsYt1qYZ1j/y30UOT/AvzCljlNAZKW+ZqJz2Y
V4dZtQOYkybZY9dhm+F4RnfJCV2GtSYxQjBxneK/2R+wJchgrl1ZkHC7h4jFXwPRcgDMmw2pehyQ
AqPd45DgXu5qCqJqqc5R1ybxt24Pm0GOG4qN6WC20WXJVavGMhGHvhApMgvgiDFH4ejAvtpfXQxB
j6hhxblP+gtmAwnXZ4J7d2hhtuFFHB40erOcXBV6muj6WG4EzvtHiH1mK1G/Z0l8baIBPJUqAjND
FWfk6gjYckGhgeXaD35vrAJT1taBx4tBrWY7StrDjG89fe9CKrOfyS60ziqyCZGcO5GnsasMxJzO
gxmlZcKqMvTb/iSGZU7ja1i7L3N/1CRfsgyROeh/IBpbO6unyg2eZrw2xpIyPxQ5sl/XWjNfUITl
rlZDaN+QYs6QPQj6VVzAONwFZOxUVC2YQjUunhcLA4ByUZk/zuDuRUsVWrBW+JUB/rFUbF7djKSO
IRsy1Wjvex5qd6GRNsgz25f1NLUo2tJqbOnFuBXV2qT4LZBE0IvvYUJh5LMfAoQbOK3B55b45pBl
gJpx49G7unMLODX/yTP4vX4qUkiOKGwq4qkoK3S/MLH9gTbS0O4rjrcUtWEsDbOfERSNMKFGCEb0
dN9j3+ZosqZ0itiVUACucnBwWEzN81Ba2x4jCTzu2w73D3INDm/pPudsivdDsXFU/lVHSMKAJfGw
rhvKvxzmbCeKG6f9ueZJADa5g86IoCMYrcNnDHYaGJWFL6U0q82bFi4i03gWyswJTDQSVBs9pEdD
lP7e9JTzlwgVdP4L87UximuUJcjqBuUTLxlO2LvtHuDu0dHzvqZT+YSuGSulGlrqtk+bohv5ikpm
Lk/49jiCakGwhHFW826n4pICErnrPOKJawwMIIdGr6X22R+FaFAU9/3YdfqYBbGlD9R0ghefoLfA
a75Zbboq+Sh3koi02vIJngY1V3ZL5zu45Cr4QcVJsfV1bNa/GZQlYENxFzAeif5aTez9gUZOxg3J
Q6q2SsJ9JMQnZ1srPs84iQx2+Zoj0aMBQCmzvIbXIWGqBjZDJvSb4NQCAkh4uM+ksub7RtmIhw9W
MnVZbVCNse+ogkaQH/ARE6HHNkq35Vqka29uC6hyAfwvwXa3Ki3iZa8MlgSLzwvmpQn20zpDkB+i
LINhtGP9ur0KWu7ybiX7xUy/HCB526pY7br9M5lyR3QGvKU3cL39lOXJHfAY6V+wRGHkA2+SAjdX
7tsFGXWw3NmmQ7oVcICoAVeJwjdrTGd5zXCEWX3gY4wSFrP+bkdoypwvooP9BMNc8LwmAZTlGkSb
sP7mq2fqmC5hs58APTgA/5kqUH2jEUJ5VOexTNR+K103+L7G3cFnej/EmVu2ry4FGJHUXiHKdLzH
Pc+RyI7qW+TLwSQJZfE1cn+XyByTFA49tBoLi2zCqLLCByBHU9nZrqw8hQJB1Xs+G4/uE1P3rD+B
uN1l5SEKEOuMjUkhsURFLRGWkZ2NRLTgUOM7Aa+Bc46g/rVMNBjTT8hWj1bEEY5TS7L0HocSb4e7
Mu12Iio+oO+5ibAIUrAOu32GlYfQfk3SJqTzzr6IeACK3MOgPHoNsSlwkJkUCriDHeYsfBXwdMkB
AqQOu7SiJib7VO9S2PITlEpRi5HuvBF3A7IMc8+RTMI3Cs7JfIg4rk74JqGKNCfw1UCF9tBAG6AC
qgDlHrhFGT9vKRQmzzT2+aXvjPrF1aPOMxjacq/Dst1uoh3WRyDuVF9ZzXL5LWURcisfFCpG/ZwM
KZgszdQuKqxNwXAEHRbYKc7TqU91ADRtohWuRcFArBYgns8hfmzkSsFZqkWi0cY69DTx3iC7OSzZ
NXJXkbJnFYM7XN33uUnPi0lbcrUj02W75mAWpmjZpB70eNK+Zdt0PYHyK7aH3EeWfemHAkYbEsMU
FM/WsHZ7pkbsxFcYHyWM1BSHpvpUjPNuTVNk2IrHKN6o/50tG67SWuhEc7Stw2pIsxNkbu2Nkjjz
gOMN8d6i8ixcZI8MrnHAu9Y08v5PwbDq0jpIB8e2GhBjfqmnQYyZ2TmsCXytqhAwRv7doX/PPVZj
ErOkyZKoCGgwZAsp4RUtOVnag7VuEguaAWwaDUB+abFvU9hR8Pjgc+Lyq5YxDfuDNUikwoHrPbBl
PiMGIeto5fahW5/jbmU4ibDbJP3t4C4w+UtgLuDCvYKEOJ1vdZoOEf9pklIswxWfx20Kv9zQJmH+
VoocOs9z3K88s3WJ+wAnXc7mLdNH+BNnZXfCZKdA9A7sKjjCC+zg0grdeHQP3y01JaeNU6u+9XzO
vKrFNE1MNKVnC7n2hXMedIQ8pb+idGwtaqPMrjfz2i/2R4F9Ek6772IxV/AEndKAfweqxGHkUydV
g47F7F/KDAGjz8Bh7YwIqIQUEjGdbrLmENk5kLsc814hjikEQuCetgu8+Wo0Bduw1bAsKfSPbJ9z
DXcsJzbx2BdRO/1R7ezVcwG/oPErfLLTHsFqYlCqKnI7hK8d8OcSzpQcXPtvUM8JM1cr2MpdA5YF
ZnfVFtFLrO4iwVK90mVKxuXaRrip1cGjTi7pMUoKHfSRU/z05CS6AFdIJHHunCTT07ZaJD6fce6m
Q3ZC8uSQ7AdlByPIV3gEgU96kDtYJL8hTcKBfIxxrLOnFHVuNtYh6Gy82WIKfdIR11zS/yWmPeOf
W5SSey1pNiHMohTl/JlPPCW6XnqWpL/8HktblVvPB3B9DBzc0ZiPo8qQrI1OGT/MbhCi4h35biX2
LrOwvvtJigsZEP1BWmS3i8Xf707baBw9cWL2lV2ka0NpTqxce6cAdPtyuHSwFge9JXgJQGtx/1h/
uCy38tMWt/10TfpEA4sSC7yr1kMKS4z5ySiLxqDZ0Q21AdZfaAoA8CXF/BUpe0l0twqUsvMhaLry
Oy5MH1FMOtBvlcdAkwUvvbDjak6Oo1RhBwdUEFdgErqN16j6OpMBcUrAqrjWujXrcUCnJ79TDn/W
23YqtJkOWT4BCmtgv1Sm7AtWxNL+drCGWkI9xnB0nauizYHTHz0pkEheof71JK9cmkW8npDq2zVm
QlsFYrLJp/IES80Sa7JbTN+id0r7qbv38EzWcSUID2WNxLPL3CYfE1CVVmdEcRU0LssfQqkSbLq5
W7y/A58wR38RjftI7yEibZerEoeZR5jlikeDdDTalvYZVyaDmxn1iaTkoAoZtKtKK8rlmvgBUH5l
4MLnX5OtU9Fchw72LeEcAuAsfZRtu8WuNjnMUPYakxY650dglU7qM/h2aORqv85mm09FniUF3M0w
dNglhHZOLvaU7WWKcOlsVJ60da72JQxXsrBbEh4onrdYGqk3KFierewRR0Ix71iTeD33IGteoAAP
QiQff40ZJY/dBnvY/aRhwTOuV+UQcjlfIX1O6eihZ2Vix8cey06SG2731hRXWP7pDoCV5rS0yHRK
PLNDnaHayFJReWinAr+lSDRyA6kkdH9lmPFsEeyhm3mLZBC12BGVEuFc4/mU1t6mKU8PSNIt9XiE
X1ey5j8GnJER4Ds9CjC9AKXPtgzXrQtppE8x5qtjcUp9Stl0azcIeeCd2Lu5SyuHuBcAsIBKEHx5
y9sisO7OK0e6pIH7l84R6Je6WLc/5FJ41SPSr1hh6oYAlTYbGpPbDfoZ1gUUFIe4A8T71wQ7tpZU
XcuT6RXdM5ZxtaD8gKuqtEpErs5tNOBnjBzekvdJG4nUNMhVYsibjXeEBN1YuaqZn7iVubpjsjCk
vfHRLiN1SPsLsnHtqY7TEwsZyqgKAt/2UlC4YuLo+RkRPAcSzEGOr9sC+Siw69vhygiL5TCQCTrL
kmHK3BSD95pe7WyZzAQi8dxusFXDtBN7GTM8ae3t2Cbp4msLO0fsDO4SC/hGcqnQ/bUdYDrEP1O4
pn9tpabpY1bCyNnD46jj0RVwpMEhrJvMfCvuwhDbFkHLmy4Voogh/ZFjvS7LOr9g/mLy75ooiKKP
Q76J/F5jqoTzjmnnFAhKPk+0Om65yt3WjAGwwA7oHKDGJZt9ocvV6ifFJO6gcaP4Gzgk4J+KhAC8
zgrEeTV+p0AtxXrCHRHQsvYENPS9oRC9jI/QUGSZBkgmLf0Togmy9iaBHgJVPbm4Hq7X4xCp8DUW
i1bZqSuGQd1Glgj0rMEgPLdyIMqY4mwzu8fiEPrE9V9KJYz5JcDPnlq0yPDU4wdioyWHw7nuVOtf
4DeP++JHbObOpdeqg8l5cqfhxiPbx9lhGBQ8Vk6fxuNPGberFA9plGvr7lIOJpB70CXq1/Ee9JVM
AUDfYazJmqLDqBSKZQ/bPiCh6OEsqVU3oFTDwbuMcbidFEZx7YNsHVPmz5D30thjwUGWag/oRGF0
BGuxJX8IOx/WO5+RkfJHAWYHDPbKouuHJxyHiblFxwDkrDb7EokVp6ejpPsSSwBP5EkgYXESdUZW
I/TBrSnondW+gVckD7iGIZSqZsv39nobpNRzANM1jaPtqYiJSJcbidFPmVVdx8GpuF0uHoNdk+Uq
yj4Bb0PT0GB+CQPGmz7vivBDLbPsnzhmBRgxcIhmy+kMo/0x7q6dVtDtPUboSVbkLRRSZCo6zLTd
FgTARRQQ+mq3sF0nW46veGdY3osvYdv2fgZIrrLsDNczPRM0CjzvHzKz9YOoEuhj0+zcpeOEW1Iu
HvgszAoBLsVdQlf3ZYvClj7nxprpN2y7wf6sALX38sm5DHfrQZQDgbdhzUoy7uCJaNSxqb1kIKPM
frSZ1tPyE6vQ7/2fZSzJHMECuTQO07wJQ5Riw4WGOeQ+bvAlzc0SrlhEVdBNr2Bp1n4GhiwTVKcR
9ViCAY5WgxL+XDCwnNzXNoY6NroChyMHIR138bRf/CtQNru1PIDyyHXUqGlYRo5J7boSDMSYGJGp
dY+g00u3uhoZ9qs9mrueV6qwy8Twi0mYYR6dQQRp+ZDwBLsnPqBq4v0EqWOv3JJgxmfyYWCoNzcw
8GuLWRZ8UWuCTZrB5K3roKn1pz5oTKXqC2l4LGrY4o9TiiSsEckpf3oYKxq/Nhys72G7FSCJ7jUC
aLogTp1AzMF4LPHREWlSuJm3nUNLCvZD/pBjpNuKx1Cu4CSdMdxP8/ZpFWNwn4GaktU+dIZB3nsk
2mZCnXfsthU9OeTXDCMVlG6w5BLXPECVjTyNeTMpIHx4EZnjABY3MY/WAqBhd8zaMGznLIer5PKY
AIZBgn0C7NAVLzLGLee/dhHAg+xThwqalCOadiQ9F2dmUxUNx0lH8ewP3YzQOOBjDjqjuYnjtOMC
Dt02Zn8suDmqh8QVrpKYurC+g+4TNAdkvAN/dmH/1WKUh98dpTwqNIeFU0KbuoGAdKW0VTnEU6i5
8mqbJ8fiT1OvvWY1WMsgD58pm3MunxiuOpk1UDWNuFhaR0V2hfE2bNiwMqMsbLXCpBSNdZ8DsV1q
IIoMOEC3YIz8CwlxedRdWfRIyFLj4DhwcU6jfV3H685tgmxHtPLLGl54og2mifMekv4hmAwVVFUo
aaXGtDtfJmB2Ot/X0X2hDAgueCDY9eHeDYkev8Ueo2To1rA3MM+FZzIpslp0yRi5w2aXTbifYIp1
2fKcSvi58QbkZDHuAFzRp+GIufzJhe89F4CN5ypLg0akIp2TPkY8MRD8uQXxrAfN65RxmKzyQy5p
LqKffG0xonxaleNLgZJV5f/H2HntSK5c6fpVhH0fmqAnB5IuaNKX931DVHdV03sX5NPPl3s0Z46E
c3EAQUCjdndVZSYj1vrthLi6BLyo1mMmqxTlzbi0XC5hPye1fCV2Cz4sXGaYFu8On0uHDcbXCBcu
1S+C9Wx8ZAdXF32tXwxgRmiHCP+Ybk6A63OMR74IyH/ue/2rdKCPiheTZAf0FQUoaXKurdGjnBdh
DYmk2Wq4LjVy8Uw0L6qGWerrc6dN3tCdZn0BT/J7K/Nif1tnVEtQRw6X142EyNeNRxxZrukcBpMJ
DsGQkJNHnnJF29Nrbqx5kQROSfl5HGB3Y+YheTtjOt1DQ0GYHAfbLXQ9IKU2mZ+hCMfVCY1k0Jtd
XaPiKQB/isW7sGGtZRmAmBCYyZWY10YdSY7d9TRyPUH0mqtGLkGwdBU3seFVlvtm1a7u2YhDNE+7
ZbbpsirUtrkaniQbVpu95krm3jmNjQ6CLzNgI26g8aWwwoZhiiWQadIjMVOf3DZB1DRQ7Aa84M6p
2s0w+POjPjeJ4/pWXiMM8ikmELqb+OVmxvKIVoSxdU8wkjAmX9AcOP9yTMY6IyocLe2OijkubUEL
aNc5cD91a7VFA6WJXTdEcG1b1QYK6Nd9KOIehYWfjKlQ1bmDiyjxKya43+QtRUNWPD/FrM2MA8FA
Q6WYHwxDb93plk/G3PP9dIDu9rBsDZTbIQVT0t2g9QTZ4XxsAZ/v5hEYlxTDqRx6wA2zsbXnKusl
cUpbyRvVnNCDmE4Z1rENOweaXxmzeyuGpk1uOQ0qTRhBPmaVkRI8DpFW/0ATQUPoJTY0gwuc/Fwy
+R0QewgQ/YGIpMK9gDo5892WGZzmPyAzrsKG1JDIO4KepUYmH1lpZK4bzCBRxVOJLMdt+OlaQvtC
e7M1zfM55vX1JUe71JVI/bE+6+g/GO5Pee66w6dem7nxcyrpu/7q6Ncoj7Yy46I8UyXQC9PPiGZL
zF1ZCJNTKZWksta+BryUPUkmZ5ZhqpCS8tWxaea+wMOJ4chTmQw/0my2itdedZPt+EQkaGPOIyIy
42YB/Wj3jR5L5nkrWzraU1quiyFq6yZvb9Ot10RB+C/S13dTo6wI1NEom/zSdB5B2kGJ9DU+mMXY
rpdBTbI/zV0p2MgzjV6Bj4LPpykiZ1qk8vy8yFpT7JdM8fouOT+PCmpkhsT6COAHIxJjnk/fc6aS
7juvFB/MfWHqsNOoTeKq3KGSIqg7IAO7yl+IPSuYJcu2ae27ztI6tuZ8bXU5hSrr8+qs6SqvT1s9
p+671nql+UTgJWTvPgEP3fSo2CrDeGSNzhYXuS7uW+RwA/P6S6nswnhUWblpeHhK073zLFOoAQph
cNrPWZqSWT31yHHiZZtinovA3Ag59EmGUMk9LZQETQcdsdtLCBsk6KbpCCCzrgj2LJMIIkIY7r4S
zGj7Tav17H3LQJR+AS+DTgYekdoFEQaYuM1zASvmTVGSZz2x6U7ce7uGlXi9QLeO3gOzhFlpMK0a
6gd2gNbVImLyTZkfW/iP9LfCtFu6KPm2Nv1G/L1l+wZ+rlaBYGs0ZhL3nNV6wpSVk5ZvCUk+DYd5
W5/y0igkSd3JjJsL4wbVERd77TwmErrdElZTVsFyDkxC+mMnJNmjMkKzGMaJTi4Ue+uRUYfc+KGa
1fZclpMx7QfGHjUe0RgOKx0UuU15X+60Y7YF3qxs790pjS55VM2Gi+NU0Yk9z/uCw5e+JC0Zxluk
L2sWCbgaJtXrsDP5xF6V46Vw9A1XwaqNvB1t1Y8z0ox5W81fSQr37YSW69rFz6Xclvae6UXwuVrK
tCkeJPmCtiIPlSH2THZFswzRoBaPOO+pNcv6mxryZf5R6gzVIduY41Y70/AAvrkFe70C6ta7lO9m
QbxdafzKQjtoJ+n4MhoZ0hHBmT1WfrEpqXYDBQbEtYOooJT26dRJaOYC/QL88OnMGsw70oPmqg8z
UgIRmZSTbIvz7FEeS1bcWJw0QsxNkpGLnGCqCyC6kPee6CA5q07qNgMm2O/y4hWb6b0M5IvHacAb
PYATweaSSO5r1LusD/NV3YR4qzNA4nwel2TyfIgMoNCRo7IJ5tVBJHdsUlL5c5hloJ3JH7W1KBe+
lbDmuxrx4/UicfvMTcJWY1456tTfGGqX5mpUWgSBrNVEkWclt7a/kQ+s7erRQr3LGUQCyF3KTTaw
gcyW83Npai5zXytUP9+DjHbyi76/gZfJdjuTgbqxl7bSI86Txdt1EPDE2LpMp8ULf2MezqthMwb7
YgMt2bFMAS4YXGwZQj1BopIVlq4QKo3mddJqxk7y2cStmQKSEeMBXljfeEKmDJ9FBWTv7KZuWtWb
ZgP4OH460vMSB7VXNsDfdDUQR4z4o5l+gHK6qWJVMLP8IE0L0lEnfn48NoXLqhYJ6U7bkSlINWnY
FkW5WofGsPTxWdchmyIhCER1GXzJ4nvk0stWEqAQUWgj1QS4Mm+UZ5bxc1wRevIystUOx3XkqR+p
pieX/jBer3rpx/2EoHCXOLIck5Bk+QG5LLk7PEjNdQeb/Dh2qjxanU6r36QHR/qUdmlT7jxdJDw8
KwAX85k1LQiTVxcRwMFbAKWCNL0mwlqJrfVPTkq3A3evLOuiO3be1JtvSZvablQPGfn7zKoyO6L7
T0ilIJykkMmBg5K0cliFoXJu+qwREC36nOsJPEtRpz814yo2CbraMYYory192tWrPpHzdaU22zQo
i6Lg0+luMdy4D9oH++CrK1XG1gYKtt6gOkqmndGXa3mnz7ysZxi3oXuz3GFNb11SDNeDhXpW3CYk
hxUEhQ22/tZkcW18Xqet7T4vXGc8mzEK6puS6hfjZ9k6izzM9jzL51m0TXrdii3zbZlI/P1JqV3D
LwVfHNu7enHt1cH60rkQPdIeckW586Jm+7eurZa1M+za8+4pWEiLHyLOOTZ8mwk+MWAKygoF6+xV
i+GTWpzOJxBEy3u2UtvJvTCLi7UKwFrWLUde0LTZ87JRPvGwEGOZP6+Okbci2gwnd6Rf62W/fKtl
nIoPTxnF9BRXpGUcMly/Vh12BtmKVBFNAAczfodtkddrQhhrsNV50xz1zEi7X9nWXwtLbDvTKwuB
YFEgqVqwz1r2zmiU6O+RdnhuHdimWjSYDxTU8xSsQujqliQ9hRCiYbgaQCP7vqDpqBSTdjd2lh6x
fuhvFqKH5sVuM9ZBdFl6Q+nRKHQLDqk13ApAboYHqGitjrv3wsEvlvhNSe3ANyUl9fbLTh0bfnJd
4bdVXQmJ4xTkPKzRCavPdoqXsMnGaS/HdnzKkcjr771Y1Xg3Lfa9XKjVPpGfr6qaJqpYfF9Xm2W3
Gf2qhTZkkVcFbK3zYoeLnkNJWTEdE/u8NRuN6cIZLIRSXpfOtHizdnx1zeZ6hR+XSF1ZhmwWZhMi
cVvjI4d8U1uRcg1bP7WjYQ1PJKYn60GAa29DWG8JiDJkomvfeVcS58NZ6AM0Q0QUetIE7qAZagwm
XpL6vjcoIikDMprHLfFRGKK6QRLZVW8Jh+xrO7nGzz6trPRmBolc+kMyj3K7HcoJkDZk2BODHqbm
kKfPfbZmpLvlPNMxLIhBa999LxXQ607OLNPWOZ96QJJwtBKnejRrhrbJh+HBHhCOW4ZHgs4X1J59
gDR9W341AyRpoOMduUcJmzEY13vHdcue5ParvKuycrb3IDXAZK6iq0TaMN8J8f57ClHi6stdUyFf
xnxI7XcyK8sKxf1coVqEpS009MIlMcVH8Pip+WBiLoc1BMJHnrYzUsDb+0FLhIxfXQjua24RKtyp
uaBP1Pp210pEd7S+ZTSTttFYq8Z4nWUGIxPFxroU386SsYX6aZbBqDDXgKOMQVFqMZdOjQo6Qcmo
V7Z2GJORTeak6W5ptw9muQG+BRpaj/JGw+Uj7/gtvU3je1izvJ+bbFjPNExW2XZYSsHF6+NG8JAj
J0XddGYQj10zlHeoY239Nz7WFM0Ais0MeSzR5U6e3hTMwwbsoF7Fc34X26jse38jpr2+9/ocrjrA
hLekt5gVSMYfTXQLbeQWEkmpr8CfytaHznHyvdVuln0reVwk5D1SMvGqe0B2Z0sMo/wkRTEfso/E
3izSmHWb50w8rpOJQM1Jylbd2Fi60+GFMhSkha+zDimAKaCEjoJDlmj8Ahh0xtdwcot4eti2uMon
MPvFaOlhWQXJK0eUTF02nDEJjcW3t9CYpnadlrVjVFF0FG+HFk242cJhsc0RGd9ZyxiOphSzCD2L
8Gq+VBhb+8pmPIrZl2Of2id36xBhheT5eNVXC3U4hFWvlOx8nDW98545Wb09OaZpJXpgjcUyd59Z
E5fQcpabi2rDzEIbze0CzlDekhmCFxX1znjtIWnr6m1IXcP6WDMnbi+laD31zSoxDkco+CZpQgfV
f3qpOqSTvzKX283xZ8tOlnsNSo9HwUZm3Md+MmH1E2Hfl0nFt3L1VH6tTM6GZJ6OVd3zeZcWv8fV
scItVnjgEXAqNNsaytzLbigQ2SaZZ2/VU4yCghnHjdHfv5eaoOHI3ywdddJlw3G7vNAobFZFKF0P
s0Bhx4XdhDamhaK7jMBW+firRvujkbo15QktWGrNGuO3XvdolUMvby0jvQhaYubXYR3JH6JkCscB
OskaKjX7JUBiZy9sxz77MrK2pgwZP4KpEIECUD0gj5pkfZrmXLPXwBpql6PWqIphGTA04lj5KNs5
LS0k1Ghv2kunb8g6UZ+gevxhNCy53W3eG5T87pe09NA4DMiLwK2h50uc8EpTxYubp2X6SFuVY7yJ
ZWQDY2DPl3kxfTMFv+8ecpoMcbOgd4F7D1w0BTNGAKOrxoSFyO050syWwvjfHgMM9oOFrdJMLpBY
FCFGEgWzcWPSMjdMZ07eWTeO6I8cYHFDqu0B4CqevJ3uleInkYNW9tPtU5LUlaWt7o+iB+CQwWzy
in4IeEg90gYgPASMKdvf4KtU10fha3hI1Q/Lag0rrDQ0GG4YT831ke9tbW3Poztszeqbg9fMZ1Uj
2SrCbATOsoINK6etg2xO1fSWU0YkSRjnRyOiypwr+BFfGfYoD0O6WFi7bQQGzR0uyMYh9XortWdN
U1n3UORIXbQAwoEdms0IJiyginhasMp4U5oUIb0lhHcQ3J8vVWB1St12yXUyoD6oLyo4EDFqH9Vi
9eNN0ycNKG866+qFc6JB76Yn0HwvS3U1eDQTiqqrIyhTGQbaYYwLfxU8H3f8LHKBd+D4tH8okymh
wyPRVGN+kTpE8hJKtE0Z2p4e9LSB8KPIrAvqovWyb5KAWw7VtF2JhPVtNu6GnAhpKMph7anID6bD
KcfrQQ5Kue5wFWVohvgIuON+3qzMijpHsQWb8DZWx5rd4h67mcYhyZj5bNNDUT42Lg8zYBZ07n5F
e2uO+7zEv5KT3bUOqoC1tEFXl3DQ4ri/ikPmgd/Vbp08fxbUgiUnHfdVLu86isToYJySqkqISqRc
LtfTd4/HbKt3W4Z5AAGZhIyAUq8hZdstAGVLQWHoiWt070xJmHX17a6li/yGwclNlwORJ9f1b5qU
7tohgonajiMMaRtyNLFZm/wGGc2LYr/aaDB/SiIN2ioQAqD9VTYpvDJHD+YrBrkeePKwgbhOTyjM
KQCd06YavlsyKvqSg4bqrGdp9gK7Ty5GGCrohcxJZSDzclO2L8vB2q7h4mo5bI5lC1rjNMXM6XPd
9jZa/U7k49Fd+sSJ8Oob3AM4od1k2cGmNUx+eq/i5TmLqT59js2uNJ9ljG4QjoXXszoS67JqaZDY
TQsvvzS2VIGlLwNPQFopRHdUA1ZOPkQ4kTN42zpeS26XVY9BnMH8++oOA1fXXqye9vXuSlllDcqz
psb9lGP/WHGZeJb2sxiQzu5sQv2yN5LKLNTeRlOiy3ni2jLSw9hNdfOWVBDOvyvDssz1STql8mAV
zDSDGU+TPAH4lQ1ibmZEYRHQF009+Y1Yx3tDr0KnnnUn9ocUcrUkVVQB/3wprVuK/MhC40ru+xYV
cOWPFRhb7mu1Zqll37t2KWDBoNSTrxFlnjrxQk1b/ZZVq9Fs+2L0AHceeUXjTUa5RxkqRsjWrDd1
g6fWm05JgrZGZxjtNrt5EIAt+mkypSM/Rxyg0rgAANfGxVt6QYdQpltAt/SdcKaYDYHw+9giLemF
aFfU875u9aL/4ZWoTSEGK0+i3b1CrsSWojEcHMiLhuOJ4sWpGeQR75BWO74U3mYwIG9YBzBhN+M+
m0g4YLFaXV3/jNuicrezN2IDofeHsSdwSXaFrhQ0WBrubspwEGEB7QrbVmTX02O3+CvnOG+0qhwF
IN1gnirKX2UJYI9Albx/rwiyUijx0cOmlbftprUly1WiCcQhWpNV3ZNhNUPf+A2+0Bq8Kt/6jj8Q
Qgod67qy9eYT7ljif3YeRP3mHZZapGimbbyZ9RlaoImtwNpwmezanPqnI57KEX+jGFWV2mGKAaif
0AKP+frR697YvGeVp3tULKw8iQ4UPw795i61Tde54Np0DO4ndIaIw4oOpAqS2zQmhaARN+MIErUS
6gQJbKlxCBBBT1zq2dD1jbPHxEob5RGvuxvvPZpMkpFibHyW+1zmq/AQE9npWEbxEpfDeLGY5Sw6
yKFreJlVMfJ4A2xWiXcugQoZ3+0edcAhH8paNkE61aMaf5FZ0NfqOe0dvR8iLiGxmggf9RqPxbTw
mlq3IzlNeRy2zYwv5zbeGNpwWLduHAcLkMOqIWCHopgDK0Uh3wbauFSbup3Qu+nLbxN0pGpuiNxG
QhF1Y5sJsfqIwxj1d/ZVOxOjAYsHnaiLVZpTuC5zMifinoncIOAaUx9AvvFatKL0lhvDKZ1OnTF2
WpMTEPM4L14IHczaeF6uYQ9ZwAdvMx6UIWJ+pmVti7o8UdNOid+uApgW2X7u+8nQg6q3uq3yG46+
quWIc1sUotyErO/3aCHXznxJNum6Sx0IJjHqwKMUG+K1KHKcktxtHxVrtQGfjj4WjvDq4AW2x5xr
6KmTWJgghaSWNFoWnAe/8wX+CNXzARej7C1U6cUi8+zDQcnujAEATm3+8BgmEyICN4QNhb/REgLk
QIRvWZ+1vE2TOdSsBXoxF65ZiGgk9lXUO0Spbt/aQQ7OmdZOBK0LhVhjm6zjgW15m2CP9wU6VmYC
H0G7WHuE1CyQ6zOgdXqK0S0v6UnnrIjvxao5W41FM4dI/O69zh2+J1KzWXCe/kxZ+I9f6j+T7+b+
vxMNhn/8jT//4rKnmz0d/+2P/7jJfvXN0Pwe/3b9a//nP/vXv/SP56bif//+n/zL3+Af/uc3Dj/H
z3/5Q1SPsMYP03e/Pn4PUzn++a/zI17/y//fL/7l+89/5Xltv//+x6+G5+P6ryVZU//xzy8dv/7+
h+bZ1zSH//i/v8M/v3z7WfE3bxGcpH+5+fz1/YV08fP/8Xe/P4fx73/oxl/RrNDcYyAStzXnmsCz
fP/5FflX0zZtx3NQImqA4Hy/+vqv/v0PU/+r4eicN5oH5UpoEl9C3fPnl+RfXd5ZjyIn05ae4Vh/
/M/P+C9v1P++cX8hCvu+yZAS8WvRxEuIy/9mVDi65nomUn1bGtcD0/n3RJsJ2nrWTYo/e09FbJUr
qiz8NY6bYf7A3dbfT3EZekt+L033bLX9yyrcPa7LiXmfQVp6Jwu/oi/GpfDdZrqbRPrD0m/FnL8A
lbwThYPgQYiTk8S3o3J2BFz0q1Jh1hMCRLrYOxvkBWBllKuvIx7w6zU9g+3AisbABml5s3DAewvk
clPkXjQXu0XaWzThC/IZBm5j2SBiF+lnnw3PS64XkSRNe6dbBb+L3i6hQPs8KjvxLQZHH2cvh0Yx
vrDOf8I+ZyE8swlvbhxYAxxftBwFm/KenVUL0lX7Jbv2Rlr679ZzHlqg9VOlLuxrjY+sKjaodDCv
1nnP6ghBMK72G4JNMPajFKfEHWIAJjFwPgDPV38C5vZ71Du+9TSREOJ7Kv6AA0O52Fz9n9n2oPdI
0BbYUzguHy1DkiNbs9VNlgULPYV+h9crkD31saI7LKP+apQcOxAHd4VAGTDmDzWOLKpE3XsD+Szn
onvmzPaLcbups/k+Fw2tBlnLHZ6JaABV8/NacnAa0w/bmT8BE5IApWMaNJSdFi7YlUI1a3bPWHHP
41zcleKHNnqvFlkOKRQecv43+r/J5U4uMl1Oyq0fKwHYzon7xNK8WtuNdj2wVJ/czcMEUS8uaApQ
6pa/TTRUi5HezpqTHFyQE7BtwNdOhw2xsavMr5lToHE2gSqFOsur7tvDLBFUyY24vpvSHO6rEsLa
NF9FXT8sY/kwLkDctL7kvlxo9ekmH5M/EvOkwnBcM8lxkvm40F7auXjCOXU0yZXwx2FfqeU+S3mL
4lZeqEAq/FaNTxB5gUAohETJkP6YYl4EH4sX90nW2YFwj2KCqNuKiXReDQGCzvy7qPzMfZf4upyf
wCH2Vab9qA32jXY49Rh8AyOnenf1njQA2IAJWZFePiNFaXuEogtWZO0NdRv4xnSzGPaeYL99UU3P
U6YhaqDWGnbfmT+GxMhZDZNPkWLubQCAct39WdfaS+UkEfmxrAPZ/GzRhE2kyXKyYPT6xA5LziG/
S9beTzY44Lq+G1IPM0Bn/hIUBILC1T1oZWAvhoWyp71vPCTYyfLy51ctUhZY4KZIHzyMnYvXhrFh
7CdVnQS0XjDV8mtCFZ668TnN8GiYw3JqyTJv9fInIsEPeoZ+wwf/zHj8jUwnm6Cg1n1x+qPenGq7
TgOzqO6TGZn+6qo7wgKc9ZQzp1uYLjd0PI6FFG0GYaQOqaORhCgMX87TbrVK/PFrRJ34Zcm3SLeW
BzbdGxCVnSbTc7rIE+KzT2vGrfzabA6fYb24qNW82ZLkBr76aBIWoIYl1GLtFY8wxKBqg4qkD2gA
lDDUkps+AjQRNmSkrJMexgs+86IdfMk3d4m3RD5+YHbi6W5HGcVYBQlES6Iedj5QyXCnkzZFHbzn
mwoQL6+O/ersvZhKDv7gYLyd0bjh38Z2/YLLBmxqgzCLhbrf5v6RbkDbR5JH2APcUplSLzrJ1yJx
54Pgt8MARpQAwDN2o2jLSXZyCueUrO2L6+VkzpS/Kb3Bj60WQjkHFVU20poG1CJlsvUR0B6czaQh
Pf9tdgJXidZdpta9BiXKMthkHmiFJoLeIWplWL+ZcPQoN/rHNdD07raa7RTXAqEAZNzc1frYB4gM
XILmVGQPdb2fW7kvNhR4tpG8oZv+sZnkQuneMIREre+BFzNeolgE7cdUSX7M7qOOnW+Fq8knOkmV
NT/0/In6p+VDZRDv0NxJc7slyA4BtNuc58TS/Vjl3yheAAyAcjPuAB+SRflIsF7zXDtj2akDRyOj
fcm9h7XrPM4mXY+UfdiIZfBL5IccyPLnav4AN1/8Ra45BQv52ZxmcXRbHW8d8mXBqwuwFowTdnz7
KiyuhboldOxqw6Ij2sRENpdPzjZ/rS7k7Aol0y8oNLjxGsAeNCQOZwsRJK/VZms7HPiXYlAvJf/n
D2ptaOiWkEPZo4cqLGilwt5MSLi3nEwbAmT2+LzHTUSjWI/uEdMJb9kzkUBayLHwoXUP6AkSRDz0
RQ/OO3IcrtBq9GlcwsONoMJ3jPbJNeFxrk7gwdLuuPxWEj5Is/CMn4xgNbil6YQDusayKwTQVnxb
d8XFcPnEDDbQzZJf+ti9YHT4FEn3a0pPpsy+ne5uNIz3rXDup43R2a0oLjOR+Vkj74pVvTnT8mzp
xXmwP2CkX/u2+tA8Zl283DGPnxvQ9hAWon1u4/JLp0zdT4n48NlviPJR2W7T+wu6zqjTqovoF7Tk
IxfoMrfHtq1fnARLs9fzimSDes3T6TAPBTeaM3zZqmsDu5GhhfQymDkzA54AKmtcn50b1tSub2eo
bh8J0+o7Hqh3KezIat3PdNhectNgo27GZ9tEHaghcwIuuyW+p9i5hkvqbWneTGtFIQHAfwiOjdxM
O5dbRTQ4LPgRS8AXhK+PraLJyjOKoKACOwkICNEDILuaFXkCtZXp6LM+FrDMY8Rpd+fAavqzw89M
P9YP/BJnikCQLT4TI8m7JdJLPBo3NBxiNnlImo4Pl8UnbJrVq1fp3xgG0ba41WOSzjccd3uVvKpB
skdarwQlPNu2eVomZiXWWW6n1kmfK9PJ/D7V9gQSPMSm+ZK/NS6dSW1LTN9i97Y/lsUewOLkAkn5
o0t6coHbiASY8c4AssQawkcsY7Zc4dv9VHkBn9QbcuzezKLDblDUAZZw6vBicV6G6UTpJshEf8TK
s3epyUr09z+HsiroaJCPcn2bghjfctNWO6LFL+TkfKExe1SytXzbpGO+Vr8Gt3zqZPuuuuLLzV6R
VkG55r/HAZKbRCik+C2iY9A4n1QPC9nijVENHrrm2vfs8jcZA9zCrn09891AdbkRxvEc+1OiWTC8
3cXRu8eOmIgAPdscleQcIM1tj0x57/1S35G6F0dT3WOp74FGRnq+zOQpm5L7RVo3ZVt6ZG2hvmIH
nCzW89o1P4SZ37HV/ebm83PEasGmtz9jT3tm7727jolVZh8Xy35WDWePwvEVQF3BliJc4JD+mTdc
5OwKeMxXIJS2j9ZSvcgUGXiPRxAFyEYClKlFGIG+EOC9YXo9mURS+7jVvgl34/hCiFqnVKAZu6Xc
x6p5FD0jbotEgsu3TgGPrUeSDY6iTUGByBNkSMrfHC52DbUSktm97k2HAZJ/j1L9WyFyi1J7mXaj
jZmqBNlvFoNDbKs1gBfm/67Hi6cncRkR+/Uh8iqLYGo4yFLpHMyhudONL80hYCwfhBeVm7d3NI3P
wHxQpT1G4LcIk7c0RMPvRFAmzAO1BreHDHaHjrHeZICB7CrhQgyAcRO+CoNwHuvH3oFiHoo27JbV
CgW5UFGyFM+JUnjhYz38s+YGjyRDvWofV50AHiCgHpXK+iWuAnkEtrc29vA6BwdoYvfGY+SGL+8X
BANYNplEInvMX5I0/ga1CvQNQMVoyXzzgOo3PmkFvpNaTVykTChB4eX45Ymr3irzCWIeTRJcS9iQ
j0oyxaHHH3f0PIbAi1MIPTL0B5leXVpiu4NwqQ4uIQ6BpjGGJJzllG7xrOV8E0jHKxmRBdvafMGd
0LwButsb03WMMdfdhlo6RJS076UzHbQC5ABdVWVwDlurOM2o4UPZUD50HU+nfh0DAz1MfB2AKpxj
W4taDc1EtMfEPexMXSC6nuOXIa9nDpH7nOwNZKi44Me96l19v2za1zDVBqbZqQgw4B+baqUxdXoo
eLABiQPH3WToAEHtp8H6sIyNE6nnmSVcKGzNDiHalIKmbvqLvnETiGk5VdUjGA/7jWOzIOJNNyfz
fWviB/J6HzJMMH7W65G5Itws+x90rKHwhXJmJ3hqluZpRcS2mZALZsf7opMFLSoOVC7L/vprJb7X
FKBX0xQhoKp8TcoRGJyflzYD0FQNjfRUkGHSxVDwKTqHKDNszk2CRQ7eyIXgzT6ZSw4bqn2VYd92
5CoETSZntNnJ1eV6s5T1K5LenXKms1WTG2YvfVTqnoyysjsWCyc3jlNWB0O8oGnrg4JkmgCVg8eH
Oi3tSBrFu3AnUiJmaTBN2RpxVkNkbub31s3lYbWQ+KVjzGw5L9lRIp1E9TJtsXOT4gsKdAoTjki7
Iy+zeqp0nO0IuWvuDG0+GnjS70rXOtcoRM9j6u2RFKT7DBgqykw7yvig1fhIIrWBPJM2itKpzl5q
+71day/c1uouJU85MjMjuetZmmrRruiT96Y9Rykj/B66A3nSGCeY1mYtRJP2oHKWX6QTdtCt9zmy
5csQwk++aEvT58HQ89lNp3zv1qwqCR7r2z//b8v1zsejSuLUiMY09kbfAj/lTp7QNFXLuzFrybE0
ZUkN61uX5AuqbI09CKaADAOuNqK3m91Eer6Pcg32sbB/gHrioWATdG7HuDzOmMTCer7oxli+Dsby
k7e2R8mv2l2dlCIY1u7GHTtoXAwyu/9i7kyWG0fSpftEaMMQgWFLAJwpkpqlDSxTysQ8z3j6e5DV
i+qy/1rb3f0bWWqoLCUJICL8cz+u4k4KB4n9AFcNC/OySyhRvDONbo4ciyndG1mAkvo7qO86Y7QX
HUxGAtP+bHXyV9Q7C/OleNgoL2mYPMcqC3RjBIY7VNrWUJRfuMCfk2bd+KQ1IkC/4ilibjqshmxa
1dqH7oadqsfIyJau1wvC7uFba4Yq3tk4dJu6f2T47OFSfkky7d0wy8dOzbF1xvBz6/De1vk3eve3
GK3HHC0cE80Fq8K9J4V6z2nBYzzeb0OtfGK8/4KpAqaIs8e5SlRrHZzWMdYHXdmFtoL1UOnAQ+h+
aM/3prMZvljMMbmjvNYgssLmjb7pobqFFBDb1dz6Sq5M/iysx6KOGy6RRIXTaZLEYpvUYJFBB8m2
CakdTFDyEg8TGi5R6TX1+D5FPL9Doy7Y4yUYLEbjWNx1aJQuo8nfYG7w/2gSXqcg0qdZiPccL2v8
oD621AJJdtgOVvNgqPPF0uU15iBY6wbx2i0pSx6EsoSTWbHKZ8A5Rzv8mXaHjIZyEhPOmsT71K0e
17ugO7f+0Aas3KLofxNj7ILqJeXMvKH2NqIuqtB39Baz1qT5SDCJ3Ue1Pg0dszgAgvk10kq553CS
FPG1HHjyUwENFweVOimfHYZoxlJ8DxxxgOO0rtNM7EhVrCTL4GtOy/g9YuIbFotfIAywG5gRpDio
DGXpypiJjGFUON8Sk1MmYJmeEfXwyXGQzSjFFFsUNFVR/CT1SMGT4CBjmVO4hsjD9FFRG9767okA
wlNCFd2mZmztNrZ1ahMgiFbN3FvrOXSSsPcGQZ9GmeT1HiPki4TZudXHc7PY39HgiwdqOL0IMgLn
rgT6F0bejSVQ/usoJqdFvGilam5McveHQJqEkTJ5zFVx1stc+Cavv1t18/eQKssJCJBv9wMMvtB5
Bv/1NtES2ham4aE4Qc416x+h2fxedOuGX3KrBbQ8OSnP7FbEFROVAMkrwD2TU1PlQR/aJJKT1Jwf
OUtndj97iux8vtRFmMZLHmWc93A3mJsoQXKKx+qxYfc3Su2OJdTwmUQ/o8B/au1CDL4MWjcwerZ/
qjikzVPa1tUjaf9D0diLRwxsOqYOz59ZNhK0bOP1hvltkTDzKQN/HUTkN8aSbVPb3ImxDNwWIOVG
Tvk9s2e5xTj3Rfd164J/ewZL8jnIMd9qpELZjAeNP1nTexYm/V8w3f/TAOD/Le3/xyzgf50R/P84
ADChnf/v8v81//Gf84L1x/9S/KXzL9uwbMxwHHhUW1dBmv+l+Ev9X6qqmg7gAUeyX1u50P9W/HXz
X4YtddPRTKniPjdpOPi34q+Z/zItg+mjrglhWZLmw/+D4k8c4j8FfyYGlkm80FF1fhmaz9bv/42N
3TAunXBlSw/LvoIbA29eF9h+SOTn2DcYKppJLfCT1wLL+6T7UJhfbCKSVyRMzpNKrV5VRXw3Sm38
wIu7A0O7zyH3PS60I22JTT6snLuTEmeqB0WGjVkR38es6e9Je1HFR6GY6s9S1HA2zPog4KAdwm5+
XIBe3gN1MRAsHbHVB8mDw5EHzlNsQuuJ+1rv3yoG1TFoqgv9spzJZbdfSEIOCDZnLdV/hWU0XkIS
arz+i0/CnyW9sOMfOF15bulHJRRwegUaCEDMEr9OoF7w0UCThIpK/GZgaR37zMPp4RYhYjZx3Ger
EUBCu1Rxc7Rtr3EW5KnFuBK0d67sHfxJ6Ps2TL4m/B4I7+llgrvyMkcZcZgiw1+f/Gz16LvKGmDn
wZcgguvJDtmyojB1Y9jTISqIRZA0ccNucnEKPCZz23g8SIqx2CqBvPfxjFRooo4FxKv3xXqWCTlF
QqnmeNcZwhuq/i0T6dasx6vSCsWVYQG5hiAxTkQ0rKLkiZx+zNEKiamk59hddGi7bya/GryCqveM
Svwmc5Gw01ICmHz20dEGIN4M0L1+QcCZ3gNZsAQ3Z8r8TqYZHYtEG7YLfVCbxi4CTkCVyrrPSBmb
mWcHNCaHNgrxzMDEmBIvXOr4pgCY8BXHdBcnrU9tyFQhTPRPXc9z4plJs+s46RDVC88zeTwAjYaX
is45SXuis7i2njllgx0LNc/qj3MRFduhdi4EsoZcpDyrFY4MI7uxlGKnybyHKmMmzEOEDNpUO0Jg
Xx++6Pwq3vox7b8bsAIub6mD7XzdtRle1QYOGDQDuM+Ex82sBs627MsxKnwQ8nCu3EP7LnbYlebx
yVENQYxlutoqzWxNkjrH0QBjQACAkGPt7ANVP+mTJq4yaJ/XrP+O94B10mg8cqD3oqZbEVgCOv7g
/OwJy50NQ/uKETs35JuwpHZdvW0Mpz4PqklGUkQCMtPU7Okh3Tvw67iwGCiNPknalLxDeYnKCjf+
G1xGjsLquMMyp7hFPw77GZ7FDqflF6EEi+i0fZyrInFJCNieAnqdup9XnA/xEfj7wRgJzgp0z3cZ
BJdMlGJnKtse08eGINrHqGBRNkqpbzHCBRDCud5wiSKmdjivFiptNgtRDDZoYbItmumGiRLxb9qV
42y5mhMaL511xtovNszSjRe7dQn84cBziBnLtLs0wBd2YYQgQv5DnfFTHib9XkLyxCQG4pbZfrBL
K6PiErSaLVZ2009V52CVijgteQmZll8VN75yhiqqbQJAaFC6zxwmt/yeL4Syr5wHfWOMUrdrHA19
rdI9Q8bbHpYsjmvTcNPnvgEBiy2ZuUY2/Zqs4AFUoHbJpHaKCX/i+QRxRuWE8O1RfQ5L1eIHX/GZ
QPknnOuROXqMR75KYOm3UoW/dawPDfCNHfwBTnuGvDnGuBD5XXYj/lOkFud10oV6pBAzxSO9Gwp2
BEnV2RQ9wfixguJM0Dli0phKF6PcDk5I4CZl4GumYxwdbHZMcZ1kZ/V6hp1gWVwNT9IeYrVHiCzd
hemLMmT5IbMBDMBmKg+RJa9RCcez43z+mJK1iUOK9frGk9UnUd6QKy3KAe129g4LEmI6htoDog1p
FMzLfjL2B4W01DkZCR7B5j0VYvRjreQkb3cPlTnCmDEJDS5owZehGotLnk75OWdjbChENDDCba0a
/jH2cw/7kfEg7Mq4QcDSSi3c1Y39qajwWqqF/1tDc8MTxu6nICyHi/Xa21Z/bqX+JCMFwKoei6Oa
mLpHXAK8Ne60ue18rA/Qqwm77PVyyY+0sNuntLZ+kQfkCWGn1kkJ4h9m9F/qG/W1wuRvE3bD1um3
sHH4W5ZpGLr9jxqVBO1JEAaV3oijcVPWyuCRAl6OU2jWVxOUC7T8Qp7tEBNl1RKDmdrf9Yx5L+Sp
lKZJtu+VEZ/jak3569OGWqowe4S+RRyl9hHpmPtZSf6Aqhn9lyo+Yy07+tuvL3RTqFgNTAxfDK8M
6x8NLaGMQG/VFuEpyi8ZaevU+YhsA3ti3GCHvNtl92uW0cGysnf2D+imuGDXHFm1qbOfJOE+qvGK
CmS6kmJY1yiCC85Le8OlX9CysKFTdcNSRaxLZ/7JoO6ji+ITy77bhTBkqSkSyV2kUfdfukHEWpDz
j38Yli32QJqBnOb8s4uLnVpvZHoJT1HV9pAlfhqgKqIWm/hYgtwPssR2qYh1S8mtY+BNizLOYVLA
8dCM+ZFQANxBK/Zr/B+eNG1gjdl0CTFHcZ5dk3BRzVZoifbwt7r9ChyxUQlJMmn40NA1M9Cu6ygB
8jqQzQ1hUgzu0rw0Y/jG4yBT8pxrV/0dNxxP+0lIelr5a5ku7HBWB1upa8/pOo2E589N9N8a7zX1
n++8gXtbCF2V7GbZzop/dlR1YaPMWTh5M0r5bbZ7+TolZy38gQcQI15gnhqrQz8p1XI3Av2SqGUJ
D6jOLOdvHZsv50rry+6a7ozmr9/gB8bINXgbbIvHXSW6PTtlnvXjVKMk699J2RFKDBuoM3PPk42M
ISm2Y2D3zqfs7cAnOm8caAJgOJHPr3ba2HglAQuObK6vSmwqzKGzmO0BoEWV8+sVOTb3OuYdx2mk
TTdRPFUpB6RKEhMUEmMliesaApldb8tmTg+qxi82WMvZtrBrxslAfEjrrzi7yPwaYJ7MkXQfZj9Y
ExxR4UAHLqniY5vgD0hziWCQCPW+wPsDw8fAoA/0Xd2GSDhtZ9PzGGLPG8bmIKvWPvRYJFdmlXrM
tMzxlZLSkyKC30+VxiHTTehJuMo2PGXp5tZQl+1V5xATs+tybsObKW2Ff0bKtYSdaF9nzuxCZlTe
sON9o8L2tAjoQHaSsDpZkaiigwz01YlzLIikfbN7//W3Q9Dtr5vn734iXf/Th/4fd5VtW6ZlM762
BQ3f1j+PFwQfsDtPAn1UYeAf5A9DVEh6oBtH8SjboYWOXdX+r88b8WU2OInSTM47JYBKufpbyn0E
dmUDqny6TQ0KICGk2WfIVzVEbpVn0PUnjBnxjaXCfF4SJMcK8ecU6syeNLzCjA+tuok+Wa+1HQDF
dAcxdv4scTYv6nCsKiYPuDPbq0HF6TU6NFX8lgSQx5ZGVcGqMXx7IDwJBgpoSb0mn0nENN5C+a6X
DI5xM0p0IBBOTL2BL2KfsNRzzbJ77lOB/BQqj3AEtVMXWvat7Rqdfpf5bpUm2LE/X+NtcjrrprIM
HsnKPK+Q3f5gp6Slaqc6DGVinvI2bL2scMJ1PNaxR676U71UZ3NMm30L9PHc5aB2Fnue3aJe2iOz
4l7F2RQsHpKEzkqDh1gaA9myst+HRdifTbRjKzAeQngXnkoC0KuKKrzWmeVpYtH3mZyU3RA2xbaB
NmJqSD/sBxavqOsZGcFqT+B2zX0+J0cdSeueK+aLQvJlb04Zc+A0we1Tpsc/nzkNMz/bWVLGebxN
qMhx23Y7EToOyGo1eByMfoGiUQwop2PK8qwne6vm6JGCRTw7A5F47BA/dYiCbjPH8rVk/cCaW37N
AJbOU7hMey1eEOyj8bHW2RRlGtEEEyjkTAvaLuA1qaQl94FMsSOvXLsA3IYH/I0sWzIEnsSmD4qV
aETg9M6d6euBBER7JfbaXnGZJtCvSny9hTyx45O7UlGeczUND7Qj9ActC4E7DxiD5+AZ3MMTj3nQ
BzNdKNDo1W0EgeKA0YqTTtoS9bcN86zJFH+XPr4SBc5bUILpWA77oXFORSg1D1Ae+BW7/FGB5fpu
21Z5mgJMXNRxxRdthMmU1M65TRbSP5OW3oexOEWKUrJsMou37BZzfq989mwjH2uccNz1gfSmgOYS
c47KIwmw2SUYdax6uRygxO6WcYxOel9xLYaQrO3miTxby4TDaJ4Bo31WymrrS7PoMDurTc3mYu6A
th4B/PSuSZL7lZWj2WudnDkldsWrE6c6pw7iz3kUXCZmnEezj1bOY5J3+6YOPhpeGRJt69ccGUC2
i8YDGH5ox+HgiKOnDkwIFG2eT1FJfKfq1K0tThSUWY+WUUTPZLLeMDe3F2eudR9UhemmGjQpRoow
ieGKn6cimi7sG6fLnz/ZfaruUPM/4At08TZnuSSVml3Yb4qHqS/a7RwzvG7VdrlETXHHTObLrkCV
pOJo2wyFtTWG7j3rWvNLQ/Asq7J8JQBabIDUX//6SbtLD3PNDG9KP22RqD/MtCj8pKnUI4J+/gSD
97OI0+QzUhXPyNWdw+Dgnk95ex8h7VxUZ94RfWI+Ua0IUviND836oZ4051wACS4z68xPjw/gs5sn
LU9R1FUyNhjYqr2iga5biCucc6fC5d93nacBpvQS4vgeETRt2wM0BeutsZakhBB8WkDTBzKM5h72
sDjkLBznoIaqE5C8ecT9rbmZbjlvAWuJpTbVp8VsbAmHmx3N3SOh4fgGO+K3Yc76u5bnJhF0tqrj
EhrvKSzH2rJC3Go4kUAKYX5Yf6wInNDXBFcpeGnmRLMuD3HhiEs2VX68zKT2DGe8sV0bbw2z+k0j
4vHw5xupLrpDW6vvtRpP9cYp+K7O84TFkTlgZ9jzg1nN84NE8te5fG1mzprB03/94rB+u5mZ48b2
rPpsvgTByy7wjPW41eaLeoJaN+8wBt2A5wkfeyc3Hffu8c+HuY85SNb6BCjxzx//fPXP541W6T7L
4Fc5I43MZSb3XS9GYvAcCpW43Jg8Y06pobqUjQwHEdeKpxiCIQj4SjyiPa/YhhKv2KsDjJ0RdJqN
Xushi9nKhWmsCziIBYxHfmr0QF7mUk+3TZZV6kZvOm3tIeleqBQ4qkbRe7D9ll2tLsk17wAWthnw
WD7pp2Q6MfA50qFa3KJWOi60FMw7MWcxK10jMZN1McHUX8LI/j2KmHMy78JOH/N8ZxnxQsX6j6kK
hisVA5+pMYcXB839Usx2sW/L+jGBsXWK1g+Y8ckW2fmRRKL5qgF8I2VnnEwn8upuDPcTtD6vUoKv
lvg/Q8CcEgwt6U6gidy4r86OTLZ6NgfHmWnSro+qcItqeg0avf50AhZu2M/5U1etPS4xOTxC5Zyh
53QJ3RIv44HeodfGgGewDneDWBRPs67+QnmwTn8+y0dnPGglABK8HcU5hp8oGNRyUfT9Q7N+MFBt
tlCNLMxafPrnG7KJrhhJyaGPrbX/88FpeU7q0AMvvQ/i13mxR0t7bp0ne1Kqe1wT32jRb7CQWtRS
EO7cVna3t8eBxSYuf5LH8PMFe3DqMJ4jEOKVdXbr4Tq+cFFGPvrpWsRC7LpJcsyyKdz2Fu7Ik2bZ
0bHshmmTdwryK1LFvnYGcLmZ+giyg7n/0M2nPx+GPom3TcivnNWX0DHFS9OGtheGAUkFUsEA2tXh
hEOJsAPRAJdYenUzA3s8OEXRAgsPy13AVGcbmMOnnoqWuTYDEAOhy1SDe5p15qVmZdmC1k+Y1Zjy
JIcDgXvr1SYQrYey+bTg9xBl8HtRBadxaLIzamSb9myvx7a8SAITl0WiMVaR3v9IrXaDJlpLWBEA
W3qcKm89MGoD8wcCUCY9mIGXGqb/ZRoc3UtGtXbjRam23VTp17nV8P+rwzvFKvuFBp2z3qBCzkt1
slnoWSf76MlYHJw9SYysx+bzruEWNoi43mkkYIecQWrXJLP0FJd3afG2K+1mMJbwhz7gL6G+hnjg
OF5GqBgPrS36Bwqp0CXwgK/9IlDrFf0MwzTfLg3QZAe7+b1iGTgAlN9M5bCOJ6PsdSYxfLSSJsdj
jlwUCTs6KE6VeAVp18NIBM9t+945arIGE1Y9EJIJbkUCZ7OMlfpMz8lF9OCG2iD8Cp2JxGXb/SR/
vyrelfWig3jyyplmNJZUjRFc2mxN9NQHtRnbHcV/9nYgh7KZCNAym4vGH3P/mHLWAyByg3FJ9/Y4
suYHW8j6iY/bxUF0xf2nYrzaOZYi3EIItjamiCD6sIrgEsKGXTTVjUY2eCZ6WnyqTnvMHOzajOLk
1VTKV1Fl47sgAIfO08gb2IfYh+t2wHhQnNl0Gvu2UttTnDbDoUu0+ShwkR1pYTAPqklzR54DOGGW
Z55GgIV7GweInxHic+dMCz22wcUPmhfOWVpM4Oya8RCpDUma2KLMSr21ldltlroZjpKZ2eNgmum2
JuvoqTmbRKKXKBAFec6j7RBtx/UJ5Ty0p72Rzk/rLIODWfFDn5vZz2YsY1Gt+FVddo9Kv25Fq3af
a/iliyjWPtiB4smqsqfIyaKzHvAWsc5jtcHceCf6gbEi2kNR0R/SAbtGXw9PLdQqTzojvbMGb7/G
xfW7W5T5Ppa/Kalt3stCu/MSfQY8+j8VboTVhifeOBCuwHpPFtFyHlrdeCkDZ5/ggejDKv7QNFbE
JQJSMcXsgQEZcsTBGrWXGbUIjGSDfWyJL8MiaKsoS4OjJnxtSxldM6ONfVun3XJhNVuokHkPVER0
OCgvZMR+kgot3pNkMtxCx+BgNLQYFYGKPLwA4W9znrRK0c7bquNgikb8zj7GfjYTrFzS2lUJlVtt
rd042h/mPJ5vfz6Ey4g5DYxEsyw2A2I+zFSIwIORfjjJEdBngKALZp/Mo3MNIapRtlLtbBvWR70c
Z3IdJ3Ajz7mM9TugzHKvBNQvtMxCvGi0Vg+GbL0UDNYRV+Ti2kbXnlAA9q09d6eEIOu1qlANyKz2
s7kc4DVZDzisCi/BC0t1RLecCMvKW0MYBNe5AamnVZuzGYbPvB9MRoqZfz255M+pbq5JOXaQysfC
1y14VCFl2KeU2M0Zx8EJx5vuqSSoz2OlJcewSPR9ldtMe/seCFli11fNoCt3AudIUtHGzT3nEhm4
IkW4FnbEVGb+BJ3pL86WbgTz0SiI6LeTG08fjWVNb+U4hMe8p8KwGq1fYNrjY54FKSb0djl0FDB0
E97atnCeRDipviVxiYe6lhCkHpyXpYH/0y7xM3CSo05obUvH3HBSHHU6k56Ar8ATHUNjDpdM5vYr
5jWOWouReUBGZ/gBOgefhf16YoKqFPjIsV0TGcm0aZsOdnonlLph8mXj/p8A48fV21Q4pRfMduIr
mBQ8GtC6W1dUzc7i8XgCg5DsFP5Kcn/ZiZLo5NbPGphPGwRMTqkvgKgdVQkOjQZQq9th0o7LEOgb
IkNUH+gT6sHCUACm73tBRwW7vCJ7DRNrImQ47KTJ9REFMfmTopth2igp1BDVfDayXvsa1EelGIzj
UKkgDG3hHPP1Q9IVW9WYQQ8pOfnF3so3iqUXvCLR4GWtQe20OeangK6RjaqJnAq5wAE/Hc/WOc8Z
37dVex9kdQc/m9zq2oYqECcPZdpeEyOzvTyEuI3M/G+bEzMAUjZxxCM/G8BQqYw6QeXMbrJIcdCB
HDEkNKZnWJFkDQLtUjUi38wpg6uEgAOWbfxdmJ/Kk6XjftYTaijV5qnVSKP05C3xlPUQpjOOKk5h
H7NUt46khlQvLEUi1vPGtLP7wlUDKzrKerDIjUCSoem085XKUD2gOMZrtNDEHSAO77LlMUwj47GM
qc7DlW3unIGMhXTgARZDeIgHcIlUnwSnKWfKmLJq+U2Rjg/hCg5PCDW4pimHh0Gg01dEog8meeCL
XbYvBWPFp7xM5qe8st6mmFRQSykLjlJRU2mTTDd8s22l3fr1w58/LZNRUN1kxH/7BjDAaFsPJgPB
9eckJca3Mpza8xTIE4Uo5C3sMN2PgdPco8FOHojsbatxbu69wQgaXkLoDRKQm7T08VGZV4B4boS7
nkvttcr0e2tN9VdTSUIqvT0/WSPrRQc2MgxSxnFpUtKckUz+MqXFUxkUJdUOofI+jcuHlsXjL71k
+LjI4o2N/7BpSwLXi/UFi5YCN2qLb4UwwCqrdMsZgxO9UP75xaC8+YbCcoQYa75HwqFrMo+nM/vR
wplvNOXBpCgj42NSQAFTTZKcwG6Wr02S+XVVyUc0BNR+ET7QZhi/FTQZnDqNJFsGsvihE/rkOq2y
dYw6+tFWOm4CAta71BLXmQQ6O0PJ6LDqui+pBT6GpPYj64POB7kD+op048YY9fwlBdmFD4pbqkic
7EVggvXSmaoCQGD5yxSF7qylMb3QndjFMIhe4xY5JZT1fKhBZr1yVCXg1LXLKZRqc1ioG3DLqoPI
JYrKQyIdI3eMnlKKNLzJWqPUwNMfobKIRywEIjU4dig7s3Mad62oWwLjy4gYQYZAtfCn1vijjX3c
DfephdRUSeoMyx77ZZIy9BeYc2EmFAPEflH3zQZX1mdX/kbovfQL2qAzicIlQgQecdktcGU22ABy
N5PiJ1i/Q3+ou/YN8A5L2jx+CZG3HkUBvGzNK+C2pyHND5OJA7afegAqMvzIabbHX9aRpdCeoqHG
T5pczfBPvb35VaRP4UJxSjgL6qc5H0wgV7wx7nGTTQChCq1lOI/+ZDEutp1D1ocvWjd/KPpg4ans
Oc2wE55r9VUL9Ws/2O8FwRTV5FiQKhHeVlv/8xNFjNTHyouFY8BOmMeEmWlznxxCbWNVuJ0kHEa5
E0b1Jt8UOTbymfFRHne/hPOrNDLhOqYJSDYHFlMDYOzw2E+5zUhp8VIJKk5NjyL18xiaG6cdcBpO
dm0bSfRrbMmZp8KvCdRsjEq/2bw+YOme24KEtRlqv6TuuDKwt5SvQHjqTYqJu/hM4j7dMCQlqJcT
hCkQKifqJanNsxp6guUbzgRm6Lb6Kq36wUSosoOeGmP6zjYLK5cOXpHRaIw7fsp/Uw+5pyZ19GTi
VQ2PwsXCS2rN1A/r9UV0xs8qv5vpq2gYso+tOe2yUeN1GbFpjCbVNsuEzTLF2NBln7BzHhAVCUjV
JSbRVjtR0XZpLVvC6x5st2nLZleFDP8quoWhhIeB58TFp+QOTqbPke5vt3bql7U/hSojqLfzmnUd
GElsiFPToweBYBMna87jhq8i983CSj2t6M7ZqGJmjQVdMUNMjrO1PWflXdApbo0GPS7hXSvybpsb
1nedR79kjtW0xafTgaxmsVYsqra2bWQdV/wiYli3QhMzrjwTn3hsFp7O/cucnrcuCt8ETEi3MKvf
SNQn3U4ZwYRwA9T8GdSXcCuCYS4PpktpTkAgyb0VY00PXvAzbtgAGg2W+GwJViPdk6mJYjep6YOM
/9BtHbZ2KgdWojFaygJbtg3LNqkHjFDvsSxOjhFvVYrZ6cVlGp5buWeIhcpJ1Xigmu2utdh7ij57
I8gQb4qWi7eiU4YdIRGiWJwCM0HTxMVsZh8TLGTZ0BCkFGSZyxoZQEK5TPT5tewBfoG12LQawcB1
MEMU9bjEi4aoDT43VdgyBb3R+402vSIexPiST9MQhn4nyF8OD9SiI/XV8NCocyXvVOsEFIhrtex+
3B6TryUUmI5Vf0gYIW20PAxdmT5MSt14OHbG0ZjcgBI819EhMkmwV5haCwzCZJhWAO1mCOtna1y+
67F5tTkfdwTmMIAxhBGczzZuXrXPJYWJe3Dw5KIUleI7csEbjmwvhqN8EoEjCYtdajs2AYkdJlYx
ShXuAJa/zmtb4sM8GwdPJSIiRBruVqAA2BHtkLNFJPiHUgOadSXzs3M3K0wIBLuqkWmB0uxjtfsS
TUl/Q9sLHPHNmzITNrUsq2F443AOCJZ+D0Gc7WCxbS1xzyDnxiRtIDmCtjdWINpsg56JHsApvsW9
8bunISPqY8+anMtS8OC1bMJVOv4fNTdad24xUsWWs6PuofBTuUZ4LRwwk4qItPCQAOe36dBOYXQT
5QSG1FXc11kHuqLXjN8pVYNtrP2MiUHxiy6z92aIpr9SZ6/5ZjS/L9byNGix9TCtH+gCSM4UVHP8
MmM25QyXgbHTRBpjXMc0Hnj4UPEjYFlDIX+aMEaRCiZqUdW8fDIq/HoAk8cvdMb3r7uQbsj26Aw3
yrX5LKqI0vOX4DRFpEmLXWNxW9EKlLsBoxtAS7NfJbxJIizjk04JJGW+e/DSfmVXiV8qkte+6z5p
24h2iY6nf0y5sfKM7DAr44CIBIVmumsAX5K5xxqm0/QJy/BOadZr3lrO3i6mH2GDNG+vyxEYzkc6
hktP6Jyu+uGJCM9venRNXyh3oyyY1ip17E+E3lKTgxKDtlEScB4BKI1Bu/wxeWMOM/EBuDENM3s9
zDu/JIrVsg1b4indljWlSUY+5LDDK4JMMmWZTWwvwY/hausRAzw5jmmkq8wmAFuJbT70FzmqvZ+K
9GipoAz4D/RNJItvc6+mH02rQkFYKuJaGUOCNAdrOPM0Zvdo1yumeUoobFMzOtF0sY0exyHm/h6X
8WzSFMjlBaFLAGXSw1Du5kzdZQjQ+8WRPA+jmNFDt0+tvjpOUefjvp73RtPsFrpP3Bh6Ju05k8+m
DT9OyUN/spklG8vCYsb5nDIH8mMq2P5MSq+HH+aF87RluDUyZVLjLYen9mi3vgUXdG0txJ2oTzuo
5TuQ9htJHtAtUNH9vss/lH5xSEDooMKHdPGlLXlDYC6TH9Ao7kxHyb0bK1eBQ73XZpYqBFU9f5Cv
pGBYU8dJPeRW5ALV1/zWZKqmy4h8RcWcZZ2JyeRSWmwcVLxHYZGl/rAov7L1eROquJEIpHhgBwle
ldk9GFmBhhZ5RaXClpHBKTBi52Ib43Naaule1aKZTqbsbTFVmzrlQWyt34qKWsaUq0PWIYpcX/sy
uY9DHrraEkPIsdiCkA+Cdp6gj0PRD7pflrTpXm1J9sRp+TtHmfdrqSXUJy/fxoCXysicn5YMfoU2
6bHeqF/nIXizKBFHmkx/ayuFAvP1WGDxq4ZftZm6NdIpYZ8EIpgUJ7ubb8M0e3lp2m45h1cjKDn2
Ui3u5UL5afGAcJ0lhHRAWXpR6blbMrOjn4iLTsbxw2xb9X4stQ8l1Sa3RgquIqI9XRePDywNBIpI
NNHCNXJWcfWol1vahUhopOlT1E0hrT9BTYa+Uz5MVuVNyPDziomsuQmKVTaxhRRa6E54ZW3D8mqj
mNn8zHM4ijM4x+BjadmQZGLKDxq1c+8C07rc6V0Vfo55qu807s7tn09D2H7UP/4Pdee15LaSbO0X
GpyAN7dsgmy2VRtJW/sGIQvvPZ7+fKBmdlM1DSJ+xn9zbhQi2KwqVFWWyVy5Vvh5GOPoJiaot9Xr
Sb33FTtg2ubPaqiQj0kWwV1PytbvNqF83mx6Z+ofoTJKbrVCfko8G0yR3Tgupxftml1ORo4TqCmC
RY9o5WoPULDfh+SgfAmDaXKdwSejOsnjL3a3a+T8q4z3+WlIKnsPvYO6c/o6+rsFdOTobXIPTdgv
e463tbK37/H13R8/GXL3+9EUzrmZcyzu+Kj+z18dPx2fE5f//cO3R3gG90RCzZOy5r+ScRrdH/9K
hVj84PQgcINe2ccISdxD7NwwORUCr6pPOgGwRUOqUk6ccfWEjgVXIEm+RQ/QzUfYY5PU6HBhxT0e
5JCA1t+DM8kPsiLlTwOom6cBJHGcJ/bJozpI9v1gNVtjJDny7Z1aQ93D/2f9btrx+fzIsnrrvvTk
jgM+jeznvzjpG/4iSwgLHd/n+NwkdHl89Fb0Pz8MPCwys2Xlqj14c3dHgbljLQkfjr+35u72uYpw
xiYAfHxlaL+2stVw+qXcuOzIpQy8OWf2Px9/t00hOnr89tiGY9ky6fCorDr/bj2+XiJffPz9+/nb
48e3l5n/YphDrb+LhFjl98e3Ij1CAp6nOfdhYpdXVZtWezBFzVPh2/CEt83D8ZMMbfwhVcCgwDMR
9O2eiOGceRPKH9LiNUXi5gnwSbrj8BjBhcpH6CirJzwxxa6Hxe33s8SoqyfchZyujYA8DnWqUQOf
CkjqoU3Fu8VPCocc/tLMFeIrtc7FkZ/8LhBO3d1Y4dg/fjx+0aKtuCO3jdPtP3ViEz5KF6j9HZ8d
/+FilOCTkVCjmf/u+E+oxgWMdWQVHos61ut5MWgN28tP6sj7dNh75MKcPIvLAv81gb6r48+O5Y0x
YjHcYIhb/VOHPQXevoQ5FvqfErkETnnhtdelzub4u2PFkaSlpHfZKLL887teyqvrpNVhVfnnmeZU
HXlEuvr7t8cvtCaTr1HXlqFv/08/GaqsX7PskfQ0//b4hV1YBMysrj/5bRkR+bGIt5zU0VRyeoAm
juzrf+rtFa88oNvAMfCfOtAs7A6ZCovKWx2QmssHSJyAdh7HNQZvAT0eQeS3sqBF8w4woZMz+0/5
eLeiG7DORL6PfdQMgDZq3/v1VrSsQvtBtOTn268wsPEm653vb490wvA3nC2/vbWT5AT7pp20v98e
wWwS3E5B8+Wt+KKv0tvc9D6/lZURaLltcQu8ParIL7+VzPzjsazj+OEWUm9l3Xt5K75G0PbWTPXn
t+InGNXuyLr4Pe2OP1TjILtD0eHDW/E+dL53aZU/vpWVxd1wh2LFg8YqcsWhmFs6WRyY8ivYOelV
6ZUbyAzZ4BB+QVkPlo1Y79Cmm7/MY4TRmiypD8dvPY5aLqg7ZXf8tiBxYF8lTrc9fqtbpnLDfmWy
3vLbqXHiB8SwPh+/7CAjfFa4AsBR7XQESHHXpF39cvxTtWw/hOS6PR7/lPhMu1HqQb49fplAsnXV
5dpwffw2CPFSEf3zf7cBraKBKDQMq8dvkeicbvFZEBme2xDCXvboZPKH4yfHLKsXPMWb322IuXXJ
rRQ/q/ObG+n4GbGj5OFYTl/0JEWT8z4DDKXXiqzxbeFExv74bZf4dEHnkGw8f4vWVnUwA2hojh/x
l413UwFG9fhR4376oU/N3yXZqj692pALHruB8Pv1ZKfS7/ZBb/0LZdP4/lhJ1MCmG6A3fjgWU6L3
5Trc+PbHjzCRVCQVENY9fpSLJLvhcETQYW4R4zbd95709fgpCsr+qQ7L3fFFj4+s4q4BdMBJb9Jg
3JDCbUvI9m/AUI8mvPZwUHJ9HcisvOoyJKSMSr3r+zQ4aPDK3o2JSqoIRnJDhF7BQV77t7Jlmq+6
Hymws6ftfshb8/X4P6mZ6efnj8e/O/7i+LEZ8hryBgKjSmC+lrLcv8K9cfxwLMxykrvcMu3H41+T
uwRxvWy0t9Ox6MlD8AONgv3xBwMRR7yRKti8uTAFReCbinSu38UhA2k9SIqPQAvNkCQZqAFg8fmD
0TW/Uev/v1P69j/zmQ+vFin9/u/m/TmgnJfz/j58jcO6EXL/5p/8zv2zrDn3D5y/YuvH1D8g1b9z
/0x4+3BVkp0ra6ZCFgDf/Dv3T7P+R7ZssNa2bSu2ZjgkCPw79w/2QP6elCLHIJCEB1//f8n9+xPw
LpE/aJFASOwDIPxJxp8CBj1Ghd10uxDNVqf1r/wSlyDIocNJX7wD/50LesP+vlUgpAiYZgJvrkcF
ipR+apHVyif97rKiBThxk2uERxD1cYmD9CBrKwdExWSu5AIs9cyMgD/pGdRowz5vc3yk5vBY6M5t
qJUPNlLl5xtvLvSLAKAfSWBDUcSHPai6Hhzvg2q0W68c70Lkbc7XsPACKhmlpy8Q9FEN379kuJVc
3iKF6CZD/LWGdeV88QsDq87kkSf94+tSCVobbJ/FDQnvBtfs3oAF43zpS423/ixd62qp11WmjVdA
lMH9E0Rq9xEJ0XKlgrmgd+alOo/LSfM10L9jBxUwudPmbRyXn1Fuvs1KXqfR7vJYCa/Ov8ifXJr/
zH8xk8RUB6W3K0ZhABEjwwKRZv1f3dTsbWgPYW8HId4lKwax9E6CMVtAlkq78XS3QbLwJs9GiBWD
eN8meFzV1DjoaduMK/2n/JkJ8vZigmGjAmx29tAabg3zNUHba6jCZeC9DaQY+QPorTayd/GwA/K0
YjJLM06w9xxdHZjRqdGHDmJTVsN9qpcry5Qy291780Ew96RKMlwJNTARkM+Qdh8Gp9jrEErBcnw9
pNlLSaKOYVSHqmp+np8aS+8jLAHwCJB37wEiRyXmR5SUd9Bbf7io6JlZ9nR2x4kEoeu8NEIasDWg
QSA4dnu+6AXLnKlwT4uGlM+Eej0yIN+okRTu2hEZHsBUE1l/K1UsdIwiGD9CXxLwLsj/VUU+BI1F
gpS5Mm2XihbMftJJ0e5lCLmRJb8vku4z0bPLpqcyd9jJitJ1QQkNu0/RXKqR2IviK3vy45V1ZKnh
8/OT0s0xAgRMKrFLiu+eKPmu1S7cRxXBkoH5G9DksmxEY7mzMddY7q/PT5a5W9+xKkUwWcVrQ1mV
CFe2vaJtbdSt8TdK9S+AB+S39Yl2f76epd4RrFc31E4uIuqpYW1PM+cOGQb3fNFLryBYqWqm7ejJ
IXSCfrsLDPsBzyeHePgMLNSbz9ex0PyZ/OF0cIN4zIyh9akjctS9h473tlC1+rI5LwsWm9mQKfgd
fJ65Nzwrke5WafXX+YYfB/KdAZYFU5UAvJXwZ+qu1bO9SZ+lPEK66UmTyg+Z8anCZw9gOs6Q+5Cl
W5DAl9maLJgxZAaajwonhFol+TeJ8dDF3Upy68L6JgtmDNtmK3GgHN24QCu0IMHca6KHpHd+nO+y
pbGen58Y8qilTpfLve4SG0WxANJdgMdfLytbsGRVRi7bDAHLybo9XRkQD29QUVrpmHm6vDfUgi3X
VU9uCwlXbj+V12OJUnoYbh3Sx0qn+sLsfeJIsD3/Hgs2d8w+PemjVB+UyYkYg0pJH9q8fYj1xNUH
87nEjXK+iqVhFswaanO9cOIKYJUKDiI0x+EKGevkczIk9kVWbTmCVRO4QxOoKAaXFNTvIHte0sRZ
2SFn8/rvsbAcwaRRYinHuG9HV0XdbQOQkZRZSJt0/YlAFNF3+fV8L70/WeGj/3OydpMSQvSWD67X
9nulVp/rbFgZ47kX3nsFwYRjbwCg7eAnJ8f8Kkb1ZyDyrtnQQsG1V2ukMETdzlpbYY+b2XvVCWad
oIhCGK4cXFWVoG2IN1YNc8eTifCUhjiXpkwPDb5gE5px3bgbKvCdpn/R3o1kzZ+9GPmVZxoFoUsQ
sH9lZnKrQGh52QAJFg+FCiLC8xyLMwDijl4OV2YAhdv50t+3Q8sRTN6zC6/2mMeuadrtJlLgLAW+
3wYklEVR9/f5SpbmsrB3k61HbLJkjk3IXYRZToj+L/Lb9xJ5qsOUrxjj+6sXePU/x8CX4o5oJRYD
lvU6B/YRheqdYoaIfqaEagg9aEm8srYsWI0tGH4UG8goaQSukqL5K1UJRehV+HC+t5bKFiw/gTit
0q153RrhMZY95zCRObhikwvjbQvmHnRIjcgl22rXWY+IQN4imgOFpema8sp8PXof3rFDWzB75lDn
kUdJFSkpL3WwxSF2bWQN2bsjGt7Rs6MlXzp5xySQIRocWRSyoAGRUt3k3MhAmV3prXaVyqTNe/kt
nI/Hvyl746Fl0ZACgwQNINFquB1IvqigHUiqlVV3qe+FNaTU0PS2mxQZNS97NdiOpiBZWSIW7p+W
yARCtodVWz7IjlCVPlryLwPWjw4UoPFJzf+O4x2C6lcsTOcn0cLaawurhg6rZlPXCYsh5HieCcIg
/9bBckcalOsRt5gQM1hfepdmlbCKBKhny60KaGCEfUCG5bDqripQbCNCkfP4gk/b9NG93d/IiB2Z
arkdgslNEnC8OxWgyfl3Xho8YZnxY6OQlJAOhqKhcC1zQl0pT1dWl6XChdWF47VuG0g6ky1p/YqG
Bp1oZBIuK9wSlpO+mXVSIHd1NRX0kOlnX8tsfLqoV2ahmdPTaKCWQV/OCNNB715Vy9qTMvl8vujj
xfcdU7eE1cRpZS0JbLDr87hDe9p439h0kYk/jvw8xswxBOVBv9obUjMHHM9p8yQpL+cbsDDLLWGp
IT2/htmiJiELwfWgJYld07IdrLxPKLLuIBrZwh/gmsq4YlUL89wSlocOVcjG4C7n2tn4TP7Ta+WE
V3BHHABmrBAHLcwza35+cjCGZVgtIE4aoM+unF3sV8ENsLK15X+pdGFZsCD2jWwPE2kC2cHLxjV0
lLLwsl1RZP8gP1XSUFyDe0+fii+Qq8hfSicNry8bbMG8I7BMqV0bA8n541UKb60po+FQ/SVphmtD
787MW13RlgZasPZGg7mU1AcDlGKzgxIBqr3hGWwP/JtwqJ5/n4WxMAWjr6ukRGiS3kI/eBNq2X2b
hq+XFS3YvKRGrPVyObpKWD/LTf8tVfqL/DCQvfw5Pwt7QOemQUWoD4K9Yvg7NEu3l7VasGbTgIfD
l2g1mh1IShXtx/5CD5hlCpbrD6pvFai5uqAuJYiRJ+QUDOnn+YbP3frOMjizgZ7abCxXoxnn1cQF
FooYiBIM89N81ZhvbK1RgbhdORouTEtTMF/PSkipg3QZ0rrkhzn6D45Nhnjc76eyXFnilmaluJXL
tgGTJwwRcpp/maIJYnhrxYCXihYMeJzgs0LllC00aj5AUPQ5AAx+fgSOvun3hkAw2EQm0TubWNhM
CfyG9i33Zh1462GM7uucc2N6r5G03RNf32nRC+ji+Q6INst1k//gBDZWa/7QeUK90xBDsGqN7Mcx
6rHqKRxffDm6N5UaSXnbPf+iC31oCJZtBaUNTaE0ulmRXuuZ+VLrxe580Ut9aAimraeFabMkqW5I
2qNm6DvUIjcDfBu617vkwdxUzdyFcvKJo7ueQ6rKYXLkeeQE90oBrYpxp5Nfcb45S28qrAZdI0F9
2rEalKV602neMwwG28uKFhaDYCJ6Vhny6BpT95nryo3Z6CutXrBQY36bk+07T2S7d+RiclGQ+Ips
+Ccpkr4BkXRJhnBWNo6lKSasAmaIO9YKSZMxJPVp8kzQX/CwhYH+8bLuEZYAf4r0OJZhNjGK4XaA
kH9y2st2D0NcAsjlCWXU4l0wNwmHxExyR8ssLhxXYRGIcr/Ui0Ed3TEP7+FkvEbP5vl8nyz0uS6Y
tQktby6nFK1kKlLQw0sddK/AFy9bGnXBrMPA0WMS2lGhUkkkQD3kwbLbz5c1XTDrTq41Ux+RpsjD
8XtSTF/gEvrL6uof54tfmPG6YKcwXaOyFBPZqLz2SSOBZoPI0k5Rgi82Qi3n65it551F9UjmeGJV
CXnTcAzkKlm96rYx65s0knbni5574b2iBYM1beiQCqhJSTpItG9h511llXJt+TnXYx1/q71mVUsz
SLBaFdSkVEN+S2J7CsuuuUVqeTfla777pfcQjBbNi1iGwYj3wGMBWexLPz3D37NV5YM9OvvznbU0
DoL5WjK6ZJZOZ6ER+xyTrQLzzV+XFS3YLvSnne3YOIu1ILlLHOVDkpUrRS/cEqFQ/2NNjvRwrGt4
pFxOCRtjTL5Kaca5rAbLfGcqZHCX6JOn+eH8iyzYw6zeeroDVPDk1UGM+mAYFcM2Ssbh0LaQCo9K
qR0MJK1XbGLprQSzTqCVtMkgYCnNNP1KatNxr+kkPkZDVd8X8MFcmUYPIZna/60kpbG97O0Eax9G
20Cskxt3Zirf7c6+m2zokVVtr3fm18uqmA3oxNj11OhJ4mbjN3Idyi4H+qHaTT3U5VTv+/kqFmxR
xMQNumMNpkOo3fY7xELxF5HMHV9leCrOVzAP9juriiYYew1ttpyz3ro2apXITMAOjuIbOp6gWvSE
7LR6ZRYsvYlg9lDYejNNFCG7xLsbOxMlEBtQKZP7shcRLL5PSEFvnYAze/LSjn/BF7KB4Go7GQQL
BuVjWazUs7CyaIL5c+QAL675CJXEloIGjD59hJAsucypIgLlVL3P4PhnOJowqGFPDhJkRUuOOSut
n23uneEWkXJjkWdWYxN/d/ToQ9KnN2kT3TWqeRjbDuq9cGUhWxhsda7+xDJID0uTsifqoMrNPlLs
3XwkTkNjZdIuFS/YdhYYEODm7OSkaeSbMkqCexspgl3tKdplt0sRK9fmlZmEY4R/PY9fKr157vCp
bs5P1YUppM7PT3rHsmJo9oOMDdZLvVuHnGdyEIuVENZS4YJBkzmm+0VCYCAJ6p8QRCcc0kblwpYL
Rqz3CYyuDpcpOUDBzZuyj/PF8XyvLIUdVMGCa5hHx2RkbuoWpJKwFKjNpzS/iRJ7I1ePU7kzpvbr
quNsaQ4JdjxIfga7HusRvPA/K6XfyRZaASYqdOdfZ8HSRNibGqkJmUW8DaIfKDXHv+r0s09A3EYM
kmDC+UoWtnARANe0LaTzYzi5yJB+kh3/BlmHK0jcrso61S8b8/9CwElO0wUoNnKkDXvCk6iDaUqQ
XVi6YMpRb411Z7CcGnZ5K9tI7GlrB82lzplH/sTMgkJDyrjGtR/V+Y2nZp+kSnoISHMu5W57vv8X
JpEiWHJd42BEGw5YhTxe21G1RbH1Sq/X9rSl4gVb7uUIciSLOaqSH1I67Y2FSh8UTiubzVIHCdZs
Jh2wmY4DIFl2qM4iIWaE1Uwl528bfbg+30VLlQhW3cRaP2ggLNyqBZSLFIffp58UCaE/wuvnq1hY
8o4LyslA+0mAhGzGKJRm9G2O5aDYsgI0WhgBEQ0HvNQOnZLWZ5B1q3Agk/tyndjSyhF8oeUiHE6J
s5FEoJ4YSit/CTXpGpzOhS0XtmDT7AYryhTOv/q0czJ4QQzYsiJnd1Gfi6g39MFCKKLQa7MkqAbw
9Nx2VrLS9KVemQfjZDylKgcxHEIAMcDCVHfBS+r5H883e2FVlgWD9dIa/QCFKZI3yBZYpXIfcAeC
ZrmFImccYbaQlJVZuTR1BOPNR8lqCtTukOyT9mqElIzdXZeSf2HxgvGWRT44VcDS30NH9VAaYXeo
Q/067NC7ON9XC5YrIt+CSYsUHWA4snrmDd32scBVrRfRE77Xz+erWBppYRPmbgOlmWVzNWQkZDgJ
vbxa6Z/3iyY16c9JNATE+ZEs4mKjDQ10bu3BafSVhXOpbOHmbEeaSfCECVoA9WjC+tYxjZVOP26r
/31CN/+Euan/KuKx1qtm9pnOshBwNciG+68pnsogQ/8U8Fvz7E/1gFCyQw74Bh5jA9FbZxa1DXS1
vy1bv0bK1kY+b4cwRgvzB0GwCmKu2H+omB7pSojn/fltikiyAv7TQdLp4C6QPuiqd5vI11LbrZS+
cBpED+jP8VO9zkSfEA0uP/lVmV/1ILkN4bYfO9SRCVIQmedEWNjTRSuxKcLLxgAqkARqFggqvxWl
+dRM8eslcxwS6D9fpFcIwXNNKdy+bO76mQskWztjLs1DwXySAeZniDeAkGTxXVFq+MHNT+dbvTC6
Im5M6mCc9gb833IgfbIl7QenP6RDrP7lfPkLTbcFEwqgEJHyeipcz6qBUc20GiS5rSXMLZUubH5h
0PtNDNOyW8rItU1o9so2fCAXNd2Z18uT7SlVIUJJIgLL8NRu+s7eJsYa4Huh3c48GidFg38pygb+
L9fRiup778/KMrluI2t9vukLoypiNnxLHzrLJhenS8eHVuXA14Y7K7QvG1RRg6nUYZ2J7YksIgky
6iJFc7kEMbfS+Pf3I1ig/+wcNfFkxUsxpIH8k2cn7z5DXwMTm7VLkUm86N5v2sII1BbqLgClC3fq
m1B2My1UX5IIFYOVybMwAiK2zhvhxKvVsnAVOfuV9Dk6vaMJ3agBN+f5MV6YQyKgLneiWo+NqnDj
EsHDFrnvPLkMroHW1p9DME6joagwabgdkn1ZRXw1Klf8FkujKyyTU9crcD3VdPzMnlbAshL9GIqf
RVWvrfDzqvjOzmoLq2Uq+aFSxk4H31d3rY7qdpB+AG2MbbhMdaSkI1yrxh7+9Sugn+y3Oy9wEIKC
KTbSnBt85dCiZ88VtyPfag9Gem/61aFp7sNA+ejwKydu4AOAydzQXp1Wn3k43Sy/IbRaesoP9JSh
TJL+lqEuxLFhQ4AfJdMtWDA3cD5cNPQiOs+rDCmnC8mqySx92xP7IPKtarvzpS9tySJArwx9s0lN
0kVkr9xbIKTJ0XLqPcmWkW1ek19ZklM1kyeer2/BVETMHmceqDBwsrsTrNVA9L+SgX7o9PzX+eIX
JpwIyRv9wrAzOzag9DHheS39ByMD/p/a+S4ZjJVZvWCMIg5Pl+NybCoYvwMDTGsTTveVsRa/Weof
wRitVENQs2a1hRbHNeHKlKJgDqWsDPdS8YJB5qEHXWg7kkMYdB+6Fq63qkOCZ80TvdQzgjUqNazf
ukdOe+DAXRP4zk/PStfuXguFi4g15Adyxa5ou9z6B9Mprk3NWDmYLkwbUzi4VB4cnFpMNnitRd/K
6eOgBDUuaPQRrNTenp+aCwnNpohd05OyadOuMF2/i+vNFH4M2adV1AgSpfvYesODUunfLD7CAQfn
+l/nq10YcXN+5ZPTRzypA4idCJoBQ3mMM+faCIPXPnNWrvVLPTdXe1J8V6pR0RdAFdVERVUzQEG5
3urcT1DFOP8CSzXM0+GkhjA0O1kLmVNFY74kYfhLQzZRo9vwbRUrp5B5nN/ZRURkmz5ZJmxIpHfi
bjVIejAOcWS7bZg92Jzrtay4b40mWlkCl+axYOIGObu+6aEoIPvyQ+0N+whZpPN9tTTYgnn3LOYG
l0emmBEiARdbycafvHwnO2X543wVS8MhmDjjLXe6T+sHr/skTfLB9KTrSU0eSnnN0BeqEEFsQWcg
zmRCYmlZ3pd2UrdWXl1ZxbipJufp/FssdJQIZCMRr0CYER5QBKS3sKTvZXT9knJNx3JhiEUsWw8J
ZlRHvem2luK7XRU/NYl6WbzGNOZuOzEIPx6StsvpHjOo75Wq6jaqtoapX+oXwZwD2SBrA1kjd+aK
8/JhQrPPfAz1Vd6NpZ6Zn5803gr9VIc2lez+AQk3K3sw0vyyg5Kh/Vl00xqItISoZkp9fudNkhtb
4fNl00Uw2QAlBnMCfO96kWTAqzZA2dQGd75cpe75GhZWIBGa1vhJUgc6/YJoDaqZzc6LjA/wt23z
9Fmt0gunvWC8KK2j2ar1Bp5SL9mo942EiGCRr6yiC5NHRKlZrazGfUcv2WOhP4FtSHbqCD1cF6TF
ZbuZiFSbSVqDxGKMqwGqb0SZX31f23dl83p+GJZeQfAx2AoaG0MMBYhUQjyZxDcxJMwOc+my4gXT
lUnUzdO0M920zffIbF/Fpn0tT/HKZrx0xBCRalJIFjwpAlgXKnhOJVUbFRmmPTnbP9NR+Xuy+gdU
g59jGdFg5LrJbM+DlbrnHnpnC9UFw/b9oG2QCZ9pO5qdMcgJiQXRlzYzv2mmh7b74K/MstnX+15F
gpkPkmLV+cg76tKnPH3koqLkHiwen4fpiyZ9UposWKlp6ZUEq1dIJgmbpMLzobfpFfJO4VUVNoXb
+IgDVLreXEGnsOb2W9j0dGHrNuxG7p155iG4Pb32XpU9jmVYuLU/fJVl/zKQKqnPfy6S7KpQyEvQ
0CD+goi35cZSelH2oikC3ZQBqA4GarqDoz2SWIvwV3F93m4Wdg0R1Yb2Ys7JvIW2m1Nmp8KFb+vb
y4oWLB6JiS60Jwa5Taf8elIMxAASaW0KLYyqJhh8PiCYUU8B7GRTcDXftwKkv/LQ3sdjstI3S1XM
S9nJjmqM9uh1VWi6R8iA1e07XBRhAxarrNCFO99LC+uiCFlT5gRqL+O8hNDUx4FcxCubDAqUcZUL
KxCsusutQVILhiFDwPcKsWOJcEc0fh9Dyfl+2TsI5hzksIUEOkxZeVN022mUUuQyauhvdbxB56tY
mqeCEReovpIcz1go0WjsPJybj1DSGd8uK12wXQ9Bwr6FnNFFJRwJpBQVr3y8rP9FjJo3DsFQt5QN
t/h3lMYeEXm6SfvL0ilMEaJWqFmWhz63UDXvB+jd4wxCF6NbMYGFbheRaYMuWXIFEbkbaMiHIpVW
TGiuISC0O9/xC7Nf5HJDqbek+aSpOySwFn60HeB3UGBuPV/8UvMFCzajOGWboe/Za2ZWZb+76s1x
cs+XvtT4udaT9UFVc5DZBXOyhFHtKov0Fq3isrpG6mqNO2qpCsF4i4waGgUV6DaX7wJ7fIQaF923
YeUNlvpHMNw49a0RBR7mvRaUj06dyB+bGGml8/2zVLpgsxEJik4SMzUnrf+ex9LBTrTLdkRVMNhI
SjgRZXAwNlWbo16lIgJaILRzUcNFMJo1FJava3SLAbnTrLLZbnpz+nK+8IVTlghCq3Lk3YacIdVC
pFKKsbkhmvc6mvZh4uJjmONz2MvPUZZ5K4O8MIdERJpUZQifSDiSPHU4IAx5Y1vtHtWT7fn3WRhl
RdiIkz6Uei3hfaDnCNm80PW22q5dafxS6fNLndhYP/hV7RR4tU0T0Dhq9sCTfe/CcZ4rPSlcR3co
zvzZZ+vryIzG/k/DkS6b/CI1WzSYwWQO+BK8sbtFx/zgjdnKhWBpQAWrDSSj/T2DWuRoJc96tlt1
n2reZVfZ4xXopFeSwfElT6XlVdfcK1Khww5W/jTRtLyw2wXjLX2t6FApNUj4ng5OGAwbZTVMcdyZ
3rnEiBA0QxrTFOg890xtuK/G/iVH0c1r5X1XlE9cOjZOaT9541PLnJqNLlS6aaOgP1eBt+aGdd93
8s+4KPFxyAckPD5giIhPsHihk4jO1BBuOHZaGyNpim0T6R/Cvl67qSxMdhHfNqilb9rgVtxazwxU
qK3mxqma6rK9XCR8s53BDLMMfEzcetBylcjQ2SvBwoUZKcLbgjLGUTZRNCe+vQf1phnm+yjtVrDO
S/0iLAKKBe4ytOgXo5bvOzP5bHnF2g67VLawBsh6EWetRVhIG6P4jpOxh2JRtkbytHCFkIX9Gylh
LYABmqCcHR9qG5UnUguZ+j+jEIHN8wvwUucLy0HmG6lBohu9k1vtNjD0eAs5OjKUWe6vjO9SJwk7
+SBDvYG0o+EWnv/Dj/vKDfsgvnBeCssB4og22kgUHtjNNmy0WzvOVxbh97vGEFFtRYhSGjzcOjGU
UDM3qmmjA5fICSS0qhcQ771kBAyR020cvNJTa6qBsxedKj0Hgq9EPVrPZC2cr+J9j4nxJ85N+Vee
R1UZqUzTJq1+mFKPTqOVbyIdoUXZ7H/6qvHhfEVLXSZs576jhyXqtsRQvC57HoPvVmQih2jqF5Y/
13u6u1gFUQ6PF1HaxPVL82AW5YH5tXK6en+mHlnXT4vXUZFGWBc/bN/F/UYb+4cyV75e1jWCMVe+
4o2N4rPKmfH9FKjbsu32gWZftO8aIqYu0oy0GEya7pTqzqgnfdOGQQDHkr2Cw1yaQ4IVlznw2jHD
Ey5JWXJVmeajMdYHqwu3TVcZWyVxLlqvDZGxLVLKpkEBj1Uv025zT/pgJs4asd3CS4hIO1nVO4kt
XWcX6+96xzroirzrZP+416fOGlnbghmIgLsJeWy5Qd0M4r/yNjbTmxYEi43E5kWLtiHytamKb9fo
KTIW3XA/RNZL6FhPw9hedoUxRPTXIFUVvBx0U9ePL5Bhb3Eh/jpvBksjIFiwoUtFCQEYbuJkb5Yh
uBzlDg2L3Clvwv7H+ToWzFjEfSmKDktPz4pqZeqM2Z52EuSuK8v1UuGCHWu6l/mdZeouquhI+aq2
a+E8XBnYpcKF3VgJysH2MiZO5QVPRujdW93w+XynLHW8YL/4AvTcqOYIn69fmY55qA272/pO+FGR
g+sMbczz9SzNfWFDjuMUjAmgHhzm6mcn20YKclbVtLLdL7yFiLoioyDoqgqSZzlX8EcGQXqAuH+6
8SKYIzWcWDB61msnx6XK7D93m6Ysu8JrGOomGfRt7ZvWVSa39a4Z0WUlBxZdvtbIt+f7bWHoRQSW
ZMpZLM/9lsblcx3795K95qZfeg9hV5ayui9jD5vT8HZPvrwdybWZtS3dVFWv23Xe0KV3EIzb8TnJ
hz3OgjYo7smifpiCNcji0jvMVZ7s/NIA4B69XB1J5PjzzL+VFsVLmXR3U6YTNJNW5tfSGwjWneld
UimzUGfRS1vA/Lcjm9BlAyzYNkq6XF0tzkaeDJFV2lQmKsjtWm7fUv8I5p1ECI86Gg0fjGtpkg5+
+Zfuy7cewpYXHeMNSzRsU+6maL5fynl60KCz3XRROK0sfO9fdQwRRCbbmmQpeGlcEuGR+yy3afap
kprHyVvBGi8sSyKUjBVbNi1L093CMb+hg7hXCLq21hrJ3VLx87CcTE/UG/W+glvaJYPT2aikZrB6
x1ddHa4cTZcqEGw4sbVW83MdRQffeiakt9NQ7Z4S/+/zk3Op/wXLbbvODPJaZV11pHibFp7byqj+
kul3bbfmZRYgMqIFTtcNJvoFwKDI3Myax6w1L7NbESnWqGHlq6NC+2WA2FM7PtZDs+IxW1gTTMFw
5SCoNBSUdBeN+L0TSvBYaqsRvAW7NQW71e02zppwXtfisnrSmq57MVvFflBJad7bkOxfeVVdXrY3
m4IJS12MKllBL0WpdhX46CqCaUydtZDGvC/+t/fMEAFiVee3qQKShRNRlD/L5EnfDGbmHZKg8LZj
N3goxlbeo9rWqyfVBWiFISLGakeCrlKXdRdwdCWPmwRpuSxDC+KT7v8YIwhG468cbjYFatgXmYoI
IgMNOsW2VnFJbOQXNUgf7D68K6f4kbV9xVCchY4UjH0ynGooNcYpNcrryq9vtDr4OmaoZ7fh9yzl
HoEuub1FyzdcWX8X5rgh2H9XKrIjD7xUa1oP0BHfRvmwsm8szHCR/MxIPFWuWpDsXRN38qbOyEtu
yoa8uQAB4T5qlS3dWX47PzpLLyJs4ERAfMP0QAzGnfEThvFhayF/dGEvCSvBZAKTTwMwr4Nnu6Xm
P3iII1/WbmEdqAZfyvRZAb0oO/XGbD35StHTtTDyUq8Iht9IZtz0RaW7NRwGyKXpBtxwThME7kWt
FyFmAcT6sezXOgwe6HaXVr/pJCtfMbiFxovgMjkYJ67OAFjkpNTvcwkWelLOLkuuNnRh587tEWqh
lq7J0PzcdMTVcPJDBXW+Yxb2VZEHrVbMKAxrQtSJXn3T4HXdyLF9yPL4OsqCyyJRhggvkwlSpw66
79Aumtse2NUmUMJqZc4vrEUigMwI/coOZPJc8trZOxOcjvZUQ2xP5hDWtZPSKrwppKD4puv+WvbZ
0ogLRpzWdZeWaqm7OlB8AxStPqzZ2cI5ShdMuOgUCeczYWUTCvQqUD75YZpvvHFaWbqXmi7YcZwi
oJqqRH+1ECJiu8oRvpazC50P/wUTG+Sh6y0km8z/5exLeiPXlWZ/kQBK1MStpJpdLs/TRujhNKmJ
pEhR069/UXd1n+/nY6DRm4YBy1XikJmRkREJz2MYpEDT9psL6Iud+j80sR5IetP4YIn2QzEwfhPZ
rvB0lfVws/pmL331Nz4V1F0/NQ2fQPXpalTQYcVgw9W9NE1w9kby3TzqFytMPx3ohcc9m9MEm4cM
lxGOrU5GO96V31VaX6zwZ+6YbJtk4T6JNzjA8jaU3G0MptO+uTC+evqnQOwH1tFo9vH0YDCY2hhv
VW8e/v0y+urZ15//V5GyyrnW0KeH6We3zMe2pDorg/C77P6LOP9Z3ayPBK0pXC9go/wLqi9bUt6E
jBao4MRf9sUj+un09jPMWfoePPi0HX8kLgIqMwu7/ffX89XG+XR0UT93/aracOPjA++XaElek2ox
N148s+e/+xOf4jDTHhzu0XDbTCXMDyhV52QKjqLSf1eqfKaL6Ri+qLLsrwcs2cM/tnDfTmL/h5Lx
f2T3n7lipU5li44k+lSjvBkhZxaQbtvhfWUeG187Tbdlx7ZJA5NsGf6oiXyGuzgsHbxdMsLC2KQb
05G/G66OPlPLBuQzje+QIZd0nLOyasmWojou0pFPf3cS/4ddNlo+lKYJN86xalPHfQ0yz1/yiqPP
mmdNPzeGpXi67GzBCNzGoWw+K7Upw+H+rzbbZ+mzYBBqwT8MoK/+8J+8o+XlQ8W+g1S+uE6CT1Fa
KdewGGcQE2DkJBb6yvR345ZfPfrTOYd16syiK/Lql+Xd9dFJ+p1G0leP/nTKGYdp+tAjPAwzK1Jd
n3mo/67S+cwrQ+kZe9GUAgRS6962GBKZ9BuUMxbzxnXvvtmXX9yzn/llynauX/sBKMqynGR5dvOB
YQJZuGozLS//vnW+eEmfaWacWxZD5h0FqEjijyhy/J208fLdRMpXj/8colVJPG+uwSom9NQ50maV
bL/56F/kq58ZZR6ZOt104nps3YUtjZ/bEqPSWtNstelhntp/4AOqdqDSyeLf39ZXK/IpZsuujyh4
KyHU3afwvfU56fJZq37JWBskN6zuBpH1TWfv/v3vfRGoPiuhDV051v3IAeOk/NIyE2ZWqKcRdKJ/
f/4XOM5n9pmJKUxNK0RyDLiTp3kQEymMTqBBzQw0FTb9NEdeJs1qVd5I6f2d/V/0WTCKIFmLbOXR
TVyDYzFT9wvqznnU+fd4mZt//25fbb1PN4taOmYraKxsoliazGFnw5k0/TsN+egz+41UGKGHwRWu
xCB+VWZoct8vv5u4/eqjf0oeqDMwtOEl3fRmrDMJ0Q4Ue/I7nc8vFv0z9Q28Cq+CKBeOPKE3EOy+
+EwevBZV0hRjeIH2G3BUvqMEfbGDP3PVoIU/l2y4fpXFHESo4eu15FXp7/9qkT+T1eZZhtK7Op4O
LTRLGxXOD2gH828ICl/cMJ/5ajGLUqZrm0LtiiM6DdeFkNXaR6D1tXCkT+La67OKef5QQBonvptd
l5pvINwvNsFnm1Ji1Vy2KfAtqF5EsJsKPXZT+tL+3ahE9JlztjI7kKRskw3VXfDkokhf5rSZ/27I
OiKfjh+KYt54FRY+iUVuebpmVvtp9nfL/im0B3oIJs5xtrEKdbEIetRcjH/58E+nL4491qYLHu6z
ut8Sr/sxrMt3CM4XLhvhZ64Zaj7PjB6ebhCrymHN+bpeUHjck47cJxZt7Yr/45X9sW/b+wFD/LRC
7017EFMxA8kiwAEGFnmN8H45qd///X3+31dC+JmZhvHNXgvQBTbKme1/Jo/NcKjLnmynbrEIcePB
x8ziN8fq/97ZENv+/6tTO0HNpOJttMEk+wLKfPpxnSj792/y1bOvgMR/Vb6z8pe2IQwzRqqE/R2H
n01V+KH2v3lT1+f8b20UftaSso0WDfHwpgg3H2NZnkUcFFanF1/6D3/3Fa5f7b++ArEYiVtG3M/z
XFa5N/cVtLbkdxjrV1/gUy4fk46p2eLGdF5dpLV/56/j46yboTBBV//lKnw6/JCL4GHgoeapx0dK
g11QNt+AVxRX7RdL8Onwc5auhI/A5r0wnZu8SkPdZh6NfRDtCDk1BoItw0RM4QkuDwtoo1A+CpdD
Pfd6G7h+2cO3Kj223rI+V2HS7PlKLBRqkvUOg96iqHgSbHg8xs9K2/eFrGZn7VBd1mUeTnyimD+v
xvE00DS+tAFT900Nscuap34Wwtb+ElkBuhMLyXJMmrQ9R6Pu3kLT1Ts/Ffyi3Ij4MVRBPqTdvEOf
Tp29sl2PYCvrIp5re2/mBri0rGHlgObpaR1X6HMB1K+nG4dPDaUjTLOkbTfnKm7kq29XecvhzpA1
lqFKHxOM1WUcCbDIUx7A+LQh4k2q61QljbsGrpwYQs7CBDKscIIsf5SVU6cmgvNrkljv0oaVB5XQ
YdxP5QBT95iZY1TbJqsC88cn4JK6pflVSrQWp3r2itl6ZAM2U7PTtR/l2ut/xd66vq1Q4tpobU3O
xGoONDJrxvzVY4XodZv7/XQZfN0dPCb9m9r3l60ZYJXTe0115wfMbhiIMkUwYc7X0KRGdRsdYHRx
mQN492DarM7VONXZzNWRRdLfLWm8bglaTx/hpN2O9rHKxlbX+SDB6jVX51+yxuQyg80ABJ2caoxq
F8GikgLI7V1Qe4/RHEKNc+Q/RaJ/mqZWN3PUjHkgx3WXsEVu4jnlezQnl6JfyqDNpm6Aka1DhVmS
SMJuMyn3fe+PaOs2tgjsWG/SWfEsGhcti3417batlz/+srK7oENxCp2kFYgGC+C4TfUNRKCaSwdB
Q5zPLjqYpA9yEhF8fCBU2WAXsBgZBoKo33qFEKnZBbHTRajUmjURZryptmi5OyGKea1f1hCOmB99
NaqLlLMuxETv/WgZwGerU1jowYU7p+280+vq5swEQ39anSwXAC0qzoQaOaQyG1cQW7VbvSgD92Zk
71s9pnQjk6rBVNWohjQTXoUqCLSL5gWZ0Mpv1ige0lPjScHvmqUxU0EVwWtLlyoOsmRqhvVYJ5KN
RZpWy/DcrO0wYzKRVswWa0cIudGRX2H9QcDeEREEpGj6oS3xjiGrnzc6CWjRTo3stq0/oEHBedX/
Si3vs9lRiHgGU9+9AgKo522Lg/3E/aGetmPY1mbTLJPsjlOzrh94h+lZri7toES2BDyDmWNwtqIN
69NofOJnY5D2dwtty1cNpZgLjpczWSjgKpLZBfIQEZ/qZzhfrawIiUvgVxvEvr8ZbGfe/YnVrzBd
lHtZG5/mo+9Mmq3aTZD3mILg0LQC9uQjjMqXLQt9R/a81AEuJaZqtHcgdRXBEtQPx3Qz8nISdxjR
MknGjUlpvsze1GHMVdBrtyYwO00DGeZlEFu2WYBhXWAOMt2h3+vbrHPxLGC4nVh9WyG9bHZOTa3J
eVSOfuaBRtFBVh2WNAWjPW0e55rVTdHUk2q2LnRcn9tQM7qtStugWFt16xfw5zDPQT0E3TZeI38q
DE6SPaAw4mnWzSq1L7Vpl3XLJxmx21CxUr1Gq02qDQgCrQWLA8LEddYYmP8d59Rf5AGz9sGHKqN0
egpjGuBdg2Gry6e2i01zFqKx+Pq0sZPKINNuf5eASKYnXq99csOpBzZoy8b0GYOuZXLuWVnxPFQ9
7El1G03yQhtdBahs6chvLUB4eDev6Gqd3DDFN3U6NqWDMxVV4zmWOtWv8IazQwb9kWVtsxpj48zL
htjJ+XVJSCoPbIFzIU5gP62zBtvLV8MNcfEyAuvo06as9w1G3vR+QATw7pg/qXjK4jVR/GIJAr3M
8H+Nlv/QS6o++mlEHy5LDGzZcRU1y2IKaMS1/lNbChoUvEIpu/HWzm+uJm0kgsYeTSj2Y8uToipV
+NonQX8bi6CBGB7aF7+CxVK6X0sRmfuahwPZ2JKbNQ97r0aEmR1m5qah1echSX1WLH7V8sJCXrzN
LMiPQC19Qi40CXEriaTXU2asdKZIq5iKoh0gCrajdobQDsgRcs4a53d24/vjIDMSKA119bHFw+au
VAkELC02HViQU3JUejXV2eiJvk0mXiKsdBTYbMGlUe47roW/u4oZ10XtxGx+1ZXVbq/rdZXZWOHj
3MRiVOTHrIg2uSwD4aFhDOz5Doe1qQ4GAwrDvYSpls3NsDRRgRmYNMm8KHZvookNuR0kTJl3aRiw
F1sTkuIEz9TLmnmOHkW/jHRfT0ECzxC3kNOSwEWymGkyGbRD5YJ0gjCR5KEXJEseJcHAD2vbOvqw
DkM3Z7xzlc6UK910iPk6BHuKTA6vRtHFnks9S0wxr1ypHSzdnch4rNskazxIZZ76li3+hmvV+Q9E
DzPoWby20RZ+jIrnrTen7d0SSt1sdNzUySGaEwTxvl8m8AnqnuuDhtJf+VQyRtyGNDR0D4nGcE6G
u5xB+ke5vn1ia9ySfAbgl0Iybh5VhyBwbTcCXHMTLusw7XCGBLpTUSngNimcr6PMwWujvUw8Sq+5
3Tjoe+pH808VIb4UkF93UUGcWR9CdOE9xFOmm3fHBrTdCRAfWlRSTOdSDCLMWTrMLfDMgC45JZOG
qdSIqcjtLBlb+kw0JfQ+GPP+hCX0P6A4E2HTZWbBubiDxBNR2GNJ59lbClnj7h4Kk87ue2LZWxUT
P3itUw+iKHnTUzN9pI4yBt8IUEvLU7quXVdt4DVj3LmuddRtx9qiVcZwZwd708CDDWKMwp/u5dV4
80KjWtG84ZzPkCRb+nrbYDY0WQpEE19PxRUvgOhhP1XgdCx9afoCRrJJnbeTnaLfCHN9uU1q4/Ej
snDWZSUUF3ywilRXv0ehMueplDDnLuOuS3+2bDJ6F2OGQT2A9yTWbTkPfbBf07g0WSxTYu4X32DG
kE4YCd4AtsNYYjpT4vLI0zbFoDxGIB4m3ic+yhULkTMtwrIrDE8luKOpC/trlohsotLp8k+H7v96
ol0CYgclBtIkkair8Eir0dcuN7NZBhx9gtvkMmP+O75hTcvv4y5oo0JjbtBlK0T8O8Cw8aQLlxpa
nb2aJS73AvzCmSSwENiv0YC5ynDQfvUYq8l/NhUypF0Ddz1/xzTtu9tOQss160zIeQ5bHd/C5mCM
Jmja2S6Brbi/OG9HzTzAq5LWwZKl9VTG+QCuFAi3JGUrqKVXtb8zch07vnettvYGkw59eaiDnoq3
RKUxBVWsHLrChbAlhMSMN7c7XP/a45lcTaoxreDgF4qiYpD/6HBY0py5BRCZWhtPZ84ffHJcSkEQ
h8alVx8hR6zZtg7ejPjztp0KW05pW/Q9D2AesnpTX2eEzaHdByWsTLYwfqlIVmLvJM8LE2hRxJ5U
5RutEAgPQLaWGvbS07L+mFbM+OQc9jZxPuJUDjdpnIQ0S1Ze2e3oQm88IlVAXucaHctDCYO/fhuU
1Gv3vtCLySf0QtgT0oyV/wyprXE3R/6A/S87LXoogU2pyNtuahJkNXSsl13irFcdxmkMxDma/PIq
84T89r6qBr7sSmTb0z4wOtYXyMI19Ca9TjHuUYdwuWeJIVBmjTrX/NZJq8hrMKSmeq4xBcvOq3To
suWYH+7Gj9Dott6vFTqm0MH36LJTDcxnfw01bbttNSinHsYOCmjbCtkwzb0lNvbUz1rWuA64pche
ExvDZl7AQ33aMp54EfiO8OE8W4LQmPt0aerdmEJ2/9AlcdefcJqb+XERjSN5SdBjwbaQaDYnUd9F
uc+scYVJIT27rWhZg6PMUPFtmb9AynTSdiJXab9aHJTzE5bxsTJkwxNw9y7lataQZ23UIFPV0zjb
NxelusyQJnTVw2pHxh5Usjq20TMPfdSSZg5zo0L7HDdB6n6vfVr5YBH1JRIxqZzb06hKXQEdCWuP
XsyX9S6Sy2hzruzsHjsOcbSTgsSky/1RzjfEisFs44T1d3xV0svSkbDpVQWViPfDGmmIvGtBh3/g
4uJ8+A4gZJxZA6gzD2yS3osqGuR+FiDYFuUsot/hwspgyP3WBIA7QZ4Km7PHnPIOnu+0yHGnKlF0
YcQlWIVDHZ8pWFsM6X1lpw3D5TjeuQjf+RBhajzcRlCDbX+W64TbsaCpDJeMypV7OS09UhVQFpMU
FUczpDqzvZrnFw1vcXcoqy6IthiWrLsdQIAlOiHEOf8VGldQJv2th4RWFP3biSPv9dMaxHW1el33
sXqWsW0HkyWV2+aq3RJSgPdsE6wEYvevTgRRCAY9ZsXmU8BME+wnsKJt/aNxo2kdht/GAOPbkCQn
cWFGuUyod1fX5CSGTFwOlhFXm6Qag+CmTS0JWYZESOolt3hyuuFmHNcug8WZpgTL0S7hGzI13iNt
65tK/O4wS+MVE9N23o4w+eJ7KQN7GOtGxFm6IHK8R2w27J0JE9gHJyqZPEiVoIruyIACi2l/LBJS
k12CpKPNrYwilaM4T/dYheRiXF+OoLsF6x3rOjUdUIAR/xTC/Kk8M2/oH1Lk8CLXSQcHX98uFNP2
Ix37i2epD1HncXWbIAChNw+hkQI3O9VPj7EvXbCJrWRtoewwZkkgaXIWpWjLIky6QeLHfZCcfVl5
ccbboHnFQWubbGiFvFsiRO9NNJsWas29tDeLSEDe0bEnfkJqGycxBN4Ggd8YTYQcoojj+xJ49g1x
HlGvxQV8SZwBjQ8Emolkk4JS17DURm1jOvOmiJPeEzmbOjCFEXUWc+s7OtrdCIOqPuvklARd5sgU
dxChTrihj/0ItajMa4zg+TDTq1B8Ct2r+pdxJkDlzhHvc0+W/n2dlhqsnSj4UwU25pkLJmBRQdQH
dybUybxxMzqdmR7hGgupwr6J8PVlZECXbFFyCGMREuBYi3oq6KGnu4nDilbIPgE33XfQfIQTBU9y
E4RegdxX3AiPBJeoiccMLhnhq1cNpobVatijmlymEGHBVfWmwunmGYGNBHCRqI0uNKzjLo+shCqB
1+kBuYFeUlTtkSNH3Avrswt1lK8oKNpimbxmj2K65dseRcgN4r3dMVHO/wx2+AHUrNqHo6o3fUL0
JiXDM+ujy2DbcltDEu4oK7hx1W3tI+eFj0pW8srgNcZLkhEByfcC6XByoXJYAY+B1SEPKE4NdMkF
je1lHQO06Ly0gci9aGid66kE+jD3bygH7mZJ0sN1Az7xdV4e/bV9FPEyoNQOxV0sAIU1ge34+4xd
dwQO5NLcmrYq0rCyD7SKumf0irtgA+TTWTh7RN5PYsYud6K5LQlq765NyM63es27HrPHXtYP3M8X
tgQHCL3wNkuAHDzMi69URiAFUKjaT35AuGYqMA0VPWBpzK2nyhkzuYo+OjmK3+g36sxIuJ/FoCJm
KAn1o+9kReFclr7DrpFkTTd24K4FAn6zCMm+GHtcEF0NQVTh0gKOcKizmFC3LS1R1czuhc+dLlgT
lnljoLl+VMMyvFYK85ZFBROMMr8Wmvm0NkkxDyHg/B64F4MTTOymTcnbRw/xYj92DcxO4OEAqS+F
YfR5/EPTsgeaOh5FGt3PCv0tKQiKJWWfOqlOpO1OJF7fOO3hMBvAhb621TEG2rR6wT8zd32Ojbkz
CX8c2PxAEnEx5XwMIxRLdQkVd39Uj3XfnpHjPYflcuFSvJcDyBMUuUD1n6zTof5op+HRzdGP6y97
tUrzRbIHZDPtPe67YxKhCFiD6a2NoF+KeKeKeDGQdmvNboKeb67gB9JbVHreUBe0665ziSI+Ahda
TlVKksNchwz6M1H0TtMOYK6JhrnwSr1rlH+CiOILFfyxgs9zlkrvpSbsoGz0W6XaB5NgVIVl65LD
HttmcvRhZYAG+Tzwm4q2HC0u5JOpmvbNgJOmXXJTLesZ5eE9Mh1AKaXIQ0EPbCqLuPWQvcDnhZbV
ZvD938lSvaA6/FXNFQxNrMsCLc7AQ9/K1DuuPpYXc4l/BoVWqqB7j5I8rtoP4IgngLAvxKcnb0HX
SNonwdHLRdyDJH91D+gIITHelw35o4XOobpf5sZ4d8QuIgeEfssJ2892fUTJcAY48VbG7Kerhg9K
uuc6Is+AP6D2nb4OFfBbb6D7JrqSl+o7NeonZucxp3GLLn6ZGJg6+Jj9CLuNTIE7zKLKq1btpsH7
gOQyzVit/W0cBnw/e2MW0uoUduh+1QZJFLwsobFx1VuNr27m3rY0YZetNXlWwQL9lR5DXPqgoAuN
gff4bk2HjWrCLe7/J9Wyk+vEplNolLLaOwCuRVyp950od9rBBQW4gcOl65WZSk0OrhfN5lD52xlK
QXJaLW4P894JvJE27o/1JPal7R+jtdtHAHgRYFiczYuyuU3scY34dnFqM/rDDw3ZYpJMuD5gNwE7
JDJPUTbC5iZsw0cf6TVukTOH/ZUGvlU6/Qq8/yOhSmzoQH5U4TUCUX/PZf+CGinO+sVtFZ5F0KHx
0wQyqOuu0664vnfIRp4kujXeFGZcT08wsTvN4E3X6A7UK8yLUngxTWmys2VV7yPRPhrbPMHp1uSg
7cssaNsfPowGXQx2eqzj3ez1t0lQYUJ0KY8V9++tde9pSl/BrTnKtHqmDK2Vq82ZNye7EPm+mMob
3ldNJtLu1PCu4Em3UxPfTqL6BZGqTUz9DYDQE2NDjQ5DhauP6jwq5b4r5wc4RaQ54LJCqLQINIq8
COXzVPkfFen7THYxagAwqzKF5CuDQk8NnGdSBdH22Zd1g+u6FYVZozcEgYeIjlugql3GwU07zMt6
4Tz6DfhmB5X9g5jTW7a4P6z2301VHefK3obzfEnUumaJQAXTya2B/0RKxscxkviZ2HvTfFtzcuMS
9Xu2ooCQQ8ERpIARjq9NyCFJ3m3Rer7AHu/Ri+WuauWLXuNjXa9Fy2BEaRKYmk5eVgsE4sjEL0QN
ey9mN9CFeLqa89ZwTcZM5cmH7x2hUBUiMv7T+/W+8rx90PI9ANEb5YmnLnBHttRFHKjHlcbbFm1f
NO02s03uYWb7K2EDTh7a3got9mwm9M5HbMwWIba8HdMcJsp/FFsPvV7vWzEGOeLaQ+O6W4/3t2Qx
++Sq6e7WBvR+7xAY1LS4zB7icN4CkzlXcVpnU0jeG3+6Q1X5Vo78MVzLDSq1fVV3b6pfi8SrkOsi
Msw6fAKsckYaNWR1Pf5jsN/TycurcH6chX6VCz+2XG1d0hzaOtnwVB8D5JpNMBymlBx6Rs8uwO0h
AlYCZ+22QVAVUaB2awOjIW+6Awn7pW4sQHlyE/gatHiJUl3BXhlBCIaszocjnB7uJ6+sgIkAJQXt
Nswpbt/rqoG1fIBk+gYV2rnvAEfWkXsbyHxvOP0x6UZnyzwB3yJHAiesuWp3PjD6LmpAXWkfIAXw
pnBBzmw4jJ4pQlPi/Mu7ZMBGTeTykIjxFDWYMCCrqHH7pvt2Lk+YiCoAhe8lTx4XnuwSW370brp4
QTdm1vQ3Xj+euWmPJPQvbGa3GGi6XRfz47pjrQzywIxiI9d25w0AWfrgmA70WdYDUBbPP7SqfgRF
6LxMos0iGcC21ydwM0PPr/eDg2Tyhc70fUi9KWtIdCeUQPitXljCX5D63zJEpXmmRR2Mt2XAn3qw
XiVQlUjbTTqO+waJ2HWOKy0qJCKwHZKXiA+/q3T4wIo8ItGB0OmwhXHT70kBoJi68aKJ25e0vZ86
tltduF+hOgbdz3xR8gb+LL/mPs3nJIT2DQ4GU+EpWLjNJwcSPDy5n6KpJAVPyWUckh8d5QcjymYD
pt0eQ1J7UabvKsbSp16YJcCcNgoNRpR5WC1pfi6BeL/+7tJhqn5cTkES/oGaNPwO8SphMXC3BP6+
q7s7lcg91EweLJARMawvvfLOTl9lHkh3gJ1hBm1Mmi2m0kVEwP9xy1OQ1P/AzgwaiPFNwgGaBaF+
SVh8giJ5nDEPbnAcphHz6J0jNj578fJsE/kH6kq3feq9hwz9HQSIrq1/RlLuTTrfNkaf+Nof48Bs
I8kfxlb9s9DpwYrup1DzU9JB9yaqXv+z0btK79YyPo5+fDuMyaWZsNn8kN9NcRDvIFos8qBbX9Cf
Bvyg+K4H8lUAC0fww6pisvVkYWGL/bpjtrntA36IorLMehJ8YMxhO5EyzlbJzrEZTaaAxUUMOH0j
eCEa9YoL4OxFwc9JJqfB839K2x6uN5ib6w9WsigDKHMhLn3pJJQHSvSiY7w3BvNNO6Q3dI0y2ao8
cuJBCKTY7HrHu6bBHxo2ImaFRqSOE39Xwb808YOMLI3KsK1fmJiXDGSi/bCMzxCIwS5sYD3ftAFA
SrT8gQxkvYIbRdOjC1J75r6aUTdNMMxBdfYA2dPT0vdx3sV6g5dBcC2yD8/WuDla/9ZHYBkcSQq0
t+88mRxrvrgMpC+OFAS1FrSaTwIp8RDHv5ohuvHqaDh0qCoxpn1E13FjjSLZGgYpeDw+O6dmfUKf
+I8L5en6uqSNdqRqfnhTwODz1p/sMKXb2S9/TDCDzf2J/HDAPJpMurB7FT3vfjq1PnMgI1iMHolh
giTW+wHglP5AOg6LcUeA4aPyrtAWbKpqOyrfHlVadrtGg6UJ0PXYjVg1nyVPjSeWPZ38OM2r0cqf
XqVheD9OeB8Di9B61Worh1Bk0nYfPIqS3PP0TQybpQXvpEwDBn28Lt0tdH2/XkBxt/zTJx4ihq7f
h2450hpw+qDjRyniZwOL7DyYkVygBcAQT9nbAE7BqIFB1Vh1QeV5qedzKHFjIV5UGj3+RPjtZm7C
A52q5lqMdllN+hwjB952iZLp1wrmW5qPHiP/QEMv3tJYSqCPUN8NR1lmyYLTB2lMD7PaXrJHdo/t
AMpxhgZnsAEY7l1qMbqPKZ3KHM0HdBOrFriLjkGtDGtUr1ng3PLGk6QuRpmk2yEAtuZHrDsTBbR5
XZTvZ6ABLoXHQOLg4OfAnVGnj9r9P87OrDluJMnzX2Wsnhc9gSsArE33A4A8mZk8RVJ8gZEShfu+
8en3B03vThW7Ja3JrMxUEpmZSCDCw93/h6cb9LuIp+o+Lk/DVCSO27AR/QGz5k/TNFu6P+ex9E2s
TRc3c2JKbcXObccdlyS8pGNZUtGIZGcUs/LUxuW47ciRD3pmQSigk0UJZFjhNsXUH4cYu944Cxqt
ZF4YjJXpyYsNUvtAvs0YpNowS4CyCFwHxq6Rjxjv1GL0YrxmTM+cRAO1wjDq8pOSzP0C1jHZhRuH
nX0HdwMvf6ZCFD7TeJcj11XBF8ln3aubSZ7moNbBokt9hLWRSmF6tRFqLzg4J5WbTTJ4yVhxJ2qq
9irIbfPQ4iENvCGXx1CqwzFrAYScJAF50LrzLBpxGw1pqJ2TsQixW2S+S+hWZtt8jhIjLE5JXrfK
Ju+68BgDYm/MkIRhqAcCiFEEFzWKm97NB7varmOE7eeinXTpW7BcYj9DX2tfjHTIN0miGzfkRXrm
ZcEsDynP+dpwjGYztkKrscwq+7t01vVj39fyARuW5DwBCZ8DsyBPGB3laNZptGXlp37tCHunM/7G
tRJ2RKIhP9FTUwKW59ZGGyPtSH848mJnHrxQ2rxBl6bbuoZN4q74+5bu8bxlLI/yuRw0+blrRXFr
ZmpypFHTzNtAa0rKnWm4Tqze3tWh2fVutdDVnTM9fFp6xbJcNeidXddV1T5vjZ5uBjyhMZ9sOplJ
d+j0PBn9mgYTth0W/cqcogo3qoc+a2cvp10YnZZhNhk6NWVbZ6Z0XfRJugY73pV9YntKyj5F5Jke
Y82uPAlfZW+X0qepmNBeqPei6TdmPR5Go/CmSdDIYcAsqVRd+mlqgork2iPFQu1xUaGb2upV3Ct7
w3I2+mTdGs6isizsJ0bMfLJE+pSXPQkajeoGTAtfkBuSywt+S6mbtcyU03saO7aNS1JV80+N9UWt
rK+z0Q4e3d7cG7PuTknHxzZ3VK+wlcSb4MsotjiDSu2q3Dn1Mk68KJ6u+xFAXiTTN91azrnZxK6o
xY7ne1FUUZ2bID4lxNApDc5tSTYxK6nHnCDN753e2mrVfJCF/jlLNNw8w11Xie0s9ZOGjzP4zUUa
xVuslIcpN7ZBWVwXDSynMLNulWg6ya4xXXzJk31gZJ6d0nSwFnU36qHuRlnWbBkBACVGA0Dry9Si
Wqgo9FYml2r2JBNtsYHxkvpg92SXtV/oRelaKUdDEeqPZbC8r996GMWuasY3gYtX1XMqs059xx5Z
Q4zV6ord0vZ7pVU3ozbvItU44qdNrOxyIA1oc0sNmJUv3zIhHhIitJ8JvAGWOgcOERxP05dRsWt3
bvvHlCWDLrK86SColXndeS02JZMEOVLXYSZ9yAE9MgC9I5DORVi6Wqich8G8yHnaWoq2y1IGO6k2
IdK6rrqZ5Md8gNv8IiL5MuvMBywtQUeFJmOtb9drd5RpV9SSxx7rh0zTL4pFlTBHNIOmMqk8nGhP
Ooushc9km8m54m7vFNsqtpotjqhEabbm7d3gLNdLGJ1auLVBQsVcGqp0Ry21zzzmhxg7jgZ3Pbdn
2DyjQqr9MgSM4uucm5FXmplzv4TmQ6jrF8sWd0GRnOqo840YWBGuGgyEaUfP70bhruth4SoKUvbW
vsLTaNuJ6FXLlZsoDpjoNx3XbzRYeHLlznNq9NdtrX7WNWXbC+cTPDtaxxG0m2zwZaRSCQsv69PE
t+i2GEGzw9neLabpiS5XCNQMl7AydiS51+sd1brqxpbpvgrqixGnX/Hyh+C0+GrT3nZyEW4PawDz
8a9Y7PqNEz8Bb+zKJN4LA6LZ0IfbQiTHNJo86ud9H9xORvhUrtQHoYgvlmrfGaPhi6Zxi7h6XB8V
YFjvw8nxDbvy1fyLHisXLSyuVE27MaxAUCGpXwwgivUHBX3VyaHZaoMDKNUeliWQUEXCZS0uh8MJ
+rXfBdMeBIzD2apnL4CxkwvOCL31quCFS7zNsW1SlUfFig69gDox0UBmmpv+NtKC0wvdC4kAQmGZ
F8Pteh2FbM6wZjaVnV1TKd3UgnWHvVTqMEOyNQEQwPrfZvweOjvxNVBdPLq8pO+vQugIqaN4Ydve
K5YdkDa1y24qcAPWxHRkuQONDFu16685zL1moLh3aKzSeiNBV3ZO+cacaN6fLqabJ7rXOMWlivNv
+qTdqVnvGc7kR0nxuo4aVOaCsEuPMxoOtRZ8KTtQ4ak+FtpLpyQ3RtPvUyH26fJqWOOBOffcR9SQ
MIUb81lhTIrVqVuh2vtAUrHZdXXv2PkeMzPmgzFPOzQzb70L6/qIx8lfIj2HH6q+NMWyq8bV6Czg
vCrzr0OffVLq/LoP1imcarmnZH3//hXwYtvqTESUoqfaC4/NmO7i2f5M8LpCsvRmhz2Fg9Kz0LKk
d7skc207/QrHproy1SnZLYncT0b/DFmrP8WtMn9VtCgcjnRl8tqtuhiGS2DoGbuuzbe9VOejmIL+
OS+4o1lMiFEd+BSA5UAdA5BgkytkaIC/RpcsVyQ/zrUY6vzRnkJ5sKs5fg+gRPpmO6g32kAYEZbS
sc2HaARX6rfQNxwi9OzcGLoo6GFD91SljBiSqU5PIqROSsP0us+6mXwQyDMdQWiSGpugmXLfjZw0
WLBKENwUjVTUkI08L4CnZ9h+y7Zobf3QNlHhVZNuu2rbgseDXO1GrUB/EUUmLKPEONYUfZ9nVTae
uizDYe6DZOPYcXuw46geKYf6VxOsey9EEy/7Mg/CuygYHgqwSL8PU6t3TV2hY7eOGgIzHjZRCxF4
zoxjp5fykCzpU6lqATLapXyM6KoyNo7zOAme7Kb6JEqUi8WQbjXGSLqzod5ESZ+6dpbUbu2MqQeY
b8AmKFUX72/hArmHrhXXkkouL/YZn3hi1ud1N0Zi03V6vXOmRfc0HY5uaGrvNdPdXX2g8UEgNw/F
oissvym9cYpF0FjF5irsp/zcFfZDoqun3oT9aWNCT0dgO2qN6upcoTsl5VWrK++duYz0EnNlP5VK
ySGbFvdD3UbbfiDxhirbyjdJ9ufbWXcr9ab73PSJ40EZXPmgYMNZ236jk/wSiOLSd/naShocT8zG
k2WJF6cagFlkTwe7qpodRh5UXVr9PIIHQii2H1if1tWUd/HRiM2baR73apFzF0aIGOPOtoaDqYhH
2wp7t4BQedUadK6tti88aCVXbWLehzLP9nNP6lo6siJoDZkPGomBfc2virz+monW4uBaul1dmMFd
aJnPoHe9P7bZCucp+iFPy2UXEYJcKZdXXR3o80J3GFlfkBIpk+OrfOSMKzTk2pMMj1PDTMKqVzk9
F5o7Nb1pb5lE4WnZxJemeAtnY3GHSS/RfczikyGza4pn5tCK8BW73MzrQWQ2DbNdXZhfgOhpe9tO
U7LtwgluW1s6yFRt6qy5u6ssM+MAn3PXsozTMmv3QGe1i2/PS6ihGV+dTKl1zG1s6kclij/D8L3V
cvkWdUUFu131TOwq6B1Rcy7zQg+fsalzUb/Fkfalsfr7IusUIDZKEraM9A2nwststJ8jvb6k8Zx5
neHwAAroWXMxqic8HRRPMH6aWRw0ly3gNlnnvWfTcllHTc4Nxw2crfRkBeTjUTo8qxRk1rrqAccv
QzDckLg+JMC9kBvb5xwhOmSF5QZn84vThJ+xFU5hT9rP6ipJWsgdtGQ+quVyhmI7uHHaPMDdTGl2
rQNaBUh0WIQRqtvJeoaEUhyTmTZEbkv6kdkxm+MrUQzbOaoPCDfu0nq5NZUC2enYGLCxCnlqHfUd
y7jGDVrdwXsJ6nNGg9C31nyp0wO6ntO+iWZtMxmAaFHg8Nx6WrPYgfJYKzHlMEqseLHdMcsrzR2b
ZbqjEx09q/YcnaswvYwEyVJPQ9d2+o7itfSIn1epFl1KoGF0TNKEKB6ezaV7srLl0GaAwFWefTH1
ZFc43MkkJYzIUTwb8zxAF7fB16zlKQin3i8Ny9wK6kt3NYMf7UR3ad0eNBUNh6EcpaHbdP+qvdbB
bJrmU9sk+8qwT1qU7hYBv3dpw1NmhneFKt/Uod5ldo83nzU1LC6LIK48EtHPhW3vHLKb1skPbaug
dDVuo3actow0G1g1NA2GBnJhHWT7zgLgC3uIo23k+Fpo3aD7+cQtfdFiAn5VLX6eV7dB3W8qE8KP
o0KVGHVu1opI9sNxUqQFb6gPNqvbcBjMj0sBzDVB8CKEab1bxuZdaFuCGlZHpxEXtJCG6R06zxsz
Pi8L4GMehTHxl/y7pblpa/QhioS2RSinr5ZsjzOCgaRQr3DxvYfKvcX900tluFvNgrvF2feZ/iYD
AftzJJ0dM5LS8XM5lU9OWV7sXpAfiOwxrZYXpwOyANNoXQufmWrqbswpY3mhOCsLQRpseYzrpCt3
19TWvga3LObXgYOdiMMBYpwShgUY+Mg4821eCzjlp7yF986TLuLtlL93qXHpLKZW8fYlTZZx4dlM
27giTe3JQGbnRAoXMr8b1ycPwq6//vZqbGHKhKHbgRdjd42VsAHHlz+yZKD3Uoceo0n9bKD3OkAy
J9g0TrMNZXIK83Gr9HBz5tGPmGg/9MleZYqbQFCja+qtMOhE2g/hfAnShCDPZWrKdLVePFvFD5Rm
087PjN/OtAmol+U8mHcZAx8WraD9gzE292bRi+2CMXBmPqbGeGBgHdSC8GvbPPGVbbJ/NS224zor
Ci+osWvfwinzm9y+9KnNWm88rkIUgWevHiFxcwywEzBMg6p6vp16yv3ohf/TDHJ3tQXhAGvRLZKX
i2RUslOmGyuJzzq9dDVL3wCn6QKp031KEtZ7MC7t6wJ+xUPVSqlRFoHBAzF+7nrzrkcPkXBnmo7+
O5CQKgN3UKM9AhXiHEP9gFpiQGPtLc6+0V16XmcxpyO9JwehdgeO3NJVmTod7mgDSpkX4KnLtim2
apFezGWGlEvyu+QByuvsZRL5V7PXToJTkjeE6rppWKur6Ls1n3PxuDQB51zjBVW0Hcf8ivayu+4C
BBp3nOQ72YJ1RaJzm96piB6525mdZy/j7RCKbTopkEhauvHVnrUhjHwP2dIvTcjEoI9ZkVy3aXIe
DHkn+CDaMlOm7sB9T4jFfMcSN1qh7MNk2CVptl0sEFxGuCl6emNoyZ01jfQkkSxz4nNOLX5p9zTz
oO9tAyWr/ERR/MLob6SRPUEVP5hNc+JGwJdeh0qTUdWoA6yZ2UycHq2fip3dI+Kcn1VsQdwcMoag
YKOfBGFczlc88FkWd2E2bsbR8Re1ujGzXe+0L+siUtR4k9IvDnV6tM1zvM4AijR36of31e9DFBiy
LQJor3vgMSYwXAJxEqnqW3gXTlZzyxy51fO2yr8LAEPaLQ6QMM01Qnt7G7ePQrdvhra5yKFA9mCc
hNSuRrjB0KLL71tPNew3R+0e1hWQTdguyWlA01G9VIQgDb/71bIq05S7omXLzXddGuwsrDcMAjPa
7H1XYVc/1POrkQzXqdnvs/kpc0hARszZWWgx2SJARTGfc7ZbPnBOqk6HCU20x+xRKjD9y+XaIMPQ
ms5P+fYUMV5Ge3Eq241RR+6CZZmqGVs77mD8lzDt58NU5fsSe8jaRItXeRHVZB6ci/GyQISJVikb
ZeC6kFDl3aV6fOBNj6OSX6ep9Sls5z1Zhyu6wG2RNULaOZZSXA2TcW1JZfIMu31Yu38YnPPoE828
SaPAV4beTed2n/ekCIwfxiiJdtRrNyynnMulwU9KGxxaXPSMaNkU7Uqcmh+CtbTuhPrwfcOtDp6N
mT5bbPncuBUTI+nDfGsTpJi29v1osmnDKoAmA0zxHDqRA28cJTHBq4+nb5CCaDrBj0sdcvbQI13e
17Ty5nq7vijpUrixzlU565t00s58hYq8iwfXN/Nu5Dmt0BJUjhu1Y8s5XwNnoDpoYbWPhzXZiBM6
oSotEGZyzBhFmPOwxT/HQ4n2HIzVttbyY6ekuzWgi+ilDg00A1/X50RkPK/PhNmlnkVrXE4xtbDu
s3LX8LE+YrOc9vHyqtJZXz/XklQk60sMphBMZrBpo2nrcKZM9XaNKNzhAqJZimS6ZPxZkaenuO42
1cxYt+IxIsyO+OWtYTvO40vSRZ/4ulYrQIRxYm00b4rj67BXt8SIPG9dgYTS5ICAjQcQaj7bTgC/
K6duKaHCjF5rO4fQsTyntrYLc3K0yd4mjeVDeqIi031oQAe+TQ8vzFuPy2RJPpmjhcYgJwRgFO3K
Uj9ntMeppvaTJe/X+FphONkn9dd6Ua8aCzoVUGRwJ6BpE0MSFhYxlGbFrpnRZLaPaRFcpwmThPvJ
X298CQ7k5OVmvYDUqHyWvNarHpHR5I+leZbFcqdX8SEBUeVf18fN4QuZ0193TgMzcY1jCx5FczTS
itFdZDNX/CYEdto1pYdz9rm0tDuDIrFLBhpaxWnhzi0s8ij7AgMQeCFzyRGy8oiWfssl9Fnj00Kk
ZIQsPSO/0EkVnRvmscH2qHlk8tqBx+lVRXAcK2ci98ZRNgc2dJGc6DR8GxpARfYaZ+MrYws+2a3z
jdiHeEwxUi9ZuusEX1MPxRczLCWb2Qgwcuol4JMa2HQDzV05JBEWKi09u3X9pNZrrwXPmpAPdYfw
Y72BIDd+FgxiXwCkZesbRhElLmXWQ7P6sUIivjX05aJltFcWqjjTyDpvqWc22cq+WyPw+nPGaX4S
Q/HeBGPxRWTixionEB7jBQUDdUJzP6ipv1jDXTnO11iU3JSG9kUO6lEqLatCZ2yLUvRXWT8iq5m+
rssE/PZbai6vuKtybyP7bSjE7VAY9O5MettWeY9BZLlVl4K5NToVU+Iot+tqBMi9hep/GvLic5os
n2OjITOorrEp39BU2HITD6EybszcgRisfpa1dkGlcWqc5F6Y6dmS3YMC9G2Ai0AgUx7SckA/XMW3
auDMVxVj8LboP49dVT+Hif44ptpLaOh3ZkYiEJvOTmhYeeaGGvmaMRJynPo2GOqbfDQui2xPFqkB
9QSmyLXGhwzffXwTq9ukOfIhO2/J8LOZslXLvxZ98AKZ7kS5krgIGCwMx8yVMQpam2YURuu+70o5
uXpWXU9y2C1We13RGGCij3YLOQ8CmvNO54P5LDS08STJvQZlios86VUVces25Uxfp+oukLF0NzTK
F0L7g4Zv/4bH8dxacw3GoD23mv6JBP5GmubdaJdvYTljNJMV23yxNnzljaApq0nrIYn0a1na29aO
N4NNejtqL7UwiTBEM05QerlV9rWBowz5p9V9VWM81tjRBsJVf5myb4OAqFG3gXOFjcp6gRkSKIkY
t4i7BV0oUI3Z2uNGpWiYumSjWHV7yqbiteJmpG13V6L+6kaYf/A0b9YdbElgm3GovazWn0Yyhiql
rFkD0RqAAe3cIGfnjOZYerqhfNGrVXUF7JjW2WsFoaAZu5fYnEovztuXyYzf6OwUnNwmAETvt635
pSggpXQ2IqPGUHetDD6hCnkE+d+WBsi2IKqaU/FcjjVeGK3iqnN5LBvnlhCPaKkl3irOXbckZ5Kz
R1kFr2Foo3hRlqNtDxCRzXt6K1dTlj23sIKKrNjrnXWFpwSXzqUE9M3FHB9t8bkHt4oe08jZBiL9
VGbwuaCKJh7GIWj3skMsFlRRCwlGpUV3qk6Qwg3rnlFfEMc7+AdGQmBbhnSDFOi56zSwwuR+zpZ3
Ox62MlnmvRIN4xa5FGQd2IW1u9hVzWg2TvgkotRVWjs4dLhls796C+1+eC1FKXYLmuht16JXClRm
+ppDGHvQmHMA/v4O57j0hkYGrGgUWDgMFOPeocOzRxsb31lZDBWsfkfazNfByOmJF59rU4Zf9cbK
jy30B2DsZdlONVQ0WYlriUHyKQ1miOOzDm8sNAdXG4vezWyKXCdRU3TPqBrVMo13IpHvk95tB7N+
qyv7To2nQ52Yd0HUm7uEpu4GEnseu1pC9A2lxOZzyiTG33jE2bUttnkXKp5pDvE3ZJQO5OCgOP8v
KXvUv4EBpOdopRdWuy/VMtIrko0b1sppyaNbhMG7KUsPVQ0WmF80o3n/PWeND84uZr10bWXGmHfE
uX0EnaFM0ZzxF6YXP3DW+DhyKBNdLnnivDuO3auJiuDw1AeS9VGkbz//Bv/egMz4OG8ojJkzNCRw
QxcIg6oEbtfkpWI/r74wqyfMzz/mBy4q/zJ2KBh0wLMJJ+9J9cBHziLPfmHg8aO3/mDQYqEiQv66
fgM6N2iXQw13k9byf+/CTTxD/uSd0hltaZUZtrkZjAvXxtNTnYPfs62xP/iylIvAoidBXq507UOr
2dcl7Mff8hwy7A+uLPkCOlX3ubGxGYC7S6eoc2Wn/sqLSV19V/6Na439wY9lgaSXxAObLs0b0CCn
0SoyzMHCKyGazbrYoDopnhQj1wZYrBr17tgtI9JIOWI2jdVxjlixgqHwm4/pg4VLPRhx2c64X0Ah
gJhXVQg5ITj8wpl5fdj/7tt+2OaqXs5RYKUMg62bvKP7Fcz38ahNJw3CYrL9+Ur7wW7/OJ+o6+uE
LhrGlbl9X1B90ExFGiAedOXx5x/wA5sba/Vq+tNSnueEtl204DBnrBjOZ+oX+gBh9Sair+tuz2g7
/PyT1gX8b+6X9cGPqS4oehj5ic9kGLxVY/5ZbexfOSb+wFnK+rDd+8LCfTjivSnixvJuoXMsIUHj
M4HUpPJbEMeff4kfPHTrw86PMSgxE+gXm0gpXgzUoGZdHZpw+MXYlB/do/Xf//Q0dEfMOnOumD6J
ShC3R+xWhv737MwM68Pux4mlnVIke5vvid16j6LR/NUkvB9d+Ye9Py+qivB4VYFYyhvU1s5Xw8z4
Lf89w/qwkaHrTbluMgikZf6Hj+ts89RWhfwtk2PD+rCRh7m31H5aT9RKjS4qLsSYlVa/iBI/uC8f
BxFFld6PoGcsmGC8WgcZUJve/nwt/mDRfxxB1E+LCGKJk77KwPHIaEDvpE+jYUQoWJsI9pH4/PyT
fpAPyA9b1+7KulJU/PM5oPNz0sQlAP4AsZSa0QWBQE0JWnfz8w/7QciTH/eyqUrGAkT4tuETyOwV
9fNYKwdDqLG3VnI//5AfPZYP+xgehnCkqMxNplu1Z0HB75lH9XtB4uNcoiFEpLQwCRfPQ+dRwSKs
CJdz5JiH37v2D/s4n2JEghbTFMt49JR4uDZQWvz8rX8Q3uSHXTxIvAssmyu31XgrYMWh37tTkvb3
Ej75YR83VZlIcx2HjfPo5GEqFB6irNT8n1/8j57ph31szyqDLAMmaSe0sTdrI0itF7n9+Zv/YAt8
nEXEcCKJwA8n9Gzsy4rGeGAGx0ZAYXH1qoCfj1QthS8p1Sn87+/zn1+m/x2+lzf/fTa2//gv/v6l
rGD7h1H34a//eChz/vuv9TX/73f++op/7N7Ly2v+3n78pb+8hvf95+f6r93rX/6yYS5Ux6jx92a+
e28hmXx/f65w/c3/3x/+x/v3d3mYq/e///Gl7ItufbcwLos//vmjw9e//6GuLsr/+ef3/+cP1y/w
9z8Ozeu//vr7a9v9/Q+p/01XLcN0cBQyDBNR+B//Mb6vPzGMvwm85KTQbMPQdHv1ky+wxI3+/ofu
/M2yLE3FdxcnTKHprJi27NcfaebfhHQsaTuro4sjGQbzfy/rLw/mfx7UfxQ9wo246Fpe/dcsytIt
gereZsasA36h2eaH/bNMJgQOPHj8Ak1k2UGhTyfInc1CjyKQHQA6HKyugW4ZhZVrT5g+LLpWkaRY
zaYaxnOLg4iyQOFZqho0G6oafrCQllcNQqOcDIk/ACYGUApVpMVD88CZdRoUC0ZVZjvAL8wZLlAk
/2LV6389Y/hihqMZcCXhpAjdkM6HmJOJxmESpyp8x4hyMDKtve5mJcIQN2hQL439vuvxHtD0frky
o6U4hyUNjVno4aOhZlvM85ojzOLUi1Q004jH1CthZvddE+RIfzPbs+Js8FAVqjsjyHLfjJwFml2d
bQ1VFZ4INYCAIDjYQ5MfGulnOoT4Qpmam/YKZY0cYZf0ftzTugGmhaGlLdBeA3v8VSL+wVGVO2Ea
jqobmqpLZlloH9NYJBoY1XPX/TGr622Mi9EZ1hMsr2geIUCl4zbVqwrp79RcGxazeSSO5DyZxV6o
b6W+6SudQX7ZNGxjJnSTdMTIJFr9V7WptgbT/8mz1wuVkrEkqiFNwxDax2ALTRp5X2hYfgOYvbWa
OLiUsrsDT0EkM6kPumWfKqO3j60Dg4RcfHTrfMY5wRkOhdnjd1JrOlypmJjneFWblK4dZ+3RkRma
Cn3wkMz8M9T9JdL9eQMZ/3rR2HSzEXXussM6+7CBwOvQc+B84DvOuU3LL2pAXlbKdthL0e3UXm6R
E0HzUcJ41yPD26nI4erLmJRY+GlAQnHeoTNtJr9vMXOAdnGMJ3mMZBddzU6+1/TCOXS9gdJDra7j
wfzcZuKTbQ7FgzWMl6nYoOyQStV8dQZnA2doucoGZG06LnLXkRXvZOT0wKMB/Gha1C70c4VSI/vF
+ftvHp5JniMcVcXMcN19fy0EQLulZOVrvtaNl2gIrQdjSk6WUl8NyECOWvtY2x0OWY2scCSEuYXB
V+tHJik39jiXfor8rpyzA74N2Ao8NPY4nx0dzV1R3InEev9TeP5nHPzzY1P/mi98X2sCeowp2R2W
dJwPOZvZqTDURoKUjKjeC8xGfSwmQS5EG/t12pU7rBJX2FG5juww2mmDGnpmAy0f14X8kjhgR1Gh
XNmQnr2fX5v2fW7Eh41gCF0K+BamgZjow5rC96frMJEz/WlNmkBoH6GPd5sirZWNI5IbOYwnXFDz
PT56kI2hvuDFYHxKubQzBX1H+xC97DQ46LCUqtxAotxKLS/x9Zv9io7Ck71ktTeaNvQ7RjfDqVfd
vsDUosBn3jcWeTJSQ73SErguWtGeuZPOZsGnemc4w7gLyzS9QkTHFOCToQiUcKZTHoqpfE677C7r
p/Kizq0viM9XtLTowi19fFv39Td1kNonKSCf2nJvANZflV2N1BsvDoWAjpl+2B915xoAYLqFglcd
xspM3ao1+JpkJmP6Ocu78lbH2o2TCnyjoQXb5Rqt3lR9HbsY+hK93i06rWKbZfG30kaJG6tl7g9p
RDu/HIt9wMz2ECrFEQL67DGvNH6WFaS/ySHs6PF0xklT20WVdZsj0d1EYqy3KGfGDW+meyWMwTCs
hvt20Bs3OfRN2R1g6HY7iay2R3x5q0K69PIQWaNpQyubGjALDmJtG7UaTBndOLdqYu6hm0ZX3/+v
Nxhx2PfWTZ+3VxkMVSTy7aGeYA3YQcKOnnfYq/coIpZDOQ2wYyxMmfrpZpigZlptdoqVoHuqVbXe
ZGkbXPrtPPdMpxGTtrWZGISpbmZyUjXFjjUNW7TUjFMJEUytw/ZqXHmPY6/Ex3FA3ZMtWIiarKHX
0Fy1ubg7dWneb6JMTRfXVDWxx0S25bGI7smMNfgHlv28+jUJJ9Q/maZiXi1K86IlE5pVPtMfcG09
2hkWrpjl7ZaxBi9DFre9jwI4qqaClFU42lWn6hBhZOdrdSJOdT98nbX2XjN6/XMYW74NXHssMkBs
00YbrJaK8GvJpecS2oKzFPa9xKIXCjwemGNnR0dz7o1Ll4Ycr2F/wEPlEERD9gxvHlFugfnnMOAH
MgTFcF9Bt91VWqd4dVg0/mA3yEPSREBkMOVZRrYbmP0tRM/oBGFOuy2HwjwvdQxDHYaBNorHTO+K
M9JjF9HTvWKWBk6xEKpqDTOYoi0vdfoGwC+rOj6P68bWUDLtIhADL8OKa1ePFIzOqJV7ZKLyqI+h
7uGE2J+DQPtViFmznz9HGFs1HCEs1VBtygAypb9G62JeK3HITZhbo2IT1p2RdynuK8bBpkpHNrkp
NRhVDGyebusqPUPbRSuPtAtKrNhadecuSomEYU4eLLQwyG8INZUDBXGBEDMs98LqjHNSzO2vzpmP
gXu9ck3amkXOaqFk/pDXVcyFD9ezmG5N7+DfEB5yM9E2QfR/+Dqz3UiBbdt+ERJtAK+QfWc73fsF
uaXvIQj4+jOyzr7aurrSfUm5slzldCZExFprzjHNK8cC/Ey2hXSpY9jdLxASuM1TPg8jWrXDtJlT
FNA2iGOQcX2zWVAhH7PZfFbWPK6R/ZbbIZ1fUoUiR0sYe8Hna9eztOWWiJP1/3+Z5/3+fz4Fy3QN
AQzSsHTP4AL/vz8F27I6W09AZE0JRWDkT9gMO/s1wX315Dv4d7NFPkGhnYJ40V4Sioyd0/ZPlaPM
RxVnKyPBkU2GaHOYInO/tP0vLO+gHopin3tOfIItW6/cCE26CcwO+aUBGAIpKxQA5F95y5oDYgmB
9XzKjA64JWOnHj3hoTbSy9i40V2Xg+xT7Q2Jg7RHi6fHQchzZs3JqkGwupIoI6URvdQW/ETDq659
ndUHNVVbyhGuBGWNV45n/b13i/Ocb4jUJQVWqyfsOmXaniIAN0HX4k4v9W0RV+55XD6zyAEZO7Vm
D0/Oiw69WksCc/gnJtxFLg0USFaEs6uPDzbs39N/HzB1oDzxzNW/p4yxHFe26d4O5RmTP3YB1TdD
4DWWtbZTNPhIsdLM6gNHi9eLBtzAGk2X4a+aDkvaf02zJdYM08UhB61YEAOAV3tM9vqi9gYQsyON
jeeG7XDXJ8MJoWGNom7P3WIfokgX4aKrIRQ+m5U2F/UtbT50AGei0H2wauUdU1Wg7xMVJvupQghd
VudmOfoowc6QE9URp9gqEd1PRUW4LZLUBjqaJmRG5L19VrWdrjk+IDlq+1AbPQnEoNTvequByu2x
pwM7+sIU25whNz3PUNivuSMPlSrisBcLtqPaUOfZXRz0aPOH7BLnqtnkJyBi8BftYZ704jmewFX7
KgqiSjQoRUwEpmZvMreczcPQLV6YmdaCJBWYj3I99MLIQrK4htWntdUhUVqzcrGdraL+2+isz2Ga
3nNrl6SlxHmqJVdtkPWxa/3rVFOVWbZzwuP807d6t4Nm6GwZe/6S5OXwW2oN7E3zS/Szs7az5aKL
uPww+K4gn4ptOxjVbkbo3qo42UvXOvLf9+vMP7dFI1c1o+i10foXBap7BxzfXIOwl5rJKA+C7qbJ
5PMgQzcZq61jo3mKDfuxSum02cYDuAmiesd438AFDmy7RNWRQ0E3255CMrE2Yzy+ZqiEAPmNjJ2r
nWis7G72OygSdvbBMoQcvCqf0tEQOJ8EalSJqAfv5nqU9fjArXGjbO8H2V5giQl0Z704xsAa2BS7
3YjhCue7/hx5ZbXOE3s4Tk5kMRnHADo7m3xo1W5KktcIZ+wBLgP1U+yizxXIjHEjRqa9Imx84Swy
amCvlodo2bkYegLHSfOTLhubKMRFbk0P1FkRx7tYtU+JyvINIXABoIrqaEO9yvHeAAT3U5x6OtTX
1E7yVVe72V4aK1bWB+Q7w8GYboPtqfnohvFYzeZ3NcbOTkBquUcFL9n5wDT13TKfWcIQkY2+Ae3A
Hil7eKgS+w+owLeksAqFMD5MCxcs1YNOUZd+5p7WV6HRcXdQ9vKzzE2JIuXEAe2tUaO9LdyMJXNK
VIpvdLYCJ0fSABiOASWjVddrf0i+Wi6ggZYLPX+ElrkZhTFgygiUqb+xhjrZGWiZg46B73PkEv6S
9jaSFL9ycRPU5hLOfdEedKLI+KYeOOPYTn9uZKboTSJtW2mYOLTWJ4MFPBae/nKXlqs2k+jrsIUH
VJM7EzLGPYRBa7NIlaHzijZFW/sXmu+bOFPYPUxWxph4UBYh8wHd/X7Rile7Rsk4cnbBt4EBGeZo
dYqw6ZzEnKOh7gnpK1NwnYEUJZLdVsN3tGobu3nS6lk8ZdmIHt9oDpwKDjlUppOoSnXuHRM82ECO
lttfo3Rp991AZ8IHEEdNWiUbeODLYSjrEK/4tG+Rf01CM6/JI36yx0kooDUpwi2EUM+EAJRX6COf
EBitF17vWzenz6VhT4fGxfzmVpzmiyi6Ef99jOl2D6RvscvDXIFbwjSKWrtu9CtZ7fq1qOQJN/xn
aXAusjDePGT+wYTScWwA0h7/fWU2nQwBlEbY8W681W60Tv++cmWz5b/y9hzPPu2uhp2lYWHlQs+z
0zyr97JrkHI6NfxeE6ZJCL8iBeBmxU13F2cFlu5JgtQvRv3slzZqSPhHQYTAxB8NvJiY+4aAxQTT
Cr/YwcTOu0vaxQ2dW2Y5uALLfHTG1gHpDNrLnsaveXDBXh3hryLucPOuQMubFGc5RwVgJm76UZNH
Bl3TMQY8uu+kux/66GHqkU30MTDAugvxG7XboXCi09jL/zyopYhO/56DDtqvCz0h7iInZzbLc7i1
umTxyaMN/af23vStLqznradpGdLPGCm01DmIyqIJRyRal7n4KuLxIcVJwzFQGYe0gCgYIdq5p9Sx
1v1klDju7WyblRFs+RqWr0LyHaIKxEOvvBHcRlzu9aSTZ2E2b1JfYNIBtl/7N7fE1MxgitF3Xfp+
PruZM59HJzoCRe1P2fzVRNLY19YCHh3xMkuxFp/43x8Fa5FbReU5rjK11rnmsNaw2ttCynUMT+nU
J89eSmyQYXTyHjp6pMf+feIAcMmbvj13y3CIcf1tS5+6xHLht03Ngt9mOlhisS+9Y38A48vOwLyN
/eKgOK2Thn0MdjTAaVmtW0fzdgmypGDy0/pietquSrTuGxPkRCK9c83yKceS4313pDBt1Wxdab5N
OyE1vKKWJQKXqdB5sNtfHyv8Jwbjpyjt4p8alRANDzsV7dswltzXUWtuS5vjKmIyEcZDnG/BPSx7
hJpinudrrVAfUxC1vJ35crGsVgWqt5udcmKch31v/lhGKPIofWdbpe3ZljfDE3LDxHrNOBM9RkSc
TX23N+0eq7PLp+/Oxfxkz/avkcDXyifzbxmlfcQCSCnBZWInO7dh3U31CaKI+kHDx7i60iWZJXq/
BZbgapa38/EjiNpNd/7sRsFiFPG5umu6/k9zD11Gsgg8tlV8o0haVnUFmZHtQEyVq77pqHUAfWuD
X+z6JneBCj9byQgzAsK7z8XzaAC/XtngRrdC1h6rFHkKHVse1uXxEmUVg8TGBMGDecROVbdNphQ3
kXYz8UTivop6e5tw1GuzLkKKK+0zfc03fcQDNKts/oYVsqGORYhf1WgAocL8Am149blF0YK9SVfg
Y465Iw0Ft7Do2pUy5IjNz6dmLY3qqSQbK1xsNYeDqo3DwCk8ne1jMSM/Gx2HhlJi/LmdeLCdNn7P
OGSHtjvJg20sb5UptO2kGn8/6wCHZoD366Sq9WdqchxFXp//dtazZvdUJ5m0Drq6QXrE8LawFmOh
lfW94WQZZ4XSBcbjApTmF8OHyOlTDM4aq5N+YjPq9hPV/94AlX+Kc+ojaXFEQA7a3c0O/Y6uTb1r
6iVoop0UB4+Gkw2pbPZpi+jaNQiIRrOdH+25AWNLvyzo8hNUhSpBDi32aSynb8AW35qTuHvZ+Paq
rDwXDFfdPMd6XKxskTkPdo3MBfAwimCRWzB6cvuIOvlKGE++sSOz2cdxO51aDu/bPk87/NZYj1p0
c1fqOtrv+I2gq9O/cQYHT11c+axzfvFme2mDjHHA6ms775k91t8itrC4x/FfQd0Cb8r0aTkGxo0R
kWC0dLy9yBfIF6q4cZdt48+DwFibLphe4gbP2KWeUE85n8kgYdelSlGu0Bmb02Z8lT6bvp3HdGCw
NASEFtihgb/lsa1audI03X0YfJcenFVX93p8i4uJZ+NC0tcUJLTgqUXS+iw0bFitlmnoNCkgGLHA
l09EdcjTWN9PLsc9MCnrIiFAIkkKfQW4pN8opMCNi9GzsmnpZBNUBBcVLvOWQV+Vaa1wgSCBxYDf
bjLERAFK2oIuyvzC2ZADsfVEumy1AxuwnDAAybCeSGmJCLo5pXq9VRjiA90cFIYub5RbvBm/rC7V
avbzGfcQwkc9rX+ngnAjDy5uuKRtFFqOb4O6x3AcZ3guPGPYuhmjji6eWdayfK2Ql26H0VLogvzh
4pC1GtDmGFZNlBVbEkS+fX6dTQxcJ2w62FxRBcGiVi7je3kZaacAAj6ai6jvJ1IfwjiN8wCtc8Fz
boU9ST+BAW9hwbYtaFz7o2tAXnqm9ijV6IAj+j8PVJvzBkROHvz3OTwnHBjdXq7bQdkkl2LP/ffg
3r6SNh40s9TNTdPG+IfuMeBZp/r2nf+++vcA7Jl/4/bTCdQ7np92bfYdNA2v5YYp9dY6/XtoPZpy
2hIdRNY+przW1dSYr7UTY1dva8s8Icr6z4OINGZItnNY5oGnvDJfY4sCnKU721HH7QywuKGL67X7
0QTC8e8hKfyXbCL4Ce79pnUb7/TvIYYZv5GGDVO3yrujbtRH+OrubmjT5WRG3YJHC5Vzyoe3LtOy
OALOiGCCHNMlngYaEbfHaSEtq2n8cgNTIztVg4OuFuuLVov6QHpWc6B4LYKk91i2Neok4ob2XpF4
D2ad0BHT5P2S4lXjt7379yfwvtO9qDjh00MlXPD2HXBTVThmfPbarPkXlrbmUif7JiosK/DyNgJj
yfN8/CNxVlAIJrdczbEtzi1w57M+dYiRRGW7e+iqpyHrTnC1kztgVAWK6+kwD/N8T/OkfC6t+jOZ
Dff87+8yl13SMG7MpttfRr6mhw6F9R4TgUb8IMN034v1W+5sCNx9OYvUXO7+PRTtRK3dMUsomPxQ
avBtAskgPVkyBnr3vetgQ0yZNt79+2okH6jvieFtc5o/nAQnEImS3kxsCHM72JX3gLnNfYiE8WzN
Cnwo97mpDc3F0KCsg0DJyPNtqgPwTsLAlOBAV0X2zpM3OCi8cypw/bFH6EziRmleCorbfeM03W7B
hHxfYU8KAax5b8agPbjwOf906EEMpPVvjWlMoHde/NQXabKRCDFPJr7dIy1REPsTztrWdd41/85J
QAB0DoWX1d4YUqahAmZvzgbSXg5u7CfiYD1w+8WSwJFKEP1Fr5UhI0eayAIESUpMu8lnaBe0kzak
Iqi7Ii1+2TQAtE4x4MZZJcf/fUCQJEJfieRI3ErUlc6hn4oRL5X94Y7SJECIHJkOhbeez9lFyZ8e
csqZGai5M5W/9hqnXFt1F7/miK2Djk/+NN4wLqJoDrNb19cETfuTWaThv+9SSwJXSoxAmWq8d+5y
KHzy3I2ZuRoJVXva3Tmm1CPxRdOZWW5xyWszaMdOv6u1+farcV4WLY2aMIXjFoLh8LaS9/2hpG/+
kHvkasXROB7+Pfe/f9EWx3jwe1509SY6bQhcLLSLbnX8yDTM4WCNWG17u3tEEnHKcgYMvZ+/knwj
dlXK7NopidtIBnUoB7I8psX6gpTwIvCcIntghzA3sJD2SU+vKl7wg7cgKbBfb2gw4kGJ+3olDf1g
C7E3aF/sp7CdomsJMDysYv/aVNPzwLrMCKEW20RRaTfmsbIgp7GTQ7CtcGDChOym7K3PmgQASXdo
DU4wXnmho3uxbaxEdAFzzEPZV2NgJkg9MazbGxO0G83AgcTpoL3caB0q2LliymIjwgkiK1Zb4aAd
izuxJa8sPy5RCaacc1Ty0zvkgtFS/PUls06fQu4GzgryytiZMnsnchAn542iV3X73jHe1BiTWhvD
cuvQ4gcNXc5NYeVMCdz+jMXoz2gGKhxpb0bPSG52BbUmo+m9EslOYeJyI6ikoK+MHHs/iUiXzLlj
4r/3ldJ+rN67tG21EnJ2v0TchcC2k5VrRyCjneorSVxtT983TkHW4JnfWFCuj7VPmiUHyCHEomWu
FsRHd3bPBRD76pU4mvJpkukvZvZHnw7hZ7aMQ9C6hPnBSeJTZ0MgYiO9Y5hXIo4dQSRNTnuZqd1m
nX1G6S69Xk+gMs1th3wq3CdY7TL42A5Uy9LAYLrA+i7qJNvS4sMulCwPpSEgF7fdpWrL/sBMgU6m
y5Ct9rTQq18GZ0TWQM0ZLNOyrav5y4g7k6LY9FflsgX8AP0/auH4q3k1YvPVkVAN0ttjKbVCvwKy
alW3nAHBFKVPHGaeRn3XuhDHo/gxqlotwJthuVaOOWzcVgvtoiW6W0q7vDOb+zYvdq4PPqiw3U9q
3Q+9tLZj777SHnqdHI1+hvVjV8VDbo17JbR3gdYjiGrAnCpmp6sxijK6Skr3GysmrGMSBdKkhylo
ACYW750EW6rheO3ted1WtRM0MgXTJb/TEbkIqprQMfKwLqyTzrjMmXoCHsx5s2Rpge0KtIN0cad3
lGLQ68N8EC9DCS4CCG8iIUFXVfqXGN2PpvSGV8JOU9jxNw230WUsLQ1jVZfOXTxnfpCZvJJ82Udz
uRkM8VmmGZsOSVm+FY17xEO7LlPWGloNXt2bmd8aDnhYbpmC6k2UfhLQ0TkXiYt5dBkxyg01bqVm
frR80GUpxv1ZvtuGz0kASKpZPHGBvKR2f+k1QDV+DGihdrQ1w6gH6RobrqAabkqYamy/heul0NLi
Kw6ua03xiYQDLV4cDc8J26omixtOalu35mORFH/koG49VvkEZXKQsDnFbib2k0XgJ17TYIkZ6431
JzcDnb9NBtI2cv1dLL2D7dKF1RTQUxrSGYCrsJnNDfSYCFfgfLFsHZK5uRBUVnYfiDauNMLS2r40
HgfoghwF234fdfCnNSuLmQoY1Qr6fz0GE33ggNJv5OCcpAFT2ZMzJUe3cpet7rP25dbU76rG/c58
98FpmVgWAih1WhhrFTsootLX0ZEfo9W8Z3l1h+F41+uMRNXcPzURgV4K43Xsb50ZtD9E2h/86CQu
yAj6QA5jfNCK4mTXzSUqHj0NG5LW6iXVrG6Eo278jYTBKPcByC/Jdh6pFXRUl7Vb7yQUjBHwACEa
p9ioWRxvfoSogNJExfVoUo9kvQH8SMQgTAifDulFv3SKd8qyP/WeREZdz4jFmMf0xnW55FwiYUU4
GQKwtzRfxJb+2Hbm2JenSj+VZfdHBzmQJd5FGY1LWPetWtn9tL3lvRwdfOJO12zpH3MCBFqF1yn5
bVpoDEXp4D9u/Ud3UzfpMdKtIdQy6yDZTlEaBXOGCVkBnMjoNri5/cToKN+X6bKybgRveLqvRbtO
PITUqo2PbQyDOuq+PW0GrjdMEWPIadM36LUAL5WrhOdW/Y15j7p1oDidN2niXZzquUwMwAKadl7S
Eedq+sq1QS5jSVqeh9l6FyXtzskg7YI3YF8CET81SChFdNJU066k85tPMWS3IV5PQ6ICTyPkz+X4
QcvQrFIoi0sTQuaqQ1Pqm4YbCN7p9JfWDQqTKTuW+XwejPEdHKTuSTag4U3T2CByXIVT3CJUunGd
E/Md+heqOwGnDD4ZmWdqFdPRYZm6OQ37yl2ZxGgiPmbtjH9jbfygHd+cHZGGhA+SJKDirc67EGKH
JBtVq0nPmOkIFNFzyxim7sXTkvovOeBjtEht0Ev5YroRiimkxUaePU2RvxYmMH5LIgzJney5tdGX
zBQxnR3Ru6AnWriXVrWvHX45P4E7TfmFx9YwYTgofrmoAL9N8wJ7KcgaEe9Tn7qIDbtrkBBITp9B
frRbqwyTsXmM27I8JTU/vaqWUCCo25gqInsRaHhrkQ03JxJCg44xsM2+pmVvorwgScyEOogIRNMD
iMXFpqbri7Shup+y7L2iXVADK8dvWQOjMh9SPDAobVeNjI7gyAz6leR8B0M73k+m/a0v2Z6s3/vc
oPOGlZMDneDti5tordmKgYNO6cXcYuOQryk8flBUfTDpHKia9Ddr6R+rDK0jU4PaEhdi7wAVNvo+
k2IOBe0u0kt7KpMMZF0UARoezT5MnPzLWbQfu0y6zbIMLXlH4DU5yIcLpjBwqP3KGey9VgH0HLn2
h/6sm9qxQ2oQ186DZyt9rTl/0w3TKDRqZT8XXx1dNcuwOFYxvciiXt8VyRFB2W/UcRg1F7NfaeIL
ksXZNMDIoACq2ZJIQSzj9rWWIPC6XBT7yHnEJIVCLYlfGWG+5OBpYTQln4XSXw1EQE1Bc5kihRQy
ZsB2C5UE7VZ+LAm2vWF87pyFdsciJpoRt8811oe7heRIAIYoLG3slyFry7u6dXrn6Ce/lfVGpp1h
f65hZJPNmMHhafpKo9VCS39xA5H0YsUYxAnsyAgMTp51mrzlXXk3udMpTaMVBOT7wVD3BPVQhw9A
gGtCcI+eIpqijBdu6P/+OZENmREmnEkQIE+T031OHLo2ugOujePXaBzrN7fP3YOhx/HKVJJXTZzj
kXjE8Sh79z9fuUKDrCMKFXY111a02NEx1nmg7aIKjiMICiAGlWUMiMMnatRpFNEnnUa2hmW2B3lT
nU4a9jkAbQXdrtY4jL1nHP599e+hcoFB5Hb2p1k7fNIk96SuH05d0m1hy12T8mzG5DoZoAgubS28
1WxBwiTCZpfXefk0z/YB9lOQS5m8pSMDixj89VI2m74zkms5nXXZEztTOdnTouXAVasmZV2C0xv3
wtjUi5yOIADJ7WvtKBhkOZzb39wlDRX9LzGtcmBgqOknGeUYvW+Ewc7tngntVFtwBo+abv2VZrts
aoLgQqKJN5lByzLr6/nU0vLd1elPRPLVPTF6oIVQQt9UP3DcOcA2yQIJhZwhaxifVSfuIk28Rskl
ju03hvhUGvb8yrVDCsJvbBTvea49dKPHkaM/KyKOSZtYC1d7TfTuz8vygVcvV2ZRM2thqxoxdgZ0
YKPbTrghNRIh2RCSfveZTvIibetM7PWn1NxnO+OwSLTNyDwZvPuwtgtuWvQ6zOu6ekc06DcLVDjU
6q+pG+CDzexCuQhFadwOTZYWOJG615RRrUGVRUb2IMruOCQJmNxfLXEO1XhdUA1XNVlCFcVtoW/T
3jpolfdKwtdrs5Od+oNiwaG7AHiH/EXm7UutIRkZnfvaRv5ZJUQnUdVDuc+H3+rLm6ib2eb/rCSi
B0yiLGlDfmM+R3A0W1fbJKl/z5jqu9IaAqrwvI/N3WJ5R5zfZ1JJXovI+XFvdJSp2fVu8ldlgP3J
ELuCwVhrFdOHokEwWVbqmyHbrgf0LbDYcMzEy899QQo3waSGeigW/cKHCByyH46aVh5lTtyRfS8r
+hNt/zro1oNTxpeaVvNy39bxgc8ARZ19Ufa0aWpEXYvPfl9WXzUHeqmW98g4irF95Mjpwe2nscQ7
9kcAdhB70Usbt3lITimAi7F/0bz3yfM4LiNUsOLPtDQ2XtaeAE08kTavPwktZWTnbzyLeSRUyzYW
HL/6n1rT7ruJ82ZekqahcjMsPdJIUmtDb5PRPZU5gyyHhX54jVV31lNjCbqBp6sYRzigUpUlL/08
3IGyrOW4JtLnvlfomOU0Pg96doeuZFP6A28hhFLE8d2Tl9Rbs+VKatHdIxNpN0vpg7Hezi6zn07G
8ca6UTWgR60UaaYhVbFu22+9T83IGrOwYhKmnP8YhBIha7kMpXWPauDqVctXJnw0RuIbzGqL+TVg
ITv0FBFpYpS7Eae+7qkB/A5gd8vdgMndAGbz1pVpbm2da1oomk7tQ17p98K0f/1S+zJq+wnn+zvx
oQAhFrKMjDd7AGsY1cOrro1H124Prk8sxnKpo/7qVsNZ1rs09b4zixUxz8G125OBErr4Scu5pfiJ
uwDU+SY2ho+i8R9MLf5taLMARZhOzjZPhj83LSNKzOoYT+NHFauKkn/4zOMafg3iayN+SRp1yjJx
VXrxCtE+87QLQzAEIvoMisV+8ixGFxBSn03j5pBZQqutPph57lTxxIF/K9zuoQBAqHKKekd9Oejd
ZuMF4epf79PZWUTxGaH3t3QkmyJ/S21WEuZ/UdgW5aMcLKK0Z0Jp+nF5S7qB41t0bAi3hRWGHt2B
fgxL5X2i+4UIgRv29qxrdRqwg01H6g3nd+aq9azD7tAzA/IdnXDMhfR2vL+ZjutiZRif3BTeivtU
eDoExqxMVsbSEdc3jTRlOAKOhIxA1ZrYW+IETYr1sojOWkeiCok+uUREjyEdYwkR5gwshlTnTn2p
0nkkQtbk7M1gN6WLn4gDGBdthbwJk3SvhVLAT+IttAMf+CwbwjHjCAKhYmTpw3HAi+6bd32WJ6Jf
Ay0rgUa6O580Ezevnw1zk6fm/TJLlJDLqWV37U0OwgNkw4oMWBjXJC0cPEEHd0p3E+/worY6ZWsu
kpNRKmRc8qSa6SPNqnuRIwTwc3obYh/V3l3Dbbj2Vn6U/86KDnum9Sen0Q6S8gqh4J1epi9m3b8C
bFwJY9orYk/MhJci/P042mdAateJYlUMXbNaSF1AhaxthuGWmA1fIkBfdkTxVsGbS177+jmPmXo2
NHDpyE3XblBUrxagg1to5QijCTobzCDLOacGt6iospm0FDheGs29HsptQHY8wPn6s3Pnu7JzrjDX
7qO2gjMLKRv4ECfs/gPF5VNvELpinZya+mBMaKCYbfy9+Mad1z6Rq5NW3b3Hmubk3Vveg9yWpnZI
JuMhQXWFEXLHXOripNPZ7RDpowLCmPTRyPzThuQUZKLh4ruZxjzxRRCWT6PD5mRIbIBNJqzEEQaZ
In0cPFJn3Jeqcb68voL+yEAK2d5em/uDK7Vnn9NYZBoXBMQMGaNhMxf6Oqt/vLy/g1d2J2dIuX69
ag1uwDr2ILinZ+gobD6mf4Wd8TLO8RM67qh4Mfrlpb5dwoCN5ht+wUJ2E1oen0LyNyv0v5MZk5LF
wDTwn03XBwQ7xw9Onx77hddmaOYKBMkN2ct4YyaBrWZDgkOJyMWD88ftNAv/183lU73ERMbYv4Tr
zpRanNppBd0zoqdjuLVYX5rk4tfTi2sGte++dB0YkSrluJUrUGP1EzZ+5griZYKUF+ga17q/TZwl
LPL2Xo5wiV2BWNq6Sr/84z4+zd2fEmTMDcXHEmGiAuWzSx2pwUw0vzSzOSaJrZijDzsTT0PQ0rML
XVm9jeDJiUfe5Hr5zmlJIIEfjMBJ6DnUwwtQGhIiHDYXxz3Vmb+bVEV3ydmMkXxxrOaQacYBtSRR
S0oR3hA/5t7aBs/fda+zcu+tW9czbvuXVExXVjP4t9G9O08ScDXtAii5e9GA1Jn5BExCerJB/9JT
nfQz2Mz8aNouYJOjsqCEgkK8YsRZBo7XFytDDsNK7qwYACShQwkdM8YkCxnJ2aUyMk7Fqf4KfwYq
ksGQlGAT+F7cJfWsvUfuix55n+ALL6iivoqBNRwbl4L4VXVUami/8GmO7RVP2oNGzneAOkQHy0/B
kkmCJKLizU0gSdEgXMdDcdeW1k+lWKrmHA1HZKqnBKGSNys4O2AyMV8D0+6mHlWzBsUo+tMWstSS
W1G4aI+zP+6mtP7UUULQyeJjSosvcC9HtZBDU2cJ6VkTRG2v8LYTCNQgNem/iXT4s+T8NDQzr76S
gqUAtk+JTMEUNMDc8Se+fV+faBMDEzdEWUS1MtaA05bm0vgtDPjxxmyrPwmIQ4M0/ngjZzZjQVcn
EbcMBXMZIqWZh3S/bsv5GR48r+8W4ur+lSP3Y6Nvk3L4XgaocUvetYEaQM8VmlglU/PNXC/sKoDH
yi96pm3dHoUlYx7mEAEd7K1hNV9V5+mQdvH+IRWwJn4No9NUSL9x3eOvCUpJXkQ+nmqHI5nhC9Lx
yuoNCR+fBfFylg3c36MRGZd/FdsojFw4uvyeS3TrB3MgyIrhbJTLtaxQtgr7Si+aQ23BIa/kTWHY
1JMdQ59hHPwtNoPNFC1f6K2eE7CIYEOPjE3DxG/PGT6oII2YUhfobjvyoYZhvui+FySOd5aR+5Mt
9PVU+UrcNlOlHD5TivyP7jxD8LzHe4WASW+bP11wg1n6F+rUVSyGz6EpPyOzfzYZ1Wp5tmkk+92A
AI8af1nnDpG+ShXtyuxbN2iGWyeBaY0z/w4CliG5zS9kQbMtD/qJ5X2lfPlkTogdrZyTrdbumZeH
kervMVTdCZdEL6VFPZwsfSvd4lWkx7xjzqHrcRZSr2LXT47C9a9z4t/RcvkYt9piPvit9k33/qct
029TJ8zdtI+zZLfRXcHPZn9qO9BoRk/HyB20N4KID8xw70xibLlhaL+WJurK+kMoxo8JjOqs8plv
4VwcbjqJ6D5RrAhDY4NTlgQ3CbBKsv9kyyihTAnzFgWnFbQPsgcipLDuLdqvnDHcECtd2FyU/8PW
eSy1zoTr+opUpdQKU+dMMGDwRMUitHJoZV39ecS/6+zJnriwYQHLSN39vbEuhx39VwfBPt7pzZuZ
CWzo6UtIC6LfTOe2ES/czE+F/zqm5ndfsWOlafMBEDMY7aePhoAQSeBdRelHwLrF35Gpl12L24tu
4cIWi8qEXI3keBhq3npj9m3ZMv/ihLt3xQOI1hdx/chqUPe2nlooDjOaYb70j3Slv3ek3S6Csvug
Zmhj691TIHnHEFsAoupry8CGFcTG66jb9xTawwlpzdKmr0alr4QVvrQ2NqNAv1bzMqH7FowA5QGh
X776k39Vcyth4vSvHtRUXA+4RwFZlyrN73G1RcgjyTQf7rUVHhG1jeZ4zZvqYBlA9lVHIrj1bNms
TQYlc6PlHsfIfHFTZ+2EUOr8BFIAgY7qa4e/h3ct31dG8pzBT3jh0W9YCmkpv4eD+5tWaGY6dfVq
cenmmsAme3hUlfsyVvE76MFlsijdjS6Qu7cgK8mizB9rv3oV2Ft1mRyDguLfuPqNGfvqUV6R1Cyd
HqrBseQ//CKvA4cM1H4oIWsO1Q0bA5GCzonO07uZZixfdCJRGLA0AuNQh90mjbQaxJ4DhN594HA9
p/Rv0nZlXdMU0WVC6+T0Wc9Xsm1zgjAV1BnS7sT3PkezHGf7wVvBBuxYj7EuN2WaPgcVt2Rp0OUw
2UhqzPO8Dk91staAOUSWfMogOWDZnltwqEkvJX8q19hROXCIPSBEGR21lHgySv1cFk7fCV8SorIW
Pi1Bi2p87IQLQ08J9cIVYlwMtk7VhWODiwm1jJLsX6L0V72WX1ESyHUoKLgxp/47tyyEDfIpbeOP
vsGhIH3qElKh7zNMk3rNHRQVeJZGqiQ6u16PExG5yqwvyQta3/dMuQD8Yf8a0FjTpTtZtEgKvJPv
YagcJyxVzsOkbFRr/XrC7N35761+K+p2lWrBIauQEIsDYZJz9TjFE/I4RA1uBwpDy+ZIlee+nVZD
T1QqJiyq1zARq20iw03kESBLA7puE1pcee+0hl06LduUBF5n40eLvp/8fQycnvsgEzpHFW2moYkE
tL+6TYawlCstiamzToudBu9qxnRxBKlB0x7+QLf7Gqv8V6kEJXvAuJx+60mFYFNl9dKf9L3mcSqr
69nH7eenJgO1d9PHWYHvD7B5JIBwGKRMkzWW+M+IXnmop3SJyLr3Hia731IdBHdY6t9V7j6krNFa
RoHT37e1q3itnOreazUN8Zn7hpfgSA817Wh9C7OfRrsmr3Y+MreFF6NYrzu44M5daQNpI0XZILcs
9pBiH05f4Tmo7gJXM3l4N3M0vpO2e00qC63vB1ThCymvlDQK/MLxAUnJ1oCryeDLtTK/u4b2nWni
1QuSYx0S/A31hC79ag2nzCMEbzK9DXqurd/r3Jru2ieStrSduRQwnE32OYJRZx0PRJOI4bnPvR+7
9X/EMw28n0aebmjfVauij2/0mL9YuHxnop0uyhoRodA+GsGOY6vkknnD0RbtvUAD2+udXPoEQyyU
Vb3EEOV+YDzHdvPdjdNnpYx/+GhWuTHggncw44ku2/a2uR9r3BMy7v+1lX7IsmgL6ngzcv0H9XiN
Zzl5xFTDeR/O2nDcj8ZukUUHG1MCpubiY7T9XwHJ5r46DvaiYKJyW6urZ/3bEh3VZxndUGTskfBL
DDgWaVoSyIBrB7UY7chejiYn9KRqLyR/bx2//vV09ZKMwXVykKYJdaDa/hcwbAaQ4metQNedxM9G
S6CBFjB8GfkIZlhsESbuSel69WjjULL/zY3kt4cK0sk313FghV5/FqaPOaO4oum/FhodZP99C4a6
OYTUf0Os2TZglvApC+DZx0bGV1vrOLuI91wPn3WcGwuWBAKccUFh+M0MFuE++2nzibOa1bLe4WuQ
PfWRXico0Jk4SHQdVI1EXTRonKN4YdCi7xZ13WLqys9m/l0lJMrfqzFkrms+hj3l3T6jua6lRFLG
REdb6pYiFFiyGqGu1efjJFpIm6M6RQA0MBpzDdp4dxpthWyYv65EqeWOzkk3Z+jUiYB8DHimyuLy
opMEXWGSrBuTtkq3GN9w0FBnyxy/aj8M2dWH8hcTqnyqV3lIXUw3mPmVGDGxoXNmIcQU7im39h7D
ikjbOvsZ+8rA8qu2ZkEvSc+xHyGhp1ZDV1Po3obvrl7bTDFSP1RZGa+0ULvIHgArdjN0Z3r1MNqI
TzSfWr8p1a29XfQAtq29sVuazrhIujXmpG41efZtUMnBClyL/7MNAeb2H7n5aWYEOkq98xaQiA+G
1C5DOuuybfvVhsyAmzBBu7P8lrneGiDui9uYEnSyoGUl9oIKoLVS9b82ebcrc2fbQK6JreU7DDpn
l+BOTmHBZ+UPJ18xVOfjQ2qkezWK53Coj1QDOSMyCU7Y+yDxEiQdHltOh+rAAaxuuifl2ncdKYk9
+NCNrtuujRJilUiMidcmflhkDntNfU8DHRGEe7xYgXHuY+PNr6JoqSGTfXVLeKqk6gTht9o7Xbjt
1uznLakwdq3In1WivWjgna7TY9/W0o/GUlc9nH6jsCCINcwQ+Mt9PaElogEwG+2zCt3XdrDuQto7
iKC17IKPPlH/3Lz4aIPpQZfaLa+WSndBykFHlGRzSNVEFxyy1CVG3fVo2vDsJPbtu7Y65SC/4Thy
8srbAhphWpeOfyN1EwG5NmRrVAEYreSDMt0PkSSnumquSgu+MsfZOKXYJQ5+9jEI0UjBfJcDo8eM
IC8rbqsuS95oNUO3gZZFEDKqFExcXNI/puMVPcvouQ2D5okaE36j1Hv3rmqMf1qHqoGeipClNRVr
Jp1k1Y1Oi3PN/e2Nhove2MWRvP19iYNdAvSX9dmr0JQEk7Gsey6FuJZcf+IFaquufRCiJAPooIED
JYy/CCeDG67yv4AvqDVGoYgEQs0M0BQftPLv193ZfnazAofpzIEdLQKAsGZrarF318qO42Xx4FNZ
jBpsWI7dCMifuayRekUlYQ14b416cfIi+rb/Hoz5aWEIaPMJn0hgcOsRhkuT5WSI8qRaRLHFkNWb
jjHnlAuEPbLV6QojXOT898ChT86tBDQfQxc+gMWQE63widTeAvkzaD6NUzuMNSg1QBu3yUSuPpWt
NKgZlYFJtEiXGSvu6u+1KjzFZSNOTJRvyquKZUnb98FUSjsKbvbjZDvdDsv8f8/+Xvp70Oev+N8v
+3vNB6NbCEUQhEcd3PHvQRTRRPRuwtz7/18D/5WzEUme/q/XsJjES5UZNW5bIY61bBE7jXTRtbOT
z+iA4+B8+MzfpyujF8dQJ4RAs6hwjYK6vrCdqbXvRt1SGylk/3uAHx8MKk56FAJWV1F7wG3VpCB+
HYMEaG1icn41c3G0rX45DgiEke/vOeihkZ8fdJtEdktHLjU/02ot2CddhHd7fmrNtYodv17cRmHP
9BeSi4NFGMxmkmcXJPbcJ9X/fNTOH/09pcfUXvnE+C5D5Jdy28Ks4J6yrXxtqBDM6u+57Dp7ywaK
qCLU1rFZeIdWjI+V5c66Ga0hGM9lQ/7veakI3Me3lkq8pcak0wQhTH4AucY81yZKnCSwY0uQ/Ew9
EU6dMvYf4/khgwPck+tLY4jVqg3OPQ2nUgYhYkeGXEWU6+1jL1t7OQko5KyUF+pQKVfj93s2KcNA
QGe4+/+eKlVefKs8zu62NDfMi3IC99EZJhfca9UbMDaxBOAQtZVsQrOvH8jEabZBYJGEPMet/D0M
gZwOtk6Cf+mrU4/cY1vm7r3zUkxYoT2p038f+o61sV0pj2NJEQ6xolcOLCmOJJ79vRRH0/985HvN
qVDeQ6NMtY3jynrAs289/H1UVxX6JBNLcQVEZqSUb0UGqfthmxK8rLvmrRIAUIij63M8Px279Vzz
eWsiXV04DNFSOr+cD3qy9TNSupsu1y5OP3wVYUNnj9bpW7oeshe7S5o92z0ytvmpljol3iGEEYk3
7OzWyV+jVrOvZvQFzMOwRxrCq+t9wGG7179PI4ze0Y+a4ROmDKK3amPDmVkvtfFTmZChul5Nh4Cq
p2vrl7xhzfSJctDm8GiYDx5TIjkkMb5RosLpfMZz0jQ1xQRTculKV6eCIbT3hE5Ds6meFTjw5XFK
cwhR8I4uZqH06I7c03AnroBm+t7CHbXorVBcx/nBQVWvDfl1MsMbqE+8SewioYkdNHjQQucU1xmS
eI/h/e+paap5dOUT5FzRvF4l0UaUahaByl/a4LL93zMrbqHOBabPlnRyNOQtglNG1vWQTs+e7RX7
0PWyoxUqpIUZ/VUBBUVkG7zI2mwuFoe5i1FTwtMqg5aRUa0xiVt7N0ej5korQisSsJhQ5Q31WqZr
x0oNH9i3cA+4XJxDYAzuweoIyc+Mdm+4ihAY7LOXx78PozEkqmV+Eb9zex6sB3Q+clfOwJ/B96vW
mVFs2kSrznozqEcXy8BqTPDIAmotrKzpP1DtZrsuVQmyY54y+Z49/v11BPs6dKG9Eanwljj2is+E
yCPUx843iBtqm7o0XjiNWBsqnqYFtyGLm43KOpn68Z7okCAgIM+T14vT3+s5IyW1SaI4SEfWTxGB
K2WeB1AYhnpKRg/SyeohZsrU4i9thP/0NNjUmXmmJ889RPCZj4Rf4atq5IqGh3YTJSa4ZDFiONdc
jCEipVjVET0aaKEf0qwudiwAm1omzVG3OXr9PTQoaI+Ol3DLksfgcLKih/Is7Wk8/T3x81qxfNLI
J1QWb8b5W/99fyEn8+hb/3Jh0/X391IP8sDJMmCkTYyDbw39Q9mQFqXbmJpNGJLRHcHwSu+3Y++k
HMwnUTI8pbqXMNN2H2lAH4QNTLlEtU43pKxII7PhQhS+XYu9IBtktrOQh0k7Hrj0/U8c1p+VjfIQ
YSagt/6DwyKjcmqgPrsov758rBELcwRQTG2aBDjKLp2xeO4H4hnGiBz08lcSh7zQBvsDWpL+R2zJ
1Y/TB3dzeEoG/pQZ+M4CryGfZKMnmuLWZvBelNvupyTlSBTbbwPHKRQ+/8YMsBVz+oOpzWcgdjWl
a3PRbPKIj/ExdwG2CIEm36N4yhrU8qPFaqbL/Ds1s2efMj67h7weuxcvMqhc76pXI3C+y+qQqeAn
48zsZvmdDeJOurtfkL7v+J8a0rbF6LuPQbe3fAB1fTjlU7AXNUrzbHhFS3Ijjv4j0oNz6lQbQTFm
Ep2N2H+e6uipS2mIGZl980r/8iXiNuORVdVJWEupCwXENtWjowfXyj93cGYlhBsKdprncq8A2Umu
GEBWaMd3TTJHlIeg2i6NEjOqMSQdZaRT/J6O9OE28p+TgWylFNAtLDIKPB8Qs8AZtGpMLPO6eS9F
uM0pELUTktDyYe5upxCxaZ79WFu1hdqkhfokVOXQO8Wm0fudbIqbVk0fZpsAitfDi9D9bUEUH8vC
g7K5M5XbX5llHjqRvfiZcUGmiY9rWhcW/abSffCmg9WonZ/lzMY1Ut3gHMEEiFxbuyp/nKru0TaI
WpjiI+AUdYPBynDQqmL8V/K1sN5HesoqayVHdTTK4EmaJbKD+K03w+PIX7aH325C8toyjzUJiQlF
829hKB+m1LgG6GyQ+aWvhRM+RG0OWqGjv+ghriNErYt28n8GjlvJqD3qY/5TAf6xTJxkk2FnBN3K
81VM1v4imsbPXEBuNJI2pB7TRZm8yDje+8QOuZMP2KCvFVIDTWseSTncEeyEnBwmwbeAzBMrTJau
3p+LOFb7zJaXyC+wNHXmvWD3XxSd8BYdOu1Cr67pA1gq3As+i8m86z0Xip4gyeNC/KYdkvNus6nw
ny4yrp9F4qawmTB+slh0OuhT0wZo+Gt/a/dyM+TlvaiigZ3Lu8mgfkTp+1A6w80epxcmlbSk3kyl
36ZvPBMZ9c/NsHXhe3BiDo6lGH9pbV2yHD9oUl1SgiPbt1F1+6gtL1E/vra0JSym8ZZlxr0R47Sg
d4oBB0ul6J/srGeO7LsNl8Kefe5HOuW09LW76RJrZzAfxjgoVpZOAkjTvVqiteC20bvHgng38v1W
MmbeKdFGG8DqoMRAZYYUyGovjkDVJ6ucmWigarv1X3oflRBZHrh6QrwrHZ2UtVmi8m3N11wHC3Qr
c+X6IOlBXp/ZXi9uoIyDiXtiWxJ2MldXnQwdFuW5oEsSZhpezU7PtWU8JxyyOx9YcYD5cjSuqVhn
TWB5W/Q5y1vKuaaV8gkr769bOt9ejMkQgjRSSMVirfwG3TXPEmeHpwxKsCD+urw60XB9VfjrsF5G
oqHSNBfWCvKGmLTA3blGdaPHGGyL/QeKqWmRnwHcavnSFqzCbUObZhcm3BrqtZzSa5Ja4CnMC5ht
KE0oTA6sOuQEPu/22nkb6N1oW3mU2JsYQyvMG9NI33Uh92mTfFWZS7HJYAPRimuIO/UwMOAFARVw
UV3drTS+OWKT5957pKdofWJ6fcKf1Mq9hW8CNs8IiOLIEpErEWhfE/M/Gyc4fW/Dt1DWuc6c7KSD
6GSJF2yad2KxPuq5eoOy1nWLcMydYsJ0IGwpeDL5b9tqp6LsXz8Yj6WpPtyB/V2GydmWzYerGrUO
RLeI4wTywx02lkAAH/VTvg0VNatBE12KlBiyqPUr6myYGnPrOuKbligGJKywh5gNGnPsqeTzTzmy
dMxyO/qSCNkhqHzxhw3ofb2MPf2U9gRchHQ08t42a5xQyCXHWXy5anwMBL7PklZMgjJWuBQ6+Cjz
I7wiIamJnYzxlPI0jB8aZrYgpQPYIqqARBzuBNaF3qBxjX7G1qWU1sw1GsQatGnUL9ncGEeXeCXL
Tz+RwYUoDK1nmiusZTi5Zz2lfTWpm5eR0DTskfysStzweS1IfSZ7yEdjSLPlp6f5cI3JR+ay7jWY
oMNp3P89UVGIUJ9dBW0UQj5wn0xnB8m85N4H6aGO06MdsRwAyTWLcupSsjeQJBWpu4Qq20VV/YFU
MiygP1tHqwjQokfGoyeySH8cnfukTv+NPtIwkkeeKzenXmP+/lMbHiCdQSyNbTB7lgaytZYhlpSF
0U4frfZLz8LPQNRMVuD2FhTUaNCNk9Ic0KJ+m/rTiUgiVGYZSknNRnQYaMNzUPZ7plNnz48nWwd9
p7IHyoWcBCUgPcy9f+jiZtgRcLpLVJIcWvAgukC0x5491CS1+UKj9zbVBeLoSP1LwbIDB8F4agY3
zIAsl25PpIaGK6qFurl61pgtjYj4v/n9hncq1lxy6QZ/1khzUPNVtZIboNMJMY8QdkdGpk5Jyt0C
8otawI7fNWHAvZfeZtDhfCbMDUR2TN0u8OrhITB+DCJnuZigJTRfe0tI4zjWAY1/kZ6f7KbXSOkY
MZcndFUiHV6EvmcsE6gpSOTAedDEpgkusa5GHLntbgwdGldxMlhDQDiUgwnXj3NSpkafcmPlpLvC
Tb/zRDzBNU2vQZqmq7IO3uvQxYvllv221KiVN1UN36J2STsggRZ0J6OvRn36i5mJb6vF9F3Xgb11
Jvweoe+Q0mf7cDst3WsUMoCeTy62pBFXEA06H1GJUR6QIn0jGWiRz7dZcRCp9VaWbbqNesxOA1ms
AFrEHg1uNh9UQ4wdbrJDrK2vxlanJJYWJmlB1pch5b+4s0iYLD8zc9SfDbekY+ym0ZSj2+RC1rF+
T6epYmlgdLeKaaWG+oCacsF+AkfD6I8lPD+6pF8ZYzvtqyoDIP9rVS8KH1UFW0brJnsYiFvUJy3j
XC0fxbjWMQ6NsB078r3k1scnl3Bawsz/YHBIhvRKx1Wlj++qwkNk1f8ivRVPziyiogczZcjlLJO6
erkcsT7AFY9AHb04BJgMV8SKcr597SlFpugKMXFUkK3QMdOg4bBOHQmGz7j90NydE2G2d+KGHrJU
28EAax++6v21LjgSTikO+7yyDpbJ7oyX6FYa/pft99OS1I+Nowgejprmhy1kKU15Dg2B6EmFA4X3
iohBO3VWJd3MXeURN2t2T5EJKCTkXU5tsCJcecC+G5xY6x9lqFlHhxFklRKvtArG8aefkntqtu0x
8I2zaQtj1YxkIxSBo65S2aiGyK4Nba4xg6jKSXbfkS6vAwFefu/0aw8xPra1ek0PZ78xRnQFlIb4
MeGckRJUmFdETSLKqAfed0w9YLuvgVWE66qS8TZx4/e81t+7OvBWpexZXWhikhZhU4BjL1Sh4zBp
PfonfTrcQ6/7aVKHXmOPeAAlInw27t71q/6QdfJfW0f6st/HKcKNzP0nrPpYde0u0sNfzPwHohSC
FSJMMO+U+GcVq7UTsL0J302fbL2PybbMlmarf1TtpD+Tlrr1kY90/pel2PL7PEGE7jw1thNeUVmR
lYvjr6lfRe0fQ7u+RzWtBLh7697mq1l4WHLx0dSpPc4iwnQ1VvhmqGYcTjrkH19sRrH9qAhydTJX
3yNHTZd1nvirICluapxsxETWZwnC16TM8/h0bhNKwR3hyS+iiV1u1/Koq5JRsqqJEU6uIefqS4WA
Kk21b1MLr7bQtm1c3litnsOoMVedzB6jprt41mxaLcVXMQG9W3VzSfPvrKrO4s4vKQEAFpZp9ivh
R9ZR483hunTTtYbBfRUrtmIKtiyMIG6OxgH9wxLKMVxPNYdkpLyvKOOOqen+oHPv1rlt84UqAEGR
oVrahX0LsHzDUL1lOmkxydDz/UwiY4oSG1ZRhd3Sv3nscuy/+OCpluboRx7FpNOnXEWHvonkMWwR
QCWc3wJT03awltpzmrDp4fjaxsIxd4qCuU3PYUFq07CZsKYyjzjFQ4jxZOlYobu2sD0topF5tKLn
FtOlSWRMhCmrQY6wt+zqzglvWnp6OezDPMXkk9Ho1VKyGdpe8DyMFK1Gdswxg1Skd68AtDIg1lsC
OrZWVnHi8I8TOTNtTDhkUr4kuUY5WXURJhamOz6jO61kx74u48diiH9jg0Iy29u2w5ABTyJp6zuI
tl4zaG6vbZt4jocGQuGFeBDvUJYGsrjpvTRaEq4C8tinoWbw/qwm4l4AIc5IIt8DBzO9gspOsrPF
0LDwezCznCiTJow+Gx2SE5Kf0CedrBFZsJmg4XJaVRM6wmkgbFDMW9oxo5NvS4jVs4V7da2C4bcu
fTI4IaT0qRKrxFOXptEIUtHKZ46YECBaeBwS/QttAiIt2cyJLmTq4MatC0bRe5fKD7PPmNdJjFtg
SXNb4yEAZBKR910SM8PMAEsoq3TVjWa1aZD1rkejbHdm3wu4ofruAGvtlNgzpYxbOw2M9y52t6Pc
5bKqPhiz3KVWpsFD5GrBrsI7kGkxyUqFWz1qo5lvWTe49QQGeun8RqUXr10AjEXngV/0Gee4USv8
uaCYmBwqq+y4ZZpJnRfWol1XMOfI2MXqV0cERok9WcuQOBz61xNnObAjOC/LT8RF99pt0SJ8Zlti
3dZ0mrVLFkEnemI67VFaKWC+4sHp/HGNz+zBUOktYuffO6wBG0KecZnC0RA3Fpv7LLPKDQzNTRYN
qVCys17EAH/Yhg2TU0Hjuh2Il1oM44Gc469hLPp9Xzfnot4GufyI2vhJlvWLwIkbk7UeD/FBWN5H
OMl3PMMYZEXMj+vViye6fvY4LnoHXYRXYZmr0SF2knOPSlub/EZSlSMD5SCOvRWyf0zrIyF9OG8Z
nkY93mAcOxPdsg0tQ1uZMvqX+tqlIUMkJ7zJDEJ3RcYx2XZes8EbTqpn7W0byykf67w+wd9gjBcd
g4NCfDBT9MFENBoAX7Vo5qOl6Je6GUTE9E/jpjSsS2VhH3TDFzF6b94w+XAINTuP7m2DrDsrfVv6
fUv8MxesnMZkPdHVuVRGSmCM72N08xAMGc6XLIK33EnOiQ57WxRkGYjG3bTTSBnxyondxxjYEWs4
pjQR5CtoTsVtRbBDg3I1CtqTwKDSBEwOdepuiddm286GYm2H6PAnO7kMNW6rxDd20+wGZBUnpvWL
tChBnAG6yFHL3hr+roFJ2ICNW0ta60InGRJlzsoy6ww3KPmGoC/kA2oHMx7QztIGvB3T6g21Gqyh
4dMXOpIra3gtTlUKfCNWVYakHLPB1Oac+Z+zbCRjxMmol851bx3P25dww3KXBsyzOp3I5Kmvc72f
E9pG5Es5jSNN/ph65kGfbQ6JYvsXPpqcvUTgh8P4KHQPnKBSI1ijOe8j7Ym45yUmbX3l1SXDphM+
eRk5xJYxpUuEeCsqNPJT7pvpAqI6Z/51qbUMV7QoklMa+st6NKJjl11ZRFgKJHk4aLdwJc32HN8D
8kvlZt5FPCKqtJgQ2sZisiyt9liEDA7g4fhS5SPiqJ2VfWGqLmWqNmaib9TYPOa1UWFJTPZN7uEu
zsXKcJ0I8pAdr43ULS43cdah/KILedJ8wn5glpdeD0SdVJo545yAGhPhnINlqk0Hx7UIXbgAS5Q7
w9eKzQhwy2kqQN3SJdOx7ZN9mNlAHp4fnUyiEsI+WFlhNGsbIY/71jirKr52bsgv7kzNB+4nn9jC
rayjcDW1D2wz/kFq9s6mBWLh3Lwkf9Xj+tbjEyAl6y2UxhqD3muaOvXSDYg2yjv3QCNUudOAWj2b
O42ToYTKxf2Q5RsnI3PW4x+Xk8W0F5ANJeTgb6IxMYCHLYNQopGIHmdsH3EYxfuxyIimFYKEVTzr
SeF85L7+W1Y5vHXUMRrNe4j37IuICAFXtQu3jL7i6anmxEYq071IbYZNu38TVhytvAqRSjBQJtqV
4ddgm7csLZlXm2wTzLk1+SrEE7awLXlPihF/tVGKzWhGFRcv2aV6PYfjNNXejm7RtB8hM1XrXknO
dtZ6TI6WKmKXiECH4xaYfpf7cht7JTqAAIAgxlDP7pMbG/A8LiLybyJPARWyXlqppj+bev+txb5J
6Aut03kDGWsHCWmf0d4e+5ex8PQtyg4T9ip75QohV7mrHWTYecFJhrZsLk29M7Szj13wUgyli7JY
HJ1cPWPkw1yvM3yM1kkZ8b/YYVPNa61adqR1sqb0+UpF7bPrM6CHRkQMuVu/JiVyvjq5j4LDKyax
U27fy+DRiIoPoNX8YGTOj+tmRGxABXL45XqsujWsM7ULbrVyeLv0yfWWnsHEkXoDh4ce/R5yESsD
WEtR4MwCd+gvakpR2NoLDAR7T6ctuyTgYpW2NTmTAQVj2ZhfgNfRCTXOty7FBVOEcYpK45yP+L5j
WQWr0DpX/QQZgnBgo3NhqH7Gw61rrWNxqYny88epPkz+oSmtfm+0/b++z8xDjQMiluUqD7oRebIx
bvHpGagKDQrHHTKCnDo2EGSKesUmeCuc7M10cklVgvE0VyIKhfcj6Oc/cTCSPTVyDEQPVlvMY07n
3lNR4u2AKMzdZO0Z6ZM2jufO9clLuVWyQ/gaVAneexfZxbzsXM3W4LATY3qxzGiX1tWx0UJvD1GI
JhCFnudtWQbeCDpcawpBXtcq7vvQ2BoVgJ9N+NPB4/ovoy5YS2d4DLXkjo0U31df/QvqhmMIa8Ou
TOK3RMYtvzurXER5z0RqyVoONa7FAScY4ebnQXZ75Qpn9aFiPdmLQuQ4adBh6yg/Df8JLd5LXrXE
vCZov8uVwYlohRw023B2R9nDgjs4CvSRez7Qp4W0SMTErUr8nTF2u0lWJxM7xULU7Ox16Ih15VZn
NDlLzcU5mQpIIzzksB30nC7BQv9lWuqf0Pp8TVZEZ734LCPGW1/42cpsiZBpo6HBJpS+lsEM9iCO
BLMl0CU5GpiUSeCaPlg6WiIqNQ7nVbntgNuMBslNEyezhXF6Q/g1beAi9301nKRsrW3hk91F0tiO
I8RFac8YKl86fBevVtmQ4exz9YnAeEtDbVyWXExATZD9KHMK1zo3sBq+EWZ7u6b93CP/xKM3lJFL
vNioutD1od9j9cTBO7vs/bQ5cvOCU0bhD3mOUCKtRpIlvZucLx/0MNyMkNXcK+Sk9C1qGJe3xXLN
DTng3k4p72lSwwc+zOsEb8NMi2qedB/NK4dLYRsMnl2/8nvAe5mI38ZLnv3ox4vV51TH3TUodz0C
r5VdGrAObv0MTveBV+k4JoDtg6ftc/vCgtVtNegPTmNwHQjhNqTxDuu/OQDbVeFXnxp5CxsSVI5R
6YYPGkwwHRrokDL7rZTiB7Upk6Tp3UYj3kyS2BpFLse+7oX9BNVVAJx9IQ4j0T1A76vsi04e6NgV
v4AY4yG0cmL4gyLmXECAYt9cB8cu1xX9DDsxaNPKiUhqCiw8DHZukJ5tqG4dKjtjUX9u0qJY/z+m
zqupcS3ctr9oVSkspVfnCLYx8UUFNCgu5fzr7xD71D3nhY3p3TTYstYX5hyzaYW5Gi2cBBIuhsOY
IHDLQzhNlzisxL7RT14LK7l31VPuoGOqMD+WbvDYRz7eHNuBS4xRU8UIe1srPnm55p9I13hksMYg
1YTxZZGLjC/ldRC9uR+IhTpHfINlkQ8viW95J8zEdcFQaMz8HHmTy+KmHBxEXe2/0anwwqAw89v4
5oXuvYB7sxh6ChOfwlRV41J3MFJMg/mdB8Y2nRhi55Wx7TP5WCluiYomcphURDUMk2giNMSL0187
5TC2nAeK7HzV2+1LwUQEOsFKBjWS8RBSXFPnYJOhBC+q2jsLW1vbk+Gwbpo4IjX/x5dReZvDO0FY
v9ky0dfAR/HaCOhSsAVBQWUOIPXYexRhi5edtDpgHGsjRhob57Rhuh8zGGG/uPRkw5ZEZStfCH1l
aCXBdnp36qDecJXo6wjQElpYjGIkyTe+oMpuANq3gqJNddlKr+OXjmp/6SkXM2VgNXiTp6e8N2mf
/JLsj7K9BVl7NHOHJA42+7DpVm7CcosnbBH2ivMvK19p1uexgvceGOmux3BPL/NpqiFew/pU8OaY
1Yfq0zUZg6csXZE4dxR3EbBEHw5qhzaehRz3uGWdUxNrLoBjxCXNRvjMdWj7a4As1jcbPLs2pqPd
TzuzKLxtamf9MpfQsLKA5Rjg8beo9Npt8h15QOox690bB3UgTuKT0VFdTcwfNHMHVkunbC5wqErr
I1Sw36fpFCYTWHlwJ3WPK3dyhpMf5HuQ7eFuNCc0dhos9F6r5nLU5b4QnAQphat+ZMGkcDYuW1Q6
EfuKpQG9aRE7GMnCQfHuJqIGDjwS8ZzNF+06IkV8hfFIrRQnLQ7IrN86afU9wNfD/kt+AzkBsAza
JycBFK7lARrr8Lkxyu8Q4sUqs6MDa98YSSOEA/a7YjG56TrpexzLjeeRbfGaB9izLZdKabRNbVUH
3m81BLdaha+lU7vrbsrOVe692X4dLAMGs3VR4yPrueZ0I0+3hYVPDBpqsmorbZ2O6XlkkrpEcc+J
77FURUDaQ6rdVqWEdOf1L3lbvBN5UR4Tox3XXnxJInFWKTiaMSuSfdkpd4muhwoy5zPfKJJnL6mv
En0x0h9O3mFmxmMGu0QIUzcTbTmzphFFgQpWVReVe6bifiY2ikDtueNhoAp7btnp5Te78/mmodO+
1/o8kYfqESWHwI0PpH60fOUi+amWeRU99B1Mg4T1oGM1u6mNw3PfOr+BNFzOTPnLXgCMUOiDJPbW
eKnoqSrhrUOygFbQlrlV0v9UAsZPaZwmDR+KmX5145zzsO46sYJi81jM6w4UyU/Y5a7DEJ+70NjD
xlg6nrpIVVHzol7VS+NTDPGmb925Frg3GT4wbSO529WkEEVDvyOB6VHUNvTu1FpJ8MBLNqS7bEpY
udEaB+1rH4Wwbq2D1vCrJmLTpnec5GsRym0GDkIhdIBTeqgZrjOtOsR2vSNsYZ+5AbHUvK+S+9BF
p8rN71PgXpzeeSVW5wWqIH1Ne0jjdTwW0E9YFpIJQe0sD67rP6RGeQVPf9TGYt8N9VdCU9igTaPG
/IZKKLe5Vj3ZKXNZA4tRdpr/v/knbFR4qh1I/nhqEi3656CEC50Ugb2GuNlLPlqbf6ge38rCvANG
RcMBJaI1x/uA66lmzt4mlCjZ9GJ5+t2Lw3IxZuUP2R67TB+fUBheNS94JpXgoZveErM8uXr2WIv3
yvROtq1uWpr9moZO+FLH2zhdahi9fMbL7I7jPrwIZzzaBY44qa1i1NXo8K7D5L+BWmlw0kZt8vcs
pjPyzKoJ77GPFSZ3LdkkIXxUo7obA8zCKtrxrJx9/PMZ5gmRvaKHWHFLeYRWDYrxBhVul1X9QeKg
93OMSyQAGV73lTjlfv45UDadPSwQA/kgyNQA7edvdWMxKit3pKJ+DybLfDdHGNWAlcC1N7LenfKz
UvmerCZw3+GjmzMAs7GCZr17B9Z6HVxz3ekRNHLcxRqsuz74TkM6a0kAurSOgWcDjODYt/hh68RK
wCygRhBacfMUIXK8QpbXPJo2IuTEya5qMk7I5UI7fkoDceqlbRDNlzLGji+qZHkNkeXBi9LLYBgQ
lPCl6yP+gfBQRoy1eYnChl+va3WAu/1TauBqLWJ5n5EQvTkcxQ93hWNou5eetxRGkIRezYMHD06o
MF18T26/6rL+gYPmwxnEQRXZeWK2FU0hipjmfVLmQ+FeeF6OSWg/6Jl3qY3+u6NZyqbu2INaaHAW
ubO1u73ZFYNeK2Dk2y1tZFCZ5CoJBlRJq5IOqtBakt+KZ6ObLtIhhcyKNjVmj7Ap9vk9NdN7H9S7
SeovrdybqvhN5rJiNHcxQ1NWnp7Haimx9iGahdp99LPhHJojCAL54OtKmzeOS0pzFp4FxMZ5js5C
HLcvlXY0CsAKxbAsmWMvzMzPWEE2DANQkSYGfGptX8aoOKd9Mfk4E9JwWdZsAJSfLo3yfUqZnWVe
Yu+bvuMuyVtrP3SjfpiLEDOP3pvis2079GEuQmcgL9TS2jdRHB9WhD6FFWiSSMLwqD1DR9u1s7dR
+eXNym8wmh/yeNjQ7V8qkZ6UpW4BCtImXplmzGY16G7AZq3K3BYtEGHDOo+mzjrdeY2kcejc7jJY
2RWuxYePBA01yoI4ji096Q6GebwwGJeS0LfQJKYZ9mAxzQjqEpvIl4DyZP7nXKd4xyifeea+mvSt
M+aXUZR36ZnnWdaKt8HbF663AIczuiABtfq7ldZTIPqz6a4dfqHKrJ+rjLmk7JZDW1+6qmCNo9AO
GaSU6vprqpe7BkVxW19Zna1wB30YDeeyn/m/xTxfGxRQ/HyiMqW9zMwrg/5FX2UPTapfIpHtBW+M
sWvOUkQnnzcedDV6BAQXqXFTIZKoFHazjDZRpZ8THeU1NJWM+4mjPHb++XfIApJRvw/Nk8Y3PBbC
eil6ExRutYOSdKZnRpq1dBueDr/HdEKmhseEdn4S4s7cpYDKR5YttL5LRI+c5DpkL7QQPAdJj6CO
H801j72HgbSKJozqDjMi+0OQ7IWlu4rfEcEjY8TPjryQLQHPM1uzefj8HPD7afGw7WPnkdvuk2Hp
exdSl27YK/B5qBFX1mhyr8WOkZhnUuL2qgNfqkXnKrvlmvvrtjWd/5As9VCjiKJutdN2S07LGBsX
txpPDekre4ZvxKqG1ZUwIQzUVZJtk+g5ZiW4Dr3OWNYy3ZjJ7PAwqnxr2SZlF2upzqucRcsKaTl5
5ZsbFNh5SDFbWXr+ascsq4sYkRNT0v6lUPYtH8QjRLwkoa1IwBIuqnEAWfrGwOPceT1RRnyjuv0x
DHgTpeL9z8CmdoDWiPZGEK1YQrLkZNedfgmV03f20/iY9I22LkSFy6c1XpvJeNR0kBMUL8XGV225
0Hu6hbyF3F7X7VOoT59jQWqX1mEqUD7186Ae5v/GgLn6HH0eMfRYjDgaRGshV6ndpcEkWnPN39qh
C+CXE+APeJ9apmetu0i8hQncM0uGR4MNQ1qdCJRERJJeW9uyuX4nKMeT1u8RLPE6GBF5Me2Ei1em
rK+TT73E4ILsFfBC5EisPn53M4z6pg1muyTc04HCvTHr7oex9Y1ELDGN5tlon3qukFVhCib2DdJu
kzF4OEYLjHvBYcwZUwXOVw9ydRGV8OGNEv64U1u4ycHM5tFwbHM7fmWKtu1k81w51RHAd7+UJh1I
HU06i0/CPvLY/QzxMi2sdpqltHkAYK26pAp7M2G7wFeB5BsZW3fI9Qvt1Smsj8bR3+lbQcMmcXlw
20tKluzCLsrLkITFpqjzq+nNfFQXcqvSvXfX7P7NtNWrZu01otqoA5mskj7wY+AaO/uNeoA59Iwa
7ZaVE+237f+OQOLjqQAfV9BLDvE/Ur3wDpIZir6f2rV/m/wG8A4tWwmjau73tn7hZVsQrEgHG+cU
ycvQzN7IFnpVEbgbU6cLLCuIqhAECFjQq+UQR/lJRd3BjxAL9CxrFhUWKlxaFaFhvLRrcpJYaoYg
GOLg1Skh6xo27GroUXBPV76HMJcSPtfVr6VHP43tB1tXZmCQ2u5WW8l4IFXht+c7LeOGlOdaxudg
4jYgNabgNvklnAvBh8o5xRhs39i3ZMs6rv8FeYp+WNjfRixy5Gz1A6HE1qYvOXmruiDxJLlE9Cm7
hmZjWTWBXAtMSBvc14oLyj7UupPAYU9u2B5ONU0E203zgV1bcMALCs04+rWEtBfuhyuMej/X6vgd
wRyXzrqjbj2UePAXQ4zUL2N2fdEiyPwp0is2FLf2TzjXalu9hudmHvyJ9jQAs7gzUeifjFS/97jK
mMvgUW1KbiVuK0hAUHJtjdpG6/x+HdY8cYr6sbayNSLNlgiAgN6xq/YkStA/5/+Y6y0hx3zWjR2s
mijNKSLZhGFlTjcjG41QmWB1KvXBCz+sQT88FpMXE57qYzrHIhggRUEviFDchDCHz40YMe7flEKX
sva3DlxUMPnP5CHr20gtrVS/9jo8xaboN7ALYO+gOlpzinPWq8ldWIJ7XmQnl0Y7D2U4syoNCIFL
S+Z3z64y4uGcegspLIGiM+A/5oZMc5rZS0PnZiP1ZGOmXXat28+EpmXZhlW1dkqc2bnNmsjsxQvi
/oNpDtZOGmjjs+SbxIXwE2XdkRvQXIIHGuZvYg2CluUMU132rMjjUBOB4rZ0GxU0vypMLPUISAbE
TsaY3rdZqdl2NK7jdliiW1yhZytPYcENiPDxDyu1n90uOxFMXbwYVvuCjYxrtXfjs5YpQhHZxrej
NFYM07JF60AZiaT9aLIX3MoG5XVbkjM+Po4xed1xIgM46z0zP7RDuPq9sYYtjniP0f7JbGtzkwWf
HL3mqmOM8Kal6k1qOXkEvdrJkOSo0bDTtUqMj7Js8H17a8xv3SncmmHDliE03uymflWSDXEwqnMh
AFu1XW6wxMElHxmxsdV0PVyJItnkI2+HP0seAcRa/I/8R2PZJ163dgr/pGVEuoyNLl4Gh8WM3hbN
KdkXrKKXqnAubSXvCobjeAs7jqxauKyD+6LcY99at62d7AYht4GugQmSbGxRNVtWCntjsB75ftcA
QwMd7zNIl69yzuAiuJ6RQuOiurLHJ8TosBgCn2N3BJOVupxxyT3s3CsD8EY1t7JmkyOn4S3WRhT9
1NZOQwQY7fojN+k7ZIGrn3rFOku5eMbxmhRYwutBXYAUvUaKuCI4ojXuukWgHI51A46Rj0bB7lD3
TfKRnvg0yHxTuOI98Lx4aSQp1JNmgPZj07jaxblQBVlX8L6bWc9eyuQdR8HP3G2gs9o6CC+j1n3I
0J8shiEiP6M6p4b75erDb6q9Oapm99FvbI8ZYnfus4wjsQNf0IJNYl51aHvUiwOejWBAbJPOUv+q
Q01FBKPyHywI2pE5gvcPL8hUmC9+OJH5XNEoMAcRT9kcnR6pZxRoFyb+p9QqH6vu1CSMjPo43YPW
kuXO7esNCW8P8/SiZJM4tje9tM6q5t7tkxyG1nPK8/P8DUt/WIWOIFy0ujLmPJWZjdcXM0TbaMep
C9Yopl4qT/+N7Bv2q7dIcBMvICJSNRpPnea+Ijxj91NEMAJ82G0d+kJET3C60+nq2EfsY3dd875a
BdvRlGfgDefYnDCffHgjzhEiCD1H+9TC+LM0jY3M/Gc/RACbQ9ilhLzGVvFFiBPqo6L5QfX0JCp3
VaOXGMvqUhCEVTJBQ3fDgjVvP+SkzsNoP1QzPyfRwPfgS4p+oN/PboR5WBVnX01b35TnXjGCBIsV
irZvpmlciSr9AcuvVnH07fIjGfUcxDOgjO89dvnDvwRHF2dreVNTuoMFsTCq7IRUZY/6DdabsWo9
fMNeO+NKuD4bLYlXxEuBesiKPTkbN8LQSIPvc3FlKQvYwn4NgG558bQCtfoEA+IZv9WJ9T7Lt/Fe
jC0jC7GsBVJMW3vVdMwTWjJ9iOoHjd9yjNqd1NOXkXGY/6EHDBkzi54nMGKGgCDtbLviVJDVexXC
Jmsi7jvttpvrzME+OVX6aIQMpxyOML0mA/Jj1NxLFqsfN7G+2xyra4yEPYuPXdhVWxhL333LJC0N
rZsVBqQBWM+BKl6diLVf4bHvV/KW19aPSpJnFBdvWbl3m+Q1x/nD+lX7zMpimXb+He2cSzDm9JMX
9UNaIOcf8+AXlu6u8yT8FKAUlTs9m41NesQ95cRY0G7kaDAZnjLsd7mcy0pno9FdB6SfVpPccAe2
qzEKn/vMxaM5oRUYf2poWSozwCmLaBcYxmPdzTgfRNoh3UhH1b5AGrm10/A5TyipC+U/h4n8MWEt
666/dUH5tRpaaNlhHUqi9uIZQAt4sofcawnK0HGCVN6bF2TvoL6iuFiPBIMhanoNQ5QW8/cKoRR7
1NG5yw0klvaw7AdWl5Hnn63gn2ewZbL+YHb2sBvhjKwBGJA3ZMz0DE9flK+g5Z9aC8GeDuJfMZVu
kAfhAih5w7Gu8REJFhr9Xqa4gwS0pREdwqzqovHIX0E6n4aUNt6JUK8Lzkksp8Sp5+aTDMJnhUol
jXi3qcZtl5VXs1zjbwbJnfZDx7yF6KGNKYqkRDCql8Ebb5Db0CZn00ollwLPQGp7N4EMPdLwXYVV
fnTyZCMg7XaS9yCIuIcobdaqnpWWFsC4MOZ5p3rWGqYTwFxv1bxM0aWz6ZzkA7Lx0g35F00fjsk0
jevOgqzXxqxSg+ozI5BzSXbgb+t4Wz023sfEeJN5+Vwm4arjF1yaPWamNN5CuTghUdaRNEXvIeM2
frae50wYeyNgLxhr3omu8jaELdIIkUFjsp6H4GDF0XvmZD+OFn436XjQ6+IxcPqnVVnP6jEqWpxk
PDeZj76/rRHjNEgvgE8tegd/YG0CXfP8CO1VuOMwxxMmiqsC+04IlLXQCxmynOCsBEQ62hhYHZMT
oG8YV9gv3FdeGD1dgoCFrOeh4I+52Lq+3qmsfPaGehk5IEmNcnYsedQlnoAyY5oPcbALc+dVeOo9
6pTDZJRftefZZS2vlwgMW128aQkVewPEUGY/XjVjKzjhOeSes3LEoIgW2Kl2tljrugABnp37qHXI
XYgYFoDWCbXhdcqMV2corzGjxZJ0BS22GbaUhb4Q1px3bS45Nd6KhDBbe0T3kqLxMkz9F6ENzRJ8
NcmucOFGxrFDxtnFjD7H/C0iBwbl/cUOLPxjVXCDdYGhgU2Q1zuHsUBWEvW0posuqi95IL7CUWPF
ol8ca7p4VnIU9lrm6jEu4vNQJ49dr4HNyDYFrKjRHG+NDhqkcb+mGAFcGAWHpK8eK4seu0qnkwwg
M7R9/hRowPGMdZDb/6ag7UG5YZMMHXqwGrYVNAP0JjdYYOdO2b+eNB6STL4YQffi9uKEsHKN/Got
iuJusSw3ZH/vJAQvRrxp0VxothCw9e1n7+xlr66j1t80EezYTnNkctWWHEdkyLYGr9jIBR9JVmPH
ZGLH66FwZlWaCMX8brrXcbnX8grNU7cz8gM3+pvXUfBXNcuEtjoVcfFYzhitKILiX8OAzonjwJ+V
Phue+9vE1kcVibuXfyUhkl+Z3oK8u4SRv/MH88qcf6OGaYWSZ22Z7SqsZ05uTVVHjkH6o1fRD3iE
ANKk9cHmdSuNac2o+14QqC2PbqEuBi6hRQ8ZyeowQ1b5uCJtEO1w9xMKb3Zq2W+F6xx9J9u4yBIR
YR5SK9/29E0hCv2hLq5xMT6WKoe40IccI0ufdXopAtYdXM3TOWHgb3vxW0hE+0LV2nrCIcf104Cx
ZO1y4x1fLiwDFKclDyofr6btHPuEqV5DDEI9uXc5yodUt++xrW3dUD4TzfIVmxITUffCoolCTUIE
7IS1o6zeGk15a/nlh4Jbp3S1B5suzmhmy7N3rqCkwFtSpPyJ5K0FoNKYiHR5a6lCnZ2W2AnHoQef
WMx4F1S+aN2akjuUeB47eS/z8NmPWbA6hQk2ghdq6PaMo1AHO1eNIKdnFD2YJioJ5hc9I+QYxh9+
w0IvLZ+csNmGGbIubm3Fyoranwmi+U4M9UuYm8ay6BD0WCUcvDYWWzuO7lMFPbCdXLKZ7Glb9/6j
4QTVnky5XZmlTO/9VG3YqN7iERPVwOaKaJzYPFaILIyi179krrsLWYR7X2v8FStEyY8tym3ZbU0h
41WUluFdhm34iEr7/PfIBX3wpC5Mm0+mNVlns/jtuyG427XTgCki++LvYePjtK7BEHH7SoO70+Di
yBxCFoHZa5FHlrEUTwg2NToIqznEfc3Dsh63VQhcuJne7aAtD/L/f/C4p61HBRlQeG++Qr7zv3/2
979ifUUt1s150TAl/uevBmPEF//38d8ftyF4mwFmfYzDgNlwVRwsy+UDiz8iv50Xv8o41UQB8hml
XAHuZYY/z/9f4zc0CinSjdIY8sPfB5fAsf1Asu48M2GIGkKMOZDLVh1w2P/Ph/++BtwYHUm/+/v6
35f++xt/j6kG0hXIY56QwcWe/3//6O/7mhFauikHrk81MkiquJ7t6FMag1eqSH3RdfMfQ/SNk2dk
KYyGu9MAIcDr9FjGPrZdhdS8xLPX0ZYtO2/oQCdhg7Gb6gRFBilWyoLZ/a5pvI6VERfHFG3/EqYx
qPInZ+Qdzd4y5uSbp8HUHjFELaZLcs+kOV41mbgqNxhXfugh/iM/YOW0aO7jOq83LdPWG7EY36IY
D2bfJ4hOmFJ5BKcdI2JVTir0WDULsUYpGx97MkuPTVwgmeMvR+TxMW8k42WyN7y/Kxxh3FfL8ZUc
w241zoOmkbXiNsKQtg3bGsvnxH0yYBhTQ4IrJhoig50bGljii/Sj0TFc0GanoUZ0XIp+dFv07GcL
xy7XgTNLQFszghCF5tAJoP0kVrYZCwMJ3sxdReMw7tN26FeMaFBeeJg3hkg9RTXunKZgBKXXTroq
uemcqKglV0xllMYDaFgMUXr5ljh6cXJIYTi5I5GEgp4iIFnoglhPfxjYszrW6LzVJdMy63UA73uh
hhJbD00dHXHunrPMpuGvYZjOgc9kqMl6kwwstl1TDx6GJvwHv5AtpBx2XJfk+kUse9Km0S7gvrx1
gYsZM5UGVIZhxso24uwu3upMj0JMj6ib4HbxikTEJPEUrGsZuktrpnlUI9moveUctaazt4J42UMh
df/oBY67KXsrPbAM2YH0iI6xaaiVW5H17fVuQPIBG6wxRgiGpJ/yNrXdzxixxticeMFOhacXL+QN
0aGEebyvCZYQuuJSmWkvtmL1gZLCL6z0BHMQPVI/6hjbsMZYyZTtXMqIN9v4VOybO+LCbpWo7Hvt
F6uxzsNbWwvr7jhoABsiqJSmPVKVNc+BLxZasdYS5iZDxBY6l2GA6QYbQMUUh7qwrtDOgGb1dTvf
hbqlLqLIn81/MPXFWc9Nb1o0icmnkXyz6SpHRvqWyVKOUJyiW5iFbZ8GD+G14SXOVutTEHKycNGb
DmIZGUmGLIFNh5/XyUZVLJ2tKaBg09z4Zpt/SSbxr3Ikqc4u2AP6dSJN9MF68vOJ88hUOsIBHk4Y
trdhOOcGkUz+1MrUuExOt/77w7iJXrm2ghMc2/com6xPh808l7Uds5llJJrqBMz5rFSvTK6/GK/w
ziKC+dwHcfBMykG2tOvC2f89ZEEtMFRJez1yJtN65OSuucl4LN3+wZ1yQmm5dy3wGY0fIYU694zx
1hnxKzJ9Xhp3GN/6AuyjTTCWERBw61qIX/BzVGlx9btcO/amdmZe0B0TEXfHv8/YgnMnQx5dRLH5
XJOL8xzbr4oaKZkMkxqLiFFK139px5I5QrfxkDhWTiROaRGsZzr7qqeNq/xxKY00e/r7LjEcvb9H
oiAWTNAOrUUPhEfgu3r6+yyr8/S/z4QQcuU4iOhHK7c3o41C1HTZmoF3TTmKs/7FoU/3wv4qAhX/
m0WLIzkYr3iyMV2Y2q7Tc+PczevgMZ8UtxNBCLs15YgfEMzgyrhLmMaApXT9XQx0fwA0LVIyDI9B
jvdiV3p1bWX4WuV2eRQWTJZwBrNMcfLflwqjslY9JTw4B9TGK+mM+vHvg2WO2VF2WzfoqQMCNPZe
1paPaOP6nQiIE+6FUSyJxDKfM2Pks0CLLkygW5ZLQFSYZGMC0p/D0GEUnjrpRo9ZEVlDrK37EOdQ
yFx63QlUDlbaQDifwnL2HLAbz06918R33+3CY1thUarmV89xaJ6blvbNRHazHFIJ9w0b6TfmAX9J
x14evS6dD+CrH6bJWbN63hqNE2Omq+TOrGf0cG2vW4V0ohcZgju7Oyun1q7pHEU+2487zb7nJJwt
RMfMKiHt1BIRRFvahcCb6kcDp84ut3gtIgZIKoiumjTsbUVQx97s7AcpxXCx430UDRenmoy3VlEh
Bk3dLdsSQGoqvQA8CwnXEk3HRvPZzwdWl+6iwtJeNBPfFluU6VgOUtvWZGgQrGNpGxJKNdaQmhD8
7kKnYMCm5AK+vcZlla4tNyGliUoRBmXrH2vVwiX3DAZZgReWG9yHGKo9v9iG1PivXt9sEsdsn3SX
yNBiwM7792Wk1cQWmwwJZZm+Vv0Yb6dMBZsynnjbxcQFsX+4ij4dvrPa/e+T4P9+JbONB9X53bVt
5mgHHwcIHrqvrhtsNL0IVhZqLn5m8te6yrJhh/Jy2pXdIC5Bw7lfqWL8Qji7zCeUOejQf5taVA9S
mQcryuR5cNkNdqQxLUvsEas+L2HBEUq2xYY9rCoNAHnE/hyHKcplCS6mrlj3aaZtQoNJ3YOfinIt
GVB/5pQPvVd8CWDHtJPz3MlmUusyo73bzSBJMWIMHM8ErbyoGHdmn1hUNopwrINjygnxBoS5JUtl
QhQ7peH/appd0BKoOj/qwpjw1CpnJDDbXYe06je+0yHnKcrqpEd4Ti331OK5hc1rwg9n6z11Ebmu
qjdXk06Qbic22EkMLBvutIT2geBnzoubOpYAaBFXbq7af140/htbod5yl5lNJgLzRpVucktMxHme
OTPS9TeZK8U68wUTEhoouwq6r9bqt+Oswuo7XF2l2R/ZoGhnpWt8sHL9/PdwdEycR3qAmHKKT43P
mqPLqyerxtE6MqX/e6RN6LVUIiiKLZ8RHWIRjU0C0bYqORRNGC8L0777donYEwsBfjcYzn8P4ViE
azZjwNnYItUk/eCYFwXA3mpOHORuIBNnPxi+v4Vbn87BND1ZZNodmuqMLkgqcJii3hQejgqjKMO1
HwN5G0A3nfCeqg11VGEOe2BRRFHzIiz9TndZ2VJCUFsvPMtHl0dy16rvrGxvTEW2suzS/UAsDtGm
tu+OUTaYajS8Qp4V7zq+K+qHXTTE7Y9vmCD+XGmccF29Dn3ZHY3MQqA5meIVzf+c7Y4ki+Fj8DYA
5TU0riMzsIsrMv8nQAnBm/RVudMHl5p0jq6rOdqBBIYaT0O4Iy6yvIXs4W4ZcS6bWvrh6u9rfx8w
uLBu0WR6iOf/JUBIsJe6y8yf4Vw5u5fp2MMnAxEE+iDc1NTc5TGo2YbQvtICswVFhRI0zzak/XMs
sVv1pXcsA0Dufqa4JRqMC7JJTatU1ualzayRqSW2Ft4lLoedHkia0+HVBGm/dpiNXgxgEZfEYZSH
ZXQhe+n+oyprXjstN2j+I/tst8NKs4AIDHFhvnIrZRDJL/Hg96J9Qds4BnM32gefYeOyZjUoSquo
FnvLxOk1BGAyRiQl61g06Wlk5r3qHXJzCo/hRc+uZtOQa7yByulcAuyQ/LSs6yguSitTIAhc/ej0
E9G5qq1IMAcCzS4AFW6HArpCh7yJDTzK/jhpEB543rzMiTYNiuKvyAiDczOOv3rmpGdZ0c2iBtpY
LuqdOI/HJ79GTSxGdTVbAq1H5exx8HEPrpxO447D4DfsUfbFJgOzHsaKHZli0wVD/sDiYdozDXoC
TNRcgCGYAGTYLUytfPMoBd99MT6GfgJ6p8HeVPdts/caB7JCN44r+jOCk1sn2+mTWWzpn++EcLZA
jTPFDlmHPgO5KH/4+6dgosHIdkJz81d4Gl77Fbf4Jyhx02NT0vU0dRm9GVIdW7Mrro7PYLnGd7sr
kTNp5WhevJrTxFHmkV0NAxYbMGYT9t+aM/o7dA6fZqaGM24AEoeVsQlSAkYLU3sRTR/sEt8/JwP7
TTJWH4p/CvKSzy77ZlIckZMuLqG1hvSb/LSgj9oYU0ndw8Icnap+NL1w34Qr3yUMcBFp8VY0Lily
hNUEOVYn2VIoWU3lvgQtGaKsPeutNf0/xs6tuW0k29J/pcLPgz5IXDKBiVP9QBK8kxJlWbb8gpAt
Fe73O379fFD1nCm7OtwTHaEOhVUSCQKZO/de61uwyKdBnhkpZZ5GCuhuELbH6fCTslTxsRyHwsPj
mh/GdOmMMIqfKB4MM8VVHgNrGYLM3jvV2MO+0CwPKwnn0cE3L5xsybqCc7dOXWK0wczvtaiEldiJ
6TLUcjfX1XTfiSMQXXTWNHGMjjjRtELLVaQTLp7lYAIlhg5VPT6O4YDIKbTCbV2329nqiX7TqZCl
niwu52K6LlOWXDc/GYu0s+wZFYZA8iGF3JdWRLMRZQ2Oda051TUy1ybNnc08DWJPeUID34nu6rBm
idIXK2+Cz0XVbgQCGDGkold7HmuieHKTxLSoaTzhimgDIp1WBKiXTTUlyhvzcLyYRQI2gowZ9hJb
3dzEvWQFZbJRloRmzyhE83HcMQSPz6Y/NIgeFqk++JPPJlw0ozTSi2qbFN0Y86hKperY2A4Ggdk8
upH10ALnuLx/UcpNTqDCrdPI0bTrOEBYqBnX0oU/ryO72egFfpo2c3gUCS/KVHkuZVR/rLnn+kX3
U9QaMgf4TRt21dhLsYO8sLP1WbEd8p5jW4tRps3jAU1HusV3JLzh8ZWwefPqd09NQovIK6wmfIYZ
+SwAOKxBLUXeUIX5ozmDVDFiY95NkkS70qlOk2i/9T7+t6Jhw8yWLxZLh9YnfDgaCRyBHmKpTWSz
YyQLosDN9KdIterCyNe5SJVm6zbr3Q18wvrMIaQ+a2bmeKEkbIyso/xhdBmd6Owi9rKqFj2uj/ff
+f7FKo2vzIBLQkdYeoFcE4SRntJ41hCsczQdxkieyMHZzkgLvEBrhk3dNTx0vT6eMK9CJSl32iCT
S25siS16qs3siaonetQL5axUgSF7QBnXuSbd9bmLbu4QGjs7MobTlBVHzNzQzSuh8AGmM9o6k8pa
OPMhjkf/AkX0OejNEcJS2xxogajPoTFdCNBYRKAzElGRnys8EFRO8+39S2l1kt51eG0HK7oV+LGZ
Lt1HU5fdm/YmC6R5MLvgaz+Z2eX9CyInLAlkiuEBRx1P7M64zWNO0Vgss71s/SeuYnKmSgIJS4my
KpDhDnOVX5O0GHchpKP1LMrwPrL0+SBr7rpe3gR391OMLHgN6YYZGj6dbZJjaahGwMpW1oJ8dzL+
HO6lHXoU64plEW0xWY/BZJ2iAD2qUYyMF5EZ31XfChqBl7ohXl2aAJAS2wx2pRLtoRtJs+CS0klP
Ws9t9Y8dTrat6Y/DziTxclvm9ZdMZSFO0BqNZBhf7bairkxWvpUE12CwnnRSiDwxarSvRlFd0QYl
x3DaJcI0DlZORxbtRL3Lo97wCpl85x7LjhZ9YnrIn3yNYNhuxNWr9zOro5UcrRl1dBOack0OHBIN
VcU7HK720dCN2APxkW0AuBkML93pi1nHnyA+9odx1BZuxIDNE+dCB/jlYqfzl9FKSmqaqdn4KiMG
0wFggPa9wi7bnejbidusbPc41OVD0BPxakyj3LmBc8FFM5y1UWsOBPVgmjN9DWI2i2fp9MEePUmy
rvBsa4U23LKm+mREELpSrPVbZbIFTAZiaLwl2CwFSIo8No9Tn5QQ3vTxqe3dVc92vWkparyRPfVe
s8pqXYYug11Vv+HIGh58OaFkiKJyvmvGbtvNVEx5anEyxFXREq/lGY56lshj7zCUkXbUeV0MzYT+
zxG8qFqpuq+3EVbooAybI8KK2Y0OA2TSla5dILyfsoFqzBgKiIbWF83HNIrIa4lkiuEVI2VZowXQ
b5WbLXmIfnMX1Snt3aSAlDMQftIXzgPpKIQOMfuGrWEgQpPKPRPKziSPWQTCODM8z6hx6+ma57G4
mYw8ITCkZ0HKj1lp4mxXxRfgotEu6IodEjCCVHtxqfSGSwSO9IaX785u7roAMH7TwrCfmv4ukHeZ
RAA7xhYuDR/qCarI1tOWOF2wNNpJ0E0qsvP7oua23WmoZnC+S4VQ5Uv2Aue1PdiTj202ZWflvoJ5
jE/v34xdSQKVbm31EaorZ8BTxP18iOxGHdLM/N77uMUqR3idRA8dM35YD44W7qhZqwuaX3eVZqj2
lyjcsBYtEi4ACIIGyyHPkGQMWTyvotGMvmgWZZIWc4fjz8gf+jzYUEpr3y19nc+5e0zBKv/Zq9Pc
3D3Iub8YILoQNkPWRYXE51Qy0VqwN7PRym811DKjM8/jAn8yE/NW9cNXWdFZKEIr8GgFo3YxaTrE
h6IjdaBcKjcy1NcMDeeN01f5JkMAjTVh48caLKVwDLfawB2cEVjfDfma4eGADd1FtNkcVDxFXo7z
No7PGZ27G2ePEMCJKjwkCuxsTGOIvJ/c81CUpCm2i1AvaY+jPmcn3UV5974/E5W9G5Rp0rGo2Vyj
ZNy1fQmZcRqGg3IYCDS+KlGZyfwLO8fZZJ7N9C896cumbjLNXktFpnJk9OYJVREjogQVgJbaqGZq
wz7QmLsXcd1dzVbDmZWWAUc1MiixPzeeK1tyTDOo2qHRYyfSNgntt2ORFWDPPqk52IHvqu7bro1o
yWYPI8cqCH+EF1cJXXQ/T7ZTVmKHDdsJ/VYFIzX2i2Dd9cnndkzoBtbA4yIAlWnB6CbFTUaPFnfb
kKHOo2N0CGrqu4gzKEZ5ppIAg+5crb8xfy4OkRM+BgFq7Mb3aftV1qH3I7BYE/0KLc0KbEphC2yq
OqEeFtDQxb1jlM6xQ+m47VPH3FRxHnstCe5HxCTYKvrWAopJlkJnoycZw/lKkzC+H5iejgZnqTEA
tgdM567Ix+7QL/tHO/ZHp6xpsPsAlCtHJylk+QideJZ74pW2cxq0J5G9vJcwg3qcB2DSxpjtyPTZ
d3JSWzXk5o4hPPJvP3uNS2C9k+5+BNAByU4Vh5LiTqgJa8KMQ58RSsN6TP6iny9A/P0YOcRJ4cbf
ghUPPaty0WIj2NlIUbh3AZXv2YqCbd0b4XmAXIJhcrI5ILgAaZeGt3I5DQ0i9S9af5A6x+0Oj+8G
pcJ0ms5jWLr3+vTG8zHhwSgvjgrlifYiDjSbUNMWqITHyA/TFQ3oAABLd4hrRv/vfcSgZFDT5N2z
iVZY+mN+CQ3iOP78ItS4GVv0QrM9XbPa7Q7SdcQlcPWXbMCdYTEah0TVKj6Zwj+IGkSYwXDiruQk
zn5L01ZgeQdgQ8j1e7lFBdYeYomgxQmIZI4CxjgMRtqDxlRnpUWE1sHdRm+mOCAv27SpPndVOZ0N
Od4MjTRXtPH1WlWldWXwal07Ey44Ca90PuCz7JqZcB+ZDtV9vlCM5uwB3dt4fl/bMNXZpopWH377
r3/+9399H/938FZAfGCukzf//G++/16QMxEFYfvTt/98LGhlZe//zf/8zI//xT8v0XdaVsUf7S9/
avdWXF+yt+bnH1pezf/8Zv76v17d5qV9+eEbLwepOt26t3p6eGuQ9r6/Ct7H8pP/v//429v7b3mc
yrffP3wvupzz+sMbURn5h3/90+H19w/CNd4v1J/Xafn9//rH5Q38/uH+JX/JXv72H7whuP79g6bU
P4RCJeE4rpC6QD/64bfh7f2fHPMfuq2bphDCVgYwAfnhNyzgbfj7B/cf0kJqoAP7t6SDWF59+K0p
uuWf+H2uMli6LVO6ti4d68P/fes/fIT/7yP9LafiLSLq5t8/WM6H38o/P+nlrdm2dIVS5vJFIh2T
Ni+v/P7yEOUBPy3+V24rt7E4anuWTCPsVPihWhstpmEhbgcfvh8AYllao+/mGZlZY9OTriJk6mZj
rqvOuXOVq5EMJ9/6zmSm2zsIFexg67qo1xvTOmp2+Uwha66F6nEQM3HYNhIfAup5f0XVhPcgKD5X
c3thhASYpWssXABR5XEgaseOsvSbM1YjEDHSWvMMUVpvUevPDn5X2uSrsCc/u7DIzvZDauPIBHot
6K+v8kk+agVb5F8+3H9dwb9eMaFbf79kjjCobw1l2stF+/GSQUYGEeW7ELNMYnUzt3xAuQQZE4lT
h4vMqfFame1V40jpWBmOR7pFIckmwew3OyRhgL9aDOajQb8xRNMP2ZVCgrWOHp3Aw1IRHTaXw7pC
eIscIOuI35wwT9NMdshQjzdFYL4FungsnIxhrSmemP28GQ6pTooYbdJttb44dZglYNvcCmrMVZYB
V4dnjHNrocH7RDzuKgkAVULHie2No2byfLdsTbgfJaJYWwOOFdCfNZxoUzlMbqvxOmdhTmQFpRQ6
ApQiDoPtWr65Yv7WRFq8iwCP684ZDNJXo+y1fUHdbjpywMCDQRyz1WcaVOg9ggCToRt/bsly9hix
+TTwdIXia8IlEWnf7CdCYnXarDQCSOtxLfQ7DqAK7VFHm5wHzMqGvnrQ+ywiZ4Z+UFU92nXcbpsR
Ze84tWjB7mMZXgt1QC7rhRl4FMSLL4kgXMcWH399Rxj2324IJGm6K3VLua7B6OPHG8KGo1J0acIN
UUT1RmOn2AxBeHNC1AFlXmHPSJPPMpw/aqo8ue5txC8LS4BMXIAnNL4HvLY1oTNW68BSLZJyXSC0
98cOt00baYzRwa/QhMVycg/OocPil/y5tv+wtP/1rjaW5/zHdUCyPkmDFUFS+OvLOvHXdSBlhON0
DQnbSwbe1MR0raW1R8T24mLko6DYR1nAYSadJ4zMwY35+BIc8Uc0Wih7p5tdorpPJtTHMMwBx9rH
HluFV+Rv/tB/HvJm++urLsyfXrHSdYOFi3Xz/dor8eMrnmMscgXJYx5HdRhsebkWo05nTy5Wk2Cb
aSDcgMHQIUuC10xWKLO09FYyeaDb5nr/4dUsf+2v1+/PVwMnCV8zy/P7ovGX60f6btzrZT172Eab
NbvBS1mico4W6W0UxcdBtMZ6LtErCtOmzBjQkPZO+/brl/Hzar68CmCjjkNVbkhD/fQppuTkZJGO
I8vw53Qzl+E3ZWX4Bqod6QpP2NTsupr/04L4b/6oyWIoFQ+Byc3DXvXXW2dE1+LYIpk8kRISUy+8
pBrG9chKkDlPfjvspIj2k1TfNUb1fGacdr+L1nk0MSiuRQqPyS21RxWYN7yp0frXl8T4N/eJaVs8
oZJX6ZrvO+BfPhk7dtqYcPOR8Lbpzkl8L3KxkI0foZDuEJ5yfkEMweNYk/qE/JDAUeKp2i1Rubta
Z9zb9XfxZGMNr77JOXvR9PZzW3AkNgTdwdiCTliah1+/ZvfvNxOoO8fQlaXblpQ/3dojz3qTB/Xk
NQn5W2MCU2ZkjuLM0xfhOp9p1SYNkA6Sgf/DQ2Xof//Ljq0vw2jwBhZIoh8/S4IWujbVIhgxIPbW
9YygeDBwp77GJhLUDJb1MlDby1m8tG61o+/N6Dz6luXDFwvKiibxxzY4njg3W9eocK6hALEWT/tf
X6Cl/vn5cXNsQy2v0TGEKX660bvKCu2B3cRzTePm0mYwZn0bD9Et6JhxF3BqI/1IKw6nXlN6c0xV
MpqXplxCUuWhADS64umAJB0jw/z1azN+rg+ULpZCj/+BlVfKXq7xX244qraaM1mMlqNJ/hgnXVxh
Tjib1tKfxiklvANpOoj7ZCuF/0LjjRgAv452RUOEJssU1jyF/YocvBOu9r4JeLCyUqy1EAELRrI1
zo/gZMvyzi/9z1kZpv/p4pp/f6KFbgjHYikiOPtvd0EH8KUPOg3jsdc1vdgCMtNWPTFzW0uV0Q5r
8h9pyLOR+uBZnAmBWzTXF1FX4tEnp6fHIuXNJqHMTVTWe2ivmAmTAQgjGCMDSFTe9wNKufAW5Ui/
asg6CAe7jS7uchxrh94sXxkluAecbZ9lMqndnIH4ThONmJRg8Eo67F40ih246/FsEYrCM1Jq67qO
0DmPahNlS7IEkyhIzVzGOC2cjV7p95OOKqQA/Om5yJTWiuPdLgLhtoodzpC+tSBeQ4xK0xBha8K5
Qf5gu3aCyHNhXFGAHNOZaFNZ2w+6zShW4QBflfi99JZZOJ7ZQgsxjBZP8wLOs8Eo2yRWKafG8Uyz
0Yi/CeHFOizi0pofQ7+4KdV/oSsBN9UU5xZ15XqOU+pFoOXdgIDa5J5oI/eeRmnIgwV4g9MGFiEx
EHc5kGcAIgmLkHt1fY69Q2vNG5LHNm3Su142Vou5gbxiYuOOBBLFHlFj30x9fBitbMlCYEuyLUzQ
rqEdpBkeM8O5lj33KlIqHQF2Ud/Z+IfLkbR4KE7axtfF6FkLNkomsmf40VZbo0EAWgU4Q2OjXlUg
E7YcbEhqJT/RE8b00s1cfn+yCvRC3D1tN+HE7AOahhHRYV3YLIQde+c29rBVwKC+/Pp5FH/fmrmR
TUc3HMQjyC5+Wiu0qZpiuwP1FeTmI8O2T2OtvhWq/Grr43qU1mtTzw8qhg6pIWnVvv+HP/9zZaV0
SyrLlQ5/2pCutSz2f1kOZpCWVpICN9NQgeLZp8GWT3a1V8EmU/dZrC+hCYjJ0h7F3dSW0CvI1lgT
z3z361di//2x5pU4uuTAqS8Hzp8W9yyacwe8U+/Z7hTtMoD4QXnwe9gGymFlbwLdQR5Yc6TK4xut
ha/65OWmYx4EU/RdknFbMWT36+Sh56fS5fbCft/cFW20rcqmuEZ1Uq0qFztWNUYG4hPBzeNqcqPs
UvMY+NhrX9feGrkcl95/sTO2V6N7Dq1xIaPxrA4Z3IvZxKxGAiFts9HrkrQ7D6G9zmu0uSbsmpyG
/FV2uyCIqnUX9Du6neMuqh1WfoeAD012h3nUzZtLlpsYnFNVYPxH/1HtAsXzazUkrfz62v6bDcli
YTcsnfOuq0v506JPETO59TD0ni8q37PqdpMr+1rIgtvfzjwwen8AE0r2ZtGume3/oRu28hhgkW88
V84GHhrzYoJch7EFp9MNp1+/PtN8v89+rFCpfhwqMV6la1Kk/ngfhsJvSQsCylxpaKGQIogd0n1j
qcLyPd28NXZn2BdDeDXBZanAOLZkQ+zQDwyfYJRt4Z/rd6g9xjtFMfWubhhncn9ikeyMDunYe7s4
IFXVDTCbLDWgGCuSf1oNa5JZNwR0vzO42BIKG7qM25Vbws/qleFYyBbJa4/mud81jQkUpivs9fL/
KHQRSZjE5CRTuG57IlpaQvFypB+ABeg+j3HwbZqPsCowwXfXpoRIN/hYotE5ZUTV1PusyzlPLltw
38XZGqCmC3MKp3E2s+h09yEZlWVRVHRCKeuyMMUSZ+f+1k9IoXUTcpH1coAsAGwtNEN8wxZWHw3T
Ox5FYOVRPmzT5TMUuL10o1Aeo9+YniX10QCsyIZHeK0Sax8oc1f5rnM2TJQbU4qaireT4UUA2zZW
l6IgzrVEAtQSMeFjylp3pfMUSqqxZGKQw9wWf0bZtydmqq9go3VUtuc8c14nfDjbfmaOXcEeyIz4
U61/r2o3e7QXOarLfJjIhY2cYnFtXPsylpF1Z3dl5AVZ8alc9tyMgCxVY+7swiV8jy3u0Nh1So5n
mnr4Q1uUV+nCwmM6MmHb3SYwcd7/XLyARYH+voaIynZhqwu469HzHD63iT3dNIOctqaZNgrn1qZr
J4FuDy9+zjDXY3dp9hwgh1UUNK5nLYekAiHhNQD5KKLqGxKl/FPay62eNvehPrVfkzK5x/1MMXDA
MjtyJ+iEYU5oD8HjppusIHjKIr8vnF5L5l2vA2LjWfieE/BQObPxXfWxtSWB7DQ71nCfGXjkLG24
M+Tc0ATLlylmREMf2u2tXUig4HGlradPhGKZGdMwU9abpnZJaonAqCzlZjOY9gsRB/1qUHHrAQ9h
1jOHxhn+Goa8FqkldLyzQpkVyfg4p5MX0EdYxzT5TxyauAPD8EQC4dNA42K2LY1BJm18dIhqjc3K
fcIluGhUZCof4sIiU9cvIDjW+YFfiFE3IHwja9txl6mNMMFB2YkdPWYDuok61x/iSt0Ke2ohjlb8
PZcYnYi/UzjDgwOSHYrNOmZE9qjBBrglRXoJoVQgiMz8s4bi4wRJb0lH8cfHmghuetXjpsHmdvG7
bDzVy9rqBHbJ7UOLvM3SYZM78G5HoWenpNKol3bJlGjPM8nofZTwQaH2BjEnFEXO9IwkCTl3p81A
Myz9TlbIIkBnHwl8W1EWheeqMB4GtB/PPOPG4AqYjkl2gG2FGF3G4SEHSp9h+tjbRp6fxqbZzZQk
vsmQzQUTm+WoOOGo3qpp3Irl5ManFN4wyaDYCbWrTahrpSUfI4OO2eT2DYlL8xeaW8ZDhwUvtqzH
aiz6w+Bnd/3cRKi4jUPYsMRxnD2HaTzsQ12cgd6jzeNtbGQxQWMgR/1gL0SJ5TvRZJ+bGCKWucQs
wlvRFtVrrhRzLUhk69Znf+QBIS9zSu8H1KloU+QDbbODQ0yKQoJ7guaII51W1kFntFpm3QHJdAmu
j0UV6geZKZDPoAyP91qh7vOsKsAxpfW+NfkEymm6YiwHuR009OSK/XspNnHwHWJKQeSxjlfTOViZ
Vo9ULN9NlsFpJAzrfWCGX2sNWlDaHtWIOito4oymnV5ggRlriNxhdafM7JOVQzvseSP6jAIHwRc6
Ivzym657cTEqn1t96tiKo827LcVevCkgac+4hPJ9WAn7ZCoX8UkxBsz+sz2gYnnhACovyGjsyyuF
hq0b8yVQ7Xj1JV8CerNHP9EvTQvYIsiFOLxrGiVyhvOUzU+1n4X3CIq9odcxLZYIEoN06Lbv33YL
gXqq0AOOCit4ngTlc12M6wgdwdC43ZV6MlvLsQGYyP62DQR0yqY9tcMFkEy9jikrd3NJiYH+BKao
O7KtJKGGzuDdv0NqWonX1uhg+cOBcrd8Omaql7skH+9JjCJXp1/SR9zyVqngybGDaAfu0jow5xug
stPRpvJBc+YQ7xLO9FctvUUvZdT61Si1F/axHebVP2YJE3pwWsxczM3G+KQkZyEncquVNvTFlnP5
s+8M2RJaca4M2hpouSHOxIG+cuydbmCSYhQ6n/IMBNoIa6Wunu22VCh+82MhPkEGIcONoGOyZSjz
J9v9yA5lbUjWfogJEvFmDrO0tfLxMDLTw2dUvcL5OLwfUIy+v6X6cqSp3f4ug/pc2Lv34wkUn09Q
BcWGfox1KNtvaZWhP5FcwRY3GB5aeUuraeeYVGtIzsh2KxmdvlslUO5RqwtiJRNZ1fu5sDYRSTnn
pPFPY0smnuVTlTQzBc0yiLYLAoaBUBpu9QA2XWwHG5VyKl6rLDiJOmclsLW9hDDyMSLQddXPXbtL
B8PkRDViCoodSZ86wqeJcTbZTz2nq7r0rWWFXtu+gkIZdYTdkdO26UOz85xkOOvh8IfRNMYmyCwm
wvaJNHRS4GsV7mLYtoQ3gEiZ96ByXksTPkxTAqwx3FqDXxSEzNc5uc0NvD3IVaRTEgBnpOWlzPKn
NpheEIPNq2ksFDllMGISkL4wI1xi1YRP5o0L3TWn21GiZV5NjuVvGrGoocV8Tmva51pG4NSsR+eR
9CRAXygQe706g374nPoE6ghGNRktbEE/19Lp54AaAVbpgsfUmrMWF5wH4ENvy8Igr6MMPQkdKIHQ
t6oRAsbWZ0Sv6G+Ws6SDmrClKMpqJj/I6reO9dqBtqKKdg++ImFwhpvayAxeZkutMXXAFoLwZODY
AeQlWDRbHNV2MxH5BX46JHA8CCl2GmLU0pyJAMMYkLyRUa26yYzRk80Qit/DnOKH0DE+14yDV1Wv
8nVVwd/OtMQllCn4EjSNuC/txNgRMzt6tRhPQ5NIL0lqBW3kmXQQa29wKt915iewe/npY05/+bHC
PosQhHK0nDLu3Lm+gxi2wWmoeZbxrbGWVYbk5QmWGzcqLpEo729+xIQiTvVLp7Ti4+SIx1CT9qZI
LN5Pkk37YrLeGiPKDkZSY2ReHA72QMJ02KOVfj9tKRDrKyEJ6hlroN4ChDbTZXairAKmtPiXcBTU
npXf0pzHSn8abA3ChETCiqOA1kfpY/ErIMNY7T7RogoMDLeyMdndiilW0sAQ76NdOCydYjPOWUDI
UC3byCOGAzW69TlGKkWDI0SUSS9CtfwMBs92Uw/dwwgZH/1Kss0FkG0/yln5gf0bpNC75XxWQUUk
kQO5ewzldHJqycOb+MecFLkWaRKd1pDEBOSgW7NdsMGwEfyuic+dhpLPSHGf6rUMz4ZlvKqyG+7G
ouS8lBHjY0JAIJaCnTsPp9UwTNOO3h+BvTJySfQu72wnMk9CaW9l3fL+MmYyNUoLAwnhtpmWTAg3
bPZLWGYdYGrEs9H5yV1AzsGe/Rc2ZjzV+9x+LjHzkphu19sh1ANUNu4zPDtjjZweApT8irBLrQo9
NXezGxxJUzoZFUI/OaKxa5PiadSt4DxDh14RIM2szunw+PfTceKB9EI1+CtqQloBFSlFrlM/52T0
IDwqOHWUJawBgnwLDU1TlntcO3lmhupc3CZ6BrQVr0PDl7tY2Q9hQ4mCrpRh2dCxDWg0imua5KST
yImU8QhzXi3ZuJLu4f0OqKx870/tk9TabyLov+ZRWG/NpVuTWvKjGT10PUtE0SbjmhDAGdGzg7w4
sI2zKfF7Nni4rDTEa/stwLtwm6CvEHE8eiQC418ckyczirHLlfvQRU0SEnC9KobuToa9v4XZdBCj
/6mKi2JjFr2F4ZGb0i0DbVNUBgwdrmAeieqgbHP/VEaNDdi09aGW0jUZFiaIFpcBo0j2TidPxcGc
M+TqFQJrLThMcuFIV3WwRCw+a4U5kyNCOwNm12dErmAvex9kdjMHWxXCN0tjlHhFrXYlTtWGcq4Q
vb3j5PhRE1zLMDAJLdDzo5r64UQQLJyYDRbA+lh2aLLckHacbvVbxh2sk1poeECnt/40lF/S9Tz5
9XlgQoOgciDW0yaQIFOnMHbc2zRkQFZD4eFhitZTFe7YtNUlplVzy2u4sxrHhqGqWKmbiDJdGuYN
Mww2QPy9A3JHErHDPU+VfgsWXLOj+V+mMoauHZpPDHypIue4PlQFre9+i0nOxnIefPc1zkcGUl7q
njg4AMsD0e9WJ9NSLz5cnl1rDy+WXjmrscZCCoWEd2/TkNRiZ0fn18Rfee3tNj7Dg+KBht2kQVB/
dGKnxnKDGHXOkVtlwcUaukdyxIrtTOhxX9f6sMp1kiycpWR2o480fr7F+JZgoTiAp4yv0rzTrSI9
iEzAp+nSmG5T8l0yQT+OJbdeHo2fUmAqCAggHzRDeOAeHLfwK2iCjqN6WMK/hXHMQ+pVJaGN5PIP
ZontMRyMZtujAPSSYNxqLLTKsOaLsrNho7XttjNfmphPCZ/QPdpga7ETXQkTADyz5HPFUOmd8q1i
6Le2gi9dIgiajpoHp65CGg2B2lZpew8dbDeUcX8UxQz1h07HSrb1l6C0GhwUpuslzVNulOEOEONC
MMMiGBzZGkBKBLCpYrKNCCfo13HYGAQFfERAN6xMRfrOVOgDivse05rA193atecsVAPT6PawsEnB
zlE/jaFxIKOFM7eMXsusfbHwE+4MxiZrIdqPnFyblSnsdpPaAZut/tXJcR7OnX11nV7HPOAyee77
r1AvbriMxVHoCWIEInPLutD2TmfdeteWR8BE1qoriyuhqcMhGL9lcfOx6ROxjZ+jCRYk6ZXU/JJ8
ND9tbyBZipOY2pr0O7h/sYbdRXxLW9TjLVHSMf0DCuf4WYYVwHZMJGtXCLZQVMRlxbthG3VW6QRf
2oI/aNGIdC0nB8LpPhGqOK2MdOESVXa5Mme1RCQUW2Zmw0qVWndweqCTRoA4TqUSOVz3JZ/ikULc
BB9JDjk4YHLn4Q128rntxi8OmqH7eGuWRUBXq+t2qqtfCBmavIQDNblNnXtI+uBTNi5Id9KgqDIR
aI7iOJd6dAqJFs5yQFTSdZvNrKuvAQ1PQGXkTnd2LTZxS3Cyr81rs9VJYPWT9BTV4yGJm+e24IAT
EChnlmO1GmqiWfrRAItC0w7nbO0ZfcoaSKKSWTulh6YNJ4M810Wgr3viyEWNKrsg3yKigdNbe/bc
fIu7t9jKEgiiE6EHFu3ODGhjxbY6+uH0mM5v6CmiG4rpzYjwg+ez2DYBFavvs1E7ESxYZl7cx4z4
h3SBJvp2hwaD1Js0djd5217Q9ZdA9HUb1j1Avq7eRSG2DSJIczmfbY5/KKCuFQgxcE4MDDm36GQN
iuTOrp0L5/w72Hjn1Iw+GdiRqAtpsBFxPJnNsAXV4iwsBNbzfnjKrfghMBjbAi7hKapaGs5RcM/g
9BmQQAHAqvwqU9PYC8BPBZYXBSRk09usCj4zN6t91az2FM6shCTI4jqd1FOdUCfEkuzPlORJMxpo
39Lf8EnA2dZRdT+EresVA2KDRotHJlWSuA2iN+uTjULnVmTWlzThXmr8kVzYWd37FObSxeHhViGu
/FH627GFlh2RnQVAFYd7oNfwqSB7MA45F6Gpr5EIj/c9QtPFJ2CWlfa5HWW1k8PjRKTbvq6oGjQi
tL2ILf6QIeTfFNY03ieMdti65rOmQ63JaLPvK2FcQTwGHszPNWpjCu2uJMdHBiSyjUcFWEHPlFoj
k/TErpFVeMgMgiYLctFyjegV2PHrxCK3pHdRRCu921nYSq0e9GUNsccK/DdL5ORazjrIu1S9ljnI
m1glH6d+2ozBJ90JvqREr63ThqmgqIs/cOl8bfx7kEFgDt0zaK3/w9yZLTeObFn2i3ANcMAxvJIE
R0nULIVeYBpCcMzz+PW1oKwyi6u4HWHV/dIPaZaZihBJAHQ/fs7ea0ObGYngiAv7hdYMGIkueWgD
Us28ll5xVvljU5n8y4TP2SymHYFEe6tmV1Btn92L0Hx3CF41ZCNuWphIq2wpZO1EfzvEcD2Mojsn
FR1Z1cR7m2kyOqNhNw9UN05SPqYmayif87LroKXKBK1CYZCFYybxFrmeH6TF8DgHQJeZeD/R4/LO
qgTtY5O16bVsRq1hsYQE+DPZGd1dmOA6b62Y0As9S87WoqXVCAiUtace+mTC1FwNPyU1zslxyBBW
FsDx2aZ/HDEEYUTzFCeLTrnsaMNr0WdgR7uunC6dHHVU4hSfWo+MYkaly0mrtVLAXqkg1T3qCCQN
5IlmnbqKpeFb5IM8cUy9SV30QgRRM07JAWNXdn8l0axBwjAm/a1bcGIN+AbAOoV16ocPOvPFKYSF
YrkURuzAvYAh1rcjT3Kn7YlsbzhO+QWxWWsgwugEasf1GVECTC800L5le3RBaH1NtAHq8zlI7VmH
gB2+KvKSrvuOvhWSvQRmOwfVI0HhEG/t4cW0ItLOCDgUdO9VRt526pAxFi4RVKqWNySErZoc/0i+
ULCHIoO23e1k2r+NGsnTOSsf7BkOvjQibMUZGZskCXwuMwh16zlbGKursiCB1yqJVokSiF8sVZXC
gzdbs8s0F5xjRFIsQZIF/NNld3hxy7AG3ieOTs0kAgspQeIqfIARvsotTqmET5vrmgeGLlCyntNx
W3d3cd1qm6imfddHxrUqrA909gdhB9emhHuGdhpysAPNDcN2X/FpwgTcoTvRHgnkK+gGEMX18EN4
e76DhPKkkBT1HPRFQfJMnITYKvpNqizuvw7jsG2xySq7fLAQUhxNXTLK6KDyBek1wWB4wmugARMo
BVbs0ReQWcjUChnnYaLp4YI2HG/bNOQ82X7mTcUVrMHCoZU9JbJHPDMw6kECtyUeo/AN+n0M2O09
JYdDb8BdeS5p5YWAOcVMGAUW0VRTOC2NXVrJaSQ4UbVgKMngwxvMDSk6GAXMYQ2zcfwwvE9wE2+l
14OgsyUieRykix8PdHrETl6byk9L+ipRewGAq/LrDAt3XCTNlpgSVJ9puofShd++E35D0ANjnAwO
IG9AhACG6NjsejU+29EShJ6lt5kzks0UxGAkWEaMspkOjaMebFUmO01YKWDw+2axGiKjctrXSQrt
AgjqyRr6/iisa3j6fYwjgMzneqRk6CJCJwIIGYFX3/R1fky9noNGCkGsd7g7nG/Lw2zWfMdaun85
xarLutYJDW6Ca216E9BKqr0YkS73Qzm9xnOYMSlgtG6qO1CMWGJwn7VmOB3qDnMZVAO/gxTbluaF
S1oayFH3IxtA78kwUDvXKeSrABSzH2bCmJ3iGRcE+W8TjR0tSimaioDglAFepAF0op7DxyArz0ke
2NuRgtcIiZPWBhfhQ4yduiX8wJ6vNQdtG9BtCKSiCPdSzQ8jxu4LgSgNI0V7iIZO7Mn6iTFnZOaG
HfwjHWoqU5Y4+P2QM/BYTHl7pfBt+EvTYDJM92I2njsa6tskhQOYGZ1zIYJ2RaJMceo/Ydr4xpQ3
d/C/1YqUCmuVCFNcwhdg2GyFHxbvO4YiaevaXrCD7ZK+wiSHF2gbKn6PVcyhjz3nvvQ6RieE/lEA
qF0F7gSXcgCnvHlJ8JKG0l5n0cAmjQQZ+/ud0RIK3IyjsXac7mDyVLhoMuoJ1ZrW0s0q7fgBGsbW
yqqriPpyPWcfhNu5FKPooi5C3Sv3c1tcparaT5rzYWXF56gjk2w58Wa4IjogvmtJlxr35MFlHd5M
1ZBvTVXcFgRWEbq2dM+Dt7bm69STzYjtaKInzQTp4N1k8TKliQrMRiIS1BA6oyhjbHydvDA2hZy2
cBNku2Sk9KYD0VAD54iRmPfROYxgJEeLrdnmHNCKkY3W4MbmyE83ZeF5awvB+Lp0HFLUETHuVYmt
KPFerXkIbhRxcl2peweMOpSrSp0LXStWImpNesm0pjy3wLme5QChpWEdWw3sc47n0vSKK0PTqcnC
EjK8buBPS0R4nRJF4zSme7KJhCjJEzghVbkksQ/yy/SUVryBekR6LuFH+nntVL5yG4x0nRbt+hFk
fQbYIijGa3hBjzj9teOIOgAYY9D5WZxIyHz2Xp+Ffi9E/8gJvwkhB3Y87UFm8AAWtOODakhIwZoA
T6dBu8eLZvl6hqtX6OQKxJISkfXLWPOrAO9ZIKaaiISBVuU6xQIguyCM2IqiiJxA2Og0x4pTSbXs
DqO6AmObrsAabQujKx4mADxFTdoXunDWmihd0AAxqK5ooKTfKDCFd5UMf3ytFqmwOT8FbrLWumiv
O2jCw+xHA8vhDu/5hWZ4h7Qux+tIoYMD61ageFXQ16Ya3qAJ4MtRgtllyHCcURCtrMjPQqQQgPO2
Om4gYsuhY2joefnIr17ppkcwY3sZD9a5qxUkOLC7JJCGajfbPJFfOo20I0xt5tHJ8UajU3LarT7F
N73+2lvbcpImXcSQgasz7oXMvZ0q1FMbz4/KK4oDpdurZQyKkt84lBMpMjSc+foQ2ZH3uTo4dUz0
gUFWOb3HbWpEzvU0ZQ/cUfsylB0nbsEerSc/yhi+Th5UiNWFQYAaPgPC8Ip20yw47jxO41PwTwtt
zvy8V9YZQRoAUtnKFRtTSnDKS8kWeDbDkEO2rOSVRmrcot9dccaZPtIp+0wmTjxmpZ/bsXQvJX5C
usQpgx2gCF/nAVUPawci2knPrVfXwngUg3k1cgqfpkGnMIS9sckbh2E6dZRNi399TsSAq8ien5uR
Pd8RKwiMxpVjD9Eub52bduLhMFRO0FI47QISGBGwAQyLa+siKaHReLH7kNOV29UdZVfQ0P4zA7Ok
3KGS6ewWu2sLhi9bytAxj1dGPHV+moTbyOxQGU46HWy2pbCYN+1Ot/MW/5K7YzqRn7Uy5unNAWQG
PSy7wN6YWvIzr9BpgSF8CqL61lH93dTq44rJ+Y+0ia6TvF9mghoqvZrmMaGIT1WJsc6Spyl3xQYM
2DYCHLiW9rS2p0RtVViRw4IpLYOmMUfwqXr8JajTP8fS1lZDlx8Xw3BoVS+VbCiqoiedLiAbKN6O
LGTgavNxm3C8MwqLyiYMWNdD67UvrWergsxSmW/kj5xmTMCMt0muiBvGHTE+bZouB320SQ724GPm
BNCWziy3Ch4y+zSyEHzzaCD1XS5rZqcppaEOftRzbrNMftZORNCFXEWJVBeIn6+6nsFsilik5UwC
z7U+F5B1VvSyjTTas+96GyWbQwJCb23SMVsBFB4y47YMk7t8YEfVc+ejZeyd98gsBZk86xSDN07p
bTIH4wowUb8uEZeTzcqg0hJqX9WdbxK0wSXP70lb89vR+axs9aTX/Fls9ICjREm6mkuOa87zrXOv
BsACZhCSItuQe5DZA3Dd9M0lpNBbECqqOemi7Y7NwKZEA4qpV4oNr7yNOmPhKrtiZ9fPZpfaeGc5
hbYKPl6CMBrgwhJL4ekbZFG7kdLGZBYHIBoTD9aRYUUX66whyVl5TY2HNQoRl027kGQ9E+Ahh7j4
3AjvVkVkWCNKBTvHvcxiosknDRB1Thhj1FYbw0KZUpbx2bIc4qwWh4muzbDlK5OEI61kZsG4n9bX
eZQPqoW2blgoEqSpnyKNeVGaAJQw+ZKSBWJY6MDnKdqTgXZhGEvw9KFLiceDf8hGBe4lJpDCrFHz
KAw7Rl8dIaOSF1nQuAppcZNsORGnRTGiD9m4cQymo5fD4tTJiE20alZxs2H+U9KSSkPQzXwdKj/o
APbW1KlQt4jSzM8cgDde0AU+pK5wrQeoocKpeR6ovBrMsiupCCULe6VYTgJ9E7p8ytm1t53O4Be2
zooqxth0Ae+aSYNcxVBkCTqaSIxPUnAfNfOf2Bp0VmPvIuLArqmSMzS9HWsE6ziGtKHVDFCkb7Eq
w7ihbTO0B0PktzWAbVCNISDmVNM3ThQi66NTetUP7eSnuYEc5VGaBisdiJLE/oyI3a2wySDpnOgf
V+02r9OfngkqzLwdCR1lpJE+a65k46ywbJhhexXa1FpAV8ztdJFw7NpqdfEjBzKnpHlH/G+ax7sk
7HzCeMRW9459U54Mpuplqv+MBAYLNNhkdlUYefOsv41m8q5JORrDHCIeXlLbbd5toWCFHkpO4nSp
WFJHycoxIyqy0orukR3jmLKhJjLvWtzGYnggQP5OquoKjANzZh2ZWTsRJ2WTdddP+ZEYZuHLpL6O
ugItTzbQJV46NfN87XAsB5G5cQ3rZVpY3vW5jNurGt5wnFowHTKOSAHHMGMmrxyHtMrKS4KtV1nP
rXKnwllIMZeunDvwbfkqrgyO1pJRjpOzmLnPRYcyq5DJzko5dglaHl2JrogxRnGOFfzmKVfAgpPh
GBOpGS8x7lNpviZNHx66GMcDOIm4bP3YZghGtoHO4gYgoZTEYCXNXksJKeNE3m7TvP9oygeXjJHF
7RftnUi3UAxMUNw7PYeUqqaDSnziibWNpw0Ysr0ZTAdxyBGV3tRzZmb7QQZfgoux9Sv0kclew0jG
l1hyNO6iO0GV5zeZzo2ulnAXAlsTQZFuYF+lxTqtDEWtWvMZ6njBoCFDoxZ7SRu4Myw4bNQDyIuq
f/2qH0rGtQVzu0pHte2lmHwK/JV8eVNnZ7a22MuSk09iOPNBtMzgImcaPlz27qlPbtCjUUqY1U9b
M8xnp1kyIlrV44RXsK2cCYpOXvtmQ3lSQ8NYN07VkXdf/cjhji5K8HJbJ+2VVPJaRvNl3nBsCVBJ
rdGmoFqQlP1i0BABW++u3b6gvn/jWF+vcb+vrUnhu5s4DTsdXzKGnG0Qv6VFOG9tUcHEqHxgmtaq
7NBVMxfes5bc6sO4d+3mvk1iilWDy9oTnTu3fthwex2m0MNQntvEesmreN+O88nrqr1wxyM+dQkN
Xl47VrEHfUZ1kBGi6nUwA6KS1lj0Ggn3XZlsMB5SKr0xEC6QagVntdgFod6eppowE9EgaiyzXW5V
tFYCm9PC1Ppu1z4JHKIwS2D4NceQby5iHAbF8UufeDdDlT9WY7m29efGsO/rZfofWs0tQWKozIHb
I6KExKrQi2NeDUhAmS5sRstdnS/dfHQbmX0zNPVl3eGAzkJGyWXwZgGRdZxo0wPEaToKsnJiFWFf
21hD/RDrnBXnSr/SRGLvRwagSPXR4zD6PWpNinpHdA+ZlV9X2vTc9N3WVkTWN+XK1cqPwtI55tmv
Gs3CYfK2sgfBjoWTwWopLoMMli+DKTDcbFiqHA/IolUbvI5Zuwetv5nKO6PSEeG3L6oxHqLQeywn
7TKfmdpO5sUMm3PveuE+a7AGcHDhRN9cVa3VXXC11rEL9zhN9YtSN3a52aATHEkwSYfGNwcT6J+V
GQG50x6uCrqALbbPfd8Khk1OFGRHO0//518p9fP//m/afoXvDksq6pTF2xFlyUoQfFAFBuKz7DjZ
wNlTI7vXQ8A1iV38NGfsDrXrtRvTE09C9ZBt8mBB+SyV6fCBJLv60Y8KvUQEPVGpvYd045aTMYFG
Dud0I+tJMGwy5mMacD1mLTJCuyIRjPcukBmtx3bYU9ivwdhlJ9OrNk7ZtuB0KvJJDFhltV68mS1R
0i3rmgfPcN3Q7nar+cYL2H3ruqJuslAqOpxkXENmbGdND+ALF1CkYHXmgxRM09KbzAoZwJvoYAyF
aISoXKqV5f/xF00pWLbKtr+IZz/HGr7CuTHR/Ry5XW3Z7lD5tuDG83NA7MbKQURB7akV3Ci65pGT
IMBs2fv7jP8ckWIKL7guCu+q1chvVEKeYlDItN6gSxzLujOvx/BzGhckUysMP5+S8jLdFZZJLmYf
YKFN3p0M5SghE2TF9ReAfJco8jnaiE49oWcmrFZF4waSLmYOR/c5FpP4ameE/iAoJ+U683Vs3GZe
UEOgH8GHO95XBjhPN4IwScOa/K9hPTTe5JvESZrlT4HKFBPJ7JXQHTr7FBF7t029aYv+C9riFt3M
vULbdtFmHcIa1etbgRB6bj06JVAQtn39pgCcSZKwTnkTHnHJ/UhCqpUSMRp2SH1Taphhcow/Y9wc
TCBaz9wchndi/GlKIzjXHhFBZmn4IN6re2bWD91QaD6aFIx4Y3BLw4JjVle8q6T+jMfpzelxh7dd
An4I0W7mwUlpXBBOJZrqvgmDVdOqlhgK8qPYE372sU0rVp4SuMgE8xCSlU9ENM3PdhPMvutF5Bni
GxhHuUkk87lolgsKuMIrE31yFifBcSL0zkhA5luZd5TWwPAWsykgatQCTfpcRQMPpVsCr8l197Io
2dUQMByHQVxXveftGzUAD7SRYHrMbDZ1Ugzb3jI+eALdzT/mClrnO4vJBJ2to5gnJJ6eQugYMJrS
YB6tRF8Rd0UC1FqvSGvGV7xiTuisa+xGCCDC48S0B27VlvMgw6oxtjlXpZ0/9wb5Yalx1I2DdMfe
V8wldqbOnNprwYGg3KU/EQJus+2NVsurSBpiryL35yQInWMVIqSUBrjFm48N451SYODCb3ThSIh1
l1HRBFd9KehR5yeRUk5LVfDkUVqdGpOJhYllmiooBR4IUo8M1JR0JpJ5SwZ05dDnd8R1hkT18IcG
alWqcnsbN/EnUYjJQXYLJl4F07FSXNf2EXjytCljtP2ZTD9TuqNy0uetjj1cQnPhwbWK0i/riczZ
8k00rr3ODYUcwCD/lupjk0tU426DKjL1OqriauQOYC4se/naIBiJIjkBGqezh7PAoE8xXdoRmOAe
le6KZPtXM8xf0jK4FQauNU/LNQ5mdXxHClYMVkS8ktbp+lNlIZazyISOHfUTzbbws1ndGBD04dIX
wAOafT97LdPGtmWQzyArCmu1tbR6KzH1oE/pLzh/AIqmBzaGe4bfl1VrElhmsHjPlrd22uptknws
cPJbAx0ZESOMMe3bcqhBig9AbEyK2YiOW834Y+xPIXUoYXcA5QuGy7A2H5M+a/26Jim1truLzkR1
nUc0HFsKz2hkh43LamPqbb7Tx1dG4XSlCwrLyaAZFNvvA1fZMLnZgzR2jECIPIwkLj5iLcJkNn0z
VIt+/R7lbOIDWOvWnjbeKrnFDclJZ96U2OY38aTqnSO4I5K0cFrv2GaGxmafIUo6art5h5IeRxH6
2NLij05KDcdpNqadIkVxTTsEx9+QmpvR0WlKoYWdl/NQJMW8HasnlBCo98xtg4FCn/MrGZbvjl4h
wyATwB5Alxkzqu20voT9zpcGA8kA3pFlbrhMaW1vipnAocblE3jhA3O+VRwr4qi5IWNYHYp8aZhl
zk+34TlbtJYtGzod1QTwK9i1vhDJKqpi2uQkFAWdOmKiS30r5XVo/lJvujm9x8bbjRRNYJDqrT5r
kZ+22nnqEA+ERehXGTxAWFfXfE4ci/KUJdSAOgQHyvGOXtFo0YVgAOonY/ihex7HLrff2Hr0SQjf
QXJZQYP3GGtgYQ7NwFDG8l5b+mv0yDEn0K+qYPsg52USp9sAN1273OSZl69T+Kgrq7qeEsm0OgtT
fxjGcxNM72UhtUPlFQZ7OUKUWELnquO+WffKXTmIlxxmpOswmB60NK0u3aGKtrR701M9OOy94XAc
5HhNhlG/tUIyI+YPFRb9Si9kyJ7fUN/I5GJIJlQE2cyJIzB0rPUcAY18bS0T+CB0yo2RDwtSsYsO
Xsa6N3Esp9U772TF7yV0oKH4qT9l75xAJhFTHVf+VIf6nUZ8jTMmzKB04geV9Mbb2o7AoGW6d9M1
OHXD2QyP+URiRAM240uoFgXBcFcVeX9EAJGxagD5DC8HVtBZMnmeavzjBAr6VtT0W+TFP2I8+Au1
z0fr/9EjK1/DSiIup1Z4KLv2RpCL7tWoe9qahofQkfYbvQDO6t7MmsRYYSEBDvKPqL9jVAPcYy6e
Wxp3KzWj8upGz1i5FJPNlL6ZzXhIGYNoF401/hDOHTq0J7p6/UZlxhNYM448doMSzJLcmcWogEby
S7dtTT16y/FkuGUBUI/J1WQyxEPsAscE78IkrOSgETZTZhXZE2y5DQYpOzZvBuLDmVY2F31H04Xz
y7oJNX1VNBKpDN/7OPlstGova8bOKkBJocbwfYmJc6rsR2aEx5mKNRg+ALKeh6NhZ5eJXWMnrfqb
0StgQFLoRFr0FsXjLZavE27JR9vVnhLsOKF+GepEOVvgvDK5BT9/X2v1z01ZYSwaqvmjYLdcNycw
JPVWyyq6f2PzNnJUspLP0J2bFROk8E0zaI7JAYkLSrlGu++8H5Gq3hyjfZ/C+l0f9aNlqLVljjwb
RkEOJsyAvmC97gFeCmxa+kwEa4Y0bobfzgCYG2kX2kMCYyd3jRWasl2f6qdeTTEamuTdEgFi1+6n
rXPujfFTCIZeYXoMh/leWO0zoCBGOsyPYJNtXWEBKl7sv9QRHOkmRWKSvHblR0QzyMnKB12U7Qpb
wo0ROlwY/S1pGMrQQnweI3lr0XpoZzKCFHvhRhl4gBragVceTXWOOxGhlcqMh1WXgXN0eOzpE40z
SP7+dk7rRSkYvWk9G8sSy4krhbyWIpa7PMD+W9U+JIx2I2raxTjeom1usx1Rs+ypJcKa+jxElbiL
8ukRZsRVFUcEU9mI+2xU/5x9UZYPaXye9c46yXq4JYSJwJImP/YC/UPkaIe+Fh8Z4cRbOZTM0kD7
+/kwilUlGWJJtEpZOG9MgOC08e1bNh78Sbl7V015tlcpzSrVQug3iWONatJP87nZfZk3YNfzIBTy
rsldm6x3Re+vzkcSnmZno2UOy+/Y3lmhud7Hlkv0idGWdLBvjYAm5pcAZ9S8n0alEXqDEWFJLb1h
aB/445CH7Fc0WZZRR9zzEV0GkIXRGPs88XCe59jbI11XuwfyUVzQ5ij5cwJD1vEEnVwg89t67pJe
7EVvgn4d6cdBzGKSxqtxpoVikUa4HgMGH66Ibsn27vfExdOG1Any6WPN9+hdbUrEppsKk/zXUjOU
UPVt7uWqA+xIM2SYTtSLgsouEtsj9AVA83XjbJ1Ow7miDQ3PgrutNGcdJZyHpuod/O/WjbPXQAM5
0oZUEvo4az6JVebaNdiyOysaDkaKvm1Y0jBqb+JbntCXSUI2SBCafpVbwm8H8z5laLdyu6jgOAoW
qNRGZlbY3ITTmWSo5j5kRbqQY/MQmPTwIqahvjFapzlEOvNns6z1O8FBOqaJvMV2bF03vQUp8otl
e9BMjDy6qPzBjnva8+JoDsUdUc9EphJEHYDoj6RzERjuXZblakNY388xs7Cl1rgY6RA+xGlyRdtk
u/wTaKwm6fxUarV9WQ8INkPSubsouKXldKgVfXME737fQI8F//3W1SU2HyKycJ9wjCPWGRzvfGcv
syHLinq+/9doKORKd/MHY4iLY8OEm7TJXO06Fm9+k1zDYEj+Agcxf8eSSMfC90bH1sRqZXy7LBYq
7WAwFy1b72r7tCBc1PVKzj/FrkH2kJX65yyHcCNRA3hzdkXTm/o3a7Nt76RPYG15Mgpa/eRNK5v4
2Qig3zobDsS43NQOdGINJKdCdEcP00x2SC9CWTuI7y14oE5BO97+TErr3ZI6ip445Xz24S7cgxyb
pVY0+SkA5jv19V/M3b/DRqTjmhZKBM/iYxvfHPymnlfhjH3B7yxwoXPBzNcNiZt2MVehYFpVDe/h
z48gjnyesX+3azNJNMG8LX5927W/UQtIKtSEu4xQwu42q8ufvY5pcqoeWNUHgIN4sVDiak1/Wwci
pzEsTmRX0AnKoVuPGSYDmgIaoK6VJVyWxizaaBIYo8yOvd4iVNIX5uZPrbIBfefxpV2RYYfQL+AE
2V9QLc702M1zlJL+TSbFtnXM8bZQxKSSnnXQKzSEYfIWJuVOesyIqY6brUP0jjB/iIxp4kRlt9Id
0pS9mRO13rYZDd26Ao+F1x0ePQYiwoM2EupykJYXo+vBgK0eXBMabuWad7qOxrT3tmVigajvVccI
v7xl1uQRAH2R5EBTyQTsOiyQ9RP6mMYPPDRN00jTgxJE8UB8xMxwcaNgu8ZtRUXahhs1ai90A2JR
MqAs6I3YAcGB5smLQYbQTul9zF9nZ9CuFqlVE5bJoRCjRE5iOxdXwewsWTmXjBQ6fDVNuG2KeJ9F
BieYIv+hSVzZeae7J816GtOG8zXNS88d7bVKufDWBNNlal8RkDYPdX3xl2fmO2nC9kD5uY7NswqH
DObFvy9bhSopSEe39Qni2wa2/qLF8yd922IlEVFlev5ma2O3yg2MtTQAqwKZiKc43/35ffyOQ3MW
0oYO7ULC6PxCJfyyevalCrq24ozqDjT2he3Soa9vG5K3/vJCv0EX+MCutMFc2VglUB5/+2LmZR/m
ckYREhck8Gm5yxSoLbJ1Vb8oyTgOVQlAT0KQXLroEdQfIubpIDZCHSZzAKQXBJvEJYTXG5jmaTUj
vz9fCuP7TrK8Qw+GojBBUNmm/u0dIhDnESrhHc9q6Rj9UIU5Ui5WJeRdKikr0dcEO1Na6DUIu/lT
tfltY8yPOWHEWvQXCMRva8rXu+GSsaNx3X67M40WYrjq69YnaxVLV3nQg+J1rOznuaXPO9nBHkRj
63rrMi5e/3wlvrNHeGm4GMJdKFwOTKRvy1mkDYOed9AnEsj4q6gtiIkSBoVBKBC2e+RbzoE8ZLZ5
+efXNb7TXxZOq2cyKcCu62HOX57WX57GjnCAJnc8LBKi2RdDhZWnegzz4uwY5TZQxVn5tGKOtOzO
JtOUv7z6gv77dRX/enXbAnhjW5CUvu7IL6+OnmNIaM0R3RIX5w4HTDm4F1UTktHqXruW9aEw0QZe
/mho4nIQFxny0FiVj1VsXDplvZ2L6i9vSXzfxXlL6PFo7IIYdbko3+4EFkzX4XGtyW7Tb10ySQFu
+CbnSH2sXxy9fUEptCeW50JE49nWOtL0gLRD2Zrn/fIU4x/pYpLW+vLejC6LSRy8tOUvdG9TM9zm
VnpOtfFtRs7XcsVJg1u3bvWXUuT3JebfP8O3r1XbZDjHKA78BQgvcu/as1qOcc3+L7fv+87/da0c
XVDzsJ7q34k5tpYBSEBA7Hth/egW062bzkeBurvdD0b+KCvvCH/zw0Jng86Tee60QmRgtcm6MPq3
dPaOCUfS/5s3BaHR4MtkmcL5RodjCIqyrMOojbHGYOq0mzVsYDCjE75eNMZv46Tbpyp/JpPjGlUN
3bDufur5WVnvaBhPY36NruP5z2/rPzzpQnhQZHXDQD2sLz//5UnXizjNBr2n7xLrty0tic40LhuG
0jWKxD+/1H/6Tgu+0q4lWf2XUv3fX4sYMk+vZFf7UVIyv6mbe4AtaLehjK1mhwAW4El7CN5Yt6uQ
BFw4BpvIZb7wl/fxvUZbHg/TMVnVpGlbhr5syL98Zq+mcmOAwViYIY8xITfdhyMT40vSzW9tVb+1
lnPEEP7x59f9jdL3z+vaDgMDXhS1y7+/LmmeswgmbErhJD8Qdb5kWjUSwUAqV1c9ayRbT2N5HhZF
1GZ2po1lxS+syqiUBE59GyT+Slf4LMYx/mww9RhN/UiR0//t+vynpQbwFlfHci3d/TpQ/HJ9uiHQ
9KqlJRCE3rVh9W+hAbG/OCQQAzBp1MaaU9ZHZ9jXWBZrmj464Bot3Nha6M9t8z6NYrOcBEzPuTaS
7i3q6bf/+Voayz36tkIL62s7XA56+vezXgKsqBKK0f4UFA85kztTR5QsLklruS+N8hG78bTqtOKl
zsidjTiO2Oovy4z5n5Yzy0JUIlDQg338dj9ZPbIubEK+0XrxXg9BuUICThOsIhW9am6GHocPhTGJ
dzlhIgTFBnN2DkWIyjyL1tbc36B6wpen9whdga9Xhr1CbJKuR834pJVcrPv4hkLIBt6A/swqg7NW
1JiIOGQBpBBrqujFu0CqVB0yPor5m2IuENAzF/jz9f59RcUgpjPDAjWt64b57SvDkZWEWonHrxys
B9uQI5ZTlPyeu3MWBtnca8PfarBlNfj3O8zOC5aUpwT+mWF9u7p4oe2ujQmfbws0JqoUPsGYr6E5
bbXcBOtAavRKzESDCDluRNZ4HLCJwsB3hUu6+stZUv5+r1m3eEO67UjB2OzbOhnHkCnGBNoSBrML
hzjTIImuaM/RgXnKp/AKpTvsYrEa+8HGFQosbhyvkisYTUxHsStHevQ8hai/R/csSUjnfISyYsBL
kjJmCanmawdhim5uIWPt2qaGq4GwAq4/XjpFF9RcQ3Z4z/r5gJviWXVYzTz3lCP7NsDRWDT5WvAK
q68OJr7FBxWesUfQX0C+g9AANSVnxUcstAxXFwcf+XozIcYdydwkGR3iLH5Mq/D6z4/Nb4xlR1Kx
Mpn1DCSgv1ct3lSw5Q1VQQsMi/BIzGNYJE/u0BSoF1W7cgWgi8jpN8KabphTJwcmAQK+Z/UwkVlv
mwjWg3Ef1zgRsgZ2Qtq0P5yEkJAo8+dhtA426ti10uZ0Pc2jr5eq+Mu2tRRWvz6HDkBQtkgBJFeg
nXOXn/+yGvb8pIxQ8PhyGcHouLQqqzoNJa1f4FN3UqsgE6ri8HXl/lfU/v83JD8Q6ff/yQP4PwQA
/P9I7bdZB4g3+AeB/Ru1//I1bTnC/BMA8EX5X/78P9B+w/qXXE7RnsXWyq0Csf/fzH5+YnC65j5y
qKAidFne8AAuXH7T/hdLNxuIwz1emoaUZc0/yH5T/gvqouD4Iemamuw2/xtkv/ltu+D3L1BWCg7H
BeiuS29ZY395kHQi5zS8ZO2Kofq6paJj2r/EbTdgwORcXVkNQFT3PXYFeR3aalJPqXoX5o3UG6xO
gF9yrGWLFhAbnNGM2wFtT6X/F3lnths5km3ZX+kfYIGDcXp10me55BrcNbwQkkviPA9G8ut7MW4V
OisbfQv3uYFEISsyIkR3kmbHztl77RqFzTUrU3pJ0Z7YQ08coDKUguVl5ZC9hMLD6T8recT1V/Sf
dv6rdofgXCjnBeBcHrKXEMJEYHoqV+YuAkcvt+9c8GP5wxw8TOX3XAEVLzaJQcaKS5bLcTZW1kQB
h9vdwUusXcZ2Z7lnYTG2dVckDG2sIMS8pZB4isEuNrbCCWm5453K/UYPl4kIjLB+pSIKC70SsJZp
nNFVr0arXTk1eS4AEOQILouvJ1JGHMI6ckhUumB8FnEaA7ttrPARFlV/uGtM45Sq+SZW8J7nb076
5dWq4cV8zxbNtZIJh2KBOWDAH5pcEbEGkLtWMyVCZZ9UCw+IDqSL7DnHDugRS0+Vz06W+CbXPQZy
I3X7CAEbdB0nKDfcwEPbahW08jI6hlBtjZHzWPCjjdrexd9Oxu8eSZA/MHTA1omyNtnKcmJsjM5z
qKn4b319FzJbBVjE5o851ddmlE94QAzkQAo6dpbmqfHqFtWFy0WE6TaYqbW4TsW84pLx9PhRJq8M
HclG9UyoxcwPHdBMV32XWPdh/FGqh7L9tEGRCIehiaaBIdC9rLw2FRsmWv1O+rl+JZhpVWpXrqkw
CFEtDU+pr8tVxovEA1JSzjpdhjcFAb+JWAC7DpVK6C2CkBkqacMQtIu1LTFovp588FQ1zOB0Ag9i
UXs6D2pqoKR0z001sE8xUeuYRXKj6tvyKy7i+ZxkMXpSIDJClJM3nKAwG9sVETFerXzlTK3leF3g
CErCzDvGqID1tGUwjG9uuayM29L2WIXTRUMVrBhfrJd5KkRHwlvoLtnSr/KdKDE2Nh9le227mxYB
EISt1Ng8EDxeMlzoLwS78GNUdaS5HwG60JmRYcmNnpZ0v1IlBRw5mcpJWtlULTpe9b1rD1rDTZl5
eHhy5xg/5Rj6AaRvNEW4iGbedfCV1rXi+K0SL6hwJ/qIq0oyX61ufXdfI0qxkVqmzt5trtDxsHyh
HuAZyJgw2aNc17hN8ZJjEfBr+OVOZXhhP/odu+cc4dnEFUiaLcOE1G8oh2ZatOTN+st3BkmR+LvR
jzv+v3GruFiLMADKvLsa4OVIsy2DF44keTUx1qxH/rscfbE8K/bZQuvak7eYYHiIDrhsEFufouT2
l0X8/F+76f/6S56JzdL8l032n2sjwwng/xAgVHspv/6yNhq0PNyoi9HdZb9YCv35wWVIiAHdS1Gs
BkG25anPAXj0xfLJHDyvNDCE4mvOXti5V80jthDkC0ij5LRNYBmymFQbDJqbflGwdaga1NQ325pS
Mt0647lRQT2RmtUsj3+NOihduQVnLYQwvGTj+OcdaMtHVT0HNiHuwOKgP5F8C3IgumW8QI56FfaW
LDbP5c4z4fb0/hpg2EOfvgrUm0je803AT7MsUAWlL5tbUz+2zDyV5Bagfij5rmPCAqmhVpb10EZP
eTcxsP0Pxav278Xr//3t/q147UntTUvBtztnlxQZYWp7uRHy+Ce+Tfa5yjCxq3+JOFSIt8UMNCHM
aps7kzHGf3+f/4Yo/68roflhOYykqAr/fmQqBoU4k5Zmi77QvzeVBomIeG6G8uqeL850N3UNVvEA
gh7RajD5dXtGsBfiDE2IWcPabW0t4af9tlWPSgE9aKVXwC8fkB439a0yj7WyV2L+eTUMQlUYZli7
ikQtpf8PWOZlt/4/ZeGfT0JjlA6TvXwaOnJ/e2ITTtCqk/VIUDeN+wV/3+/pm8/2Xak13n//tf37
gfxfP4vDEMNNXWju3+5fA/wzijDMryShednKDnwUDj2mxXHlfJGZ+x9+2p/kk3/7bCRCwHGjVqL/
yWFneVv/8jZKRx0VPVhmN6w3JHbs7YDXKkq3aUU6vc4bSNckHW+6QtsC2RJ7hlQYWY9XKXs8uCFm
XBTBjnavDehs0wXdABlO60/LKl9AS0PXdQ0TUsWV6isUr2q+c+MIwkeyhYAJRLv7NhVtH0QvTdzt
ZxytWssZaGy8MNdXy1VkWXJuyRmUKClEcbNRfHIybBwWi/GRnMZZ/azxD9f9jRh3zxZ7lc11KSMU
G6NHApi43qYoSsBquuFpUoO1nO6G3NiHhB2PVAQC4rTNHLQB79f05HVaZ2N4Cox82yrvudD2hCDu
Ot55BurJXB/0bMcS6vGkkOM2LoxwvaeQGaS/7Lwxl71sD7QF0TfzUQJIeux8y6cN5YuOqCa4qj0b
bUVGHZjKZT9hyVuqBpU/oywvRxNiO0hWy0LfBM2h/7JRonE2xj/iD9PrgFeB/DQEJBxDQQax+QmF
JFwiS4Tyvc2617Y+d/MmHKpNkjirwibBl00ipO5ZIDMDL2ILjK8uMC2bK3f+EelZYTQbMALSO0oY
DmFa+rF8rmVDycvXmf6zXZ9mYlIdKkiyhfslKl57d6zaW665Zs+bkGItBdtQY1966CdS6tFoMENh
HkujlQK45C+DLRYh8rGZBxl/tsl+VFY1qAMjzl9NaJGaIU8lruYJwaoR76PWuZ8E+Edc0gjVuDY8
1x8GzGQN4WqWahQl0boMKRYBpRDhNEJPjRFe4Mlu42nzB8dQDggbISnaWxX93Mz81Q43IdvKwKYp
dP52fG1gd7clIBTU7tQ0aAGWfXntQGZp0882MjGe0fSxrloAr6X86fkUAdWmNd6FbUm6drJiaEWN
k/gVYC4F1LPkpVl2JDNHi4FGMLsSH4Crp9tOOQxpcVdWjyhsuBW4NUyexQTSAgl/g3kcHI7FYbjv
qvAl03QvXR4I5Tr1wJzbp0Eb76qFZmkO0E6pDRDzDe1NOl861TUZmV5r3tnO3YTYOqasdb4MuUwW
X4o/FD5j61BT8+CXXByphG5O6PG0PMs0EfxBZccKU38K2cps/nALZnTaDFLfhtG4VoS+7fG0WLXc
GMR3U4pQ3bjh5C9vZdzS40WFVrHlGfUzTwA8j51isDUjGEeuyHZY6dQa9DrKElKve6YRg+8U0l4d
IoS5lmT9LbsV9hHfZBFU3V2DGTfPGzBMDNZ5yxoel2mpqseXvENplvp2TWQsZ4ymlmtbv6WZ/ucq
CEpdVcMNqj2yrXBNSEpP25IiSoo9MckOP0ZQhUduhGQUTyihiNGSqzF/pDHGLIVH2ELGOKnAr1ai
f7HGEhEhEqUKaPZrRQqtLtfQ5UDyEjYDDd/qtL1VxecWDZXF5xmIQmOuv8hONDpEXbaNNGbzEdrz
NtjV5rPj0FnqryAKNkkMA43/upwsWnyAIAI4wuBVgCNC5vuyUI0IV/8cLHgalqODyy7q8qAJiwLW
oZiDuyr0RzOgssSlW8bfSjCstTcXD03XPcajB3dqhZNp+c6NquaQdWsK1n3qTBc6/iApsgmQWU5U
PZhI2+Y8V09sRqiVapOodFRK6bYfa29hzRY9JxatX6sk2qZNuC1ZxRrnI+g/UKlRpfPt8dZjCENt
NzTYo6N8t7iCRnntk4tW/MYFra+YAbiV+ZIUX8Tla3UYVlngmzniMR7fCPF9V+wqSvoKH6cHLRvX
nc35D6pWJ7ajcYKsk8G8zHBMGmPs1VVxxpiOhShYI2mn7DE9PUk9rQNpNDJPVHet9linMLV2Vfbi
9scs+hLzGv57EHzE5g1EwCp8gTOGaREwBiAe6zlrwlUvfv91sSX6GIBzmnJOZebXOAmRvm0ccGo5
x0l4TDWSOSlNirxpK+qMuwjBoPUbgy51kXi1CVlk2XRVdGa/anoXopDtrUWhdxoyuaHKwIIa/rFc
vRb9qtGSDXOrldpapyL6QqBkxRcHYp9zQGyMYBH2n44DmEX4J8Jb46RHNXyRwkT4eVRYN4Mq94Pu
AmZjTD4Vlmd2gIDXh8Nqd0d498rEZdOYRMXbd0X2QqIf2aVW6sfDLoj2qXbAPNiVD0vbu/WXImi5
ZXN/hXGEkExDBofxGSVljQn2jrDPSeWrmAks/XTNDBZx76X6xoxIuMPAmIZgcnrssIp2IAHQtZu9
BpZXT92LEtYPM8iWeWa2UFL1aerWVftNV0Mam3BkFFxmH62Xfket4PpA+p/W4SYy3Jc0zH3NHdYT
75QZA3sF/d+y/NFMfHCxH2jZR0XhT4NSaaODjHZljTJciWE43zVsCBBtsdljNeWOVH6qvYbBVjFi
L22WBwjhnISGZvesqCmrwJFEa852kuV2QHi8SMd3wfxq6i8Frsbl8/MeiOHd1i8T3tUlXST0BguN
CxHdoyChakoQ7JJtVZieRaSMqxdQC+QSPU24Swd/MgBJqVMeNL6TtuvZFY9GITb6SF+GRTJPcPi8
NkNJN8mlR0kcr8Lu0PN0EQgjS8SxILQj6kahdZ7tLk5hfg1XrpY9Lz+Y/CjsQaYX5S1YsWxt4JFS
5Es//vb0QNTsjXybPbK/ghQ8ctCpGtJfbX7Ly51hvCjqsOqx1QrlRQJ50/VfA65PAQHXQGOYTR03
HC2H+bs8KNgafS34HeWLNDoPmz5Hj96zUXbi8C2t35nUleUrqVjnmtH0ln+3pmi9syxYHhbt2M6b
Wirv+KNQi5VwAcRG0sMot8q0D/JavACMztxAvqE4yodgndBqgOcB9mm5mNmnXw5BnexdlBQYDD2j
H6CKccHQEWUQrRqcT7qOYDQCZcTvz2jXIM30EpQrgrdt0ctkCMwnYlbw2aYVj10UryfsOh0vYJr0
UAHETg5cKIFgSRKuYlY7hdUhkuiT6o+px/NE9bgsEgoOT7wNNfGz5ihWzbK8u/1GcCQc7fEx5+y+
/DYyd7wYv0RH6Ao525sSsla/GPEQ6asC3kcTPjFH2hBj+zHNLPQBpXG3MevfyZSnlq5UTPMgyTHc
CZ0lgM0C0LvbPGQZkntO+4YzbqhRxiDnlUjXGX212VB2uGPXeAj2ZA1iWzC8PkchMZzcKLkOIT6z
ZDOn07Fvwv0cqx+xJHzJBGVIJ3/pd3RmfyK/9NDOTxYoZ2IcNpiNvYD+XiyuLY7Gpehd2oatAeyD
Oq8rH8OK3yG0rayCHRmhm6XwxBS9hu+zWdo+RRpvcnZzw1b8TJnXCB3BUvS+1D4bk1e+pxxXAdhS
VLJl4/NCUCdfrPnI46DaOxPAxJ8e5Ngd0gKBLmkANVVabGDbhLEZEJtK1lyaBCjGfQlglWd6krdk
2U/3Q8Y9iL7bUd3bkG1dKddLwltrqXfWcJ3n5h6SKkAsCF/pvPqe7VsbAi6jS7gUWRm04G5OCTPJ
HgAsER3e7ueu3kZhcl2Eb32k+HkRP/053f2PBgsv/z/GATt0Rf7fg4XzZ/MZ9p/Tv80Wlj/yz0Bg
U/yDSQAKPRQsLrNQQT9A/vwJBLb0JfZXtV3GlIwrlznBv6YLQHz+odMZYuJg6ybTw0VA9c/xgqLb
/2BszHyTSDxXXUYM/5P5AoP/f28TcFJH4Lv8XYKqGBmh9vc2gYyJjIlRKTm6XdKe7zhAjeZaN42M
mQO0E6VfBC+UGY0Eha4OR8geZ6na90kTq0ArxLFUph16kDPex3tNCKjz/SlS1aMTuQXbRPY6mdXr
WBoGdWT3AWFkn0RLepv86ICB06aFnouc64Am+DpEKIb7Tg/WhY5zkWa7jBh4OuwNUn8KHfFlxP2z
MGDSJSY+oKD6oc9zxZH7IBXxQzpQWLfvSiRfLZGdRsN4y6qJGrw6h4bG6oLj1U1tKGfiGaLOZsTt
SnTpQxiycjqB2hG1VsAiz/EKjyXFRoOUq9Q+rIGcjqaNNmnRAkJUcFgMwlq7ivPh0ED2CnY+CkzU
urU78k2hfa0hdiU5Q4tFLtvGSU1Pno1ZadFgsBF4KKaYLphjxnrvbMLgHNAJsEO6qYYx4OhIsXWY
jDvYXFfS1N9dxSb7Jn3r7XrXCRY+ZI2YOGY4vlF4FipT5YZqlxANHb3fVkB95hxYfRvKjwzMc6AY
a8W23vuJPQC2IF3msFgrRo2Rr3pbvGmyC1CoI4SP1NeQsAS9EvlKW4b0fQlMhCKi1cezSEAFTm74
Fseg6cvk1JkRGB/90+hV7E7EmgzxcXKsS2i7J+BUB8NUns2i8Gsca3ZuXYmFPuEOgHfevtfKEV8N
VihJoO9Mq1hgd4XE8Kw3oDXc0rrMmf3ulKAEA4jhbjl9dyFVeS+b3Nfn4bW2oSyl43inOpQnibSx
ZBHKupob5yEaypZTcIGhRvhOMr8jHGy2yKhXplOZFHctABbVZF7EwKnjAK4P7GImTVcq3mJDRtue
Tgr92TG4m0wn3c0KYdnmoKDAcJY4613GYxk3rsVbAPy6JmmJYVj/OIr6XlclBzD2iZLWbyXq99JV
zyqYeO0jcKdXQH2k6cgbRkr2jobeV8Ad1iyqb07C2cgrl7jhj0mfJm8/xzHkDIYbCYYBKTWOcYiM
FWFu0crpigk3qPHES7TTxujC7n61Z7mr5XBPz/TRNJj/pNN+ToOrKKpLHPM3uDnzBozPTIt6T9NC
3tLc/E4lL5XdFvukxzhJMkqDJRpaafwGQ+LE7K5w1O9Rg6fCVpkDWGoS6NtJiIjAeXRFxQtSZX+q
No/z6VOmYobLx+86LLARWZxQ7F+ontephNwRTZeKBtgKaQrMGxdzNioq3dJ/k1k56bIlGM2l5ZYZ
L7MRv2oMr4LZ11rk5Lh0nsn8YQLVf2jWT9XPjxjisLQ19tdAEIqfj9aTyzQuG2PmPlr3NPYh48wZ
spOuvylWcG0kQdxplH4nGsHV2vBjFPzCJKyLnC3U6eZrOVdPpl6/Q2m9zOjqdUc5cqjYyUR7Y164
mbsXJbduyF9/Wjen5WkOPmfwg5Li75WG/FWVZ5AJ32BN5DY0qQ/SLnqJS7kV0LPJAERAUQRs79Jx
mChZKZNAAjAqinYrqQOKSQ2wdYaXx+mOehSAIabynmaHdMpm3BgieFW3aZctPPTka9AZBbVwd1du
Zqr+UAsMo6TqNROcg7KId6kpzngFud+/qd09TXN3KQhrZTzxnc3WM241ujez+TPzKgftJ2rSx7ZE
qcJ6iLMpupCC7ptBcJxjZWtDAx5c3FOuah/miYa7A6djctzziNeyM4czISUvBMecKvob7D30GPSL
ZU23JiDRQ3PORqE8YDzGgkrtKzDAEdHM8fwtwxNZ9ONJjNVTZw2XDjGvBzDxktTERJRibeLsrqWz
LejGhVXwEwfTp1Y2n6PGBNjSGopUbF52S6AD4DdrDi8VKQ49Q4G8WuG+gDqsCuyjhOCRx0WbX0jL
T/XqU5t4VAo8eF6ndc/ET+ysR5Aev7hlb0kFmiYD++uVwX1RQGe1dfvBKubXsDMf7ZA3UYNADl+z
J0eEeZdRHxcU4dIcifyQbphh2G9lymDaVPEStQ6/dyDggjx2z8TnmQuiNLXKZYJYf6WJgG/c3C13
DG6SBWydP+POTOmi3LdFzdhOCVm7e2fTiv41yaqPvGGrVmKTvTc/x+N4CUfrTh/jbx2efpq8hkyY
V/UkP5K+OXPMaFrjMausJYMV/nBZvDo6WL9kBLEzqOKk52uj1z8zJTyqnXIJp+p1CAl+RHRKl+gz
cJi9gEA0UKNiF4k78vH6xl+kSiyUDIvyZzThv4ODSqB0n7TIObVKhzE4pQEcZSS5VBeysx+TqjjZ
anRn6MaSyNwexgnBkyVtT8s5JtsB856sJ9PRkrc5ikiqlE1FnxevJEDp0DU8LcaxPGAg9Iy6PtNl
Iv8gA2jpLJytUFw67ZVF+NwMS79pihWWYXOH+/amBHSdSEggwKzuvChUH8xa0h4PF8taWR7MjvYw
53+g7313sSSxFuB6BFUEOWJJQoFSWpWzsUI0wkukAn68WaMtko0AJEsiAFdaT/VTVpexqHZZVdKe
VegOKG3Sce6Vb7kNUCYLAwdlwcIPuzmDS7VFgtXKtb8VxX6g6Vwh65MVRqjTZDjQzOoJD1lCaGyh
OCtNbYEHjWSzzh99x3oTAryqS86jsdqqq34ob2A415aavNdqd9YTHhEGqSB/k5hMyuJDxtXoVdVI
HBJaWlETp1JPK0sfvLYuz1A0d4Zms9HZ507nnVGa5kr3w8ubm1G+w0B57CPKG4n+tsoId8OKBHYj
0qFJCmBG/UEHsmaMvGOOyUl3NIsnPXhu8ug9r9q9XUb+nEOyg1iqQ9EAiPgTR/GxI+9hhQWWtCNa
NmT94CKNvoPa+G61Ak+Y3hkrfEPw8zZ9F9wj61vzx26KaT9lAMp0vfiew/E02sEebgkO3RvJlx9k
Q74PbXwp5ScVKTqxgTe6g9Tn4A8SJfg7xXQvThReCzTFIyc91ah3pKe8OYlxcaf6rNr1sx7/jnX+
mbp3WgQUsW/hRpnNUjydzDE6zGMGNyWGlaOV+zqUd6GOVT+IwrWMaU6pS9iATtfYdgv29MK56zII
EJ18CKGvxsNPkkXvTToeIawAMzD2btpuAxBLgFs59sbmgRglFzGKUQD7MbdaR2hWMr3PLsP6LDHO
enVviWnXpc294hYbB1pRuTQ/F/qSG2t3BG69OhoqOQYHOiE1+bOkgeHarPZq/tH1LV2LWnnm03uE
EkdMPBhC5bm2celnhrI95VOuelHyKTrjhcYjs+pB0hwYHuXS3R5U+zEqsjvZ2HckBa5M07kXc/eQ
DUtWDimUQ/CYGN190FpQEosdkUKaFyRENM9Gh1s0vWnNmDOQqT/0gYbB6GS7ycbL36n1tbd7EIXW
s2BeEgzOmcCQl6ah1DBVXjU50/yllCOH+ylIwg8LpTPt6NSDpnSZlOKLg8dNL4ONMSgbaoe8uQui
6uTyTjsOXqmoE08yMQ9RVgIfah+jumdnUM1zOGRYLrOHWASUlnEMa14ar+Fgol4JvwNpv4ym2Aj1
o1aDe4uEu3wKaLinzSvuSEZNeU5A1vCedEwArWHr5gw9B+U5HLpzZ+jfWQz5N67hI6m6X/fTqzk0
L5IMq3Vmk96VdYskJTL9fOrhcaB/wY4ONcfY6ER8eVMgx7Udu9UZ0dYcZFcXkkam0lJXuzdQjaQK
dkiwGs28p0Z+GHIARulorHPuiKeb4Z4pH1E72MvpS5v4lOjamC5lZjO7mwl7+spSQfyUQXRC3LtM
SbDZOcleteEDhjmnmVRGZ6gj4y4I6VlObIY6SBvqNlriAtjTyuwc8jxMSF4ARNY4/pWVauis0RpS
tDFJ1u19IATfh8uAWqt+3DihPSYmGxlOvjzm5W+ThAtyiTapg5EdvYwJfs2lFZwHmsWrWt+HRbOF
Ecz/ZCAAtXwpNUlVnMd3xLUpyMSyYIWCtGeA7jJDga24rq+xJt4KwSylb4HCi0i52JPy1VpY97W4
qFfVkj1GnGzYVVfJ+rq38+KSTkrmp0VZrGXXzCioqmwzDtmhj4RyhFmnwme1SXyM+szD0IERUq9w
xG5miUjXoO/XREm9zUw8pYXelP5osdVKoZtbw6r3ptpc4kZPtrrCOGXScY+H5cSuoBJg0dj1kY4T
hSh3C1gH5PjCowNoN60Hz5Wo9Dw4NBJ5iekGjVeGCFb0cZsBtnNdyvtEC6JDnglGsqNcMnFqbTP3
2XNFMZrVzSM9jCetGL9RGRVeZelbXcvf4pBpFomdFK+ayo1pesiR1jlptPuuQkUwtAIh3/DQuqwz
vRm/J27JyB0eYEq0UWpWyTrqd0mxvEFlv0pEx3l3mJ5slz6WHpGiFmQ0SpWMSF5OpYztbIha7pYE
2c9eK78Dl1HH3DAlzFoEbgWvTIu+xx3Zatw4jn2zIzfDicMB04PKDDgrHhWiRtdahKbaUs3HbORI
PQfDVzVTIU8uOxxRvcaqRQMPtWcZqQXpu96oPk2Js1VNzFCySayj5xR6l98h4usmiEtxlCEp7ob7
LOEpsvPuZNKfXVWt9gyehEadvQVu9m668UeaVK+JydahgBXoBV2TusMXK/VNIqWz+kM/EA2ixHr4
nadiXs9ZvR3J3xRW3sEfI6LF7PVvEmMJgfrWtJHdgiEiZHVGnHZHULLdoLIkcK3L86/CoEUBQOZJ
a/emzQMxaWs9BIhttc8kHOqbMjZQaZ9q5jpepTsUbSX7TxGQZzEMmIZrzdeS8Dkb060d6J+Qob1a
ZOeQvUEFGBI46yDvXga9+oZkAn5V6C8jm1JZaFe1DpiUpOJlXsj3ADqAAjA/Hy3nQdVwh0edBTQi
ZDCpIjWo8c1iAufwMJP1o6r1cKwturYkaOhAxw0gApV13wgMnAi4rLuKKXu0BNbUlnbCaPZHwles
90OvUiBXsGddZfB64x4IGQhbGzBEK+LHCkM+IwhSD6RA680jv6HqY05jgHnQoujSOzP90nk+kk6z
I7iINbAit5QWKpRLNVV3elBNsAJRc4V3EgQ/Php5l5fmXpCo64mOpkrDGxV04Ot1h01huFdaVH3J
sjo7rvoOCvs2CfutYZbqBUvoUqxB3wszBFQVAl8qOfsVgPtTMhLXXFbH2cppsahYuZ25hFaFPyWD
wR8qEeDmgm490RbfSeveLAzyYZKongYAC4Vf9uRA8yxbJ9woFlyKPIWQ1IhvbFTnCG4eiuWVhhWK
hrALYp84T+jeFB/qpzGUNmszJXAb1O/BqJfetAxwpoGskRJxZGf3bDh9SfzSMklaPtcURj9E8K2G
CnwQ4IsEwP9tKEpxZwsJ8UafD46ZMPjIXXkko/TYmxiQB0oXMycx2FKQNdQReG2FkiUVKE/bwd6Y
g0ncqrAHT049Ilwwf0Naf+U5E6Z0GpkvD8lTh20DoYh4giKHMjKxeg+xs/SdTntPWSRUk8SkUNbR
bmxWMHfV9YimA0f3tFaJQFYS9b5UXbIzqI/5cqBdTfT38nm4uCpjWgSc5ZC8GtJ8ZlOjZupzKF1R
CcObHMlhxLQO2D83qVNF37/CyMDjXYZH3OYGQFH1uwPBBdRtqdKJ/6MOlu/ka90pvfMOd79fD+5w
iiXMGChbRFHc11n5iUulP6jt9GnKm+oWFzPQP1LVeRyb7mAY+rTeNk79ZpfV1jZrcy2MmIl9TZ1j
gVdfuQasQGCK+zTVL2nXbFyLZDPdzZ6R5yUyN1bkH3x1JMwfbeempNp7N1cCzcJ4MkEiR8ZyZteB
iEbURYoJlghwp03zDy/LN5pua+i/A7VNsSLR71RIK7YTFjNayGyBSnPPikW6h8mpGWc9wJQ02Kdq
e5yM7H4mkniVGumnk6KyisKPXj8OqvKCFEDf0Mh8LMiBbRPliKzzFnYXLWDKqnWwN8wWdGF95Pzp
QlrQXOZKmki0dQMYurK7csM5ZQkYSfe9A8GqS9MXQKobKpbAW8Dk8/BbiSBmR2vJ8jDeiWqzJo0D
u0afeCJvhddmM7GOe1OlUGVA2UMQqxRb+CZiT5Sj38rwRYbCOqlJ7EA1TXM/KWJ5x2AuSgee3cCF
/TuPB1BozToSiKzolZcZhUHTtn7bZ9m+1zjc6bk0eSIVJt+s8UafAiHX4OGl505132fIZjwvrApp
k/PylvmrIP+bzanaKg7rrN04li9ydimWajTA4uDgLoeWpD93iXLue/iX1BBkOb3YARP6nO+3TlB9
6zQOJw04qU1DbdW4+ZMxNaAr+55GukJ5JsIX2wB26qaUIQMHDqOW9EVQuIoeqQ5Htk88wOVdQzZt
h1Fv3VnsFdF0y3nWy5GQI7PNLrFtWVSdo+uP441A6mMTmDeN+HA3KmpfAIlDjEAOcNsE+z3rUMoN
7tY6Pe29tDT70E4n+Ob1JnE6WHk2wHLMCDjR6xsNaWvFSo45T1Meyvt51w0GrNMSMoQWURQwfler
JtgV5MGhcLtFJRGpuqwFe+uvPkLCIYB0Rn0w2fu2ma5GMCAHCeVz1wd4CyyxkSp0xTYFIqlH9nR0
oXwbFXKOGKis0WwbkX5PSOfRafN+9HbS36u8e5U29zurcREAZq+BYRg+goP7NJwBxL9XY9Ae8wSG
W9GvBXWbZ9BOWiW9whGJGwFf6HkeLXDZpXonHUowTd6PRgApvtSPZsE6GwJ9QoLExBZHRDM/CJga
NG3LXakjusijq678hktykzkkFNEJYhJdo2gPI+bWdugenElJ9jYB2IGCjsAcqNmaYKwfhDSf8t6p
vju3goEZ+g42stec2E1Hib51/N27UJnYl1VSbk2N2WNZ09SQwAO8unRf2x5NrdnRuVxW8krSBmFM
G5BVSxG20SPQhXN0XwV6D982G7dTC3XQqA6uw/0ZUQMUpFwyfR7CtWkaFzK/6WlgJ1GCd9CwEuqj
KgibUN6iJlMPqHrKbY1olPMDvaMzbTgXqZ6rH0ZiSwWpvUbyiLn5OXCz1pcVIhPHGWBkXl17Fvey
7DD657CdRszA7UDodSkaOGp/sOvTksBuPSTq5xRZYE2F6uUDQSgWWafC6E95ngfrgVRIsP0PlhUF
932/dzv9IXPm0WO8BZrM2qkJKv8Y3dmhGOfCT43iPi8BMkJ/g/fPWXWzoES2pd68E+63ln3arTJb
OjhKcT2OKO3qIUF8UqP7qhgXUj25OfJLPc8g/vb2h4gJh2oz7cHtlWRDSmyGFhXJmNE+kdurbSPG
iiurae/MrjioqEWYjbFmtzGhMvT0kDshceK4xGpd+a7ROUy2ghe710hjpVNq9u4xGjLTn9pFA+pW
1w4ziDbTewFOR0dYVmROFU9qpO3t2v1oG+RKiTVRUyvaCVaqhx1np0YgR52yeeQng+WCLZiVBCUJ
4qPmdJ274sXkE26dOv51FoeCR4jaiuCTmHe5f2i68l1UkgOYsotGADRdbz+R3UhgoEseWLrXCbAn
BLVhprbRHCdfsTj8mEFKCY2o1J6HaMtkE8lABUarY+k0G4YSxf9m6byWI0XaLfpERGATuFU5yqnk
3Q0hdbeAxCWe5OnPYs5/o+ieme6RgczP7L12tWzCdR2vcGjcNZCWZ+XsRRt/Ll13FaqlFB8w8ai2
/JBjss/LQhPMON8yx4tiPjm2evcmdHywfwuD3jq5VP7W1ytSZU5jFGHx9zj2nyq8XxRKZOYgTLGS
ImLRVfE+GenOnFDvrf83Ln4Wnu1wNJWRUP4F16EwayTE1NVDo4ZokLMi3XT+a3fGOSgxaulQfeiS
WBZsn64TbslHqwjunaIh997C5oFtcLCtw58eHv1+NB46T9d8LSvRIn3NCgUup4z3ZAEOV9X1r+Y0
HEx7eim6J0axmDC8TuyaxnzFlPLPbY3HYGw+lzKEXje0R/LHCT8jUy0jsB4FvDqIUZQIjmvoN+wy
LeS5u16rDBYvWsVmNN+C1Gd7GQa7YkjRZCF0CwEmu3BGIUk637bvkmCQdvjRi52yETy1/Ypan9Oa
Ljz40k6MOIf+Kk5I9fD59v4XMTGZb3PD0RvokFpjfEthpQnBIrrInxkAXM2lfcRhjUCxqW/h6P4w
XH0cCkrxpemWjYR+vjiIJJIpElbwFeog2BKz0iRr4IWSJ5Q5JegA709YpciG/MiZGZlOqSd34BJP
hicvElYvmkiMHoVAE7mmfhXWIQiNy6lobJYo6ZGFrnMXLNVjJgyGqOxZFavcplfPYTK+FKP/BkRj
tzTiO9EcDmPYsUFaPjtyuxiS8xy2jBfoWgYGGAAubDbHzsEQIbl74ZnwRazZMyIl12GkouDXuTXS
kqWmJjLs+sef124sl38JaoKD8pf02nfpo12ExvJG1tu9zxhK5nTg7BW01/z1R8rD1aqjvPG71uab
HE3mxHV6M7rlT5UjjjMqj5KO4L62/8Z5+5LLsN/nlnEthX628uyLpmhPLs/NTXhaViVs46LkdyLK
CjxF38Lmmuyt5sWcWWoG61qRvFhMdN1JFAHxFR2WuWGC5zUabMbC7zUPpfaLm7amcd/Z4tNq/CN5
XhwfFpVQ64FLgwQsoIYzLExktsNW/xEgbGxjIjzaCjEn+V9bb5A36WTosNwiWkrCulMGnKzRv5yJ
ww+prmNedMaFoPipT9168WcnL1/+zPHzaKpHjvUk/LaV/y2s5NbBl9ipjrVHkT0483RtwRkc3Nr8
9VOM9xw2clJbcyyj2QjSrSmwm9eW8ewb4WMwLPM5T7JPYK0Ajd17RzcnMyMsnvwZnPbDcE16f4ce
4xBAh/G6eDuOy1c5Tj8SGLM27Ms4LeQktekW8jfy9tpDmD5NyCwj+BN/ChTs9JHGeC6zJOPT9Fir
ANhxE6AKNB4OxXix6UpG/TS+dhSzhcN2T8U3/PFJPttYDUoGB3F+F7LlGAb7Elj2u04goXqJgSOy
JeIt/hxL910HHhTWQt/sxWEA1JLLxUlwgOxzazqHnhXRMLXuzKM9KlaYUloH6TTcTcJZa92JdDv7
OLchGuL4Mhf+totdzZJnuLYdeSA8Kxu9kiCTLDgzcPlph/KUkgeaN2gwML0yjmmf5lC9iNWQ2ncv
YV09F2E/R2IIrn6giA3iYuwDIroJDLozEpANbf5jj845gOVsEk2TWrg9i7BlGGYxl8TI5DHItrvk
ZeiYyfu6fIEt7hMJzPnkDQ9OQzI2b3FVFg2EhJLrj91f6yBlmah6NxXcXuFQemQfRmc4kKWrf/FQ
/RkNtXdAad4tvZVuAxBid6mMP0m234ia5e6cx2BmxTLsgfjvTQd5gEEE+ZBn3UGkJjO+jItDt+Kf
hxr5Djw+hp2HJgiaHbFvMzJ+5tY9P0DckOMd7L6rnnyIBhbnSQK0bRJ8NQVlKfCs9K5mKp1MlNVJ
F1O4jJ+WF5/J+2Wbk19M9oqeo56TbD3CmI6gAOI0bVOxD4zwS4XMBkwDwn4BUJ5UoQ0CxBti0z91
9W9YNOLgf2W7MAYnaZdVtXi0dTM/GMz37/ZzOCGULvN/qGdeaYKGg8K6VhfhsQo1c5h0vjfG4MVw
zOdeAbd0YmTZgnrG8v2VDcWxO7AYJXX9TtlFvzXt8MgXWuy9bj7pPk22oy1jtI/+i1mlL42to4BG
kCkIIaaWxQLX/EEAslmEaLaq5favRPJLUPYOlTQZaPBhUKK4316CtLW0BrWbPJdoRT0yA1/gmisM
M2MyvdFrnkcAtkxfCO90Mo29FzpxYPrPXWY+xr5o9w7BH6e8g47K5fkKvIY2xv9YdOltm1i+olxi
dqrMZ8vxb0HffqRm9V6MMr9k0k1YzSzXubTdPeaPBe+hc0aNPxHGzI/MQ0Eb20Q4sXtzbJx+LJC4
PksVwdrcwfMAqpsUt6qproAazTu7K48ElXFBmyhySu5tNx+MVTzywh3d7XL+lEb6uEsmOe1UVrOc
695J8mFWN+3MxfuiYeTHJ9Zs1nAKQVY67g7mg0+N0zIScf1qh+DqZk7Irt0seM+YPbJVxhVcMjBr
sVmySbHaTZl3NiMt9kOiJ+KJBN1Yuzi12CSCdLHIJYimiXkZvUy9MUpOb0eNpCPUmCYIREGnU0el
ctQWyW64SRlzW2LclGBitrm5qko5c4KiPAa9+5As3WvS86bJ0srA764mypzIhDhTu4qBlcW/iX00
HkxMYiN47rRtfHQqS3asbIGYvThT4Ef+vjaYSbKycg9xgCGXxyh31p2GN5wN1e0nGX7QFBzsEZQb
fyqe6psofHurSa8imZSkMi1zwHSFcXSnjD2C/R6TGhnpeP5rTvZ9XqlbXHNN5KH32o3xq9lmnzZi
4KFEd+cu5l3SF/dmMD6rJp+P1tB/hLaMOu6YbzIZXL3kx7S9GqEhMXNxeyy/CceDuRqA3OKP2zKA
M7IJ1c884cqq/oaVgZ+nasu9zf9+gQnNLc94ONMfgCavA/Tobd+4jErZhObGXyuMfxp3+CXT+oHI
vzfIyTUxFIW57S35VGQkbzVjvmvNkB91N85nE4eykaRc6AVOuTDxpwPos48O+QI5qRiXyG6wQ+9p
abiNM7/6LxadBfX04Ibo0yiicD3244tXlw89QA4na+UdiU7hLsv0T5qTa0Hz+jghOumyhHVkVX8a
c3Amcill8hljWAofKp9FsGNQz2vfGNjc1H/qboiCVUiXObjYOj8+lU5wI3+TqYD+lSMRoSIhiLtK
z52PqiLVTkju6cLGMsWLOGGO62TK3oq5dt96HnMU8egQ6MD2LSdZEybQ3NInp2G7DcFMgUQBQgDf
flMQK29MxHK2MVVWSfd3h+Qrqlw1Xgp23TYGphps69lO4h5fA0zjfrD3vVFZu8wUX9VgsM0HPHU2
TYFXKk8s6MboBX3bIsXK+0OlFUfJVyJGaPke4X7cnwdYAqh+8AnlBV1XFiO/DhpztwjvxzZYsTLP
eUw4P57ycNynyhigzKXfvn+1aklGoWAuG64qk55U+Dp371u9QKFt+ppZxIQOScFzCvUzudSs0xPX
oL1x99WMglJIhfrTQpZUGDYC9PUMLmZUBzLdqJp7MHHO1E1gWODJGG7zOvn3fGeowzC+tRjFwSaM
z0E8fpAwwQQ/IylFZjx2HGXgqFmntnPzBjkeEvKib8Kqf5smZlXErrNfFxlM0tvKOYWDheXcJ1cI
Mp2Y829iFSpSJwk+ZQay2jHr7T5IDWvvVd1vTfkpQvkYkoKTWnK8tpDPAXDfWZ0LPyBjrbUoJ0Sh
5b4mnfi10ECSCkLfForhDTjIpls8fWqZWXHFoKCq0cBmKaWRnXN0ZCjXEWzytxrfLcYXMZt4umNj
kwR0v7O1nK2URDMR59xn7IOHCpFJLYkag/F817UJa0UOtI0rg12TQWpWIXSDXDew9QZ2A7budqNw
ToQERZrS8A5g/IlTN9wPBaak3k2PhSBfZi6o91KkoQL/w6CCYTeY+RNZIuHFKdLs4IlTVdV6bxv6
vm9U8k6xjkh/cJ7jsSqewXhDMm5BLrgji4jlQw6BvC+oC7rQRSgQJva9mc7tu8cdqrvwbehcJjeZ
gxnWvEoA4G9dbDb30AUPwnmgXvRosZ6SweWDv3yNGTBxr0lzjJhW8eGRW07AAeOmJoFY0lTqDiK4
PpcOawEzle2RcpgNL+7i7eBiue3dm2Oqa9AjmsjzGMjr4G4Cr7d31RK215isZw5vYh5J0GXQwulw
Vzc6O9lQGAQLuRNzTIasQ0oyETaI+0ykz5Nr5q94kZKnhoiAZpbzzvMrvW+KoXiF3ll9K7+VL4xM
ltexOUjQ1i8GZ/8Dj8l9HuLDdZoX21nM1zlhuTjP+onnjC/bvk1FezT73Ny1JJtvPVgnIPuAMZol
I3wmUCSwK7Jsz0uD6dUri2VXu1qdSXNWZ6fEWGomPD2p6fJJLyrH1RJ2MCrW/8YXvjr/96sBrdGh
1P6DbRjdGW2afxf7/sAprvrzfx8MhyyIu/9+mUg4YQm3F85BH4XhMcuRrTG37M///YP/PqjVCCh1
PW0cQuhQfQp7OIsp/98H+A9kY1QJmTaxMZzz9d9K2xfHuEfds0gL7phn3SCx2ls/4PZRGVSzvmvs
/X//Fum1dSMjwbxRDjz54K9Ok6JHSwq+vV0uzZsV9+YNbbnXpsY9wJn//ZMEV7UJpfnAIvlkiHyR
O1Lf8sg3MwY3jbvcLOOy2NK7V3a23KoOaKywmN7kU7/cpsDRty7zi0uxVNA98Ba5hSn3bLyT+5BO
X1TzcHV0zFFg5D4nHtbaOCU3cKmkc2oMPqGdrcRzpsL+Gjeqvxpq6a+JWFdwiIHRCVv1YxE8173V
XUMjZrqddkZ3/e9Dy3qNZbH8QbR4wck0HpehZV2xfijXPzChZoiUmHl6dEX+or11ye3i2GGx03Rz
eo1rD9qKaZg7W7IhlKE1bY1EklVsStbDjtPtbQ76u7llr6lqJMpjHxMtapb4e+31A2MgGkYrlTu8
+Gv+EN2V0dto2pOqGK9OOY5XgVgaYxlHiK1rtTdtSv228oerWj+kcepwtxg5LJjiRxrTfBgIF0Zc
AIvD/BSyRX/i5Tc2ZZBPR+hACTzUZABAJ5f4MjICBHJiYOpsC5u5ojXvZZO5+5Ig5Ce4pMlTJst9
iZ77/r/fMdZ1rgT1wOuJlBzFw9AK8dD4UjwoM97qS9fL7qZiPzz0mt0IEYbUeEnDXh5T2BM7Dsg7
hHiYqrD3bTu6z7R85sW34u/CRsIyhm2yNd2Swi9kq+IxmN7KYkr+LNRo0jd/QmH123zx6wvhJCnL
OI5XFDXQgDOkMX5wV3rTD5NcN6KfkTvLGKNBWVeuXutNO5m46515eChLUZ2TsNv3clh/VP1bRin9
lFkP2QMT5oDLmK0F4VA3pgyrIxmhajAirwOovLqasERbY1+tbMRXFKae1xrP5YyEp+sY0MVpSv4w
oNR0MasPO1Rku5TRApfhHUP1AJJnRi9DXX9KfeMgfOwVimXVz+x8Qhxgmp2E4f9/KBodja5OIrhZ
3X7UxovOyzdh8xtMvB+DSyYrP9YtPVS3Z1b34SpWvaIaCf+tGtQNmbT+mBoX5py+Lx1bnzh4ilGR
bEx0/dTnIKFmh/LeK4k6mZNTnc7OSaE6OI3OFVsczgLuoLsxZd9sSXGN9cCaxaaVli2lf6S4KbZQ
zL01VSTb1gpnXBkW1qMhxFMpmDy5LroRp7nPERLwx4OoHpGf+K7PE9jHPMDkwmBnOE7BHwZ4/arC
HR5zr946CU2WIeDjxDF9V2n3KurN8iNuKngyZnzxGrrf1DhQ2ONrTr1fNTbzKRtUcr+E+HOtfHpc
+uR1hkywb4L+w8WVd0g999lS+sZS/JvZY3IODSSF5RixaMOqWLb+caroCPL18yg6DbnJKZcNjO9o
IaN4t/RwQkzeE5FwqM+Gc2xls67Qe/jrmSm3U2hsSKHONh4Lg32qa/vRGmbrcdIabbL33YTMVLoS
TE5cJT46xMTe2j4kaLM2r60iq7fyH0qb0HuS/wCezzZMJPIOa8hM9cFRP6Oy+23JPqmW+VUZuCRN
39nnvs2D2IZjVPYUhInfEPEWD1fPHNvHuaDbaxXTj9H9ZAM0H1Is5Jusz+OdLhMcFwHRuJhOj2XQ
XLEdIdl0ZCQTsDoYsHkFKCQZb5hY3I31a5vM+JA76USIe7Uf/IIM9wrolD2iJkuC9lIyQb67V9lS
PGjqJxyKbrAf21Q9SBJqU2IryU1DzDX/ixGAbwhx42lE0jFphAm+xQLfTcbPAqzWwdH5zlnqfN/A
Rb4bckqKmXQKpfRe98lvmaZPFd8h5BYWsQaJd80LbeD47NojmyQp2sfMLwlSk7gq6+bBU87BF7w7
8lPLJNwWQ/dX18hDDUWaqkUzRkongrmsmJCqGeTz1eN0kK4TgRm5pc0YjeVsbcB6EwFGeOzC5ZvW
ebiZSPEopprVeTwmCIDu5DHe+dhlUeKRHtVl2XJAQgZl6OQruupQhkiI5StzLswBQv0I+8ny6p9h
5pTySvusBc7TRj3lJuC3yTlX/vLr+JLwmIYOyAzaAxuUfVsamnpNZ8h4fAgMkzxnQfLLj/bCdi/f
LmwuyeqDhwFygbzuco/LgGk7cx30E36UBF/JjJ3UDLYNuScoJblpAKp4/wk/sA1RlSMTGOnFUSBE
JVSADav0bbluzas0+8gb9dWTm7At+YzwRUWLIwDuy52cClgPrf7Ip/Zgyo++1Mk+jodXw1uFyKjE
vYzFnu28BqN7KPvqljfND46sj3rVuHc9qVpWEuwCL6fQz8U/JCcoUQ5evIyHgmzWTaFGHM1jeR/7
JZgCwq7r0riMvsh2jdX/9Ag2GMUCqHcghcQcUrUa/8ICLc4uwxOFavUwA2fD7FIlPSHn030pWBKP
7fyUJeYp7uMaQEL7x6vnh66oXuIm0wfEXCN+h6F+L71gW34Dngx3rj/8jK2/Q9+1Ksut/j2fq4MR
2922bgu0gQGEjIHRpaLvIbvG3RXe8KGAJwOtrlhXzGDa7PkSJCOGjgG8k5MZL5lA6mKKA8Yo5Hkm
CSWhk+47K6x2JuuE0QjY2UHlA7C5zfyZnVbe82McbfrF+sHxsG51y1aUSKoqx4kf4/aZROwN65rk
YdL4I5vsoe5fSkfuzMF7MTVi+TG47+QImkjA0Apwpblcwtx2KDKhQmm2QzxL9UCUaTdugjkJGOgQ
f24nROyN5pdNWLo0qz+OaM9g1vEq5zBxGJBwfQzOGTb/SjDd6iI8t6X8JQZTABWFn4BW8Ai1vSQd
M/+QLoZtd6m+AgOhwrjicwvU14nVVlHg0Yu347ATCxWxnBYqd8f84aQ+cYkTmyQRuDmFHaKdukxy
eZVS2dtsJDvOChtvG9rTq3a/cpViLiZLyyswPSf2h3LcmllH9daUYic680/y7JfxeGg0onyij5gw
NAW5PIGzQYEdM+LF9t15hrFDBbEfnm2rEBe2uavagqaU1R6HSIk6oPXTV47Jbbk0ZPjar2FLovIS
G9WmcdZgGp49UvqYPo5k0VhtSnidj3iDVjZLBVqlcm5eAp+ZLbyPLx6kdUf/YNnOS5/XDyWDMlmE
tMz45PcMIBPZ7OMC61yTtOHWn7poGhjvBmEgr+RXnvN0eWNc8+gKtYqZRhoZoi9zmk8EduMXSP83
GQ5I29gdgPZ4TMEo3dFbopTE4Ncl54YQoKuyQOxQiLaGvnNnWiicWw30B/RO2L40wAqPyzQ702zG
vfU9a0vxFKNtTyUtfFxCAROT/aX9We7jcSb3xB4fiQCiyhj4Y4arPqxsfDBtDROkD46tSMqjFWBP
yrVt0Yg4zxZmJTAbUG3697SIv3xHPy8eSQ/hGhoTOHu3SwSyHWYyJFhe4oH4N/BK1OEv6GXe7ZqR
pq1m6p7k1CZ1uG3K+cPxeVqRjBFDv1ivVgn2WQzQD4yUXjixAEkZrdgugSZCgr0z9nL7atKTbQUR
kawLZhBiyzE09ZdpEiIW4JNoE8BJ+CnZrtTtTuU79CFP4Ls/1j0ir/vBlkwlvD9iHB/7Er9U0+oj
oREY5mPYLDMyXoU0aklL3uKsym8pcccViJCWYOtesc6TxcWZXAfTG0uPYvwwixSjcIukWHdmFMb1
yyhZ7sRBAK69pburEOAkQakZe17rsX52fRZ8QTvoqMvTr8BMtjaWh7tnUsYlJJLc3UY5nF45zQwz
FyXOsRM3uORmvoaWuZKLV6gIo0rG9g/sMVDPoY7mGt1Jb+XjVs+XgbCy+1YVRxd3bK0hPPoNvCCv
Lfj8CSoPUMM02HMNY35PgpxXoNYnv+HnkLpBGzXhZ5hBKVEFRzu6bsCCHWpkE6pf7RgfKLKpACUs
msZ1rjxP+BmDtjv0ZGp5/cClhmMFRyV6dTtn05t3ez1Wyz61m4gAkrs6cK4Ntd7daIQvQmu1p8O4
oP+GvWgjsAo0q7AF7ESW4VR1E1ButUdmFhMAT82HMMmeRZ7cCPj4U07ljbOHoK2RWBptBjpyxkez
Q5tSUf/35RNSmZvKaB07RKJdSpyCdpG+l5kReZl9tYvxFlcLGJgq3C1MxPBk4BaMcXiOFoTDyQQ1
XnLqNJJk+75fBmYcYDotmno280FB+R/fCtni6yRNkM+FFNbRaE6zQXEU55GKAak2tqPwLoXNJmBS
Q5sURJiSxisxFfRRNUVLvmiwCGv2RNl5R2XEp77e5Cjx2J3N8dYV7QSt87FvtYX1NCDAvO8iMpUJ
AJyqx14EHVM4ivd5Eujz+uRMFndy/u9Xppej2Uw6KBhefhqblZ2K6Wy3zN6vDkW1Z0phnyHzlX73
aBVVfVFz294mD1mL46WRHA6hkcDxbPq3ICamsFhzt4AH+++d4LnN+DSunZn579B5dOe9h34KuQwG
fgxWk22f8N4HRun7YHLloSFs9L1Hx8m2tHHuawE63yLVDTHAp61ntq/VsFyQd64dOL+dxlHw6KXm
oWqgaS6uOwH8NH9DavqbF/j+qx28IDaGuJe+malnnrN0/hAx0BUyId49I1XnUZhwzzhnNtgFIbf0
k7eLG1zKQ1HaRycNjDd/7P5OXYz+ZhV1Fxm5eOvw33Ijr/lPklucYp95/AKfJUmJ320S49dJKYqc
Gl8241CQU1T18ajrbeYQDusUgNMWSgs2TD+my+5OxWxf8oURVusxJUF8ldhSIEweM2SWrI76AYdL
zt80zznBugQIsPZeNzRkhtG0SSTl4Ubo/kQQQb1N7N7YUmecEvSFIFFrB+MSB4U1rHG/a49T6/Lc
mEWwGR2LNMXRtHeMYH9qXX0MoQrOifExxcGnZY71GWvAo6bx3K5bf5Rx6qh7ATakY/E9osQK+xvv
JSSwVFM0slJcGo0QOT/RZVwEY1x0texlRcHVlRMxNfTNxYO+jNxYIrOdrH8uiIBbv4ABY5bIWdS9
9vmZ+0Fsa0/eHKLSmba7B6GGnBzL5Jx4KQgZlZDBSN88unwTJgsklszrc0py+91IRAaeJPkmTft+
npcAq5MegBEup94P/w0WCs5FsyjIVMJDsxi4bQfDvCWYAqdG066jjt4x43uuy+neNOTBs8YHOdm0
LD6zlToKSW1VHo9dVWS0mrb6rKTHHVMtZpTP5bnraFQEsaswa8ZjYTv6LBtKRg/ZXK+Dv7VmGzsP
W+Z05LYvwZuhAS+nkjgghA5jYr177AMRrwzTwfPNG/sGeFDQ0NhR4bBnFJAU/stSu/1ediTMSMv/
qPIc80JocOiWpCt7AuiW78A2mJke6MxHLuqRjSLJU8j9rI9MKHd++qkVhin8iACOkR1KdSlS8h1j
N3O2tso/84Ks02Dqnt2+THd+EfSnMFPbRXR/FQTEXhMY2riHwbwMQ36hU31IZzYQ2qfQ7lwQjDFT
RYgZjBdEb28TTHsVjS+NAVbICAEOxXQIi9HvOudiF/aD5wMOy3jygxqL+mxU77TfgNksPLpLflKl
B0+DeMJUTrdpKZODLqvnwbLHHR4RrPU183lCSDFF4ZRq0wdVMYRjWxBumtjdOlV7xab/Q0b2Uyrc
U2WJPsqW5lJmVD9BAROsxqewj7vlDI3kyBzRxt2rx43XSfbg7fp38ReSCgvSO967JQHpMQHaltdg
1iYcslFo/tMCjO4c6n9MnoASyDXQti7sbVg8ofNd1yTOc2tnFUBrXH4Ydby9M8v3uWeFUg/GN5MB
KbHIuPKaEs+3Rx2xJa632VcZFIwqwwVTJqB+5HQRpBDRt+jLvG494zH8zQzn7FTjUeO5isTO0UTe
TU3h74Zk+WuEp7rkzReiPlelgDs18UgCfADDU21n00jX/FbvPPXNk1dYMytUJMC685HYurztvs8t
UYmzU6iMkcxrti40u8ozTjhHuw3vBkHG5plc57shQBZkZKwwxqaLYhH8OqO3MUj32DcM/RnD5qCp
9cWrEHE5c2LsiMbaLym4NaAMZMJqvHhZihJd1dapJh7b8rDJFwMquiD+TDud7aeamGMUlw1ZPztk
U4g5u7faZPorquHVo2jE/8AmLTVXGxZvtAy8X/72lArQ2huzgCkSMFfBpWXfMY84zD3J0t6UsaLi
8JzW7mT2bDICkkhU0xhRI1FOeeLeG8Bo6RixYMP8wU2KHztHCVOwbRxEqlEXcOV41n7dbGwATRJb
bvGSy4kvwQrK5S7LjOHId/atRemGVD74HhqHfZpt08rgyX0KJsAlU/UdFu5fSr7XtFAvQ1mm2KOc
hRh5lKtT5eOKM46ZOeW7vqOVSPt4h1AKgwAHoVcY/SUFpYvaqoFEIuJDSIofT8O3JQOsY/4oUE17
SErX31ax/tRg3a2YqF6UA/kmM2OAe3cL4pUL9/q+HtgFFpkVb8VcPYmbq7h/7D20yl2KaSWiMCEv
GwobIvL7Il3+WnSAbICX7zSh4d1rBXrYx2q+Q4WyJbx7QVmKLdEa2da2BpMGL6wBFdLuE44tHaYj
sU+rnkA80I2IoWh61UlIs7mstGivMxiB4r7eoCll4MpdgVAIA7pA3RejIyBjB2diGJtRGrjZVoW8
crWVMrbKopJZ70YuUClZ1yMK4mRViJIZTppravPzUCIRqm0817XBrt9L+8jH2SvI/6Ts8uytl/S4
rrAfkUDrMx76N3nGn8oNiJJHR3hYB0swcHGmivQYjuSgGjWJqgUrKkRnNoIwnp0BATKeHFja9826
d6yARd4xhmOE0lP/uGRPO9L66iC53+yqOqC0+w4n392jtDzKBcKjgmCxyzpYlUXgsznX5b+0Mp+1
T7mOBwZAcNpvHA8OrFNmVLstntYO9tE1zxcPcRFeMdc4lpfKWTAQNazAGrxei99Xeyxd36GNjcvv
kBeXo3ErPHXqXQ7aNuDy1nIGDCoBvi01SkDD5NXQYv6q5+ytczH+oLDuHI8fwMh0blgFRkT17MLQ
ebYH8n08+aYGNESxn2FmEO58SMhC2InZf4rZew80PJXFDSm75ccKUdY4/ny0nc4lV1PmCNGLJ+l4
+8BXaJJz3L1NjJ/ZNxeAeSlqLFB/U0gkum/Dw6vy+l/hu1NkjD+ckvY9Embe/A2ABuj8Jt+Q9Jtc
a3/g8uiSqQNa5CFQMdiBjHI0NuRY76qJVTwCgScuw/fWxlZSB9a/fA77o0CHQRaAR8Pe7oG3Xf2c
PT/12EUyNAaQyovREBczWx583woULsk8r7MkY9ks3STKEvvfZOk7tFoHzEP1zPBY1V14bljWkXVG
i0EScSybvyz0diOVz9Zi0JV1c3GYmYW4MYtxiVwBoBLdbwJrBDgGnyCngxHDWs3b8Mu82EA5m485
NRwWFj0C2rCjxfF/hNtOm/o4EYS1WfJfsNwDiTLCR+5mHhKkpXu3F0RWIeAiiIZ+hjLEdrzTiMkR
rGFs0USAI23gHm+XhPwdh0fYq/ppnRnzaZvwgb0EzwnbqTGrESDPTJOWRD77iY2YwODAlSx7qMbW
QjpDQqU8Tx9s0HISXAboRrQhvBthwNQyAb4Ebz78x+RpYnhNzR3p3i83cxc+JFP8wD7TxZ0O/M52
EYAbdNzsp7tjMj9YJpV+GBiId7AUx4hVuQKLv35WXWSxZLsRdhnWAnvnuutsDzJjxn1GopE8k4gc
dS7h9qUaq0i66pQ7wNbJ1+n2QXzyGi6aLpTAoKd1WtDbb54KQWQ1RKWvLJttWjKtXq8vdyY5XWLx
P4wDftmsD6cTR0RUWg6qvfVlncdKcGBkkT+MJbms5Y1RaIQR7NWamaMZaXffJmK5BCNRnjZhhhYn
gDK6hyCePv33tB27HUK1EzyGP7yKq0ihZhqheMkZWaN/nz44fMsux0gdf/SM5M9ZiR0Asd2v7Yen
ee7umz6b91AM7oGlsaTykaU5iiUBxF7fImyJ/uNVQeo4DbNNfHPG5npGw/F/7J3HrutMekXfxXMa
DMU08EQSlbNOnhAnMmeyGJ7ei3A34LYBP4EHjUY3/ov/SiKrvrD32lOj3c3m20n9dFcKrqFUY2Qa
6Yq/DuKLa6sKUm5Yu+hZ+L3ZSd8yCI+UUMOxyGeFLRAZpMv63RKJybcH9MQve3o6113aqixX+soq
7bcuxXsc+khYKBMCuS8Ch6uRztwIqdEdLd/2dfI50LHjRIEkPY/s0k5BgY8pDCbo+BNX6jvRaugs
HP3PYZq4yDo7XOZ9/tTpFSPm+dkVJezpOIRTC4qxomxQON/1Bghx0e70qGXIrunbVATvGYfwIfCb
q212FW9G6NKRh+Oyn1K2ZFPw61tZsu5109krwXMuca7IuPxDYWK86cLGIhBGeCxQROW4UY1G3aQN
O2mtGp6iBOEhYxR8bHCYgcJMp1IwZ4xz3gPLP5cBiVRq33XHPLfMBSNnyurhWtVCPVTmhN/90OpR
dzO0PoY7nC9VHIqnse24XhQeOSnqbl8C13ZLqKWE+x5Dh6klHuU3Y3qb5GB8Vv4K8AiZL7DocBNx
3oMRqlnB391UDy6ZY+UrPJl0H429b3PmdH04xlvKBD6Nl0ujercjnTfajKY1PDFaLZOPqWUQk/he
IOUMcjzZ5kDj5EJmTizcVYbNijIot2hp+G0qlj9+ilQVr4Oh/NQ5kppWxHLtGoRPWkKFMRmWhgdt
KLnaKhuVJDW28PCjc1mSAJSnJyMdflM5TmuGbKwP5LYf+EmYCO4j9xoGer/Vq+GoqUO5s6OrYg0/
DC3kgwM49Tpfiz0x8hCM87YJJLR7bo3XvjHsQy/KHzr+YCX0ZqcUPeHuZWFfB0tDndKE1JW53p3y
gg1/xvIErCkZ4Rx1AJQrpBqlaR3wmjR4Y8o1D/oTm1P1s+7KB281P0f0CAs8fqDkKkyK+BKMgWFV
rSr6XtECjLAhD5vLSde2GY2dHe0tnZ1Saes/FvCz0HJ2ZH04e8NGi2O2U39yykosA6PXD21xTMLQ
OFb9CM2+yPdGmS2b0VlDWmFvHEGyD6G3g1iKdzIakY7UazG2336PQjkewk8dAZukCTVs4waajsF7
7TzJ4skEdeQDhlq0Db7QMZi8KOguipTvqN6/if3ij8/iHWHM/ti59x6M1wS2J9O2tS/6NzdS4Zon
zrfWEAHSo1qqciYOY1328C8ubTxuMotZgNsDYx07Ll/uyENuEinXdvhJOVl9/p9V1oXP6E+3oul/
u8DYN9zq+LgLknk0fLVjT5zMyKzNCTsY+KyNq/5aaTiCFc28R1V3pFx4/UPt9BIh/C4RFXaiQsks
/FOutx5Bn5T84hpCWM7KCi+cmJ6krm4rzd7GlgUDiyF27oY/Q2vDjoLvE/lsZ/gpAAJhOvHDjzb/
R9je/yNKn8by9z/+7bvocoaa998gKvJ/4Y26hI/9H4jSIv3Mf/7XH/gvQKlOxJkw7TlT21JVk9Dk
f/JJ5/AzmKWOa5nCRHQ6Y0H/EX4G1JSIRdckl8xx0OfN2Xb/oJMK999VFRqMTfqiYxomf+qfoWz/
yPNp/sf//pd8H80klu2/56WowqG41mxTNYVD/u3/DP22NUUE1nwPRn57UYb2kNQMYRyVO+ghSxKS
hGIsmTatcrIF2HruUycibYLBjRFuNKRpXf2D1obpYLJLWHgoeKVHiDC+NVtIxFqm76hLguGWRrsI
/XvcsG4GhqDWKsmJ2zwxVuP0YWufQjnD8AH+zahHtmtBwgCOs2XcUYS3n2UI3qTDwzDqn9kbaHg2
IMoiQeXei+8KyyU1sSdZesnxJUSlHiTNMZG7hn+DAVqYIAKCqkErfwwtfGQiSZzyXlag2uP7RxY8
4QZaOMNJdx+0c0Z7QJqwsN2U9AKcQM4tb85zmT5nOjTgLfulhvbY0rnckIxzDxRbxB4rhZ6BaY+v
fHAtuPrIX6JchS2hR4yucS0wpgAYjs3j7uIBNFZR+UnnCJ9v7Xfb1kdkYzZ7elA2rQuICUuHhVoX
nmplU3HO1s6ySneN+p7YhxiHq1bfywlxApwKyXZNF3up/dnNts3BppTDr0Syyk18x9i4F+EpJN92
RP2fN8dumJmTaG77hZxyj5x3yDHdJmDHOAj8yfxoprZUWyYZgs+IDnOTGa+I5ha1/q4z3bcN4iDX
Y++vDGfdRs1Bt0+SIjsRr1H27eJkauTehDEfuVCfi2mbKf2FACCmYkuTozmk/lHRwrWDu5t8tFfh
7JyjJ3dDL4ftxi6I3Cfd8+v0pOsIh+CocUHb8Pgp8WMyiSKGBlzFmF2qVUH0htyOxqPHlYMNbocq
D9FlehIYXJnw7w3aMdU/ORYtLBiDjH0LEj2cvwsrMai82CX4d7ezloxxZ/MoVOhjLlYtl0O805Cf
xc6Tiw/feCbL8CrD7jYZF5e6NSwpe0K+qu4y1EdmctcJi1hYtlSuoFGqS2kEC1Mkx9nuWdVIZEGj
4MP4QZlu2+vRgevxEvu3MFpFAaK5ndJuDOcDQ0rmRHtJI1fn0FF4RWbfrCPdO1kkHhTB9ag7myae
vDJ9BjW/rxLmDgMxmxPbsoEQ1B5CkascVAaDuKmYPqPFjmsvN1xoOQExTGiGwqtRw1AMWZvRZ6nU
quqYAOX7JFgBdGGzgb96AgtbOS+zEVOUgA+6IWRFS3P+MtHJVce8ZNrz7gT+ORwGFOYlDy/vK9pD
AFMHxjqbVP+sUbfoz6zhNuN47WtGig3zugppvTQPTp1tTKRRmrKIGrZKIeLKqWZ7NXm5u40M59CQ
e9H2/VPf/hiNhYASMWH0imtrJehUbeKPCrt+VXCpZfAjpLoPS43Mo0uUfwo3P6rVU9dsHAz7EcQs
dul43QE1Jvu2/A6nL1stlpCgMFnx6LlfqXGbxvQu59gNgXOeR6rk+7aKZ5+7v05R5Azi0LNvSYBz
JsHDZEKBwXRdUs6FuAHTHG9GLGAVKrguT06ckOiT15AaKfezP7pbOg6epXqvDomXZ/raKM1dUn41
Nn5/mYJ+Z2gqpMc8cx/I517IvR7OLq0bLS9UkgsFClBlzZu6yRNmuhccFwHJunJiQ9rYa5VluEhq
7LPqYgKbpbMsTyLabOihW7+evohHBrrwNqFBONZN77CHDz+l4VlxVnmxzGdPbqB7LDbYS2sWr0ub
dGt9mh3ElibAwEPM7KG/LxrwkDSQAQYl0BmafTLdPjsL03rqh7LcaL6B4KkYr3Wd7PJSI1xZEng7
TT9iRuRhQGfFair1qdgrKNWQpuhvahURIosCyVRANruDvae8f9HJet7EgfLthtYBbV/K0pN5l+U/
Z2aCbt1GJ2PVqbnNTfh7MtuNymNMADGmoLM8hx1ZriNAllBY03KetjWADS00JVDSqjXOr18N1wEi
I6i2pYlBCMt1xJQkehCEdKsiiIEZSQh+I623GRnm6hgI8zZ8t+etg6E6qMqL6C+IkWJxtGcOrsOS
KEGzuoppq4TocwMXHEbqD92uYlBL6kiH8E9CkcXZbBacxJ1cK6iSF+KmA/b3QuwvWbEPsYKs7Dl+
rs40BGLRHyCRDhawB7s8XQ1poe4qK/6lN2/5BiEkb4sRttxcfjIKp7rHVsWmtPXfB/KjwRmTYNmn
V+Fj8ypE4m/dof4ZPbvGWT8hwp7GASzo6Ga7VvY7VB3L0Kmqb/pShI7iKxSBuLkmN3idKN2mY3O+
hAnd7btS/R00bj36i7D0x7OvRuuWQt2zaVZEvTZTuzx3lf3H4VbNMFmHyOSJ8y3s8T9V9r2rmQto
HPYw9xA5tx3ydFtujOaUqum4AX+EDyVzpFeMrEmiqfPqwSU4L6/2qT1+xDh89TEbvHJy+GGltSyJ
YXTa7Knp63QxPxm1vpCER5RthnsC7rDKfsusnHtYv7VDzBvgzjYZI98OKmdya4fjFjjZxewFL4cI
X6sMfSb6ErQSEwmhrOGfFUmkYRDwfrg1ukcY62GoItOPUlxtjv4S2HZ4iiPb3/oy5gBsv6ssAN5p
oOniy1lkWh7vO0YoAQkGWlK/EOySnsJKe+1NXPUK9m6907Jd2tTVtveqETsQ4RkT9DnJKtpixeYM
6ZnLENRfEF78CVV+rJ3r1gFJm1EgQXP7NCGBLcku+jGrTvUg4nFo8YwOBoMTmIReHhZHw0DdaKVj
7rWJ0V+YIT5wZJksKejgI4PrJYon2KVjtHNT6yFCGK9xrTobtRJnMKo1QG5i3jAtrdqGOJXeCcGZ
jIZYdm3LqL7stzBcgl03cB/zj5GgVkfyCFDyBSwdHuOjU7M3qXMLoB9tbOnE7RlkJa7H0pEsBo3K
49NRA1bFnk8Ht8P+cSf9IXqEu0DT26Ul26OJHGHduP3RjdEly6LaqXpL5znObnsaYOes4zVXauOa
ts0K1EWxZiEX6/Rye7xSq55SsCwGZg1Ua3pBLXQw021cM87eOTptN2NqBO3LFDMZpWWALA/hJEl0
s28uyKad1n5OeF61g9VdmmqCU8MUiBPT7GGLFah7030afoTaN/syQ/s13IsbbmqKhpRPEDYPJ3so
kb2mo7jUDRs7+5IFuyAn+1fZKMmfFZ+TtjxnQCYj6iVWHT7Tu866Sm0PxGtVljiUCqTe+Vo6D4yU
LNfyrRqQJamJzxGg6hAMiMDNrQ7dPsl95K/5InMPaUtaS5t9KgY6gIyHFyCfC3CCWSkiQWoKkGDa
ax29j6D6MP2oEhz5dGiYBNv8vhJcV1LdKaHtvn4tqF1bd4Ka9kGWnedb50pr9kAJ62tTJk9WOy0r
nn4120Mj8jr53sj6HsaXAV0KSVtWmq2pc2av6sIgb6PlZ2doOUk2y10InUldM9xfNX14REDrFc1e
m+4FjsjeZsyqqAemVPjZnoTGptJ03SvhaIhVVDiLZxNBSlO9uyQsEdewjE1/5ZqbiTWmymJCyvEc
s/kB6Ip9bIuZXKf2KTYlMayq+YZpnJHwBpbIuoaRPbnaQeb7HbX24GxF2UKHZtzKO5S7E5rDU9iW
mJ4vvl5upTl5gb3Tw69wIA6aT4aMX6GvGFA1ISlEYr1z1JualF7HrtNH6l9b32GyNmDtDfxW6dDS
wZwcd1xNw0/SmKhCabjYaYfdL8YPkL40SXXqDdxiFtm6FsE3rhfXhyD4lPV68K9qiQCcsjMltSpj
4lFg8SeO87XZ1BiLq+E2hfeO4UWHlhfLYa6ZnHIvvsXukorfnVov5aoju4EXhrBHlAqOTupRdKnI
LiikPDd1QvzfKspsfLwOKsqRvgqrnGoHlxBdmixxAAsbjmg8vXTShdNJhyFY+KYovmb1eOl4Nnzf
MbxGvYD5x99CZwcSWl47zCM7WH87aUFKNTAsXbXiWgpuO+WqBndHXGVv0WrBhnX3Va8dXUzArMPV
qIYHAB+WCEMr3veDIDWPXDcMhXX/Y0VHvOaAl28OatxG8m/1P4DXE3/QwbPo1xHLZrNO2BHlgOGR
ASv+MlDLu0zGh1WepRj2BnJFWFdE8ZRebOQ71Qk91iarkiCfFi5N0b06CiJ/aGDKwQ7jdRUG1F1v
3F6LjhULNhtybrjDzyHJubMuMbb2qWrsVf3EyxgjY0kks1EMC1kWb6PsDeuSpk07+p3CvkXkBlVM
413gvAEFQW8eSv+zY19ItymtiwHOY6GrwVqzn8HNL1sW/xHdV6WHYhHx1MJdarAJ1vJZAP3qsB0U
QCnwPY0jaz49vEBI2ZW0F4mxrwm16tQT3p9FzVZLmTadRVqZs42kfIIaMFD54CAgQjqFGLY1unir
KHPTgHiOIL+u3ROw9USw0ColdikVdKP5sGzsyBvq8tEq4sn3tU00fQ2Vedbp4AcQyUwVJg1f7MHm
r2poLz6nhCCamFEgDxELS83a4lvYDCUG3eGQqR0SzDs4A6R/3xO847SlromggYR0sHM86QDOKGcE
4UfbEhFrHMO5Y9nOijtEtwMo38muAxABn8jrsLjk2XvPvN8Kyp3CO1AF+iXr468i4mjXsHuMgX0E
qnEYdgaHlxZfAv1RIZeww25jN8dpAhoVWnQTz+WADJQwptE0jzoC2Hrjimlv2wqmftKKMpzO9PCY
FmkhiwfHwlqpmkeOUUr1NWIhsjUtCgI0CMN4IEouZsNBbsKeLEheRiYKQ3EY8eRWQbk076b9ZDbt
smScP0YwS0YCTtw4OOAqv3TE0BnspiERAYP33JBbF1cLvi2Woxt19PHDEIHK6usjc/jqxQVbzokh
/lELMCkrUJTVcTyxflsFQ+3Fwt1Ubuwhko5M83kwwR5lLdUkM6EgwCqbGT8DTmC74yduXnRSgs0A
lr+v/Iysz/BigT11cHVMTH1J8M0KT3HeY/UWuLVnFj+D9dRMb4ht9rGDL0V9tvy/FHBUIgSnvcu5
0UC4I8mgilhTdsVNRuKgjX+VNNd6wNCCLiEwh29of2h1i13ZEtzVhfXasilkU+Q+AzTwmmS7sT4h
uFlIrSYWkWwZcwDVwl51YLLfXNIIEkpdM5GQbyx5LpO5cXsePSBb+D6Q/13APxOMaO8s11oZ4h4x
Qu8xxs6P+3RWaJhaag6oe54v9inE1hdNjLdEz9da/h5jMwoplc2opPb9RdE8puohUBHUiL+WyRGo
g8LoATTjWRx21rAPUKmwQ9+nychXFa5rdE/g5ioVW9YmAaAjU8eLsi819720Do+KMN+10D37Qb9M
7OAWzjfZ0HiRcVereZkvzpO5NW2uTlbuJqYwO6UxDex5NLUz85P6V1NiR3rn9ZQZQZZumZlVxTO5
y/s4xXKorjWzJoOEbwHukVLMCCXeYr3a2xhlpM1eDtFI5LB3b86Kc0OaaAmYkb8pmytWlFrs7uEX
bQoUf2ohVjHdWAmoYA5/L8ObP14N9LUKFILWuJRmdihy/VH09IpXNmyPUjm0MaqkBjcVzgz1HvkI
v8AlyvrLDbsnoVdLox9XrH8pFf+6kMWGD1Z6/JIFCoaQxRTxwhGqyEjN1oquP6LqmXu0jl9994vl
dtieoVTg5fImzF9Zru0zMHZZBln5iA5PU96mKnyNmNrUU8FdM62MatgGRrEep3Qls2adG6tKQ7Ad
bGMYNe7DsWC0srFcI85kR4fC5CiuFqEQaEPztmUfyXg0Wxa6xBr/gI2M1azPV05vbUY+ozavfKKe
z9BvM3IqaO5gVW0FGmgAzPCg4lOUmZ5V6Hv081iNQR4wmUAZ6hmAWsswepEMqyL/mnX64jYV0Hyi
lkHiUwtWLS5xLUxoJYOHqhM61bF2ZZciAHzqu6br1yUZaXbUnXgbFsb4E5Bx3AoNTQx26pr/cA7q
s9kk3xXI8zLwK2rgr/turrzWU3PDYclAmZoQx6dMbok/4LDl5lfd76QzVmYTLguse6OZrCf1VfMj
cM3jdxX+pYkC92FPW+m19SEm6qZr5BpcJsqqwzADhIenJvpV1Q5lKmkBAyRK1VqhCWIf7nsZm/lA
vw4Aq3ANLFRWSwhDl4r1bhNUGbrMADhWRyaMbVrSTl9IcdqOpsMngeLNTAK54e0+pcDK4N8EsOIE
a2ggDLT+ZMbKDiQ4c84EeBaxjxG5VF3Ilp7OOyxuY1vfLUImBC0pctpzQH7hN7pvTIGqTYp6AyZm
zRiE3hzrHMdR4lTL4rfg6ONaakbTU0HVhy01a7OT/OOdhqgEjp8brQFFE1CJGihlWGrWe7S1xGB6
ppxFr2B7KeLyi1mAGLUPpDYHWcjiiV19d+lHn3XWWbj8w/DxgrV0meZVjFVEiwKGPBm48KY4jTAX
q0RuYz5w0x9cQjbdot5KB4rTeC7RrIdwSwrnx2EPNnZM5vKeCTSxWdkIAZQqqvxLh1cg8Oxiu5Ui
deyGDZYXqjk32jrdqlQJVuIt7TAe1G1Hufg+8SzX4zfKE88qm63UP8kT4N2AJGhlW2K7dGtlc1fj
bsRfiAerrV4V6O9dSgkFYZSvYShPPTIuG502eaO9JKgmak9DfInGTzuSADlJ02bo6yKdkQ7nDae6
9CGEDQld+x4m6prkBM089bgSgnHft0c44kvHfjMHIBNWvyoCWDyX1top7DL6CKjEQORXLlfdSzwH
vEme/hYjZca/61BaGAMgKEBj88F6jxUn5x7c5rls/W0pXkhOAw261RFwtPlTaX4gj1im/N3U6EyA
DJ8dVHQrF1p2sqaLSnQCRO+A1qmDWhO9TD1if6NHy+IvQ6RZsuneDfcWAMQxgtijlaGY2aQz4AcE
sG4f42iXqOeKHCAWOpOK24Po8o6RItszNH/ouk4jqGgDFPpoPaS5LxnPBgOhuugClA8N0b7g9EfU
hb2iiL/JaV+R5fxjtL+p+9TQRnXZvezHTap9htVjqr96t9v0CYWQZniCsZojDRbOb5YLh7qNthX+
x3APn2EdNcUuQeVOfsAiVpQjwdBeg/NIRz2GUQcSBcYwJjXOo8WyxEWHzlZGPHfZKpgIKeUbME8G
isC4sA7p9KsReW4ILE3aJ4m2huAEBtDZ9cgIqlWly000+M8tuaxI6DyptR8Fteg87lUwMDD9nKaH
ybnVOSkbnu+cY9zAXqqQqxuo42ZKcsLZIMHT3Wlm8ohsc49SeofuTbPYMVB3BSSY+222JObDDT+z
vjhZIwMcbxZ16IBF6RiXDgl07ICcAa0tOTLYylC5r7L4x4xhrTr5oVVOZfU0UMkYKNKHIOL7+SAJ
dJl2B8PB8JKeR0pUOV4Bym18tcbP4c4jFe6M6lWac+fe4EAZDo0sTyO5nvhDEUpcRmd8tls8ZxU0
uymAgIv2AnI3aSpuuTfRsqJ5WoTaexiSMu48wuQEkXA5ZdFLy7Nk+9DV8lupXfPySQxfsip2jQPQ
MxpXlUIML9uZGrcImAyl/StLb6yICGPIc2T3iSn85ves1OvYs1DUKyRyayOykdfRXpn2Vnvzge2B
zkT3bZn5RgbPRSEe6dtUXxrOrEElUFzIZ5L9eJzVa1lKFJIEHw/TvhevFoDAOoGg3Dn3YPrsyc3A
PnYoAL5KJpjJDJvWWo8x7oh1j1IcrmH2NIWlp00RBK2xfh/U6SUNmY5Z3Okmkpy82VYMgwKXbF9S
Y+AzzxFZI1dtSWC9gw+kGL4m2kURv4z9xYVtpVmrUc/2CAM8H/y+W70amDQ6K33vGczZuPdVQ+Ic
hSAlm0dqageq9D30LCZUlrrW236lp2fHxsql2msiV3eteVTag+sEL5Ka3+RcJMespiXo0FwniOKZ
NvLt11zagTfYOXNu5cmk9Y6V/RhLLx8QAWqg0rL4WbCJK8qYZlAsULyTpthv8pzgoienLLzGZVTX
N6QqogKOCOn1wYKj0ggRkLrghkM1O6DBXWpusm2tNwRjFJDhtredU68lR9O64eCnU2F8SfOnYrQM
AwUFzJPlkgbsvKfVaxdbz2M9fHdIm91zroml0WH7RSle6B4DVriOe8grU2Yzps7xCj3bUMmS9tk9
tCW+oLBc6xBd1QG9y0FWPZJt1tv+o9AvkYZXIzWesRKQR4jXWIYUdAyDJeTR5tIk+Sacwk0s5avP
vx2cx408xDWx9XBzWnTwxkoiEymrn6aJQeg2h5reZ6rjQwvw3YmOdh5jiWKdPB//l5j7pCIChhk/
hvljK/2daZK3AMhpVhMKgEUMuhlu7vgdwP9Jo6YZkXvBND/Q3rkIt/Kbk8BqIPwc1WkTycvgPkXi
Ea41LlxN/nATK+EFda5dC0Ld8cyQXHZz4us4Zsv2Ci0LG/miv5ftNgh3rbtunjWxS+RJRwSkYO9G
Z4jVIEsXcERj67NKp++EcKKBlEI7FOtGR8XdNs0CSuIqxDwyAq2GqLtRSkJext9ME3srqrZagQWv
i19j/FgFtRObO0a69q13ri0DjswiHgjmW59tgmrdc763U0z8MDqCcrxHCAhgmH4Sewy8qFi37GRE
BtwGwqRUdOaPKJwsb158FFOyHnqIeWziK1nuEooN9oZ7lYVDxQ2rm5RRQ8pv88h5MAIyukWAj5il
Lhd8jk4Shj2a82aL3nVn+O/K9GfhrEgBlRk0zo0evmWItCd8CtC6P9EbMXIl0sQ6RsCawzn/omDl
SERbgCoLGlVgP8iFugv9JtqjQPedsOJuCiafls4099VpmBykDfgr9J36HY/+KhlHzDhf+F47pvXt
TO33f9XxjWrey2L7dc4QCLSP2WnQdJ96LyF3LATLZESXyyQ5t/ElpxHQOaNsHjyIAAs712AAgBKy
aWPL/qNMPq1IrMK0g8/CWY82DozXxv5qETQ7o+TDvktsniRPosfQ+VVukfNcaM6yQR6ATJTAGzz7
6si7qx+iD9svLlFBwQIXJ23PRfZVmO95jyc7I7wCUT0xZVcXJ1XUf2HhcDuIt/pLaKuntvA3Lc+2
gizZPSNgeqX6Rl6CxUOJfuwu9YAlb2OWtErMSHNg+x1yq4sWBznlBDgQLnT2qcs4tF5y+znI/nIR
YgW4ZIzDEphDsTaLwtigJRIgqbUgKJ3e/F5Y48pHfTzNeZsYsUkwmoMf1ZRQOfHtlM3Z6d2N5YdP
hTnuHeHuXMPeqh1K2GdIEowOmKVQ2/Xuq5X9mTnfwd6JnHXMDJg0bzydS5PbFcJ3K1IWmiArgITi
k96gVvFEqDyhxOAE4IjkZ6Gd61HMQWgtOppaW8MaaG379GzPMYglguCQhEu9G3ZIy/egmradEj6a
Ykme+VW2yrfeul5ld/sJVbpqtZu2TPcTlmBMn0vJohUNpQdcQbT2miy/J1nHv3Y4MbiY3d7Z2pyQ
K27C6j0mkz525AUL66IhtLduFg69gcPKqBXDRYlqSqkXpKUJRosg9Rcloou8qk6E7L6O+k3BMxBp
xYE/eCiTlJUMn+K1Q6hGw8BK/h3rEa7ccWvrLmJ5RzL0Kml86Or/KKO2mV4+Z64Blmjh37uOUZ4v
yp3p/mhTC0M82tRtgxJp36Df7MvmOcmZViE+iLvXNCGbs1B+bcVoMMA/CuAqZCuQCSUuka9ein5b
UG4IP4Yz3+iIkqsNZicPK8ORwftBM5V7rI+kF+DtgnwS6JSOzASKUtvUEL2b/lzY3a4PL8YPUCry
DNJPm5UHX4tVnNWaClzXHrDXDigCjlVX/w2k2QYILyaYDo7Yhc20Lk2CSZ3wUFhMe0CshOUplAed
4yyAVl5q+N8H9pJmb4Ez8ZGzHIpRLDQiPHyQc+6grVSbk8Z05Srq8No1bGOzCawEp5RWtw9n6L4N
QIdwwepdj9y1jO9TzQWT5kzyqpvNtTYajOT7L1807Da1Q8+AkN3C3U26iKgaf4Hl00X40WXdHb2I
V+vZRqWUgJu0UkxrqTOkVnTtDXnnHrLjTlOmJxtXYpGg1lHUTxYCq8yfgY3arkQ7xHZymfq3vofp
FJXXVquPto0uS9V2HepxI3nH98cQH6eOU2PTUHS83mOxLWEgMPv0goiGOy08EySk7DowuDP0Fn3O
FUPuAgAhorBBPpLQfa+dgLq3X1T9s4bVfMrRZ2FnjIKfEIRFw8NfaKoX0TpW4pCxV8wVcdT09mPI
FAQozzXFZhSD3ltUHAHdVjHZMvsekdZcwL/D9NMpCtiKGWjhr6ccsY8u6gWRFr8inOfe7T5Hl9tQ
kiEQpSzp6+Yln988gP9j0+0m+89BvpQXA163aVXMfiDEr1Y9LQrEQfAUl5PUXxD5AaNxgDqlvJ6u
fdWkXOUjNeimpzXBrfwBDALGjbayWlat8aZs+m0MEKXP352Wu6lmGB3gVpC5gjkYOnDkZVQCLEp6
Ho68R8dUkRhxa9vwhE6YlGeJL5O9L8012mqJ1MK3bARImVcCCvY1nPPzEi5QXjg0V0VyteDXVmO/
JvjQFMQ6oTpDeQFOWpw1vEwtyupEwcPVXYiiajQ5C2sPOngwkxADPF6wszBgMKJnHoIRA8VbW64F
Kv4MsFFdWHuMDBc/C1Y1cYFzuhCSA1ZFTNqRBRVvefGi9AREtPPlzlgh6m+Yfb0e/ZZrO/ec3twn
mSejM8ytelXcCHtmHwrBuZ52CqHTeVI+4m7ESZgzQHgX4j3CRcsPYGClnr1gA36jXD+wZHixKX5r
aTObOyUkzaWdfCqJgKhN/1sXvMW4aLaRkHegpO96Q6lk5NamYQaTqTN8kGChNtlUnXLGH7sY4UHJ
ZNqqSHJ1aqVFH6heQ7aI0Pjidbpw5hfA+uw5SqKu+nMEo8YYDCARDHMcfB50kfEaJASVeMIMwf+J
oF1kNGVpEjwrqbus7An1S7m6Ap/alCDjnHbax9NPgoBtgOPSFsYbJHfIOctRvArlt2SQMqBgdPM3
RxuxR7Hprn5GYzODFLTwQvj3bK3H2IaITn9SBm07lsBezOhWBgLvCLFY+AZg9hf+rgq6ZczaW0dH
12YnTRpLK4x3glCfGm2cCB6G+YGtLFPluur470yizPsq3YceK0jUIVzlIZv98wS1srzrw2efMxQS
XuzSd4h4NfLN9lhGpdHcusn5tYnzwzdRU8q2Ay9J/lmEBl2++Qiz/hAq8JKb+FREitcb5WZ0JuZh
s1cNKKpsvvA0vmuZttB6UnqUggWMtVVYlGhUgra7UZTTMOO2oezUHGbl1N6GjtrF4tS3hcmkRzv2
ETDYPsAj4bi/PWbnmtE6HD4OE5hUNYdfN0r6hOFj8jkWmq8iCyil8uTEgjox6jMHqmk+/pOrM1uK
G2iz7RMpIjVLtzWPUMyYGwXGRkNqTqWmp+8l3Of83X1TAdjYUFVSZu5v77WFAXdWmdZ6Hjs8Kn30
njtkobg0C6IxNLO0MZSVfLrpuXlqquRKiAEHvYU/QJwXO2NAGIKwVS++evTatj7Nc/6pAD5SrOh0
4BwWvbtlpdk57NQqs7j0ki5E6h2dN8Tdm+fqFGKMiPdzz+HVG8XrQFd1LMWlSxLKXOPqLYjHbTX7
r1CuJoJAbnMQhAbpW2yZXnvTPmontNGSYmiMVPGja4R+vLLY+HIRs0dYVa1RP4mByWidbG1/WC+F
473duR8aFOjadYr+avJiF7NqN7kHzUMyK0ZVyH+VAUCeKruFhJl2U0vKkIkPQBs4xeWMejcyltpj
1Mhz7gaR7DaEcqh9c7s/gTbgHzhB+BhRYEg3IyZWsAe7pnB+V1Ikp0zraBNoc6FY+N8sw97BpUgI
BZSTj2OefbFoq+VIw/3cxnuZ128J169U6IAuOSULK0KY2ZRfq+OcyK1YGADRq0FpLfKf84ccYBcC
hEve4/xhrMYzO5/tYr+wgPSREaJqESWZ2Wmx7NDx8PAP4oR01iK7h6+Gkfhg+T2Db0hDTratLAvv
WXZU0Vs3jjsvqY+C/WztHUvBOwblj0k+03hQwDEU4X6IzpAg82eH1nNtDeK1SDksFq+gSF6dNsvu
mrGrN07GvKrzv/qOW5g3OsMbUNtyy2BrhQQRbgajxNaS3OAQcDbUx35c7ghVB4QvP8iws/d9n5UM
NEe9MxIQ7iNOxFU1MOSqZLvpM0WzoWS8M9oFHYUQiXFNID/iQbXZXjJT9/J2F9tPtIeCvqAoG7eB
OeJ8tHAlmbdEZO2JmNLvDEHqMFQtetoIPx7DmvFM7dIEW2tFMw3kDlPSNeCW9tb17pWJd6FOyucR
58sU36WMbu042XT9FxWAqyITzPtxO5coQax/IfpaNE/bgOiFGK/LxgqxEG7nKSSe79UIGj1TwSHd
0DLMCX3RE1m+HcJqLivZ0naBg4HCVbP/BnLJOXfJPb3YcXcYOlZmB1ffo0LrCuPfDT6HgFcrcz+X
+gjNmCev8EcsmMeNTODwcQayGfWS169jl/AJ3x2DZMTMXskcC/V4UOlpdD+KsttVlT7SBwaYjNsJ
vpzwxcxw2FPY6vqM78JVFbPwU/DhHCzu8JlHzHeH9LkeqUeFj2PaHL6BLuSUIs3M+QwE84DCVvcT
QAAAjjsW2LZ+Luq3ANGoF+q4+Fjn6lRFDuO7B2iSJCyZ9QQ5RuMlY025V89BMqJk5WBb/DpCXVL/
wn27ZmgHiAyy6McgJpTGtwrR1pYCERL7SvTsiZaJzXtfIu2yOCpiX93McWlkQac4oOBZU0zP0/Js
1d8cIQw2B+DaJgSRiGNz6937LBe2L4+QLkpJOgjpuVSnGhvOBD/BHYZ1/oTiNHEG7i4iPSNhuBH1
U9ju5LQj4L6HHzlw0vfdj958rH3yTxnky2nnMdqmQiax6TqK6CbIjuBmt2zi12EADFiF0AeIyiI9
J3+QRddFd8HvwA0fMFd5lumfJCN3zEyDkGEiP4oaF0B1HzV3ywDJYMCB/bhpPquC4AHTi4KRm8hp
s1NrAKfMvbAjpM1u5Kmx9CVCOaWY0fDfQyRcnb7XPDWjy9/hVakwP1fNTvfpUtdFQoGQ9cQu4m1G
lHbNu1pl5wo2EEF2bNsoiPV7po5NAdM6OmUEPRChavMc93+t6FbfIua2PYvdYF1HwT6SEdI0rg0i
FZAcSAp0nNHr+dHo8G7TOW+0Zz96tjCL+NzvS4lPLn8usv4kOaIn9dNEf2X7NdMbP1q3JvnTpCe1
AB30ixyuU/g3AvxvxgSoaYLArBGwwtoD/X6z2Lm4bKeDh3myxGj8N1TtMgM+5lzE0L04p3Q7L/z2
cu4uMyInOG7X+ysSDobDtgNb0HOEb8oTUKWV6byIcR+xnOlEnSK6e6Jzmr2UHQg8jqE0NKb1N05Q
Wps5Nh0qB2MNCD8cgh712Dn9Fdy6AUcguSXRfnZxKJN0H7mVaPFgNFvfwE1j3tscWVSwnzCmte9m
7J2H/CtmN6vp3oiq13Eg/LsLpj2ld9vlrTMzZc84AolGkEP9HEmC0HwxLnLcKUTZjGNzhb9vKneF
9d7KbxbaleX2u5i7pZ0CuCh5N2RqVTRs7UDOFkdbPs/eXwVdJ/9wMXw2f6pUbioa1Lovj+42I3qx
a4wkbtOKA0Ciee3PkLiRC1Q61regeqR0Ux1MxamkbfqvCW40oWDTO5qTmx/9gEIGeEqrZukdUJyE
di41BURjMrqNFvec0VUPkkEfIstfWzi/vBmYpTulmrGEGz2FLkhqjV02dV6NlErtAa3dauJxPTTT
n8QtglfVc5KK4ua91Ywp06piIKAFUg1T8ypAQYYMOY7BHaNt90V38AkzQqG5VWzAj2R5YDw0XgkZ
NP8K6SdkgMatynBI8dkewCdZ9t+0arx5Oasn9jBewYcqx1mUek+KtOE+0R4gWPXLZLD6u2iSivD3
0tDDaKYyabeyNDd8+mMphraGeEfhjR5wzdzHZnM/6RfBZe/wg9iwkfzowUy5GLBPhPw/jCsQbi0m
0gGRKPF7pBK3JNMqLzqcsHsyYAq+AxrYxG2qJFxgGHTlfGqtb7CV/BTVfh6+O//QDs+NcQnyP/SM
P6Q8vXiiCRI3r3LA6uoRfIJJD8AxxUozeP3G1zQzOI8KI0lMTCnJG/zG13J8peDrLgw/KIxZGf3P
YHFZHG0wqW3gbCUs2BaAopMUJzliP8HHPdwq0Zcb6LrbLhW/oOfczQXz867lzDxHIdzkpsYaW3Gb
V/jflEdYmmoaIzD/LHgBx4Xs0/frLErmW5OqY2Kw5Sn8jPXRox4xrlz3nI9ZvWflf4M9pfKGuLam
8wAQSbCPlXfIpEFT5HL2jcQFet5d2nO/w0fE4meC05ml95R3bL180JCVASLcquHrhQ0XCHSaRe9x
8S8MwJYy4d9yI7tEjDlr0rh3XAvmykJr3DX2tM4HKGz5FL8GdV9dLd0m214CN9FzfglsjXTBaPyR
JioGWI9p3vnk4hSM2cWxNRd4SqvBgj3befdtgVZeNEO1TlMPX+HJLK1xMwyJtV5sx2qc6uvCTB+x
Rx+Awf4OLQwKbIjNPXu6Y+irmVdqoyvjGQRHEsh76pOqtcupbAvTgAlT8WFO1ECq7PfkihH5VW4M
GFHQ3hvG2TL/i4Sz+HGwZXLZMlDhB+LZIORjvlZ0K/AeuvHLLWCTYETwT3ctNZCYnTDPeBoDH/0R
p4Kx56rh6eTQPZENz+jRSHxGMyWCRJoc6pAQedosJR8tyfBZ0XQUZzEiRw9yr0VOXpJfRgfk1gnZ
KcZiVDtO1AqqboIDI8mfCGIc8Euwj8D4OTdYE6qCpZ8+pF9lRzNZnp5ih5UvTvrbNHr2xffoIB3q
LZz28EDpAz56ueKc6jObxSM9x0ymWfvMFLvDuNQ+9FF6/vncaYSDHCGfplEyHVweZG7AFvv58OeL
Pw+560+nzBo6xpLLhz9f7BqDUYrd34cNaG8OH4O7/vlwwm5TApYkwuhVWbvmwM5OpmKmCaBXnPTy
MPrR/O/h52v/+fTnT//P137+tOuG//ltdTknp6A9VZQisA7z9J+mPsLMYqos2xgGuoZvd7fQhCvT
p2z4Vj8tCEYjsv/+8F9BQija7hg00VovhQg/dQn//sDk9ipIKwT5dAKjTDYOgNh0+vfQZ1TzDIBM
YouYDsVl/unno/r/f/Tv09StaZ9hu5P1xTmR/+/Btk25tgIY1bXhyLOL5Qph1oV0ls17rNFRSVfC
T9XCz8NPq4KdMfD7P1+LGiM/GnDgaj8jNs/1d/75iHM8MpSEPuShZzica1ZTV9rWji1CtW8z/WuI
bBP2VdJ1F73wFesqKneVVWcHBNBbol3nHIwybdm+pi6z18E5U8H1vz5Pxng+J2//+Qs/3/XzV3XJ
VRKZXrmdxWhc0HD/+0HPdXv+q30GTZHIzj8PQ2hzEvrP5zbPAfNRjXDgkF/Yj5H47KyWJlu3JFYT
+A2G1tx9mvvgre5ARnD6ciznwSgL8y5K0D+MrL3rbX87m5l6cOwuPTG2/aCOhLxjhUMdY0uwHzoO
IG475td4ILSqrfBEuRoOZTI6W8LzM4ehLAG6Z31i0HF3yhFqRcACoRUF8/zzQMCT/jKQxbRW1s15
TIuADw1uoJpS9K0BzKy1z/GsfoMa7XBHY5bBK6GiCipVHL/EkdMwhJP92WfAhWDFPr4MhmsEg3ab
oDBSWkPGT9T9uYUPeNcY4nHuPXEoALIWJbwupWjg83z2aCFG09qbSCIvXSBmonZVadPFAoUlF+Af
RyB3jI71fRY51TEdnr2FyBjj9y57ThXW7CZ7aFnQ+8Y0ouo3xeibGfue+TLYmXBnGuOmsnFYO2XK
2czmbNVRZBtL0n1CiIGeXiM5WZx6aRZmuBBM3a5rxDLLSB/LENlMzV1+qeKG3VihbtUVLJLBpn1I
YKui0qcmnsYgRyZrWnWfgHVf/mtKDAk/RMI9lzVZhCGdn8uJ2OAE1AjRo3/2DOIsWFN+/iJc9nRr
ctg8lqCLqY7tvL2bo7X2IYrORCgp4DwDQg18uxqo8x0daMhpG2brGq3pYcC4xW6++NWKTG9hPDY7
MDPmKrMNeDJeKW6lwebUB++5J/8z30K/i0nZ9kj03fxLhPPw4JGEBLJ8Jy01HSy8afRhfVd5jK3a
NOWtqsW1pwbojdfC2lZF7UM0YDTpmHW8Z0urN5bXYRnL5bOsRoWVc/GaRvF3KSb3bGEVhrqJOIT+
Lyt1pZuT+sd4fHWLVu4UOI6PlHyMX5ftLe7k4xQUwSMVcYCLDZ9ZAk24nWX3e3D7Y82TnYDif3DC
xnvwcd5yNrSL3X++1mSLKm25OKn0qO+1EhghRXejuw6qjC2rfYY0cvt5UEXSYEGQj5YtIJG5fnLv
zdYlspbUaMWJVZU8TcqMxb6ow/YyprbcmR3om3RBqRamAY0yTYCe22pkGI9i47MQdsklr734wg5b
2Ndeeg6D6ZSKh2VcimUl3rtgqa44Z+prE7OLqOo63Oq8RVVho71T3bhAMIoKAk9QkoBy2723SGqq
bSrafBrcvDSYb2aX+EqMWL6ptR4vbPjTo53l1255N8oZ7/PcY/4wNZAgrLdds/Z0/NuW6GYxNVFn
YpMEUUeL+WxpXPvOVBeDYPjoLDTHzuHB0oIxoUaaCa4eS8o5N1P/llCeSAp7mA4Kizo4svFB5lSv
1K1JLnf5t5oCmLXrOLeu6ZGMSqd9sIzOv8E5NHtDbAbtiCNleuO7z9mJSarP5fLiqgBTqoqI8LAB
pLXXv/meqx6lH73lGNGZTDHu4f8QQZeuIbga57TJiArpwEJJneNrplMTWzFj3ia7G3Uizr16VG2O
TlSEwV1M8vUsOl+d5TjNKyK19C4I0d/lVdPfjWb84MXkuXmpnU0xUXdtyybYWuwIN4HZm9TKCP8Q
LKyjNvceYjt8rbspZO3jWGf1nvWihqHfOgEwfO7NeNGHIzOSR1sTNA2Fd63CzjqMw9CuJmjR+Ium
5x4r/gVaOd4IbcOWLebPOqifB4sQ+ILNOlOKmT2HLQEbJBNedvnCXqnYRuwijhbdWhsoRdmxMYpr
zQD1Vi78nfg5CFOLaNbYEkkt3L1ucM/93KQiF9G8qEGnuAmEpUY5hy4YOAJj+9NkCcka+u00nIEa
Dmc9+sPZdVJ5zIW/jUycQ25LkNChqcFc9Yo3V5BIYKzAmtG/OuckMSSYWfrv/eWT4jGsQZ9QHnFg
DmNy7YyLcqn53eQpPsCRuqBfw0y1ke1i2yz7JwHYyxAdQ3+v8e+bZDKuP2+oUCKHiQq2lkvN64Ht
OTz6UMKsCmiyrH3vHc7kj3GqPihuXPetaRr7MqhwDsPuuYdwAxj6Ka5M4z7mZgWneSjXZt3w6fK1
gL3FwbKIPoQRcrHpsXz2tu0D+OEhcQEigtEX/67oqXeuQWXNx05joh8rKsO44OaBMWZW8M8GfUcQ
xFCX2mBjF/fhgnINkXqcxFL35lCYh5Y354pBGHkg0b9GmbTuOcBY9wAK2A2UBZJF4+293EnvuqiD
X9Sl2b+PVOei5FKAbCP7b+MxYlrq8rAJDflm03mAU8yC7uZ61lGCCgBKbK3HTpAC7AmpU5b6Puq4
ug4pZrYAFU3aIEFIz6TLhEXejR0NwlTr7O3Mkgiu7niDWPutEj/bezC9zqAsaFaKYDlOf8PEjDem
sumToKAZ/mKxoWsE4ceXzlYY6a7Bi3xgBHazGXPiIhSk2yOo+E4cMQAdiNiPFWEpsPhwqhBXbE+/
Z/Wu98vkW1iwdMCM2i99QWPbgKI7LXDOLsoATcbZKXcxKyvpEtZi6Q8VhoQIe+7ed6BFFsP9aFHi
UKoj5l02OpNLMWH82Oj5oCi/Gkzamy3Bqa/uwsc5jZ9zmA7jfsAqfUqjD4fmjSfX9LAitXm2rppt
CCMaGkmLp7FIopNH41AykUErnRRAHFVac0sLubQlYhn4+rx3H4qqpnAIWHyLd2twDqVbUslFGc2u
YIRV2EsuYDTeirG7cv7UV5DxG6sJCOoY7Pm9IboH5r6kfjCL9JdppGCRqtQKxkVwT5EibXBB2p2G
fiJAdz/ZFDHajTgWdOtuWUwRgwGbdOTQgQt4+PzWtZ/faxrtOOl/+SatO/UMpVrqklFZ8Qr0AhGO
anJOxl5QArYUQG9lG39aWW6DRcJHANX8HPaWdTCCZdmZf/dxdhQCRVIYYHS1PbyZMe6z2pyvZjN8
BD6nrU513Iwc/OuBxncrQDVmndMcG8Fo0MFyK0fCb5nrPpYplZfFDISp8P2r4KrZgna2TlMFII2J
EmKDvIRh8GRYMYSz+S9UM4oNNVs4mQCKy0Dm7Yz8bfIglWBWaNdCKOccT/ZZED4AtZ092NVwpxyl
LrFj3sVl2L4OeY91o+BXn+qHMABMxf3OvY875Ly5rFDhcY6dcoymrNYUhDALW0UpcAAPsr2CCoDO
mBwTIGo7xhyLm5ZWXe2GvxILbMsk20voJs1dhIKOMYNWPlMjuEQGJsv2oc1y45dQ6Z6agqc8se7r
tm02eaFOBqE/ktjWvBGhy48Lu43tWnsgXW4ctRigFwvIJwVYicGdn8d8KJ98sowXdm2v2k4efrZ/
P5u+yITIbQTW78CmyUMCg09p+tszgBhxCdl7vQQNhB/l+8mkwyax8KS7qcaRWrHsBRkDrKICXumc
GFN160xMW8vr9Y5xK93C+W/RNa9eAngg8iOCIG23HfuHKFP9LQjtbWrV1UHn48TrExKq4RTai6U7
epo+Bd1pO1+Mv7EIkPv3wm7d11ELt71ZxGrSaTWAoYGfG1+tZgdPxCZwXPugpi9zajuQRsUjT7hG
12da5YRDsFW8sK2T4QsnRrh3lP/brxz3LMY/c+BiwZpOnW3Ve4LbMM5jayOr2r0K7RJHp4QkG351
JfW6oskwmE3WfhqBaGrLIRg7tH+haUr6bY0UViKmx+RhpuVlleJEJS/S9Jsc0QoMT/80+nLeGxpp
OdM3gsIWIMTiPZmsb9NZqpGz2t4U1lLVITDeZ1jCoxJn/sxsTuMuDrjjbqgyxUfO2+8MBcRmxNzZ
2ZviELHtsqbZ0Fmy+hNOt1LlXxU9KJoKKPbsvKhGsXRRuqB/wR+D5i9aY42FfCesVmzmAJKmgZiY
wCPyRnppfE9+WP6U75zsF4TGeD9ohSVAN9ewoI8VgRgPgubwr4znWgLl7LL8Xbv6NYF5l0yotY5r
PamZgtEFaAt1vMq7d9Faf81iyC8dYe/QYhkUbDzhiuSsWXW+dxtbnyfACdoEDeJE0O7zdts17s6l
KmNr407p/PJh1uWvxGWI3rsYCoeYwXWAJk+Okhsg9A3KbdITlOtHi21pW33HvhHty4wKKWGCGQjj
v7Ys3tMJEEWQEI5CxT8k2om3dQiVZ6KmyRmscd1LYvCOYf6tvASZeRg/Td94gQaJGbxkXjOxk/Gs
hD4nIE7h4NxBWWBbUFV/HPXueMOItbz5DczewpPBCm6Y7ccUsdUxFVBbCvZWJr6i2mZH3PcCdwYi
WLSUElnBpWNEXE1JSSMyZA9jjnaj2d+VBcgl+lyeDY8TuhbMX0r1zoGHqA41MNq3H0FsRJsH8O30
qzYkfeMchZ8bfOQN73GyhA61/zeuRnsfL807GekzwSkSHoj5aKZfMvaeO9/b00n4OkmGSlT/2CgL
DAlNCK6Nc3R8Ojo7rzdOMkteaIBkbNll7GCqT1cnOPMrbG9j4N4v0SIqlXauMwpQ0u1DZrlIdVmz
T1PFzSVAZQ0XdIQqJyYopti1NUH6QS8/V+oc/Zq4TZDjPhgT+9WZEcY8d4QD+dXKwj+Fy9h3rpnL
ctwPgBnkot06qnnN2I1uoWHs6d48R3RotVRBDyl3htTGSQhwJrXpOy4ZALu1ne/YUzFn9pBzfVqy
aouMvkmpUaqGZoN59Ckb/XOMcbAPlurfqEN768MLqjPB3knspDG91A0h+TbJWW8G/sMADmsopgxb
CueWPGq/nMXNaX12Zl8QavQ/pI2ph8Zwd2x8dFrEjJofrYjS97HvnieWTsAv3iFIRLONtb+vuG15
BeciEvnAa9KVUxY36fnXCktsyaFfZDcdLG2IFa91VnJqK+r4T95ykWi/JrohLg0pAPAc+SktcWs2
kX+IzEe4NGLdR6xoCheVg2BQl09Di2ODHiRt+uJgJn/iZPwqUJ2AP2Jt5/S5Lkss59zm8LCazWeo
sJyZdf4wF9OpFGKflWX6nOIZHTiE8Uw267QccrrsC1YXViVQPf1rBybvmKAucRkznBWQzBe2WLKd
JnAn4FPOaF80yjTZZpT5i0OlDUZVCnweh65+qssSTILdgn7X9lIHszwxOBPbaTr1FfefKHIOokn6
nY4q6qKz9sHJkl+BDMXKZZFaKVWe83YotkX6OZXS21IMyqI/jQ8iJbFg0cPnGIDW2I/SJ53lNDcw
TFiwa60Sza4beZIa39mLsdsKAWfJCEn3+fKppO4K3EW3F5qiL0eE+bEIHaKA3mNd4x4JMvU3jSj5
WdKERMbwKNZohRlxU9c2PWxyDwOXQFS2ZDNk85Vnk7drHQ0dInpiykI2bLxKdPGN1kxSmqG5Ijk9
ZEQeDu3y/PU+jBuT5pZVEmYnERJnNb3nJHAvsjPwOYz6uylakO1mDzOl/JJL6s92fOq7CRCvhO28
WRYNSeVUJhAdrD+0/t6wznUIi7DtpiS+kzbCXjXTxlGLYp3EtMvE3hs/5MyEMHvPp6QAmYTnZnLm
K2A/9LLARDXkAtjPtbnxWwKspH7PfsgcFDbX0Ka4P7MER6jrbThF05HNDg+ID1XCGvZUak7mWoON
oH5vWNsOe4fKx4dTVQJtBEtCbeQ4Y+iIxD5F7sAQbz2I8C2jA97IbbPUhtbHvLbbsyGZXcE9mMv8
UvN2CmxvoKVDX0JuUhaGOKf0381In7k1U0EWfk8eAzmQiLjcoEdNlvOE0gboMLFZueXHPOt2Hxfd
Xd76bxJi6q4HzF79phvlyrX60fwgetAmS1I2BJroHnNrKt1i65pn+jLFw62MlgYL9ntMNl22i4R5
+M3JHvsMUVwcVKRlNMifBhqYkh5tVgNooJrVFYDCBzG4hUNvlvdUGH8Nqv7sp2AVMCHd2SUG6sq5
97N4OBXFsXIDQjDt28R4lRfQ+8x8XnJrprNo1GI9GeyvIYaXULuD3L4boMnMg7mXSBMcAlW85jdH
EPFGkk5O/zyr+gWPD/BbxfY/MRuxCmcqQRSrOhuzD7xnQDtiB+gBstE56MZ5xRPwjEs9LLLwVtjJ
phpIsQ1BDdPQ8h8xDGMkwWlBH9D0FhJ1BqO9yrt72lZevZjf32RrTPn2tJo1wEHJFc45ZcLFbGC3
woLBOO1xUjapCYPuE1GLPz605ZY78NJokdGjqHM4Ops5dxp4/vlbOzKMhwezrfz6peSsWGdJfZB5
QzEC4BU/TxFybUJnUp1nw/o9ExjrnFgxeZYkahI2/7NDuVm87HofC6PlXuDnTEysBjN2CSY9G5t8
7QVZvgXEkuC6k5yOgCFODuwwsGGHeQgfzYREgWf483pQbsJ/hqJbdQqGGYW9jcIY16JaS7RTUPF8
s+rDA3h+gC0GRzqdWaBAgrfCfBh82oyRGryVCOHpxu1bsFB8rD56VUp/6AaLgdehvubVTtrdwczt
J2WP84POJXknk++eugJzPAD+EXLu2qXoyLPu2lSeKUrGZdxNyYY5zH0dm9F6HARmkjb/Mgebu2kQ
b4cgf2PN4I0chybGzJE3Y+udkSibrRN691ajr7Z6daVtQtbrN2EGax5gxy7u0w+iXmz7zeoxQnDY
Rpl/1Yvbt0rHdgft9KmrwCSFuY3VM0IVp0rtogAoQsKnozC28KYV5gdNCI+lTV9L0XMzp2n4yEXI
bSWz1lHi/akTWL8urBV2IdysOxXv4xRkZY1ilQeElyOvJWEWGTzDbk/CwW0pBbNZq4M5f2RuRwwo
JBpl5NWzriJOBDZ65FxDu7LjrwJZkD0lpBPmH8/NaAF8QK4WBJWdWZo7YNFrVL56H1hoxCKDkFy2
fbvnDrsLjTDcGTgQhSbEbzjMp6NxkFdVFlcVMvmkvb6+z0b2Vq7ChB2ktXvIUKjymJU9aTXhAqBR
ZkryZ6KU0palOEQNsrxmojo7+jOrJLCqh4Z03Jq9CyFrmwRjbGVnKm92nP3kZog/SxFheq2SFYUX
JAZmMHYVEHta62hT9RlIlhJ1xiwYf4wFjIpopvE0fs1xK8hluh6V+qFgkY7zTV3ggYM3xoD9XESh
3KqladhM8ucy4NSGIRWbErFuQI3+3J8TkwBK5MNhFF5566TxRxQ1ZQBM3Ojjqx9mo7p0g/mhkdHW
VZRS6Bqat5/PIAVWmzKHRxozU9j4jFLodx3yQ8wtM7JFtwp8jFtqIuwY5zG3dCoR6X7dWR5knjpn
JG6L7LtTAwhauHYKR32TJt+gJ7G6WcG8kB8P+G36F23VJzZ35cELMfxkLvE2q8bTlKSO3gkP56wo
bzrFzhQL/GpTlu1m4piUa0AF7M3gGC/LFb3E9krTcWqWzrCjgfmOdsUTnshjb8jxRmHad8PJlH2B
vfYtnzVTkR2IItzZtT+eJ0lkzO2GcGNDp8UUiSUoZWFa3h6wW2qwNgtnp2K7Z+fdR6q7cWdAB2ip
G1h3sv9O5/Ktj5xiaxvbjhMCl+kwbzRxuNpiXz84gCpp+Lz0GWaeMLoyKmL8EKSLR5sEBLfFvvsr
RPxaQHy6KIpB81rSQ0pfdDB68uy1FDwGDVY7iIOpbIsrU7K3RlDT4CYJBCFjFVF/Rs8SZ6Citee9
4/FsZIXxxlZzupQBRbnuzCk0SAymKVxydJKec4oXbmwqxxx1eBojk91YOe7rnvJzhULeQXwwZiHW
s9dB+zbebMx9pEPdQ2cmhwo5SMGI4doHyTSnVCul/MMuTX6Z7ZO7pSq1T7FZ1oUj13bI2yzpipg6
miNvkeLUCx9pJnE3nobT4U78Lh6AhBZa/yYijVX4g4OXb8Ia39gKn4n4qrkuE6qUuO3ye4iyfYq6
hhWurDgiYfBL6jm5iZxkykxEPMboxCqfclclOlAMLUUjctzNRjwcpxTO0Dx+T0w8V6NWwc5j/nAW
pnHLMze+4rMFkpO9DWFK93RKD7twyI83MbQg8h2NmjZD67DHph+cp5o54Nyne03cQ5GM2UAqB0OV
JFSBmbz5+bPHZMB5BItDwrrlRx+wTZZsq2xMH2293DBw68i64PszwoZNfONImB4cr3n2KtNmJpbs
nZFbs578Owohb0WOocVh3AfGg6NqA2ZLxxl18kS+2uajzj5E07lwPMdNOIcB9gLr91S5v52I30OV
EF2GZCEmutRPO+bH6MpHVbrkO+l3aj0S5XMJJbYGYoF/iDs3iojMsc+F4WcQRLgMrTtPyi/8969G
5O36KvuYOFusRyu4H6IKoshIMnQqSy45ARxZNcNpsmAnmnTV2aV+znW9puuBQSFm9d2kZv0yOgqc
czUdycxcsexj6NdVt5Xl7K27EnsvyvNKmnTuReAGd1YEu4T3/TqLvbWLaX7w0djTmFi9qjKQgxyu
ekIL23yOcaxrapUZDdIAkRUcgSl4/Pc3AjKWMn40e8HSihPUXyTboD0zrhpXBAe5q0tsk1YH7akz
v+s2xedKI2uRJpe5IWMAgPOLuALGUvitQv9iBkFBChmnRmhzO0jv95SPTxh6yEY2u0ZhabWmp5w5
/sY3HkLjpGwk0pzyaprVSzzXFHPRzWeCvsth5am+PxaUxJ9j9ulllDqnhBsKzqyO1ABWbMrals6T
cj3FcB9cBRuSyQyVTL8KgWjaT53BLag/zUPAZt9wh621T2ngWkeNDA4NhnyRldk+FNkHenENCQKO
bef2f/warIZHqE8MFBdDAY9WPQSNsYDDVpSY7RsiRdjJ+ZVQ8vG/N2n17edRCMM7mvf+IF8bTMhD
0bJQUwa/xo+zTfsEazVQoSEIEXq7m6yIDM4uk0HagLeAFL2VV5NspAEAc5t5GMwAhhuWOF4wS/CS
SE8SY5UcMHAffqbERTiD3vLER3NqnXtRWm99i5mzaSyeCj9s/4u9M1mOHbmy7a+UaVxIQ+cO+ECT
6FsGgz05gbG5RN/3+Pq3QOmpMlPPUvbmpUEoL5k3GQwA7sfP2XvtBVJrnw7ytK5qQ+KXynIkrpgO
RpSV1F0GSbIsUSF96YX0BKVegZGwE/SHPNzCQYBqzPQRyWjubIsPjK8kyR9LWGKZqUXH1gQtgNOH
q5DWKESGo0TNuLDt4TXJYnwwdvwi7bLak9j7roc4KzVOwm29znVYOFVTdDtT6Dfe6OzyqnowTFrS
jA4BKPjnluMuJqPsq6j8ASCW+2ql6j0nfV4bi4vuRg9tgAo61kqCc8JkSQ25JYz1YvbQOhgrMZUX
bKs8/zwaOi4izJUMPPtNJyvcQ26MK6aIEDDQDdKRwxDDgnEXYK/rgEQEhby3G/zLHdnxRcMRWzEl
xqjWsd5VFtyE4TLJXMz876sW48SKUQobtv1UNSURUMJJlkHyoXm/kliiNnIMDAR0KYEE4v6tdAeE
Y4djJUCT5Xf5sRmt71B2n02H4JAc4Hbp5MWGiSKqaLWtIW5KzX5jAvju653HbQfpHJhx6iCL9bHH
ZB6laF1+aGF7IH5F7dHzXKRfFcexoWzLrO6qddj4Go02rf8LEcgxGqDMkXD7gYXpaTJDDR+Shpzd
eUVNxklzLPcpKwe9VRtpLlOWClfIshsSyFjdk3rtevuXlCb7EvllVAyglQf57lHCLzv0PfEEihd3
xRyw5G1jfQqWRcZoqEc2je1r2Ng1Dy6pxfSoHHvRBMPPuvWYpjOBnYTLhuhBjObkmp7R9Gy4EGKL
+ADLnT6ygOF4+IaaAbewHZgxptZ95DFISmntOy6NdUO4eEmrtyHBL98LnSRLyCySX6E2cryPETA3
Uoh2QnxnarRWjWcsRd0eE46P22n0HlrXJeOm3Q3wDg+1WWxAQQV70QyffiUjhmrKofGSEWBInAuq
elRifXxKWJlHFVXbsjcucauw4BWoMyu0uUsZ9wcNdFnT3LdVU7OckO5iC8WYZAkFfBEhIELJcksv
aU8oBCC9EvJ3q9ezPxRmXZj0j6rCO9ho/VNC9wcem7rYUr/GNtydynM/WJXpBRO8RuYOm1ettQiW
fDKUvGLV1Nw2kwdloKCNROmIge4CIHV8t+Dqr6K2ZCWo4dpnWks4rDk1O8oO+gKmHawslX1kBf+B
IHkqmZcy0ESiFYbVstUakDleuYOeGIMuJ629w+RJovjCCglW97ryV0OTuCeYtdfgqhESSXNSY25d
s5/UI4obs+IeHyZoE1hM5MShTIRyXVa05Cuskj1T9Lm5Z5TA+AY6VvkwbtwETGbdUVLAVl8zpTsV
LitsK88avyNphgrLnD9sRZrn6z4dxMqk0go7hPNZ2IDf6/U34iqB9YPAsBGNZXR2evopAOBKstcH
d1tN4HRyDhjrLNKe+pFFa5JwMLDfQH6g5+YitcgbEF/9lD5P0zYiEq7pnYPp89MSYW1HUFb8INqv
PjFRnIzxIZNaw8R5n2nqaISYvxLE2crX5V73x2s2wBsxEO0sHMCluZ49U3vo68HFgYSiI0Vq33RT
wGzeZaQo5lStxyYs7yvkRMArADk1Ix2y1rrnfLVtLQMIfJnO/IjsyHGDpool1hqnH9oaOKEImlvB
WDl50/TASlOTwk52QMSKXodSZ8gzH4yJbSxNmWxGjVVAVGLfUYSTD+fCr4WDs7DN/Jr0R2cEqy3D
i044KeCIlzx4HTRzb3eo5EydU3KWkW9Hju05pGtKgQXCP8POIohe0CxGMEPI9J05/UYx6+G5id31
fHMUeGWYZKUoKYbhHOSvOjvk0mbixL5fvph0dwpiOTd5ND6FSdssB9Lllr2dw+lfhgEo/Wj44l2c
yFq+zCbgfqhPQLgfy8aH7VSt41B1uynTcILS005sgM2TT+ZZpcYFkrcxc/Bl0awtPCcHa6vfVurS
BQpoUFg/BS5cUXWfBf1HDF1/U7xMEdVK0QDkdQp5YybBC0VnsczNyli39gsrqIEmsr+dGu2WrCUH
sQtt5/KGh/DoDGKHhL1FCCgx2Sgm830WfRUGbmd0Fv7cRtBKMtQMjtqTheTIUPSRTDKY1w4gP0O3
3hmZrbSA+DvOIDtrZrPGHwM9122d5dRZPQ64LqBjmqm5xdTvwra0gGttOTRByTKluy2FAOfbgCie
zGxayXnS2GhPRlIo3DN0gvw6D/Za8ZgkA2hyqL0mJRNFFJQRi6EMU5ytXsF4jiZWEt2x6QEazZFA
udXY4Z2yep/QJWKxlE98bSq+0+lIEPmj4iYP6Uwuq0C5wIAgq5NMhgac9g4VNt6+Uta7JFWn2mja
I9bS+aAOcJEu/tF17Wd94hGPs7JbR/JTs0H5KVHe9IaBQ8NvHwKLfgFJe08I4LE2eawxE93WRZV6
K13SM3FoRzIA6JlBOUxpetjU8NHe7Zj5EvqDD9enbBLu8JDQOloFfRfBLqAjLwy6+pRZ8ap14Npy
savylqEEQgLX/kqlcSLai9DoBNSSVuF4roEuBJO9mkrxLn28iVhwCd0VHJYYQo0xTQkLK1SYAUca
yhjkv5uw9k58XWPJXhA6qY2/Aqt6jgKx5WBzN5AcUpge3lj7lie7Q1tFhzRw5zAoQRsc+6DrtSsG
Oh3CVZ48w9z5ggfJoVmSATX3w1SSwuhpW+JKXNin1mpIu1srNstbrcXnaAfVPmXGKdO63SZ+d2MQ
57cucw7Cfe/tXVF8DowItJGRVRQ4iIJbTI+k3ucYszi8D+ADMm1F/cJvasTGXrfp90Cm2VM9rkxF
x9mpzU/UdOQUVqwHRBis64lpOjBFbZVn0WcwaNcsT+4ju3uePGQD9IQ/c2Xm64bCrGjEDt3FZ1Sp
eI+UfZ3gtTOtqllhJqp3Ssq1OQDxKoJ3UoEceDPZSYBRxUPnuUghca4b2Byh5o+LtMG9UpeAphVS
fgZZZ1+ftENra4+Icj4CaJVrv+9eRpKTT0XwqAO+XbYp7gzjfhppFAhEHlOcgoBuaAn0tNumwaHF
lyTA/pDPxkX87MWU6BXiWtKXjFezGukIZW/s747zlQ3Vo1VRqmuESmKovS209tDEHEDyIXuLXHiL
qfHqDlHMI8mAP64Ca12K8K6znnM92U1lGJ8Q5S9bj9RXZCcxhq6mBp2v9e+ktL9mVXOxY/upNigk
u9A6ILWGFJqvBiyonNvfsUzfGxVqn7ozwYiKaG3laGYNZgmObDlIGvoNY4JuZdJzWYd8sHpr5wgr
skvFlqsN2dPYiOLg9PwDvaGDIftLWKL/bn24+JPwbiOBfdwHqISVb86pHOL7VneZpdLaHJpHT9E6
lQ7aY5XELyVB9ouoKCnENgrfX4D/u9i0FWwc7C04y8aZKQEZuEvCkwxRsOMBYoGsBqgQcEg24uJm
HZP22ZRhliawSTt/UTaNj3F89gUoTjMPjgBhMn6eXa7N9lY6JByRYL8Q2KxXkQcoxjUMTvJEseYx
wcDRQPOrD3C21+ZajfKJ1BS4uSFNo/QFyWO56XR+El0R1OsoR3l+bMm3ZT18Z2N8o1JVLsx0vOmQ
gK3CKqKJa3wgaEyPpsLoUtF25/aE1UEubRBje/cyedHD5Mm5pyeodmBNISBHiBeJjnLz/lIMze2U
yGLjUpJb7HeUlxPWf03srZSxbhld+moubkb/obPibdN1FtnTdKNMTNhuyx6vB+jkRFjtjTL6NvJ4
V9dPSVy8OUETQNlqb3OPt5T2K1s5r4XFclMi1VwRTD03jgsusKV2nml8ez0jILOsVqRE0ttKoSD5
aMUR1m1kK+4B0JPXC4cJTPQqkxyuslJbd2H7JuOUhko/nJomyTZZS9D71CBIdtZGBALDdYW7Uob1
UhhE51GqrRAZPkY6XVqT+KeVRgbaou1GCHA96i3kn9hunAx3dfoVMaVfha5jEkAbH+JZimek4xdR
KBQezfDQhhOfHU2EBRLOY2ISdgnQFcfyjAZzQIqNemEsoM1L4zF00cHR2tZXlkP32RwZWIJNmLOD
tD0R3bAY7TXGug+fKKnQc16FDU2xc+kldO6TTqt+W0hGjzn0rAO+5yyXxKHOv3uV109FrgigxZSm
+W24cma6Q4LCGVcs6uRRQWjVykdRQi3BytnaMFDayDukAfu2HmnsSlKQI08x4lmoVr2QyW9Tt8RX
mh9+T6iisOAOlphuAXE4YM/pGwzXMOx3fdTQAJspXmNolzjEi7eycLggWUkoRix++b18m1yycnJi
HGGMIi41UrYIEZ/OOQP5ZdKwCeSW+BzVawT2wsRMswKrNRvIzAdwvdFyQCG0stDwrwZNRx3jzIYt
E3JcSuJRw0RwAI+2ItAB01+AHcsNgufWduSK7XLPrjeuLF/bT5W6I3p4EhgwVGVv4UxoCz+KT8Wc
a8ZsAyt94j7S00fj2EzcmoZGF7wvCSihVqjbBBAiQFMGdpSTpfNrAAlPXg9ZPQbWOkbizKkehySj
hIng/tdAO+kENuLaWF8ib78FF2LTpdJdGfFn4dLQJ7VomaCkCD20jhwMW9KqYXYRuGV3MmFRyrCf
5fqGPcSjrkVT6RoDhyVburjcGCjUGdFPPmoJdNjWpkEHttT8TNuMFsNLy9S3el4bUCac26krza3h
Q1fIJ2vZtMPSttJb4b84fX0GjXIkLbyMykfN+6axeGuZ6T0H2BDmBL1lmYh1JKLHVsyZmUX4C0/J
i0lsErzElrgFwxAgVQAgqG7ajAHzoDAszJ2uWY9Ek+UyPTo5PpYiKFhfzYLMBm7nuJl5p+Vb1rJq
j+izOol6zjGAW6FIn/z30kdCWY8yY+AWPGZtvWvnBcVNj1rVfvnmCP+aDz2P4NGg3VmIL7fQ3o3C
cjZdGH2LyCy2nakjHLNj8BgTZ262jnNatfKGJude4As8IBzFhOzp1P82zedSYmilRXJmcMYirZCM
Jx7w7ODVFtrLwAliI7v8Cbnnfa30BofYnTLqajOZ7bc54AUlub5Y2xlSlIKbLZnBHOhBkP/Ives4
zZ4BysR14ocPdwPKn9QgTwBeI4Mr3xr29GC+kDatM/+D5QuM+IzBmd2T79Oc9dc788Z8N7tdgmh8
nowEIc9rY/cMRSFl6cU+hJxkp3Ib+Ii6CnVEGIF40S8O1Pm8nfzQYrbE1wKGFCixvSRDYCKxVrGQ
tOgYU5jS1rzAY/ucvF3VxrtOpa+kSy/DwT+OU/xqTCxJ2rDJ3dfK5FhOAPdBWcFHrLEPfZaZPBbh
tXwVhX9rGM++9cYTd+jZBRMYQPAZmQyqA5KaGwqjVVRUHxKYRE2yY/+MYZYAv7Z7VN1wZky/KtxZ
UMFbhJvc9tlLWfIptBwHRF0dQTnEdrJMUR2wyVCd6tuhQT1srK1MbdSF2chaELidJsaVwuOt6uy1
6916tDKVb18FpJLMomCYVQlyYATRekcvAWccpvc4uAen/fYtxqCdIuG3J8GnV8ZeRtGuNYNnUYBx
oFBt+WQ4kb7mqK4p4xdWa24DZ3jw6/iQxeg4y9vW7L5M49Eg7ojVZJGF8TqKeTyhjtrybtR9zijj
ItDcmza7GUeOQD8ho/+bxvof0lhNw/6rNNb79+y/zu9VmOW/T2T9+Uu/3uvm738zzN+E4Rqusi3d
tKQ75672v/75HVu3hc7/HGkqS4l/JbLa1m9K2Yqmm2mZtsn//+1fiazWbwiOddM1hTIdx7Lt/69E
Vn767/NYeaOErQppSFsg2cWwxfc/3+/CzK957//dUBGbsicThdY33qgxIOxT7B2JZkQdegczRuqS
JxUBf0SacYrGX/Osz8noPw4y0DcpPQ2tE/jFY2C/CaQfYGsPVNcXmrK7fIhOafXLKfU1Re0znuXP
0hmqXcypwqZZkNLhcgQWExiH9Bzzz9R/72X5GSimfRUW6Rl5ZpqwweqpOnEaoTCV0CtcY9UP+Eww
I6ImZIaTtom1ApMCEsNx2Md2hTQKkFTOt4P2MGT12RlFeMxL0gclYYqCM5ZXOeOySru3UDN26kH6
6Xnwm29ZQklMap1okZBh2Y3qW5iTciOkuU5Tq1tJUVwlx3EHnNv/PmNIM5vxPzxjhiIm+K8Sj6um
9d+T3z9hP3/lH0+YJn8zXNpEnKcZMbq6Lf8VeqxZxm+oDCxucsGD5Ojc3lleNcHf/2abc1KynL/D
w8eD9j+PmKX/pmNIMfmOsE0lefr+FHL8V6HHxvwI5fAZ8mz/9fe/CWkZvD3d5TblGeeQqv/xEesR
uE4kuzvoC6Hdt8UXmoxFn0/2pTYbuU5s9UDBqa0ZVHE8y4url7diz3x0iz/tIUOVyEkWw7ELFqKQ
HCZ+91ne/uON/D6U2WaZ+eP7s1lfdF1JoTu8S2OObP7dEgBqJcwCy6ApigJi47dRtan1wVuUTCOY
AhNY7m7oj+26CrUQco3oWvkGm6IGoq9ozIMzIRNIw3lONyxRpbU436jnoLA+xC4kBd1Ny4vI9pM/
BMepTi+lm403UlXvZW4h04gARKckNKw7H/uynsOL0bOyPfhl+K6PxnCTWYn/VCYRfsVZLxvEMJIs
492XiLsVqPjbrresG6jP687r76ywT//TR/TH1GouoQ3K1WIRl4YjbGNew3//EZVyzB1h5rg/uNib
EWLF8eclkQ22rx46luiZF8h6VonaXvKs02SDR9mXW0m7G9Br6B7jKNpSZg/HYOQUacSJfxwYTKsw
1K7FoL3UIhmPcWt6V0drLxOpmQ+5xN8DrmBbDz6slaIg4S3LaDK4Ub6oVDCejLAhEy3YOmnlPve8
Cwowi8TmpHeeJyT/SA5xFlguxxjL0vF/WsXdOI86//omcv64j/x8QqbSlSVtZQrTEn/aR8pxrFM/
sDjhUIQMGItiltBZk9Tf4bzybrqGQ1MroiPSbU7tyEcYGelApLUWdLnd9tFRWc256cRNwUxnY7Sg
+L148M8JwC0UrPFZNnVyDlLzLYkGBGzzl5oQaT9lXgATcdCvZqviVWJrxWYqlX4d5hcOm9gW6HLu
JoWIXthdfFUU/SZShu8xqW9F1hXXatJP/Qyj+AFW/LwIo/jnH6VXrImTtY9eGNs31SSsG3g74a5v
2MmCIgfd6eZMgRqQ1r6lNg1o0MjN4zcBuGNjpzE0LUsYpHwWw2kMg33nwqDp5j/9fCkMfOQrbRgd
AgcYVx8DLJ9hFE1RZkcUIMKLSI2IffumcLzq5OVoYv768pmskH9cA4AQWSbdJYOywnHkn25wLVYg
b8xhWJYu5mYTkelNEDi3fCzjQuEY3Pp6DmKOMfhjbzUkAbolvK0aQUKg12tPDP6Gtpe4T3pAtU3j
3pUTdCM7HG9IWIpOhVXEN3XM+MC9SbqufCrmEMg4lzkxMPSMLR9vfzlTGAq7j7Z//cu59r/9cpap
2BiolcT8K/5pgcM3H0ua2D0Nnv7DVkTFDVkwnD2baFFwPueA3kFnDEA9e3CtY0aL0givmvQ+g9CF
Aqt5wfXnS1PnAIGVrYWwgK/9vKRyTj4kjXLljfo20ayQrDgSnrootleuF0dPWp1LFJLhOrZbm/G2
GO5+Xpxu3BcahAmGheNdm3fyUJr0XH6+GVTJeGc5AQM0doAtWUmStNjbFELZraw88o5UL1c/f/x5
cSry5HLH9UkeGIm2h3u89KQl36USt/HoBo+4v7ptZhFqjjR2rSk3fHVHDmJeX151o81vDauABFTC
GJMaUS2VIq7UBM6Y+gWGxix/TPIkWte+Ze6x7TEyTpKZRTSlx8miN1OxW210p72TgEguKMD9Jx/f
Y0tv8dpGpf+EhnXNbE3c9Xbx9deXWPw/LjGLtDS5fbm+jpy//7s9jPaZDHWPQW7nCkbglXP10cI9
5CPJqlP94meOePUndOJBhGA/d0hrnF8YjSOqwx2A4/4w2MgXuiyaNhqxoMxmgqtwO/f082LGqXuy
EjvfpXSA0C375apLzDeMq81WRY59SrsqO4xOcwwrss3oWpd7WVvGSzBdilaZp1bilrIoR47gm7yd
77RPfsKMDe/ZR5oL+yvO901l7Zoiz84o4pgtl8U6iGoSxrW9hu4ITpBiSDPqk3dgpPJ/X5xSrv76
46Sz8m+PjGPSrWNapLsuzwzF0e8/z0GD51flaCD7YR1Iuz1gC2eaADqqA8fkyQRVTNfsAwK3o0yI
u2R+cY0HYhv0a9Q5/k3rlruW//Lxf17KvlkVg4f8vSF4kDMJJUPcb/NIGs+ipI3tpsQHZYCTQp0s
3xGl9ZbF89DRqUZFufYFiFZX5dMdGj1npVkeCPFhcs6GXZx+cDSErBCzxMBsmeAJUQaPiKYwZaG1
xk5kfUEKkjtKKHJlZqJDPb8Is+uXbY3eskTCUc68CsMY/b07VVfk6OWxbQly1Q1PJ1UBWlqhFciu
hvTJDIajhjPuFrhpA7K3PYQlLayfF+IXIYppwZsY5p6rV2vnNra0cz1ZzDzwHjeJR1SGHV6hdeNY
bfSzYKji1iNHEa00b535Bakhpo3GQm+ST81m6DJxSQPA8pEq2ivYB32lCo0E9ApQosdkkpZclWDa
Si5inrgWYoa/dHZ/nBzOZnWS5W99OLy0xVDdDX6RnQOll8vJs7M3xIcPiF77Ux2M0fXnJZ8A6oWl
eUiriQ6c54hjP1pwECLt09Xz7POv7zrr3x5ix3Acxf5jWq7pMKL/403nENKejRhAl0G1GkRX3KG5
K3ZVAf4x4oKfRWtyRlXRQDYMANEgbTuKynjfMRI9WkNS49PPviuRYt8LIFXs4tB59jLF1l4FX0zd
tW2g2ddsvOaxr8giroG30NG/s8e+pyWGWC8c1ennBQRfv/FCEzBmILvHAj1zBQfn+a9/Ze7+P58O
HApvKi9WLyFoAth/etJK1fSta48xSlX2+jF/+HlJgJiSO2He9WDAz/7gvtaJoLnXBHJZSTfdGyH1
pugIYBHo0E+ap1Aad0P45GJAx09Pw/vnu9KT3T6xHbGseyt4GjxAkgh5BLlCm7Ewkkc3CpCK1esW
zf1dpycN7W2dSK8mJ7V5/iPucGIPg0CxSerie7AtG241+93YuLcV6fZoXGt6YtmIiKsZlhk6Z6Mb
euJbsTZ21UMZ+T5jmvIrApZBSVi+5fHNvg7CLzdGnKbFIz1q9eYJnJXltMAb/Dpa6qWmol22vxrN
/c4AJ0wFVo9BI1UtiMe3wWJDY8qwTPB0EVHVz/bI8b3sQxxqVr51JCESg4U3dZL2VuW+uUSqUSxK
DHRsAO7FhY08vakGjv+YhYyW0ZOnpA1V3WtUiV3sxO8urnJVImg2GMaBT8CFwGSZNdwip6br3ZvK
xTMnPI2uankN+wlfaRaEZy2lpxgxTw40YNtFHt8bgrlhp6iihPcUhdFLpT1IWd53o2PvIxsmXpUB
3p+zyzrZP2sZZwetTZZR2eAsHbRL5GJbaXUaE3Y6PEb23HmdA8r6rdlN90QtLCLtMVDgqoNMkcJZ
XGOnKdaDj4nDQDdLNcAYg7F1jsRvUaIX3qRViUDd8LaVmT0j+6Z9go1waSUmNiFRjuhSpmSnqzqG
0ma5S4tJnlWF29KwNgZyUdBT6My0UuxId2XIieF7YxX+pw6mUnPcr1Lq+5Bkno0ZEudjNKm39+88
ZdcbO9EYzXcoXhPR6msjv3DmYXVKV64TMTohpCFVNIxs/N9um4l9QsrEgNJwa1QzJFK4Ajqtru1M
crI6xOCi0042NqVDJkAbtDmscoDOnKeXRkLOERClBa5+jAfF4J+0Ij7ymzlrwlMYUpk4K0qQ5qhG
tW0y6heGbd+BhtutM/1wEwRxReJwdle1+gNkLoBg1cJ1i500UZGRaFEOHRSbQhwCxfAgGuStW4xM
UmprVo9gDIoYuYvRNG7MeHqaqi5b1+AokW/ydTZEZyNZ9XbCZBo8YLeyOezuukEMa9wuWpg9qcZ9
T3NFLNsOYs5ZWgwfm0ZvtgMc2AeSG7+Tyjv2wg4uA22DsaLA6G0uJ4LgM7NloNFmoN0a030psg/G
SdsowF4xsYTUiEE9X9m7cYo2WJ0QVhnnYlD0mpFi1/SgGyA57YQVjLH/k6br75rdsxf5zwlGmzHQ
d53sFvFDGBioMRvsZ3jELwx8LoPhgih4punHY1io16mSxGGP2qwmXhXzRmW9RQSKBPALtJqQ7X4s
lj6s2274hbI1f0154/2AeFnLO+eaHnw0g5d0xE/WY/RZmCUP8yjyOzNW7zKecHP3wH7pYyAs9hFt
+prrrxIXb5xDe+/c6Yy/8yFf4IAZH0UY7SDOowJQbITQjxEt9rp50Cuyqg0r/iriwCYstQJ7lZao
7TzprPuxvKqcDFQJ5za0o48a0ytjFyK2cU5gSyU/eew45fnJtGAe90byHPlCRfI0FfI2PXiH3uUJ
rPphl5Y8aXiJzLVBx2LR0RclzA34c/yLXGJm2EzxpyZbe1mqbwXdfderNo1A+ITTeNwR70HSMKDc
3mQEQsDYNY2ZNPr2BPo/9d5QRUCs9Oix9kRBUfw9UXpoZ9Ub2nlwyJDrIO6w74cKpFetkwmM5eXF
cyr3RAvmhgv+HSW8rxp82aI0NaIXyapptPbaD4jQpCjxPldbeNfd2ZEja7pZcBFUu4PyD76bdONS
VAeZbEGklos25j+TOt4LmsNmH43lBrMk895AL1aZnuugO5vH2sOxGpsFiE0yNXWr+NWGZ2XchaP8
Zvjqb8IQ5rpfAfQwSsTNhpeeq2KaNrY3PjfFHHNl9ihNvT4mLaSHjVzx5BoamaRd2BC7S5iFYaW/
XDdMXlLoMjTwmLmGU3qbWbeizh7xXt5Vpiy3Pn6jur2GzabsrYcsN1ESFOG909inHjFnEUXTvjOn
eivgmzZ1FW7SYehXmhz8i+cMcySs/csjYGBmnpLi7t63bj/uSK538bgngPnQeiVI3ratORzRNDkL
FSGDT0Y0uhkMxEptzATZLWrKO82l3MtRlAz4h/XScC+l/WDYJJ1FnZauJpVco5G8mzBa2Vocn7ET
oUyJjWztZDuIJ86aBpC+NTXEHuEXjrByHyQsiP0Upnu7LE9565FFP+T6WmHA2PAoFACYVc4/JF3i
bItB/yC9sbo0nr+OuMsf2Gyfyo44DNU51rkKtbPA4LIodO/amU5/A6swXbdR/KsIsLoqOu19UtVL
x2aEHoUcwPRxeHQ5cm1SK/+0Wh8eQpQ9Wj0ZjLOqmtR3iRpBWCVTT9dZFaKezq2prbnUADY0NJwt
4+6+hLFSgmqyBDY2YWOqDxTRBE6OnIuy+FhrxUvfA6DJavWhl+2uimAuenHG/pDXnwzKTx2dDmCz
xKCkyOPJA6KBVYQoP93A2xQZF2XCqrjqu5iMAvyhuxwbrLmegDeeW07PSzOx+51sfIR4do9aezBA
/nh305A9xPrIqBxbvKyQFveI4gjzveQD4MoxjD6iSd5WkebsFIk/5NRBHxeZfVR1OaEqf0/msDI/
Ig8xH8xjE7vTP16MsWVrYvMrUic5STJnbgNENSpq0xMmEbqQ2dGPu/SYJTaJiI0u5qnkt4MoaKGs
FWMgd+MQS4YA3tGxYqHGyzRJXjsNvFWB0beyMXvIduu9Y7/F993RtMk6Yi1aq3uJkvHFSaxq48LH
2oXeAAm7f/PsaO5apPsun4+4tYY6SxPZsorichOSus6EYJHgI6sVNBO0QC91MUverEPlJBIBFBaM
jqgZxpqWaKZdxzB/oWz8wV1b6IcqnxhPlVeJIm/dkUHK+Z6NT7LXOyEpP422TnnLIO97wgii6YNu
n0TozppZjQ6GrZj85jQjeTeOCQnFI4mlxwM19oK51dnZtZGsTId5j7R77MyopwAFQlEr+tsiAq/b
VYeiRn/WCh24Pypjn6kQE3o60RP2jiIFekU+YeW/BQgrI5BXkUNAnkk91PMvjD11zCgc5NAQlhzM
XXX7Ffpyp9U23eH8oZ/iB2QMxLsr61EhEsE/60MlcNe91L7NZoJPA1nGMU2Qw4YDPKDo0BCXcwf+
lE0N/ACi/IgPP6DgmnbG0Hx6g3sKqLuWGI5fBt2t9iOpIS3NA58TTVIzvQvGaS+S7nEiVlJBs4mA
Kxa21WySsoWU0aEk7XhLjEjW04TKsNDWmhfRv8LUuDWwMUY2QqoyRKoHY9TexAVHfcfkkWymbC2/
Xbz7rFCYc3B+wNPDbwFUj7SGvhXOfgQ7Clo832DcAiNXgOalfCoiGOJ0wAHlgQEJHsyhgnOQddp6
GlCEVpZG0HVmbpRB3Es3eSGQHknoSgJiBlEfKk/+au11EVxuQZQ5QIkJ2lc/olAbuAc73x5wnWCs
jyNjHU3lc+h1pz5ROHpIIk9Dcj5bfLiiVuFWUxYa23S6xJr5PJXrvG6rHdmdlzzjurl9vXVh3pK9
S6ugjbqDZJda17rc8mgIUPqkjNha+da7MlhglEZSLhBelrbdop7ZRxrkNCPmbtc8ZvWjHnyiCLpL
8gLnQiORuxf5O2dTFpywHBhtUtDijAK2EWcIsbV6M0UcE5Kx+rKCPF4ZvLtFTBxo15/g/91MkFAw
ioXeygRgd55mHWdGfIdka+AUhPC900uOb6uMN0kZnxOAwHO8sA3ifiCyGv+HvTNZjlvJtuwX4Rka
B+CYMvqeDLbSBEZJpKNz9P3X14LqmWVTVWlV85rIUpmpeykyAuF+zt5rrdN5fGI7PB+dubmNkion
LSrq7WhiiXlyLnQxJU/zp7YGNHKqu1Suv2mCZkFuR+3Ga4gR+QRESRHPR8+Exwfr68eENFhDown0
olwjBBIm0mM/svAqOzLkgdtDRxbZYeqb1zLKNsYUz1uIAsTha1STIu7WDWoPyxiyo1Frh0J59bPJ
7ZgRNfl7bVMqgF5yC6cfJLxuSQVSAcGYvzK4F3jW/JlR/93Utk2rfT7H9hhTweGjyC55v7XRtVbo
Grx5JiYmCUgpqL8brS5gmP/EEw1W7QVb04lAL42+JOwU4ftAQazNPef6W+o6CgTs+Cp4qJRjrjd1
zp+SPlO08GmkGIMT6K5hfyaTc+/jkkq+F4md9tLpYaq5AftpMNzd3Dj0AaP2tDlblv1pq/5gudrj
0w/cRZsne1Pka5/ny76mgM1dtgUjVsVAVCrgOL7BG8h9qo3oBydw8i/iZ8jSZ+U67mtqi33aN+7a
qMStH9/lxPV+xm9MWo+3hcGKkWYZ6RrmCRN1osg+o1uzdkXovXa6fCTDPf/J0L3kHuIFaMSPUcuX
kUfqUtKuOpK83U/mxbS7iG+qAcT2Qbr85UbAh/Yc1xBpPf9AuxE8EDYTwo8bPubemlJ88g6L113A
bRYy0rRyTWLaBOI+M1VwNB9Ws0OokA53U6b+NuvCo5uFHDXJQIKLQw2taOl30UdaZvty4B9gdNy/
W4OIQDHwPnCyFhPB/CdR5QcRLsRiQ3eGYgPTK+Qi5FnoUGfxrAlw1YY5HGSYvaTszKIkOokUXI+0
m3QduYBhQzW/T4XzMr4wsyrWNh/IR8ODbsq+i5jRUG1hofMD6gc+Xc0fVuVe2e6GKxnyuJo7/aU4
ktbZ1lWh3rVD/7sQY34ompoenbmN07y92o+yo9LBBLnZstgA8NN1PCRZmR4Mgy0Ezb2dUUQ2HJ6C
mUfPxVK5j9VsbiStAb7gkTYjz7w6IRDXoWSteq5YhYItnDoUXGyNZa2vvX3b+2cONc9hwQ5msvtN
Q7l30zHqIbGfxCxs3Crdkrh/DucrOFPGA1NcncoBgEQK54+NaHJL6+FPPwDmhtSMS1JGq7TnM4X2
2ImzNfiG7ruRw2s1VlC1ZUynqP6O6B7tclqQfWj+aIr4ZGiguLSqW6ZPJiIQC/KLopvzULqAvUdv
A7b6xOuViYBBQN+OL0nImT+LnU9nyj+NMmfRAIc58Hmf0cbqZ3bRLDuApo2Cp5J49EZMhGIR9EAz
W/FX2LbUv9ZazjZZbHWnRZys+zp7BWNPQZ5i5Cal/8zhpfc4PehhoeQhqIuxBsy8HA2z4VPrkXMw
Oyzhu0is2Gu1dr4VNrJu/o/86/r0Xhvppu2s7WBDuRZH39eQDkJ3XofYfWJJowZUtr/xvNe/TOBu
YkJtFtDUY5xWXodnEcfBsw6p93odRK6Yf85cMP72BosTKefXekC9wb12eZ3AfYcDf+A9RFGY7MEZ
I2NglIILdgrCT+FPZeG2qnoCxjmHgc3Altk3yHvH46PK4yPophHXm7l2U0YEkFLIycT6e+Qs3Xsf
hpedUnhbwF8pCFQ3pEwfA7ZUziPqsQ3dZOvW1ldmB48J1QUaXt2z2UQVZ2rqfKHOfjbk/gINrMxh
VMfPOv0ZRbd2KHv0SPRH6K/vgkmseSu8pUItRKSeXGfmnMdWEIaLOYziRQcGYgVc8VBOuHP4i+1N
TQIpis5VFJLVdp8JeseP97I382PZlfcybi6GnacnQj6X7BekqCwcA95s9MvgbK4iD8anVycACiCM
5eqlqK0XgI5xZ2+XQKNmpsFv8s84qA4kxPeloG4SDymffgX2pwrtQ6/1bU4FkAFLcC/hNvv3d+nI
BrnxIQF33s52GrWnIOIDcA1KCJjQq8lLrZfVka1TZnQqfitrR3FzS16Uj3IWtIHN5WSRpUSAKZEU
OkXFyBu9sdfbX2MbG0fAZTusrGgXw2pnuERMeklWkEOyM1JoqdN9IZHBpchLYZbZD147Og9jzR8q
PuOBsRBfV7XKRlwmFJ64kVa0mb1PJ2IDXOLteLCBxelK2U9qwLFSM9tgJ9YTHmY7mHCyGQf7VXj1
O11JBsABjHAgzUvbipNcbn41mnbbKFDE27MNQq5Hczub1Zrx92s+UdGBsX9LHXcX9MUWWvG8V2rb
Nk+1aU6nOq2CTRuB3TUSRhe992MXN8VHaqpfHh2LB8fIHsGt+Lzco2mlQ/vJjFocaTh6MSp/hMSh
k0w/Wi1ohGBIaUAMfbjXyjt3TfMntb4rX2lO0DxEHHD1Pr1JmUWoB3oeEQnJizSfNsLkKlRW8abu
Wv3UxtEO+SlVzoekU0dznOTBbYiu9HDf09Em3jrXPyGGRuuzaQpm+Eu3ztY1NZqc73yDyysSr7km
GT52PhYTy5NXMVL1DCyPm9Bkhg/psWK7KItHwSIEHP7Odo1nqngcIePsUg7cvQj3booOHH0wM9GR
HqCO4gxQtViFMnjjg5SnVJS++UOCtcIpGQSanLFDRvz+WN2MiadYPjJNYnjgMv0l3WoiEdRUeB5M
YAw8jzniWMO88srmMxlM8zQsl8GkdXfeaIHYYlDks17wu+gyzm22nQUWnzps3G1eg2QdB4eUANMJ
x+EqPxBQGaz0aiRhAZcXkkrA3mHvx9XvImsYETcQMTkTK+vZWUpcHqZfGhMgarNg3WZZzXE23Vt8
eD0UNng7ij1fpiTOSy5lzyCg3KSDqA+J5XoP2ih7/m7jJ53MQ8KgfAUOkSSLumXQfztgDedYpO8Z
NPSuz9SzKcbDQOnhEAsiuJFZ/RiMcDy0z7T9qku0HpmXrTxh9Ds5EArHnnSNLAvbCZ10Xolf1doL
+GGkJv1SPnX9JbH1xRKDBoMGRA9ZxTCznveRbHZBwOe+BjBh1p88y/gXs5iffTDBWt4mKz4mYfwc
cyIZJS8gN+TJObS8AbOa6FBtdaxbgoIOaT8+aNL0Vh+TUZTOoRrdH2jeHEois793Z2Mnm/oXHwcG
qAcDa5tlrJpGnuuiC3YsC79bY/4qmQFCkuk+LYszso4TVJDN40Re5tjQTsgCzkr5giXh9gpZRUjy
D7G8ZCB7tyBLPvx2flBFcoEwRWx5PswJF69EXcjdvTG6ZsRRuCc7YUY31P4nrbR4HQMCWFtZAdib
9ccxYHzZ0gQgJa2anUJCZMuo2GIGSDZVZCXbFNRwAaH7ZrfN2rZQ3WBUL1lYPIdBBxWbO0046jsZ
bbBx2aMfH2qfoxCAERq+tcpJUYEIa77SxuV7lzHK4hu562XzROt0YZSBtWfR8qqNv9R5+vxOV32z
gVAPIbo55Y724yBn/LrC/9YpcAJp3dxUkiOvS2rhHsdlVpvkfqoIuD4jrYWXxWdZ+M6BP6T3Qm8o
dLMLcdTfMp3ErktD5jfLZcVopi1/C8yzNRm81rFeBllZL1ZS7GxOzMCIR9ZLkjs6nJ2C7Io5PfpY
cSgwqTsfH+2BbT2vAREFmKZHY0UaMby6HFyu0pypDebzsEog3Ws1BYhRzPaKApq7mSrOoEbqqyGx
c6YDNyzjDVn8N+6k+M0q3PbMgxu3eh1iP+TkBl8j+HKj5ATguz4noDFrMOFYB6iaABTNmVOWHNsZ
qm+U0/8yhuKUe1N+sCNsPENq1eBgLXdlIZD5ndDZLCrIfk5u7qhQuFvKx9aldpkJxLRf1rU0h8sA
B+IORWRdcSq8l8UOEHtzZ1FI3xvpeqlzj7V0Uix4hIbvxc1DfHJoldffQGANN9l69b6VnFm75LPT
rfuYJHVyj53ZPc1u9CEbI77//SXpUcBGgks7/KRD5MXZNeTAfOd+QOwBYQmMzpCNdOw2zIByOmJx
hNrPKqcnKgbOY5dxlbB+9KQajrDa4qcU0uuTwUH2YWzDbr/8j0OmxdEwGrYxPX7GvoKxIEv6gMy6
ho3bpbA7FwKDMTTN1g/S5h4sv9SN4D0YDVczdet7UEzhib/8h25RC6vUdI4xrorn0P+tSu7MLMmp
avBxdsY6L9a1I6ozZQbDGzp2D2F+sf3xYs52/6yz10mW1Z079fAcmQ7Qr3KOYc/zW3OG82eLWG+n
wP9TdLzxVyb6TplTRRb1i0iL7zTIzbOsmvpF5rZPjlEH27//o2orntpqfpmc5A7RNHgfbKtlIF3p
fTD3zosLWpUVhrkNJUdQkGIjKBUP5HMs8mdb8SPkLsJTWTXgwO3OWEGpEFcteLmkSLo/ilEW33aM
4opgo75ELjAu2rLe2kvUeA0i4FBREz3OKmlYoPufTr8UN9hwrapa7utUyKdcsOQYe+9PyI16+dAR
vGk+xyz6qRKzf62d2CIb4D8l0oDkATyJ/BTVMdqf+W6Zn54jKI9HsWT1dGWfy0SXBGTp79S1/eIb
nnmXNFnQmho91f5y0luHLfFZOEzKhTEc50S+RMqBsWy4ZIc63tZjffUT1sotS9cVX/G0G9oNE6D6
tW5V9bzwYizr0sVT/15YYUGS8grjPePjQA/HSRGStypbnVrOTV5OHyQmObbO3BeZODg8Cy7I8Jj2
8BrviBaKq2uEVFciTECpkdoXI+sPKuNbzzcFasSg2zftWqvKn11eWyre9B5rKYFEyQrL8N3luHU0
3UKuYve7TASczaQw7mlSv0yDYR8dPPEM3QBvtU4ZnRmvPFHJtNehOSIcikf7QtzWWqPFEjzzLAyZ
VVYQwcp3tQsHsnDrajdUhvs0eVl+YwC9HasW7EG3mAtL/9RT/3HxAGwlQ6SHYAl52J2C3q+rjZ7a
ez39XaTYrD1kUZ2dWbvHquOxjwmDACmYJFPIkw7Ye8Ae7rdObESkNEVOUnn+yfM33PupDzQ9RhLo
YTRSRqDvFs2qfb3sMAvvw2kG7+CWRKTLdhS8E5BcWOIj4bhwLWoItUGu5W7mzr9rmuoxbQmoqDr6
HhpLXv/+ksMW8Stt7CcigptQfjV8WrUzxe658n9R8+EgjGnAzSWrWIhcZ8hWkDi6+or4ZjPRizhO
Xuxu6sDbB3zggeAcup30eKGW9CDAS3gHR6kB1/MD8RfvMQWZfuCzjvoYt8QyIgUzKUPvMT325xkk
1doQcQlFrZxONCkg9Hkxd4FqifKG8NMQPLWHWPs7VVbOb5076xKwgbYa853uyHRmP0gIIqFW7Rbe
2nISkMjLL0VMTtpQ73Wv8ydfK3HPbWWgxf5QBFlAumfiGAN32ttF89MsfNiEOvkj6LdSb528J0mi
8qEIlsHOzKC28dtzjnlznBuijrB6vdQ2MRUyiqlKsKNUHvNHzyTX5VMQWZsZC34uW/WnHbR/gps1
D+U95VNZDNkiZoA5Jyxqa9PkZ2RYagkPXmNCUR0RPtB3Wn/lKt9P6Tzd7NQrX8PB+GNUZNWNZLqi
9xuOMk0PZQxaPQMNq2w3uZgGztvecemk5+65ko28gvDlLTqVlzmKX52WDd+QKuspbSmYwhlLHwxH
Ql0ZlbXLwatcKI/TU007ZtGdwwCE6C7JCICSZTo/KbLI916Op7oAemIvF5TUiiNkM0JdfJKJMus2
nt27m9RRIfVUO2eGh4zNjcxhnfKE2tFIm57mURyiufSvamwgOjZZe04gWaEvHbbJ8t+PTl6Tg3gQ
TSoes4JFYtA4M7N5eD9l7POIgruwaSYq3BaXyldVLrP1RAznKRf+aaxtRDtlz4KiEcZewpN/ywQe
msiOP1etaw0XK5zQOavKXlmmD0kuM3hTdlN6GIosR2PFL1mYMGzIbVaqAwHYoCP5L5NfMnztLI3z
Ufusy3meQ6CDMIuEAynogFdyawXpttcqeGm8Jngpqh82W7abmOV9tnjE53OXbfuxFGSeyTJOEsRN
4qgrt3nuhlUVPzX7mX2+yhwLTG1vXCxz2Had5RyNInRY6ddvM1vuXST5mTu+XOjcHVOnKtdnaVLt
Jd6zmmb9gtEsP+WMyCDmd4QQhcDLnHYlmtGkROOq93bzEumxPjVpSH7WVO9D6wIFjNRTTxnkW3IR
rRq1zvMG0v/suut/nHMgEh/Yov/9TEAUbf80u+6Ys1Jfe6GmiLl0VEupCBib3Y5/GjA0z+AWB239
1R/MfjPDgIEVqgXkHRy87BbGBwGy55HPoZbnWz6+BCOHlNrHbeMZ3hEFm/vI+wqyPi3ubWx24U5n
/rQpxNRs+QPqhA3dXyVt6794fbgj1IBjkXfGm5rhjTbe0Sm8ryyYdnqMCljCIJK4yZUUu3y42w10
nKzD3137nmbJlvWXcNx4vXwOWDbSW3efnYB5VK3iT5geTAFVXp8rAKmXzsQsY6n9VJvP2sJiNnBA
WtUftR+729LvrBd4TTwQQ4MZ7BwHR5aeq5bWBD0xOvvCZJa9SsNgoxSjI1IV9dnPNLO6MElWM+0T
nCGsnrRFIi6oEvYiMgS0m82lfQtGtLRzGzl7oVW/D0vayRVo1Edib+z66/b693d2WFmwzk0JIydP
jkUcfgq374ifjR6ziajbD9Fc0EBrnRXz1fJeBWV5F/0fsqH5LeDccEFXtsHP6p6VXfILa6bVjM2O
RInqH22CRo8yle1JOu6jEt3d9GvrGoTZ8DIkL3Zk2q9/f5M7z2WAUTBT9ovL+fhSuov7O5mDH6CQ
DlxiIFLqONs1bhU+NQiOnv5zApIdz79FjX3X8YXtMCOQrk1Va6km/FN0u4KHDVWLABHcW4f0TGM+
QS8PHnzEqRuRAHEPljJEbOWQ3jsFuXuicxtG08ELtFzjsOy2fKQUD2mF54LHy8AYjcxK5LzpRGUM
JSx/NdVowRokKUxeipDxYu2cGEgvgY0tuXsf4ejdT9sL95PisRyTG52l/vL3F2NkGZaPxGn+/tZM
fpUxi3pt+/0pVHLd9E2zL3rpnQjlRIc6juJT4AvnMCHwOOrmp9vzcdWBLx/4+qFNUZH80HS5/jqr
+kVcFeE5A1BqjdSjJedgXmTZ1nGYbDooUcgs569Z37onGK6kZYqeYGvovY1dDUS0mGGQzOl+5sgB
LYz8KpdmFHg553n+OeIHpc+94ZfLCs48EeGzHgqZyB0A2/Y9H4GyFmmWX8thRuLeFzjXYfTeOybE
a8xg/vbvK8+JwRS2WPHU+GGHY/LGSob+xpgpPDTvI8Ga+99fpOAwRrPG3hanIsqyaxG21Rl12br1
jeK5bIFD/OfXz/8SGvY9UtfC972lEevZnvVvL5889hGQLfMRjLV0OmME97FTbH716Wz86DzIrD0x
HLB2/H+SpAUqH/Bws22mVCU1G35gydZPRzhM7AEvkQTkyUMlfpx8qF5ORBMe2l0IqF78KhAZcDUh
OBGFBOBK6yNocEfmLZ9fjW6WRn25pRnOaLpiQ25ZzmNEb+Dwn//K/97V8aUJX4tCsW9ZVPeW7uQ/
v2FUadtR0vODM9AUPDA1+fK08Y20Tq8qY5lGW6zCe1cxfHaAMv3nf7lYvp//3Gbk+43LjH8zRYvA
Ff/+/TYricyiakF9dkXPCNcr1mkAG6MvYJ9b+FLykYRlY3O3x6Vinv3cXZtNGN/AByS32CR1V8Dq
OsaE8crAa97HuDCORWWma8Xh5kenln1Lf9UdOLZqghggC/6cirxrVH/2Zvhzzkuw03bNErRqyLAW
483h1Poeic48gnZ9l6l5tDRuRQow2N408VFWZsmJgcQ71zH9/J+/JX/7Q//yLeEH4ki+F8S7Hcsx
/+0lKPKgGeIYpkg4ic/MiH+Onjj02AKANQNySS3jiI5mRgzEEnaAlzB+ikxiiWqhUfznr+V/99pg
QGGbnhVI3hX2v742eAwaSaHYOId2/mdsak72CBx6mF1AFk8Uthcs6Nzti8r+/3yAr/+b7rJPdeb/
XF1ezV+UxD7/ubm8/IH/RgPI/5IexdvAD+x/7S0DDaAWYAV44ALuwXJpBfx3b9m1/st0pZQ0nVkI
BHjC/oEGkP+19JUtllv8MZdC//9Lb9kx/5Y2//HCJhPGi4gvgvoPzQTHdv/t1TQzZ5EiIXCFlaYg
0TSsyB5wIm9GDkylPAzNchrUZr82zOSpaN51g8DPjPt5w8ooXkVyprNQAFh3pDjQyGIdP4VvtqXT
Q/sXUaOfW8PlwhbF3ETbO0SlVeia+Ud6d4Pht9sV1pGx7BN/4GTq5MCp0wfZPYF7hSir2rzaV8A7
0OcQczMAMwJOeKnraY30NyTxzxQ3oTskzU+0UvBexdqIM8xxEbuVzkqbVVGRdKpFztrRiW8904F7
blrc4IjhwNKoFhpavZogM9PoWcmy7G8+wzfuuDFpc1M8jGl6nzuwnamvT1lKwsb3mmjnNd2w9dk7
PQxlc/UZEJA1PWnBKcTt2hMiNG/LPF8uWCVYgESWeBiycMqClITt6HyoVDJ19o+edL/tau6OXZm9
89Hyh0kzsucm+m4a/dHyWbAbJqDddrJnSRWsla1vfs80unKDSzDm6PpkvwnbGqodu1+oR1DqWJtW
LJfJmgXk+edf+PveHd2Qo5DN1krGY4MdL7Dz+AHVy0edufuQgFf+FSWD2CUWzKiJhWXUBMaDwyJ3
LZmu90m+BuV/CAdYrQAs4FZ3r02qFnjqT0EwPfA+ealhSY3S7VTX2UlzfPfypFlzGhs27SI/Vfm0
1aH8QW6b+36akk5QzhPgve1QaxxUdfsA+jO1nuM4BdKQ2iO3qfxXJ/0Yr6N1T4aOBUvRcMjTYI+p
Cj1gpWy2QcgO1CNv7aUlFxtUEitI9jedGJooAs5PP+YvPQZP9GJIRmWTsZ6dZB8G1ziZXuuGwlbO
ijOwAFekRXJsLbQwfIf7E0CIFTQmtR60CJhYhQ/KrWjuxZQms4JXpTC+CtTHD/axbod3ws0Ainv2
r/b804vno9lMzQru3KVs1a88h3NuyPzQ0YOLwpAIS1SZLOrUj5JL4yrh0f1gl3y30368irg6uNV4
UXZxDVTR7nx3APwHLEw6/YV19jcs42voiv0gtyyowoNjs9eGdY8OkJ1FUn6UtGNWSTaGa2pv8IHE
ajINpiE1XI4AkgHNGkm+gGNeAXKPw/vPabk6daGBvZVlBMTCeM8teY/Gt9yC5jlUbRIsh11KFRnI
PtPYwTMyHghzvqkpJF/unrueI+soifBMCS0Pqh7FxJMBYw97854TLhFxPi5T/93gsraCkXCby/qk
hvJSyaUlQCUFZtlI74hME+s00lQxDwBdoZpw3IGgnEWP2o2MZI1ufT/aEX1X4iUqjLdklwD5HZwG
YH/My6kmM61U0m4KCW0JTtSWcIdFN7h9mkKUUtGxB6a9jeA4ruYyOOfkSDexT5jCOHujNhibnBWd
kUuSdFCb+UAHnn2kpQEBzwTzaYHmNxrnORyEs4/jl7aM9MYEOHgASYk5mCGU6jDzjRBQp04+90EA
ttznrjN0acQRLy93g52Xx6SmXzhQPXAZ4BB+DNh55LtchcnJyhmizj77ppoaK7Rq2u11RkrJn25a
s0GqCHAEeAh6QX7fom5i28OeYzxnAeczpzi76wrC3eN84108r/1QHpwR8JtvOBQEOIMSGgH8FJNS
RiIsUuiA3dscFGLFeDn3a6CeWv7uzSXNFrTPoTnHGxC3kKgf1PJD8SW6NCmy30hOXkcYDZaPwS5V
hXW2DS5WU9eOR5r1ZI9DYT0S97k6zvjbiRNIkfZgblgBGi+mcpmovZDpBeW83HIz9DNm66Ynt7ev
Y1QXO+F0f7TWLuUZ1MrTxH65G9kRaa/WD4zuIbyPPKf6fnj1IPolyio3foqHqXKAC/MYTFbC18Ha
fymasOH9DveLpw7+UL+7JYV3DWfv3EPC3tdR/2RHXBXyNOa7Lc5pQmDXd6ObORkfgN/ghg88efuF
1hDY2Z9uoCg0s6MHAUEqPhFUIpBieo3Npx7KIurZ7aEqIBZGmYD4OAD6EPy6LTPqVS1RYHYn8ivp
SqK3ST8TCQXdNtNW63Kko76+9Xa0B8EgCRaXt3okHa+d6i57K1g1vgOhVmARS2ckf7cRcT0/RJFu
yjp8jXkmctoOd8mQVIeWJ9rYWcfRcLNNRMDBJ2YQN2gRDRcQbMPqPTKZB05xKXYRlw5/ZN7cAiVY
5TE55LQmgJ/E47zC6rTzg/nbbIZPhtYZLhlrY2l1rwdxM6RGMRfIQ9hGclNW/qcOcAXKnp/ilJXM
jbtzWvTpvgM/Fis8pD1UC/da+Vmyi1m8QgsDD9v/TIzvMXAeM7H4VRaCfVNYzx5NkzzDy5M07pFS
CrUSId8KA+ZfQWu976Jwb3nRHWVjvu00r3UYQHlku2sB+2A9CPDROHTSczxPdL3U8OyXLomgCPZw
XxdrP0HWV488x5vZX6V6qvdiqlcMdeftLOml1WGLtNcudlZO65ktmT6lczvcYIz1DwnJr0Sm7mfs
E/pCFPQ5eWzqrWSXtXn3aSMCyOYFgp3Kl2RqGIOUxHHmJZYuYJ5tcqeCR442Ya3m3Nxo2n161PZ+
cPgaxiGhOcSv66D6ObaYNkn/GXz8wX3skyE7sDY/0GNqzl0GOq9ISI6CtuMqxwA0L8JraPLpQ6KR
DN/EAx5Hd4O54TBH+ScboeJgYK3Gqttc+rjJCYB0OduTce/PA4Jni4B7nsQ8XQfVrKKyvnQjAugy
dDtC5fKzdOJsT+4ZvGHqdWtGPoxHu3ANoqA6zbwF8KsGJDCm44yQ8tDYzWZiJS8ql9JXwZDeXNjW
ZbTY96KiW8V8PBBTQ01qNG3PbIVVhYxgl46ReQ+y9lvQx7qWgfNTzt2460c/3Y4LyIYPVXNvt+fB
QDYCuMdeJQm093oRtpfK3TVzlbCvoJUeFbBZjVmThZmpPrWcD/vQm245m+vQ1dRz/eDGCX+Tzml2
IN2C4ZNiP1ktf29FCdCeFg4l9ShaoUC//ue/Qndi7ReILeIRl59oLXEvCJnPoor2Xjjg1/AzDh1+
0lL57Nd6egVoariVecw0bEg669ld1KQbVB7Rzp/6YDVKAXSYtruVOoTi+wGplR6CLWHmZ2/iVo0P
FV2owbvV0OEJF+aw92WlUN7/8YoqoCpbqqObT+fCLbgwLpNNa+6PpiObYyqKKwvQM3Cl/MK2Kn00
FG/9vPPPs8NAt+LzPwkTcBVdqxi9V+OeWACBsnn85HYxL+2zSxXlx3QG/IV9Y9X6E4xDxzyYNL3p
9MmTNGrg3h5eL+JL63UTVt3Jja1oy+etWiGaJa8Uq0uc6nZbZHFzgqigWMeRUuoEsjVTMGI2TYpF
aa/4nnDf7unqh1Ti+UKNfVdDTEQGdJxN+yuzErlhsri8pabmlIgIUZ/j5ZvSjQ0W+91vLvXtmuQM
pdxM7tGBwpJOK2s1kzBCd2se7WJgDIIcaUOX9pbUbXKdpwJMqLvGAHdMgfOb824E1T8EcChk3p51
g6ZgtGpssp6zGifOWUVivJUL8x/0NNcISLn94gMYFzNAgSLARRVAnGyf/3UHIBFgmWY/JItXwKEs
Mi6mAUyrIKmRD4ia3KsyeAz3HqclGBKqjM8EbWKI1exJF4fBNPH0sKa9K4KaaRUTgQbMcE1OrwZz
FiOY3uiClsIE5xHXwIwTYdcyDV7biz+hQ6SAkmh+YNKQku6yvjpkCwbSBc6juGn5+0WLj2EQhNe8
xdCAqqFfnA3GYm8gsXup//ocsreCLQu66/xXbAXRulrcD5mNBaJYfBCYVCm2dDgixGKLsFu8Edkt
IY1YldgkTGb4a6KihKoQkVs2y8TSHNlm8sZLcpob+UCjtkFRkS2uisGdnsLSv5WK7FyHziKsWb9N
7fQaNKXYhHqSa2OECmwvHowCIYZAjLEMClODigFVLN8KHiYEGn1NSy8p62c/JyLVHR0j8FZNSVCp
ZJGyIhZ8m1xZ7UY08Hwd6dmnbBP6ODtm8PfOYvGIFp8Hq7Lf/mL4aFF9TIvzo+v2/eIAMZGB6MUK
wiXy1KEJKRZfSFB+C8PeF6hgt/ViFHFRi5RAAFTTk1CYOFRXVvETDRoBcPJLrmsBFkVRMqEqaRdn
ibHYS+zkW7wKzojrYXGbDAOWkwjdiYn2BFgNVkp4PtZOJznVnRxY6+JJCSJfPFSoU9zFobJ8BeNi
VakWv0q2mFacKdiNGbGzhh/Axqcw3FUzl3QELQZPMLUYW5jgUjtE4hL+SPq3YfG6NIvhpUuxMblI
X/IE+0uxeGAEQhgUTD8CBDGOpQ1+mOFbaaa/MpdzEzRiOmNfccZ/VsOwKZDNzIt1xl/8MxEiGiUw
0vhjczT5ZHUAKhuLs8b2NGmCBQlc8sYqwm3dVp9kZH7W6G5Yb+wYSW4cvFGBDSEhinA4Tf30u0GV
Y3TFqYz4c9PY80lDvcz2SH5zTaWN4PMW0ot1Rxl8Ub8Ys1BCWqw8UUeWVCIxrBRHMDU/wQRyV6ka
bji8nAPgbl4v4Ok32UBJw69gzvvBkc1TeZCjv3O84rFaUh8O4X5C8s7vcjEIdaiEBg+nULLYhVRH
/iCT2nxIF/dQ6q7ZZRQ7p8irTRAmt9EUuxRdUbZ4i/rFYGTG+kXN5a1EbSRQHAWV8aNmAM7TKP3T
/w/izqQ3cqRdr3/F8J4fyOAQJODrRSZzVKZmKVXaECqpivPM4PTrfaJtLz4DBq5X3lzc/rq7qktS
khHv+zznaDQY9WTm4PoWIfpLlDevkeEfbcRJ/YBBSUk0A+M/0ZTuYNHKd5EtSaftTr6Tf8xroOgr
zL9abQjK/PHOWJuvXjubRm1vqrXHqeO9VyJ2ol7+Ewcc5+0Y51Oq7U8oaPnjIYRKtBlKakdUazAd
YTm0tQQ3zmJpWj5/gOrnjlw8lnjqnrm5c0QVE5dghpLWbI8I6pD3RFA1I6pyM5ZlWP2Y6Y9cKLqv
KkGw4Jdaq1IQoSRmyglWk9r9r9wrxNGnh8Y18GC6ioDZoqByOW5YaH+WHB5n7dOKtFlLQ3oGVFsJ
1+qt09M9SOkgjl75XqdUt2HYIy2W7d885/bBACoHpImE7oUSm80Hk1LWBJo7074vFCzlQTJoMmII
7b07/pCr6889Z9atmyefeR5nh1ZUp6j35ZGODvkoys/rRC3PxjZWcQpYG/SEmJKpyVS/hFU8SLen
AoeszGButzVG/jY9ltKunF2QTtCbMs8+1ybnPm09G9CfVY7tnRZzFCyNyRBLQc4+cUoY7VFVEDQ+
+8DqUHppuO9Lh2BNtftM+9ZWxGtz7v3utInNzVhL+YIaUtHDXUI7ZBegleIfOx0gCmqd24pTnCkN
Y7i/wnTtfeyaOGimoNqxU8EGixZu7Ot3F60A6O6FrXj8PPkMb7RrTrp8w5yeeEQZ4JkrWyzNIOV2
LG5cEAr8E/AUEKXFk9aJtaHJcN7wcBO4TYrUmxbx1NF01H47Qa5m01BugkTvbUfe+Zy2e9ZliPFa
bchbnP551c68QmHPy4mCUTdttpAOhlfb2q3atEd0fiIgqO7SABh5bHLbVCZE4QVFnzdk4NWd+LNz
3D0U53d09N/5Ku77JNo241ehXX+IbIdNYRNYDqp7ThQ8QbQZEIPNG/ERyNZIAxk6fCbaIoih5d53
BtyZiDg2a+3+bg3xO9LuwQIYWc//si2sX337maMoHGNchR11bi/AXujygMY4itGwRG0Yacehq2s4
SA+lth+6XvsaF8yIPMSIg5OxX6E2zZ+SkH1G25UmN+94Yl2NQKmK2Mwr8/d4Ir26jOlzrR2MgNPn
C+I8GjwOmKaBNJ6H3+GwgMRDLqJfofgcaQCHgzY8gjjsfd5joO0htYrGRpqb3XjQhvk/fkjLeHQh
HN5NCnfkrC2SCzrJGa3kov2SJaLJYsI4KUaebX1E3J3hDSAZvJRgPjDMYaqcF4kDrNZOjJRUfda8
eIoKaaoNl5w7GKeY33lLQhtebrKXLciUCIupMSKKdbQr0+GkBe+GOwhEWiwq3qHVZs3eOPmpNPAS
4Ny0EqbXHc95KrSEOBt7IN7CZmzpMbBra6eFvnOAqwVCqrgp0k68wY6Z6XCymm+2jwNd0nlBY2Jz
d0MnNOTFMWHlevBc2yJaSRKD5HGDBeaxBjthrPzC/M68IDpy95Jxl6OG5TK6/s1ZtW0dJs0hx52z
UR5jTd6jnnaYdtpm6jn9Lcu7Ev4eTQE3a0g1VpdAO1C57T6RSoWyhB61avGkWmb8PiFOpa0zWET+
8iK5RiRu7g0UqxMpExflKjN4a9cKSREbHWs9oRS2FAexrNw3TlQSzOlvCoVr7wC1ovRznzH1IfXb
fbq1BpIgfiX1hLNau2A9RslbgR6Ww3m+9YaJxJp2x7ZIZFEFVnSYmSv5DBS2nkYzDXy3MuSzk7bQ
itw88dw685K4F9pTG6V92BJzYKSPw3ayGG9pq62p/bYU/PeJifF21O5bUruPzLdfLKAx4GxoruXa
lCu1M5foIpMzUoqIp8Y3biPH2Mawm4o4204SCy8/+3EOyU/beAG+/uVHpNmKviP1hbKX5w+qPS4s
rEDSjY8JEguVSag+h4ainb/+gv03YUQWNhXGEECZdajmBKZ8YOFbR8Xzz1/NifNpohRmU/2Uk8Ik
TUlCtkc7vHrVYyl5WcbaSOyvIzPTcj+jKvZHbiqydo9uVb3OheiIuwKbWdy7uu0jGn5sHmpMMdUL
dAUG7PiQ9cvRHtN34e2DnOGfqc3JZc5qMdc2ZR8AMsX99OisZIBiRgwU1pINnbPiGo9fskWEW+GM
omt0x6ev3pkSZydllXFbPuXa6IxW6gtYT06GJj7ISJlHoE57Iv2Yp2aaGimfSxo6xTnPGJlra7TX
W/zu/HhwYymbh0HbpQc00ya1qWumFmsDxhDIEnNzRNjBfmE+WHd4qq2MImQgcFfHKm+oTRYAsPBa
A0+9QvYaDx3K6xT1tcszCh2dtmHH33aSacEVylyi3+IgjeKV2hfKU8GRwZyz5yEqeKxMVUNso283
pbZvGx6JmdLHyN2i5ga9IXYKWbf1j7W7oqraapO3kXg/TMrFtnWTsPfWEzztlVnVKk42F3vPWj6b
fkTznGblocOJZhvThfMARCOLGazSRvHM0jk3rr2lTZ/KyOSVN4C1qxGRTxo8xC3sMxZptfchX2JD
wjhoWGfpkoqZrm7gPfDC44yI5jyOUSH52nzOk5s2EjJ0ZBY7MWFHH0T6DeOCVEE+odZa7YdoJFKp
fKqasJcA4DF7LWjxMIvptX991SL2kh9WwhA1mJ95fRLo2gt7OJb1Xg5K827wuVNz/hRefAsa/F5J
dyOoN25YiZF/6vm3yQsvsXdLFSO2orGwxkn/vk85h/5jkucsT6yDxBZVHfKd+DCboX8p/jHQCw4C
7UD8V2g/vTkFz65As1awNrEMk2oMUJZEW+2l9tvn2nSf+FyzMh+EZuxzS6uMbg0piz0nv3FGMZWh
bcgcPO43kBzRMLugWHjjttZdNmnqMAHqzdS2e7+iOUdfqjmyvdzXa/XmgAlmfAY1RhQ3mtrtHWVD
l1JkzpupVMCE1k7u/QtY/59+YLq09iwpPcUPF0UBDgMRRApeIuvkqf1IfpkuKC3APj2kFSuPWRBy
Gh5ssuhAFPCQLLexLqCWsO7ZFkI+T8MI+ZevLU4GLcTJgsdBi/zKV9QzaFvwWd1ZsVPuo3YhJZ5W
n6YYt9HqE9CwWD3Vvc9v3mBHsc3uDUfSq7UID3ELlaCk6WOOhcbCXEoceJBg0ZogDxC3CbmJJ/MO
VsnWZjwTVsCWMCoGX8ypIJp1t8al21uVJ58j2rnhhD7XOv43LvuJn8XJK7+y1PluUWAydufjlkjv
02+snjp1Dy6GR+bY8qMCAcgnukcOeSJexh0JNPSodXYZiyQO7s2LTOYWDtr0yHz+ImNxhe141+te
Tx1FzEETNzl0QbyrmvQT7Nc1r3+v6pC31BPLTt6Scrg3V9UdoA1/ron9lz85ofhZvMRwsTkkjM8U
JNzjGAdwuOY7ETGyquSHzf4yironUDuXwGbCl6vpuVqyi2EtvGkB8BWqu8u96lRGiTxV7sRFOKBu
HPf2zYy4mbmY9xB/N+CmEsaypthUspV0MuAAea05bctE0D9brG2qLFbtjtccyGHDOl6JkRmrF9KP
4L7VJTtjggUJtiCrK3FHo24L+C/0oSceKt8CGE2MCOTJfHUadhVNH2i5bXTrHcUNyrRvaezyGjY5
eazZAyxn7ltLEt/zC2yamXheyXmEBNRPvdCptQVLMxaFt8VsY/pBdksWirqW3xTfw9qj8ChAsMzq
bzEQkO4nDiWBzN9M2UKVjV6q1LB55f4p3aA+OyK9UfcvybvRsN1OFuFl5DpMLhCQJvuOV5DRRg/2
AIulzayC6C26w9qxdp7VM7vloTEGP8M4ndCUaJeR+90NXYCjcf1oiMaFpFy5aSS+5GJA6WC1zafY
xOQi8SSQD6VYmgHmI1XXfmV1pKsIr/oFx1Ac62lKhPfAQyEE1CSHXxRKgp1E5bnNRLcpk+kFWt5y
yBNIV1JeGMmRcGjSMw+Y774a91bSBQdBN9/LaAn0Xswzr6I5a9B4Dq3pvSuI0nNFfGiS6olC9o1u
LcFaQTnaqQmiql6cizjiJOQYVxJbpw5ojDlkSIVxJXroX2EYMaCLtKl1dV/m2SrDuKvCrs45NFnp
dBJ9+V4pZgt5INB+Fn+NzL5rVvWelvXHpJKSPig3qL5drj2HrDpvqU8QLRAmZww4aj4jgx+zyk0m
+HC91HclmX23P+7EkcftuGl6nQCtWN5hh6qPsLa+G6KQA0zBzSJjcw8Vh3Tewi0q1WBbDuj1Tg3m
nseeAh4TPaBkRHjJflcZH10UrLuClAra3OG7KtMP240RADlMCcDympXDUPXktc68NUsFTJBr9XYg
12fL9EFangRBkZ07EZMHwdbV5MbZonk3NJRvAqw6m4kLRDAV4QxmIASyzUL8pMySLKXuB6Vhm2By
GuapA1kYUAw5xcNq0V8UeCEqRBMl73J7tfgWlgUZUiecymYATgNYA6giaWIeOkMWlpngE+hwmJ37
4jQn/rdU3nl22c5NgU8bh5v+zjbZxSsKCHfWRJqQO9SmLn2Wbq55J6P4tMQWFxKbP8c4SZBKrKt6
ofEvXAngcrA/NLKfSRpuaK3wZ9pi+Jj52dkLh6+zE5S42Z1GhdJcv/LGHLZVUhWskLnueRSEQq/o
WSd2+sTpt/sVmVGFnpCn636EuLXpcy7uTeCsR+F+N64rtzxZc2rgMt95CJEOhspvvW1i9U2Tajen
zaOq4EEUPHx2grv03qmAjKQV/fkiak6ceyiZFxNEHYf/ssYSXGk4wha/O0MStomhAblsg5keC5YO
bvNOCzjaTuhdHZ5M/PmRACErf6lm0L9whSY2UijFIExMB+FHv8S+kM1tGRgDBQOHsJmvPl0ecZlj
+3k1LZNpRxXQtIzpeurHc8wLfFd7HaxC/4VgsRPO5AlYEnIm82kzR14LGQpqQQ9lMurNXYf4PKyT
vsO6nAAiJBcUZivhFktmmJf5z0JlYG1qa/BJO/k4umIm5Y6MXjxWlk1Nx5Fx4K00YEpaADBV9zw5
Ux+SnWWqWg1/ZdM+VN4gmWytSNnb9Zh1Zc/nKIsvpjzQp0FrNzOzpF5+sthTnz3Durdm8Y79FuxT
GeHTHb/5zh6cwDDZWeuvGzqFUX1FBZMJmB+BEY65AypD1riMs8/Wsu4xl4qtEazmhpV8AfTx0FE3
q9mgDUR9djQxPljtPJMZqPatsl6m6JVJW75dgh9LnOTVA15tLrbxwjf6mBvNe9VMPyuwNaH6vRLc
JkXL2p1yl7Eh/lXuZHZLXH70HJ+vIz8ZHI66aT/P9qW3WbgLNq+bevWp0SXGgTwz0HGVP1aufTWa
jPNnLfnx837MnsVmHVR/WAtG1xb+RqWvU6rljuK8tagTQyVJOPEh5J6+mygJMIxNqlCQmNpYDZ3y
2sZVH1k/+NbpgKrqVq/FrnLYMKwzqZ3SZx/rcglO1p8xHkK3LAnIYbDktm9eYLeyQrffwOa1+96w
rjlt8JanMOYu/L5J2tbbWBlPUZr8hQV3KJAIUNkY9tk4vHKTcnuXwR/pAC9rthTk2OrX99JktIlx
3n4F5svBh6JCJC4YzAl8tv2XNYKac334eSPwt4aO/1x62b6ABhyazR7k19bgT7Ylc6MBa5YIHUlt
0HEZqVKmYJmF4XdPLJB7aEDVZJ2lOrCPS0bEl5Ld1dYfgs/cin8yW75PhKqsoL65RHli72fNmzLU
5s5EGGewl3Tj6uaN7hEwQWe+g8If7OAffxOkfiEueI4a5H4paNVidOXJSR0OP0kybPmh43HCM8YV
766TIulrIBAkCeCylc2aQ9j8JQ/mH+apxsFw7Gvh+oyqPf9nqR1IYYyiSeoQ217G+ZzFZXxAZ/h7
NpiKM2q+dvobxMMvYRzaFwdfzbAwEOUeBLHtKifZmOqHUOe3/s70qfsZNYfSZnxWBpkO9u0wvIDE
1BWuM3/0gvOsKESvTPEJP3J8ImrIeuvQ61iGCSCkZIhFVI7Pd13AsbPi/uTXBnDYaX211+kQd9Mp
5dPDJxk/4ZKN+knISNFyhp/pl9uT3liSiB4prugDHH3kSxwvmpZzxv0yr+Y2Rh6zqUQDTsyl5MmR
8UnmPPMnXreWaXFkzJbl0PXcG2FrvQVwDDnR5NPGz2nkx8wKoxJNbpESVS74nFBgZSnZ9M8ig3ue
eLFFqEchZI7liVlavGWh9RA58V3RsEsLBL9VOcU2d7cAzbTHYv9atCOWO9YlFWmwDSEOiE6qmDiz
w3fpSp6KDd1dUMXfrkOQMK/WhxJODRf2idR8AX7Fw7o9EgAxwWzask73TUwBGVXIduDAwdAWLUHr
VBfP5Asi+HVDbtZegU+UWda22JvbNfVganjNtycp2RtDBJLAIzk1SB6vQe/cs7rcJ/XMyKEmOVJG
NnSjkgQTWIxrnq1vsqtPLaTaqOxfxjG7xxMJSnFKL6RQwjJQ3imNOb7YLhcmB744wZxbKcX9lHYA
p3Dbbk1RXPnid1tghc3WD6JDNQS8ZRDASR4YGy7hVdhzc+PzeJ7Tm4XchKUa0wAZo+mjlerXwH5q
dwIvQ5UuHTuqh7DuugRANcM4sJ3HhPfVHsoIxAIornyraD0aY7qTyDw3SRv8Lpbpms5MCVuwCozu
32DY1TziqTCJtf5IbL2WjN1T3XLlrxgYO5IORTHNEK7c+sQWx7PYT0HTcZ6GxYQC/dost2hKPghA
kB1gzmrNJN3cAe5M2e/YaSZUrn5FPgWiZmEaQaQsM4JnCoJxovMMip+7jMPeibR66JhkzByql/sU
FsVuVOA5U4CNxAfLXSJktXHnK/H/x8aENbyQiSHPwsFhdtRdRm912zbcp+Wc70jRxneCO+zZt9rX
0WqTA2hf0lWJ3DWOzpooEAoDevJOcsKKSO/mNjOhla1uHpMIZgms35TDuTWUz4Qs3gM1wGa6TDU/
rNEfL/eeuTJwpu97AOw59mrMByvhOwJIHPIisFpldRomgLzBG4M81vmLyQKG14cRueKBSSGHubnG
UaCcP51IvruJ5CyxiI03MWHOB6qDs81gvc9+YoONs0RJmJF32Ez8z8w7J8VqSHwu1sSVwbk5Zv4X
J/p7KZ0S3JnqwLURYcgDKz6Th31ZbcAwrNUz6tTstx2yzvGSMsTlQkYLY5OUDuVfi7n2XIZOMvlo
4IBcFVVm7KQHqZRV9cFLbX7cCrE3JwtSoQcBIZvWczN4YHxSYh8dUPS0hndGOIkmajBezKXYzbyk
THPY2VKtzxx+12ccM5uko77HzgRou1ygZ+jvCVV66sWT2gt3us7Kxg2RFfwCBiS4quaGy7R2Do2e
66UC+Z/6ze+yi/iUEOWbpoCc2SC2zDOIc3dkJmMD1IWv6sNsZMU2/QhUf5FW43NbT25TQza1L4tf
ltfdsWOki0q2pMqX33KUd0NdHOJ1uHa83mxSscs8H3gdnqJIcVhSn4Vk0xhFQFNzGYA/m7mbpF7w
NmSUNNErb0pEn/yhvB/FkZ8+ecIe2/9sJ/BhHLpZ6THAnEisNx3dsK4yQwTfzzkNpHUYLg5YO4fx
QuSrnOkQArBywIiTxzMXKNwgQBsXdjQ8UPvkSJoxxCdW7jKD22CauQwI1vq34ZbbBZS6bB3/Vbrx
80o1Joxm/Hq85T9mQyaXygj2reiGUwcXmheRXnl0RG7dn2Eyll0EhjNM8snEliBuQcsfy4jIwNoR
l+W0fxRKeAc7WaZNDsmbuw3RKdV/CzVdPfJGhPIIHuRCnkXaqz1ETD5nHFe5F1ShjVRpGxdX4HGM
JJSEFORzHWqn+AbomxUTq5spcX7NPR9aQ5q8oDwvzK1uPg9r/ReyZXSMKiY/WWPYu5Vd59b2rOIu
c5d6Ny4K+zmPLHJiB8ZGZz7xT6JladyWPHdatmtJYzBl9F0T1qjkKY3sd3GATjFK5XbrFPKP72Bq
lb4H96zn/7RzF3GNTW7D5Jx5Zjwo09ZI9eGPU6SfUUpDrhsBaAvoCQE5kcRziMxyy2F8z9TK6c/B
CT7kehcT26UlRbhrfgwAKm/yiondEtABMCXyxILP1GYkQcmkNac36xHRraLxCWYbIsOsLEOhUv+w
SLZq7rodG5+3ZElmoHcIRWMnuboRwTDFOINVSxGzhO+SQ5DPya1YyKjSpORP9M8ytSCKl3KlnQsn
PxqWfCmBs2yaJn9eqJxtaVvypYmxUydIY/kypq4izEVan8aRz3ZUz1J3y2yx5HCeAWCfFpukLzhz
qgsRnNLIAPO6ID9hehKWnXGJ6+CcZRlYMMBMm5pCADvY+OSOE44onRe6zv3wRenu2cAadoK2tlv1
7qROcKfxtAYkqptLzKuZZdAL52z20tTlAE7hBQbXQc9Kd4mjA9Bs6Jecu2o8o6UVHjeWWQIvb9J7
D2VTmAXJt/AtVl+HwvYA6fFTVAzOH7FGkIb8hCFj8WWaDkMi6FKMsbeuEUMyqKgb2KIX92L29pGI
A4qd1aV12EDXdnkoV/ncq/wwi4C+bL2+S7BCoT/mf9OAs3xl8ZQKdMRHiNd2XeNTER+Q0A/Ge2SR
fMBCAKCgLqivpWxdCl5KS8u3hG11d6jRyHBdYK9migdQC/B7OVgwIAcHaaJBITt/miOJuL5rySKO
Z0J7MW3SMg2bBlowLYlrHjCQS9d3YQMYhbN68okLWp7a9Ry7N/4iL3Sjy/uidj44nfGM4hB45rQ0
PeE/oP8dzRA1x3Gj/LE4cGfeEZL+6ZvCOkC9BCnEIRykAYnJig+ty8W3Yh1EhFRjqNoDT0bMZu5h
FAKhcclEmZ+Xv2bMgwHHxnNGGoXb8U8y8eqxKyIyZs0VFxTudw/LapvY2CHWyLskq6U2hs/EeuHN
EKlUhauh82sWojvy2wOKbKOyT10ArT+naiIGmAfDzIrOaw+U938NGWdltZ4CEDubXo9J6Code1Gt
G08WsLozVHIefd/YSPvLMBs7Icgg0QjH4WcePCt3WLCkM49goiqD+zEVqbdbg79z3btXQcbV7Mhy
5AlC5sa7DMm7QrTe8t6NZ78MlbH+9mT1knjJT6PH62hLmbbTu42i89r27/Q7mJLW+8ANPhvfL8//
dM/+/zh8r+l3x0Du7/Df9O//XTdLxzFs+O///peYMv/Xf174NXz921/s/qnXPak/3fL8B/E5/yq/
UPyn1v/kf/Zv/pc//5mSntDSzf97S++5Lqk5/FtL759/43/W9ETwL2lKYVOro/JiBhKFz8TY4D/+
qzD/JTxEvUi76NuZro8273/rRX3+lut6klkxxkhTKyPpAv9jHrX/5aE3osMHwJR/Ubr/LzU9C77s
v9u6pHAY27lIhB3PdfhvtP6PRnBCPltEoynIF1l92Cs/O+IgfKAs657atryUubULYswIEQHQjRtN
d37rsS7MC5J7Y3vwY8EbAXFa7+ctVJXkTimoNK4ofwmy6ntOBbpQ1hKPjhzaFDkvuBYEbltG8j1F
MHyq5hviAR7w/uTvyvzoOA6wYvFuSwtBL005IJ7fi2DPvJIT3HaiOAeFyUUdqAtDnn7nmZ6/aXNW
egQjrnFrFWBcR8pqS/AqOFTA7+l2c4TOYXKQYIniueSIczWsOiSbYoYzhyADekY4lkyyBo/mBd8b
AD/UAEeyrJz0t13XD/sqJwbS1ek5MpMcsr14WRKb/RHv6h3AKR1EODZz73EkGubd2JvPsZ3hTIlh
envtulVggcC8vgSzdSv6lIz1TPGej3ews/ORs2oXAcuRDFMUm2xvtSFOmuBU7cw9yJJ/YM3Z4AV+
8Tue5uGpMepj1VLmSWT2bFXpSdXTCvjdisMZySozNwpzXrcThaqu6z6t9CW7z/F+MgGYUsvcG3CQ
GyKgqvdv3JHifemlOxCePv4/1A5JtFxMH1TrdE5AWF2Wuni0Ut/mtMR8yKt0cea3xZ6aLo+M95RC
XlTnmOD4GOa6y/hrEH/dOqhPia1Y3MM8IJx/TAH66UFqR3B9603wL9eZgLlkfNS3v+ecDPhiFesu
CP7kHTdVl3P3rpa/5obTvWQhHNquujhdy9sMUvxmacyPdkbZlTKSqxY9gBmjfj8Iv74zZ/sU46hm
K8XSVpQQsBmsnbgOYjGwg3hfl0iUnOSY5us1m4Fq+F3zRd+D/QldseNA5Tzv868ljvsj+B5S8URt
/Ai8kal+hCIzybGTkquCvsSM7GJbWIKs4Eotl8thFe3ZYjshMjBQ9zDb8CsMv6Yoggwz+s9TSeAh
QpcrGLOF/WB+qFQm+zEd442BdDMMXObgUN3iWahQmZKOizOFiecyCeQgxTKO5JfjtYRN0dyMotzY
hPbSaKGnxDlzoxLroCT4vmkhwzcOuBuSmSWaRY9ybbny2X1U7oGwMDwiR2NSpGAjgkiec8M5m9hO
LGr8EEqRilCO2E7tb8uIMdeYzFBBEn6NXENyYx6YigBQF8o5+JwNSH2sH77qrW0nCW30HXvJnk1N
IN/yNRGweYa3hq9sYpTxbm4Y6EZF+jhP7WfUfBjW/Gsy4U7H9UMVkeCxFsb1RWVwd4d36hWpFT5V
s02l4bWAG7YtPlrQpncT9HgSGg52xCI9xuVTS4qjq+z3qAAXsFY93kp+sBdIVTsI5fddybYIvCMJ
DcO6dP5Xn3nDoWT0QzJAnXqgwewYi7e+Ce5Uvob45NZTDojZsOyIDoEgZpHxDd/M3lCfV+qkVGaz
uzQ7mVnmb0ffHcOVLxxqco4oHTdag8Fh4dFIcVvnw3Kdh3WKHxeezMfM0Gt+rrLAcHnmzSSau1ZD
uLk6AX2BVTdCRqeNJ+n0kRp2v+PV5xtdMQ5wiVxNo0FbNUooIALqjtmvbaORxCwLC3JvLJopn45H
nCzg/QrzPRV8dixspls7ZS9c5MvVJM/cOFRxJmt5LXPi8NNADjNJgClPVnpHGjV7gnyyUS54e+bR
pNQUV6aJXqSxUIWdfASNcZKHDeweEHTLDmAWVweJKqU1v2mZOefS1itZ6tpORGgKw21+LMvXFazf
Izudj8LOucKvJNL95MfrGrn1goQVCd09FRScpEGmMmainxn5BmfEsiESl6qnnqXPPW1NkooLfamp
DHYO4oOnerFxUk9LGjroZnkmlvUuYwaQEAZMiLdsSPLK0LcZFi0lX8AsKNNDLeOFwIj5wrH5lkWN
eemb2LwMhnyCmIdhUcyMjtv+t9vR6aP5NhPEVB8czLNtHHnTNrKLngih9cFu2TnIpKZ6HXc0/8hG
DhlcVQ73g8nYSDFspj9M+cJlAmRNyXJ2RkqgZL2srW8E/TUHsRuOVdOGLj3NR1R4s8MLGNXUW9La
5WtbGdx0jeYArldw0WOfwQJQAcMQMK74qR5KXj02ffDLUq6vpm/XV2ul38E+dGMCCbm32+6W20t8
XV2se4jFX6ghjsfAmRreXzezyuJzYbGblHNy7/kp1KPiyeq0cYi1Pb01sm2pl/1yXUaL0M6NRxED
sfftazp6zj5ZnV9TGoNlW2ihpklwiNmMlTZ9lbx/syGBmvmc3isXPqR5D+am+XLs13opJsr+ghmr
y9O+p2lM9pNOgI2L8YhjVbStv3fssXxz1vJiotYbUWNiUFaFQ3UvL86z9x0lM1USjijHZci7vdHN
w2nqCDkwo0ieBz3iNTrgY4NaTnDz3H1HpeLZFEm9rbn8fUp0gWqOd2CCx69Yzs5W54mvQkVc5yxW
6UFPJjPrEvVRd+7TlPsk4kwCBJxL7skrZ7cq2S1+pHYV/qmL49jZNbGXFs/CLSiQSfj5GdBl+9Ez
y0ohER6bBHDVYNvJY2sm10YHWMhIlBvCPcDr9F/2JWD1wsDR0NdmfR26tr4CqoY7X8MqmJqSfURk
NztGEDQfCZbcTRMwbd76vwKN6cNWPF3++f+c2t4RnebbZyLyw+DI14pcnnOoqji/JvL3rKXG+WA2
W8jDu9wF3JkKrtSVkZh7iFdYVbN2JE3Hm4IK3D4A0jVSltCCjNbHOpGc60ks7AsMfjSienL23POc
K4AuMxXusY0BbBtl+YtzZfTUinPfp+Srm/5h7QfnxHpgyY34fnTq+kjjlEqcKgG9rvHRgyMHnCGo
wwCY6mY0dMxLtWFj0M8wOead2pV4RFBMd54d3FpG6skgD5kDItpZLOBrFj+q9cswM2FYxL4yireS
p9YmtT2qREKYWy5/YP0YemQ6siDdD2poD1HsMOdyxl+t92H53qNgoqDDyzbT8EjbgZweeE7ueq8q
nuE2FrQZOfbDs3sI3M/ZaME8trvKqtD9LiE4243ePM+UUjoOswYDUZ7mkqNZQ8Uhs4nWxvkOCBLg
8tECBUuQjcE9yWK75ss9KBsNXHsDs8uH0bX+mKhN9hnDsqAUA8G+CKd8igxdvk7VF1vjzeTHV4Xh
Z+OI8cLa47z4xZmD3CWigKDjOyVA3kJNx7L1D23bH12e7RgejngsD53xoRLv2BONrNbkMOfGvm/c
bWmwy0YvxkFzuEpjGPmuedpGqHfqtKxz7qhrgQZvWbmWl3UVHBSH4TX59looUKTpXNiFHYPLZShC
C2DkRHStTLJt0v5uwSakHs6/4HFaqLgTpHMwMXlzHRL3CtMJLfy5NOKjZahQuMRheHA6ldhtpoov
zoAGIAjIx9bksGfSlejfQLHltkXcdAkl83BWDJxOZKi8nIkiU7FyZYqeQdAiVJIwA7Chc/Xf7vyd
MWpxZ+p8nNpXThpmQChNkexLHwmcFRm1C85jHaVzc2JmNBPUnvkD4xwc44786HgtWEHUFmPQZiVc
UH7Ogkk/943IR5g4wdazvAGTgUcwqH4jXBFxsM2PZv22VHh1Wd2tDHvAUIxMCiLyyPECzBIy4iXW
1eqcNQM70Q5ZHMsHRglEtgAwtuSQ2g7kmQzevTn7JA/7lBWpsTMHjz0p40ZPrQfWJTU7sZzzeTts
e5cikVfjKSWuqBMq5nfLb9GZCS3O9qTEz2CbfBA+KrGE+RBsXKGAnxNngdvkGbQlOsLMsEdVDZuX
D+ZCCETGYzhztlmXTdYSFmXE7oGc6AEs7EZyOd3gC3ZSd4mTRUdbEM7VJ24QyLofNZ8tLg3gAQyt
bODnA/umm8EzgKRlEojFmxIs6DZ8zlZtvlzk4O6M5Nap4EU465PsmP3gM9kCqdv8D5bOa7d17ArD
T0SAvdxKIqneJcu+ISz7mL13Pn0+DnIRBJnMzLElcu+1/tqW5iGkVzY4aQZ+31KHweF83ZC+/Jjo
VIFPmvjMavkWsCgS+G/AgIxQNcXb8kB3MJtCUw4ev6aZEi5FSeIscQymgeIHFIkw68UFF/RXT4va
olCTi9CkV4KbCXYPyqc+MnC1TMcIBdIO0yZJftQe1irVp/5J97H9G3F7SkSCRek3G1v5GwLmYAzT
K4L05z5BWKUEdlvKrwr47dXqaOoURjW8AlQ5QVyzOiRfRSm+ZCg1hyhZX+BXbOBpiNrlmTZpCs1D
XGqWeEppHcsKwnlIGg6XKhVgISHBdplTVp2lfyx7PGy8htHQyG6Cjcyr8C/kuHEghV19fsxINEZN
b3F9YclaWc3MohAM4IcWZXR68W7SukGqlP4FJW23I0F1SYH6VRxEO4KP36iCpkPDJBwmer6Xm5QJ
bcyeQy0oW1SNAPjFOmg04TLGFiGvAt7ySNDFNSs6yNucozCMmrwOmfPOOie83J2HlhSXpIBUqrzY
LtM4WyUk4UEv4u0m+JA3fJkmGIIwGcJxhy3ohx5fdb9aGQ3ZILmnXuIwvqQGx0xp5E6WGabjZTIL
B/B1QOwhI+JRlSRzmSUNfUbI7T1dPUk9GvdUSwUnivoG+jehRi0YRiz2NMuPGr3vZbkd8uwU8FI2
0Qu5yxKasAbtDOAPke1VvFux8mGlIC6ksZoeObkBpXMbRPf8prPpeytJ30FzbMOdiewJDJH/3ypu
Azt5j1qXuI0lstjYv+XFdTC2lY4xDCLAC//V5TeyO3+4UHJVtedx2Mbjq8s25SMfLh5qGcupU45C
/VajGhv8r2r6k4GH1QZ0MjVomfJXTIILS4CTKBeFXi1pul3lXJdh/xnpVBKchOY7GU/oIxYoFwDs
76jr2YLXlObwKwakM6Vfuc5F2K5N4ejI/qubPoJ209C7k7yE8A48wc4Py2gh9AcrLb0rMj+S9IAb
2MqXosEi/y+YexbYQvF6QvTd/fgj9W4t1SnV7Hrs62/fekXmQcvXZviMvT9P+IFIXPTyRw92Y9Cw
OXD78KosSh/9o1tOtjI6Cf0U9fD2+GMzPu+8/NCGrdBfCiy6FLpifWu2mknC5kvNPhLjehj8HdUI
obqja1jx2lmYQC8OjEhPYgTbNoU2e3yAhrEOjLUBWatBmPbecZxszd+lGAfF/prQ3eVHr1AmnEXB
WkTHR9M7Ir4d9VALnKHc6euI6PboHsbPCKi7RVXviAXuVCj0TvlO/YTehWBp9X+duK8GXEPWZtCv
Uol7pQAz8r5LZdsqDtf7AKqubWtCESgPWgpFaFeF60s07yCj1qyF0J7niizwF1eWt+345bffFR4F
3AEkIV9M6xiXz1HhPTZJTjR3fngglc5s93XzG8qnJtVwJcLR0rWHoo3SRo6YbNch2lMHNonCdKb+
u9EwEFtvogjwTc2m1MYGxYkeA6DS/DJ/BtK1NjGvSRQ5Y0AKx4umrjMmI3CR5Zg8tfgz8fde8vbC
c8qMBNxMwcrbmI1vrqfsKb2c5FfBQ9vpx7HYZMRJQ6fgsCrqt5hSf2mr8RGxmeRdPMIqJH7kSSV4
EwkxsmjeopUinP1a2xSxjspnOchbQduJmVP3HFzQeFSq7obu5cUu56ferJAJKweP8zZ1W3aHyXjp
8VfE2Ku6uf9PA+YRhT9hxEOpn1vEshmhRztL/ZXU30ho5n2WGggX5RkBLUnnhMLa67dG95vGRwib
jd+aF7wZq6q6xS2159RekBjDUdEL16L/001v60HCi+2p9m+s5mUcwjuHCxZXk0HFU4WNSo2YXn51
ykZuTgIpuogphN48pikDoPYthtsBUtNH4ZcM5rKwXDPadEhXCJxf+CHcd36mMWGptaVD/o6rdg/+
ntQ/ScNZI2WMKBzJRT7Axf+EJ+LK9nqgSG4yLSRwgN/RKinHZLDqxGPv3630IRhX/gzROhoGxVxf
RqFh9aePAgjBzH7k8kauSZheckb2wTwb+bVWHgo20JZxm7xrq4zXWdyty+LDsqjGWvs5Czxys7vs
PWvhLxj+Wc1OQOtdU00GArBqxrMXfAjKNVOv/62BLYLVv9o6j8yZ4VnrLlWxH6w9XdSW8BRHZvV/
pXGR1HPTbsYRn9HSIkjEpCzuktSMqd4jKQ9ZvRXArXeG/ojHE9Y7/rw+JfSK+pV1paCK8Bnn9W0x
Ec52wb/ppUeyzkBQ+2wns/8VJISQPpl6e7H/1H2uuTVkaJ9+d3KxG2UEk5oro1iYsx0cPmUOQORv
aK4OJmULw0DnDwrfTN1L3sGq+Gc3xD+32U6IHUO9VrJAjZmtY3srwu+2PKf6ruDjU6VLnrqUxzYH
C2qf0LfiQE1fXB6b1uYXFNsrufOm5PIb6SN9Q/uuPwvhZwPFEf1EJWKy7qIq57G4fGhgQz7nsOQM
3jKTvwv/s+0uHDRjekrMYxe90nA3jddS/aiLvZBvCGbDKt9Pmyh46ISDcIl1QFPpP8PHF4Fw9pmm
2xTTRbBrvItafOcatWwapz3Hq28x5FE0Bey0I6KkEPxbxqddl790Yc8HsrUKclZC8cNs3wTRY+X8
h1Uq4aWGJRfGG8IlJlJPO6Z0uenUS67ANmLIeKyTvgtGsZwaeIrNGFG+/s6kbwAvfnqruvk2jXxq
TOXnE4OOwyelE9zanhDQLmhWslFNEjP8D1VC659UmtekDfVwoPkti5cLbEkaBosfH2MakLUK1JFh
d+34paLw08wdldPBxYIj5m4RXhUSOJSrRQOvInyFlEswNAuogpMBQ+SWckm9/CmHx1Tfk9DN4lMd
sfXEM7i06DUN0RTHTa+si/GXhhAx+1H9e5h+NAHpWjw4jUUIXnnkHQGGz/01rQ7j4FgDXHFAIX2M
nuDApaz0Ds/PCpi3R0rHvcWnrsV7pSK3/iGx42cWysUr+eQUAMTB1piu3F98Mo26NNMb38pEtIws
rdVga3Zktu/m4q/wZ3Zl+OB21vhuyJHKuZ+5N8cSs9BlbmBhGudX4iuYcuJYbgkVzALWa/WQ+ltS
frxkM/bvlCuH5zdHSvwXUVaAHhbBWp2gIvjQlH+ST3/ddsCBUtk4PrlUjeZPY2OVmmMT3wekUVH2
mnZVfWutp2rYOXqEAoqX4hpPOvHS+elaMdeeuMnH785cJ/JeI5jVdNrp7TFnCj+JeTKsg6rv+EOF
yrVEWib32vhDtyGfLCpEL6N880SaCsaPRSTwL0XR7IKoMbHLyZHnVQH2Q4oHGjJSbyJtqRHhOE2s
9xQ/Im0fzS83Qm3dJWabNi7wDv5Ch6V5wUzVQyrLXK8x7HDkKOK7H7YJFRg8EKKL/RlOWVx2BJSU
4aOwsf+pE/avcc3/JBCQR4nVnzXSB/Y3j77Bqx4vI7gUngYGa1UBRDtU6qZXbkKqL3Ug2YogTGkk
wo38GiZwdHR7iyJHOk/5+/i+DIzBRneuyRKJiNnrNkhGuZlF81uvBOism+HtWc3jCMn1yuuxnmPo
x6A7u9IwDqQ/nfDocXpIxSUNnExyLBylhBygk772g11JexWUR3J78VAORAUKH2P/3fG1EPEZFWtu
v6g7t8hax0HEkr1tdJtanL5/oAXT6x8xWTcN/gxb95eQIMBp43jpEYOLXDvhP82gn4rGU92FHOQp
Vrx7kq8xPrPfJqIbVswhXIhC5gzkJAYOLuuGB0pmMQw413JbC+xAs5X61UUPjuI4s0e4xMo7tMaK
V1Ymf0ByQUboWMn9TYtCgojRJSBaS7sO+yyiA9ebNt50MM0j3KJRrysecfGK+GxhdMF2Fn+5M+BM
PazLvysrD1YDtai/Sqo85QPq9kQ/GckFkzuNgTH+CqxJXvkQMjK1DkNMaoexCNS12K3pcAS2X4TR
OVIeCL7LVTXuxK3pRohzEg76W6G90/BDr655fhYnkkBsmk8Uc5sPG34QwktGY2do14lJQQbSJhXe
MfItgdeoWO5kJ9XaEfoB512xmACrouizj89Rfctlhz+SzYwim103y4hXSksMkTOoDMdXxfgm+UxK
yQB3QnhJOd1kzSrDLkRMQoFmsrcWCht9P52G4SNNbnL7rSlUIX81sIIxHclttiaZyAjOlb6v630i
r+Q/ZbpF+lMkfUYWgW9wWotLFQBPvevleQivSfLwiqPZkFYVLbQFQiyFDiRK0vdmcw1JOVT/kaaF
Py0ot2OHW+ymSr9RdAvbAz6qNfJt0vlXWIFxc7Je4GU8NHtPp/XysxCo7tmjtkroQp7cqj9P/R+d
FLMTlfkfN7O4BPki/nFg7iIFPfy2aWBEPOQmT6kgymLRoGYenqxuMk3udFOiYM5CkGmBf62/SMgN
ew78V698TFq4ZGlaquILSTF/xwqwB3pwo0d0dhxD65iznoXS1oeOtT6aaG9VK5xfkXYy+24BObJK
ySgvNr31GtI9vREtoQPJZQ7iNYgf4oQMhWeTvxRhYm79KhWX51zMdlV2KqOXL+ybiT0l/lOsA10Q
w4gFdQtW4ZG0Z+HEPfkzOo9zLaFRdY7H0fi9KB5S2KfWyZzL4Mrt3gMXnr5ag8+I0zOzHop4NqVD
yCNTbOb5q1Zc1M2sKuD606lFrzdyr3dNucLJPTu5DPgJR2+cejgwumu3ES5EQr/WyajJAXdVhki7
Ipcyaj9a4RlKKObIE88D1H3ePwo5APXufOBpf5cJDGt2Be2xy2mhluTesxkX/wascmjiic04I9GS
g0Ou3nsSfRBkqlRA7OKtN9w17vhUfPFK1skxgMnz9aOYPi2k3mW4TZqb6f+lEDxZhPSo/xwBjyOM
p9qxRQCc1tqyoZ58IHSvjcCP8ivenkWSnOJsC93u74B2CXxdtPJnQzLIlxY+sBr6sutbyzInwWVX
mvsE+2zIr6Vwd1T0WHpMxDgU5enF+Q+C7b7zJWzUaKOFjefHhCt7SeBboP56OtESZND0MlKjg8Bx
5J+D/MCXpfrrCZdvcBcyiNY5z/YfZoclzx1gwSlYsV53dmgLxL+sqBBMmIkTm/N3XL5rANHOgfSP
PgpjrXhbfZ5oa/rKHmmd8yBCe/IfrySj/jnH/+TXQjuI4a4RXjhwcXu0hxm43kbiFU0ZGRUMfOMv
iyqlKZe0ZwQP/kQugSGviEkioaIDt9XPubnnFh3Mz4lq9/qYiQ9L2Qi2hSkHViw+08cBHEPAlyM5
oi2WPz4YE8TGUk2B97vvrkUvlwDGA3E2w0fmHbThphWfGu2qLegR21d0TttPvxvtVPhFN0mWC8mZ
4x4ib350qnDVGzuCUtC/nucNiDzaIMDTZr2KSKNwGgMpMliLEMatEn2Kydnsbbl/a947NEVAYPwg
7PRU4ridDvcRXY3sSy6P3epNfl2l2WzIw6v0bE1wDX0/Dnspf8gAKzUV6hvzIQp7Ud4GnssIzSRa
qJvJvE/Y//PvSnPFnKrOo6CfEJ+jRt20yTr0qQwCuUYkyR+gedaW54rq9z5YN/pW7i5F8xfVf4pB
Wa8FHJFSIwhXXbFuZLsp+MipBOx/R76KmhtYpCPet+Pqu5Y3BczCwEexlqSnOX1OAGBMEStpluWn
n4KxscqLn3wUPAekP4Gjryaqiv8boKEHgcKsbKsJrxkXU1WSjPzcDkaJahaqC8c7b4fkuU1MrYrC
W88rMjNRvwl4tOVtpeLeTA4vT8AQY5wTPcfdexuND8Ha5Iu3RzrCuDaNuxY+KUyN9W2uHjjfEuUZ
1Bcj/Soqtv2dpq+xOQ7e2jQ/KdQiuGtVcX5KHqAGMJ18M1ENe+JFpNPUWk/yeyS8TOPMU0Fv5GE5
iwnxFJ6MhYW/ZM2RlXGPhtjzMvIiBvEMsytzB2BsIuhLfhjqF0bmNR+pOGyLYovNou9W6H95qULS
kjNiDhpbTz4A10btLk37qtgWAmGIuk1UyKIr55lLlx0QSd5X6QfsZHDqBC3wQWjtPt/6YrJM8Usm
jg6Jz1jJSa/dlerQe+D9JGgM8ooDQhGc8g8vVtVukIjJiCSTdyf8mxOE1eHqY9Ix4ASUCLtg94gE
0J/xC5drWhwVBKzFmvEVKCgqXcSBWIyAoCHq6Bphcyjl0xyaof2rlU8xvWXVIYke+WhLDffjSu9/
qvhNgAYpnif2R51XoVpq8mrYAxCKj6hcM5aSp1GPl8y79Om6Dl7JuPN1J4i+LZTcReBixjyZw8FL
KLa5h5RvhgtZfs3vvQXpyFF1YNGu/2YBOfnHuu17uzbFe5Hth8ruFOKh3ESmOQhCB+ZajojaaLdS
54LLiWCQHlVLa3aVyXBy8r7yi6k/cnHnY/peCdcSqr3+UiLi/BLVkTiW8C8S9nVOrG1u7MrgoBEw
ShzLwlc+s+Qh2jEQsrpTx/sslRIYbaT5EE8Azmk5MrdifwBwgiLaZZwjcfbBg13jmSnY8xpr3SWP
YLpZ8RfmA73c1crp7ymanxglFsqMiTZnDHRDta5YlNMSaB7oC++c+iTYwRESbyl4oJITFoa3ZmBU
kC46WRAlIGOHZ9OO2GQ3PJ21tR+GZ0AwhprS1jdcVP9fiwis9xcawndycez5Re1j6AjlZPBxhotz
oDFU4yvhCpSZUyrzOkw3gnBXavlD+Rxp3Y5uUxZirfAMAB4JoKjqSjYMrApc4dAqsmQS4ApApPzm
CgDEJi1cRd2XuoMqkZKqhCnMKz1CQwVwGN0eFmC8kAqhTQEPO3IdIWFhWIuppl2SD8P3bg+rqLwY
8i8d0MuByu9lCx6Aiqi7J/PLDbXQkG0o6Pt2ZChyGoKnx5sv2r39LkWy35kqCpD9tkIGx+4vOwrh
CsTsKyQcLadllZ1b9n7xTZpklx6SGQTQE8Rwdym3CyTbgJ5liasGqX+ncUsTPImlXhu+wgG9YQHt
EH2QC7iq5NP868RsIEQloupI9aNExjkI4ko0drV0IAMXjQPTLr2L1qlUa5tOlH1O/tR3Vx2K9sVH
pXfg+OoWSxfiwmtSvCx1DSdG1DFvxzJsGkdp/zUtVNz4UoMdoi2BNYg/vhNZq/Ef7Xr1dxJubXUy
tW9SxsLxnx+YgDu/qkM7d3tNrXcqfBtVxd/PrrHkGxs3ZbtudupG75IVnQlUwyF9Wvm25m16G+Og
B2zdgXypf9Jwi/uHD3xLVgEz1ihf+BjKxLawf7CmEy45Y/nSt8AjkSUlBRM31OppbNP+6o44KzcK
3thFU60n+saiZV7TuIrB7GaEV7881vJB9F+QAGQSgbY2c7M6NeU7n92gq3YqeR5LPCBsq2tvw8TI
ws7FKHKb+PGGiOK5kBRT/JxleRv8t+9BVJPmPwpHQh75/B4B8VtWSI1vQtINkHSZnjvEZ2QQxSmz
hTBSxaMvQl9YNozpevfAT4Jhcxu4+VrNt8S4I3txe+uijHfVosaCfKNYuoqAF0n4K2OoVno3rveg
e4V8RBYLAjK1s7zrk1aZdCm73PfK0iRYL1+RLgJBDWca7VRiBakqEPamhtVpXNblM7qrxTkYsSMy
ncUPOd+pbm+LqRsar4RTfIjJ+yGYRkCBW1X3wQENLy/FSgWtcmnpxvXuhg4mjHGre1hKaYOQjU+d
nh3D7WrGcrJWImZU1Gqb3mBPX+Brg9auiEEmSWUT09aRXfPhrgp/Htn33lMZ9wqO9Bap5N/YHKT8
Rw+/FGkEOABG+SB7gqrKcDz+y8gVOAM5AMBZ2oGdkhnDH8CoPsPsnSkcdt0/ZKCLYBkiB3ahM/jJ
c1t2w+hCegKONtku2oBiUxXb/B/IEbO+oJ56Ec3dggbqaUu0zyIMD60toJY4i/BzktuItCCvE61c
tuA6WW/rRHkFXN0TJpwfv/4nDo9SPI3Khcx/u+ZRKbnd8bLAbJ01/U2sOJzhDoBj2ff7Cn6zZuFF
3bICHgW6W9LMUazTz1w4jOOHSk4uFrzKhGUp/irKBDrfabNXlV214TVVJ2zgJjIERfqVETsJ5RpI
OONgj5pNrd5LEmGC/CIiEwygfSRB3glG5XIyrmjHJmQMTSlAwF7Nz9zIK7SLi+FkMiJvArfoCXwR
qQuAj+ksRvrsEObr1tsN+SGZBRo12gnfZFW7me3Td2YDm41Pxul/rX+DTXtzw3kJBIvzq25fWUJC
so2NWczOnfIjCiQYNcoqzM5yanOKtt8mV1gH9F/J+CKq3M5reVUDkE3CW2pfjXFl4q1YRgJbnGby
BETjKgirgHQu86mz1Sv4TkLNVfgCm2IfYz1bivDa8qJd8YJI+qasX15xT7B6nHUGFSwxUk6wUj8D
xgTy9fVa8P6F2sHH9hKteSIkZKeYR7GapcbZQsXMk9rdOGoHrizJOpm8tN4aagak/Rxl13a2PlkE
rdj0Ukv88cmtgIWvIePUTyggpDeDv+ccy8kiIUKWsyrcFMKeAOgFnuGF2BxwpZDwTnXmkm40gfxm
k+Rb6Hl8hbSSrXAq8qzdhhXBcShz0Zy5wQYrKXgKPs9DW+8olWuUH7V6z0ozEdVS23Ib4dYSB+IL
YTzJQVr5HzqJxfMPLoGe9DP2C+cXaCFpJ8zPKYEfxFM27Lo+V42ArpCcJKI2qi2uY1sWMZf691T6
qslGA2lEh7GWjHdCZG9/jYs9ef8qCcPUn6nDsSU1OdyX1qHv0QRdZ8BETK1Nk7Ja4+6Uy0eVvlJS
hImHryoHc2WSfrTGb2v8FN1blIkKOKByJONoW69MbuwVnyIozgrn6ZJjmhD1VUso5ize0HkEeGzD
HzV4pu3l+tFFFxVHQuxKKxK+hhWhBVS7bBOF6w1vX88oTfxHbt4apcaFt2bpSS/cCibwXsZt10gc
JISkU+3HyvkTw/KizuLAtRq740vQaPDkKqhS/iINp2A9KoZg13QRtkIbIUfg/CV8fv6GDIoh5WV4
KovGHqFTJHjuQiLJCGx9i/ffqNYUm/vpEb4DsLpjWeAPXVrMS5B1dJ5C4QgLo3mFV8P0yM0mttoW
l+i/yXa34Zjj8GIwXHhdTwJ344RMe2LoWo0jcxWig+j3KX61Kjn7gJ2TGxgYjnnljp6jQILs5c+S
GTFA+2igo0/eJFXz8YYkE7ihK1mfIAUQ53cv+RGHkEAUZBHZVWjOIF/L0N80txHqm+GWa9K8DKRX
oiVdkq5A1MWv3jwjl9O3OVa40pGisyGQvRtTWgGOq71Ln2LPJdOW9y6F3dScJOuZpexMMoeGuPNU
ttPiVnqUYYhzyfsyAH0QnaJyE4QhEUEhAsXTYusUzRxO8cKfadSggeK5YQunzpPyIRDj9A3gvCCv
pFsivlgYvBo4DyU6TsJTjWDbmjQ3R1hfEVWNv20R8ENV/EcHRx9HfjUyTxDyWsoj9/5IJEB9v+6t
QzvOrBgHS9pSh4PK2HSDv94g7ZeyGlfVS9Q4yrJ3gdZmnCf49/8LRn6iCYo2ZHr0t/8u1Lm1YG0J
PwXPWT78KAVBEtLWzHaFtfF5iNs/Mh39BVTHiRWdygH+oKVVHtLFyUImVfnfkvFAColmjXJvny84
X/ukrmMZXRIit6zY42XhS4u2BmkRPEzFtrtZFsf2HLoQXsPgEE8nZdFBPL/S5B849kpArgFPDq0v
gEKclO4inUXmCNAv9ImUjDm+Qgx4gGK2W/r5H1vsANEwXyg9mPaSlHAkDbwNSXdII2tR+D+kk3C/
btJ1gsDVQ3RjC9TM+f9Mfw0zSlbHUht3A3s3T1POg8vQ1RnpKl18jf9xdShrYrjaVaRtJpAy8spt
gRz6BC9Q8zagwUmzJ6ppO0s0E4RZgwHn5gwrH6S1gHt/Sk1xCmMSJ2hzGPLvvvhA3bJQgqPAiGJw
DRLMb49sYth/+3XANaMXoKa4bBCnrwSD9Rc0cpqY4l6tfAnHrzL/lbGvtMOXLt4rbEog+sQjVUem
Ni+7hvCkHaKAGXzT6U3J2OzE7NsX1k2N8jikIshp0r9O+hxRHKeYUxGaAVr/1TwC5M0s2/LLZ4UB
zpLFl8qvp007FKzIEwngYYPpAe1ovV+KpFr0YDJJ96H9juWHTKh8nW76ZTEe++KpK8jUahLZi18s
SgSLkWqndoce9Qnfddk6UB6+tFLTz8I8hi7VE8Z9WNO9QhRL9pLD7dToSHrrBcUVdK8jkboOnMus
QjkeGGD4Zch7316oWpwRYTlErsqdo/lPmSgwIfjp0m8DAmLwaRCn9ynJ73xSnMgz4jZ+GsY2HA+y
dp+8t1KckvE2/6st4csEYZhDzwaTMHgOPiG4WkW0Ioyf2RxJ1SLRr2wJRHrR6k1kNupIXXqp0OtQ
pLFPCvDnG6ZW30gO0jyWjVTecgFsGiQgGghR0m6tej2IKyTCleLZlKEoKAzy5qvyAOigjvLgFvb2
JK8rIIIZ7xihg4fYyUCwBDXEifUwsie7wCKN7AgjxhpXfuwiaoeXYiTeCMKyxJKCpBnZqituM+ze
LurL+VcJDCeF5MiC7xZV41cNQz0RtpUovy0KMSP4mtjE/0vu9z6mF+RhHX9IfL9ziI6I1JoFZycI
mJnJOS9ckjUXYZKfcgoIqvrYDe+RdXp05/1I4Se1uQyDQ7UakIHCRGVwllAL42gDEaXyjn+qG346
JCfzIpQUAkgu+LJ+nq9urTt+IY9TYcjj/h1XTz8/1+KJ5VuNfwOBkSN6BtOVXV8KPofqlsypH8AX
bXqFkySzfYENCPd3DQtnOQla+zUeXNi6LTscXDYW5phLvOZI4G4t8etW1PtVFJvwswCwol+TgC3b
0zzX06yOQ2fmhFr/kCPmLZDgqvXVly81lKbEydw9YNiqaY/ZDwWssH4DV2pMBLyJPTlwcl+xSmaA
qKCyIpoz2ySk20Tw6gr1USo40S+qibF5QAzffJurjqyGBT+jy5soAT4H2gMuXjR3Y8GgmR4r4V6O
Iv1Cn96wzUgiUg7NePKYFeuXKJ5F4ZSx/OHwNpJtu0LBbJ26ZQuVfpHbtTcRnkexEhAPbC6Zgm7N
bwn/MWNNNgnCsKQpbiPcTQPqcflPTm+V6HifpXBFGUWoIEzvNW6IPDXuiuGQ5DO3AwF3hOauLI+6
uCFBhumT3E2KpAyODJE5ZLp1420+H9XUnXe7gHi7FZadcFdEZ0NdJSOR3y25+Ezy1U4oN2XqyvEa
zwqDUFlc45hHF7UF7500AP98GPop1G4GklXiHZZe+FTMzzZUFgaQ5NkndmAFjUj4FPgIMxS6syH+
ilGprAanDDeULDTDSwqP/sq0y2mF+5qsJadTHMvc+9JbCH4b+RYarDfnKPoSMMqlTQiiYCIj8sB8
UTP4QHvlZ4CAhyPC1xfmVw5rDoSx0iwnd1uiY9C0Z+TeU4q2A+OeOQzsEvNThhYLzMNOCt6STQ5S
UuyEZF91rpE6MQxyXP2yBfLERxaPe/iDSywInNY6SRoiONIqGE3yq6m51SIksgj4Q2TMpnARQItq
+vVoBU6vfvQQTOY9iO7RgIH8muvrVN+DHMEzDcjNkLpYG8w44TWbHF2+RPz1Kc1RrpMkEq9jlY09
2jf1mvDNwRnJV4Mxc0nVIb5nO5ibwdoI7wIom0CM7skUj+JmoWFkZxCOqQOmBmFhkb6CPW9VjvJS
N6nhYF2dD1z4WMGBlcZWwlcwYEkz56ce8zsC+cXQEJykLf2KeNQdGaCKhmvqG18ZRtxtm6KmE4A1
THKjKvSJziCBbk9/Hpoo4oWta8XrVdHFRKcj9P2tD4/8iJHTraPhX32RJI0hXV2ybcf5X2TNeo54
wF3vjMYIhMjLXG4n2BW2MSgmdFa3SYcK7Q8GkL6UHpgYsBqSekuuJWLbmeDqWS9tuJhoLwlfXvke
9c+x0Fl1WtsgT6GpAdsQ0TxjJr4iIEMC52FpsEVOoEOYMBeitBt5fEdtWKslnRbdr0EXob7ncMV6
w4tLWsem09yS+WShu6NdDDdrZAPIjnpIoeUxlz4T5jNoa4XNY2JKbAFYhVMgK1yDTpDuMY0p8iNm
GZquSvcbccJoxXZe+fRkR3waLO8AwoO0nezvqAZi5vtHZBfEX5UC6mYdRgUEWSdgB7/W0H34klsx
Ed78YXabLfKQmiJYuZJK6pVFluiuZoiAopv3imJi/mEgoYSn6eCzxU+p3qb52ape88BV/HLENeFn
ZLBkm+x+Ga/8DMMPK05haI2h10jYnUsefahthGUlRghePdY71ERi/VXPX4rhvsPY5R5C0WVr2gYJ
T4PPbdjWHpn4DLOVd44ESItFhu7Tjd6q9w+BBC5KAxrziBJ8vsBnyHr5NmBJRLKM/0PQ6n2lv6sE
Ib/8qcSQ41Riun135TFoE3f8ytpbnR5FpKl9fo3QXiVo+GsOToippUIgFsWaK7Ko5GUN1HqdiSPT
xNGA2Fw55wbiQ9YPo0F99ZbJ+aCeTp+VOKm5L9vSrUn8mEezOeCIBAiEEJanoFsC6Z6PufpRytBq
oJyz/3nFyyxpa8v8DcVtkF285ovatmWGkH9+TywTZRArUrnok5+RMF501KF6I0fJGfkeHdAK8g41
VlLbL2wtPGeEQvTTqpcfQ4dmAmZtPk4nEKCmnoUhbOxj8xXCeJD1OxHVTKMNDTk8EMKIeqqAV+V3
57VBRWcPoD5wCNSE9cVfmfNVrcSAlK/zgLpH42fq7y36EevJC1tn3+w+pXINizsoFTYgQ+AAS7Ci
nrPhLnP0Bc3DVL+/yb/g+1XVJ3bspa/8tU4PKkssrnL0Fz8lS2odQET3hF8CjGir+pIEsxZZlED/
SARqHn771SAlIaPlP/E5JX/LhEyTwvuBxp+6M+UEDSWq9V+W/baeynCL3L59m9ZGZrplfpNqddl8
Z5zBG4W34iNEco859J8ECVV4vm2YoCu8DjxewoszpySZsV1HyjHKnbL5F/XbPj+yVCqkMuOs/h9J
57HcupGF4SdCFXLYkgRzDqKkDYpKyDnj6f31ddUsPB6Pr0QC3ef80frRTCjQC4E/ZbHrSrpzboL9
p92U0oraADXsLxCYslPOTSL8JTN1+wqRobGNOUl0/neXh4p3SIg1AJmKjb9uzXfDf6UQgz0vsBMC
KOD+hUKZS/FnSSqgZoLYaK7UbTnzdPNokxvYVCehbaC/m8vrjVD30HZZxTuIPG6VqcOUxJ/PG7Gk
Mgat0DJkmQArDculFApDBSCjBp6zZjgF9FGqneEgc/A+beVvytjHVmg46IU5oEIDcUnn342+GtbN
uh+JWdqTUMaDeuwCMYBkIarI97rcxNIq5kgyFxjFWfvLW4OfLb0I1kUiAp9nvG3hfZ6oAsqCmkba
6LsXgBvhjnX4BFCjl3Ae60vEVLzNNs0lgPXikI8czh9k9xohgxpAebbJxoWUnQnCa+gQ4zukra3x
+FsjNIlJ5P85lHcJai3zAyZ61jU7prbwUuUK1VrEw5XQ80j4fREVLdLnWdP3hIAvkf4K1MZr3+QA
hYYiCJMlYoWgXhDUxT5cwPMU5CRN3EK+tXdyCDVO52eMRLe/mSPcHnmOwL8sTx66RQg74fQ7cilP
yLik6k5H3MgqRrHLuOjGdYWURr1oysokslVm+mDqErMf6vLelfw9dKg49dG7VqmNEOo97K7FtLPi
PTFIQMkg8MeuOKBfIehsL8PuAjdJdEzN8B43T4vMVnuJI8s0CiSAN7TDAP8qNqGkfTf/aESaJZvG
XsnwjdOCeEnuPQXXeLaOkIBbeJyptKC08lq5NBFRE1Gv6sgdeMS4+jA3GdafcElIx1jl52fbqOHB
sxB9TgBlZ58T9SuwLzySg0pNTrGyocZ0Mj7I9QHFeFoukR39PmQxlCFH44s4T7m4OsQK/V9QbEg7
FCQM9eE8SfKMbHaca3AzBTk+zsuu3hxnze6X83/J1g0p50bz6kQBDNG+bLxG/ksovkv0Jr0ydHSA
2a08YERsAZ1nc7zbWNW+8V+uYBdZT0aXe63dC11cm6405A1dWFFm+E2gV0VrMgWNqvYpIPs2upv8
qV6HevzK0U+uCMLZHHy6B/vEqCAYCPkaVMkyVbtlrKKa9QX4QhkoCBwVPg6KTfA1I9sYxkkLcrxB
SHtsoa77gWPkDLaMjcm/MQMylAcRlcklaz0cxFzBKmJQJ9Qs/PWdi6qMsxfpFNq5ddbmtPPqg/fN
ftF++/KOROZ8ZfNnAOZNnHXY6b24BUYNZ2DEzLroNiuGPCbGPpYXImoB0x4g9z/YDyyFXatpt6xw
MwIJxLJaoyR1inud/45vlXrOy2UPecmzQKp6SJr0wUDrX79XqDbVN2vOjpdcQTEqD93RKz2M+Stb
BEtDg9AnzjSfD/HFQEBOCqxDBCNkKJwYLg9O7V9b2jAqq3xNUYJQRSIZWYYQpc8VKZkd7yLk7QzM
zAX2v7HKkM+I1U4VT5gkbVXkvXQMKw9bq852cxjP8QpVp76pV/kKGIVrH6vLgZnBU7DGk/dqr7uS
CDj5jRwEwiQ++d3k7uBp6C2WBnhhToQFy3bwCtqvRvn8h06T7YdojXSRmYdmDrMID3cZnglHm6u9
syfXgvPrYvJOZ6QtSwfKlcBOilOJ4JWZiSHBSE6DByxZoXSkQcTcxEBDqeLNAxBgwnNmlZYIwFvC
5iYkXT2qE8U4pJ+hwyqP7wIAA+kMQRQL9KTN0lwVdDULjB/8bYMpoN5RwLIIJ9wEP07xCp2PMdqy
KyfhtVfWpXQUgBJ/5VREmTNyNnso5ZyIwYzub4Cc6sB0g1l5PzbXJvvIsx1p6ogcVsGvGkL9cua8
bG3deShuou+wPUrZA4yjNJbjawzfCR6cyo98ePRswIKpFrrOsH8h1eC40RCnAeaXT0X35v6+pe3Z
7sq5vrCdn3+7P4h8LP2FLpEpJhQWDx8KdYYqsO/anZYdHAo2coiKx8jLL11i+SIVhzFeM+CZCNSO
XvchGZ9qOkCtjzOaPCiB/ImMTynNb07/k7dQhEvJpQaGx6WX/sRkmIY/cnOqfxl2odRadnCqDjuA
KKm/tdzTk3FFM6wTpGISyXbU1JPc7cL0g3gT1DTDSg+OqunKuJ8nksTN8Ax7wD2QNAR8nHrtQ5An
xFWSbBcgCVmQqsFglG4wKc/t+BDKqz9U0s0HhXVo9ZFl6IeYy62E2vF5/SpEQ5RBwPMC77LiCYHd
ZL9q+c42YxlEcax6ECc0gQVBtK6PY0jr3sbgR1WEJhx/zbPUj062EcPPkF2ECAy5Uddtx+Biok5u
pJcz7pJSnjXpgwpSxMv4eLrpTWK81ynm0sFqSmtfd89a2prR1UmOyWQAjfLm9VfgRRwCUMJrXVqK
I4CRke4DgMbV8EWhT1Fu6wFIYl8Gf1J/HuqnhrpPP5XxmR7ntl8XHV0UjCX7ZHThhlIHOUFHfTSC
uBYKyaWrEfBOqfdhj9zGW/rNaaKLxNtb9rU1byRmh9FbD5XQIu8CvuQRqQxYMFZcnX8ObvmY6pgs
XV4hfnG//OkaF8aeA+NVI1AklG0Wl+eJcm8Sc6OLqZ0l+UGy9NxCHC8Ut0l9M5nOg+AoODmxDDnx
o0bRGGsXX1k39toal6XLRQJLfoshVtiomwLXgXlOtFszMkTEX2H3E7eoy8+wAGidWNsGzG9GpcAO
/1Ho3dU7BdEzOG85V+ONk3+INV2ur551+3kfTGPhucAVxmcVAje3v2jZRnQWtHO5g7pPud4j6RUP
r/wIyx9qjNvzr8L8FhSSBYYzQXtZRCbHFTHngKPCttgSdhA6O01ILVySTnK0ONUuS96r4tlisswf
HV+NpjzORfBh5bbbg7GrzNrtX2tY4jlXSJeiLI69U2xPK1oL22YPxFQto02IWBtNK4eT7/N0U7Dr
/xI8sYTertBFo0zGUIi5pfkLeK91BpDGebA7DQEj+BeuGasF0lYQWgijfPHpECZgE1dZYrEd1aMU
Xhy6KVvOAgE29wjCt019LuJDnS2zfBssmU65AAYiv5HzuuRezguuFoGR6LQsz/8R5Og2BbJCqiDW
GPz8KJOafusBFgiZxpzPq77JlFpN1Us2aW9awEbr5zJDWf4QnaN2gss9BQTf+sN9zDnyMOoI6qct
GejABtWFGDGgClEkV2jFmNkoqJCCNfiRUX3a1cAo8aOw3FpfnQnza31rDST1TCs2YHgRVJRPJL6B
I2wKjtxeDhhzgJIG5C3UUMWsS/NrtL40wAI1pmJMOnW8M9QiALtyOSKnLefMvuVDLNcd3MiQffq9
BjdXzCT+AdPka4QVprYeZreedcO50RnU6SKeWfpSLzdK5NDXiQwgxKxQ/7EhIEWZUeWxsIKAT2YA
SiVayZxL1dPWqW2NdtMXv7+AHRwuFHZtOex5DjhCK9aKmXFSnTMRJm37k8uPrnrPJBKE1wHJFcCY
yPvgR02SGZZOa8405u8hO5j+HfpgToMCsabsbgUvFSSOXIG9I86ocClK8tvonc3s168Yd+K9IW3b
EusKkhq8hUvZZBmZC/jCv/ncExTdUJe7GrksogUBLMMljX7EDkz8JdEp/IYQwx6/c9L+DMBGsbLo
+k+J6RLGWdE2CLZ9bUmli73CFA6y7p3+KSymc8hYStCMDT6NGEnWPmrwHe8OlZqRETWy4MtEcgdz
myM6yhpXJFdXRIT1iNMtG+CEfDOal+l9R+1doT9RFY7l965pl+yUCzJxKn7jmgi4f2OAU20ib9VC
HPvmLZL3QlJYxNQBwgqm9cnTrsF48tNPw6G0fBtLEsMyh9McshoZ6ZymTJLwZpgj1C3VaKMgORam
3M9+vys61vuaFBJ5YjoHW2wH8bUUMeHfV5AxElth1C+tdgtnvx3TPy5qZEPgRstyHWwG/ZwUj9Lb
xc4RpSYfPXk4GH9jWhMAGoSUe/KkWZC8W8GdiqdGvU/I9vQ5YEHYrM1kqX4nbHYLhCwUDFGfSgBI
JXbMeYEytL9a2p7CtiBO0Ikbi5IYr0rbo/ZHI499p7Ggy7hutXCVsDSFAK81klosJxBGmd+sVGXC
NIjmlWN8W9JGgeDb4dbmfKmoDimRxdKNnA1vJQogvmjoBxeiiQGGVRDIvwfoU9qrwy3aV6d+geAk
WMQWZN+ih8bDm8UuBTmw9ldd99sXj5D1wzZpar5HFvJw44I4Ge/vImLj9cX5xFRdUTCZsyu7rNmk
TQBigbQhMmRw7+Fltc9Bf48hjrpGc/vybo9Pk2BHmTjo6TcNdhmTlkuoav4zNiXCPJ7WDESBEVuO
gQdmT8JWSjVfNkG1Fs+XzSoaFvnGtqcNz9qiJdaWyPL2AuHPoLWxP1BWiAPNK/lkbz1rkzrRQ+Ti
GmJfCArcxMV73J3E+eqh/CPOcf4roafQk5en/NKvOVcDlB/1gU8PlBcV396s1gaMUBCcEEE180Er
oII71Padm1gW1btXjW5pf7ha+UazLxgTKqwOvk7W4pU2lRkz7GDdkOCSLsbRH22JTCKS7X1suLrw
cC+oHwhRCklLx/33yWXamnecMmwkRbztdkUX5AL2masPmAO+QOCCOrdueVBX09Iaz9JSxtHlptaH
mvzBzpvRkzgBH7m+rF/sbh3meylBQdXOHFozGAA9ro8iVdyxLinXYEZATlnID8/7CcZs2eEhRFyp
Sz+68xfmD59IBG5+PlctWhL8Nhu1bYzmRmk5M/tbzIaKmXhS3sTUqIWfyZyRpT7/oC3LK1YQUQ5/
rWCyhaArGY6AFy0CkeYnp+Wz2Isvoilx6ukqITqkw9BHlQIcfhM9D9zKT4eeqzuMOK/jDMc+0U0Z
quUE0/S0yzkDA04WuNbKJfpFzGBZvO5PnDCYmrzp7SMguP89m70ClGs1D3vB7U0CGGC/vXA44Uvb
oXst5QRI5gQSc/xWc78Ei/c/FFS78UAqIB1CGhuNete9LW+59OJpCxjOqfNIwF0cAK8AINcu6m9v
AtauiRfirQ/IWRK2EUK1KvYQJKMfUswZn6yH4jiBBHT04vj9EwW3NOcygnoUhhUo434tiIMm/Gos
4TC107faF/lEDlAG1hhe9Zrw+lqIiRDGYYdcmV626qyLnpFuiD/N8ubfBL2hthGEpXkZqLgWZAln
rYBvK/wxyX7kW8yHF886ry5gh7mDqTFh9Squ8CQQl6tWwl28si/aGpj8/7iseIhCt45GRnt1rqFS
iTFvEjhPGS1Aef1ujsdp5W9q9Sm54WoyDgLIKJOVt+LWhd8TIiGFTJ8WRUbMlehICFu4umz7Foof
grs+IwoOzNRbetUnxQjY4NBckrhTYdw6tz46F/svbgho0P58IMf4zYrOfGkLAv08LguEH/bsUXlH
Moq5B1668QVsP1PBHiHXFkiWVT4Fx1koyuSGPT8O3x/5h/j71uLQCJCWQmQxbDTaL3+F5w4vGLyn
Zm3tcDdQzG72oGLq56idU6ld55aF4qFe9WqJNG4nKpXGM7Dhgr14TrWwmweoExcUwk7JRitQzvNw
dDbtCUzeevnQX535LZzVZvjMMPvxychw+ok4KXg93wqHmz1HJMRqBsZBiis/qQPQW1869ER5vhMn
QWWRhORSgje3xy+155OIscVbn1lFGXKNYkn/kuKzY5wj/Sil+0L+s/K7JuKMoDv997j8Gcj2zoiT
zoJdnZ5r0amyIu8cisuI7xSW9tFqzPeMzADUocw6yueYokWPeYWBcnjfH2VxKMtLa3zT5j47TtNm
QkGQKAL0qthFqDYSE/DMmbcaQxa3I3+EcE0pHC0JluAdReErP7lNwZUgH9E63uxIk080Aa6SJxvQ
3QXPpJQEPCDr8TfT1moxBHED1IHG2k5XyBQvevixEk4gOkqU+MlYevw6cS2r5KAcV7YsrUXel4Ei
3+S44FfwJPISeoe9gtmelKsBjr9hmJcZrvL5ty1Qcu62kAQx8f7Ago1obRF00T/QQiFy480VJCZE
JDGEfVheTnYgor3EcoWSa6IfHFlt5YHmhfS9hm+kwhnVu6d8tDSZV2eIer244pixnI+Y+uehkpYj
Uf9RF8w0ee7AfTZLn+2Sdj/MZ+PchmDy+iduQoBjELlPNlnSrEAYmRhP+IdLbM78zD7m5hAaWFXv
hin903gbE5DcsUJxm0PSxSrl3XsaR6CSCNgnua3ciU3Im7AKbYsEteec6FLjYCJtg+Op1XUR0XCz
MaQlSb/y22Ssyes1bbZfpKE8k/r0aSEFTdbZBjeHuid4UCxHmIxHolIQdzbB0uqajRNe6UKf2Q1M
Op3SqB+4OHHNwnW7VCDMDJkjn+GOek20awrdAbRFU5Rpf7DuCetBzrcs5mE1YFGUPiSKutKAsfle
Szfip/o32zvi0OxDIjJHWurQezvRzDHR+quFqyXtAu2ua4EEAfF7BuMXloeF7G/08tVKf0V0Bw7P
8nOHlsMHKDeQCiowsUAGbt9QJY2w/NgnL6rVqANsSLCG4mzPQlVlMdhW4y+zKV8j+y7ErvkqiJev
tYNk8EvUXO1dCMRS4va7enwfyWcQoZQBie2WrbVPur+ivKmoPcjH4tki65NSwDOXNyFNqNcJdmTU
goU1FzmSD2nl4IVE5cO3jzeIOY3wkrXq0TLPt08EBXUL1HDgGH0N+AVnX332h+kdJOGn4t80dg9r
vImvozLf+pB6YVeNV0610lVsZtts3IvuPE3oT+EaTZkybY7TirBf0fwk5c+K5CSJOwpjJHLALFxq
T/ImxHGqSFs4Z4ccF6KzwZHfMgMfyLH1YDp9PPHkWpeY5YoNmaaF8hVqjBXOTpJfVffdaqCPGbXP
1FeJSKcCwoAuxqWKItIPvm3yxLgmkabcEnEdNzu1vHrqocxuHkICj8AvQcn6XLU9e0XmEhKI1s4w
fwFa/eIKkKFz0yeu5hxFs5/IyZOhw+Xv0X6xSc65clIPwO/bHN8j9WXI1KVVTw3mgIAcYMlx3zkh
SQUAQYhXBezpF3/iOw2lJ9mT8wGbB8FDmKg3HM98Ec2wlYE/cVSkLPPGWg+XaQl++25L74XzZ+o7
ToVcetISgCFNno3Zk09GahpMOCAUHQ3qR7Pgm2/YaGIySVaxGy0jghigZDS08yhzQv+gWRvL+Mqb
l87sUgTXSQJwIA6HCtMNuLiEKLElXXW6KmwalKfNabFfJNHdzvb8JwYGitAjdkwMtvZUI7pbGGm0
BYlSVgAOQ9HIWqk3MfsvuIw1HfNOY4mJUcr/hCnKcRQdzA+JTckZn2qzg2Ug+ScDdIwkOilj0YfF
32JeU7ubkDFxwFPF7fUHrblbxl8I4xA0F0gWzycWDCmhfQ77feBd/JpyYlS/gN6sOWYh8eey2Xkf
ZN4JRQrIIsQEV0Gcv7zuEJgHrT1XAEHpT0ym6biuK8bKxl5odThPlV97QWSp94NAc56wbkZhgTKH
kJ9IQALInY0Tekmx8Xa1io0Kcx9tJVqD4Jm+9nRWSp9arc0q630wPqap2himhqRycjMbfUhyJ8Ib
Q8ACyDwt8a+j5GOjQBNOA1MdqBgO6n1SgVWTb18QkRPwMsQTlV/1bxH+OcZdre6y93D+xuW4gGNh
iGxmMEu9gP8cb8esXuEg49iYXTsiYb8AOEra40AWHQN+4CBiMEI8DRBrIj7M+OnUhaltcUlE7NIz
3dxDVEveu1CvW92bNl1V4yn8fBMnltp8Y80SCzv7cJR+SsFXML71I1atnYRom5eDh1JFHVzbGRMB
TjKs984trHEmHYbhYo0RtZb9/AFbF/7VaETrtyS8ZFVIbsZLTwl7mhWM2DfiwhGDYOpbE2/t/aFm
JJ2UeEUT0my8Z81Nrj4BFpjDlpOGW2TVI7HP5feQy3l8GLvGvpRc0RqqPTyIKNe5mKVTc1XlZ1D/
2PGeOk80uvu+X4WdQA5911xI1S1wLvxbZKItSn2G2GRG1RVaSsRmF7K3FzbOEq+HNq+4mjaKuqWX
vkSjSyoWdg3us7nCXf0iYzs4yv3RIyPFggmECEcgsbT7d8pWxEUl7mXQAiRaSznbJwm5u5xnBHz6
P6o1AJ5jzBPFquaFIEF/dtYRwEo77UlSEIVREEmyd5SLY1Hw7gCsS99W8z45D9DTBq7FZgMbpmMF
xuKB/L8l6aUHSOwrbB3TYyw30rju1HuKmS2qZgaFBfViIuH1ysy0qD/QeRG4SZhXvnJcofKYlOuI
qRKYXW2cuaJ2CweyPzOghQ+2usPcrMffhfplsUyUSB/5UzOyx7D5q0TYRC4RhHK0T+sNSqauoAPq
SDj2rMJMq6zzBK06p6VBHQNiQPG9a6Ez1/SlEW687KNuHVEutKZ9dCYEv43HVyW5fHBi7MqJHBBe
c8QM0lNgVrgdZjbUg+4dxSfhqx+ptaOFRWiuSBbPw2pR9x+1Sf4mo5fl7Khj4esdgzPeB7TKFUq1
CK13Ay9hS0TYxa6G3EIqjlLstsObhbqFjHZKlT8eUNfZZVxQWhRvyuKUqSxbJ/ELROFTkxGkLSB6
lQeUGOHBMBscGQhbrOF7WIfARyzzSGPPwMnzmKTGUjrXeDZQxyuEjk+FG9jwCzMqwePpksDmnMHg
NF9ULfGApC/JIDixnsvpR6pfUzJjDdKjfP07q49acZv0zwAJm4omrn0wUKEFkd6Jewv7BYNQ2Cxp
mLTKQ7OQ59IEQEJRgka0pkN8s8GLLiPRnZTfQqO+fdVFbgaa7GFEipO7AoBbF1u7PcNcPYjanRnG
Vy0fMvzEzX7MOK/897F8U9E6irtW5WHMNBS2BtJ1oOoObh1tAso4DtMSqXdUbKz8ZKAJD1cUUzA0
QDITCwh7E+yidNEkt1QGq52/HDsinIiTfKwYvdnevU8nOki8ucC2aO0WxB0E5VbXb0K4Iofv4rN1
esxH1b0JX06KPxDIriJ2ZkGiKzf751h8Kda2JfiGjl51PYybMHyM/TOt36XsN2q+MoNbCL5hrDa0
MLuRh9zhhJoK99GuKZ85+DR9DP+2RUUlsfvQl+QWMx9zt+flmeRDv/qx8bRmzX0CS2J5H6ku9rov
Xznl5c7QR9DZz1j/6NA2ye2XnO8AHLjAs/CjMr1Dh1Qk2Mrg8ZG+5+RGs/pLpecUYiJdWoQjqutA
bP/nOj9J/cM23NwmcCC/JOnanrGsFKdY/2tlkx5tffZNO3j7sFzDJc9PkL9e8NMPF8SelHYR67Tt
nHuJsYXGB9CVF89ZWSJJtlZeyN7Ix1BvBThkoJOgsYMlSwuW6ClG8bSjGiifEcryMTnW2dYsBOPd
jU/xImL9GMExMTArpFGxgeiAt9ZXxAMhKW8lTGun//DNTPKxRVHj0zM8qHgklkopbrCdmh+op4qm
k6y9FdJNw9sQMx8jx4BdWiqEIxpuujeM9zz7SKaDpR0wFFbxe8oRVtgXVDdkr66YGHR1ZdJAWZ67
Zj0M58JCueAs4+JBBUKGEoK1vCZz+38rFgQJh32abAX+33A86cZSNL7EtI+4bfNp5wRPWp9CBomS
tDWXiKV6ikuIdJJOeA8oTlSZmJx9pNyqnuChj7risRM6UcFFcny5k8G6whpRR81azX8G86tA2xwD
vrm0/7XnIaciZTeYa+Hkiz413Me4fYnS9VZCnBwHh6FbSd3K6SAaSdFAWVz45wYJFNPPt/VOq5W2
E45+peHeELq7jS2vfXXd67OsWmnyF/UYTnMOScJGtUPA7lK2aSB55PAqCMtnFfoXoPJIXf8y6zeY
lMQhDY9ndb+5fyN3H8gtlGFwuBvC/GZbCFJhK+pl/WbVmwiIzV9m6tUyTjg1kq+cCBJ6zUGe3kv/
H7Lp2P/rDsAh5RMZt+g030Z1ZagMKewMy7b6TJHfEss9HCFqO3VLAwEMxwaBLlIGeKc55ZP4lBf4
7sq1pjGI7Ib2lxEOISnILj9smF2TCNlvD2DxiHIuGu4q0w+XYE1kZBzD9JvrIUjvFsk/0r/Mlbjf
w7aiqYrAe5XVRI7W3ZcPBQ+xCTlsDbg0P0bQDIuMa6W6IJ5K5XUmizhVKd5TTZhtG+tgEdEYdTar
+ERH3F/VHYU4gEQI5Np8Tv+up5PAwKLsw6J7QXiaJsJ5DWxv6YfRg0RhucbyOR3S5poVd88g4Oq7
qUSA1bFApG6C2tU62TtfdnHWkFZLW4v+oOAIqJnGGxw2QUi62KnR98xKac0hhDEJF2+xkl8yBUHI
NxyR+ED4D7UQIIB30gCS4afwdjaTOIUMFSiSzLXTQPoM5HrATjPZZahUDlVIIpHARHj90Srio+Xz
XE7maSBeCOVpYW7ybm8FBL09HKYCUgYKpjhH5SqA7NeOOQ+2hwhlC8BfoN9rwcZ0gDOxziSDvgrz
axvnuCMpT6ufRIl56Zd4oEsaPRINYMslLdFOzm1NSlyQAfGvRNqgA5wmslirEZNIvfdLYIizZr47
9Rcv/TzArATXzQHZIA7VlM+qxRSwats/H5M1w5JDvzWKZZQOuG4Fm5r5N41PJ3DOg7IZl/rS8bHL
52iHGte33n6/Zf55NsOk/9GFVqOy3ar/8eDAUEkuOpRzvbzrnS3p0xFNTimiauent/7Ez2CSaeGV
/ryuL3UOzOh6jIj3coHmMf8We2dLaFh3j8AqJfVFjrJc7PGnk0WkjmTlOLxy2mrUL4P0mAhztrS3
Mdn6/gWNoi0fNE04qYFE/F0oWi5Wur8FtxuUR9O+Jc6zdhCf3nL56HubIjxYgIdzCsrtDQq2WZP/
xFzfU30tdVfXfq3sL9OIZ6CzZ9k0n1H5cJIv1blTsez67YXGhvm41OYxxcewCkLnaKJrsIaMaSvH
tPps24NGeE24syLW0iXuOi97dGADSmX+e4w0Hg0iF+a+dabRcvQ3fUCo5gLR8oLgF05ZrCw0A7Zg
UmD+QbPVmQkomzW+oVzJrEFjSBqQMIybLi+C9Q0EBJqLKoe+APNg2fc6vSb9dziec/WnD9VNU1+b
SoNSJg6IEh7deiX9fsqONUxtwq03QREUyl2+megf0s2/qxNmzL+J5KvUfBroDYc1QdI80kdCzrTq
Zuf7jvWhcoolgTeEZAEjiz1Fbb91DBvjU2S/NLTfdqcmucgEgeV7GQgUMMteGFg/Ih9Mj7PSy0T4
ssHwxUuZrrivo+7YjfupRm+bkHDMKwVuJhODdeQIMJnBEFaE18D441AgM8XS11TYeP4vpwGCut8J
kcYAqMug4mGH1H87ZuYJ9LCHeIzVD9IGDGjIumay63dxvKVnEHPBPPxLakRET1row+p7qDcKZB0+
+N4tkOfpz4R/sX4ewy8p3akcFj0Rg8OtA0EpZaZZohZ0ZLdO9iN558JY1hNyJMivvfC6qph2yk0n
cV9bnNnHfzIq6Q56NM9KsjeXbbJT/Y0tvakGPTErrBobUWZvoOZoeYGSCyF/WotiXoTSXqbwlAMB
sySIDA98psIJ0MuE9e3p0cr24Uio6Ap5pEviRNY9e6zudbazlD1RcVVxsIpLOyOTEC0C8TDFXa2v
sP4FlnMLvfkiSpfcoeikmv44RKeR+0VuKchhdoSoJu3uvWVizMt7Xb+PzPP11aquDpeopq7JDkwB
6WI0OgKoKqWroT7oB7LaYxjQsD18dDoH1vQNzS9CuxvUMsjz7a7GCbclvd3cAH/33QcNC3NcChlQ
H8AE7kBWQq28ODdvxF+wjhAID93F8v5s/TChjy56xH2cWHIw0B57UutloSFOYO5a69HOac/OsCdb
c4R4J78dNDPunrHPeVcfbRZ5lY4J+tJN0Poia5APPTVtI+XbVD8KB/ZUrVSXnusO2xfBNkcJrUMk
RAXsF/EyzVakowvfjDY8LWDWmAiKOZKYHNSZrON+N5lrx1yb2VkpDxFSLelsssEViM3fDONTGa+p
tMmcnUF+Vw1AqtRLKShJg7IJ2EDzhyWwOTISzjPzU+EUsLwPwZcR14s61crew/5ESMdMSw9TuY0x
lSRod1i93V672K9/H+B4w1Lr0v8XeQfZufXdi6QXrhjJOyCtzhTkfUiZs5VYmfT4JvzMES+OjJWz
9p6K8wqRutBl3PNKcDL2S4pCpXrnBz8ica4iGSDfZnggHe3dr+UVem5nWzcoo8g+d6x54bbpKaiv
RS3cQua2xcoxqk/d+67tX2QziwZBoIXcW5wqenOCBrEj1toFMzLpVcTYagNoOo5lhUBEWpg8FMfb
QYMovza8MOY+td+K55CQnmrhGGK/kInY49sOyNIJ6CNpEbB4PJaDTloGhpOM/2rt7WEbDD+9XYJO
46BhZ8ViBqlSkckpLNTprraP04A8fMFUGvNUeSu0P7iS+LM1JgTYjVC9+cpOZ+G2jbNJuZXQ8yGU
IR2XnzcPiDWg2GnemVvF3KYADhnwWAtuVvT0kxFHaC79dJPjdrP34hitHZcW54Xx3ozPqN3YrEfD
nazIRCLS3oBW0qABppHj8cD8koK/ofVPKiLrLxANlHIfZWtf0PawQHncWR+eWNRJgIJ+ch3SkCkk
DnbaVQ3fMvxBFrY7WMbwTGrfGB4LqqDtNzQ0yO55HbG0OuNVCe+kSzvgpmrgHQv1JcpaOIFaRhWy
BFrAUsKf0uEitUc5fkOvugjAmYmZinfISkPzXM+DJZZxA4O5MR+9td8sQOqCZbO29WPA2r3WbTeK
T8zsKZEbLWJjGSWMuCU60jUdPHRcEXpLeCIOV8TRhh0gESb28QPSTAuJdGAas5/I0Lmj2uSsG88k
51WykAPHpyS5I6Qg01clAtQjlMDaB4K4iKHhSaViSCZM+J9eKOCVjo9tswSxYstLE8wES997GzRC
eY9juyYGKkbR1Fdr66DnB2vxYD+0Z5ObE8AIV4JZhvqcVReDBW8J1dAY1vNtF9xtJO+Ss+g9WpU+
ERlGcwDJ8CJ2eTRlKsCseqwMoPK3BumDv4a0K4a9mPJxokq8bbzxPJxTt5XGHTG1PIwamXrkpxnW
+u2TqkByHeUecfY56Va5SNgilch5JOlSuP+KKy3OpGxza3z98klMzh1kiFeHyGxybf8F9iHXJdQW
ItJCPpPLRGq7ATXY2gMrq2/Y8wyLf06wvWzrrsnNaGgNVQYz5ugZq+SS3DyWZ57JzqF2bt3FFyiT
p0Y+OMszIkbyInzjmfOGBNN3HFGsJ3wOpHzihvMW+XAYg21SsT0LSJYkpe5UW4gfVtpAMBLZIVTV
ED2Ptx53tdKu+LVJpOnT5xgd7GSHBN0j5sBe2widzCvOkXndwLhRa/07kgieatuQAGKDksojRAZ4
vKweoxqkF04kJ9IjK0hS5hcAIU5Q+fcM9+OiQQ4j4EkkKn28mtL3jMA7p96F41YYkJXSFWZm1d4V
9SXUthwyhYO4kwgbHtfqUePP1XcpQ7pMfWXJurB1LPY01AMjmxXUPkeV2l3o4ijGa95G88mHixTB
FJARksF5gWj+f2m0wkjEtzeQMEqQeuFKb7iUu2o13UmK9FGZZsOt0okr8Q9h8zU4q044ZuEf/a8s
XSrFyUy3lMNgkcRvikT9PhULAbx46eI/js5ruXEkC6JfhAgUPF5FEvRGdDIvCEktAQXv3dfPwURs
787MRo/YJFF1TeZJhRqf+OnkrWepCahAE2tBbibNHr2iCYpqFvOP4t4SpYwXK/rMUX070+vczdny
pCyjheiOATKrgFCQZ1BuJ7Fx/MfwzBi6KmfFv1Xl3nYPqrmOImzOwDGbEcHFNZnV3CEzmOjtCViA
zf+g/0j3YrFoju2PaB2uIR1O8l+pcLTl1mJQ/hKYfvmmbME5IgyuC9x77jVT90ZPdiBdHLjdkzpu
XXWpAoUYZ62fOLbN95G3oaEurasL2MN8fC3J8hmMc5QcVSS2xgXxS1I2L0wC5us30rc8vGX5ST4N
H3XMwiAghGrGi4V8W/vV7KvM66+U2EGNop9TExxajsCAaW9JYRjk64YGdtZPKucaoYdym/+AbcfG
VF2PzltAlKnEeqmlSFigIsYbBOhthbZx3Jixp2hPg1EAISjz4KU82EjJaIRsfI7hljy5l4YmEOVZ
J7nLujcjhAjvn6N8rcNxHVwsENj2BHI3AIPME7uEG8o5W0tIefmbEscLh0OUweQMLpgnSdznKXZK
Oa5ZjXGVMsFZt3JDbrBevWJvHujoneobDt+shHdu01yrdKxJzeusYx7cn7nF7rcl/I7602j7VYZd
85unxH/t2n2XHoX+mG3DTGyDeG8NO80A/7wkd2Vqfo3yvbW+A9QOOWJbUUNgZvRhlt5orEzrfWSZ
Cvou1NZz2ybN6+xeMsqlEhwr98R6e03s+7zWAVMw18nCee3FO8N7G21AAI2PJTBHaPnMTa/Pfsv+
QUGU3Kh0owbu6azrlfKvEVfpP9PfKTp/k0Tce+g2s+k372hrZjnrPiK8IdtGvF8qcVSM3fR2V6SL
2sUFprKs3gGmggjJJCJ3LhOXNmtAoja7J90xMzsrPcMaiQFootlRszMZJV7Cl3Sor6p/hO43a7pg
rFFH89sk4hWPCSxZHHzV+CjmUk7XeMSOMx2KMXSBWcZE0c5K+S0jON2942A2GTxotyz8qIG2Wnd0
Bu18A0uc5eijd4ZDysNDjbftPBqwUNM2r0m5y5DOgC02qKrH77xGhOou2S8Fvz15KzYoR/Q8szQc
RBxFj83/RczoEHHksKOGosV+HJ5WIE9zvaHG3yz8YX+gWu23DPlXZDyMzLTaQ6qvSybMGkXnTx3u
jAKpLNquZMP2xzWPwCVfmnI3+xXZXs8TbVp867UCwSEioMX6U6+2TTtzk83E61JeEBkjf9XSgT6r
bZPgy5rxI8GRYp3/QGw3W/IjtwVgzp6t7CMTM1aTRYB9bzSgunc70NihsYzjPg4YIkd5vtDoyC0Y
wr07A7hQcXnxllbBR7VIQy8vqn7SGh63DMrnwQECwegiNI+zYTquP+evebzit5f9iuYHNrKWs8QA
ucj8uDqDcZ+Hm7q8ElBAF9voFxcIbk4VoCNwgGQ1bxYi/VdrrmlPo8MKG9FSuF0WB5mdTPuMcZGo
2EfAVo56ZtGVtFwKnl+bZgX6dSWfin5qfLSJPWv1TyNZZwHLKYkRisBrEA2KgRSJiZw4jBY7F4Ze
Zfavg4OkHRjJ6fIRmtc83ljarlRudY62YmeidIEc6eycFKGPvmKujFuRM6OO9kX3O1L/ptEp6VCC
Z7Sj9lcVc0iX24GYINLK5g5LF19VmoGR+Ui4+mxCtDoWptC2DDliL/GflVV+aYJdJ3HYW/RgrF16
nJHRvrJAShUVb+Iy74N7ZTqnWon+2qr8JLmEuyrIjKWpiMs0za4jasU0U/90w72E6fRMVQBUlQDS
wDxfi9CPhcq+4SKuii1xzydhb0Yj/+6nz540SYcPVx/I5QqUkwVLfsqttzoFjxZ2a4d5TlgG+xzG
fZSmx4pKUqotK1XxQC++aHHxwxrsrw5KUrCrSAvxv2UxuRuYLEvoF/506EONyxQbSGlsXJYpbccX
roo5NEeP1tpD/7/QpH48hkN76tT2ZLtiHRTOtddSlYVLy/m7KtAG6qGCbgZDaBdfw2FaK8IAN+qu
1ZhyUxnOGrtIJBlO7kImsr2usbyBPmtmbfacNZXa/HOMiFWD/Wq7826HXiIh/xzhm4tubEzzrS3x
iwL5Q2YeMnWyimupQYodYdFZA/DFYRXl0GTscZ1P6FzInvUdpFegJf2gWhcTG2BWUY32zWGsdP1G
pGQO6uOuV5VjEmaHopMEh02bBJlgi/BBBNybbBHGtCd7zeWhQvqjpV5b6OuWnrME8CoNeuM8vkyp
8+hcrB6dZV6KqT+GUbE2A8C+6JHtRCyHco7NKWjoJrSGCcJH5WjJnZHyjaDCSvG90YK56XuC+2QI
hlOAKQja5sGEIaDG5aqxYYrCfZzXGHkkXmsXDBsZZcQTezGPkQzLQ89Xg8IEgJ5GpmW5jnIb4xlY
ItD2cIu9zgGkxfpiEiTXzyKgiiwawU0p8Hw73UEYX4r6PQFUKeaz55+wAdjYRBDU8LRqlp5MTH0q
CoMLMKZSYmkL0vHD/zeXJQmyFZO9/nCJQqblrJYi1IahSZuEMjB2WJSbrP2gNrK3MJgbG9HJTd4L
+qrRpXMmaGM4KQ36B4IhJws6DWitBqOzyUDVYk08TujEGpjPabyMWjqcAbwra/UiNRYa2RQOuLCR
O1uj3HC/XLRLJelgAilhj0Bh/jkGHVbhfvgU+23RrsJYvJgYrjiBA5XemE5TTp4/7cfko5xqjxe6
ImZzlZjI6yYK3e6f0TBTYkwSnR374Mt9huuDYSqV8hJpkl6zW+f8sPErDHM3Gt5Dc2MLMsDYXBJb
T0X42U1Xiu40fhZ4fFsyyKSNyI7ZBDI0qfTLIEzXNekODu9IgtcjIQPgxWdQ5qtOhMfORogwbg0A
bkG6qtF2GgxClFR9MFFsORbnt3eauTZEISgw8G3U1bbB24Z2fn5xkoY2yTkf9LeODKN+ll/yLyws
SpWIPnSWtCSkDbIYI9FkDJC8Y/cYqalaeHsj9muu6y5fBr2y0iR6W3/wMiR4E14BO9sUIevHmvEa
TSXC7AKJghypSkADaejZMwEwFRNlCgSqmys1vkoVci30AhAE0Dx0vOdGttGBehV+fDAqsUqrkW6D
Bo7B4Kq0blXBHkz+5oCPLWYYGt/wme5lNulyYp2bzxGQLn10zRvI4Q6+sBqvsqEzphMRNmM3ZKY5
yRkuUocC7boNxc6GYBxSL6O/av6M9MvBSjzTKWqNeTDLyrliZX8vkreqAzmr72F43SHX13TCAIEo
EbMfRTIpZkQuei4xJtpFTWloowMbxnoVgNtrvpp0bwNAG5h31ezmVG7tnNeqAyLRVXvTd+qLEzUo
K6IFZixcTTlPSlOhov3sxHcYwBJNeZtfe4cUU1rJeqUN2EImwgF6bZ9U742FK4w1Qt989/5bN5zc
8JG450J/5tqxlu+i/ABa4VQPJTny5ddpL8VAlWLSsDDmR5pQaNSDNZgB+o+GlmDg7/PBa2uDKwMJ
xeDv3M5nPfXP6MEA978torV5gjrPRNTomXDPFDZfIPyUrxkfShpfhpKNvvaVOcweEvEoIvCuMEew
WiwjSAp+htkgJ5QA2UYORXxQf2aqBctM0zoKiFKjDex45BZ9ZAWiPsln9z31F9v6TFFDJ5O/ms0f
riHRlXybEFX+Qu3etgKyBTO3kGEsxKQGl6OUX7Jmak8kFNEG2V/fIp60UDuIjxqjQQE4RPyK+M9h
KlV8ZshAI5q5u5p+41LgCiAd8lWJz6KC6fUhUVXPJjztKiOw65j3RJUvYw0wW/qynXCEll+d8bCG
O+9EjxeElTFouVghkEsuMnM3qK9BcU8J0gV+FO2JgBUWOUI8gWy9STzKtyPjITVcp2xm44uIzx1E
rZdWe1cF7b/ihSwEEz4j4Bc2fZyOQ62s1yZ6tlFfpNJfOGwCGqrQsIQfrRIiohRwxDCQqrwXOCob
tgWm884/QuiH9cn6SjllhpyqxVnrfOn/l2InaP0wmevc2K0Tenpg7TP6XdMuliGjOB+SbZzU7JUg
Rg6ffjejAZOXhj2wxlCBphDBMKGILLT5FYwkEfj5ZsjLTVwt5/wQGhGbjTuyijOjKiUmTOVkEMNG
m5FuyHuDGg1i+cVO6R/6Izk3IxLK3st3+Byn1IPNPFfs2oPfqeSrcrxY0SGQVwW8Hpr2dq/iXsTV
Y+Tb3IXb90iqfxO4VwXsZ8uYwhT3+UueFp8VtpSAl5y7A78UknUhiLAPJ0JWMnVK6HKjdNpEqIPQ
VWh0T4kKSl+iUDceelQu9e5i+Lmni6tiPBTSJXXtW/h3K/0WwQer8snK/j966hAnuEXZjhSqQPfU
DF+F+ZFVp9YO4B+ZBG3QHv7qnCD5q8yIevvTwpNBIun8WGbpr2o/NPu7Hvaafy6Az9j7DCGM0Jku
/iZV4Y3aM44PSrQteX/rYKVLx7N0NBHir2P47b/BOgMKW/l73kvpHJgmsLZjGdPsVfdAFA+++9rZ
V9gt01s5X7Pyy6DvG/W7KD7SFJHtH39mdzzkxo0nZJzec67ZbPzpEfKl5Seg3yS+oTCc4GKqJ8Op
CegmLVnb2sOjpg5IST+sdePosEhh5t8ITsQPlesnwtleuRe1ZUZ19Mur1f5k5aYcHAy+9C0SEx+h
8dnEtc9mqiweWmjzxDyy/G0cwUH1N7O5zhWCUNHiejn2TXHJ4nRphQdNXDvz1jBDSeAWXzuLdLOd
42nBKequGsX7uI9KerkTCen83tLZ9qAtpkvIfMTXbrrzURViYXKnJvEZQxv7RFdlF3iuOL2q2xj+
pOmXSDfsNFvjmqLvplk3p7PWbHHg6dpeJS1ERHtfHTHVrsv2TaqIHQ9JfHHyne1fQwZvUO16f1+x
quxORekZNfCFXWte9RaRpfqYrHuPfkFkJyjoFS2jIxje1Occww5vvC/emmxXF8dEfMjppA43g4Og
lQ++MoJjAP9z6f5qrnkQE2I2bsz5j6PTi9bZd8da147vDE3AsMvgT+mejOXFeJQRi9OXAiwCJVmg
HyyWdZgXWaIEGA6ZXfb5vRB34oUQwJ6tCAsSvsPpooCFnJcWd8vZNgyDjEOC1zfyCpd1hXlgtz22
7ykb+R7HD53trHelbozXvnnmL6r4orp3i1GsYzKizDjRkSYkF7N62NYprGAOvYblPg1R8W+HCUnk
BrieE15C5ItERrj6OTKdpa9Sha+55FiL26h+B2j5ff9qJd+AHRI+0bxFl0eWy1BQa3F6djeCsIvs
N4GvWf6Luf7SYxjIVYtiwQntpfCfvrHpKjQoXollyf1Squ8x+JqiN8vBm6oc3PRCd7BcU4GEsI0r
ztJc/1dw1zh4sAbUNHWOlqePVpLtVh58mQP50JR6pOGg7cyT0xiSU08HGrN+CMVXHD7z7s2yHsXI
AmZVZSvMQP64b7qDlnwabOezcxBeTf4dpGwzUNDao9HdVe6V6IfDsTaXWoAnYSFZS4HRa86FcWTA
UjMpxkCIzBRBwleKgtLxry4LtNq/RoL6Ce6GdtP8fyofQP7gG1GmV6PlA/0rmJUhYuSj1xHpgrlt
dwbC8oBv7cUZ9oH/ZdS7QjAfyz/H4KdR12bP+Ls49sMpIi6m20bRGZ4xDbzTb8iow1zNAR//zk9T
e6nbY6AdtOqdHluF6BlFbwr8TcooQ//p2mekrktUk6w13H2SsyHeSu3JdzUpfupqiyxvcMgcTV9y
JEgES+AkIdWY4clTYrYRYO3Ea4lzMuUs7mBDgrOF1L6w4Dyn0MMYhS4pCwsnWESOw6zqd37A5uFB
0TArPEbmPhNrjrbWeBZkAKBfNNO/ijW+JGOSDnCBEgW0Dq+sEDvCkANlq1pMu1Ckcpo4/a7uPvBB
NBMzrp0vDgwPXVzVUfCuMeOmAn6pe6zC/JoGY9lG6YKOmkzVrdMSOKr/GnOgAjVNj7Yvhl+rOrPK
nhPVtl+d7GoyWCh2YXSf2zRebFd906UG8NwdxrBzYdShGLUr8jJ81FeHLPnVcSR1jH8lxkJT3vvx
nfYup/yJLlH6SlBb5ntlOZse0oCt9sGJb0by2wrW++rHYPwU5k+Z/5UI+rOF6EkV3IX9PyseFhhc
5/6wVf7NmYcpfVhX3QztDS5YTRWiMMwPrxhWGaN/6irCTbykZEklW9/Zpc3Wr0GZrQWBPjbwqvUw
kQ1/beKb4zDsfg/dU/KsyF2AqqjCuENiRyWf/SXurUXpW/xwi/KH74NrDgcHUM3MmIVkfCmYikiW
iQdermV5QA0IobR44ijsXnhowvKNZyDRzwrGrPw5MtdLNpq5GTPCUe8yONgwoalRql3FX5Rk6a4e
BtbY+sh1TP1RgRtHhEs2OmQyPp0SRwIbGvZRL2zwoG9opATJNX8R2feIARHnxGijXNma5EuiTmsK
YB/KVh9xUXAwJkHBGqXmQuCRGZHCS/t9YxTjyhgj9CDuZ5dOb66lPQu1YsjEslKbvhy/m1mHrw6X
gIbCuU2z08iv5NQ8Y6Zu0jaOnY5ttHfABkW7Wtd5ZHPEHD9+ZVJBjFszhhHnDuk2dcq9NVAbFPnB
R0WfOmyJHWB6CqJvpAADqMo8qS6W7V8ORZseWtOe3VirUM1M9DvWJbINlHPkW/FL0O9FkAIaqWmb
JN7oab0fev3QKzEeupfJ8b1pLDyFIaVrRyAMUVGGEELC98GnRbExA6ItwNG6Ns1mnXaEUFQF8dWm
WBbdFQLZZrLDk/CD19ppX5sBAoc70nIfmvQWAJXuvhp3OnUUR00ISCBWVy2laVsMu1J+qigG0pG6
Fr5Tq60zmRxTItnLDG2KiXCYUDerO/uc9YJmXe1uGAQK+zwGwyZltNeEQESQWo0sdXQYQFHzpeav
s3xX4oKJSY3LYu2lZImoaPe4GuGAjW9xlOHcmQ4tGg4xYJpsDu70kEmwnDKikXISecjzio1xoRYN
quRxW8ffHa4wRjYxmRJY/TZ8lF6eYFTxZ2tc/hMAQ6YdLbCvxH8mwxAyQaFaacjrgnXMD0pzQmpp
dEcg6hiJl4aGsAtwvdKNnkt+mUXkl0lraFKMFQgdbQ3XMrKKmryZrgTKb6/IZuY84oNmFqtRN/oD
6Am/nNjhEkDU9N1NVbD/tQnnTm31V0xuXXpVqmmdS5LK2uCgi3Hn1O0Nf+KUDwfkmQc1GXmgxDnL
mlca4LVBSh3OGlyjkCIGcurhJ+TRVSXbr3SUt2Tsb0rzOzhy09vmA7yu6YxXLUj2XRFsDHK0Goy9
TaIfSqO6K2X0qyTEXVmzvLfuD+7DHoqvsiem1+q/ozq7FYLvDnUpNv/eaS+9Mpx6IU6ZNZ3CGIkx
p2QTErPHJsy1ZpuwPv7U8J1ako1mDb66QviQkYKUlMlXXRUcIqwtBiIZKGicmwsZbKBFRzLXuVcB
Taw0WZLDWrYz+d6UrI6OgM6+mBCshJJ+kvSKuX/Zy/g+hupfouuAv+LuVLt/g+hvnWO85oYJibZb
Wsa06Un+zsx+6arDGYcZqggV2phuIMSjvOh40WlnslNABZ0jATVlvPT5TveWAn7W/kDxgJMn/dL9
A3AZtlvmLIExIGPWLtFNAl6J8qbJ8kaoDUxo/ZAG5a11MZ+lhvaej3G3185Q97lNy/w96KcKG/XP
oIz/hp5gFASK2xLs3IEr02Uq7zI+TNr2pSrncgORTpITzlbGjjz4/vSwZUp2wyhfCUBE2KQYLzmp
vmGDI67nBM1KAnZ19q0CWw6RNGs4NDej2kRUL4upYFVjmNWuiN51QqpchPWAB8hrkRtHCzfG5O90
p9pWI+ReaCtIPpsi2mu0tG2C6gv9SeqwbnfS3RSapBv10PqMjQWdwlWPHWlTvo77DgZJwXoEdRXv
0Nqp5Tbvo+VU4LRvqld1xDgehYBPggXOkq2t9wcrgJWvKks/tD4kUK7ETxey5zkj+1bt63VltURm
4hCuO7qw6CBp2EaZ78DqXAUB7nz5V5ONJdkQyFDvpdFuxhbrU6vuRPQ2dHy5RSWuUzt8qGFNzget
dhSeVSF+SkS62d7xfZSFQITLYVUm7XaWAjCWb3nTmDuSvQZAfoi/rIDlusG+I6ouQVHtOjn9TCQk
8IxfXMPaDi135Yxgs7ihjWKZdR12JbzxqGFEOh1rhc/bnA5GqO7NQNu3NnQPCV2fAsFmu29Enz20
qwTGUopMJRypsS1IP/2hLaJTGcldD3JyEEhuQSNgHfSL8TgwbAzNZqOPracE0JrMfB1BCEgb90RX
gz9rGyjlaf7bDlBqV0SkCPesOOTJbP1zw06+GqZV4igM+YZtHdVohJrdxArQYepZgsInMt4DqkQU
qbAWDaj9JBAXrQKscw7zXRJ6vn4iPpn/Do0t/IeuvWg5bTRzluZEFmgF9kjKn2JAnwfufHT/1fpb
NbeR6VeurG3/vVAftvmKt0aE90EKhsAALfxDxfy7Kr8l46gg7hiyM9iyPprKWiYMD8ZLyDkWwpos
hbKwIXW4oYCzygITUhY2YFXgoHAv+Gdbd9dzsAfys9UvM7ze9JmhqDsDl1eXPefJZuBeXfoFHbTG
UF+6Zn5BBpPRkuTVugJ/Zn8FHLYNs3M27DTYYUvOISwTXb42uMeoipoRffuR9Cw8+dRBh5DgiQBw
tlGCII69Wvnkh5C9ED6d7F5w8RT4bW1idpuFyyVp1C5i8kM6vtrlqlU3E+0slW9DwrZRPWOx4eOo
k53in0XwVRl/mo68/G4bX6Vxs3R6V+i9Kspd/abJf3zf0wDi9WcK1jKw32C64TuaajRjB0/OJLlj
DpSwDOUSRH87MC1jNm95yMYxwaisiOP4NKDyMkPo4wwKMgwMik0aS1uQ+8cD7iovVguXED9KA4Wj
saGtY83uSdWdkvfIYoL0xx+EEZCrMI7daY8OdKTGNeYcleSeMzt2OgwhEl9cD7K5nv3R7zVhoxoF
Epd1Oc/amAqb07cOCLNgokZkj0GMj+J82jFiNPZFaYDEya8W31E4cCzHyzC3VglBPBXrOUtJyKh2
V/5l0FnIxe5Gji1mPDThvLnoSklc4ClinzM02dr0Ey9qZuds5VnMr52OfmHcIv0gEY0FMdkcMQ5e
3X8HtUzqA0jYDEhxsAObPDBh9yMdLVKzCCwCNLC9u9fe+Q1TLkWVbRjkHYNRshkMLJ0evP2RJxG3
tcRn5RuRvCraw49SdhRfafSrau+ipaG4+MOWbF3XizgqHOsUOZ+FCRwo+DHGi5Oe8Z2wQqSQnwqo
xPJ7RrtpWNra49BeMnYwI+ur//ttOjkn/QjkSy+eGbC/iW6pg4OQlM8swPX9ThmVOv8C9c3S4Ik8
Yo5qcWs7tjANnn4rpUVCat4/Lftg8zGEfr23lH9JQ5zwM4xfJ9pmgjIm/cHT4Tj7UHmV0z1oqALq
z0T7ilk6BNN7kGN/hVPNVp+TZhFZ5oILlZk5m2flnTAoxOi3MMXdpEAJeR9YyjoI+3gc3a82V70p
Fni47hU6mSr5HUhn6QSHrvwzU5PFH6vvUcHIuVAMgqqYkRbJHR18g+LFtD6jhJc2BUA0ybNiKNv+
xjaEe6QdrDOxuyCmX8omWbLD83LLvY5Nsp6/Sm1YrmYGWSNWAbXGPHqrnWJjBmgYBwhfoiMPFhJq
jPoUYay2mrRwxVQJs0yIjQf7n5at3ELbugqpg+h5B4srVbTL0fR3IdMmvzf2Q1ysLPaphQLQjBxU
y2UkafRexBXcQ8Q1ooEkEP5ZPdvwd6JUj33Qvw5s4xKThwXzc0qC5xDGW3pm0ovIcuocVta3IOK8
nIyTNIqNQL6h+KjmKTFsEXqOmnq8ajLHMy+vqJX7cp1F1mpyEoQv4qOQsE7KgeBwyHfOeuzNU1Dh
1cpDNiCzAIKVTPAIoFo4MUI9xr496g/Kg2URRKumvJlhTCojqXYhmhvphRNbPuzKvonCDoFvQgOt
qgq0wdjT+CNEA0+47u/L7Cyd7IAFGuRIqXjW5D75rT10T0JF8Zxai0lFFaDBBdEgYpUx7GtiriCF
mAZUOEAIKUCmSUMPPHAAI49MWBjlPas2LDhFsoJbtKjhgpnz6LkplzklDrVZ2BwGEmCirD81clql
qDyyCPJdwPa/E8u+GVd97+8UJkBocwVwqYqfN/T2RoLwNJN27Yw2UE9W7Lp6bpmlTX66chcV+SWG
b6wUZ1yNLvnqdNkWkEoanJVZ9Juxx/aCIqNxpdeBjlSRukpbQ7w04cI5WhbKdXbfOai3oHHWJZMg
Rhaj84hEtEtLZ0Nf0qr50m6JflPs97p2lyqDSep0fhFUwdck2gxTvQsd8j8Xk3KwaOgsyqqY5ePI
DMQF/KNSSwYEp//2TIIMFCf9bFH+U+I3tWDqFA/LHl9sbLMfwqjoSuxw3XcJk6Y4Q6Z12MHp1iKf
V9Rxi7CY/S4RbWH8bpcEFH9KlvsjTlG7PRvtm8WWKPe3tXWNzR9D+ezo+WOVaka8VvEtwruLOX9v
itjTX8PgGOQxW8Kp4zXVp8JU7jKqtsxn8lVMEnVWy+PcGhbFtHTx6wyEpORXHaBM5yXRuQOpkMgP
bbhX4ttOjnr3a2abQb6pihfpd4cEz2wdq5eq+kmd7Tx2H/N+q9LJ6coh6pcgzH3x9CEGl69mG69S
klVE+ROzM5MNgjvnqxWH2XQUgEtHAao631mPIvzqstEwURn6xiw5CRZNm69cm9D1j1A3Fz2jvJjd
XG/+qLM3EwOTZ6TtTir45iQF5dNVH7UiFvwPwHtYEebacNEsYUswX8sMD2K6twTZC6jjaAMt6JOU
JJbAIajWhBeRFF4RYcwWbP4xaYp5wh5ZT7o0GPPEeyMl+nO9I2f9pruXMYKxT3HZAPvGgcgGAimW
aqX/WnbjQq+3DUeoEpus5qWXsI3s8Bopp1qg8eubXVCRwhLBNggCBrhw92FF5pAxKq1ZVvj3jIF1
mPXIuA9rt2X/Xq9FNq0HV1/1g4o2dfCKor4p+qfPMW0zeAVTLt1+obsR6q967Za611n+UvelJxpj
2cWO1xUlmuxPfaQtgYvjuqdaPnwtfJncS5LbSPVtKJ+DV+E9UB2fQ1XH95D8NC2Gt5iXzypvqKkD
QasbPWE+xFIn5zw2LoyG1THhDZ9LDeweZOz1LsEpqIhLZKRscsFNwqonm4TGOkPnkobjOvUZ2gcf
GXKnCFlFYLxpaIVRWZWkn01lvhkbFzyKuRpi+EyoLeREvuM4ENiO+B6za1GSbUaiBjm9qYZoK8Ow
zuYqZw3vcjx2KpPpBhXK30AF2pN6NJ8nEdzqgd0v/rd5zV51I7fws2FDlDmsWcxpVY/+YihqYv8w
UvLiGswWLRmTCVtniaJF22sJjzLltbIINf4BVx2t6DqWzyJC/YaRg/KuUfZdB07oX8GGLNcw3qR/
WkPpLT6mtiU8KViiNJsHqoXXVfaLQQc+DUTXKXJT2NOKO4tcoEMDt9siabQI2kPVO3unxmKhtWtJ
cMaYgg41CsFygz1McujikCSotuMSmM4g5z6QgqRMnc1R2+UiO2p2fZa8cDriKqLXs836khjG15iW
xwIo2CTOhoANY/NovGglvoj5ojcTxZtarpmaUUk1nJK+XRctuUqJOAVueCs78ZydR7pE5KhFcu8k
PBRqgS2EiHrtND8BItI23aj+I7/76OcBODNnU6kjD1oD48sCsyZPloB6l5e7frIuk3H03fB7ivOb
z2AqVeo35nVMnnNI/A1ICb/9B7IxbOpbkhsoKADO8VMVMf7Mg8G2aU+xC18pmnkB1Skgvjp5uC2Q
LRfdcvJI3WhlY4uKo+HZ5jWYE6qV/j0B2lIrxjYZ2ZGjiEJWhbkwHr08qM9aWCBST+o9D9ChExY6
E4MzDUmyKT4EQozZZqBUH6rN7srsId1Oe1HEWwapKLAQrbvVRVr0miY32FhVx4pGVEZk2VnJe2dU
iDMC/V/tlJ4ZBG9GYD590V99dnGueicA4JrwJo0KqC2XedqLXGsW54pD80jA60+PpqExmJIl1t4c
8YFF8VqteNV5dTLF/D2g7MzEPXcRw4jx4SrEuQwabVMhkzd7itaOQWVsGX99kG/VpPREL72q969D
bj/5sbfYCE46iqigRCzYo91UElh1KcW+ZfVn18Wm11LKs/F6rWTNqYPqN8BwWBWQF5Fyh/pPWJMc
VpEbZCuHInE8p3iF4b90yIOIedgi9px1WR9sqFh06vPWrLgGqMdHtmh6W+IlvurTcJkirGLY+ZQK
FfmMNw0Jk0dAxDA+SoCdsKLsuOGEJo95N70jhaM+H49889EmvqvYnRPGm6wtVyMp8q1JMzfZtxgB
hapF4FzjIz5qzwGoaGW3NEjXOMuVYHxvEClEoeGhcWXRS668X90nxvhtQPSlph3G2D2aDZO4lilx
vvcnAsN7GKbQFS2wotaA8EfnWCz174lmTmDO8nv1r1KTlejNTdTp+zHWH0mgemZrbouCrScZrYD+
UR54qQzuomlO6CD+gtxY6mGzbeDG273X8XXriFCH0Z404bZEKRKizYpIF4u1xJvM5jtsHK+3r0j8
ll2ZnCpqG5kfRjdjQcTCg6kszPKtjZVrNAPGoekl78gmKP3HOGTKkoLk3FsH4Qoi4yXgH0HTxvRK
tVpKZrKk0UXrQ3pyovp1yDfEyMKRHHzllGZAQnUEKd+OM2x0nt8pxWkIfEOyNXaIxo257LMJicsk
DmWPLa5VEfKae3zYb2Zr/w1/NsGmmsM8yjiyGRXQL5jwLYz/GDuz3ciRNEu/SiKuh9UkjcalUVkX
8lVy1y5FSLohtAWNq3Ff7On7Y3Z1N6oHGAxQSFRACoXkcpr9yznfCW/byX9YVvtmL7/X6ZqbxyeX
/UKjmrvGBGc7tm+0vWDFXA79DIjLJxlbj3ereKChq5osAxO6ugsr6HoVSCovtPbC745O3d0lE1AG
zNlOVPR7mpGLDmCAk8RACgOojGLfgyZwlvEETngIzHb0wl+6xQoas7/RebdhJoHyzezCm6pCdh1S
ryaYE/Ct5B66qL5+jFCqpSVqA7SF4kWO7X4m84DbinVf5m/ycLga2UHDsHeWHGxNROg5Lo48YiM+
xA9DQxeRDdO2KZfzzEqIxPf3picnrjuFVXmUUXcW83hZCOjMzCxHmZ1bhTRzIMw9vG5mPHpnR6FP
qthfTZKAnPqyt6D6culYKaofnzl+727IUy/x9WkuQTIPatYF/dDfxD8LBIvZ8jnU5b5eog0oOTH3
x9LofY52akk9oq5C2AICzIS7GVt/b9vjvga/riW/+JJdV9wdbA/xi563JQT+cj7QTF52pO72zPh9
Yr47OnJ8mOeGYCqbrqzBsKDz1wB0YocBCIxp+NaEUNxfrEzTSaGNcFAkJ2rLr3ifFj7Tv3Ibr8ZJ
FH9N14NbeJ3JZoi3RM9H+PV6KLULmPG16q4ZbJIcNdGISqYKciUu4KpLmZOIVbKGCLt571tUWci3
UppaQTprleLYqGE7GsZgbOZTDLYOzVFJfrVROKjHbP8rEHB1bC7sPoJ502AdRL6KSJKagciUz7E9
Vyy6Q/W2ZB+deRnXEVEJxtDH6APPjx/zvbKGrabI5erCpafZN+p9KLB1+iebNVTahsxnGLjbEnX2
k5uqo+Xcuz5JfW3aQ9OmQFTCIWVncMl9LtewQSIa9GDwIUR0YI4H66u26vGy6nD0RSkyIDkAsfZh
7c/6JWhDtfUE9br6VRr/Q2T9awESZuvY6TYwGH57t+Hfz5I34WaUXpVzm7Zk/ARhjqI0hH8yWXy3
gI/cHDFH57n3fgPkrAwZ1mhAcw0/gs4lZWCAILuyc0g0ZX3jNP1dBwkyaVJEu0MV7Pv+bMVcYa43
h5ugROVpEag6mnWrUvAmUx68FJOG9b4ifkQUjntMwZ1ETc2p5iD6DnN0mJlXZeyLKTtn6aijz+VD
GirFJITfOMmJW0RaNftTwGg733ZB3J015kI38EjuxMpsBd5HMwWgWmeCHOPiyQnIrLDy4RNo33Ys
/H3uuLvQxazMgGkT0iBUKbIB/8sfVzhImp55klYKsg/Qto6ProLHRf2LtZlM+jBCDJu+9UF1m9fW
U+5JQDsJPb8+q6k/Z7I5FlNNFe0jJOjMcg7xb6livOSFdfZZSc3jzXdhHzxmVQyhw41HUHTZY6TU
feCUu7zEq298Qave26xLEAfg+Qc0iRBwspAzOCFhcfOKHiV4IPXhhyRpcJngaXYdHBtNH16XOTis
HpS9TeDG5DK2dqVCFbj+p6oyVqYBgIJk5g6xEfXKLLxqB9aqqn50Z/lb+PckcgBntCTRP8mdseGO
Z/6vkRhb14fuz3eePfZuCY9pfp9LIhPYJOtD5UFGE4o3SdI8iazGhiLng1fwcIluOlnBKA5RdUr7
rDyVQ3wIA8bIZUCPlRT2dJzL5NzUoFfSNEY2vg25NzdzAuczs4HiVwWBYKYo9s6iAH2kAvB7PO76
Fp9iyKR6IxZvOLQ8Rc2aeCTbj2QI8l2izKpBL4+5XOk10B9n15jtYvBo+qvKiVwuZ0infV9Z8y6s
56+pKT97l0gO3+lo0Zniu4zp7ey5JfX7sjAhgVyF+I7BUjY+y+ohZmcruvLKbhCJBcwPm7C5dvKG
pfoADTfNAXTlQQ8tDCdFyEJgI35SQn8lvcbBkhvkDc57NSHRnuptVjF7axP52dX1tGtBQtqSl2mA
rzVBKnEMmYsl8RRdWbhwb3K0oxH7dz97xZ38ZILBxahe0j8RhGYb1tyLE79KhADaJJ9tiaI1FyTV
ZYi3o7J8qcfMP4o0PleaRZoPPKtZAC+2gX+MWbFsx4qGTnjeow1hjl3fwSFbtA4A6zNGM8e6t79R
bpjiqTEIh5YE/OKcGkE9bG7CiZlON064ax1qISKFyvRdFjBap/hpdGHmKtabjkZkOTrJblaEelg8
917vf2TueMpakggqI4lSxDjhNr+nOP69OMwDZuqCtEY81+S0pSgHqiSFlRzcdLRa28BGjh/ZbzHT
nnlG0pO57tZbVjW1i3E5FdFVI8CdO1bwGsHNGyHSdN5jHtJMCBl/c9aUXFgMKroHidfEGZcvRzQW
aBPiBaFmuQGoCC6wIrYNG5GCmiR6njqejGp+y3xsxpkhF9bxgmtdP+WMp/xsdJB88+vwAsZ/1kFT
FV+Egb8ROgHEbxMtbLWErDlWFZ8TbGoColy4stiMLln5FNPLGDU7CcwqLi0aNrTTQ+JS2ege7+1Y
o6noGqqFhyjXp8ADdN0Rw53lKSibEfVsrAO0SNN+rjwWmksGeMKI8xxCt3BrdSu911SAA4hjkKPx
qusOiY2AkJCBonY8Xo0GAkYQzA+9qM/Cc+1tYwgzZbvVBVBsXFbAIU1/UTS/WNPelqEGChxbly5I
7WjwTppXnJOTmVNXxI8jbx6Yn1BZLYGDQ3bN1gTbOaaC9y32Z1V67VqeIVLlvvnrlWi8bOe24iof
mBt1LWFpQ4/IQ1p3DbK6grKL+SmehaHE3jXT2wShHNCDPjTMGArEM1jYBoJeJN7DqcH7vlZCeS9/
Rh3izmi8dJIa3yny9zZh6uW0/UPhYPbpXIqVsjUwmcD1ILpyPP3qqYQt2pxgqstT2qgW6hehQ4vp
L0XaiW1lcbI3uOrkEpOIzejFqpDeTOFb1iFSnO2KVb30GjQg16MhEMQNI8byFsQ5JMjJiAvRhta9
vo6E0G99VGCd3z506H3gLLFZ8iL9UsUtWzDBgE7dtYH9zXLgMWxbAhajPdG+iPejqUQPiovO9znd
AwflYBwkx5RNju7IIctLoh3SdrjiucSsqDCkdStRZ3ahYMAFXLIKdfMYhVsUAM+F3Z+dXoItIhKE
s/rKQ/xLs/ZS8ZiyHcs3KiXro+7sdmfbxAz36ZccSS1Y3IaeDxwv27dm0zIvbix55IljUzbzVo9n
MOQje/8iS1g7YGhytbXTecDHPQcNH7q3ZiHOKGo/kdUyWe3gOOaQcpXOf44uU1rLx2Mo6Z+CJEbS
y2xo5PFhRvPgFVWxHTG/UoDrzTRhLIqyIWEb4TyCEdVBam9kGxUEFDNXrMimRbGIkjpjUN+4NfGW
TgRAwow7PIZLXNrbfviSVUwR6I0vklOq6eDYDOx5ZOs9Voj8R1EBKl9Gf7f0GhZCeJ/MwRowbqAN
jGyrCyQbqrNfMkFl5DlTjhAaZd6Aopa62+zcqn/BOJd7GdQHP7kXdedxkCFfylVw8ge2vzGrscHk
7YY3Kabs8SazGWm7UuLbdiWYreKKGAbMhiy0Rqu7nl35FRv2D6P8tpbOZt86M/0vGJN5vjzWxWU5
QZDvu8/aQqBiopWxT6cy2C+IXw17QBkVB8sPf1EwQI1LeSd6JWG5Vvrs5EvEcA8501JHN2l7X9jN
mgECGEoN+IamcX6qYQ94OZtuXOTEDrmZ2TyYPi/wfMbYCD1ktDJVzzIUydEXzCzTMfIPWVew1Brx
QESNdxlzpZ4tqHFFmb2KSt4trU3cdfOlOq5MK3f5Gv1HqmvJO81AHUmf68pZzm11l+iY34bNnGaY
YasFIUQpWtYx0Zir3ISITGwSdspCxFQp80BQmLNOiPWFK+AsDccBsZmhYcCWd6fJ9Z67uATE4+Ht
TSu7WmtF3jds4LOhq/EvznjSF/0WZGsIY8mewcVDAXGXcbqdPAi3/sXeZfEp56wMDs/YSgaK8X0R
ihjXgPPkxsw7m3y+UWNIrEwsvN045dd52zO2CtNbN5/xYlF3JSl7h6LtgGcMA0EwzKdr+40sinSj
fbfmuZxxVU3tF+ZF1LEGq5Edi10eqP4qLvz7uu/f9ZgzaUO9d+iQNYyDT1c2+3dBgIR40hpbFG1I
VITOIR6o4GymbTWHuqfJ8O2zZJ1tWISv9uF6jQK+m6P0pxzUVyD6ZW+3Z5NjERoolC98Fsx0OICm
eskTyTCgHGgm2/7aMvXtbAW4W0Uebt2MQLYYukhHh5jFJTOiCVOT6Jgw5BEa3OXKFz2JPU7EvCW0
b3ObAl4k8FYrGui2QB2JOTBOK1Z7yXAkDWebCwuSi0PfO7jEKk/ZpkamvXFm8TGLgTUpRoPI0GZa
mdjV3XgFrv3dVRFG65YVVF5FzIe5ULAOeYL2s1+lcC3ZA15S28AD/afYQ9+dqvAi7EIsgbUpt661
q4LlZVQfVlO+Vlbz2mcMC+IIJ4tOu5dQJZjben79Sec9O/Ipq6B7Q3slLjDgPJr6nZO7vw2lK48x
N0JmtRtF2mk/wzDMexEhpSkPRaqPZddBOsRlgPVTW3jg7MjZL2RJY3m86BT0jfi6nlq4rbA5149P
mjIRmSGhHedpDcbrPSblOcK8LWjpOILm29XWZbYqLdSqTVYxbh251teGqXK9GtyHrnsjcv0zQMNk
m/DkjMV2GmSLXo1ihPHKdhiJsAw1FfIyOY9zwoKcFHdmB5+eDB3gWnx3ZfThlzOxhAuhlCpFAsRA
Ei4G0bbpWvIyR2TJRO5A4Nx2oXhDSflRm+bRt4d9xnxpU0z3lhhXdWQHGlD/qmYQBoq9VpcYZAPF
2gfOGKSFQ153DzMl7Q8D4AbUJd0EbrLMcJL40z5KYHksqUVs+MACNgC1NLhnktwmEJVNRuunRlpo
V7Eu7rIe2pqD1MS7dLM6wIlSlbvK4uUNMnzNeegdHYtbZJrcmfTZ5BgOIYJrW+CTCsO9qXHGIfp6
mcvqQ2nmTaZlSYJk8leoOyxn3sGaM8I+w4iVBzPHtIqPf31enyY7Yp4fdGk/icR9YoPxiUH9NEgq
a1fQFpbVX13SUamKl5ld5Ljmu7swKu3sdzL4t13zmDEoAFDDm2wx40tjme9KoIqxsSjG+fM80ft4
bf+sBY7uirKsM+yC8nu38UgHLN40yY5ho7eRgQlQMSEYSommJJKHHqJsyVe/8Nd/WVjQoWxuk4Vt
COEYhmHRSlrJ823tWPS37nQILWIGhMCCl0VoDmyb04q/xbzqo1PeZ4maNU3ViyojyLWPcsLH6fmF
v40ksjud4p6skRlycbH8ZdnJUdAOYbJtVPfmYy+rFP7hRiDLVP74OdXWcxdl6qB/DXE2k712xgvw
7itDi9kBaWlYGyjNCCpRE0zFKP8mxcNdVTNuSu/DDP0nPesxRwCJxCn3KP82w4C1E4DGyRvHZAfg
FSxQ4BEQb2uSe8/YCb/HXt2nnn3V5wPmbgoYLaEVuEPn4URGNJTPUbIrfa4Wtet9Ui8DzAh1HB2b
iMalnsJyJyUXd7C+pXr5hG/31o2nbluO/M6isH8WIwIyE3zalnTZbkEc56ySy1uf4CWV2PU2Sc8/
ye1TgIIqb0ROc7kMTnlqpv6ljJ7LxLvKq2pToFNb/Izbbi4YA2IK1+xAi0ovO9PQiRdz/Xtogxcn
ObaxuOM7OuUJBsXZR9gGoZj5dbrXy0zpMTCimXLnW5BGGvfs90ykr9JoWaeQ4NCsMTiKAHFUPkFN
NxSDg0jmbRBTJIuRYlslMfuoedvANfUC/6WdPGiqwtNbbqSZ9b7LHpOri70eZ243LhvBt8R8OEl2
RNE/SZshJrvO5wSaD1EoC3uOVckni5c+ZDjSznpiP91Gm3JMecf3i7Vt6NlN7cTIF6Yv1+KsaxOa
odksR78G+dgGvNuGms7f81lxDuokC2qPOQ2bi8Quan76tQJz9rWyftoRdWClaloZRxx7Oa2UDlQd
MfE0rGayDZNlnMuO/m1axBxl6dDMy+7Jz5ETIRg46llcRxzqOCZ5ZZqYV84XBVa/cmeIbwEhOkHo
rEMG5wUYn5KJaNOk4aGGgTnXOKcKuZ+hOQhl31UeQvE6tuAlzYRVDj2clBqWbG2ze+nlsptb0mKp
BZ202gWqjhEWvhXds5GU/XkucMy5QA8EllXcoDxrkh1qVQLV76BoVK1GsMAzXXv6ypkJee4TtEdW
F1zSWm+Tkrdj4TELmTJ4RSphYjT1bIsYxeGJWJFvSYiAsVqmn6EbBFc1zX6QMZ9mRJ4ZlK4+Vvpu
qLLrbrQees6xQz4376Jh3eYEfF3pD/o0s87vMsHvy9ZUrM7ymARaX0ZzcGoGvQqsbyttB1cpC8yN
1M5pUZxVtUraI/Xh0WrJhE4qhrx2bNEqkAJVJNBp5eIFe9NxfIlifo1stK1+0KiLSIchA3xsaAh/
dzLj8UhdaMd6gN0x8c5k5WXfwjvItnOF4ayNiLDQ05epKfX6uLkbLExNOWtNHZL1qImbqXL0eOnQ
d1feIO/DZdSPFWI0lvgDK6wbeh3I+jY45Fjh8ugPnPjLzq4IFTP1K7MtyiwRMrOhRF8MNk+7wM/I
hU90YXuB4obfaP3IGCqknw1fZezcyIW/paRDo9wGG41IYYN95shIEkfrflSEZsx2MyArYVhk6hkd
lyTVMqdBn5U6utIH0OfYr50SFsqC4crE7Xe1aheyyyCj06wKUL9BuoI6J6okcRFrl2pmiaES1OMu
5qkU+WXu8+fQhSUOk6Pdoefn/CJLtMm9Xw5KzcHiMbNTubCvHX4zzzFouMA+ctRWiKKj8tyTrRtO
zr6s9bEvxZfRhljAkhM+snZJHjzYJSku3ryiGpX9OfWAkvQkricHua9TfcdJPW3mGT6ywHToAnqU
TsriZ0EMq+iIG0cXZN3Wh1qGSGPzjqVnlZ4KMCBglHHU1EHwJKVuDrk3b+GUJMeOChnBSPQ750nb
meRVZG11TMZ8/ZZpk2m17utEsBqdvOyge0E+OAEPSLssd9upkpxaYZVH4SN2a/q52NQA2ELGxiT7
Uiov4SfGqmp0oOaExSfvKhBhZuTsr8xmSTzg8xITXEK350wTivuu5KHvOFzaDgU/TzZRQCN+j5mG
2ZIzSluaFRjWaNziEnRHzjTlImypYUS1EAig8g7bd72P8/7NHuiN0lH9NGpsjymxXJLZSRcwpE3j
+rrER6caZLKJQVawLMu0mRoSc3LrqZiZ3oRdI47cPewDnWqXEB3elpm5Tj0H13xiruC97HBTkIta
RZ9Z+HNuIFD7NtqNOsnvknR8KpcQipV2Wb+g5q0CziVTrfLMonyvnfZ6TNnIOCVvm8bNwKFU96pA
0+5Gq5Veiefezw6zWH4Olf9ZOvRLcY4i05vZ2cNiGgirmTLemOxASgO2TrLMVUgGUD/9tmNI6aUg
gSVA0hFF82q1G9JtxqLukESvHJn9xqH1wkrDcGqo8k0Utq9y5v4WkqO+c/wX1dvOqQnQ47kdivnU
feeu2s8eAE/pwRDIVY2WCslcYanXJqHyyse9CDu91dF2ksgnfdpY3VJoE44bcpNFE/E3CvpWAlzR
atkXqBB4+3q34IjZe6zxSUI9pcWwHA1d2IbPvpQVIsyS8wS2h/yNDLEYAbFMFUrwuUe/vDw3fjwc
Mp7Vi3BoLnMZMwuM6H5xS95Vgf/sFH6/kyZn56i8nUrgxgwW4asBwvU+Mdkugs8xqxj8o++x3UuG
h7xAhYoFY9YLVMzgaxaMYLtI71uJaWNJ4qdZSZKWCi4ab1DftdtJ5pXW1ZTExNBnGGSINVRtzG29
MPzIZ6I3XSpraPW0cu3A2DF6cEva0rgvePUVSp/RX5pDM5/jKJi40W0Q+F5IEFsZ7oZm3eK1RXxY
DIOzpcJTEeZlc4zt3aiX6yXC06cr79J3h+kS0MntaP/sTUUK+lghxNdcIJixGAEEeg8qSNY8US1B
nR3hVCAPPmcAtk3R/GbBmO1EYh3l5MIAjpit0g95R3oHnNkMi9NU3gcd5IUaEwD+evSUy63yGv8K
FeV4aZb2O0P1Acu0sLbLRG+nnGcmsC0Ky54TgVp47CVZhvY2XlISL3y1q6ce/To5xMIKYj6nuDO6
H/cpyu4AcFMf8XoiHiPSYqp2Qjm/SlVXO7aOVuBHBPl1DzMRax2EGVIxSMYOUKGaov9OqXqunGC8
t0jp2LZF9JLH8UfStdlZ9GRFJIGKL1OrhoCCUK7wCETDT4eKT3PCK5fZp+8ke1NoRkMjDXpXfKJd
AE/quuAbvLk5+mH0lU/+ZcbjyLnU3U5k1Qx2Ac7TQkfPiiPYDtGp9Pg33FCeVAjVRC6pYMMYAD2y
bPBvprV2qsyfwsUFVr+ApNbqsx2R9VX5CHaMp72wZQREfL7025PypuRuNrizDdUsQryCe4qcoCRn
35zghCl1detNdrmdFYPLGD/AVTv3+Ae5wVwmWVj5FqAJqNcmGAmHYATq3dfeMQjHcitRcBUe/AfX
jYEOVQypmU34AZRWv24xlbIQxRGVv/oORYQ3uNPWD7p5L0r90n6mJjokAg9Lh0t3HOtduTyYKE13
IcLyrcurGeYwFZKUvLikSremRr7EhfzOc/9OcFhOVT1/L55HfpOFP8iwX44cqz4riyLVggiRswDK
XXNTtcG2/2wLKfbS7568rDob/J1mYLWOnYn9IMli3oeDTXQXdjlUbmt+WMx12NEv6sYAvysQM83o
rR0AjDpxxGNEV+8pQh1kJs/5QIOZetN1b0HEFaske5HIqGkrezKeqRUHJG2MMAN3s3JDLPerXCfb
GPXA7BQfGW5wxA7g6Lj4V+UxSlGFNjPqmcJUGfKrzhf+kU5DRbi7oq4xV5zyxyxgpcp8lImYrO47
V1w3RlB+Tigx1h6mQIGJRY5WXjeu2SpYqp4z3+G9evVkoDkDFd5yWUO+a9EMTrDdI14Y3Y2XZews
PNN3xYDk3VgYaPrYg5saI1PvgZmuMjE7a2NggfO+yf0eAam6QuMKzjnWDNSdENfA1IJ7R8EdJYT1
eEjeh5jXrXTyCqd8CzM0c0AvQhLMJccDijnCaFLd7bOW42MyHZOJsOS4iNl/4rPbixb9VNMw8ewV
hShsWoSftNH1PJEfiEoscNrksNT9c95AaMLuOW7Llv83de5zy95EdV21G4PqxgIYt22zXYNEbYus
OkVswXWURmV3ttWe/OHkPEKX5uRqUTQOUNJaRjtWeqgTTp/IL6djpvpbbww4piof5aQfPsVJiYi9
ZzQyNGBblnY+525gjr7NchcnsnXx449/+8ff/+1z/vfkW9/pgkVj1f3j7/z5EzNhmybIDv/1j/94
0iX/++vv/Pfn/K9PuU4/W93p3/3/87MO3/rmvfzu/vcnrd/Nf39l/vV/fnfb9/79X/6w4ybpl/vh
G3zVdzcU/V/fBT/H+pn/vx/84/uvr/K01N9//vhcu4v1qyWprn7880OXX3/+cG3vrxfqP1+n9ev/
84PrD/Dnj4fpvfp6/7/+wvd71//5Q9h/CyOqK2oI0H6+E7g//pi+14+44d9C6bPY9gWTChHZ/o8/
uO569ecPy/mbLV12JFEo+HAo1o91evjrY+7fQjQPko/5XiSZ3gU//utH/5df4f/8Sv+oBkRuadV3
f/5wbF/++KP+z9/1+sOFzvrNCTcKgijw6T2l4OOf7w9playf/3+QJ4qIpetjvMYiN4x1ACcqWIcf
TFgd9OqGy9gYZNy5OaDPI7c9iq6jKH4MB4Fyg21N1zKaaMDvRjVvX9srd62v6J8Ttk8Km0kfUv0N
AhNHUrZHx2OZIRkRhpFHt5dmr4RL78aWIKkZizV2SlTyKxK4iPvuhmkNpvf8FFjjp2xoTGJ/+GLe
imklZMvcxZF7rlAOBdZ08uoQR7qTMXivp+LVoylw46vaHlk+h2R4UOZv+p61Nxtlx5vR9zCo2Ko5
2Eq7uRy8CSJchx2RIu1iHgsX0Lx+llH/2Nf9I3ynU91MT3rwkcSGHY6tZ8tiCjOIeFc53efkcAFF
c4J8NcMH0KNMWFbflN02rIWS+KTR5yNMelB0f0qMCAgj66MLxkcvtlb+D4oEDLxEVNC/Iimg8yeo
cNGIVdOAdKt0IvMt4QJcqHLu69lTWzXpfGujHkjK/j5fsst6Ed/hqOoL30vYRtsEMxtLXSWO62zL
tCGuoUsfx3RuThXtZMwQzsGwj/5D4AIAHBHrrDt4FnUs9Sn6InPhRPXBWwlfFSUn0m+Yx9FrnWGm
bByQRzGLDRaKbx6q731W4euJDNO9vlkTcub1pgfpw8ChP+ROwmWyDHcyL9+nVsLvExihNRD1ko3p
EGbhxpfuc87iMqwb8nxAmkBQowVXhI9PQOL6BD3wItv20iLrbZd8TG1hnxKk2gwYwYUZ1e37Mt/H
pQ8HhRQd37IDrFfhtLW99jC1IDvgokFUO3puAlI+nX8WKm7PYoKSlD0Wq2SZjLvaeM+yJWghG+r6
LmaPBwwiZwsmwEgNZPsNWMSiQIC/ZzhuWVjNF4MKb5h55wfrW0QdfAcAdKeLX+zqLhRvr9B2r+0m
vm8HC6F+JYoz/njmHkWzCsEslioyP0m0y4cRIkyXiomRnzimY4JlIgxe4kyba4c9uZ9/Q/01G7I1
43J0D3btjERlYtDMCkpRaorfcONDLgwMG+voOCOsvvLEhUEX7Unnt4PMlw118eU16YsKDc5sgip8
1zA8sH4itQD6t6B0ANoBir0LBLtgUdx2s8fk2H4ODfTXOU+e3IVxhCGSzAamz6B63Z6QjBTm9WFm
uOIVoAsne7rPM5SZ3VgenIG21vGWGy5VYDxBt7rOc+SJ75EPhoLAABuLaGI2DIjzg18DuiLBGpwT
hpYiYd/D9Gm5oMbe+TXIl8ZlD2OzVqD3NFdy1m8t6t0tZh2z7XCgWqR5kDgz3zpRmVKpht+oMa5Y
y7qnwOgnN2Cq4aNIuZwbKF/kjGXi9+Ba7i7gn6AJ8TAjdj/HkR1X7ycfZVs9OoEiPLntfwsjF/jP
3tnl7Mpk/iJVhpPRDtUlYx72RSABnBH4vSEz2sreqqQ+9gmRBERAXxACvm3b7jHuX5HjkHQ9ldel
OyCUm8Evucq/xgOLg/GnTDQDy4FzzlsXO1RpCSpnfbCTydu0OsNvRxnBZv9OWPola2mFjFc+B6Ok
X0AqhkN803pzvg2Cr0ZP1lmziJoSK9ilM+rJ0AZOk6N7p2aFRY0hNsVVACMTUb6CEu2CYktcdTdF
07myWZ5m4M3T3MYCkvv6GAVMYh3SMpB95ylIwbn9NSmzopXep7QbzrbLwlaGPdCcNp/BiCw2GikY
xmUeuD9VxjsmKX5maftmJSFQuRxQPofjhbf2c7pv8O+6ly1UwbIaHoTv/FIsO5pVU2lFTLETymTp
IPNCyHmOPgta2K1SDkGpof1cqZuS4olZN+lUb84MYS0HQJIEFuEAcJNC4E49IzrfzB+ZQDjWdFdL
O+kDGVIs6ON9ahnKrDxFier6zKAEYoWhMRvMJT2FXMTMjeFiUTaXNS0VPhFvPQgfe4vFWYxNs89q
wsvVgm+XtAxvrul4zeMyBYYiOI8Y3g2sCauDG9h3tmoeusGP91P5s/G7r8UO5rsAO851GyNaVB0h
CI2Iq5P0gmOWRu4vFPve3pp48xZdTzqew5ftdcPe3jCYdSI8cEODjrrmOKwF28TZEGUhKxrBWF6W
Cmx5xfrjVOTyV8yu7agGLLitT7XtosSPmegJST6t5yO44RNpssAPHDPRdmCrqnqfgXDSmn2qDt2b
VAevQxs4B0b1Pu5y+aDi8HWmXy6MJDhQoL6o/fFy8QzCZtWeAhvOI23jr9IlYKBCrUvzn2MgCY6O
iU4VkB8at/bXoFHYzjFrCER784YQTbnq8FNGDR3JmYMCtzk76EoKGdxPefroadzR3nxfD1TENQ67
AzKtwoJ1qqLqhX7Q4tzsK/zqwNpNNRrsk+3RW4pLTS460x79ZMiyMeONg/EE+HfAOEDIk9XyUbkv
AgTTwZIi3K4yZ287w3wxqfqqdSJF/hAOvttEi8cMDn3d1Depje4KE3UZF49gSncYMUPuWftlSZfv
tC6wqhSr6/UuHhlc5BiOFePP/eQiO0tykm7HJ3dmh95DandtpCFT331RrSHMblvU2HHVbsupvacT
gAs/+CQZDKg/2/mulCSPFdZrnICmlLANt7YjuDPIDcdx2VxGVcTkcuQGY56zm1PO1SzlEJW86V07
SG8GSigmk+bcDIAEbOKBUqosHeuXXD5PNLFls+YQh25zmcyy3f0VYKZ4lyMJIiSTBzUnxJTFMzuy
+C7uPDiqcXZNbAnA4aD5QCqP4CPYazM+NFVPShbr0FGVD7kB1sBmFdGHYpffWneqWR7qerEuWoRH
m6ocPhkGIVk2TKOwJSB/QGg+a8DhI3CR+muiqlvn9tdRSOVVFEgKZGg9i0bTlnOVD6fCuOPGsd3f
LZ61KPFIYu/fpxH3oXY1MQfFRPnyH+yd2XLbShZlf6V/ABUJJJAAHlviTJESNXh6QXiQMc8zvr4X
KPe1Td2Wuvq5K6IUVyZFgCCYwzl7rx3TCPPi02iB+wX3RHruV85Cvwa2CmMcZpn1mJQMlVGsqERq
znZs6bsJITes6r+5o7pNa7lHWPiZSvumojEZagpJdmh9KKsMXTAa0dRU340UAXKdO/nKxq2FZAU6
DxwkllAV+QM9MZi2Nxve2+iKAkvAkGMt8hxtJ8LluwRNsp6FBKxMj0PVekthYjIX4edYmA5JUGIn
4qhY1qWgf9eG971DRSvOxOfOGEnDMdInhMHAISkH7wfZ7DBnrjo5PfdyOPTjg6YtW7uGxlexDgs6
LVoOfoUZtURY2fpPOatZhJv3Rk0BnhIui1hQxnpnp+sS/AhC3KtMufHOzSkmR1TUkE5AEem6+GtQ
2fR1JgDldkFQQ28Pi7ExKZr1KKBDVHX4RX5qgZsAH3Mhd0/MeB5BvmlXrsKRJkno1fMcACeMirxB
w345D/WYnXD1uQWyL+RMrIa0W6viGgUGx6WjjVgckpIJ6YstCl2ZEFlWjUrOG0Jix0I2PFkuq0Vr
Gih97QSX7FgiuDDjZuFoLl+AEksyMG9SmegnLzI5rvza+4lCcZtLpW09W3wI49E7DQQnMup4ZtB8
RA3M0OnBxMMuvzKNnv5W0RORISh2tjrBdoNtFFt6jHuvhw0tW272Umvqm27IP1e9tcuryWLj3/6I
ps9UvbIx+VJB8CSIco+1DJH6hCSBhtuodwL7J8prX2pAvFvTpgVK/4PBrWchfdBnYVXCUL4eK+Wu
ulCoa44GVCYOeiKlWkpnISqgyk76A6ojCORtRWFZZnsDSuamlhU9507qUMBCwoIMd06FKgzoD90q
C0W+rMr+MAr5U4fYfe9QnoXAAda98szn2s2MrcedfIeT7TusK39bmNzR9Nn0heiIWOPMqH8DVNPQ
Gm8NgajV85AVNUmoX2u1lX5UqN2WtJAAHSmx0IbW/QgflB1NSfgHwWhpgFIcMVy61XQa/2JWa0rh
3SNk+uyF1rBgbE1wemVkOLA4AG3PvpmRrgla2Iz5jasX6Tq963o6g7Vpf+8SlsN9AdXCb0eqUDH/
5QZcEhA7DAzWoLYVYjHCe8LceFB4zY2kqBaoSgJ4qsNHKNaWLU62j2wgI1XgWjrGhxIJfuu5asce
Qc+y4ZEqJpFtESVPPg/Pmch/T1NMi8x+TetkSwpAqBDRRJhEJhUe+R6D+A4h1JD05euIucwcobUE
2WKMIE4aLLyWRW8STSUZ8DVgDciBtp7KbtMY4bdmU+pDC0rbb6juO5rk11aKHL/5wkwDpWheSHj+
DHVP9jKC5VBkGbSTZthLXqoqxF3nRNkyCvJ+o/z0JD0kco6Az8YN+5GTpVFmAPjoY7xYDj6sODl5
ozx0vbMZB4+GBHGxtje7J+gWDVZ2cNUw3ouSfQwcQUtX7u2DafoEqA7kjDU9MdGgOwcEFZ3q0LM1
GP88OF5WIQHANeygsnG45uZZTpbJdGZDMG6Ko2dhKI5mpEif3+sF25DKa3Z1afgrt2XN45JYlnIT
IFpgr2uhT7fNhci8g6eFt1VEKpfLHneEqdR3RXBN9V1eOelPJA4Gspj7CiFonbTGShJoHne2w61L
woVua5sspYxvpt1+ELrH1+xKlGjGI9FWV+EEO50Z70r0tKF05VULM/H3Vk1ufZLaS7aybGt0ttoS
CBFwEeOuE/Z+Giy596hG9wbwGRUohjqaLUNb/3DbGnBiZZKmrrK7idWJptjv+Xn3aBlHmxEGX1L5
tQ4HIq0dnEt41vuMSaUxyts6DpCqFTZMH1LiJrrzptd0S92Z3Y1MLElHuAQAxi9tTEC2Zt/2hN1t
C5m3tCpnsfkAc09+xfJy6+geE69Od13T42OH4ClmWWZTQF40DA/0ORlXRpoGroVwtB8+VbG30F3z
+/+vU/7f1Skp7VHQ/T/UKR++tj/C//E/q6/fwotqJX/2Uq20rP8o/uc6TJcUBtlN/O9qpTT/Q7VR
t2nnSIMypu7+U62Uxn90ixIl0kgpHB53/ilW6uo/wrWFwLblsKEy7f+qVin/rlTayBmkxTaPmqcy
TdiGHOjPSuWEnCw2QVTQira+KM8C64q2Yo+5ZdrqVDc2dj1L4SwsLR2a0oNl5sWVXxsQaytjItIP
rmCvaSRNGdGysIz9OMEiC8L6jp5/eEdVezVNrvlVGBN8DVbi62HGHAp3AkRmp4syGylURbE4REkr
Dhh/vsU0/1d45oZly9Hg2AW3Tmn1d398UL+qtn9WaQ39rxrtyztHD6IYblhA2s78+B81WqZ/fEpZ
kV1To9SQnzmYByatuBttqKhV4TOewaEEtxPfpGmUI5JAum3rxIBgL6gQ4H7NapFQHsxJcpv86rru
sWnKGsth6bsjdv6z6q3av33e8wfyu7R8Pm3Kymh1LN1UyjCpo/952knsw8GE1wKnbzzIpoAEHFJu
aadxIWNP3yoTSfuUOOFLp+Llxv6X68VtenFck7q4Q+NSKexAhvj7uE2k5R7zNsybEQNWz+iuxw7U
MFu2h6jfNJG1fPuNUo9/dUBpYdAwkZQocXnAWA/yzg5AVpdFlJMwvDDKU6C3aC5Mdu1vH4sC/+XB
LBN/OgsoQ7mKMtzf784aHLRuEeikEDfdTqRjDgtnPHk0H6ih5OrOyJiluzgXT6aJaR36rGw6dcM+
/1OL4ug2pgpfaxKlehETEJMW4Tv36+vPHfWQZPjQDdtShnFxhtKxPNV4bKKaAvig0kq1V4BozI5m
dUpbDQxFSSK7E92+c2kYhS4+B0eYBppGx9IlnZOLA3eFwNeHYuXaYUtmsvrqs+yxkW0KNA+UgGzN
O9357Bea+UD75aNnOziwJsQlxGMk9+VI0zhFObU6/9p2IrmXtv5IJf+d83z9ETq2UAyarquUlOri
i+HqtBjaOqWKMcVU3ss0v+Gb8exWdrcQboGVanTFieQ+TaXrMJHZqdXEtKzIn9nrWe+u0tzT75vn
wsofWf45q7fPz3h1HU1Dmrph8O4cas5yvt//GG9iGreGpeOm9mW7N3qtW7Oqdbe5HRisijOUeny7
sMc16Bli8ZxTpX70RPqUaSNgYmTQR3P+kZsRsMOySoGessLVs3bAMiNJ4SziZE1/Se4sbd7yotIi
beI7pi+Q+lQHV2ZMRkDtt+W+zobF2+9Onztafw1L3CKua9jcJJawmU3+fne5EoWrRtI4utp6tIaH
XvPrH7EH+K4gqoYAZj/W62c8oUYVxF9CK/2QlZ72GI31zdtnIv/lTCwlTG5U05W2cTluGEVYpCFL
LVokzBsAkVnLujugJI8Mm8hOWgmkMAfcpVm4pN3si1knt+xN1c0U0QoLTCKYcabeRa69Hg1Cn8Gl
zToV8uGnaGWqqd8aSP6IWa6nXYGE9I5iWrmqfS1dIuMQqSxRV6gZQhuNVL9S5Mt67G8T03jnop/f
ysVFt5i+dF26NBsN5+KWxz4VGVKzME7bFnobbrCt6aITArG6N2uPTM66f26wLG3oTa9yeFhXva13
28CcKvKh0bzAsLBnZ9At4qPR0L0jkLftOETmvaW7752vojF7eZMoploJK40FB+uXv2+S0KPHwqSR
XmfDdMrdItrpcXev13NMVFh4R4oYqOVT4pPGoXl0C4gdXQjS1cimaS2mT8Poqc95i07GsBU6wFD/
WskweNBnv0nnOQS3BPamHmUBSUNp6BTI60wTszjUecwe3VTere1Xt4Ud2Xv63zYBf0OxJaaPdHIJ
B5OIP3E12PhRmtiZ9lGfkQWb+daqqoJqFZRZ/+gj2gRH5RQ3anRhQUlIgk0QRNsoJLkm6zzyaNOA
yGVDfejyLrlp6+57amPd8YLCOjWu86MQWvgQYEqG2e2SoRmigu2JABf9g585ChNv+M6dor9a5lmA
8hzLcudBnOnjYvauMwuVfxgQRpul5jadvIU5k+0rWh9d961LBCgTi0hwv9NpAmVIY/pR3iKrWOpp
+JykGpmJmpTbt7+rl6OGxAcI/Ego3YDSx118MWrA1WjFYMLwiCcg/wMcqutWCiLzpJTk5vZk0+sZ
Vc7R2kzTeBDNVZX20zMSE+Sebfft7dO5mGLns2E9xZKDEgUX6vJsCjdqAqPNKSEWurMasQdxySAP
VatoEtuRmKWWhLPd2wfV50v/x5eYpT8acmYF1AmIBliB/P2lwEWXBIWrIfjxdP/kTd0AgwTvBaoB
+SS17itBXNEmqNJuW2b+3p2f8M4pXCyFX05hPgED8YOjLtcWKvW5Uz1CrMKvGB0O8ViIx96Gna03
bncDG2epK2CUKGUebaPbBN2IP+/tc7i4QTkFaTq2KXTTQvDlXs4fCLWqHgGVjyyw/+FJRk43b38k
mEfeWSdcTMPzgSzDdk0GTosFlXnxTQjGUC+MKsLpawN2ieMPrUCwOypa+1TMS0F2uFl/l513/K/f
oFK6Eha4c9c13Xls/GP670VPCRkwBq0XoujO7xBefLSgRDW+8xatf3mPDloWh4+UDR6Ljr+PlXjK
imrib6+h8cDnKNPhzsK3tg39jyLtPiFmNA5lHZkbP8FzzsrSOeYGfWQgfuMX2rUN8IzkW2DQCut1
OZyQrzguCT1hdTBraBMmoIkNzU9iOvLOvdFMIparkP6MHspTnDTxuqYcnJti5TuIEXqWgKNPvxhl
Kry8We7fy12IMvgYwTsvpLaxGwucoQjpTtRygGEu4y/VIK6L3JfbuCmQosVDu4/T9i5mnTGjSlsM
+QzFhjF513muTUvPL5NPtYL45gT06gwn/u6wkjpaCYh9rUimdz7RiwUnd5Jp8n/0CMIUbPEv7qSs
6YA41WANEEJikamHk00DCTDLh9QhIxAzT/xff0lM7lgWuCafqf3qHgqnJMC7wSJGL7snu+2furR9
Evz327fq69vHpKwwr+Z0XenO5RuLQvTVsJrBbOoR+xzdfPQVcnrEQZROvSXSberG+dEM6Y2/feRX
IzCX1LFdqreSLydflb9v3LAV6FLjWTesOcvKBagUhJN3dCwT56JriF0PV2dsnPcGwIs14/xRqlkw
xvzoGmxZL447jSqJKxSr181oELZkw99QGJI2sVZABm0GdZXZLjU6rN2bLCiJuqvcbgU1jF5oWOgz
MeTu7Suh/8ulYE5kEnIcbjA0bX9fii6LNVDYtX9d1Vm6Kwu8+ZVT7YSGx31Szv0YhWKLwT05YK6M
iHmxusXkl90CAI61Dj3NWvmTtw97+zSikNvF6TjhcAq7zdsnasyLzL/nL+QrpuFQO5IUpi7vltQg
gaHUpH/dofPZtyl5sD418Gewp9UoxVEPe3NREJZBT0KA/bPSYcPwV15Pkfd9GQQeWF/XMxaAComy
JKB6tOHeg/Nkl6YpYzP5pC+HRAIFgSICTrT+O6uQ199jLrOwlC4kURCoqv6+0mlK0oJrQ1UBQ/qk
T902hLWBPKVBpyYQaJjvjBuvpzplMd3rlsnugTLexc2mR73jdwHtqHgazt9ih2/y/8u3WCnGp3Ot
ACHU5efSFPlACWpWtzjAREa/JcyOZVNfVNmBiJrW1rKFL5x4L+w0fm8GenVPKIoGJleV9/d6od83
jYMynLIas8xuHqgIJd69/xZff3LccyY1MZ1KGFrLiyuZWBbc0RIjpj35ctdUG43WGaalu1SaGXn2
zY+37/XXn5zNzp3tFnc5q2nnYsS30F9XuK1deoN0vTXcitem1VNeeHcInhe+f3+pGIDRsepsq53X
R8KwAMItcvD84XF8yKruZTmo2fgvgt5cvf2+/uVozlxNVDD0LWpuF2NNCrsCBxysGsMa+zvQl0gK
sn0wlM4qcerunZvDeD3aUgPSdQOBLhm0FMb//sKxRQyJqGvQM+CISIa5+QErBMtBBMgA4cqpUjmC
n4zufC+G5DiEybdEiaOq0RXWRk7VAOgZfj4mW7v43vXyhq7vJndBbUqw8kOCP8wA3H+fN6q+evta
vZ4cOWNq+S5FUFdH2/v3yXvYxz0b5PyVAcV5KdB7MDpNHdTQgUyuAHCl8AeQCFLew3B5d6n+b9cO
owk7FaqV1qvBQ5Y42ALUVlddBLjMHsX386ItI/0FTF+/BnzvwbowHkQspi0GB77xZvytaBsiO2pQ
9m9fjVd3DjVhXbdN6lkCR/9l0S1OI3fslatd0bs6cjHChUada+naextCwTu72FdTIpsTU9kEjhnc
o5Z5cZtqYGY6k6ORXzzdUUxomHI+FCTHyfihVyxVihGM19tv8LJNMKu4HS62Q9OFJRFrg78/bzJj
Ok3RVEMiDJoq74t6wbuObtx87JepIEwvmqjAOIArvhtYh7FZMtM57qeyqYqbssvrfZg9jopeiDH5
Jye9AjUcrooBSWI6gJuZpuK9HoH+akPHSdNXYgg+36qXm5yhlbWj4LOSGF6Q1mD2p8FNSbeROTru
pgwWaijsVRG1FiuelGzxh1jHKPX2pXs1WnISroEwh6UqdO/LCUhEEVyGXrKk99LgEHnDyZl5U4Pr
RO+sQS67WPOHxMGka3ITwn+73Fx57OnzCArf1QQ+Zdv+HCBzmr5aE/2eXE0peIaBQee+ifvnLqix
zFDA2WEyC/Zu3Rzqpmsp88DvMKaGnIO0bDaEJGd3hW7sfT6oO4YW3I1pSzGA+EeMWuMXjEqQfWrI
mllW3KrYEEd86iTWUKIyA+D1bRNnD2iFiaJkMbCbotZ4597UXy29uC3pWDjsCGhfWGIeq/7YU464
yQozxBk+1o2JtQlURp92i4G9763y9e1QpPrKjyF4kTlE/HPTBneZI484iuKTMYZ3ReMe3v7QjfNa
+a+pi5Oatw2ItS2G+MsvTO33faYFDJBtlWMIBgjgOeqL05rTunLIL6GYd6T87a/6EEojJVn9plix
hm3vDFzmpnRvLR9XedgORGGEQX7PePspzOr4mNh4qyJCyBXC9QFgwoMU8P+sSGa3VNKQ0Cr3WzyO
xolqSmCwbgwtOPppPQVXGlzHYky8TyG02W/ctf0mBT7KwvTBLN32ftC0rw0g30Xt4VJ2QPv2BYv9
wtf6RWWRzZCyXjqWQ48xHOv+FZNzARHKLW5Hw/6RlbrAWwTAoBtJ4JuIqMDsbCFsyOU6JP5lrIvs
ydYOid2k28qtgkVPf4uaff3Zk11yFHFo4AbzDkXQHNLA1u6GSMQUPt0O9CeVZYOvEP7dK0oozo0E
lribcUNKK6ofYOT6/eSqaedie9yjzlmbNQJ1zRIful771Op6eAK7H57QFfy0QcEje98Rn9nOJN7q
Sjkqvs3Rw15NkTOsGpR80HojZ4tU6GMPpnaXDuTQ9Wbn7xwURdc4XUfMWiDedL19ChJK6xqz/EYj
/WNRj7h0g9oGY94apyZrnsuhsoA2j8BLCo2vlyRmrTVMfxcQA7iL3BgMjwSWEFGtuAMzFyIizX8A
/CVdu4QOKShAHWt0RLKs94YNWN0GaXpIrDy+YRAuljIxDlmSaI9p9klVU7pUkS0PTpHCbiZzOe4i
m3AtD8B7oY7QL7QDJYdV7BsO3udSrJvRdw6REz9GVT5u2th5bptIbc0Ou15MEWOgw4dvOupvIl8t
jUlat31rjgif2/KLPyJTacZ9J6o7LYDhSTgX+TOJpTY1ZvQr0XXBFk0R6TZUvqgNe5KAA/ldK8Pg
UQRY0YIhzPdF6RFBMBXdrQyHLSRV4ldIk9x3EwgFRE76rbSBjbkjyeZeFZHgRmSCJvy9g4bkQ1Y9
EXRMrmwZqoNTjfgcfTS4ZWKy55vBey5+yVsi1b+g9c1v3Vj9VFaQn5Bpof5sbuu5nVdk4qedhi4S
8emjqfZ220HjbPT6EOjDg51H7rpuc3srJ7FBPTM+TI5GOgZ+d7Zp6HtGJ8YcgfAcheEunZO5/PIg
wz3Nhu5O7/zuLsUaflUmc6qE4wYbSSrJHUbxaFGThvjfrkywK+sulWVapuwQLqfAmoXrgAOaMDAS
93x99mEFJURtQUoZp/HeFPS6lM3x5n2Bza5L0JyfV0p/jMVePxVCYSO+qiU1PoDJVLk6VihyDvaL
CbVEFFBC8my949AM10EZcz9a4QeMn3idtezr2+Pwq60Rp8MaFYEI9nxanxen49gorHUGU4yZ5FON
SZLvRU2itQF3lRzEfGvH4tPbh7xcnjHYUnDUDUaguXh02eDMqz6pyI+DflVALSGmxwU318kdSw9z
7RnLtjCG5RQOT28f9nIJymFZFdK2p+uILOJSwRI5WgjDnsNOYMX71GHAn9fjDlXz+6y7f/tgr6r1
HM0VhkuDmdUG7c6LNaiXhJCSAoBzXQbjxdUZVUJ9ggbSpiMqUVFeTfgiYCyyCjYkpUlNj8J35v3L
z3Y+B6mo1s9iDApmFwULs4pblH/owc/TfhyTaCfbGDezri10k5VAF1fvla9fLSnPB+XmVorVCiW6
ixsqjPImNwaWlJ1GcZWQtZs2j/qlk0PzZ8q9DiAAC18i5gv89FsWFjs4l8nDO5f/ck05nwWtXW5d
Ck6v98UD1j2IJ2TOjAqWA3h/uZDsTFDckBwxVRCJXa069nmXksHsZKto7MND4JHYwYz/0ANRJ65E
R+ztYHj/fzg3Pg411yPwhF6ud0No0c6Ym7/27FXhtHczIaes2kfYPAfhIvYzib6rUz1/CmOoI9V2
op8UFJr2UYtIctY0rT+9fVaX29X5gs2KCNPhfqG3cnG/alqlR1pZeVeUGYKDB/3jarLEiL1aRpvY
Bj8yc+pZYt7Cn5PvjMGX69P54KzJqc6Yc3Xtsq6ASr4N87zV0EvTes5Tdmd+7prvXHhTnbVaf645
+YgFgjneKtsNxFEX34i6ckyEs5BR2kwy9ED8zm33XtnxVyPeekI8SyDYyyQbo4Mrs+cgifBd+sZn
6mPfmyD76tbtkb2lwi4wLYzA+yStjvQHIbaEnJCbS0hY5nXyWGm7Kph++klOHnmJbN4tbYqt7D0X
SdgLQFs5iHM/A4PuYPr3LeKvbEsQqGI8s4Vm+eoF7gK6fb7JBnIcfWPdTiZZCim8f8vTaHPwpcdg
Wh51tm8HPtarLvd/JLZRb+r0OTJEugSSXUFfd7/rcROt9Ym4M5P86iDLDl7T/9SyotuVtvnJCz1C
d9tiL9T4uRGTDx6qWwM/oz6L8k4qzC+JUa5y6pE3KiVnPKl3HTqofRN4n6scYVFQGiPjqjq2VrV2
gHQLE/N48QmykLutInOmeITamkbtkdFyCSGhWBaOAiqcEFpGQUlIMA8i9DaT7pASPQEUbinJNB1C
a4lyjswpZ9lwDx1NN1qLyN42CJpXaLGwZ6jyYRDmYxgqcb1xSV24NoksCIvxMWvdVQMwTx9seOKx
Kdej43xTpX+Pr/GHmkCwlS5G57p4GiJ3aYajuzHSo0VsBWmk13KCtF2JaFjnpH1fzy5MUgYx43md
rV83EX5tNQXXVus6rFTAjSKBBIgGGLiXW+sQ9B8CC4tfwE4W1R/ogDJjbazAb8LU1q7dFhFxKgn5
naD+BGZAalJZbQZBPS8IHBaOOhjNpvYekoLVrhdU4HVDhAfSHKG1pHDaGm89aZjcUiMBu1pYYN+b
JFo3bfq1SaNPcyV+lWU+wE0f069hP6V6Lzt02Zp7Uwb+TzYWEPCy/HPXkc0Zyy4H9FJ+dnPvo2lm
6RqlKmSbuIJwoIJjO22asv9sEK92UwOzIgMIAG3NR2Spk020BGRGsPVo+llLWDpgZF14P2s5i7qi
gDgubshyKGA5uA4JhxabitqnZJmVgHmAIToCNLbVoTJPk2rYhFmGfWjqr4s+ny0Yt0Qx1WsbkcSi
CfWPIqLBk9vdwcCvAkE62aE4g6sroyMB6pspR5JvyYGsGQvMvSuHnWG1BfjL8mFUYj0XCq6wt9SE
nixqNmbXfA0fEzaKPfXMMBcPWtydqjy+VT2L+JyvbdhI2DyB5i2leTAtY8mbCbnIWHMzd+uOzS5k
M9eQ2DZNVIKatliruHgqfNQilZ6sLCt4Qp1DXy7EDPfN7I1yAT4dw1OYWRuv0Y5xJBqSgLVnw46f
tCqa7ky+yYBSgvsxG+7son72MtU/JL75pWccS9i5fvJB+nRN/0MzRncN0Y2Tn6plGOGUcTtAoWMJ
pj8ZSkyUdhKve2LpihaVQEDKXNE8R2ViI1UKhgUIv3HRBp+7siawNY+Ka1qoePrbdV0pbY1fc7xO
rCC9g/0ULAPNfTYCYZD04lUnDFSfyrEAeB34G8+DnFh1enoww1Uaixx6QSw2iWaWj3YXbwad8ggt
XlhUNtQpxDXOlRXPCdLtraJ/eD22FTwg4suuIq6oOfFyZh/Dr0ylv+06MAMq1z5VBFWRsia9bRxM
9VXasHqNgg8RhuCFURNPCz2JCmj+gK6fMV+RlRnN/IEOrjKlWeMKSB4iTDYzKzEzAtj/VTY7zLyF
oV8Nj3Xdrn0j6sFiDQQ7tIJ5uFuVnfjYJWhv6qG1biYVWzdN0vQMFG63G1MTc27dfOv94pgnCaw5
R31jOr8Jasf7YDFsLdLI+Wil2sZjaSY8Z0Yl9Ph5RmXvYiJXCBOF8zJkHVksEqsCJe3P8RRC4e2x
oEKY7m+kn14Vte7uO8IrwOOIbutTsL8eG9i3rd1oiwRD1xVG0W5dBgiprHosd3L+UZpFubMTgi8H
QQReadrFfVWwC5eh/3j+gdubnYBvW6SkuseqxjXEcsn4mXgkWHuGS8kh8Pfn34hc8W4nCluIJqt4
qwKtODHKYl/qfIrK/GZa4tqpIfVoq8qw946U5JmG9cA3rvA/pgkjpinaZOPYUfDRzaDKtphZDtFk
+B8xoK6ADRUPE/2MBx8RppF2PwC7FBtgyj1wd36c/6tXNTZkDJbtla+GFMb1HAc0P3x+xA/84eW/
zv/28sRkiqY1PYYPf/zb+dnn38+vrZ1fsWmq45g3w+biZf7tpXMYQmg3k11muYuc2N8ti4xmf/7h
ZmMDcDjXcb+ef/5+6Pxf0ODu2imC9mNowcy1AhnGPU28U50ZEwUCw4XunRvmzfnHy+OO7H6mbeOt
zv/W//OonvR0xn1sPXEOqFAU2fdAMIzFodWcgLLFO2aLbKXrmftRD4FV6Wb2ndRxvKw+orsUrc+u
Z4ZeOT6WZ1mOu3R+DS8Ao9RgKDvZbuZsey8CDguz9mOtFfvzazgdQDo11t5pdAtzK+svjjOZ3mOv
46VLyjlJaZL2zh6S2RPMd1tF/odyZHYxG3zx538PQmksx1z4m/OvJFmcZOabJ1UN6lT6CCjmv0Yd
Em5w3MzxV1P2SWtANnbeIS3L4T6anPJQY+3uSxk8CLodwK1CGoCRG26DsiL3KQnHA5lad5VIoSN7
HsSDMUrczfnJkYWDPO5apG386flF0IjOMcidZH3SnTLZiifjpw376dkHSIYSBkaBSkW2DuD67vRZ
LVqAJl9Uqiq+TB2IFRIbnscU66ZlYqYbMhCCBDXfED8CgijVzWWiDf4HYFzfzi8bQP1yfWv8agHz
u24tO77DhpVvh8hw1rltxvehXdtXvcyzH8rYnV8+KgVJxOlkPVhd7a5Ko2t2ueHoR+Z/KtBDIj6D
gNmdX58h9lSjkvlIwpnHXN5Vh8oV455VX7CCak0KdBW+vEPX6a9VmRNp7pJNVo2JTla2cDaQEbMN
ZjZumJL0GHTK9WOb1QfNq3BcFawVvSrDsktcDboMXOhBJLInz9bgWje1WJ8f1Qa8o1EYwgGbn5zi
G1ib0qMYPf9qZ6bYouJprs9/O+g16c0VHzVUn/Spl8z2Xjh+Pj/YYJ+58/V0d/5LCi3dA1MCtmNe
5/yjcp5GTHAP52eToLnp4Ciczq9kSuNDqrTueH6s7CJWNh6ejvPfRX0CuXDSvJc3ENp6vaijMdi8
nERJRFcwEGR+fnIS1tXaZyv36w1UTgKUAkTg+ckqoooH0h6d53xaMg6HQxFVP3KVmehzCRexk4il
L8nAGdQ/I335QQclvUGDWV7lQ4W/5PdzLDIWgC/MT3/5Vy0/RVVBets/f3x+mfMzWHKmN05kcICX
h7VcW/Vx/PWPF3z5z99/8/J7CdLhWqNPszg/Yg4uR331cvMhu4FE66g2t+dHf7+P869//HEoQdiS
7nQ8/9vvR3+f6PmB84/f74VUJZA+MyL098u/nMzvZ/9+pNenI0nm+aZugmMYzY75zJcHuyjloS+V
PV51DgKUpiG5QitA/+0g+Rd6Ux1wtA4VZNJhXGt95F/VdtmPi99/LWbAGb5BCE2/Hzk/3BqkRpUV
KaDnlyhtqbaGXtzYI7jnhTsf+vw8QdQwkbSmcR317bza/+fMzs/RQK+6VcV0ACu9Wnekw94YKHhe
fiW8VAK3tkhfE+URcd9wk1p1dSrmvjgL6lsE3CzSx5JIqokKAzmS2U2COvl0flrky1PWxsFNRyOM
rMNS3Tt54uxffq09/7GE87E//8H5JaOoesrMdti/vKQnjA92QJ39/GrnH34WfGoGkf56Ddl3n6d+
DF6e8XJasfri68rZvRzFjebEq0LuXl6ySv0fXl6Nv34th/aZ9Vfz68m0KWHbxiVr13/eplsAGm9s
ehy/TirpaJNSY97+Pqu+wYYqqP5uX54zBOxmMdKJ7fmUzk+kKpCTyBL225cT0zUosb6dVr/+hnrW
TM1y0j9eF/JsS4E0Cl/+7XyhVElgCYFd7ub3a5OdQglhgq3/8tqd7Fj0Zp3Y0Oalw9iCcWBvwL7p
5fyslKaRr/e4hM6fHdxMItBGgLrn13z5BJuSZik+3l+vyQ5auwJS461/v2/JXpSEgEgBmJqPo6wq
JhCk19e/z621jZT892ZYv5xbn7DiT+O6WZfnY2P4w/lrVSQtz9f8/GPw4/a6N+pk/XJ+sUFFAoZe
sGbf9+s5NEaZr8YYj/v57lIaxFCnKaxfv9cBcSNq6HSWhPO51S7bbDfvCb4/H7cVKVLNZmxWv8/V
F56/SFFSrn6dmyOjxWhl6ep8WoaOmaQRd23j1NekVrXrxoQMVu4lGc/bsKja01RZzVFnl3/+rRub
aj12KNtbEpEORvW/GDuvJTmVaNt+ERF489rlvWmn7heiJW3hfUICX38H9D5qbZ0bN+4LUZjEVRVk
rjXXmHKD+acE+Ocb3sn87yxj/o0XOfUNF5MGKgXZUNUbNqRxO8yqptlpi8/28n/Wfs4mneWerEyF
/E3TbJrMiwK+ia9dzosiFqnu2K9KDxqrrXb1zSNUe2JYulGmo8/bU90cnQ3MC+d9+XsQBYQiDB0z
0DR1T8LSP/cL2rK5xVXnnqb9zkef28+L/Mj84+i/G85t5q26wHFO01Zfi7Jp978bfi6XgNAK0rDL
hMp9TePN40Z1eWuszj1rIl5+LfKoGT/38YeHK+GQSnkjpyNvoEnHc6+IVTGBzUEdP8+XrRUEYcpA
rBWKPfGjcNNNVauC/XKrpyu0eLg9ZGOW7+azdQfXPgnV/+OatHawT0Xl/c+3UhWfW/z7JU2z8NL/
uFUQLy0yp8q/3yoUPHuene8cYOdfuKWkpw6qCR4G8TtJa309pLW70arQvrVq8YHS00gxFcUeKtrF
4TiuYli+b3ENYWrUjXMRRxfBc/ToQsendts2trhGegBbwICapXrrcUg+9N4oKTOiONBKhPKG9x9c
v0BVjlSxwEV3i3uo4U5rNaN+StsQNO6QxPsSm8PX0MDyRZTBuw5+dt2jQt3Ms4q1saC8EhT7lpl9
tlMbysprV/pvSMSOSBaKJ+k6yTGOTINCey+4xA4JWKvDAKPoRwCCTtFdnJ6O/XxOsFaqRST64JS7
SfJIYAJYf2vhQ90TIOqx8YZ4Yb24WgpxUzfHaxdk+aYXSbxrM2jeg1r2x5TaKaCx08d5njHlv58M
PX0Vthg2X4vmT1FdTeP2qcXczGgsqm5CD3+HeV9kq/vjH23mhUmKBxMCsa/ln7uZ579azLNVZcoH
E2oAHmPTob7azMf7PIqZe/kmTvX3r8Z/b/21b10pCXZ26f7rEudmlRdz8V+Xkjk5T8hAi5d/3Ja/
Dj9vrYCE2SUOKIfft+Hfi59u39cpzaur2nksR8Xd/HGCX5t8tnPGJlmZZu98Xu18zM/N5138cQ7j
4B6k3P+x5Pd39/dJlz3WeV5l+mAq/vdp/XGMvNSQvQz9z/91Ob+/y3nrPKqBEiYvkKDA7gzFm1br
9ALVSlyzOMuwhR+GnV2l/RmXTHqotum8lLnyXbRD94sLLOzG/CeMoEqpDJGfowJmNGNU9ZRHTYVv
AxHe3jUFqiuNKi29kO9jExyaKpK/7DDexJlvfhhy+tvBzbybLmIdSgzig2dOuHMjNVdtVY9PeU+/
OmhxoBGk+rrp4DDVXtywC795hLFhrQ/tJdMCd4sliLMlDNBd5hXzJgx6nv8946nK02zwbQupsbD8
4Qmvb3M1RIF5nA8Mb8tbW72EzTad1nyCwg4J/HLMeIgPlbC7d4WE58IUQtzmSyQ5Uu3ny7bHBDpu
0hnPGUkJrAcd6x/NX6pD1P2a7hv8U+dlyFVjGfVSnqk/GXc9lkrbwtTEdb75zURXAiNz/bxLeDTa
VRL9UEKSE5kOWbM2gM9FMEUOTWB7B4dEBWChXD62NcXSdTVGPzRovPMZT98rOQOyDrwXKe1Iq31N
6dznZCj7AnaUMHYEMuOdOmDXZ+f5OdeiYIdXL9FWoy1BaMj+xVWbEgunZospuHbJ6oTyzppnbJ6M
vER9rNtMB08yxceLOGOMJLQi2SfW5Bb32Gte/ZEW8bhqauspHOkcJaYXnDQZVShIeYvmnTlsxSBB
nnbA7OCmMFG7d4TzyHcUNzx3gKGOeGJtq6qG+Dl0+dvoVG9RzNBfYMboSDXdIFpMd0lqwArR9OZk
uYm8R2a5V230QyOc0VXsmP3J0idv0tpz136jGhTP+xP2uTBPEHdWvBOjZeDF6jZrE+0la8x9rxnP
Ycd++B8kj+ib0iVO7RtKssc7GCRs3iiXO+2LxIdsNqJANOASiZzhaJvWLyqmgtycHFj1YG9dyGgI
mETECyV5hiYbPNfYmAbZUD6WvfihdJCwfKhMpzxUG160RrlqgZ4s66F4FO5QXSgUgs9kKO3G9DY1
9dMBOSGir292l+YYXlXakgoiea5ABy4sHbIEJwYcsBH2tU8yFeOULnh3KUDVWr96KibQrCYdqFDT
hGCStqyBp5vUoJ6MOg1Og30kHmuc5iXowH7mTgbQc1qkyvwfLWqwoSyy8JDrFgBF7uuppuezNpQu
uaXdVXiZsmgh0jxpNWWOjo8zG0mpKHbe7KCvf4xV9TxUTves9yqa7qrkD461S1v28akahL7TIsqP
Ulwt0YBFyauq0w2QPmFcvTxmba0cLUuRp8Iue/oDT25ONM6EIfGaUA++KpOm2ih0h+44zEfUZixG
kqavVaYqS0rurG0RF95rnUS3UirqLcypQcep/WD5OALWQHAgaY4n0sQoGvQI+wghYZ3aBEJP2LVR
TqXEe10d5A9Cxy7WP1r8GurIhnCt/N5oAGv9Sk9XhF3R4ju6ubWbAWNPK9MuPCWUZVv52hJCUnhF
PmVjChksVAqnbhJPMEf3t8Kx/e9V7OABWFERZk3O9bYwrm7fm9vSGgTBUz2/dVG81c3wJ+6YyTn3
Yns5akmG2AbmaJCDzJhvUVniFUAAuFhn080SCh2PuvPBkXXk5YuSpy/x/HWai/FOLeSiAnL1RpW4
8mBXJMvGEWMbSnD5DltkJWWS3YLMK99GXBvxxYtqImhmfoTwg4cozj9xtYwHoz4S98Y1RvfWMar+
XajE1j5IxnNd4BUPqVZcKdpzscd07AdL2GsjK9NX+lPjUg7mnmGtc3eG8DVh0PvuxxD1iIFjPPuf
5URCv6Wi8HdqabjQwrruGgx1vs/VgpK5qmiWqlDwLHHpETawFpaqk4p9Elsw75xJLR7UV7u1j8oE
iNLVYDhaQ2oc2uFZ5+978SoCqmXuOXvcvaMLdeyrWjeWSiBXmpVlbxV45c1YlPnamGZFOd66kRDl
mA/FVjOaZpu0Xbod3cC/KYSpi1F9Vfqhfpon6fBkj3QJ3SFzDmUUG8/oJXjsJkTZ8M+0RL/uO8Bc
+JF1W0EudUnBanEax34JW37cO7IEWl2lLt7xhQsCxX+IDOm/8tMB5R4YLxS88MLByuiIwIF4W+mA
UM1Kc522gXk1WiS4mp2vIqPoD3qty0PZQ55uwuQtKOxvJRmgFvb8oiRnd9cnBFpM3JKf8zWjjnQ3
lmW4r2wYbNh62nfyNvQGbCploeQ7d9iwj7o/jiCWCP0MyltCYoCSCsMNSnJwirgXsbUY7bhcgwjH
sAdS2KbxgnGdlKp67gyGN9IYvxsIDBcAmZ2L19TKss4rUtV5/s1qyubGc5/85ivmqcZzOQlDVa3k
VmW6/jmr6NquI2EcTHX3eenx7LPqax26aBpJulyNRL0gISxzsRJDGD6RlS5vGVY8VqD5d94cjwJW
51JGjnpX/CfVicUlTPX+bAUKceIKA3jV3Ck8tg5aLaK1lVqkv1p0OhVYqIWSBntCs+cUx8O3qOQH
X9YVyDPcYaPuFJOqRflodU99HD11bTUVbtZvg/U6xJb5Tg0giH8rEnvLLxsk1JPZdelme6SdxkqQ
XYJy2fZr2JTKqrIV3K2mSR/nFINFL1Go47Qp68tYQd8YKshbfnOhS5dtMKfEobhEo4V08cnKhHwz
NDBZkrDDbp6l82FmQ7sEa6JcocWuW0vk34aCIZoRWMkOthk6DYDEvrsiNG1BRiyIMAS5fqK6RjvZ
RYgfqEXSxcy08qAJY8DM3Qo/UjLebdU5K8f1g1XcoxxTqtLa96keLS2cmDE18O0jYQoCURphRjyO
a75V314KNEh7AOYGmGl1J8ZiWDdAHk6NUcZ3CwuChWPo+sWNeFhrrcT+AlsI7A2x0cU9gPI4AGIR
798izLIdVfnJJhcwj33Sa5ScKxj0xIa2g1yWrnkhk2gJog8E3f6TY5cbeA7KgQB7eHbJn5LxBfFb
e7lyi8GHk4cfouWQAFrCTYEckFMX58I442BhHmb5KijTQ+01XLs7Pd6cMH8m2H4OvFY7+GWK5llP
kMrnSUYOTq5VIxk2ratn7za+8WCjF0qW45GCY97BLCRKUCHW8juWeACGU7M+q04ZfvT8qenVYTgF
uPiIK+22cSD6YYVOsW5jqecyPcBhFNvcoZePeRjaXtUCYlwBCpk9ukw9XyMiqPYJ9N9tbIk71m3B
U1Fp3dlPteIpIlZK7MrpL/gUFousgMnJezR/KIok2UbuZD6j9x3Wug2VbwWJXIWMfVWa58Sv1qoY
EfMHHlCQGDJIE1veRla8KnkNljywXEGGTAE9Dkz1IRWNTRkxz851Vb8j2BxfEhxV10Qw9Q8zc76n
UXIJEn94jC0wcn1+d3x6Ci5swJWGb8g9dkjc2wR8HqA2o4HBdMjGIW/fgCGRbjIcLPyOV71vy0NM
KHhdeNEHhoDFKYsTb5mR7QUymy+l0in7UoFHOdo+bHc7MC2SUQOoSdQmSymc5tLUUBKbFnO3sO3F
isLMmHCA0W26AG2L7WKrVHee+tPtiHDbuX31daI25oQ+UQFerVKsZK+DB2Nz7B+THIGYNqIdliW+
xxjptMuaQoxL2EUfRQNKshNwMkyvkw9F7gCarWtjUyBWKobQOvoI7x6C2mxPVdHViyzqx0Pt4xKO
GMncytAQVz9RrEWC/d6D0wx0rqanU4pr1ULAZcaa3mu8JVTScD1qdv2IB9hZkTnWlH46qVdJnWkq
wwPF1y8DncBHP7VWUs3cJ7vHNQ2fzKUuSWAP9FR2MMSSlRaP3tvg5XjEU6vuKPZwQrOB73QNpT/W
3OBKxeal7DT9Yo6qu4h5qVJyMP5j58RwHGfAT8Tn62jGdCXWQVH3p96n3sso/HGTlVdqV/e5jm8h
EuNvQidnPaLiXEM0Tw580fpy4MQHFTa2V4irUAt5glJ05punNw5c7Z0E0A016/ARmi0q7/KEm3B8
orjWvLV66yzGyEXrVaf6QanfDB69b/qi8IDUFz7S4kpii1k6evJOLI6Tr6szBds42nkvvvTK71YU
UanotAM2TBigIfrXUSfznk7wCgIU63YLkXYkqCYLccpKjD0M7vAOuBdfR915x0KzeqE3Qn105AVX
RYSMMrRRrKwe1UKVu9h37pFcG89epNXELEhwaNRp4M53RwYn3CVIUigLrbHruzA1VgBJbAQIJvo5
s91TFtvuexkyBpg+5eCu6JKo067hXmHqWHX7cVqteEO3/5pNSPRsePOvvTqRe58+yh+Tr2V1gRQr
tVv8l2Mh95KMK1weW5PkIWyEK6Je270vGYBkKh53vr2H96Es47xXroMMxlUEDvsSa53GS+5qhr6y
Aye1VST11aMtzjj9LoNC0w4aIir8aIqrS0UgAYpeXbXx2C61RsLA7Vr0KFEKfzwY2Azq3NFTj1Wt
m5vUDPc1NW64HZXBrlKxX2qaK8rB7pR2jNHcLMP5rG18iDZTQW+s2C+GA8UT/u8iycf4ZJao13AQ
BvRQIYjKIO0dgsqxMcybwpcWOvvUP4fO4L9r+U7pjOioC7CefjoOqxTCt5X38bZy3fZIOdyEjJ4+
zpM4qrq1RW5sSp6mR/C40ijbI3Vu9DRKjCmP83yKuCQtcTqqqOhkheGb69Do/qmjmtnCxN1MkcSQ
gKk31MbF4thMk3l2nqCwL5eKiomJ1nsb3VNbpDk4+syToJF8gtyOkUcQt6tRxWlrZhnlAOsWToLk
JrGHVnwu9LOKclExrDJKEk+Rlwy72WnWKEG4PcSyt05OJoHxjv61QK1UWoyxRaUaB4AOxmH+JFI/
X2MK8Gue85zM/Hf5tNnf2/5eptMFqh7m1YmnHny3Lbd+rlG+81cTXqr/j93UIScfaxJg79z4//fw
8+nPu/YE9V+Rkuz+Ou48+9eyuUFuTV2QeY1ZYW6VBhgm/nE7pkv84+r+b/v52m1S43qmG7AH/p+X
+ccx3RSMoJSU32NGcYlM2/huKjEoYTOtblYRMB7Dh2SFO1f6rvlYxSIA/y5K5OdQD+MzSi3JmL1W
FnNTPfyJVl15x0q4WIWoIQ8ML9WrTIhTzRuEwsMwWHgvrenALNFDc6u4XvKE6c77vAH91OCBP2X6
WAxqw12U47oXlfJKqH07b6ERF1iYvPEuIz4I9H0Rl4+ZA2i+gGDsUmoWUTGa25pxTHAwP5eoPT/P
LggzhL5j+EacCMa2JsO9H8r8njs4gM37hvf9NOLh+mxmZrLV7MDYWFnpPmvQnucN3AZUS4iv1U14
fr/HFcHghW87byMdz/ne6G0/LhSqgM9J0VQnXF+i5dw0Tp54+JQfgZUnK1F17aGNCQE2k23454Ul
3j5QCdkzvmIYR2h0O5LOfozy6Pu8gaFW/2TRIB41IlE70/GM9Uhv/9VJ+LlN30tWT+x2x8EeGvDQ
IZcV0mfGmB8+Y6Npg2BAoZkqtX+0kto4w3MTn7cGIMKyR/n6VoW8wMZGy/cOf6kbUpMJo03T1gsf
lTJvnqnUC3DJxpNGWGJ87mv/Nu+bgCah6qi0bnpcNHulL5xVgnPym++Hy3kL6aDtwwm6PwcmunAY
YDDbcyS8uGt/6zyM3kC6ffMR0qy9ota2E1H7eRDJGa2g9+FMGDOOoZ/Trg6RqlTdIkhD70Nx9L0R
2d1L7iJ/a+yi3Mg+ib+h71/NG1QlNcMmv5ZjZHNvwiLDRqbDIz6x8hf6VfGT1RKn8NwetY4ctXdb
XOb1yLQx6FFFfGiaOL5nPtj5z4bRZD2ReO7NCPmRqzJjLDDtUS+fU71t3zG8TdaW28ld2tfVU5+G
z/N6D5kp1evCvuTRqByFRqQMGpX30XZQzALfeS1su9nUmR4i2lW0F99TdvMGrt2DTMe/7UQdinNW
owo57nRf+GIuKejqZyJy1tYJDYN+c5O9ZfQ555ZeINpl23fR0ap69+i6ymOZuee8rLNHfCjSx2rM
IRF5ELfmWapN/YPQy5/z3OfEZlgWV2N3+GyVhNE+8CA8qnpnFYs492+5T++qnPYZKU29TaJYLNra
+PcQroKESinp7E1bEKNH+K8bYjnvfV5m+ve2qKP73AaaPWzxxBxX8wYOFTC3NvrxdcpWvk1ThMG1
VvUHHhfitah5PvR5+igRFNwpCSI+n4nXUgzRIc6J3s+zWQw7Rqts9IrTWmz3qoe04KbWJL9f2/zu
JiJ7gSxuXxpbeZv33LUoZckmj8u5DeKWctmIXO7mNonQnjOlaq+NBRqI4fT09BKvFDeXp7zGunBu
RMFGtrEqM1jzyBCvqWbg5luo9NCn41aWtQnionis/KG7t0Sg50Y2FQSHIMN+Zm7kCH9cjZqq8fOg
UdDR165wfznNa2vzQkekfJGmZlwqf3yfN+pbIuggRjHum9qEsHOXogiHz3P37fxZUKt+tWpRP8Ou
fJi30u0i50XNSCP6iKSOLe/vCfWs6mlsm/FkRU658jKuY147r/jabv6Ej6pctBKTzq8VqdYj45jn
2wHpchon4eaPhZ8fK4V4XJnqu6+GE4eB8Fd0TmA+HYPpjJLBawlvTqfUdEV0yNphlWQa1TVfzcKs
ybZambx9nfnnnoiFWivq5ujO/dXEak2AwvEgPndDtaT24CYE1HINVmJAKiGbhqi57q99rWjeCA1D
9BrLpYlB4tH2hvBECMem841bac0biZ9AvmD0q75DWwpoVPtbrW+HV7OIl8RNnedeD/ZGUWJjX4pw
qeL99FBbgbjME1/W4iLNPNzUbW79vSJJdG2NqQDGIv9tgRUMlkWc02JeQeBdXOZdmU2hIHiaDDan
FvOy+ZMGnnXl5ybd9P+uCMm8rCAOwQ367wovjqnTiOOMiu3/7KoakLeFrt8uv3Y/b5LXakvxqUNq
cbqsedk8GUM/XVrIXFZ/rYg7bIqKUtR/r1DqCtdeWE6rr73Mn4ja8eyBq7f+a4XaU+BR+Rik/bVC
E+h+tLpi7DhdxzyZT4OCWwiemsa9n1Z83UQ/pU5HlJh4/tUC1yNGdPUkF/rvrhCgES5p0B997X7+
hINc9GCMxvj3ClnLn44dYcb135uboJogG9N+Lo9yyqQCK0QQxwPghpY3XXlKn94wPaS/Y4v4Jn1M
tvkZhzcvxrvIYwB3zQu9XPmN8K5SKGTBGMpciephe11k1tXrArHyGFpe8yxpV3jKaVcZRt3KM/Px
ihWvXEnNkteAmChHC7urrPj3pZXSXKU+YF9qutUVi0KVo8nyihJWY39mdpVagBlwoCdXOZLtxccr
4miJxdoCVoJe2itfOP5FCQgWembiXah2d1dSmPaFNIc3Hc265ISLuLbAoC4cexcPHcgl6NIQeo4/
XIKGYgkPez9K7Pp4nVJod5E1b2T+ReLidWbK2qG+5BkpAj+FJiFlU6xlnOeXNBAYKKZ5ytFUys2U
Pr7kjVOv02oIL1S7NmvPHJRzWlU46NqFd2aTbk3Y2DnLdJR4vGnWWcZ4vHoBWpUAX3PWhvo5ELW6
9r2I8LY5auvUt3rqJl19Lb1U8ok8vCExunAaYjbE01/AJCADCnsyvnnxole5evZH52Ne5yCSPqYu
j+xh2hQsTbhPFbdfzGu11ou3hPfM5dwUsBl+TK2Tree1vet5S4XY2IZ6dm0fpvW4gIKMq10ru4Pa
e/YzY2UKoJoMbvw0S6KoekikOn7OMlSdStq89OS1lfOcV+kvSx2t07xtUkUfjEqb87wudsSLKOPw
Mq8zlPI+hqW61Yoo2YjUyddliSIfDZTNkzxsoCTanjXgOGPqD0VrT45aJL3+3MDALiopjO6AKud/
No+UkI8Qt3au4p7n/cyTYBhrwAk+Kc6+6vTFvN3nwT6nFCL8ICvgbubNi/nYvHapplIqrCtk2Z4i
QBaLTEb4PVruvQTE+VREYb8vUzVeJdPyCrspN7Hjb80khOKiqKvzMudNa3HJVFPcl01nJcHa7BRA
6M92AFZxaof7bkzVUpNThuDbNxWKMNVqNBjKzKTq16gvKRUJ5xFgTNJ16VKaqnewHNlesfLBbDPR
y+9BPN5K1y6eCyfptpZAPqbm4fDqhfSF5w06rV6UwzicC2otT1TTYBFS5+X3fIASl3fke6TRw6rG
bYZcVvwk1eLb3LKog5rS8lbegjyFKpBUPE/c1MeD4/PYJbSMpUw9SeaHF15Z450yhqI8kfeqTvOn
hLD+0UCk9d/Fn7O/l4UVYzo7T6i8m5YFis4+pk/R709NM6LXKTzCESxPtRqzsL+2s7gWotDK5mv5
53F+nw2mKe3aGIiHRFJhB5+r59OYJ9OGfu1TmkX90x8rf+9gXqZBc1kqRqd8XtXf51KMxnCwAaJ8
bnxvcvUyOEVxU6dJqo2k1+3smOfJPyRpo3VlmSS2KkGcKG12jYFeIHAxPEsYlSyBQq6IaxEQVEVw
N1pFgOodGOUpYXCfl5Ug0pYxeEfyc/hadm6PRxL1n6miBafeM35ajCGuJBf1bTsmFkY+o/+oW9VO
AXq5ydBTIDCKOqzME7ksKaJcwpF6xo8uWfdR/sPDpX6vjmF/ziPd2BVyvNUoAtRUO6IrIRxU2uj7
rKiQVMjmGWH+VF0KRivvHV2ipIbLORo47LRRdZAK3P4w6YZbgGtlMOr9lXovwM2WfQ8iTSfrFbow
ObC2Vyuyi2mb7aKoEqssqTQepyANYow6Nr7SxhvDxxrQ1tNk1WJCt3ZVpX+UnTKcQWmelJaAuhgG
edeMW5Rmb31rhhfF88qXVvQogvPoPs9F4Ub5FQ61eW20ob+N7pBeteqfGDrhqU7DJzlYyi5VmuCS
Cz1ZJoGnvQVdv8/6SXZmB/VOxytxaVZBs3QCNOYql7ciCPAQqm5/nSd4ezGGpXQk7C181ArrBRHB
Q0kfXY8b69LQm0Rp67h7RVXligzYsB390vym2eMagOZL1aNwJAoe+fQi/USn6DQqdkkl7RXv2j3u
QtGBkpKioGinc1cl5SgPUin9h0IDCktM0twmLq+GkL4Ag3bM/0yferK0omZOGG8h1KClaRFALasp
hY1cgno3sjylCzzKoiT0Bxr5k6FF8bPTPnmmnZzj0BH7Pic6VGTJmXfrxk2U8Fx6VnxXlfK5MOL0
WEWXqn8MnS76RhUxoNVm31sUBmAN9AtsCnjvKTurYUO/jqVZHVV3nQdx+S3TY3UXdxfShcEpDbku
XLSjl4TR1MEdC4ivnkdtqatSYlkbysbqsRDPkwZVMPHPLQZyJfX/1K217eAszBYFbcM72ZeRemwa
Qy6RDPavAfk+SBELzwyCf8ws/UfzRg0ouWIvvBivPTU9ZoPjY7hc9LuuwkW0Qia2ogbCWc3wqYx4
A4U693pKQmdE7zOzCG6VEKvIL7r7tCRt+eupVvsWE5Q/KYSuHqKhVdZWYr3LUlOPaVma1HI9KCHy
kjIrwW0G9Nid0mIvoeLyFNSKB42qxotBclmNhuK7G0j7oYMysC/d5sVTkuLcCERETeFTgVxn2VLq
hG4MhTE09tV3zXGyvRM6eCLbQXgkr+XufKybNtA9H5op+11Ll6eHXcd7RY7uwUe8hE8WNG56Ge22
DvVsG0RVD/aHsMdAMe6HmlYvo9t3VLF7BoCZXJ710FtrPOB0ZdwmMnXenEg5N1E82UaN/jbutL1D
nvOJ33+xyIEZkagN8FUzWokva55ug+kTxUspuV+Z7pQg2ysB+ZEF2mV5VGR5sTAu2/lFKwGcGc62
rxnMp01TUe8eyyuWdzV1B22+6MwovpCdAY2BJAIRFEc0R/qJaiLHfeEHeFQXBQhX0lM+ZQIbgQCO
HoKeEP9JhkUDeeA5ZGhotk15MKZqvwi6/7HXCSQ5buruTZglD1WXNdu4d38UXX7Espn/iFpXCzFx
i3LxJsNqpxUVwDzxnifoJAfL6y6f/eT20vIyvgaVwNIa65KlV48YjAmv2QVqKdZ4271Roi3vXXks
Czt+QwiobXWLHq6FLuKdSq+pntBmrOi4hNl0/Y4Njb1AECE29LBfNbID9yp0vmUNJfX0VQTj/kxd
DYkzgJsvrCc/RXGuNeqrpg7KQZpU0OsZdguGVF7smh9pl5j1Aq3lqzKU1osT6W+Wg/hT9SYtiYJF
MbqeTWeE1mM1ifd9Lz45DgVapFLPrWKee5npR8/G6HTocPED9Hsa0H3bof4OBCtZZ63f7nwpxYLb
kG1ViQdyVObh1tHUiAqFzjjWqcUki+9wV8JTDWDxMWsOvdN0T1pd7GDcGwsyPxQmj+ZlnnhZdXSF
7h16O4rXlHBDtR+j6qowgFg61MftcGxspFv8Uor4Z9thM5b7+ndQcf7NPsdkyk1FWI/zJBLZK34X
Rx0vD+ogUYGJuhnfKy17Emob4dCmO/jm1WJlhFGw0WZ8fObecj7tjKHK9y5+gHdTQwIeGq7xFnXq
D4YC7vdaJufeNXxk+8avIDSzNUhSczkZ5dx7Jfup2mjVm0nNgonnz6YOhw0OqU/EbFXUVuFJpSR7
R8c43fdTTJIXs7YDz0gVndc8m3Vora2S/0aYoAcyVEt/8W3jBPdC+a44kPpE0EYoiVB3PgRloiGB
0aIrSAqhxAZKsWZcVm6jU8+JhYOOa+aPBiUIgDPvWxn31mqqcnVrMo69opMHkFb/Pep/1q0mdk4b
VztqordG6CWvpl5SrgHoYoXwE1NzlBhd6MUrtELQIFp9ryd1etpbdtOsdFKkCLF4lapJcK7zJD7y
2NhpieYiwcWSbf4rycB8bgZJKd9UxkEUEZYbo4OyUS5ZG7p7O4kxfB/86hGHwG1a+/rNjftmGVp0
bOkqXyOqIPdDYzek+NAHIWRNTh0O0nhlwg90zwqM9G+FYXSLIs2TexdFQOdEsHIIt21bqrCWniUX
feI+pqNVnD3dW80cUpcY8JOWS6RtiX8Nkb62bR2t2jTdR8SncW0O3ixtHZFb+pbUlbMPDChcY0GU
1O/U7kDP23pIc8u4V0WfboKqb/auCOQW5Df+o8QcH/Qoyl60Tvh7TS3jhYxLyqFy+QMmEIN+71er
dQQW02rTcJorCz/EHVwHknZu476W9dmIkuIU6saK3J1Eh1flD33gTa6l+iP0oeBAfX68cQOgARhh
E2U0h/ra4wmyHDoEyG7UEq/tSnubxpgNEuBJl4aieFtMcaB1I49DqOUs0UPn1yZz8T9tiXI3XbhV
dAWQSBOnOzmN8EJVfXKROq4mzOJj1+4tx9ubrhHchN2WL4aOOYVLIIOH0aAo9ltmOnc8tvMkfHdQ
Fy5quBTrfignSa9ODTCeWHGJr/ro5gh6GimXlDInJy//+D+Mnddu7EqWbX+lcN6jmt4AXfVAMn1K
mfJb+4WQpWfQu6/vQVXdizrVjb4XOEhIR2anMsmIFWvNOWYTl/VTqg/NTipw2X4eYqNVP02xzwh6
5eUxdSpWUW6X9eZlo5uC1EAC83Mv/3w6yMbYgJk7oVbOX1urCRgvmQ9kDR4XF75QJ6rEkyLJaQ3i
IRH9VLwMtHiHsTG/WjsJcpxIgRjaigJaAQY527jDx3/9AK0PUqNpRy5Bi6+Kh3wUKfwb8ijL2VnW
Xdk8/HxUwg81I9oPqR0/6KvmlcmtCFBQoqCp1UdrHE8cXtxLZiT3XGb9pgvd5q6EArloPT7aNLTP
HBGMQy+KNKCH2+7dXtYHEnw+EUIn9zYxjihUNJO3pUvuOf06t20B1K0rAttd2SJJl287VSj4xWhe
2AXvtd4hi6uYuycI0UKnrfexKM5vQ7pJVuWFaHlduyZTySDGF1w1ypG89P5jPjWzMR7CHv7hssax
ZoAxdlETPhirwHeEkHxCve8PWi/Pc0jGvLTMh2QW08Uw50M1r4mXLYIIOUTaDTCohggiYR8YqnSJ
G76lkRZtdHZdYH+NejUZ6np21I/v5DdfcsIDdxVXMHmVrrh09aOFwX9bRVW77RUDQfxokkSaKI/x
T/oGpxUnAKW6Uhqt8ISTRwRjZCuvzMNoaLnyWe/rfDdm4qbTlmxT4kt6TXO54eQ6f0T1qHlLNNd3
WhhDoJkIMHUlkIAptrPnsO+no91QphRsvJoGNbNjkS1G2/yljTT0etbzM8M17WaaBlQ+KLAX5CHP
QzeDAKwwKRUk8QRqofeHzEL6Bmzc5j2GNxQP3VPfjm8U1eMFsJsd0Adwdgy0NlonsntQMe5DFsZ0
M6Ky+KAHqN/+PMCP7c9AzRGqsRkAR6p2LfYaxEK52C9KhzQsMnB5o1LZAC4c0Vnz/0x9/N1TRdPU
CyGC5fazGAyxTfsu2zPgrMMWTe36EAobNO6gmJvYnfqHnvCMBiXBLQ3PtchSb+wxfemMhjbGTFi9
XRm5x+mBbCJp6CfKEdOzdac+uXkaHYTtcJqZTJWbejCZX7t1l/xKZUOVVk+d3+ravE01twPdkZD9
40Q3Pw+jKH+1JPRstKRp4D9W80sk1qXCqG4Md8ouZhbqW62L7BunYzOj+FnORtXJTQ8dCCWgMwWE
kMZPnCp/yU4rN2FRmv7Y1NVzS9hh4LLpelWnvS5tmFxCg2x1q4+m/Tg3b8mqlS7TuD1XeuV60Yjq
JpLpevkh4ylaMe7ncsGbNslbsh3TvUgRmUQDPMs6Vq2gHrl75/ZONx/6GXuL5tbmHTt9Hkx9Yuwx
05B1QhPUGMorI6D5zmrJQXEsZGWZZV/B0gTEyIv7UlU3os3lTcoSrirxgeoSqRybzsZwJu1kCtgu
+E/8H6myUuXiYCS8qI5JzZha2nS3JvXMZgShqkEOGqthfOoUHZqRXrDb20t27pvy0PXcUAsCzm22
Iq3CaNoSN4nZTZ9RvI9vulLZD00xFF6hj3iC2cJe1zxgdFSvaLI+ogwnomrg9ijxjt2UUFUDYXK/
SRUhgFlNzUa6+hMv6ERevSRqaXhDyhJCeUvsy2qtOqLmeaonfeGJEuhY2CYja8KJbt0Z8xtmAfd2
mWTL/r3iV7uKtKkMdhNz4vmKAOEg1+ivXitQga+qaAZkfhtjmyEAWn3nXMUOJvtXzCGfUYdaus4a
SlqDM0SRNve1ooQHWnu3UzmO0GAA1Qo8EZ5B2XAqMPwlaotqIJpuyDEJ76F8b2d3Ep/jqY/nq8kS
9gzcGi5amm30IaofRTyGV10uD4wv0s1Ab/g2nXeTjHvwo8l4VyiF+SoWsmprA81vppTNthya/gzi
2AqmlEG5+0iUhXtRzIjY6pChAbuPH6pqBCmt9OaeVWfUhjrQUBUcW6or1p58vtcHZqyKKEA9hxrS
RnsxH+uKoiRaXBZ5MevelBJTjZpM3/VKL692qH1M+Tj/SrXk4GQ5oeZKOv9KiFCEUhmDkbQ4cfyo
MxcDZTg4Tcg9DDWHOvlK4i77lYk03OIKVYAeutKXJlnQzThg4KNhhAuqNO/ZNKIrvqGdUXLgmNT+
NQ4H7FnDK0JzTkhSvBtACgI3DOXW1PC7JOZvQirtg+oopterhvLQ0KwBPDOtkLmmAWJYl7+FxP1E
7Ei3g6T62RhN8kJiMzbW/kX2K/UsRcyftnH/4qiTsysl8B1ZiMxH4WztO+GQEYJrY9fzb96X8R3L
AGNnt90pqlwubW08thQqkrf5N22Y0yjtwA5lfRImfSQ1oSs4TsrLD9S7iWEpLHr7EU6WPIlEWkGu
iug0LZriGSJKty3T/8uYdeBkh3pdVp2PFdFvV5X71Tq2t+QfeT3FK4Q5figGlma3mTFyRMpJ6x9s
WwK1nQfI3Osyy8GahlLdv46V0l0jPfleNCsopufYpj9Y2HF3l5tY/PsF923XgSZS835Xk5m6cZiE
baowo//nFM59MRdV0AwonGSflSRXc8h1RI1jYhkuppuqe2vOJo7e7pPV18wSenOXKZN2rJblBe8s
Nm0AMqdIr58Fu4JfOCgppDOLS9o6xrF11MWHHx1kmUVvRwymL1vjOUsKxBuprDmmPDtgdN5Fp90M
jXONqvqnHk2Ok6Hue3uKTj8Put0gX3Krc2k2xq2uJV/TWDcgx6dVZDMxo6mMk4yt6vrzoNKt1TVR
3dohkiU7crZQ88KbRijkbseYFKzKENcQpc+OwU8P4i/Qurh/7brcd5ve68SzrczWg5ss2WOZHPVs
eeuiWGfv1ulF18m1qGO5wVbSXjN7/BX1erLtRN/7iJuWC7XWqW4aOyhwPi2Ig65zrE/XMXyfzL7H
xsI2pOroijgJgySWvMpjXW1/+i1J2TDtW+d+ImXpxDmT+GoE3KCx0uIm7sMWdlW6nBLLuhQgNbCd
FEyU8/7wUx1zedxknd6dSr2Dw4hfikOUpJXdJh/WZFl7uUL5ZoxFel+9F3SQg6arVVYlUfkZdJtm
SXYCLwQlnLmrSWbGqDOa51KnHWnZRbm1U2s8G+O2MqkyGkUDkjOnm7zJQ59erX3vxhm6CcZJSNnp
XykzAco5EYcEXhUciUrlJNJyP1p4q0z9BoQQefemnZ5gpnGem5xXRfAXZ5O1XRDlbzlcZ2eNRvio
cRNiWAg3EX/xXc8I1E+2i9443POd+Tg21sukueAFcnaSYsGmH5HxCaHhNbJ4JjmHgIPVgdyiot7i
pgz3g9nc4hMvH/IZVJ824B0p5fxOcY4zw61vsqTmgiVUkhlP+9DK2HhjBAEmBoEC9JfkC/dFiFVG
ieGArZqhPnQfoYHhEqMMqRWteE+65gKjtfqOkRlrTRjdocFOgyKrNlojureSdrLPUSy9tqFNnFft
XLX6YXEnTCKtbdzXdvUOCXFXCzPcSzV/cwo8YgJJ3X300K9Y7zaM+3MNW/KAgNfYYslH8iYkxWNv
gF9B6EYUxfNY4t+ah37V4Cml52YgwNsm+8xj/T3RE/0cJ6Do7ZZ9227Ceu9Y8RI4bpttXZVhB9U/
aCCdbo9RPg2rgMh2WvVAyQXfPtSO5TjXHyTvfuowmF5Lu7Y97KfSz8Ow2aVNm9yES4Y3D0vEYMT2
poCGAvOq99aBsm8olsvYdHTPZtwiHUF+37rCV+JGw4TYTFugWxrpofqEfBGYHdEj5jUeRLNL6Op4
nAA6w8RP4DgDou66IaC4SxoaKoCutV7wfnEOcPqoPTZ0jby+hlHkhadWJu5Rtl10+nkw4YXsmNnF
N9VQMvfsZvc0J5V7UteP2n5BE9eo5ZblXPOq6WUBE3Ac0OixaerRYy7RLCsF0Zro6Kd7yNf4PIyG
eibrnb0js/kEr9gINLWgbhboYYzUyM+dM31ELe6Z0DVwzTKQXzoukBzlPcMft2s3ZKAt+IMs+D6J
cUExE2PYyDZYOE69O6HdL9RrO7npwZpRrCNGi28zU+R0d2w0qu7MmNGSgaNP9rbvWLUaCgFfNCya
mtbrR4PqtRbc9WULuyCyDZ0JZftb64tT2urRg5kiYOvtXGzmLmbkH6rzFhG4CVEbnykVLGhPghrp
6KjJJi1733SoAFlluvuMs9QhHsIn5N9cmVVp4yVUPpfRJlKMsaqpwABZlAZ0VFEzrEjltONP+tIb
+1yNHVttpH61HZDANC+nvdL6TKC4bhJNBbuD40qxX7OoFCeYV4chwlAx1dzWDI6GzVBE6724Hkdj
3rweoKDTGFurjb8MpYNiJmfUCLiE/h/BD/8dw012ps6s3dAs04Z2+Wf++azMcCXMEjLzuhaNbUHj
OjaAYLugF+buH2Th//hTHHn79//k8w+yaRtiILp/+/Tvj7Lgv/9cf+b/fs+ff+LvN8lHI1v53f2v
37X7krdvxVf779/0p9/Mv/7PZxe8dW9/+gQca9LNd/1XM99/tX3e/TyL6Euu3/n/+8W/fP38lse5
+vrbHx+yL7v1t0WJLP/455cOn3/7Q1uB5P/xr7//n19c/4C//fHwVX5Fb/l/+4mvt7b72x9CVf+q
m8Tuurq2xvCaa47KyIW0fsn+q6krCkBz4O2gzU39j7+Usuniv/2hWn9dAzk1KLzErCikpP3xl5bt
cv2S9lcSnDRw4KiKXWDP2h//57ld/8Fn/sebxmvxz8//UvbFVSZQ4PjpPxPkgaDBiTbXfGzNZHBK
v+3P11Cr1ouKzwmGjKxuSa14mmqiL5qRc8to0eWLiXry6tHYd0YV7jNV4Vim5jRiUlM9a44XuWaO
b8oDpGucgPhwHmxtdfsvr+j/8Cx1998ipnmeNq+Po5Pb6iq2Ssz0n5+nGMM6G0V8jidxk2jttQuT
aZvV6StdeXHDMvvu5q30XE4SBIg4fADh0ZHR+NDbbUXH2gk3RaQ/qn1j7eMu/4R9Fm0JRnhqjOIp
6UgF0tiscQtyEpaOr9XOt9Xk1yF3TN91ZyY+MVN3uja/gNUFqBbbRyPvXosm2c9Zq7IEwuplfnIa
o2yXGLbwWPsYHeWsOMhrN2GODKh8QgyVeJbWkP4B9gilQOmprJYdscc7mtIk0ibZKa2KvY74HAZu
NnvaouY+ecHDfgydB6LWopGiSyFQIDNzno1R0jI3USfe4C26X0aquDYyVm4Oy23Xk3lMV/VTwVd/
Lpr1RANCZtNJSwtw2N/FenmnZ5RJZTl+5tbUQceZ801i1q3HZBH+Z9L6So/dUp1gcwjYUSP2tCAh
diJ0x7uFY/+us5IdMmocM9Jlluuo1klVvpv8DVFrhO2VDrKW2Zuhmms/FPRkBi3KtqE2XRi3FTu7
Veh+rQ+UApRfwk2Jhqdps7gkg3f9sJ4K7Nsudn9ltnnMHEFGZpnkfmFGzA14kkVfB4kYTiMaUbQ6
jPZkZP1K7D5eL5KPWvQbZYwRjKABk1FyaxED4plMDTyH4MnCEEen4BIwxMg5TtafdWgHkalt2ZYo
C2HZW+Xq0zKq7zlZfsMm2md+ngDwBNFJAlCfz+vx792qSn1jLD3mQUf3R5QEIQhrmtP7mhZG0vXf
qjl8RUa/c5fwF6E1hLHZ9q1ohIuLqLwclKndW1ZtYWCaKejcM8E+hl+l5OOM5m9G7RhFktmH0mRD
hQZ4qUkikUb3SozSrgjnHSa45thM9RPaLBzkzh5FEpe2rB0vTbHHQXwSlpJ7KkgHH7eqjuWpA+YL
zu62k/2O5EAqYo35aCQJjjGM57gHmArQlnGo7oda+m5Rnofl/GQUZbedpn4/xNrg2W7zotFtBWIu
ThUqtrQpXybVU00aPyWSI0yPro/YON2YMbIiie6jdUijWzhV+LWKjiI5dgPnYn3J+XLlvpX0QoNG
jA+sB9tkRmlaZiqbfv9Sj0QPASJxdsQQ7omdKv1MjX+Bf0ApndMaZaDJ+ODWIECosccvOU/3WjQl
foUQ4Gh19zfrRaAq42mmVm6zmEP0XL/bIvOKmaS3qgevjUy22Wh6/R3n09ZyynnjJLaXqFhZwP1u
1WRVL2PDdiLt6IKvmNXB8hCxfhUd7rA+t250+13p6n2kqr8nV3kv6NXCHMyzQLq4L4cOiZCYpbZp
s+Go5e9WMm8F7ByfvPXVm3nrhM29+ZTopdgYYfdN39BP1epFU6cXs04ecVJ8mKSzYj+ly28x4naV
+6SZj7Zs6o1C17s0wT4DVDuPZvvUWXPq9W36WkcA6TGVveQoh2cMJ145cI+FU3OwEn5NphWe006z
11coMoaOsXJf1hzvrbM5wl1EecXrsBchy8PQo3hsDPehro2vwUxCpsaqSx0i/XEZtEOEb65OmSgA
nGk9Gj1HNiImbrn1Ged37phRPCrpM63GaNcMaQKXoWuCup0dL4tDJEnlK3Iebxz6b0Urqx3A/LOl
YKu1U2OgvdLtXJJEfWyGTCcKqiw9u4Rtd4ZXdojGktJ62EBBlvvRBeIysTW1dkk0RWjozP78iixo
PG+mE8TygKGA8QCjpyAW9T25UzaoecMrsqXyRzKquB3sl9LIjn2d3bm0vDA/u9zmhnno2QniFbhg
bWJZXsIinZjMwmydDgXmJS+0bawMhfKLsYLrYApoae56lvhN7kl/jRLHA/hqH5Amq57Wa8Dw9Yqg
H0f96sfUr+MZeR6wDMtwkXDaoClKBfDfaOYf5PZV23kyz3V0TVqOC44s30zDJAxaiT45TNb7Eji2
TMZLVbA2Ldl+xrbKkil1BGp4SOY3ZgI1PKbWIaueO5Icxt7nA2goRfRVoGbE/gzTPWZiFmn5odIA
1KjqzbIC3i3FWEVeGxAgp87l/DqHRuIvlPOB0A5Z494zGGC7fMihYm6tREfrMrW7ZYJ31+AU3jo9
EzWkDH48lJM/jPOVUuKMW2VgoQiR2A7NTRjp+m5wyXSztSdX9DGnDaXdLIggfYbYvmZBEss5unTG
al6NUn+JmnSXlVqQbJw0Vxh59pyjlzkEaMA+GJcE8qktKnE3FIFRxZVncijxaGGnXuy6qc/smbgk
Ng3PsfymjRxacHp2rQh+CNrYNHwAzw8MQyEdz2CtwmYg3krGXti27aVyof/3MiRWnf1SR6HRZG74
xIkVlUOgSmHs6nQwQKS7wEqhbC/9Uu3MZcoCnOBmELu5drGKgpu3+O3Ww9W245cwHRGHmeVLj6h5
U9FnbTpYZ2S2kMfVR/qWTjUZeDqmU7mYjmcb4heyQxd1AF4OO2GxM7lxlJwp05ICakrBhxgjAxJL
pM+LrJ+z1Lga46zvM42g8Rb4MydlgOLSjH1t1CApMgn3MjtpT9aQ5LcUnu9N3Rk+1yaKRCN9zrpl
2JZ5+SVmdTnPrXYa4Hdt9TDeJaI0zzTjEYuZDDiIH2bK3nq2ot9z2nPvl7qO9mlcj35b6oeE5uwq
Wts3Bl59bHJUce3dz0MqTbxBbh3UyXQZxilFohZVQWTVnw4OWoj019o5m+743hn2jjOSV/brE+ox
hAJQgk7t/dyTNG4Vr2hmqhGgDwuJmjaD4k7IndNN7zjnW+6y5NJM33Pp7k372KcTStYh98bsWTM5
pGa4711HnhpO76n4dk0cgQI5gtovj0lYvInKuljTwCQFq5ouIpptpBsPs/arUUhtiCcQrEo9753G
mTyt5paaHf3B0HY2yk9q1vAhVXDR5w6EqVqlmET4V/cbPEK9p1XmtU9ztPOe2Uz5RsqR/bqj7z4p
aAtiLHaKFtTMZhGcQI7hh2lNmUFmx9eUBINt5Y6jp8jF3mhaccnjEVc9wFSzmN7ExLwXRiO2IP0O
qaoIrILwPpkMWNXbX2uutON82zYCrbT/kgU+pHUk6kEQM6ig4zawdPvROjpyuphW/aIn9nOHnmHk
vjuEi/WBPPU8TbPhdXrreoQI4YrOtqW1cOAY229oL8OAUqoc9oPDpopiNtrQmvrUnfG4SOY9uLS8
yRgnf1QofyGBX8eITWbSWXrMubmDcPMADkTbOzpNrzqDRd444uJMFrwZBAKRWvZBN6ZIbkbd3sqO
6U9OJzWe5rPWOO9dzagkFXSsCxfSxhga1UNVZQb7iRdFXUcTP3p39MqrUr1HoFUjhKPxmPBrfdBy
0h8yHKP1Ta0QVWIiIQ3M0lqlaq6fRO5bQsZu4Bq/5xxuiqPYIzX1MG0Gd41AoalUI2MFI5WzodWW
PNBx07cSK2soSqCZU+n6UVFHJHvxjGJDCY9FGMt9nOBy62GGJDB0cFvnTpDwrkgLrFeSPog+KnFY
Oq+qAkYshOJmOeaOVkDll/mCSC928iDXOnLB7bDbDWGga9WHXLFTMnFm9B+ZVyVr77YseYHaMchJ
Upr5Sb0lDyLUsIKr0XKAJJH7cVsKn3nP2xBnxG6zCnDtfrDow/eoFXbigcF8OPyaaroWP//bNpXP
WEjmLNmlGFhTOW/Ye4a07ynDHFMOxWMZTt9R23sNaqdmFS8l+VG6OJ8UZjPg3mw3YCQoAqV1YSQY
9yWakaDHZrcp2/ROYCz3M4H/pcsfZ2nEnNnKeksDHxjnOBgBRH5Ao2NERgMxNL5Isg+1c0FF+RD0
JPiG/FjVpvNSRLywSuUzees2g6aCfsjCkB4iESgaqtthaS3ksKQ2JDmJLEkMR6k/JW3G9imTL3Aw
+9GhGBdu6AQWGTPDGlPTDJCwOIf6hsX7IFgWB3Pmm8jFMU+qVR85/fn0N3/blkhOTkW4kqtI/MwR
cZzq77ziuzgkHGEwVdRrdnpA6vGkFgpg7tAmuHg6G/MyPjXUe2obHloR1YE79sQnpsqW2fZlStv5
puDYR4JtUFWJQQgGvujY5iUoy70W2s9l7LCaGcEwKTdRGt4qaQz9dS6Lp7icOCfEnXpoW9IzjMR6
Lka/XMjBotmZclnLV7cGvtFMnHkBunm1m0ssr6v4lVSlhzn+bqeb2IqNo2u0F0UoBNcL1ZtUjS1n
+O2MyrjTZ+dcDckL2zR2g1Lo3lwch7h8rLjh/ImBuz/g4d5gbJxu2ACzo5WHIC8Yo1+jEOXb2Okf
qlppfkX9qyWAJsVbhnHEK2T9XSWj9KdY3Fmm3ETAozax7aRYQwXPNqZIKxLVCMDu4PfDrblp4CEC
8//uKqR+pp0/GQtF7tQ76FOH7KarGLupLSZnfV+RhIUcW2+CMHQyP6wbJGc6QY7uNOg7kjlLBw80
hKV7YRC0Lax2wxQbwCGLLS+oc2x0Zl92lXpUQfzVqfYkiapwUQvRdgHWEY2kSciGWLyafCVr4NjP
IjdvoidW1emuEWsFZ5O6W7UPRjr8blJB6oql7Vo1/UZe7LtCMscbGDc6r4k9BXNljheOLGdtRukO
BWrLLfPaYxIHEku/3eoAfDKUOVjVDDiuNY9FYtpnhyVfmspGLhbB8ESUhvkQhGazlZlFySVfpkId
dzERRFKLIDpB5LzRNE0npAMiCsxEPQIfIMpNWdB1bTRn3rki5aARcuhPZ8B2md7s8S4Nm7lG0Qxj
gndJdIE7E6y1tEkgDVul79F9lDoMYFl/CcsJdGz//oh00kMDsQkZSzPKAZPdmErnKSoF0jyAbGoY
+5dp0t2l63VJm5yj3rihMfOcUuuI3nzGA8ML6SwKT90lkEqDVNgQU2Ql2V1ERqDP4rQbl/QuLUbk
fk0aUJ8tG6dJoHLhWAhYE6kvHN/qaQ2MqYg33TQanDSkYB2G/mZR8nDCtz9phlxNx/i0ibDdGPHS
HypTu2Skw07DaASUcLfAl1BzxsXNgraJ0rt8pu+lo2sYmZVQdEg77j2CnUCoChoddpH97jr3uygR
G5oUr8iwn2UzPDmlIBKK8+HQFZdFZBt3qT7aSjMhn6BpK6Pad61x3yZK5gkj+S318rmcgarkBTeD
6mall/XJoVlVOHYK2bkcbGCETnaSqBlxWBMbRTaQdlai/j20K98oxYCZV2UpsOavTqlMb2JouE1t
yDCa9YkKBlB4RtASY7Bjv/kBGVSntpmWTZ6GJ5d+2bAqYvBElOg6DJQJJUMpT82xIHXcB3E3fHQm
h7mlp4RAAzh4HOiNLZm6O3RDBEy4bCBD6ODXNpl06mKvsXZemUvBHTPyi4Xga6+58y3nKET1pOWy
EzsjutuaKFtJK8ioKn+hatkNqk7vcdS/yZSVMOeNU4puGEn0woU7mnQQCVzqmtJflrXllBDSVWoE
AZr1cCnrd7Cyn4aTL75GRRkBMOT4h7yATCrZmZewgoOqOdxNzQO70/DYlYcYAa8nMwdpmvYu8prw
l0KSWKWPD44Rn2iXZj6tZpKUHPVeIiZSdG4xfH/v+O64Dlw0NHEcRYEzRyfEWFt8VrfMkSOvG2l9
sbuzT8OO9MvScILWJdXImCUMaouuW6NO1+tsVi5MPVg0+sh1gH6aCKy0x3vmNwthnUUMjWmY3NvR
tnkz6inbCDE8Mgau9waaaiwsj0a8j2nP+KVMVeZ39utYdnI/54yz+g62LBNu048a1QPAysAf59R+
spudjksgsp4ro5KbTMWGu6bE4O+pMRwXBIAt3yUTXpSTxoslcYOhXHpRO2LM1B5XiXkyLI4AStac
wNXk/MFdRznSrOEOGhLY/tAjkhJr6C+ahrGikQcA5VuYsPXSO2IZFt+RhQWSqYg3tJO3Td0jcc/p
HPakDE2DdYjnCvRuiOYxt1QIYGjxaEiztVcafL2pRaSaX8xWg8ped5FP3og32+qlzutzA+q9U82X
WNu4FrWxyevvo2BGEyCYVxZaxDGR85tm6RckrZy18sdQM367BcIgNTZfBPNQa4zeo2yIg1CL3yLD
oAxlUNlNrqflI/szdoZSxZK+WAdXd+DtWWgurOw+dbhdIhMvd8vphDEZ7/l2MeIbAZqOnTz/lThU
Vx02JO67T2sgkIptp2ffBsLpsYzPAIt5pwsIy9miX5WEOMfeYW6aGkz9Bg3BMFCxZHUP9Cy1jgV5
TR9fanw4XmeWhFWGBgWJmI+iRIPefMyivFOENvt6p38DpL5odfvGRq6eCS94NVr33nSNgFMcypFi
0DaIYDOWKsGbNNDBKjqCyEmAmzJPy6anpSD0mHgHTBg0E9FkUbqu4YyWaXlFG58avJEXaDGTK37b
KoaoyMbMbbEE5M0TMZRI7ARHbgB/EvZ6xmhQd+cHQ94zKnADpYHyPBEGxT2vrc1k40BpfyqXnHO8
lkf7xJa/rMWNPd2kq5hF2YZsl7caYaiupE94TipPlLhJcvs3sXtfYbH2o8zy3UbvtTwOakVX4sUV
o+2PpclYeeHi6XXMqrhHB3zAtRM00StdkQ5Q7nx0GhH5A4pIJUX5Oy8FrlazT3zAis8mNWZYhsUu
AohDQe0SHF58O6l7O9tm4WkTzU0UJMCzIyg0iC4hcijBzKGCDbrn+ElcOWXkxCKtXRorF8fSMHl6
wxPKVnFPI3ZKiYSUik7vcoovPSMN2u00xYx2K6fkpStcy8dgDVdS5DvuyGNi6jSokAyZRNRFHaTJ
ZFDhJE9xMBgueGJmT6Xiooptol+hpd1Otd4HtraGlGk0lTI7UBP9BkXxR8FElKOaFdClG47IYUmj
1yWJ5f39MI4ywO9IIJ+mvE8OxRK278Og57tZzreqNuH+srhTow1ptqg3lvlRM+q7Rcsi8iRLVsjK
eQQHg0PF4Swi2+wmKvQdtRZ7ge7ubUoUrbPbEwFPOxtZkd9p1o6wgHdk1sRH6t0ls3d6FQOMJdwD
W+/qGFoNRo1xiuI8uSmgvqm5wD9Ng2ZwWcCtnCCAokCWK+1burabyUTBPyf2qvSs38jaqnZN8tiU
YAstBsF+Aw8zhQ25sWH/+RMoRTevDN61Lt04teP3i35q0Nnu0gF3QTy33wPwZcQ69FQ1uW2Fze7c
E4UqbQ0Z5WQqgRz1i97l+m3YIw5E33SF1ZCcm2j5mG0jwbaI0Rm5zIVKiLEghi9l+Ga1dQqSdZyK
bqlVGMkeJlKz7euR1mC4S6Iu9qbTgHp0MJeYbj7NkxlECdtbdRib8t1olGVvELtAkGkQV/pJHcI0
SKvwpa/PUYp635bGOVrwrxXlfFNp+JxyU7QBMxAtcN3lYVm6j1Sqm2iKu0OuanDhXZd7YK/2Vr+d
O/3ipIQ9cuh6iIVFQ0dAk68nr8/aj3gZsYn8F3vnsRw5k2bZFxqUweGQ2wBCR1AH1QZGZv4EHFqr
p+8DVlvbTK+697NhZaXgTwYRLu5377kJl+ma02zXRaB4qKZw+ZElXXuXVu1byuxBME7ioJhtXWQ8
6m2mtbkPEJcul43X/mWMFXMp1MZ9QwoX6xPKfo4fP0sacikGAJXS6DkxhIGjsyS1tY7oTMRBK6kD
IUmtNh40Lqb8WbjDxddsprn/ywIBH7gckTG4+YVFc5mLgqhRCNooUdOmNfvhfspKkg9WG0iCHgfN
mf7U7sRQ0Lbmg5zMPzYQlJM+Glsdx7jbKfXsefRiAbEGwPRXx6G4OnE3eIXQ+GzzNYRJlBlBiIDJ
Mz7+iR5QncQZKxN1cxp7m5cP7N1hVm1tN7kb7fGlbulVIgSM0W0gTB7pCXBc+do66WkArXqS2XxO
lg0xsqdYowsMhfpJNkWICfVviettswxuUFkJCnk6Mv6Tj0bLKVdRiBHDFtwNr7U93DuvKSxeNkgz
URdV2/3WSCkG/zX05ewrvteOOv2bsTy3wGLPSteGUyPyTYFh6wQve8MVZkVt5ijR91FUBIOXN1f4
hOVhMK62QmxovWV6KeGXPqS6t2PtnYnCqugBlx+ZynnTav14W2rNuS8T8zOJm+UtYtX0F16PDYqP
RlSiLT8A3sL3pIuuzlPAgrEORr2IxJNwuz8z0FFHMOcrK47uhU4bcQwEsFMTVSkg5tFFmu+i//ag
wsOnHx7LqcWYHGa0CdrOu4Sqv41tvTpUSN++ber1ZdIPZgiLgGz8vEekK/ejrONbQiQ0M/YCl8G3
RtQVe2iRXy2R13eMKXS/cvLyoGuNvdfVU1o47Y9hhR9j55RvoUhpbIYzeLSH6tnLdGA2dVEfzVF5
V4+fw9ZMq/iF7CEFrjVhKdOeowuTlGTT4lJ97XB/OpH5hnRq3o9lpXPSpQCtZq42OB5Znp6MSwe5
8JAOBJkJYGWIS2MbuINWvMmmY8aQktAtjeyvMUb1DUvbHGjZyKpadvVNp71omyTj3q3g0qTW6D2J
JK2eZL7vTNfjuyGXxeKobR0zTLY5oyd6Yq3yOWdj3Dc9uNi+yf4UUdwczFwj1IRWzjQNQqNzDz92
CGboVz18tlMUcWdOw6vTLeoYCSLry0Dz0CLlUeCN5iA8ce91P/uU/2VifRw55j+2HRILW2vRZcWh
fbbcH4GL3S+62N6RXXgspQuVrRVfmFsLJCFdAaFjQhN77MwuP9TNUDNCyu03ucS8MbX0B03f29jl
Ojjl3r3tmmq/UItsUxzjQ5N8FiP3BwFAu9eV5jP4hDQZidTnQVexUr95rdzQaGXtWHywtNlbrHzu
qXLc9TRLOsPjIFvRqqJz7DmmRJO2WOG/otUR3pll9lRUWNLij6azzRevgODWS/cljbg2xVHi3LeW
s2l0MtTW1EV3XlzeeGrLPW1N6Ns85Jsoaztca90QUF57xfg9kl6MrwY3p0u6ALfpw+WUdLJ6nQeU
kK7z57gxj0bFPd1treJhku3feq0aWRFXYxrXu7qmQINn9+iYS3Lp54vZj1aQdDS5WiyqmUtOu+uv
KbByXIfurXHbpxHs5lUzh4tK4tFPqulm4L/YOQKmp7DNd+IgO5sb3T43lxsFVzNt4PPN4Tbrg27x
9l2aFVsj8zLfybhN2V6TfHDPLpv8rk1cQhLup4nrdHXWJ0cqam8Sd+nBDdPYH5y5OHTiTIl3zx2R
IwGZYQ+kwQ49pdnNkiADWAiKIahwXZC0m4qaEvgQ416Y9kvVTPq+McJPOYr2juWAsVVmF0FM2eYl
I0oFb9uD5BMN8mzXhEwSnXqL+qONx/5o1kYBCkI9GGNNBFt4W2YeMHJz+0Kkl+lLFW+8eOQq2BNY
xu5/YlIheCXICuZ8j9sRUZQrQoWOYqPbWJ0kDg9E0MqKMEhVGR8MyIm+HCgNTqXGXIaTDtcnqqca
ihhnjJU6DuDtYpdQnBnSQ28atwav27aH8H1imMaBLYHu2kVXaMJ0izL919rpvhCcZO1ef8KuWRxn
Dj6qiNMDGWxGfEScG4Qdv+KExYj3yUpzJMGJiMZUySDL9QeWZGPL0PdeMmY59QiOVouJshauk244
OV7zgq1fVtQI0JuAFqf4W+sHAAhAcGq3wKFvtk/MEPkRRixYOFXhww1ReeLqRCWk18Jd5f8lriz+
/UEw/U05QvHu04zxpkfL1XahFwH3HRvi6c7itxrXHlpSB1Eo34lBuou6q4/N6siJ9H+kyBUqBqPF
NDySQqlOy9RUp0g1xBm1Zj0WutZJLYt1chJUik7yNPe11ZwshkcM/Of41UhtcElaC+i2Wf+7v//x
MSqbk+4Oe5f5Nm+TgTIyGZ5Nq3ROzMm/vLqs8GN/d7bk6A8Dz1y8Q2s0+WGaE+wPGqkyyCqUWuVj
vFWjI84ZHQc5nlwwklVx8pYORoYOSc2pQq4vQ3ZXC6pYSY/7UV/F19RZmn2l19e+q/p9po3q0ZAj
XJF5q5E+3LVzP26bXn/VPb06ia7ythbd3y3XoBpZkUDzVuQzcKixIFDmGJBH3Fy/5da15vCCulfg
ImXsyyo3v/Cl7sxamEfKv6uL0hjgevMEPVyIny5kKUStNh89L3yrcuO5jBrtXiJovnqM6Ad1swQ0
r9b2vprcZbCTqUuql+RTm1NM+c1Vt4ZsHWg9EWhf8AgLtPJ8Pc5Gt6VgGSeHW3NtdV4dlxp6bR5v
iqCRH5aoRY7X4yzBU9YsmUsxMPObJgURURfzXm+Wj3Kw1jbGuj4yHumY4WUDY3aQXpBdrK1hHiOF
hjOKQe17kyaDjvbsI2GOJ8VLdkbhY4T3bZF3HGSt7rqw2AOqm8BxGg7bSzNQ7Kn/eBUuwNG9SM09
0FLEEJNbAF/f3Zwn3TY1E0758FBJIYcnj0TextK9CKl/fOlpkw3MNDWJ/MYPZmOwpaOrZw7FJB0d
7h7JdJAtWLiWOd4bABBhbUf23lqBqr1D4ThtZyfIZhENFor5lmTdWBDWRdM254GpB1EgilS6GQ51
ErXmNqnAaad9hNXeWY42QciNICS+EbTSIAsUFEWZdI/bSoSnFT5h9By4i5mRbyi8PfQCFr8nMyx5
9Evrn0qzLWJNCVJQ3MYPdWRaAaRxGSSRh8zcW9DW6PLZwG/Id4q03da0z3ZMK7HMgSKsrboRR5CC
kcejVs6XKMvqu4FnayMT7eDFOjKnrR6TSXugvc/a0Y0u7jP3UifJYSZ+ddJ7BOuECkxy+ulN4SE7
dQh9q63K5UyEBtBG2A4NLdTR3VwNIrmJ+tQOJyHZndLGfoKcwwgnj48ur/jOIJpGUSv5tRxdYmZH
rYZePhBH4P3Tzb4VO9MDEZvLws3sKMgIb6vKmfxu4qFy1nGjPoXEyixmZKncOROWsrpP/WmoboPl
LtshCg8jKYWjbVlIO65NTp27OCrWXY2pBlU25BZvaj7fn9+kbvVq9OOLm5XZtVU3gDSDsPMtQay7
8KEIt3Vp3Rm0gJG3R/ByG5rDadMITJ0GWSfiEOiWBi1deZlzRHJeW2raN21MmWEyG9aui+hpmLuE
3HmWfE4R622XC53hLcPqKr7v4oi7q7BUMDhsa7SqO9SCEwnQTPvoiKZj7OHSZT95gaak608Os+/V
/CgLGkNpEd3Hwjiba2wkbu9wKzSnIibBF4bLgXGtebbLRyfTv+EIdxc1RXtPd/HaxSu2g1JfbMHW
ntjjU6Zxs8sTPdsloi2uRSW3mp29lbz0gR7+Jas+HTyJIMIEvryWHSVBUdndD9yCwdW18Z5s5LwV
c7/zXMO4q4CVc1ExdsXaMk/piK+KkKx77e6NKuFYD+bWSDPTL0YKe+286g85Y0nPaRefOgfm8Noh
jJfqKBv0RJ0xnu/xk+fAiI+mjRUpDxEoY+kRwG1yf8IzN7UR5Vg7aQQ1+ZzgXqAXQEm/oXAjADnF
rR0G7TAalEryDve2/ZgRAYta30noYgTM81TmXA1Fzq1Euu5Gs8rHgXqyTU8MaecxoHPD1VfMy3Cs
6SgyvOKaTlP8+uRZeo5hxuKR0tGO1ABJ2VkEAcb4Tzq0+XYJe37SyDwtNjBzrhgmTtE9/T/fg3Fz
PS2kIUK32PW1dss9g9unEf+JDS/5jkxspWx27aWpzZeREQLLhF6dnbh5UbQbGe7osTmAhs/K2jwy
2GS0OIcBb0LlF1osyHrn9pVjO6OkCX6R1b/KorssUb+3rYbN2Ew+HdIivjfin4rQaGv1U02zs+UQ
62u2YrLP0eQUVvR4e+FPudQdniM2QsUsD5WHO4KrL0edMfl+UOabWsnOhrAOSakYkKXue9uZ4nki
d42+RwWkMaAKhObkzw3XOhoRHr3eui8ZMZBqLtz7ee4qlork3aLDeac3q+bE9m96hXzxqg6zbfsE
RIuF2snkBko5nW4ZukfMD9bSosDIsdnBQsU53j8qSWZnaLUvc6GKybEb5UdmtScy0nOG4moX8W6x
MEc2UMQfl7Ak2rpU18SN74qccZU9OZZPddEQKKXjskCPZtPQW+scqYF/TdQ1apd3xzHKk0rlc9bm
+s6kbjdJxGNDUuQA9/fvpF30eJnuNOi72279IliCl7MoEqYwwgBUkmMpWz8sOGGmw+8vbQmCtLYL
bMEhlmaZ0WXGaeYAmKk82XypJzoUFW8aetrXS2jjC+19KLhNYG6Ys+gPfNHQNxut5rRnhzgsCdjF
WcVt4m2g84Abt5qaj7CV88nS+//8gOtk2BhhN7Leu03OACTZERhLDmFaZVvHGOJNTKve6fdDWeft
iYoJ1Fg7NJC2iZxsi8YJd66M71HtX7wlifd1XflupjGD1fSGvD0ffv85KsA6+hon5hz8nla3zcn9
r7/y+3/LckGwpUheLlHJBMV7wnXGHAutSfPeyHfjK4kyzCgtxqJqyj97uO8bB4sCpMGL1Q5fThIy
fwzzm5fPLdMHupxCa9lIOsLmyuBIof4A4sW5iQso0nxjUieCsK9uz5XC7c60Pw2nHM+jEUNpMeL3
WapuY6u+O7rDgzTlsssySpXDsqqxd2ToM0WTXaRZkPZ28NlJQNk9g72oIiHDT/2b2Yk4zC6eCuSK
bueM7JcuqfdtKBsGWG39onlUWlnZ5PBGM+8GDRhmD2VtJ/tyDsrSwWcjYcnYrOcUs+g7byz6fdF/
hHAiA8LRgdMN6D2OlLw/NU4+oXVlSkqv47Cz859KTsyK4YxOOF330SjYC4bkGOd988/ABMIjdLFw
Z9gXYniMdfLIPFFUQ03UMdkFcaXC2wsDSq6dyfSucsSP5+QRzbcN/IBWBuCltFNDK4rHRSU0AEyw
unGCW1gqhGEIbgYzDWAhN0M3su6shsvryIF66r0gyaMlkAk+wNbDDs7UYBv6s5/H7kddAZdMRG3g
SGAHEFZ6cTDb3cJSYp+qUwuZAXpuJ6rwqVupeHazKbyONrHZ22pp9V4oDnx6MU5HV9H2oyrzStmW
NSUUUnndrSCHeknJkmSDN27iSJcon84NwO77PDy4hWBOWiX9ownQdRfmeJy4+X+JXLRPaYb+0Ven
cgSYTxnJEyU34dYG3CWkMZLD1D7iLIEPZLA4Gpjzj3me/6yCCcO7dROk6arg3cCNky7uKCm6oB+X
h144nL0cFp60GOpLUcIGVlC49dVHk4D33CivI4M5VA/wsru7WtMDi6py28L5vNC32JJP7kSb76IG
F/2cjneawX5qVRLJRdMPEe8/bMPvUSV4/c1RMLKbX7tekyfVe5c4ge40D9uqOFcdyqcnAOkl7DKO
uRI7y3o7JAjIXZtEQUL3WYFFz7fKFs7sxOUujWcXUA+0U4XyOKcRaQnFDjuWEScWh4BLuI5AnKCp
BqTtATM7nkR+VlXF7bGHYApzZl8180M+0tPDlZtPtX7DhY0gXJi1vrF4q8DEfjIbbu/JgB9Vdzr7
YYpySjpz4KDzG1mFEswDCieYHTQprKjJabCBtyrsIERgNXAT+EI9Of1lrgnbI/yr6+0ccBKvA1d1
h7IyTuDAYVlp/HZu3Pcj3XdkrR6xEn9TEZ/ey5ReqUzHrhxrD0blfmAqXEgI5F8l3KITEAh/lRbS
sjAO5ZBhWbP7txxfApfU6DvrHSCHsyATYjJpruz0UedEt8F0CP88XjxfGz8HyD1bvWffw/Vuax48
F3aKGJUDjICW8VfWG6yLhUrml8pV5lEs2nOO/UEbEnwwU83wyXMepI6Am2ZtfS5nYE6q1wPOmh8L
I5lNo4hIVsJykKjzdzmi0XniPp/KlCFTfYktIhegkGgy9LrkxPztYk88WP0yHyAUTrhhs2qHPE2y
aOoeVa1dPSQo7pdUAIFnnVANx4DsWUYXIyQPD4dYB9hnVxjDbmQSSItAaBa8IXpMKGrk8kzGmmmM
pGSc6FIa4j8avH/Mnnc0sKwzuI0KLWo071zOZoQ1sp9JketkyiChP+D/sHIunspCEymT/n69CsGZ
oL6hNcugSXbKBTTGUsY+F9rTLkxFAUor+P1XRsx3lDUVXbqG8jP66TAvEyjF+xW0YuTElyz3FArS
yUuaqSR3itzE4V+TCMVdn8OCoHIpQFUg+7x4JFF5A+C2FkixEwIT9XOj/U4IirYzq4UgDlMjaJeY
UqdFHu0677ekLCRY+PyNmjxgsFr+KcxuAIuQkPCl+EyjPm4/STYs/PoCFqqvQ9Khbq5tNg3C0yZa
Iwop9eWXMn6yhoaXhlfenwzY0kUvnzWwjMWo/rEZlu3wLg4TEhBeUQhjYb4te0QNp2fqW5ULaXSs
yVPCFpQvxjFk8raZBXxrp+tx/crHEsN7kIo53LtmccYKVQZhz6VglCyD83uspQQLmPJuLRpVNqGi
EoSGvG1iUENiGpQ3tJW3GakJ1jR5HEea1Lo5eqqiZ0CP8ADY3+FQZU9oXFUypmfwUYKWn7IPj40w
3qQsuIXjwkVK+qekJmk3zWSrPIeZa6vDkskY4g5j6u1J1yLRNGQ6wzAk76/+uADmdtjYkl1PGJUJ
UfJYLaPOrJnic7gbaeCilcexBPkkYSsaD/y3pJ1OFxCnuA1H+CEt9bs41cqzJ9xHnEvNsY80hrTA
co2aOIKLSuQ7ZRoH9erEVFEkjrGasT4m/dlahgpRJPlLbVzBvTTc/SqRcUzLXtzKRz1f79QZ492w
EpzxVAHVovgjG/uhRx89e8At+rkvA7Bcz6MRMy9t8j1i/nRtjfZq5OYb3QzRodQNkuEQiFAf7tew
l20LWv/IEOohY2t3Tm9R3AuuZ2w1tYZ1NjLcSzlyjxYJiYk81attroLaZDSdzXoa8GkfIiw4O82L
B54rvKm1Zr1Qha0CI/TgLWOd0m1reYgFiFv835ealnifrzE61fFKBrLuMp1nsoNZuR1jZMYTzGte
x0odwqaQD6auc94xvqKMLkEwQsyRPe9ahgPyeaiAVIHy4JktkaCbe+F4z64xW4dlWHa8hWAspjxb
sxbfaKQeToi4aAI5m2N0hHmV9TzEFT4UFkwJ+26aNqCx822aoNg4XMR5gBitOHbLJUSfxdEznR8M
isvGxW+G+43PAQJ8Hw8/whXlpeuBgbixesZV8hFWZX8A8TAP+RywMiPx2U6yx+Lh1yQAMDA0Wxlx
JqM1hYhRRgRMrBvPXA9QPCIWSLWSbJI0uhDfIhPKaYvJN7pixb6cVBprkSSRN8fJRrqtD94Ym0bF
GUAfPa72xM1dDzfXUiHfTRhaudvW7lZvBSGJkiqBtuOdZYWYLs1VoVjYYDeh7n6KZhyulf04swPs
TMXCZ06i4/QuIz8bl49OM51NKLIHQH0G3aSluZV3luXkF/pNuVckxwKLU9FF7b7ypttM3DIAa6dO
SZO+2jOT29Z25NZzmwqA5bVKD5WIy6uOtQJxW6a7uk3vhonGpcpCb+N0W55LLAzbJaHv1y4pFzIs
aE+axkh2Upuq1lyufuam7NRyLYuFkqeigM2nDXtttD91F4Z6l9cfDZaUc0FeBXJVxCniaI3Chvr5
6bS0Ji5UpmdeZ4PMoUKQqKd5YIBEOKEoL3iMUOSJUeP2TPOgrss6oDmWtuN1nICh9R56H6KR0bzY
WCKGnmlcc06ziYrEacDHSMaUSrqEdjej3gr7lIHRRdjqvNMwc35N5fxOrA+UpEafVOqE0J2W1cOY
nLv1tIEpiZlexLuyX/CXsKv6aOfVCRwHqEPkGIb3HKpjEw5pLOEMSuw/IG1ZfkFGeGSphUVvNYiF
dWxvmQCvZMdrbG6jJY82oTG0+5ghM47SZ3pXIazJ/Jgznj4CelhOY1EeEG4itJIM835INVPUvWs9
GUe7owuEDl4qAeOCqEnY0+S0T7nGXsw2NbdOIc5RFL+TSgfatAAbGjqHYAUHHLb4PDuLccjOv7+S
JiZtdh5fTjxXdcuhRs13Nmt/UEQolZXKB1A0UOT5bWWp+MmMvYekO9VCjfuwvRB6Yne0uzN2K5uy
LALUcYUQLBvvMC5UEYDS1IOo+CfNCCUsNrZIL3LeqDtqj1x5D6a+0JYkipfxp2V0vZ/m4TazhwaN
wWjX7r0/paqpeTRa81KpB3uwvi0wpUHJYBkRJH5sLfGAah2eFy2MH62u0Y+2Jj8q6FNLLcadHTvo
CtV4hjOsc1TGXBjnAIkzBzG3c7VjLMHU62n2Sv364zgSYYTbFozoIgFmuO/CsnctZMCtHTGBcbo2
u844qPEboDsR90GsilVH/iwOilD3YGVf+pS5KundV06wQDAy912hqWA3xN2bRNpDMslm5+ny3oYG
dY8HH6EsjCLi3n3uc9N/ihcYDnMXvjfp+kZoTfrkU++WGjMBh3jxdaflzGiqO61rXtnGePyOi6O/
gIdkebPNu3FcNVC8kHtaJfmGwbZiLmHNrVW5iyfTo+RmedOzTFxRdPFIEyNyRMyxJu2q7cDQ1Yd8
hIs11ffGkutPzGjPI+LJiVbr6ypBa+wKH0UnnKBu2NyNmgt93Bna82QYCkWcJRwf/45/AkLUeRnw
RW0NEDPFKPIT+QEqjVPrjkketvMpPuBCedMtkhyEDy4Ob6TO4h9kQMxaOZE1dq1XMOlcCkAJnwZK
w7dcGdPNtMjpSC/BJrUN45Tb+bNdybvWfqQQ/Kcc3WeyJh3v+qGIjcOKfNl4SeSSFGbr8JemeodV
Y7E8f/2OAJWVlqcBgvfijyNxh2mB49NkCKS/f/L7ITSITSXd9JaumtDUdiX3bhdN6PeXSZrlgRkT
vDDGDgUpywgeTC2LbOJ8WXV+G7GWnvqEAzfWz8j//Ue/n+n3g1o/JyXzu3x2me6r7qMpYjJGeXia
jPlxQurCyZ4gZmpNc6gW4+Al0HvGyUPT4Ge4mZEFOCZJj8h3/SxtfSRqX/QMuddX3PWaM76CfI+Z
pIIe+DVbEm0+s0j6mrcCL7K+JRzKMzrYh2IVmn4/jE7Pp/79JYBsxnblOeeRZPg+RMv598MSrisy
PoEyM1HC7OY9tjE2taLrz3NDgoaViDUGB9NZlxWJt6Q7lrHa87ZLNoDrS6Yp7Z3pNBwr0P9HHeuc
6E1fwuUh2la3vuksLYp2E+ROdaor59YP88EsqG2jmuwQLjALytoxdpEe71NvUVt8aJeKspANICgy
neWKASI1yFP0jkPgYeLGu7bePoWzTeSlNXetDvMn4/wxjC7gGJfw2bpg2q6+4oEH13cIFiI6/SNM
dhzdHE5YKjdzQy7SJf3DDCzoVHGYFWY9iypWA+F07g02EUEwkMMod66YI+CGqAjR0qZSW6NmEJVW
RBOGuiKoMDpnylam+gmCKbZr5t3toB2TiTb0inehr0Q/7Kl8vjUZs5uE/Bv3udviuHjo0pdcZR9p
hbSnCrgVKgnGASptSX80X9sLiw8JtAxSJanWOeZIma23RhCawSi4zHp4XakZY60IdcbXi7utBm4E
cqm2vQV8YrKWe6eW76YgidKpgRpBwvG1btHLauqvwF0lwNGu2NZIzFVMvow50aOVObhtzffJbb7o
ErSD0eHItGT6w7KEt4nZY5rL6sCNrOGcMxB+TzB+YXV4ZwQ+MG2L9nSH6jvlLNgEMO2ZdR6ECzMJ
E0ykV+avyRAhb7nVzYtXPk3x17Q6krXs+A05AmHR8taBL2ixJGybFhUjwjuxM9zyaE3Fi0WNz7Z0
I/skXPUSNVG7Y8KPRabKOuyo/pwyP6NfITrmWDMEGQnML+jb/cRkn6GStrQXwSh4t9p69k0UnUJ7
QZYebF6MmP1mg8hNytNubwDeI3jINdlqj9SC1F7Bh0X+nPF3h0j+1WKAyuaQklMJu4veN81xCtt9
bTQcT8YNTTPApzL7sYjc8Kjn9YPtkCkkap8dLGrRHFzXPqhBFAU7iKLkbqKReU9xT/n/aUD/MxqQ
I/4vds1KG/pvNKDmW339PzCg9R/8GwZkyH8x19M9T1gCA4E0gPH8mwUk3H+5bDbrnzjQbVwTlNN/
ooBM+18AKA0TM5wDfots5n+hgEzjX4bEpeyB7ZH8sW3/b1BAdGT8N6CUwZegu4YrBC2/Ol/L+ud/
vp5UEa3ooP/Tc5xdqrCufce79qbRUZ1hoB254szqXQddFoNIxGIB2awKqu4km4TGobzYD+TXAwN5
eactU7zJDQZU+dT49DX+BXmsfF1RT5OJnLsbGzYjoZoSVfvNnRMABElUHHCq3acjp0gaIO1UI/1w
cT1YdAytjqo6cKfRNgYTQA4aWbbBl/js4XqGV0BZRL6ih7tF81vQEblJWjpOPxe8r75YInzeNJ9o
UfgPQtsNDFi/jcP8kDvNGLhi4uoeugCM6Ju3FvC+2XQXTmmNI2b+S2FWA2JioJ5Kb54odAL9SgWj
b5Bd18aJSeWQvmSFvnAqxB6gjRVS7FLgfA+No4tr2GZhpRmQMEgBIM20qUEqDxoDxZ2jmywkDn3b
WOlQZEH3ByFGdriZPbDx6cDzQ4LC26tWw9+S0+CUF/8w6mDrcJzDbADlWZhnbd0i/qRmmuEnXVlY
TWG99RXMoWKUI/M5fJd2SJDRhuQ3zpraskf+06SMr4XXH7hhZgR2TnY7nrwqefOmV02JuzZKzt48
/k35i1R7pF8ge+ikT+3PrF4LfkwOAvjcTnhd19pc4ycfQjrdiV1OXUfzDK2HboOmHfEDym20xmyR
n6P2PFr42XuT8ijMUlyK7fBgV1hMmFDmG3zHu1yW3/VsMa+84P4iCVtPTN29VvDJEUmdxiR1yAxe
QVcw8vArtHZ1Vzx3PfcJ2UK5sAnZ+lN47Uexd7N+F1lYwocfJrcH9vTXnuK3Da/WEXD6hktSUAxF
64uRWqtWW750PsMcQ5YBWESbwvA8G+NdxcQAkCDRXYK6i7V8JMlAjFSALhgKcTeqn1bZF10zP7UO
VC8VDF2UUQtGKUlUEiedQdQziJCv0JoUlj6wa36Vo5oz5jUJglxDSl66AW5FGNjQtBie9tw/a/tL
K5fX2WToNrVuQpw73HSedueq8UJ9wmNhuXdgvd6tkfkYlTH3Kl9DhOYzagxYB4kj3QmHY10MP4WI
jxNODUz4WBfWb9nM+6dGB5Ikhn0jQG5LuMtQcDvjp4vybzud74vMukUTp6ehvZfal417eIxGcjhW
/GbH4+M8nSwwwxFDYZIyfyge5mbfHUASXM1K7ab4Zo4wY/L8PBf1EzLKsR8uecjBMF8YlmNYR43Q
7WujxEtk20cYkjhcI7QTaj/f6yZ64kftGx+OXX0bALGwa+IrlJ32R7rqPWpXG4fONO3cR7Au9CH8
dM103GgdTMzVka6GoKPHouzL2Jf1+FW28tjNtDgnAnNDPkAs2DAR/tIG8ccyB6zNPLFwMcOKJYk2
hIeqNI4eVTa41Oheok024mGUen+Jc+0RoWah/RzqoZ6+JoLMm61hK8sYLjKvnP3SmD7yGsZyRP6I
QmDUoin9PtikBdfI0btKsjfPDZVPKxez7iooB/NZZaT1257pt4pTBkSPjZDzRjL6BTtvHBvLwI7P
Y+jH0/TWmPPdoGNc7/UIbaemC0LJ7wlSTNYmOppA+lLbGRNTWk6opzO65E+fV0eNNJhHY5NDYRsv
gfugYNviJ+MvxvETMB8+T2sdvBRvY8/Cz43tpSiLNzV6NmgJWOI+Jn1mW7z8NsEOy3E/Jej+jUMi
ZoPJClMSFE7spXCEr8rMT62hziM1KBtqCSi+7yRKQvro2QTF+/4vPhO8BAN3WxoyiDQC8uL8Evpa
jVuj1cE4eYmxlWJ4FW72rey4CZhZqq0OratrnMfJ/Y7W38w847316vfQkG8zF6oN1eVXXdrESzrr
wrhi369fg6smgJi8bbva424tHgcA8piBMXQoWhfVlIFB1YlPU6xjRZ/4xmeWYzImAvtpljmbKeei
PJoNUtmfeSFFmXPx4rJgoHYsb0NlVX6soRnJFLhTm9Rv8wJMh8sf3ymWMGXcalP7JBrgaVfuhX/D
yL6aKaaf3uYYKY5O3Xcbr7C/VM4pNWzrvd0t76Xr9JzUyyvWiC1aJ6KTusHK/hr/g6Tz2m5U2aLo
FzEGObwqS5ZlBUsOLwynJocCCii+/k7OfTyn2+0EVTusNRdNLK2mfQE9hGlLY/fh0mipauZjWMFb
nBX1ZmznpI6QQUb0hKD7FR5FtKjS8jeLY3IdKswZXi2PjAs4mTsXtRBS/GgEkxRaRHpLVJOaXyaL
CafIok+DFbDn9x4/XkHwAb5l3L4hze5U5Oh9LsSADjwb1qN31EsXts6mnA1drldewlR79C6FuRtI
AhEj/6zqIWYVZTKgJji5w0O/TqLkQ3S2huva7/C1/zKdMeqJZESTCYtU5YW3l+3FLG3OuNssMr9z
ZjRo/xBHGRwQZjHeybjbmynhXW3PBNnWGP72FSZTfyD8DBsoj/xGw8ealvxa9I7tHpE8K4DZB1RH
ANZSwWqhHpd54H2ahrgZfU6jkuzA5ZbLqmdb7Tfkn6HqkKgPl7rFUT/kCUPhHA4bt6CNC2UNl5AU
5ch/0hHYsjBCNB/Rl3lJOo+1mYEbvRmvZI5VIeT04eZcApInj286tqZncbwh9cFK6YzGRvUJCvyh
W4NGXRame+pJnV6Q/PSPIepO9+q3Eeq4CRqdkbZ71EzvWmpkCpnJT+7jbhWtvhlTtOxRh8QS7dO3
roFs5p8OSHJKmBdCi7OSMOUCpaPNUsKzGqi2RaevrKy5thEN+KQkpsqUkNAqJE8uML6qMViLSO3i
eqIqiHAsxul8Y4avWj+3r033RhZts1AVS80qHYOFwGqn6YSLEQRlITHHj5xWDKCZNi8nMszxEiPm
jvQNDAxYMxglXBEb67LPD4bRU/M1CDT8yVnGokTFypHLjSdnaSr3IBOnKeAeD+ZaE+3us5brrA/t
RZCXLAsjqABRyYaYgbuhATnIwx+Cvf649vejb6zx5PeLbMrhzvbtSUzAJRy1iN1ox4w82TTYdRYN
oFuUOl5Ac9loT2kD5EPo1k5vagxcRbbCVCCWPhc3O9NTHfdb0MjfMbpJPCqUHeEfhv99TZoGBUG/
90Pjqljf+pYHkjBiUxSB9KCGfEL5267EhCY5y5tbh49o1efNRxcuvDz+xxLvBU/ug537TxQ7L+i8
F1Uwvjrzw6XlOQRbh8Ac4zz2HoqKkZQauHAXqup9XYIhghn2mybBuupq7B8xXHN647QGhjzfhGQM
RIw+0nxXWO5eAWJH1aZKlvQMgfzCXgFXYK9XwvKJjQegky3SoDtPPux8p8F7VNcX4eevdeGkiyEB
giyM5rnLiy9CCLpZFogCC/xFX5kUq4ozK076VxFlZxooHj/BTjbzST50f2Acs4hnZ9Nzmx5S21i3
ROo+x8nwVetzPz90p6AV1q4YWX2amfY6iuk6kf24ZIRKqoPosds7xb80rJ87L883SKQRKhpI1/qG
XLr4YUj1H4Xk0ws5Lrl8V3ap0B42uEHzbl5OFVy7ReRg5E2BmTQsYNnYIMYzbYM8pQgfWhnDv2lR
Y/0HN45rxOM2srV2SBkgeH6wNJgExBnjltzNmfOP1U86hdQvxt5tfhmyMtpQFAAsknEc49tp8GBt
BgF5pe1r4B7AxkkHwdhfdha0GfxUW9LD8CEHNbHORCRrcPVXKFEZP0UfJJmFax8MNr40Do52AJTY
MjruKLS3oKVeQ+r4DSIa4Ndl8uRkbfEsHGyUKZS9xqjyfTA2h0TNMBEjmY9ZSubYXqkx4WmK6oH/
Xf6NhseZZD2PHQMdLdZ/GKeIpVGQ7hln3pUeVCMQ5Yi4jqVZYf2WdbUL4GJIVyPMJCiOvsf8ymWm
vZwsMOCmAyIzcShtNBzUZoVeW2TY+Ifl0CJ2a1yzYaWDTp1SqV2y2sj22tqpQcUp/lur5m9w4TAh
46a3u0Vq8YMrq3mzsZ1SDMcMjf86pyWOq9e2WA8/wsS0lzkZkr2aJvrVSWd2PmxV4zk7o2RcSBpU
uK7XDsw1Akka1hmUAnVaessgJL5Gozs0Up1oXedDR5S5dsryxrj9s4ahixoQeNQ4ALdpjddJT0vo
Iwr3LW5By3vXBwsjmtmotS/ZzphGfDDbnZc02dokpvsUYR1YptdsSKtb1VkX187ag4eQCvoTRMIh
sPZNqTD1NwOCnOqsE365IN7ttw3stSpjpvKAMFamCdqHO3ZVQ0BepmbF85WiBhtzpAZtXGPn9H1s
PuhUeKTdg52PH3qLExjrMKELkeRCmbsPI9QWccnZTvHtb4h52AlAnrspZr/kVsZTWmjtsiIdkyQq
+6WR1S0cvTkmqdpHpropvcq3Hbgs1Ava2nXZLZpeVC1swcoXINmXjKS77XrtyhiCJEFAcNkkyifD
SY8C69tGhP8C+MCHSg0PUFUKORWzCN3jwRx6cBhGgFLRHhAGFKzzF3GBQSJHHeVpLb43ZoHmSCkh
bEScPF3LugSYjmG/KrgFA8fElYmkxy45mFzspUviYoDrOQ6MuPYeB59+DNqJIqJkWE6jVOyko9ZC
H7QFiwgOso7QPOyNKwFwdVvh8+N10c+qz64hs3VqfBtJCrCIxN+S0jRP7xGW+n7NqkwOz1rqk21L
bEFCfM+hATbJ3BV9po3aox6tZ7+UO7w++Nmc9rUsmOLqDQJsdt//lESl3SNahrSusTbGkCQdOES6
Ye0qrmWWSb27FrH2iMxNnTgNUlrqFpXAamHsz+pKPA0+6Usyz3wOdxwcwmswYtP80NPKRTir50NP
/ZaTx7sAh8LqlLbK+6SFRw/VVYyE/7Z+DfqvqN4LXMyzulatK9w/Aau8XOtGUHQ5lWdBkh7ytmXG
1+UZ9EyOaT1ltNRLxwW8j0sSgRBtrLZwPPe9Qdtc8rFmzOo5iBtMyqGxxBQyrvQpwvCCStz20OoM
Wu/tEkYGaaBszJrVQesoOu2xvIyZ8TfIIFvVahQAzDYZge9L5SLwzSMLXqZsntrQOps4RxriMsf6
ny54PQryGda1STIufvaWadJmcsGUgC34yMtyWSiAR+LhBv2724fFU5MPGbOeigjJMUdrBiszr1FA
1FC+mAJ/UZZV8MsWsHX5JdbhT+qY2zof7pBIqbFzkzxkGSO6YE02DyU6wIw5jqW1cGliukbblbJG
zY0cJyvXRerd/QIibj65ON/zERiox6dMDPQInIcbF+3c1KUXs6n+vOnoIYjmqLWXjsOM3enZiMkw
e+qZLy8YcqGVg/cy+IwHvG5ndu0DCLS5tHKZoWQ9EOX4F8cD0rCKIL9G93DxM1FHIWcsrCD60v0j
foRxWb91AbJjkBF3I8PNbBhAVXj/8Zr2myZuP3HWoZobIoxiKwG1ZZZDIHavEh6ymZHHZJvPh29r
vHD38sob+PxN6DWN8YO//hsxs74cdf03C+I1w3MeCop4zrRhKwze6UZm2apBhR5zfE0tjYuB+dLW
+CjPQZ9cppxVs0REBph0CmxRRdn4S2QgUDZxjbrmFWnhpyXsDyu7dJP9RpEObSNqfoe0uRu5YsFk
Jve2QlLvcFAU419SdO8eNeEis1JaGHGLiT0s9PRfZ+rfQ4Z4df7MSVz+mCqGsp1vLMti+YVrYjFl
w5PVOT92ZFIp6a+Tsq4yidbJHCCUlsRwCDwblcvmcJZZeCBZgqq9+Vb6Bs+QJL7576mi/G5s413n
fEczR4aybnGizRSyFDsUK/1xaWqS1Ypv73zUactKwyiR56SesUYEnmuj5CLbNO3QxsRZhbA1Be2V
8jiMalq3aE5jaR59himhRbYix3wYcbF6w6ZMu4p6kUTYsl71IERF0kE178R6MiycIjzw1IYGdpzp
I1E+3ULvrPGQEwCHSM4ma6UYLpmZhUuPvY6YxA1W8LfeuZ8oUF4GEEl1K1uaeezfOuedRreHFq6u
tk5lzgNWxRbyRy9N3q4+ggLiZD8JrYWK/Ns0GDdSIbxl39Pvan6yCnWmcqN0mpXZwzLSiTr24WGQ
TNW37SdhXbPbDtsnum0OB5ngX2K4ht6DMs6JDqYbRyslv8GBZf9t9ta2wBfrWceGCUuEcgNPJ5ub
2YYihmZfF9GprbCDs+saphVj/k09/7mj6d+ElWxMJV9r3JAxYWu+8IKFnBEnBrlHVZ9ijwmIjTSZ
qjih/W/g9+Bw1wcD0qES/Q9DxHvc2veiI/kyYFyKOKNlX6ZzX1Qt5LSh+mj89MNTX1M3vEtnLcG1
rvQCcAxJgQyvmUAPsfta6am+6n3jMGouE0GzY14WcXWy8krIQaKvanjL4+BfXhVf0BwOEeMKwFbc
UDG/DAWDxRytbxE3OQHwHMG9uRuMCXetBWzHQN4WRKBXB0Fz2pngMZryQsTGuz1bsHWOAunrL7UR
kB1rwZ6E+XBwyAmcLDbu7FoJ/wiLj87GLRjSY1spWzyLWllpHrg6vX7pmu7ZKCRAIe+YdQ4gEq73
pVd0MDhtB1Vo1rFEP/rcWRtXxr8qSB6y5YvtO58QWu62uYWP904Ftcpmc7o22idNQuUL4S9vfcmJ
U1XNFtETssLRPk+pHm0YwjBrZHABeJBZbtd9aWzlci/uDiA41sM0UYLm4M1UKX+ReiCYck1Utw2Y
QpAHn3bl3r1KStBFkP4SfDRzuryVjQU1h5+85ChUhiF71kNynZLebyAIjycrVCEsfOO1IDuYdi68
6P0cfBrKkxoR4qNZaJL2zdWj64i9FUGGoS/5mfMGsB4l9XlZDVlCuYRJx59xn2a61Z0m3oDusBEY
73yokFRGJ92D+BYmqUChosM08jFqGOoN+SL+I3C6qzAjuiuRrDwd7uDWs19qCSZBqLJCnB6/5XWx
ykP7Kw8ahkocWEvK4I/OyL4iS8GvmbR7h6xrWVs4+UOf3WzFPheCFYLKsfwgqfoytkj9XNeBNt36
C+rqbM/J+WBcIXxbHvBgxoj0bHikMRJQT+/ZjHfpVgIr3WDsu5W1/a1yVC5Q1upN1cuB+Y7GoTQB
CnEbB4AIuJ7Odf7Q/uT0bjmU44Je0Y898mow4+POnBbgJplUi5EpSFytlEcngz8DsZozFhtS+B5g
n5oVRMRpGYZienK13wTOT2mCCho6pgBmWq4A1wIj8vNzF3TfCZs1AES7OGd+qOLSY65AWCH5VPjo
dPWmMrfZ5B2WJwfis52XrFKUBu6TTtIx6oNZFOYqEx9JArxgGOxtGOIGYPC6cJntgL9B4tS71W+o
fTXZOdmIHt1kZWf5ETHpPffMlYxCaIQlXrDCxbXbkJC9sZ5b4HbkVYa/E+4qcnr6fZy9dULklEAj
k+6A1srCYI6z+1gypae91BOIWBGSTTWL6yykelKMnB/GZ8FaUME2YPUVV3g0steUrKVQG+7D4MKJ
1ucdG4wMZjMoOlyIVVlKHCRZi4kFmmSh5gQbVJ/r0ZTd2rJqKkKSHEIMCXr40bIj0Jv4TrYrw7DG
+kcM9jeaBXwvIMysCl1nHHHi65gWGd84+lIXwdF2sQKhLXuDbZxROtiXQfBNafPj7TQsodqwoy6h
uXIhj8OMYVSSdt6e5EWEj8wI7QAHsSDTy2jlxbfYZIXKK0kYhWVmAmwv4kM5Uoi3ZPYxQ8TTo0Lc
YpjdowZZUzOWB1PTNtjP0dE3P0GtPuDxpCut9mz2oExjU1NHxh1AsXSGfY/1Ak1JceJo/mfWGey1
8BMwA0hQk1nrJNFSY5ysMcNySRFuFrVfU93TWxTyNRPxXzYNOwIsPxAEORgS+3hd20xXRt9ag5MK
j5m84Kb/qEUR71SjvMOIjAaJdIpF1iAoIfjyCkhqsd0/pYN3TKOEaDxSCHz4yyvhdtoWvgMrzgB6
l8dbaHiFSd9QjBsaxXWFjmHV+hiSu6MsvBsZysR1gQGZIZsDphKq8ll1UzFtLKxFrRJGduqj8dAF
qzJrWW4G3Lem+WSHwysQkD8ELQaNC/TRuuala1yWOE7hf6eEsxCDob9xIw5rkExYP0vYDnWz03BU
7SYt/Qq51TahLP5NFpNtczIY6LTEYHo6uHhpCW1bqubkqfhHtrTCVc9n6Z3g4sEQXNhZxI1pqp0U
kbalS5640l/qMDjWZcImgk6YaQX4uz41r0HGOmMUjruSmY6L8wfXyGsjgzMiD4Y8s8uWNZebRds+
etag564lu9x1nPfP4+Q+IqEZOFi5N9tAR+8JftdzcB+FFk8WinUmuW24lhn6V9PtmAFO7sow/c/Q
zN4EgfYnBFaPNNZ3LsKBpZ/gO6bS+Mgc48+uuEOovbiJud88Rtj5UMBd5fqlIxMHGFwv0ivcA3fj
tozpwmShRwtmVr2pM2HXCwwZ8E0gVK07CzslAvgnmCQNJrSMps6qyW/zJ14Ekf8WPuCblV5DXyqh
qTkFGnSLrOSFk5Gyk+b9J0amtmdKB0Dmz8C0Jchg1Jng5tbF8xC2MowFawV3t0NkvyaO+IpP4Luy
EhbxGDvwpvzEeLqQGZHVSxI8bBRTm+2/ybxhJNejfU8bm3cJNK9VMsnCiJd+EmBKya87YgMzMt/g
J39xMwveQKidxixZj5SJ63qeeZmjKtYwa5OVbyOwTAJ1FbAC4q6eDhUhpa6hl0+6B38QBj6HiLkR
JpA1O7tUYeld0r1SWb4BwHV0JnX1XKPY0q/m09yGmd8OB/4mjZlxRUjhl5mik2416pbBTfONhAma
ID89GM7gHxRpIk4iiN3I0aCpFo1vQoJFr8GFjvtopnVXJwInTpEuA/rBHh5u6DCfHGepod0CKy/H
Admc9gEhcRXHGlhypxXg4NNPIs114VrLZARGW4wpe5o+Z7OvBpSmtMHrdGL92bVHOFn+kZNx0TtD
t6V12COFqFYevyywtmZP5gjCqohfNyLgtEaX1iZXSAruEt5QXt2KQMaroWa12IzDJgrgXsoImHbY
PffRODJNiI16HeUEc/QOGKa0serVkEqstwqAY+hYu3LUIW1UTGMlVM2najQvGU7WRSBzgs+SMuNH
2w7roAuiVTxS0KM0jYGtPif1oJ97giA5OzOkna680+ZPnAFHy5EpgytO86mevdCC3yFvGDss3Hwk
nJtstlbSKr8w67ebgnBKIi7WE8mq68h65L67Bwktcd4M2TYlgSMZuM78gog71532WUW8idkid5e0
Ragbs8WQQ3w3A/+zdn0CLvlZ590sEJGKJMFceMRqJp+u6cCSmc0rPYq5LBCfM7CSd5BCx3GyLbLY
PUhKlIW4hBHTOk/QgdHk5O4bQuNN5FlIV2Nv3+cdiw904msgIwE0XIMZhKO2FiQEIEWAGmlnyCNq
qQMYiEUY7DuBs2JCzc/3+y9jYzbJqgXHSIXaGcXdCAg+UqKjle+Qr5oFsuaYYCs0vIh/TAEmwmrk
e12WqzLWp5vnVykxGdkjEGgJTb0+9WF55tx7RybFDemzEHSHmmGaOAjDudVAdpAcin+eaRZLp/R2
oL+/ulLtyknESxUgBokq9efwb65CWu2Voc2LXg/wmW7lj0Kyp2xd48cUjNxdob/YjXhk1L8rK/d2
mpx0Bjr+0Ux4HEun9TDS8R3BZyrItGx2DRjjBR6WFJUfcnXRcZ31sM99Tlwt1O6VPsK0MzQYryvU
Au1xzCDuVH6QI2Y/tN0Il6cKUzyAxlF3NbiuwZ+vCrWH7w9KyGneocX+hPC5yMuBKa/v+oK2JdS3
ecywtR0H9IPdJa7aQ23SNo2GQXb2AMbcQxap+0ayUg1LYCGAv1ToekeNm9PTcojDdXnpxyRaUg0O
vCeBvzCy9sPzWxf8Eem4inMEK8szZdev8zDCoTuEtrf36+atc9ntONz1iyQDA+pyGBBaRzXlEQze
hV+m63NQDNpOQo1flWPyjYviN/OLf4kDb7UR063SrE3ujG+yGFmB81YBb2YlzXGzGvTsN2L/pSXT
X9gm015ybAP2hClT2OdKd+2nzBrO4ARnQZDDqDWfvmP6VGgs6Oyj9gwSgnsoM5qV1rGyVj5gygrc
xVSTYmP6/K9sLMHCUHeRRTIlx94qfkLRkSFl9NHKbfynhhFEWBpfRdNNyIorciveUHIhid+Gkaj3
I36D1bytlFG2432el5nxIWxYou+mIdtMwmI3nOSMnIbsmktrl7R5RrPpngqdi8csuxDSx6YX9sB4
DNWKbxhflEYs3yfFWAK2tWL5qtjtE+ny0XACYr7PWduCDg5zr1wBAiMmXF91TfBuAJLqKnM5B50f
NOJp8kmtvKzftTo9SQaEl5GBbxzRv1tMm5tXUTk+YW2gfc0xtRd1TXCfE14lorqoGYFCkaAZuXJ6
NqtqNfoo0it56iMbCY978yp9NzTDezWUXHhm8Js32Y5rGvzrhEAPVMoYqpssjX9gXkGWpS+9xfI3
Esklb6q7SLA8Wg1dfZLJ54FgNMIb0mc9PXJLwjCzRgdghc3Av04eTgzG0sCOyS6fHf8pjeSvAlTF
Mou/UQfhuCpSi1BXDQsV4xnB6sTIAFgkUo2sdUxx0B46tr+9V3WH9D/JvlMoPLjWI22MPw8H4Rog
/MWt8bxgmnfp48Z1OnaHYphHuVoH1jm0vFWYZhRZk3dEME+3HpT8/OiOAxHiXWASu8kjrVkkU5Gt
wcgxcprV0Rh1ngWhYZk13mwWlWn0A5zss9ZVxNAU4lkUYmyJGET1MixRAtMljrJdm30irg5he9hQ
/qygLL7tYrp6pdR/nUqCoyg/Wu7oS04tSeU8lMfZ+hmN+rprAU1C+dsB1uAMkR4NaFvXjy6x9rbu
P8yCx1dpeGn1oTw0kUq/hJZfxpKG3a0lLmkH8IDAikL035Kd/nTu8nMZ6KReC/GNVG1lEnUIsYKJ
t6viv2R09mSdNadZXhZan2E2YfSdaKdG2X/5hNKWnpHteaVJ6uI0Jb0Qi0+FhSByFc1GzWQHUy2s
otrX95zIb06Pcw7X5auBSWnRc3jvQ95A5M3ZS8KGPoXJA62tYfAyhZDlmax5PdzWIDOZHZKXAg71
C6QTXD9r5wfjVpfiuSRt5omgh453roAmJaV2wI0k1u6AfQVvt70Hvmf1Jyzd59wlnZZxk3qaEiZ2
mpl9tR7YtdgOf4lY+SdN8ZhPshQIudKNjWElEKWj/BsJgISmP3gUXwy0N5koYzaBKMyLFvOEsxyk
z3dK5h55Se4KEvOXV7EBSnRfkW88wW5tJhC2ro3WSX60GTAAFablyeztbQNNkJHET2niFs9cVnI+
qAH2BYxRcRUwVFjGINgCV2yImPtCrDTvdNniSVQ7i7bAGWp4hJAbDT8IImOGieMK19+p7c0Ffqjm
CMYGfkVBxDfSADtOd8nk+iQs+kiUSowKNXigxi2fLWe423q+Q4fIQx5Z1HNUdAOoPrBbd5tLYNEU
ykKnE11JYP5Qzks5QNcjOLyf682jrMsjtt3lVFs7s2YAHNTjtCqgMS6wTg5H6Qi43RzZYN83vosN
Ag9aukw0cSQTYRGS0YO2VyYr/FoZijAhsaF4iMzYWWkAQjCgbkCNmgc/mXbw9FkUYGNHcMtJGxG0
aehs14VDB9Hgtii15ioyBC8AWDl6DJMj2bvIqNvlmvdsD/oe7Ra+H++5tcI9t4t6amdCh0CyFCIW
Il1nY7q1T3MNMgMdM/qIKv7t5a6RFyLNnrG5HjUdLdCY+ZeMX7OImIykjDsEuw0S4+ijo9cx2ypK
ABQokn9FU/7C9e0vhKDGvrN/0rprkItmrK5UhOKERc4g72ZanLEu/s5fZAhjyvWyc14bbzj1bsqP
XhUqUi7cfR1PlyqKX+MuuPe2f3RVtMdsvMrK+DW3/wWEXtkTdr1E3Ucjflh5eC9a5wauw7PHt0j4
pzwZ73npHsPuxrhhP07ZOTT8UxrA28qsp6kldwpxjBaxlfDoJxriU2V21ucrxeQLHVos2cVXE16b
uj36TBa0pn7RwA3HYfauuSYGSHOtXNa+xKu5wwvd/wF+G5fTPfSyb7PA+Y0KsGdSi+U04v1LBC3r
jDxUtrxW1s5J2WYGPXdmXBHy1MaQI1Lz1YKq1TVMnokf6ONd6OV8r9S7JvJHBkB7Ov/3Bkv5aMvb
xLU0HwgsJAWOf6vf1Pl3moef3Cn/3IxLd7DlA6bDCwIRlg5eiXCoerKZYJPqhu6UN0To02Gs1XOr
tCueoqdSDGuh9g5wZx9ovUQhNwbPVHFu8z2AyYmsd62WJxt+Vk9aj2ZP6NSm7ThixfMR+SXt0eQ4
jismsr1VPvuRdqRjy2zjnNvyMw3yg9vEoMCmR5BOxx4MTCbGfyCPvhvXeCZMHKWDdaO0bqan2hp3
kc5HRji4mxCLo/3nzEpNzTmOfspkenwbfO0Ki+7A9zaDWzp2k+UzXr8n0tNy/b1P9DMG4BqcpfsB
kPQtrruvrDtZ9nBFMPMFKHefpaiO6+w6fUxT+VdW9QsJq2PEVKAZ1hY/FF7BtR+lG6ej34jKdRVE
DxUhR0j7a1IHh6JOLp6vbyc734pZOUMSfBfWyG5bcipARoR7AZN1qr2j24E+DtQuMod9OFpLhFtL
VArrsL14FFEdOA5LQtDOpkPMJLMsMNzOa+kvvQogPvFm9ysCfsdFTQqCYhgAQAnymiMZvRlk/+Tn
KuyYpE83kofXWW7shOpvqWHC69HumsvYjc0Hf/7mO+rNpwnT+DWOY38P1DlQ4lQp683ghZxfQLRq
L9Js166ZYSvvr6an3soMKq37/z8nX6wPD7IriGwVH86LtKNLUJbnUqXXPh0ebZac+qzam4G80Y0s
BxMBju+BqGtv6PGucTnd8y68KNYVrX3SFBsohL+lLu9apr/pKW5L+axH+hlE/YopAWsa95iPyRXS
Hz6L/oSO65SwybJku+kb7QYU/xo3AdEG/sd8jBC0xjKDGDS++lEu8zq5J0N8nU+SwB9XBtGqkArc
96E+R9jJBwcHZ7uR/hIL9739NwWITNQy4tWgDs6Hk6rOrdE/o63327NT3mlinrGsrxqmTplLjItD
WE7SbMZEHfWazWmWnkeZXgXhD/+J+tLkUUUG/AJ5EtL/aGZbfd3uDZt3ihVkfNZe8mnjGdbKl+o6
H3PzX2W39coG6G71/V0gDckHGEzAIERbnFncXF141i6KsaiPHnXzDlX7ZLicjF3yxgb5LHsA+3ny
SAP72Ra/uZSnOC7PvafOpQWlim+sbeOrpdl3IkbcQoN6J0/B/PPsmVNSlZXDrc3Lg9WzZhry81Dd
8jA+WulXrEA4quAUt8nDSqMTgROv86ciz2mVuu66qk/TlD6HrvXmjPLUxdpt/gXM/35htc946l0r
uqIkekKHdsfp+SaShKBMkuKAtlkqeowuWmNuvc/EdT8cZ7jNT5TR+8+j96Pq/EzTfO0KG0BYdPVR
2AdFQRXYX2n+ZwzCen74CDYjqa08gJW5WL686j6fS7qn+c9yO9wJLHyyRLucPIhCfsur6TJ/U5Od
nGnfWlNsLTVdWDm+wvG+odD9+O/S0b0P0xwoYVkMxw+kobfE8z4EVnIH/qQlz1A0vsuGGGgzvDWD
uY0JeDKYXDP9U8Gw1jXxSQIS2uRfK+03RQD0N41f5y8BgOHO76CShB/zG8XP6mRI463vh9dcEnCQ
nkxDPdXi0lr9bWjsby8pz1RSN3YDVwdjngz1jUI/9d9jo/f3+ZccOeMep+ZyYoLr2xpUjO6Gpud9
mvprqulvSGo+KqzKo1ecRW5/INfYjqmz4cnkgphjfsO7WRXnghd0vicHG5Ie/oSMNxKMyiXs+lfZ
JVcn+us5km0repBycMDMvpw/jMXnf9drmUWvUu/IzCyejcpekom1HUX2bVvZZ/PmT80FJFYa3pvi
nwr7Fwrdmz1qlziESTnw2R15Z3l4msV9LLbaWiHPBm3k9zfdTN8lrxwMomOjXmTQ37VmvNLuViza
YpIVKUPmL+u/X2OAGrTFkkSMPXRdYhnmPwjCx39fp2uSevkaTeT3iejKAIE673P+LtyufOcEvtju
IfCjE0v82xhFr9Ct3s1Yfyt4KJrRRe0t750MMYxMTwOSmWBFUOLd9swX2M0nMS8YMxXcRl9/KuIN
AneslHyER41luXOy4kbnj73qbkfxfb68THPustbECHx3dftjFNGqp39y6ahYHkUPEK0byQkaWdq1
HctNi9as8hb8tKhv221RTc8eBHNL05+FLddOQDBpmUD+yiCPlmgx5DHztFeEFfvCq55YfxwdY9oE
GGiTuKCqzC7zzd4EBdZsUiQkNP/E2w5u9DA0RFOaYb/AwFpGdUFG9Oxk6arzUL4PqfEL2oE6yeRY
rF9Hu/x2mvFRWN5fO/QvRf4yasHVhZqlu3OAWf+ampy2mQ8Azt/alYEZlslUdHUg/bilBRjb23ki
f5eqmkMt9sofDsBKF4WkXl4Q1Ihqrt75+sobZ5rrBDeyRBTSkbpuH/uCD0Dq5MHOFo65JMSd3PeQ
fOkQVFQgj1Nenq1oHn3hPE2N56jqjirdN57cos9+gcl5GPNNfOaSSE4MUHd5KI+YfY7QVNcdg+pO
f0rIXwtjB4Hqb53ORsH+mjtvvPUgz4CgUA+3aFN8NzrakXjqoh4hNPxnXWx1U0HyAUvLWFIROVmo
RwTUdSBCkkndaZb/gTRmNx++GqR8OWaBWgrvYr5qxB87VMpLZzVElDBoPXW9OohEP4zoLWoUnqCi
NvPPea4okSWCNYbKVhz+x96ZLceNZNn2V9rq3bMxOKZrXfXAGBAjIxgkJVIvMIkD5hlwDF9/F5TV
balss6zu9zYrYyVFiQQjAHc/5+y9dolrxlAey8F0sFR6H3LmcK0fCRZyu49vpLY/YDZA8lr5nsWa
xiBcVRfoF1cXESL+MIY5ZASuIq4kZJSAToJ4BIRE6i3kLjISVqRePZedegSSfpcl7bry2kXQbND1
SB7CjOWGH5e+5JPIeTPwcYnYhxt6JgVxN0sUYhfnNQ4d1NPVsaa1NdqAu1pI7PQmbEv3JxpoJYYk
z3t3TsvBNUxCBtAAYlnOlPaRtO5pUVd2jp94Z8NCmmNHe8B+q4whJToNWgmkBfIkGm25gbVIhL1c
1X1+l4DzqpOaSehIfutDn6erzhl3TIKRs3F7cTEhPpHUeC7cCdUQeYpodAW1vpPTGQuHLd91ZW9T
ZWwJEd3HE9is2T2YothF+kxouLMLWnePSWqcVu1kbAxHbrsJS1C6gHzInW2MbE38ckLod0xQeTDB
Cy6OQbA8uGJVjaThWku0O4lLqdqXuXbBIHaYh3xv1nB54OXoRKMMUbbvAAjJabuAwlGYblLwh5xa
IG+QoQ2Z08CXsziti9WgvbvU4BYPEMwA9mJ27ncTiStKAe5TpK6euXGnmwvilVeA/1rOy8u7kIeS
5n8Dw3peM9K7uc74RaSt73jaGeT4ptyMmgfE3drSVYhpiMY3NUQ7YRY+Vf8rlHtKteghT+VrEhDe
lWxUKQ9Ob3wdF8btFWX/a0DDnCqrUiRDu1tHg7XEHVhO56Ydn9CSndwwvyrUBVWjMQL8mtXZPkla
f7kLwEOdWW9gM5RvOOSR7hjocuT0gECeITUlzzIZBe23LBDL/e1x5ExL77BseB0azBAMezg6e/g7
d+EACj8gX4O7MGpublox0Unyc6iz8w3GRWvje4dkzKQe3yCoMFieDjpXXeJWBGTmejkVOtFkWFt0
ylVPpfAC7vDcXupgeGRgAkdbsARqsCUHRKpyhQaXeBecTzh2lqNpHdLgmIGFcw61rO3yZXZ0wlPd
vdOzrWF/yUGqGHm4nXBgTEQsdi2FAp/Hue4HDW9jMSyUjI2d7CopzlQkd8kJXF4+hXQ5ovuRLEB0
1Jumgmk3eTt2oI2plgiMzeISwj1MBjDhrnCplj+eebEFSEkezXtm6YrFYJGc29OPRVMxIWTEF+wv
G+FIuuSk8usEAGcsre3oEfJHvy96oCNwmOQlVIgFSyT8rXufS2cHwe4SJ+bFcBtfCzw/iR4rJrhm
uLXCLQ66TUfDSrS3IbjME9WgBZhTzL4916+VGT5UbHtxs08j64TAkw7aRB3s7gsBZpMvtdXZ4FW1
ye4jXJMyFM+lAtsBrEchDDUJNmoFYPVRbUwiJGwG40Mu6W4NAMvTvauhYB2jU8JLAP64AGNok8yB
be9LlfDGccCLkcgv1RwVyzrxnEdG+l/jOT30EqXIj+WmcmvvUC/wW2vvjvl5AiQikaMkk/2RZPtB
Yzg3GhutqHb6aG5/VoeyewwpZdLMfKkr7dgBRhP6axBEZNcUm8qij2ecJm6VgiLRxeFsqe+5Jc5t
zwSoyc7EaezqvZaaV8vAgSytnSlYYXq15R/mu6HDtMay4wT5ombaO7nnA/7aLy9T95ncZ2IjHF48
g1Ao8+7nS87PauUMr0+/o7cI+peTgrFeLnKC9pglnk/H4Y575VvPn5lp5I9YKmlQE19pYIniEMD/
J3GwMQgzdcvXzCSfpHT3owgfDGleWk1u3Ug9xKI/1XgO6ZCtWFuZIMhtLCV73LOYUWKAgx+JkEYl
c9cvlrxeo5VQbZeFWfWKaOkdNSSvSX38uVZrvOme5ud09woAnbTmN32Ehrb6+WpMCYGxZbEd7Ohk
VdzBsCCFY++7cNi5LgqluN9KpR2zzrlPi+yQGuq5YgyXzsXeMfp9SqmMSZ/t2jhGAai6gdh2HbEN
dHc84dupgF3HaByt4qmNFai++b1rGv5eTkcm/rrcyWkbLx6by1xl56EiesDjrAWHNkG50jbRaYYc
YxdEfzj2Em9N5lV1NNoXY2BUBZOr0In+jn441HWQB8g4ArR6LKpii37ap5O0Xt7o2kG6Eee7ySoO
2cPMmSTNnsJKZ6goCTA2NwigDk7j+lWp7gsnO8Aa2BE4TwY9XjXCn2EDHOu6uSDtvgTZuSnLa0yI
SRLnhzwcH6uUoqcCPxB7+0Zme/SyJ7KI1yABIaaM2xlfZ4a0QuNtGNGkGrO7I4sZd9uDdOdTN5X7
acb43WaotmQt3zMjMX0URmVSESJEn6ywrk0CnyxTwbNJjhIVttluj8HoRkQOVgyIcyqBAE39TyrG
v7+N/y/8KK9lNgFMbP/xH3z+VlZTg6u9+9On/3gqc/73H8u/+a+/8+u/+Md5gbW05Wf3l3/L/yjv
v+cf7Z//0i/fmZ/+z6tboB2/fLIpuribHhBLTbePts+6n1fB77H8zf/pF/+JAXmaqo+//+2t7Itu
+W5hXBa/0EB08y/xITGCre//dvooi4//9s9+h4gIXfvNcKVheo7tejBDTFghv1NEhG7+ZmpMezTo
HRL4kIQV8k+MiK79FzbE/g2HlAZshOxgz9ZAh/xvsCH6r9AQy4FMommmpXM9ni49CdTkj9CQGkVe
A1lkbwCOpoWc9ndsuE92MKXg922qdJCnxL+YgP3EHuXPbux+OGTAU5LpoD6dW+OSRbb7w8v2z9vr
39ArX0s4PAuchJe1+v2u27///W8/r8rgZeA/HMPWpbR+vSpL19u0yVmDx5azHQgGI47I5xPdhZ4Y
4xVNG+5idwRdGkxoGHW4txPt8HUaTC+s3/XvuJxfbvc/Xo8B9OWX67G4FMt0NMO0IPxZf0ar6C4t
jzmr9r0Y7rBfN9dQa91VaBWP9hhuYWeI1Qwy3CBV6I6ee7AVxglikbeRYTKeoQPcZD+kWDrrJQmI
7WOSxSeIq4sKtfE5xkT51y+gwf3xpwu2JeuhYemOBXbGc359AUFmRKaLdC5dGKG5bZ3jrKf32tUg
NbPwXDt4AZOMXFpSxzgzlRAE0Um0YI23XYM4iwTEg6fmMz52wszSstrG1aLNt9BlO+L611fLff3f
Lpbccxc3lid1XuVfL7YrRQn83qB6pQRPcEqkKbpQFd4dTJ18xTAOg/U4vvz1D9WX7/rHe8xClODZ
BrpWDVaOq/3pHtPngcfT0ncuBeQxJM2sZmi8wk/G9ELDNBTW3fdKA2bsLSPfZHAvoMmI+vDW/+JC
zD/f7Za2vEkeElz0ro6j/+nNwjZiiIYhfZ05zlbFnD0QiSKiUuneEpHnG611LQpbnH5+UNS9Wovg
oEgQwLShhkM5qu75xpt0HHWwzQxXIw0lk+O5HK4EQa3YdFyMyI5tUwzrRLm3ApNBFgIeLyW9Ebez
74dpLOlqYqLwir2Y9GEjTAs49UC1NAtxSy3j1OJ//OKBQ6Gb9KVUzuDLKJ7vG3FFHGavcnYVqkB3
4wIINDLyRTWXiZuhN6eYGV+7AMtzNWACn+3Uh1gA/IY4eOJE7oEy9AdIa53fIjzETa1g3Cy8Zrfb
al291flZjtLeVKpKgjjDfaaNERZDbEOTdvSMWTuF8VRutJ7MxsEgLZ1Bmj85SUF/Uhp0JmgLEHFP
GpKrYUSz1bgk9UUHYXTvqfPWetlws3Nc4rphX/nRn0lTX0y9uom4hylT9mo/JisUrIjSwuEWLFg6
V4b5ihDUdC1M46UjzH5n6kN0cWOGYTkV7aZk9T33GOXyMA0uNFD40OkoukaJz6mic8uUnuCZupdX
UO+mPxmc7EEHNld9yR0Pyht9KgmYqUPAkeRQZuqICUCYzg992mwqE2dQhaD9YDR0FAwL7StaAv1U
6ShqsmG8KEhkK9l5GvDm2Tv8i3uXy/3zY6RrGs+Qw+bhmLZn/+kxkoEtpewyX5+g44ugOFpD2h+N
IO9WjuEtud/dtU7D0Q+xU+hoE8myesfqSEK6VcGeZY6wQ8mPEV/dAhFX2yBCwde41SN5E+chTEnM
bmrQv8l7m8nZd22oIrm3KtX3oCWu1EhqcNQ5HYQEEwln08MYmbsK/EKYHVnWD8HcDlutZDZUzZ8O
CsYBf7ECHUVC/Je0r4udsYz/2XCCDTLDF4yAc9a094tXtB80MnUKEOtV+1LQNENVPt4XRUDSAbHI
Xc+ssUoBP8PHFejaZJHWtGbcj3NieyEFJ56IwULGa9Kw0iywil77ZmjM0L0C952NLD4DAUpAB43j
PiOUQbzltsZ051sX19/i5mlkX0YoGl/6cdgJYCam3h21iu8wZNJnDAi5tR9JWnviQlAcInpyi/TZ
aisQNDmT+1mzH3NhnHl8OYoOE/7aUaBeAe7keO+lhMflWl26MknAMsqEsPe4PFnTQBZ8CLBpmCFI
a4+uVu8An/UUjOd2WPJdBTJwXHdk3IFmHHVAt+nwEtF/r2tUj5adxr7Sa3o1PdcwVZtGlPBJy+GW
W+TwdnaCeZxUkdj19g52uoImfoeEyeqbg96cQTOQdD3pL3Twhw06TIsmHQUM29YYR7tkNvwBB/om
ArKwdbGKWLNO+ygiwyN6jTt07JC5ziaIlzV5fJTnGjn1HIob5ZwiY7D3htVuRJs84Y/4phzWLq+c
XlI9oOJ3is/ApS4uYTGsWFiobLTqUPflznLo0pSQh4z0EaRvutHj8D3ph6euMPZxSvPMHMlCjWtS
PggNNNexPdk+ghvcl4tM3nHWkwRnLzVuwTkkECB0mV2tCvBJq3jSY2KkaHJXNRnJLnSuweB9LieW
hyn0p0l8EE/xiNH+TpT4DLoEH52pfbHMFg07Pc17Bs9+0xKdCbi/Cuz6mSPcQUTNa9uDJrBDfgDB
XtGmY9KPiDI0coTKcXnIyJKbem4pp0Ev60DyaQr8eSglxV3IqrtvNBfil0mD1eLMZSGucBVBB+a8
Gsk3IZqC+2awHDIFNfQUcUZ0VNarNru0Ehyr19BmBn5InJUkzzPAV4L9IIC1KMVWl/p7qxQu0zq6
WoK5UQ4KK4/byUeCar20CVD+Wtpf3KZBZ4J3OI+JYe77honwRI8PJtpS7aM9Dxu6Xt45MstPExEe
aU2oGNpLUnrgUrNc+EY6fSntgJAenZUDoSmtdLXtjORrVNKOsmJREfg3ftc1Dj2DXm5lxiG377VH
3amBDUzjYxSgu63MExpQw/d0dxfjodg0evxtnt6XE/bObjnBjHgfCNqCktSmWnPH1ojCdkOe9Yio
GAP/dDFlFh+1xErWVTq8pt1g7JOgV3irmnxlzuV4akMxnDIn/kykDIGXOYwrbMdPxUDaZRSfR3MZ
rbjBl8xSPHmut6Ffu3fSgVUuttbBZOW0JTDeeDSpQpoid6lDCV4U5tlutA3JT6AiRhSqDSCxtaRd
h1XMPic9OClU66QMtuaqbwJ3o8/9Vw1tB/HnZrvJ9OheJuaDPtBA1KQgRKeGJjz0xREL1+Pg8CcI
4TkfF0a/miV4jTQg7VLi/Ekw1uVWgT6aPI2VESJPg/q2skPOxVP6w+toASGRxLY4vmShpflCi89h
jEafrRtUg6i2s2ZGBItg8a+hahJMBciXHKCWtEj6L3muvFWzoFomh99vIIkzKI3HPoFd2xLBwxJN
lm1nnulAeBvgozdZVmiXHFbHFKtnmBuogug4i2D2rmZXnry8g3vIBn2HoPnd7cMtp0xo6CkpMF4b
SZ9Q7ktVV6zMdNebEK1DPEMhq3gGmulFFHj44uQYZ+6nzTZAiMDBKvR4JaNPk3spG5d10TBJrKhd
kABadu8YdErr0KDb2Bw8O/thaKWPjMA3h/4k9em5VbBk6uqSh/VzX+tXK6QJVFnfbQ0OVTbSdXSk
PTKqcDFhGeqLrXc/psZ6qdp8p8rmOdflcMC/i1Z3/qaheawZtNjZDcKMuZWbsY8/hWVcQ7su7jCn
geKHGAkBdzlIAAFU0XwNkhZJ0SK6ZBu/M9slqdV7ziS9QojCS+fsbdSWCaw1mGtvhBCE1ZtZQ7PL
m+qHGdQfSQPQY2ZNzuHQioYxVpjRtCYaua3omTf1a0EKexzyokiMqfuiwP/PLovfhYwjOXEqC3uQ
S1H71cDfwv2H1c0ynDMYr3JtEbzCaQRImkIhZ3VrfayBh00jySe1Me5UYYZLHx7sgoZoKU3HleTB
S5OZ0U4IcsXuCxJ+0SDNpNd58SIrGo3HILRI62wg/BjmS1ENsW/jEoE7COaMnsKmSD2U8HggcaRl
/apTIYEO+fRUqim7I4OqYqBVPntxPJH6Vt70kDCeiG7xyGB3o5aoChHBnEbLVoEp4vfDdZHdREck
etVcyPH9McUsXWlFz55EL18W6oD6Xr/FBPmMAA5Yqdee5ji0YTEKToFYmxwuto1TPWgZg44OHTUN
XXlGFAfWC2HPNs85K4RIeO5sHNNIqfKXtHCzYw4lhtsRolCqhxgBUwZBjnot8Hf7jXkNq5FBe5pu
ODndNUQ6BB16YgDfL1hmanyTWIDUkDHNMsdt5/QH1W7GJgBJVY4P9dA/Sar1rVnYGwyvxHuOjHHx
HmSVonFemaySsWxP7PQPcas+44QGK2qeetsEa4/wOJ/8GgICStz5vY0+jYXqLJhBmfj/lJ24/jQ6
+krkxotqaJiLXKi1QkBs6dg0+ig8MMw6OwMRhIDnQXnB/y3mEX95jFw+/CxI2l53BEFNGUtoX6Q5
Bnn8cINz9WTG9nPRa26vMEo/YRcMWLB7f6ryvVM077LnjABRnFNeOHy3B8ZkMvzw1KL/bZLPBiUa
3R1UXjoW2c4zKS/m/L2jpbhZoqUMU3tk1R0OdfcOkn7nKm51kj9oBXORueFVKyZ0bnGxO/nC5J07
qGYSU5GgZ4X1fYiwzvCQS5beHO1Nvf5SrEtpGBwc5FancFg1IDfPpUO2jmi+YB6MNtOZhDD9NNae
dxcHrkLv/lbk45n5PsxYppe2ZrR3nRpgXs6cznM8WFlDjgRhJucIh8okkQDiFK99VgBOMFrW7tKW
eJgJqWgh5idFfPjd1JrVjStnCFmzjIjqnVEymgcnp5D14mrvzfORcYo84GaMD7aogLqVkLbjUFRP
M7qfp9nNds7syFs8i/rcFOlb1qao63W6U12dkvMmjtJIYTXpJRUI7iMOPPHe4SBG2l+cMkQV5cYU
KOgxe5H+LXCmtdLHnhRvokJ/JPFPRO1B1RZZzgN8DRJo9ho9Y4L2Yg/lMhCeiK7JnayaCqaRxHhn
W0O1t9qPrjLVQZt6deAOfMtILiDpNlz3WqEd2uUDgX1f3XJSq1ZrnvIhuPYeGdNOV/Vrfm0WYUM3
D2kL3IRzlbfubH04NMuHOmu9tZc2VBA60/amrw+6xiB3hM6beyb6K5DXB3g3IM88qAZGb0SI5fg0
q/NkL+P+WBZxvA4nQs6MIJzPsolxNyp60YYz+10WgFIfcX/H1BuZNn8PuNnuAPCMu9pKdPYCUlFb
T13a5bN8saEh9JT0H6A8CN0a4bcUPG71p3TreO148uqpzu+MUl5ZROYtspx3pt6MnHFFl4nLzFHl
BAoWvBOtR2DdmGCRaPV+OFpksa4TPX8SbbT4sQp2XUQDpgZwUwFl6CNeC4tR2c8P4eQ9RVaxrqCC
ia4b/VGUi+eWD7MRP6oMviTHXWCnybOdSOdM3BbKk3Vu5uYxF4IRSVZV6Fe5tzHn0wS7OZIlC2rb
e68jswA5fyBsJQ2EeKB0T/X8HI3uq4IR0QnzWiGoNBNJ6386E7vdrWaxsHbYTWXZgy+LOd/j8YRX
0m5nJwJQvKj/3L5ai3EfAESAjsjMMYnuhZVfbAodRhfoo2bMcIwbOVbgU5kg88HNYQBrQerQNlhP
TjoNigyPrsnt0o3tN+aCx6pywPtPCGRTKHiz7e3YsVbQf7INwCt01IBbgRtmvq0pQGz1NrSdveQY
AlD6axhzdgnUEviJOH759mbBIob15uRE+pVj4hbe6gPD9Os45o+z62LNYgezzfpHNUXfIo0Yw657
0wj+XPUwP6ocB76eufehR5/GG51dJ6ChYFJYoSPEwVsaznaeOM5bBtxg8EJnhwKzq6pTbvbbwnYv
AMmevBoHekRbpBl+ZGNhbWhmMnQrT/ARnh0YK5xY7+0R4IlZ9jwdfbk12J7NbuY+YWldx6VsL91k
P3vGi+sU+z7G0UgU9ujY58azQ0jTlLchG+/EeP5uqOp9HyCNiOvx0ZTeixcNL1qif9HdkpKbtM2Z
4LWKiGVvGFeWNu7dRUjh6B5ZTzQfSPDEaudpj3QgBx4mfUtJ3lMgcvckljaso7B6bczoSdqJt+rz
kswitEOBVv+ITPEBiv9F9wpQdJ0kid2jmVMh0xjbB1nz9DYTYVc6s7B5GldQz8g+P08zCAGr1k66
C905HJOIA7O7h/DDTKjUz0pVzOzdYa0HDbbFl1J41trsnBuEGLzsPfiR1PEntyJI2oPNStf47Ipt
h4Gj43vs+1zYlNfBrQ2ch9LFpiLRHWFuOA64rj0rnrENcbSHR7f4ONUpoAdEZGD5EDNMNGVKaDYW
fJwDRn4KmnLw+9z9bjTcp2MIoylJG+jHOs5N0ltF4uwHu1DHkKzGVU4KNf5JGnqK0uzOxatxziF0
UjERUVg3P2gCod2QFtjeWX5TouEGC7BaDhBgcHF+G9uYzDBFNHPYYWAL5ENI1srW68KOcwCgQqsE
ERiAgJ4L5NNiLuVzWT/rdaYdnAFiXQCjI5AlUh9JygNs4zevdORz25PYkWKfsCMbFiGi7LBzHsPB
uO/aHtIydXFfvCZZVJ51A15GysIqGgjXyYxQghg7p4p1ji22BiWyuGVNaKGcW47+7NpDU228ytoA
gCb/1SQpJI2o9DOOfS1Mqk3eSHwsGXNAWk6rZYVGAsexd/Z4TrQGsX5p17fGEcm1Ugl59dw8Jq7h
nK7sBlDLcMqPuVfHvpU0HJYHpBCz6dC7Kop21/bWR6O1xb5NLQhweex7IRl4SZiTZt2CKzMGbF5W
MIU7syoOgL3IE4NszrVgLSuL5qENAhPMWI8IrIFRGabvbXvfJs8lw3N4HsAmwPINZT+undquiBKs
b0FS+fz6Jsoc0uaiBC1zVLKk5xGZw5Wp5RtGVBhsXTvd008arzMcJJ6D1NlIjqddNdHR07CxRqP1
5oTYX8DEQW4QNdl2lA4mNDFGsfOblxKBrrfZwZtVuYZHCMKFfArdTzVUY6YiImroL0k33rJszkl7
rU6kjVEMII8wmiQ+xy1o2K5DOThce06r9wuhcRxwweTrDuq8X3oyJymo5r7NAoT0pOcyuJ4xcAXB
uNNnB/wfyj7gS8SqI5nYKXB7SJrC5Owl5UfqodS0SpQSA0sHcjzigev05nXUCsOg/LrBB+VMPMDE
BwKGnDay7/FzKcRgAZQimPFraNfWGqsoUPlAPYU6aDqvNV6wlluES3bnHAByBT+ef7FkGlKQ05qh
n47ofR2h7aPQg/Vd4DjDBhjsRKUjXdayxy7If5DNnW7GCbVVpU3pYTayx0m44wFN0tdIxTgDJzPb
NUbo68m0T8f0OEmmEXOul8fedr8ZWfPFwM3AZiTHTdo40yaWQQVcUZu2jhq/dgPsNs1N1MGgfgKR
7V4jrUwY9mWvYRqXviPqAG+ezn6Ei25bQAUEQwaZj777AQ3qQ2jAfW15sDcTiIQVaM3v+FMAgKep
g+rDQDyGgfNOJ/p8As58j139ixGkBdJbQdewOQEatnbWcPDAOqAmrrbkjFvYEw9sN8jKODsbZuYd
bSukhnYj70xTpD0C97hv0vlVVTj8E4QSlYZs1CovKIkIPLQoGDBdYhMwGKiZ7PKQVDlcQ0WKVjKp
D67dNbtMizBq9caXWjZoDBTYeZQYkDv56YVlhGfvU9X3I2CIAzwOkKrpxuqXu0UkhJAwvd0qUeNX
kIk/Tvour2R9pesMSQkaCxNUN6Qr0NrK3SoNuj/tkC+CM7ZPPi+HjcIwdrbkwQQ+qfy0sbdaOHqH
amy6W63oGhIt2m4je7qDuLIME+HhFTTYk8io7wp3/gjbPvCLakIXOlCCJhQcqGAo0FRI6AyjbfRU
OWNE/N5AXOIIjoMr7YdIp9AUQfXQJEiR5vwOPPB40XHJSI2waCdy632NcxTVUvSeSiP8NpOphpQQ
aqGWkMwXkEvqtFQiSW8c6Cn2CvrkR4Ciao0C0D6mStCM6k24I7l+lTVZoTLwtthFcfszqTEb9idI
R/N2VIpOZVKmfp6+ThGxmgXo3NFUDpsxkXA9O4uPfg6muuBVG+wtKCAWgN5gKNHUTMnLx3gqEOs1
0DDq2b1X0wLJXIY/cXcPdG3GMhbMW92lTlFhg8oTxtR+l0t/JHBhO0YMbduYuUEyZhR2aGkSVMjb
KgR4gFhFDYIPsXmveWO+c4D28qB2z1Jcp6yUCAZVdNOaMt7mI5G0Q4mYUZjtqnMBqngI3+puot76
DkbKPGGMPJpTNFza9kZ07A2r7jfXjs11g9AmhGsEXPg6mj00Rskmj/eRfpe9D/MarqPS7UX4+YoX
G4dipJm+NnGy8sQmDfQUgc5IbLquGNgXUl8TjzZiQIbaUEUEWdWae2ur7CNkddhrHBo2dWl2W7uN
x7UnInvXR3W3BphAIdGLVVJ9JsPc3TjOg0cTLWiAymMMKNoN4ipMJ66zq9qRiNyxPFaaM953mQcZ
IYMqPMjsu63y8BpZoXwKW4SgDV7QrgWkOWSQaUk+C495oeEon3kDsvHkWdG8d8wJ6SQjE9ExCKqV
QFYo6v1oV3SaiOA9CmOA1xGV4j5SGMS71vuem7H2qJ75pSF0VXfQujmpeY7u9y5H4Ly9YqBuXzt+
lMu0gS4t6D3wCWB96tDZ9cLrHtM8PFoi8EfXaS8SWghUWLpDVu1t7HiGp0KXiofxmeKoVP53rabh
F8ppOGmqPls6SZbYZ9e9st8D4mLuKqhO6zIZhj3JpoxVCYPEnzrRRelMQOUbuLvJOrWdjDDG9JRl
3q4QGOYQFWFHIebwPlcfrZG3z+GC3suT7DTXqFp7GGp5Kd5dzPrnkrBFbUh5DHCa38M6YBPCOY4s
X8+a+qH35PvY5PVdrxMrIWaHzs04QACd2RiaREuehOMzSLpx7hF3LaT1wQhrNgPzsWmDfbcohoFn
c6bQ8H+q/GvomUfuDzSLTeIPBbpu3O3irshQ7RZkonS9W21okIk9zUoWz145hzoH7BFQ/KGwY7zf
tuzghBlwSjONYwKdwuE3NVx/bKZpXeQLpY7vWueHJEB15mjdJtS08piUKt6WTKfSqV9NOd6VdLIy
8tLd7Fo3TniYkvGYZYHrSw4g/gSzPc7nzjfC4qtJeYddoEgZmWsbSUwda17qEHGhfWsDZT439A45
RtWfcZoztHaJzDFow80j5l0FEm09qgZ1XdO+xa1U2z5AC+3NKGcR3e4jZLnbHhCrL8aCaYdEDefI
pU9qKHtFFw1zP1b4K4mTxmoueuMsQmatHDHrk9UNP5JAf48tp91iHcWajFlTNR27SBVToEzmXqBz
S8lhX7doyOGpMfSpU60+DUwvKZzEPs4tv0py+1aX2he3CtNLimsu3+MQgNfclDckgd3JUBzApoBQ
xGaoL9Mwu+tWN5BRZpjOPU26fmql1rVMhXlvtMMqx9+21tumQCG5uNuSerhNyHYrb2guVWMOKCmZ
/FuRCA+DdJbmUqrf6uWDSEEriDxm71g+ZUhmXLhl8ITMMNSDcOFjLlJFGEbyHM3NfdzmGMB2c9/S
g3NT/VFfZkFerM2//1lvONCtJpkSSm5ytbY5PqUpjiRtmPaybsYnaSViH+jQAjHChKb6alq2ulfO
yC0H3eurbhGMRObhsPn51XyR1LhNySEpBimiIFrvQs97DISefLbUcW2tfZUDWlRjaY7WZf6QI4Oc
qv6xIWPDnDIwaJIEjVYmrGzlzixF/Ji0NSutNh9/jvv/T/f3L3V/yOb+/Y+6wl9jw0BnZn/KDVuE
dr9L/iz9N6mbtuHYSIp1nS7Afyr+pPabx7zVcE3gvcuXkCj9p+BP50s0KTwmPwZ9Optv15Z9F/39
b0L/zbb5M0RuaHoWtYrzv1EAmqbxqwYQhomL2M620F7RB3NNA0niHzWAZsAXeom2IMOovp4w1a2y
vK2+qdChs+8K96Kprr1YHbKHn1/gqhmkBWV535ll8uD1QJp+fsEqNKTmKjBOjbTdG+yj576zq29Q
GJFXxeJOISM8zM7gPqM83BpxLl5tvaapnw7Fjnzh4JUhTMa859UKhbGrajR0P/84Dae9aav5UZch
s+Wo23PFqS+HAZ6vJr7hCwjexCQuaU7EUTyW6VY1hP/BQLbunDkNnsuMk/EwkXja6nIDj29dMHLe
zHmf3jSSt05pA3PV7jZ6OhXfCri3eNMitW2nwNqUHcoRz5vEirZvS/t2si+pbg6HxPTqrcXx6ksh
gscUhOU7oMMn6REZnfGr407pCN5o6ZUjMXIOqkAYQQcz8tnKc5qINBnAR69NT0/PZjEeNcgpb4m+
NDfMEMX7GIM0Gjo8bDIPCDJBFifd1HirovCe/aP6Kpo437q1rg4VQ7mrMqG8MdsKetv54TZvzVQP
H4UVLuk5ZvTsqDLZxv+fq/NqbpWJtu0vooocXq2cLQc5vFAO22ToJjXw6+9A37l1bt2HTW1k2ZYl
6LDWnGP6pAt73RQDXiO2mxST8OaX09v9uVHYrUCuqC/Hr4EQNbp6zFIWejjimXqtIbnWY3c2csd8
0I0x2lsyG3a9ki6vq81XhSqdTZeG420qSVayEe/tNb+4+Shu8ba72ODL0LzqkAhXk42ddUiGYa2J
JDiVg2ZjyMoLpogMvIgbjHjo+4ltIKf3LzDc2ZtJN4NTawOcLBWsegn1elU6gs1wanSsdDTnudGJ
2B1UHd8qC2m6Gvz63VEj/f6SdpOj3qh+E+cmPZxfwnFXZU77qBeasZ0KfAqJZhfHhqyftel0zWMr
elhRvFWvfLZMuKltfuaNd1Wi8v9C7Y1bnKAot7fWmeF6P93o/anRjd4B/wCyHkb3iV3mtOJ3V1ac
n5XnEmjQpSYANCcF9N2kO63EhSd85a9tKYOLp40R65e+fiZxpMdUSuJUC8j6wfFH+dWTL5yOqftP
afky1bDPsPE75pji44fOBnXsqP7HG6Jf1fjZB3uemcGXFK9mDdQrqKvxavQsJisKwGeiSJmbC23V
uFzO1dB2axIc2qsMMEynDRqpXMF4lE5mfQf1tGscq53z3bde5bA7c7P2MQ+j4FOOELWE7iev2SwP
rgYremQLIzZSNeZhImdgz0473dZW551bNtyrEbbbWR8QK6Vjh1PIkT9tkewJdA/fIIxka7MqgRrG
8xU3q+16KXkGzodCU9GHXzfGitDp+U+jOEl6qL/PDFFs0TjKc5eZ4AmUUz3FdH8XsA3smysk1fvc
sb4qyzobwgbxWrbvDUWamHJNyirAdZ4cibo/dILvPJXeG7BzbyGVlV9NLaegUYX6oUyVOJAVUm3Q
P1mPoe3HS4ulzBvdBwLYrPgfPGOSRryZvVj6u3S02BbYYMuqQurwcybuEqfuzy6J5VvLB10ubTQ3
2PyCR9fGw1E7EkUi1hHNC9SX8iy5TGE4nIy0s0nQDuxlaBjyMzCMZTF57g9wRtql1uBeWYmS1xDG
FYEUIn71hfGpS/Yu9E1AfqKQAHkaR9cGWtpJy0TOLWCOn1MN64SkvugKyMqjOIQw6//7gkGd4L/v
SPVs+u87TFHhnGZDShpV8NgLwjUNLf0wPFIQoygjj2hosw+3Gsl2TaI3x4oZAfTGpnvqZR9arUBA
jOF4wlArXiwBVGx+HF0FPK+Kduf9pw3jcAJSX6YBXGO/sQEDwxw0nWFcGyjUnsGhgYaNrI/7F835
GaIaj9RNgvP9CdKHOmG0XCiaaP9GLw7eW1pJlA5851K3cfU0ei3/eHyo0T8bNhEr91NrqI9kInXP
Tjh0u8EJboGOKqtgDntzUJFxo1jaWoR19E5SF5CczqwuBGBlr4JqVUOUJXuZgXX8/TvI7mK/Epbu
7n6qoBc7g44ssR7MR3sQb/eHOyXCTdYSk3M/LahmwHpXxanzpP1W3e6/jQopNcuSCxUKvIE1juJ1
J7u3pm21J/bOwQFsCRK0+fEiF48ZLaIXrwuWfVh7q3BsAJ2AeV+7eolZ3UrAT9iaTrkYjawZ6uJ1
iMHEQlNbZ0GUfUT6RWe4+tULWiWE0juPNstWXOZNsE6HSry2fvvZDVbzQZTU03s8Du2tq9zmKc+c
TYqw90a7wT6jfbxWo3Nw9ASGhDYYjx7hDOtEBSR70TOCdz9Et4gN/NKPcuMSFL22SRgbePIMWiQM
eC0JJ30aA0rCmVUlpDkmN6pVVNqTYXpp9UdM3+k/AfwVvHaf4VStZvjAiIkool5W0aHfsBjSrr6p
YbQh+eGrKQDMWg4KA/L1TMSFX0hfZgYQkRqU5AH4sLOh/+Q6L2lUgasOe+fWCdt4SIXjvTsereC+
16MvaTnvrduIH0pVUCLGZl2VvnMgR3hJxWT47Pt+YhJhmo8sEZ8cUtSXNOiaT5/WNGYK7ScGZ/Fg
qYFezaTt23kKaLw6OKClxcpdD9qu8O32gH+g3EYI0E6KSNq1tAf7Mlrsq0G/FU/ViKE6h7v0Ytk2
aUN9a7zl95mDj/cTL9G7Ywv/h43gvtIr4DjIuNFDITt5iNsVsiMBSJMJFd5DCTXJzp4c19wS8uD/
k7STNdk2/xBeHUjH8n7NGUbXxc3vkKtLafJzx2y4llVOfEShP09BEXxDSnztAq/9drX+HRdk+NWn
yddojP1X7xg/RVREX2k6/UE6HD5BmoEhH8zks0wNlKkCqIAYIcaqAf1GMsj2GMBzuYQ1ztiMOKZv
Geg7x63rNwaidGOYrNjcztgmpVVeaDmJFYT3+NmUOOdAYFdvmY3WECZo+JUk+tnKbZC2gT3Xgn1I
PhohJcY8s4rGfPYKSAipYNULyqi8sS0PSEgX6ZM9JvYqctv2LN2UyFCiZryQVVDmNQ2w1yzcZkMZ
HuM8hdMlAueit1q6SlNXe6LfZrDfa6KnKKVkMqt7rbTp/g31tYhU8ttlSLjQ4tRPjLjE02Vs0GOF
oZFPon8D5UeujpVqgEIBYet+sQ+5FJ9qfJxPtS1392fVWZcdGh1h6f2002nKUed0NvdTrg/yWuUg
z/dTYnEk79MbAW4aymZIESwXdg3hcs8KYdGaCwgcutvX7wNCUs8Z0YWVzvhkmen5/nDsUoQUIqGe
wbrkPaAQ/hDk2bjXu/zcIq45yVr2y3TM9Y/MjHYRo/zvaITvCN+zm+7ipFWJ0x7+96ksduRKiUjf
xaICiDbEv61G5nDfJBqDlCu3lcZEL50upzxEIsL9Kb70IUlY00enQka6SCc3ReK+GShJLvPCCz8t
GOD3p0YDGtrcoEyqaj6sqLOmTV802YvKxYGJYOV4ZXAjXi3dyZ6KMevK4GaMbbcKPBxSrsX8GFJ+
/tTjE/N3/jEV47jVfNYs94cxAjDDBzPRoM72YQnm4L/HJxbOHb/HCKV36Epb++/HuEP4ZQ2Gd52q
jKJMg6qaElv56UVkklhoEy9TVZgXzQK002CHHYXmPkWuaW1TiX+erkB146exdsRSv6p9Jch0q2ay
HIJg003FbWDjBd8SAE9gRb+N7hUnwsGIa2ztYR3Ipn4BNMK616O8SC5i84LePsJ1mWHlN8Z9WKDx
An8qH0ccHec5Neh+hrSyorLuHrvQg3aIDG9XI00mN6U71wr6ToNm/JwO/gIhJoWi+fFANAufZtWj
yDF/2kpOSNQAkN0PFcXfPtTKx9Se5ENSq4m3j5iDEBwiXtU6e/Z7LX2eRV6GK8PH+5nhkOjpShur
aWTG6yjv0/VQTMQqiiRfGcRPvXV9TkaAtLRDyDz4BlX9gZAsEEWxekZiOm4ngeDc6TT/w5S0NAxh
ECVdF5hEtOq7qNF7pJgylvTlQpakRr/tBla5CY1+XeXpRxFp7TZu2VjG7URsh9m+54nWXpNizB9H
LyArZ35aqsDSph13FLCNrS077UlDAoUUKnR/fXmb8lb8EGGJ7jHO9Me67Sq0BZ25qUIk5U7Z2dtQ
7w/314O2yVkpUk23jV33H/SR7g/3RDRvkeAQVFOm/gf9ma3hG+WrJF8V4VA0M5dqJNvzDs3Qk25X
gzNfaqEab2bmTWvHNvJ16pDRMuW+yV9IUlKfebjsoJLkmBi0aJna/QicxDpXuI4/UbBdCvDaz0Hs
EXtIwXaRGaS14WFCQmT7wOSwkjPm2FKdfJAJq8av+5WmC/fCyy8PtdOd1aC7F6/1rWPV5iTPsg0R
be4eBmkEh7xG5U8rvHp2U4ZHmpD1IbRmkb0bfIuycN4DWL8LtIT2cxf4CdCGuL7kMp42iqaYaWtq
U5Vd9+HYKzIf7HeXRulu5GvLxm2RzOq5fXZbAz6FSYs/6p4i2N1/VDmfUAzVOyWsbKVCBYLLiFaB
nUgueM5wePa71sX4EaQm+zubvbpFP+ddk9quCgLz2Ui+GFLjE4kWLvW/yPnozR5kYqQ0ni7nfo7y
Ni56xVOXBmpttcIHzNo++1mPhTnjnr4PsuZgfMLWVY8mK31hTgS1UB36CxKvvkot++pJQdhHXqO2
dKfSdTNFO8vSjZ+BLQfdEmTDfUAgxAjEP23Va4yTfV9GhjhNZX/0UIPH5pjuAfXHnNHsMfOs38PT
Nhj6KyDotj2+N2Oy8iV98sQ3v+AUfd7/0zKZ+2VhXQSbTmo/CWF7IQgEk3hhKSN1Lmlurb3S+65i
piCbRf3ei9RwiOgMbAzdTR+rEgGlROI76jr9Lj+fLrqOSa133X6JsccccIvrsUoPeiK+0tIKTmkW
wD/FrPdf3WmMQHnU/KLTIFC2swqjpawz7Uem2FXU6ctY81GOas3azdT4ZvjoE+CM2Mf7KfBIcgah
LDZeFJILUH3eH+6kA1KH/THdkfZmE0byYPhu+RRGXbTP3VFl28okgsBRgY8PiQYmq3Fo/inqC93u
j0Pc98ecZfrxfvq/BwD8fLUYvqcIcYXm1b8uAuFdiBbkmo2ud2TTfzLcTr/680MRmol9mBroIH0n
PUur4DpB6Ixu1zuRbSeq2j7eTyzV9GttDCOSb0v3qq/IX7Gu9//DYJco3VjsidGMr2ZZx9fMSPOF
W0sm2dpNz43XZWerd7yNcPJoQSDg1TS0Bg5ZaR0DlNQLxX7gU8xmFtEocPjojh4wsziPjoozxstw
yTztPOJfpn6vICM3OTaPDCQTMnqoMSnUTz7WYTr+9xhz9tJCg4vNIGtPOhf/QSBzqLvWw7tFZkVp
Se+KwjXn1q07HDvsKxajaUbAoMO30HaasznEDdZJ6CKe31k330MU44GTPNOboXdvQbSAc7+mH57f
iJF6hkJ5Klg1PVEJXRsWFA0I6DaWi0Bs7qcBNhDmXyNeQvwul23aqPdk4ylKHorWUtcHn4EakxOy
uU+9/igTOl/4kYywma2ykXkxQR/Dh49fq8kjfFnzVqOc0z9mXWmgy4aaINC41tbec5pjD15jur+d
IpErMBeOHyfnzK6qS5+E5UXT3WKXTmSl1trJF81hiEZzzY4E9HFUqWMTDsOK9uw2DBIMOwNxpIBr
EHwN8lXTomPp++NRjZZ7iujc2kmc0rpNRYasJV0XvRMd6a2ealrM2/vZ/x4gNZTA/HlZocDZgUuB
Q22VBx/5Ox4QpkvTqYNLOzXqHICZqS0zuCRD/MK2xz0RPhls0AQ1S4Mr7VWJSd+zUUCl5vj6mhAI
xCyGYLU1HxCxiAPma6AhMxu8x/D/5E504Q1cSZui7NqnTGKHK9pxA69gOiSa18oHV/pqpeDdLIja
JJojY6Ew6Ib9koZ1vKUAsLLNObdqfplifnUOdIX/ZiU9Dux1bgh3maJA+tDb6G2wEeRLB4Um4eM+
NhQej1i6LTqDKSCHy2bgCzyHDe43biHz28AFJDz2erH2lzu2DX2qtPe0qOw94jLyz1PsQWOIWaZr
i0s1yfYlpw27CBAGYw9omBwRdqxdFE0X7OTglIrmhE0hW9tzfgjJXgQD9CSE63SK5nwwFnQR4obS
NU2GHw6TUxB35pD4AWR1WucUINayDqa3ihmP3I+hOVk9VlSf+25NT2s6kbYAG4WNJlIITu+HNCS/
EbFetjXmJ+stohIkDoAzw2pf5G67jQxA1pj1edlDO+4avWhfewsUyIj1fTt4TvOqIalf+bS+oCcS
9BaDVXnAK4GXxk7cpWJ9sJ4i72jKJv4EoEsOTwoXqjSsD3oO4fl+ABuq0NeZ3w0L6GUhzfJ1GHTy
ar2enSnvGkQswiXoyN2afjJ/QPUfc9njo8H7PBYye45NesRO7H9Yg+2dh2EqbnCsDhRR5PV+Jvvg
YRR9hJjcxepUdRfL72dyB7VAmKu090Pu4dbZNH2hn0dPa3YtJVBXailKqhglpxEF5ALVGAtjvZ+w
pvWAqk0DgQ2ROV0Vr9V8czp+VxUcIzjIcYO0ckxZZ2BD/OorOC640ts38ycJ9OxNTlZ47vLwL8LJ
dqjM4E860tjrkGRBydE+hgdOH7pqEYvb1aM3LtENWkA+ilttYdDDyWgfkm4TSx/tUg9E0yiN8TjL
sV2sWGd37uE2jIVrZPt/tavG77REBiddhc0g+AkGIKt1MvU3c4isBx2T5fF+2tvmLaXbsbIr7pad
hYIZKCpyH1StJ9fTG3LiwWK1CCZPCUbIKjT5Q3sbMejdYXL/QhAW9MYboEuz6cTEqYANizhYvURN
PVV1w7VBUHI/TtpVlG6wGVOpP5Db6PrYi3RUU6K5CUIwXsuoHx5dsL5RG9WvOPujjXJ0DRkIwHc+
92xrhzl6ifmQAja+1Fn2P18IE5TO1SBg5rYyZ4lE+LVWjnhYFM5PfOgGFPsuOcYTUXMuaZqbtEB4
5oVN+jYl6s8RqBnuEvK6qI66dHDIuv3/HKL5MVE+GqNYQo+mnDDvvP0qy9OHj4Jsmk3UqHE15Qku
qyn/m0RH6SlIjX07J0OMRmtvNVJVL5HmQBIrPHWzMiT8ucG63xt7MuDoTGkIebqO8T7rjpjfkjlz
w1y3Rfaa4n3YZIQYHGk968spotWkK+2vbmvj0Jb/7ILKRAgAYYFWjkY+YfXrDpXHAaNncKj1NtmU
lBbuD+Wq3kgqWouxMhA6YYWFdQZfbIFmjE6YThColmT20icNZ06T7yHeRtbr/XTwXyLC1vZ08pJn
aXTvytSTL9prYoHj2T+ZvUgfFYYkP9UP4TQ810MVbuquG473A0EqwM3SIXvLJ/QUtqKwpsw02BdB
5D/1s6HLGPX3Sbj9bETC/e9wi6CIaYD2RM1nRcZF85+HUW1zonGfzfRTApVF+ezYz9PgXNgKby1L
BF/I6JBpYZ0kEMTbeEE9boLW8x9q5pEFO8fpfD+4seEfp9oDb0icxlSG40GO9L08QkIf8XTXD1NP
WFRh+urQ52p6IbrIAyCFrlYxmB1GkwkmlmeRivyAj97Zgnulwha8kqvePWvwy6SlVzezDtUj7Y1L
alG1ptH/4TSWf7KIiH3op7a8+QOlcwsF3wON3PLmQpjduSbbatts01VhWWgNVJjSMNC76VAO5J6X
ljp5tP3WNc4eFLuRfNU7UoiZi673My77p9oltidsCVIAvcfI6eHNGFAuA9LL8K6bAEu3kFjzlTsE
5YnyjjikftqhkkUCKKMDlML61oS0RptOvLn9m3CQIOVGWp8Ky5EnOZowqtf3/98frVNj46okRbpo
R6cC//OiT4ipJSwrZ2ueLZSf8ZdmcOaSFJse4gljG3hBu5r00H4Xszi9cVDVWy3ur94MKRNnFXE+
vENrEaCv9NvpKw4HAmYDlBt6CKhOhBPIE608dgFujypqCU63k0MBZEyMGTLn0q6vOiygdT3a33ad
k/Y+gWmv6hB+gTrURZ1cItdIwH5yqC1rg07fPdhRt2y1mPq04+mXvgXOUOOTjmY/+Rp0RASSL3cX
XuNSri7c6i0YwGs0elCsxwBTSdnEMBfz/44TM5BspoEM2L4/yFooZIUD1F5LGA9eVuk/3HgPhRXk
f5ocGZhHb0XYuL+zGhqcMZ/73oE88AKexVjKSuHK9ZbCi9oLZVn3EmYkfoe6t6mL4t2Jm+ADaZeJ
iYtGJ4Xp6kXE+hGw+7fwA4BhxfCAQpF2jVFWt1YP137Q9E/ubIGNDtrgxodcsjSUTeIv4zzKo50h
pvLQ1H55oFr9XdCL3FIndGw6h0mzb03/sXVlAY7i/x4MiKwNZX3dnI511P6/BzGfNuF4lC0QDxsz
8n4wHR96YY7Gm6WNX3vJth5q55mSgbmv2GgRXaXZz2lXBlu9J0rXt8avxjLqf87s902A3D0Mvr9u
hKp/rByrUcE6+ZaERjrXz3SyeqxT1pnhNc8UeNUBjXDhBsk5iBF/5Nrsxoizr0EwqktDH1cNJfPd
mLcvjADWp0kpYPYfyGNP4fxJ+tknuEDz03e4F9PMSE7+4E3Xsdb/WOBRbVPNq1uVkEf68dNLjAwV
YdN+RPQDCKsYxDv1QtR9qZW/MbZFi1gb01vYFjX4Rb9b5WOYb0VUfNl9Gv5CwN50TdV8EgycLY2o
Nc54CM09LW4oY2xCXlTCnw/HJvmWFhknQUQq1li/jU4ot1NgomAdq+qTqnGbj9WXE3s+wQr4AguG
cteO8foAG97KKRvxExv5c59OdOVEsuqnZtzlAbDWwcMvE7f+W1BrxsGp8O7qU6JvdB0q4708mAV4
PeBsjM4K3QBg6CIZH9kOdQfHgyJee5V2yvBA4eKhmdGQKrk1akAGntPfUmprS5PM+2UgDRfYIcEE
RU2MUDnYT7iAjV2le/VapGb3DmlnTRFaHAxqa4umsh1ynDLnKAFWLjrHG1/dRC3r0dTexykdtoKS
5Yp2kvbeTPW3P0Db0VnEPVqT+3l/mNW+tXL5nLd2m0Uf/BmrFNos0pbEwaCvA0qdf1jSBONi6On5
1G0f3uwYw/38U+m7FLu4rLPV/XdSAaH5KHXvQkpNeCUdWNeLLVJUf+Gz8NuUyZAsS9VYm8APttMs
kUG5t5nozxKQAkp8YvO1D7L8j1IBw4WpFx/FoM8b4q/BwHNhZ6a2YhvSHhTiuIc0sf1VKJyd8Fno
YfNzg3Y8UgKWWOdRkxgOZaiB0vIuEYlESFqmgEYIpeTihhcZ0JnOBAmRY+zv7RxSr3Iw45iRrT3H
zY+C8LelUu5jabPzD80iysvKVAo9l75JaWj6krZ2AXtS0b4Jp42ZPPhztbz6NfuSCRSCz7JFA2si
cbyWsXUWI2mXbKbd5eCey5roGJBcORc4YdhNiUFa1Dt4mZdhMo95N4UrJyeNPqxFe4naUV9IO/ms
RNFjhZag+kzzqeuEAF5caXQF7G4dgpFZTqj8L0Tk0pxD/ooeftz5dHSe7odUWZD2kyDc1R7wsbG3
xLltufhxn8mDITsg6waXWzpZv2yT6X2WcqtCbHXxYKFOl9qbFrf6gsJ68tQi/VtrOweM/TlPO7Vp
Qt8+qu8knYq9YvSCKY3c27+y6StxW1Qub9CQPlgxgYPoRd5Cz3CeyHy1n8IJcj6ixXSb8oE+TQOM
IGF0EhaMcYyj7O/+sD8/39R/aEQ9G0otpxjVr0PFiAAlWlyWKv9Z7XCXcm3TyHhVhrPKCh/7ThD+
OmZ3jeQEhkEE7XJQs9vHIYkmTiSBOEOVnry8GA+N56FG7DLjNplOygaRl+pOzakqcAbpZfxVOrw2
LHn1qo2SgKh0k6B75tiVlZQ2YYgc7v9jdMIWjs+RbUHhL4ZGANCcYKbH2UigDouGBQVTduPwKodO
+yuQvADqSL/8lNJ+ZpjrZGCiU0aMVFIM9IIq3rsohEwVieZcB/pAPTfcibwcljYXyJI6GMZQM93H
qJOlhTA9h4C3Et2QPYf9o2rDlMzTuF/ohfkYUzt+y4K1awMeSGoxXVxf/OLL/1CsIffF2JNuYXr1
IvC1Z+aMY9RP3oYmobllXUJJp+qsZ+exbYoF8KsY5go1sma2CbPQB5WA7H1jZ/XX5MARt1MSGfoI
Tx0dNKcEsiBjtpnS8597PNIsxwK2hUH8yjJVLuoyqW5Nl4FOLhJxbuLhPQuXbdZ5i0x58QsGXmPh
WlN89LsCgz+pKIuGPeatFliIu9FK3mtipinIRLApsZat2VIwBZI2DBPLPcZFkj5oPdIoyRpKeyxj
l90s0mUKukSXRQkvOKnqd9o/X2XZbwW7JEhGAKjAyFWP0qgW7A5VSBix0Y97rRVevChzfWl46omd
hL+Lsry/JvMhR57mkUeCBZFlaF25MXTxqj6VxCQkfgPgaRtofrkfPONF14jrKTQJySkyxnXvB0s/
sDH/W2b/SIqqtwldaCL0rrB3K/9qUwO7ChegIdfHJz0SgsctYNwqitMrOzD2EcoVxCLzeUwKcXvI
HtfroKvyDP1od+5lpNi/dINUsA62XjPLag5NL8prr+nGSuf3Lu+neh9bj5LSc8ti1GnGdjnLERhc
WjjoY1wFa8t8Hm2pr6HfgCrJYCrj9rl2W3pLpN6ZxNaZtuefIF896HmeXyNhESRlzSzfrsuufSqH
DamawEWEC06w1dUmbMDSSZXRm/IkWArNJM1h+JVhn+9pHU0aljnlLhynvrqW4S4M2fJNEdE4VMmb
61BJsnV6BnhljlhM/J5QRfb2V68j7dEiA3QzTWJbjJ3aRhW+thgHMi9k0uBn9flK0M0gm1RcdDuT
V+HYhGTO79b99P7cLvUQau1SjwQcUSh51azARfc1LapcpcvYIHnYs1rC61uyR7SuVuuJFhJGSv1c
Cj882+O0QKeYX13Z0UPs3QvdpeEEJ+9EchRSlqJiPKx/iGKeszx16+wRZ6N5lXGNMb9e/Yp0QoX4
vauHo3t/S2LGqp1uyy+94bPuK3a8GFaSbRvh2aO5gm6LT08YELCdOL01RJQcYmWqLcUUnE9tptGb
4wCcpTy2Q31WSR0eEX1upZ3964k1W4YD+VheULnziFfhEl7XaXj2rdzA32OT+lFF1TUuiuQSEwqc
AlW+/mdXCP8BJ2g3bpUeRJaRvQyeprch57EDAdmQVc6VGFXJj0oWafiPcMT+0fUDZJwhb741py2N
4zwIjQTSIrq9Jh6dg0br/B1xYjFauu++Nh2WCadQstRF7WBsbVY2MwTlXQ/nu9SDUe7I8OrhEcLU
VJUbgL8mqsRdUFjTscq1I35oUmHHUe0V9KtV44Q/bmYjywOHgF/ilAymeyVwiI6z2eD+yhLven9M
miHMBb/Z1D0ZuF7dfHc6mWD3e3VySJti6WYv76fmfOsWckNF0mVZjHC+5PPpg+SxV+xQ2qoPtuM8
EhQ9N0HPvvLJUeS6R467jqSgs/qcI4fUqqD6JM7+N8Jd/uUPwWsbdOoHLgvpiWnxz8F40yZV+GcZ
Jr570AkIACn/WBWCUfvdD4WfPjjmtRZgzh88Y1hQxR8RD2YFdULEIgWAQzMIk1/SpJ+D0em+GQzx
Vznup6FKHCajU30wnxEG6tT2G1l8OJZDX9ysUCMezs994tULEEpWq56TgaJ5yjX0BGCBuyyBQ1QJ
l5jDUYES77N6jVZAnfth1ruQv3WK0tLf+BInRlCgCTAr9IlajHyCLZncB0Ab6fU5RBoG/XAI9Ult
61ROR9uzjU0LQvRkk+K6dp3MPTuIkYl2M7VLxKqBi98vr65CX2mXZJq0fl4xiWbec0121cJTVfka
lNjRy6QxUBAjtTZtndywlBkM/aHxEdCFexCyLb96hTIQl9E3wYpXvZbD79DS1dP98q93s7XbRjH9
rZzCuyjoNif+Ng1c3vd4WvGuMBUVIUwCSEi49Ep95ZSy//OrfG81g/3bV+Jx5hj/ZJn2Blmv+3Jn
BGTd6t6Hi8OOlxAjTdGoDns4hm/U0nNq2TqmORRHfJzs9qHQ5ktP9OZTTUV12cZ+cwUg16zaccgf
sVgma9wZ2tlMQWa3yFBODkbrjVbPVWhba7Yag8kBvkK1w7to0hQqkEt1uY19sMoPA7+XLE7EzeDh
tI0qmuo0WejRRs2pzzIugWpj/rmkJZuNGEvrYyasZNVppAbhX+7hFtbyuYnBW7WmQX6alZMgTnbs
rZAwYBqXoCjLhsjFeBt/dLN6ykP5+Snk9K3n2HarNn2RFhIt0eSnxq7Gf4p+rIgF5WUvDOkAuKRn
yPHtv/edNAnWCehFEUpxPbCqt8vlwEhJfRMMcJ/77T8rsk6xnaBXN72XxJXJt+K+IiCm/wTiTZzE
qIJ3G1b3Q2V47ZsdmdpD5gXhaycggxlCG17USMW90cfi2ewzXKd9GlxNnGSrIgRi3oCuXZXwTS4d
sKV1B1nhrOM52DSwV066FMm2SsPkKHO2SiDskkPD5LOjVZ/ucf86e0rexW5MImcGdaMbKlBZ1zJV
G0k/6FRrk8WKy0ouAcPxWvk6qVeTKVeFcNWVnr65rEY0wYECz91M4MFR2E10pYD2AohIFxQMtJvN
rvOB0Lv+3fQ1AE9OH32OXNaRb0xfaZS/wQwtf1xtulQNyEVbmrsqdnRyWEvS0Cr4iEY5A5iqKqW/
vPjv7Q9cyk7hLIYzmO29lrScgJlRWWHyx7bi0Lmq+a3bYI4hM78rO/zw0F5/1eQsQqMy1EdtgnFT
fhNR7UEzgcVc3YoAZWOrRPoKtAJyAbyaZwetx5LBB/tnnQSkbk/plWln+D/snddy3MqWbX/lfsDF
iUy4BF7LG1bRSBQlvSAkSoL3Hl/fA+C+d0uUWox+7xMnGCRFclfBJFauNeeYW7NHiqBI6lx1SXzq
yBw/d4R8nttQ/+czq2no7cI5Xv/7veUzonrSHEL5//vpev6Vn/7l3x/PtRFr2r8/+eo/U9Ok2U2m
vH/5i//+3vJzy5deqnnopDvCkQkCPJfZ6J8xWvzzQf3/z9IozWzQRwgmCx7Kg5Ffk5b2E+CSs8Fs
+TYRkoz03twtX6Evti3GkWl2ToCxQ6prbyckuddkZEfjqtukzTErRFzbxMaoWz8KkTMXWHfnTo6/
X77phDcteI67MRPJqQm8bwFVrEbKipZcywHWIE3tVVaJlMdqXtwnTmzwWM7ZpFfFgbgwxeBbU/dm
4j8PKIy3emOhOWGDFmTFo1AEafQFRpHlS0SE9hXw1Pulp+uSPXPDle1dicR+Ap7iPMamgp0z9N9g
YEbEDE31uQH6eWzKHkZZVVZPToF1RKDDbmScHqXfio9lpzbS1HFk94LYgZ77ys7ifEtIlkD0Xhon
Hh1bPbDGHykgLkbotYFCrtAxA+DTm7a46ld2ExABUrB+M/r8OCDHrgPm6k5E2sZQnW0eSdfyLkVJ
DBuDrkk9/3xedUxr1CMqKmAKVI8HyWaIjWNz7urom49owWyR5wYNRhJL4jzRepAyTulSBQ96vPWs
oFzLjGzuCCEieB/3as7Lvj762SGvWGyoNf0NPtOZaR1q21CHoJB3krFzEVvrHNCEBo8LWQaImXzG
4oEVrUi+3epAIVBgzlTQrmsgTtQI9LNrqAFzaq2vUuuuce+/85MA6u7oYt2kByYCgqyYstK5kvcW
/YOHUH3NqGO2Rc036ffJBx9YE7M4/2mys2zNpP0J/RX8INsKuNHyj3Sc6KD1WbmpB8ieBuVq2I0Y
nIpsOsR2BD0SL7xMinztdxBEAlIqR6k+2l5t7UmrSGOdPNSe2UmVqf6mc3u1LVFFr7IhKSHIFf4W
bHt2iOnStGOQnrupTM/SeSriqDhZqGCBawHTG0YIA6XZGOzFO+h53jgdlhjnlBZ+azUkSrpMi6H5
UUXV/E3D3Jg9oV5RXOa4XfvPxRBj2yy7j7L3NnH8qEK7/55MUKmDuv8cT3Wz80FzrANcOzDBYZ4F
9HsJkum209C/M4p3opbuLR6SaddbEA1SuM+2AJSZt6kJS+Jo++3nbOrpoNfG+6T44YXmZ9UAzDHU
ZO/LrD2hPd3OoRVF2+ZPptF1m1TkMNLK8QEJjXzn6MVWs2vkam38qakqB6t0sKpEW3KZQRNIlZ9y
P7o9JHgr/9rGamfMoSHWlD5wg9QnzZwdGu/F5BlPQxZvenShiuHIV9MOxNoZic4uAhQ9hmCIjAKo
+qr77hZwa/0x6YHFek2270O9PfQhGkYPpGbXTM5nvwTODVNm2uAuT1deJsSDDbC9sN2jG1nNlxwU
6qpASXxnspG9cTKKhtYb1ZFmi9wOQjsJAnAejUpoCKW9ctfXyGMLezVQ9NBZAWIl2voWOmJ3DPHY
PIJgvy7/Fkr8BllVFhdAa9ld29BgLKv3eSS0T3nCHqtUnXVvVDHeeLcpN/oIRX1Ob4kB1Qozo+Cy
kmcEbNPnxNCojOOUCYvnfJq09hiYDNOKODQfR/vZR8XPPszaRZwZ/E1UHzrNmh9c/edASu/ZQftf
+0lDgVfyAEgZn8wP3CYoPjidPT7PxUndajmtwaa6U254O9lUJ+4UPw6ViL/65He7tWN99gfKfCuh
AeaYoI3SHng5ahpCPObPCBsCVuCEihb9/PW/H179zKvf++lXlj/x7z/LKvb3CD4vjSp9Ns8Q4mim
5Kdw/tCbLazcf79ePjNanzim+Z/BoY16s40d2BfEbeUp7vlyPOmGf7ZH4OkluvBTN9NYYuIMiDx1
yV7OQdk1bUlEVNM1cJwE8cPdQ5UY4iw8oEujVcBySWhKje/MZKKmtifQdv4Y8hGKb3kqouYZgHQD
9iWHWlLNVF+rrSpYgvOnmSbz0/LZ639pLesPP//Td18+1UftXaHLcuepbjhNNDBOvqOOpeAtFa3J
Omt3xWn5rAUZ8vLZq+/9+yVl75btX3ko5mNDXMx4msayXrUJ4gnR8aygMBpBq1k5gFVj/vDyNYHZ
FVzIqDppSTxDe0YIMqbff2XSV556ZOkk7i3HZvlGJgmyd43dMPreUWY+6fSjUZ+cyAo2IgqIEeri
o9njNw/6FtcKf3z5j02jW52CCbiq8hprjrNKT8XM71s+y6nZTuBkYWoUZ87AJutiY1ejk3VN7hNl
RS9HaTlUcj5UzX1PI48HUr5WrvSPYPyCeCDg1cyn0wThDuWVAvWjxnENIKg5ObWi5IChA5jLhX+g
9VtVx/cD+Lu1ImEDkAXTNr1j7mYjgzrASmUXVCbnvNZ7gqSZgYWRcE+52pN6Rqc0EIDKIC3h1OHD
8lkzZGwa/RHKPUtt4PftydJMk7j2+dPlmw0JY4cyv1cEypuovL9h3cRU2nZfW0sLt1IrFUVEC8Qj
T9ODXio0+U5xGEx3+mJE6tMk5COYRhRYeR/ekK2bbMXg1Z86Q+0slHPPQF5rZvrR8CBn4cBgE7Ls
2FsZxOq+Mmh8VTmcbMtgIAgCzbZgauLIQVvctzOTKBo/GjI5TkOabopREzfwSdj7awUFr2VBmy9T
7xKzpyCCwPCfWwQGjWd+seRgr+k8rmLN9i9tGoJy7pmhh8kQH+Cs4VZKSM1OagLQzJoUobT6VDrw
SGJNLy8udoFbCcpyPeE38Pty+JQU/sZZ+JlO595iHdxXITwhFYZbBH01dJf+QxzhSBlIeE3G6tIg
xF/3KiqfKwtIDGM/l3wG6h0dUwpinq1Iu3RjzFfsctky53deUi3+FxXwBipAzoE+f0MF4OH/P+e8
+v7l54Sg5bdecAHSgAqgCwQ0Ei++65j8vZeAIKmb/7GFBWafrggbL4GP/x9cgOH8x+afDbxrEkKG
Pue9/IMLMIz/4O43hKssHo/Ktd3/ES1gzgP6NzVFoYkVjFqUbSIOsnUgBL+yAqxY2j5Lin83zIRp
q4qibQlhfzvg2qSv7tIkri96pgusayZhnPCWBa5BPUmalUTYueZuRM5mNVTIA9g4kIPssqCA8Lxc
ueMt7yo8Vagq9j0L0a4Z/B/YNttLEM4m2+EB5S6JX24YbwNVNPuACUVhbJyii0+C9r+rgj244uGg
uROYTuP608m6e3mfPwcByT+8fUfopqngLyBxk6+iaqoisBGjVP4dsaVwJCXsJsNHZ2K3nr0bSfqh
SJQTAPggDuWpBviYZ0O9GcemgpJEGCam70EXtz6UdKRtdrrXtXBYvfEqfwU6zCeJxB+dM8T/uVz0
VyepKXOAJipJ7pDGRGuVWlC9XcRDlWT/lpXho5UX2Ep9Evo8yajBTXF6duOPCYwhz6rpC3Fr1SGo
YFB2pR29ERpizpEgv15DXDggiDmG8yfzFf4zbyII2S/5xI/eDdIltMDq8q0a+q94ASTBNLl/42ie
vyGP4waWyQDmuDu71Ckn2plAiAkzVG3pX5C96tdRz8N9QmcuIgxzKgr/fTFgdGbEadZgdtGx/LCT
FKCUwPrMpZfu3c45VZFbnjV6+6L5aja1cyEtwDpneVzQ+0MRFZIYuYaVAT3LUsN91fpMS0ZFaK3Z
IcRzfZw0tKrPfexnWxfx8sE3nB9vnMRfU5Hmk6i7Qjq6EraJPdZ9damlnlGPbZFhc6g6eVVe8EXV
HWRTo47BMIzlOtYzVFJVkh6sguyTMFf5B9fOm50RM8wbyB/pW9D1i7S2D0vc/C2KKvJTHgCERm9F
dv12ZxhIXHQJq02HZOK4c8jR85eHMPPngK//26FYy/rKiu8AnHOw9LWf1jo0jxTGZVFWHyST+mCQ
YpUWGs7wKTlMgfLXBXLRtehs5qOO8RX04EC9Wsh1GwVHmjpi98ZRNX+N8uKwGi4aOVc3bEOHneLM
7+On1zl2dMHz3k/uAlu7cUu0m9r8Qcnxrhb2TReQGITAkxdrVtqZHPMNIjZw5thG15U7qkucaCtv
kBAKkwY0UBvy84XIj8MoOE2I26jtCRKwuoSRXu5crbGWO5W0+pOaeqbes87BwpgQu1ASEAhiJB3J
kxwhuLsZ3VzG4GdVV9/czPguawQhgu3Utrizu3eGTnrpomZD/v1+MBzQZmBoN3Sfi/eiw9epahIV
CHpmSF6Fmo+DzkQhpkIUbag5jlkIlLAtjnbbfGhKEe4LBqeVVvo7zeloeZTRo8RpOJucSRjIquJS
WeAWDbc/ggCFMRolHQVdYx2aovDOji2+GxnRuxU28B3VJtKXwK4uQdlftZwABOTi+UOux2uWA3RW
BiKTARfx1nIG48Kmk7kyt99d61vwxjTmj5Nt0nMNi9OQNIesuKuEPYBFTPtNVGaEQ5O9m0DmO06z
ELDtx+mKvBW9TdMeugDbn8l/Ag2pkk/pfNfwWDAvhXXXhZm2C3HnHqU1gu5ALj0keDMwzRDZkMbF
nnwJVKXDTKmo3PsRnwcgwRh8ZHlfzbf60EMY0NsrRab/fpyekCOGqyF2z43XkRpmurDrO/1oCYvW
gtNf8hZVZEm3Ahxlv/WtaWQtAdprO35xjQPvBBHB/qaHD0jd3lr/X8XVvVzjzrx0MKkxTVu+uhf9
nlgfSu38DjN9tiVt3sRdQZQMfqfB9iNakaVFlLF5biR2ldynv1XkNHpb0yYtN7dDum+xvs9wRQWp
9s6dGMcKKOG4WzL8HEwWeuW+EVknf3sqgLixhcOEz57vT+vVemc3STklWlTeQWFoNuzfbkrbds8Y
xZtNKHmSWm2UkwMVdsdyqlYmEbB+m8yaKJ4OVvVIX8p4HMPg8e8rhvHbOszgxzBsR81rsGvbrxaM
INb1JHXa6F7QO5Omw2TLc/Gb1vjYUh2Sm9veaTRtl/uJ6dwVYZK2CmWtw6Dng0ro5ZpzNjPOHaBO
qKJ0Q9JG8mvyUviBXO9Tsr+DYDehlAKdqLxtG0PkSFJag765Kyo02uOkVzdpWD0gRKMzaiMP9JIS
BbiKb0uK/hUqFAlSxCoJzp5HZYOw3qgr9PkUvHpwzwF1um1Smyrz9RpfiyoylFtnd3lq5Eeqow2j
wZumxXM/jcR9p0x2LZHgUxlr4xyaNIS992ns/ZAJAVGtgw1Ic56GJjlPigqS2cgWzQkx4fNz1O5c
mnAy2v79/Jlzet4vL9oQyhS2pZTCES2WauSnBR8OCyDlJg/vlJE9aWlGeFEXOfe1YX6v0DC/BwFP
VK3mnGlIygcSVKL3TVG9N6oku3aG+8kiy2a7/IrDt7YWEIhD6REwm7ukOZpZ9SGAGfSlBy5tjIpO
Y4H6ezRvtBHctm8FuHVZiQwkqf6U5xecBVsiyRT5kFQV1UR6uBV5rI091Ffgee9pBGy1tsZmYI/3
par27eAQwFAB+q8ng0C/aFozMa3eOE5L6frrcZKmbbgIQ20Hwb7zqiqztMgKh7Zxbl+eZnKQ16aL
tjWovG0/EuIjJTLENOvzYxrpPMAK+ykXo3XWS47D30/askL9+mJ4HYDRJImItmG83makOuZD1Kn1
LW1AEy1Iv/EL4EOtqMUxpAVhed6pmJ+6Y6TLY6/5H6Dn0R4GNrpTmnr+n7+c+aiw6dHZRVHd/Fo0
NEqmbaJZ/S16dgotHDwesVoUqwlmRRmOmFAGfb3czZ3HRZLByyYMoUN0O5OzG3bebxyhBcr26ghR
IZqmY8GNY9f3KjTSKweHUAyih/R+fChakV+R7Z2IUks6crHNoNw7tVavnBYaGBOfG3fOk4/mKz9i
SNnEJXupCUMrcaZn1YN9nqkDGpPtjhqhUOaafDEkFtok5sHLW0vJH642dqMzc27enHKuX62qKVcU
Xpxc3C4Vk+nMwRAtOvc+OVj1DLxNSLaQ3pBcChiOO4Mhk2jqrRd27/9+bvXfnztMuSzDYSfiOFJ/
fd1Lq/WdHNz1LbDj6MYyu2ENWgGLgeyia0y/5hDWAnKL7k/n1EQJE3TpLi+Y4cOEWSN47G9jgjib
iDScEf65FsHgdQYnPgZpTqJgMBy1aLqS3YfIFWLQAd6OeZcExhurs/x9oePSpKyVhm2LuQj/9SIt
gYkEfamb2OjtaO+GbrKdmvjbpA2sX+4si4m7wzjm1TvDeF+WdnX1PQJrrKrYTOROP2YGSqzet6yV
VSCo1rEJbt441r9tTA1jPsyGkiYvlD7Gry9R2ElsE3MHryaHw+z5qPAbF6pcaV0R05inyvuqYMMf
8/mJNwWo8vIiu/hjcov08lNVmSM2vnA75r2xrXAgA8XN3H055QXyVxoI5LVvl5vNDEnDxlGEeTwm
CcXv6zfeyrwavrr9fnkn8zbjp6dK65RpF/eBeZum9kc/CE9zZOjfj5bxx6PFhoVug+Sp+/rKZDGL
KmjdGIrdPrnDWWYzlCfYJ4nMdBMT5YCp2UsJVSi/9pn/MXai78t3XY32sZ7h7UbiSHrkzKsetL4+
MBaCGRi367rv3J1MC5j+w8ZPjWbVUUPNWZX5sVDFl/nGxUArrqUZpWczqqodG2NYzzM7y7gD7Kvd
lMrL+BsM1VPNeOOmlH86vNyLmHVtHtuY/X49vHWEHbuzI8bhutE80muGpMDesatCpGQTDkMhGhR1
ysDV5ldfYWSra2PDcMvdkRQJBTVgyirz9o0z8oe1wqIpp9Nss6mvX9cSmtUMaNI68zZTzk3ZF8Zj
k0PMsSPdOhfO/VjY+tlIwbyHmHrvMHqgXoa1surRrZv0jVeMMLQT8mHxYPBrc+1jxNPXxG6jO6+u
wk1cABkB10HYNQEIS+HXh9SIQnrWuatK7EPzbiRSfbUxMaEe8HdTd9ioh3Plv/THyya9e+N9/+F0
0I8EY0qJ/ofaYLJcC71zLW/1ZKh24Vg4u1z0N0vJy3SOII0UX1c9YTo2A2enEM6uzLFztzK3GIvn
7qal5J9BRmpr6DVyGyT7IiQsru+CbYue6SzNiWQiPO+H1mPGrSckm8zVcQRYsvD7+EZmxfNyxKJK
P6dKy652Gd3bFpGAZoBb9O9v+U+PBfqbjkmL0wajtfQRfrrBJ2eSMJ14y2nxIepKjC+uaA9w4bQr
23sKfM2CJ+rl2JPz4XPYOs8T5rubeXpSmIFxCSP1jE39iAQ0IF66f8Rq5eCXYf4t5kKqYyNQ1Tn6
YYCOofR3mBScF17vf5tbbszr6atVyjaxRwiCbh3O4LzC/PQmQONNplZK/Xa5atjwM+wrtfQ8RESi
+f5IN2au52SFNtwjNIWgzwcyKvKj9aCZ8XjXVAjyBKFtB+bz6pjVTEK0Lq930pAPXdui6W/raNvE
YXTDkvjFbvo1NHJSbSO9OYzQBDFP0GtKgkitMjq3fz9Jf1ombAcPoGvYyiTNe75ff3p/Lj1klMyR
xJ33MSjacCd0EoRHS6yaqXLul/0X66s8i7Z/It7lQxW17n3LFGuVp+09buQ3C5vftovsFZcuvWHq
iiP/auVCVGjoZTbj69gww/jqz3bi9yis9GfZOXh8bLUJ8bi83DxWqjaiST6PiDtXQ9fVJ9J1Vph3
nsbGwbHWWgF2Slfda7lhvXF1yN9bYbTyGTDoCv787y07oln6Dhmb83J1ZIaXb0B4DJtM0pgB6eiS
qkBfdEqgZXWLNrZqCGc3izeLWeO361S5jrRpeBI8LHT1qnTpamS0BQyl26X9puHH/JAlYNuNjPYb
wY9nYFrZWgwN+Txx429SOVhrVBDWmfkjnE8GbqHMKcNn71tVfSZ5Y+PE9vDYkMm57ubzzfbGQZ1g
HmjR1O/+fh0af3z9tG/me0zqvxGUdSxWQdZMGpiJAlJb4996oIsJuhqsgwZZ694yrE3ge92WBQ5a
UMCesyXC5yh51iCgUCfNsr75sGuGrDafCG84tfomcLPiCWxRtMsUtrqu2oE9H3EfeyFpLlO88QoC
DPCcw6TEyAAMKtaOfh75605X3aYiYGYzZs4bM5DfuwAzc1qYkp2ZQ9lsvGrUeImV2b0qIffqfbH2
Qm+69rDsJncoPsmADeFyEj2GNOfJkkdiTeutGxYoK3w81HQ4MteeUzSmo5EH0TlD2yNj037XZ8F3
2/q2bD9F4+THN07Sb90LXjeNCyUNh+EIyuNfFwvRuXqCW9SYDbxiW5KGp3Iq9Ewf3xE3K/BBj5vW
Mty9r5ftLkqZrPaaNRwT+Jj+aH9YegAjP3rMdDqvlkm6tim15OjvUf43jxUQDsxdOH4tT6w1t2YP
sexuaply1kLIbq70bnq8dciE6QlYqkJ1JvU3y+w/vlN2hoIYSRPT76vtam7GWRCkgXW7JHhYmFy3
YzF90yMAuE6H5nXZykcw9DFonYRm9jtfDskGlh4uIxLm92Loo32okEDagEeRTNHUMOcPxGiCWYvt
o0iCJ7ONg/0bZ+n3RYmzZLETU0zYeAevri5GW4WdaZRulIc3Ig/zS1CFhP2OdFxgFOCMavv0Jjbo
GCGGy7d+pNauWR+XYsH383YTiYqca01YNxG2MidF8+dpiPDaAsxPkhgPU2p+Koryh2I8teorbGAZ
5d6O/YSxWq6+0tTDY94/m3XvnpYN/d/f5Ix8f/VcdgSmYps3aOA/fv1cnpsJva+F+m0cNThzp7L9
JJMY8Z1tN2ttMr2z2aFMPAU1vml/ru0DEl3dTuzzCfcPyPKKIallbXoRPvoRgYJZanqrjCSUzRsv
9U/nw7bmRY2bB83Qq7tGEwgiK4HzIEy4hRE8WxhRsIVFAdGArNoFKjeUxnoJw9mhUTE715KN34v8
jY7HHxrEDhsBy3LZDDHZdF5tuXq91CetSyhmZOxDnw1/NG5tXIxdURtkniTSWZFVWh+N0N5WPTZc
XAVhmR6X5R8BMTGugDTeKEH035d+Rzi8JHaDwnVN+9XxCcuxmxI6uredqtivFlV8kwZMEsLpIKCD
rZZbTWJRTLfKnOKbvqR7gChobzXEhwTVt7w15VqGIdmlWssur1R7hAHDBcxSuM+F84PqmHgT9fbz
//fdjDNDJzircwcEceSvC2KVowwTfW3fVqn8AOLu1Al0KUTtkV0+l94El03kFeMZZZX5npOeIovQ
JPSSblZSt+/yuSxP8jdndH+45FimyRBYChPj9QOGshH8+hBbL51IXUFEzpX8MUxMWYCPi405d1AK
pEYv7bWlESiz5s2y5A/rKM9zSzjzUmrw+Pj1AGmVFK5dgIkmp2bco1fckNd5jCxtWEmNnbeaCAMr
xvo4THF+XHqAOYJIKJQIgDyhtk6qezyvC/QLvtbtIw97kxiLC952UF9lz0MkVxcT7NwbN8sfti/k
OpDsDh+DnZW0X51bA3UJtYht3wIU1884QZ6SLAdT54lKHX1qDHrBxkYL0mfMZMHZc3RiWHv9uuwH
NNKJ77M+kOvly2k0QdS4Sb/XuVgPcfsx1dHJ5nO4HQPKd1hotJ0WteKkQc35+/rzp2qDA2+ZXJ86
a+XSB/2pxC9MIyV5QDm3gQBCRQJD976t7YelemI69dQ7wS3WPPPWHMHlwJjaxYIRbn7Jewn/xs91
QlXmlmzeHQioNVuIc3Y8XPuzyus7hHPew99f8Z9amzZ9ONQNJtcuV/GvV01nF1MAy5EdQEGBCt4n
udNjiD2DWSfn1ovdTe5BBk9S9x2pOWIVCz+8JsEBr579Vok/7zZebwCVY86jRYZl5muphdvKlpzm
DOuerUGCmTHmAlKmjK2jh3VSDaa/W3ZJvhmjICffcBOEtrkd6yklC6t2Dwjl5WqAfbOPeFCq1Bz2
shXJWy/097UIcZJEBzULnFxpvdqpqrZqlTHo0y1Avm4VJUa8L70ChBxj7RXaoBKkg42PfJmQhSaz
CZHK6yLAoATDqcFMcO1Pob7Xe+g0fz+lzu+dOF6dqTP4orvKRPVVQaV6iRUhM8VtSoobEReltnFJ
C/tEGofCBp8YBFEZ5IC44KS8Mn9uECJhtKHgTZ1UnZLaA9yne7umJW0xNzJ3y9hu1xtk2Xb9YGys
DjJlRA7L2omfDE0WnxY1Aer9MK+GizCGW9i1hI/MIXUGasKDb3X2Lh+JEctrp/i0fOYPEMM6g9rF
oNLb+kQr0vN9DlCt7II0g5zFDlyl0t5hOb9IGxreywwl0O80YuI2Gv9bRTzeqYpQd5lxe8F8buwa
6zRO3ntIS14L+hYYvNhpDBZ8aQ2bZYlgLxbfIUa8dzuY0apIi08O+8YbFJjvc0nUbgfNdVsRSbQm
shMNjU8lpxU9qAmEuaMWTjAdLPLVcvmFZ6HalLqxH4Vm75ZT7AQ4jxGHmlsJ2zkKSdCsrcp/4zTr
5Or8dr+YnGTaCZIbxrBfK6cSLAmx31LtLA0TJKPBtRSHpfK1ys+1RWZhq4qCmHebtlQzkpOn4Qjr
4uKjM6RbO0qKh6G0wT37Cvak9ZFgS2fXzk/MZfSbOLlYGQYJBsYw1DBMlLElAY54wd601+Vok8V+
Cmd0qePqKUctuJ1C97uOt3tLW5cs3azE3+8Q/du3Mj/WRflFM8ki1Rnq5PqloEV412rW7bI+pl6K
+00fOphp4HgAHzTR1N1r8KhVX7Ltcp0EZRgQkIS81T243n73sm+JqQECL2ov8VgWR9CZUG/mcVui
NFLDQ0/bYNdRW60C0iKmOLrBEbOluvLQVxcjvdDya4h2CezzUGwqlXwLZrmF8m2D4LFEhxDdZUAd
UP83lfd9OdhAwqi4A9TwFcXWLqSy2mTuV8vN7hKN/X2iDxsEF9usSuGCMFqrLBFe2NlLnBjkEV4N
nRvJt+K9Vjv+LmuzOx+B9zZ3yBR+efFpxw02aPzm+AOKKXBXM3xusq6/DJbzHWvWbvSy7DFpxKmx
+cs1AnAmPMy6kwSbO0ExJH4pC9tlFKz9YabgadyqevKt8cCemqX/pATeXkMpebeUA7qLva8Vbnen
zzEFfSDep921IbDwo+61H/oWRmrctd+JlQfDBpek18bndIr8o92b38gZJSIUHd525Nji1FL5itTK
ce+DKN1GNVD5SVTDzhHTsRhqDBREl6bxtIpz2sUOsT1XWTOn5BkVre0UeQ7vnmBAsipacg7vrJQM
pKF57AWhRMvSCm1MYmlZ6f6YPis8kV3ebQYz6zhj7LiWe10k4bSvXQ0wSBHvexOyHE9UFyYoPfj5
Skf6U/OHAT3P9YDNXOJaJrp+HLLhi+102Tnzi4GGDetnM4R7O/EAIw3DnoQ/CwL/mK/yuMbBhEhk
W3a7pJrRqy14NsP3SdWLb/yJHnlR37cM80WCUaqR4pLObbIBwOO6Sexu7fQw+oNIYLCQ1tm4ZWyv
7QLBVRik3kmHIsH9y1y0XSiOMv0A7HdaB6RaHY2pgx4GuqSFh7edmO9elXDhvhPpnFiqhk6DuJ/Z
mrnRI03sG7fs13N315jw0VpJBxiukcOTcYctP0AnQUJnEwdf4blZD0NTB0ctT8iAqa1d2poEYhTi
wjiPQgX/EmVVHO+CGGU4R8jf4u4zFBl47L1dwehfWc2h4jmy0mr6CGEijlylEtQMyaVUN/GWevYp
g1p9xl/dbZersCAccueJ4Fn3eCmE/CIgcT1Ial4qHqYmejCC4Wowd91PtnQ33tytpVnlHSqnKQ9B
1IzXAjIGYkx5RYHOf6p7r0siHYkXgmE6vS9dhdvsyE6o3mou1/j8tgBaAZ/wEbIM5YD66Wp5bvuE
Ay3AAYZkwA0j/xQ3ByMowp0/2B9VFY0A+gscFXpyC6PisnQ9Tf5zK3sy6M5M7jkjEfTgT/JlGxJJ
k81BLc50oZp9BIV1gzPBWhmypMxNP+ftRxcojE+gCMFAjFt0UYld3ATHfL7wLTpmoKvmS5u2Ebkj
Cabystw20sZUnEenOioNENR0QZdibulspWnl7WsA8dRx+oeApQnOxoeA+57kdiatLiI3iPxgZWbT
RdB6WJjiPZxFBJm5u18Wu2Vykgp/X4gQl3idXqs0u/SVegR0W1yG3i4RGSpvHfhA8nXjnqTYIUl0
rpXx5Zy+VOZTcSVwVNuXylD3YKXN+7rNnpZ/YwcMsBmO6U00smey0/B7qcfTJWr981CIrwMcD1Hk
4bvO5RhkcVy9g1uRrLveMG+NqAHcNI+aiIUgSQl2szvhGfA6qLHLYgoKATdakp6WnyI7+WbRvSnY
JWuSMS2MgsWTMCILN7H7rcSSTbMj/47CZcfof1qROU34rV6FD1NgbZdTkAj/K5i8YlW4aXF1B48h
0qwFWJpozMKqreMT66WQLDpi5NKRB50raZfG5HWUVnZhw42t3yy2sMD+KQ6DQF78PI7vgAjvMsdM
t8vrdYOp2DcVHNp577tcrj3bgQK1qsyb8qOFU46gb8XIfsLQD7DqUWR2sR3S9kJaxrR2QjqWreXZ
pw7tGF4P8YTb80NKMuN5ggG3EqbW7L1BZ/Sla9YRMQRqTHGXq9qF5sbWxCnZbA9lAk4ipQd5Is4O
GpYYD1EzPOd5y1gvwtwYhOlXJAXc/fNuwizhj9DH8nbLpTjFX2TpVDdZYJ7HrnlQ/jRixPJWIbwN
MOt1tR4nB+X9pEH0aEms5E4d6ell1W6Ys/pUrL2rXIypvlnXGz3tL5MJikrThjNlRXXgEPHwBDpx
sjqJzlEGT3YecL0EHMo7K8ovmbJ+1KklT0uR5PUYhrUxHfZ6kme3A+54HePcvDRzc+ekTdfVveJP
sGwowF/+fZwE9nkEMH/xPGqqFJfVSQ8rjms3bn3TKnd2PuEY0LT8QFSXti2suN22tQuJgj8d5Vaw
q3ot3hUdiB9YDU+ZBzIhrnAwA/OMkSEc06x8SIiEP4Qll2UJ4pOnB2KT6qtXVS4gb3UTWug/O2ui
Yg9boELzA1GQy6b/4JrCfO8P3nrWpXZVvEHBO+zr2CFNhCnSIZ/ZanLKCYfIipfzoiAL7/z8nUHg
77ZhhM0T7VhCvUMtWHhzrNrGNvCtF4SN3YVR1T8343+xdya7caPrln0iHrD5Sf4ECjWICEbfSSHZ
lieELNns+55PX4tU4eJm3oOTqHlNlCnBkCIYbL5m77VBMxoqwyOjh4vLCAk1ynhMci6nVoOrrsq9
aC+aM4SnIO3JdI1DktbT7F7lgPYTsru/bk56+5TNQ6ght2CmUcRgFmmBFxPS+CRSgKxzB6WWBXFM
g7jKBmyOqjPFz7l/zBUe3c/Bt1SP0QRKmOXSs1Cg3ZXp6gtwSwPZ8DNi1/m6DfHQm79r+XHhleoF
IyzTN6B7rqaG/U3JAng5/fB7aTSWS2+CnorJt6jcsE7Cva4aLWyLn9bsVQZ+zhczMlYa7vhMSzcg
BMHyzFLlIOzsg16pT05Jk2WU1hWb9iFWu+Qi/Xql9oFc+5jmjj0lN89qXCWi1Fw2dHA3iHK94ln+
TJxc2yi9CLYZH2bYWiOnUsWd3Kg8FzCeuaVk2XTF+zhP6WWQVy5T71cvw5TQOtl2eXCVHTbjAfR2
y9BsnTZ+tCkTqkI6QIwpq65DiLUM+NWmOYaazNeDOmj4ZEgwGIWxa8NZmDVfzvDgcLugZh14XQeF
kDZkUIgHCrFfjpUmeh4hXVGe8FOX+0ak80ZrXKncQneWD+U0hwJ5SuvO2HTp1PLM0eJzxkrW13oQ
Sf6bSdo94nKn33B7EmTQt2/Ukx8CyisEebRp7G+AlKcoupWbVwcvsaw7yLraAH8kuWshIAevKJSL
nxyLtGr3euz/nsyhONQiTd3BtHTSEbgoChk06xiiKxHL5CfnTpvhYuSEmgLuQsnUxWs/ItAb9F/T
99rVb4oTwsdyg/hhPyZB99yjMd5Pfc9VkTfPjtyTeSyqIv4eRlq3kWXhyZXokVyK4jnFMXDJhBdu
M6+iVpniX0D3Jg0IgYfE89orXBShImlA5T5oSW0juSA4+r14Ug0rRFcLuEH1KaCXAglZjbKtLXs7
zbJHahHdzUOFrn6W9al+23DLpplnJv1pZopBYlApgBwMExzNo6UaoMCaR9mpyqZP+98e5xA4bsyi
ucnTHe/dZ45KMUBYe1D7luT4uXVDfGfFCMsaxKQuiIdx05n6g4oqXju5g+myHNrdIn/pNU7DWpuc
bQ0drWMS7eKp9HaUHOq+UFNCpHPshn1jDixK413S9DlpU2gtwlhtnie7zdfTnKcDixmuazQEu7jC
/lrMTPxIOq+L3EoDKAObOe2Py+zBmkK3ritxV5N+HRnEiKSj3gGuxKHBHeMxJdPPtAkpwM08WOc1
LIrL0nFM4XPYsgmLAz/i1ek7ogD9QxeNv5Ux+J2MqXPAnEovobV8AhI9pUKUIgEmm5GFzJf0S0b4
ljua0nmIQXh52h19Iq1qlAkc5Tc/0h+RL76jqO6urRh+2wL+DJK8Y0MZs60zUA8O4euRoYKaTq3v
5ZDKHcMw/EyGKDjQueGWxngvZDiChyBygSSfBtbNb1UU4I3VQoUKm3/TzB+Vs51i09orla+sQ0N/
tj0o2LE3Fa9K+Bp0u0ym4ffAqLNN72XJA/85ee9m+bxUjTWKtFUvnLM2lwN+nGZr1OHpZjniJlq4
a0zOeFnm8VfHHhjR3WwycQULFzpddFIYJLqFgKyEvGbcjmFrbpok+EWwcAS3GzNU1TuIJH2NSO+g
LKCb9IE7J+gelnPHnveRjG1NEgd0scVizyzGK/1dqRofnpJ0wLLSaUXy+9OU5MYhzLkSmkz/Qd3a
UkagFx2k/WmOgWslw/Q8ISGzhZbfQ86PShBp9yXeNuP3cOj7tVSIal2GD3aPjL8Aps9QhzMhhepE
HlmWnQ2AV1cO2jpQ5VUBBPGEsitgYXfnhu7j8lO21FsGDR3YeHaEVA1BnGywHjHnCppy3ZccsyYs
uqOeFr90s3JuRPV8xgJnydL59mTP5VFY78xS+Fdac2MVyRa9R3FshsHeJplW71NPggqMwkeh+O+m
aY7Xlr5qFY91xgFAfLF8gG1v/tQoXJ/8536U3hYyKqBUZgbX5SP0a3PdjNl4tiFHEmy7cYRtbjV4
EXBg69me26x7IVAAtaHuspVnEFfYfD5TsqLNzPdA8kEMZojsQKHcwvhaKvKT3Lj4obfZG2sJby3G
pt6h+YOmHWpXNXTeMUKuWqnlPwMTG5XlvyPliV8kebErrXRNKyS+VYWizwG8Ko11+np+TmA0W1JN
gmrU5tRJVMCJc2yymkQ3U/uWi/pXHk/+k84oA8+dd+3SdHShL3MvAlK99sEYv8fCA12pA7qNu+Kp
9mN0+6r1qxfQAn2dJ4fXdK/Mv/m8un56koO/A1NYbRwzCC+llWDqTxImzX45HnjbD19vSsgtXvNw
UkRI2z4YPPwMkG/izjyB6fsMpbskpJh28m7xvBAiTn6qKrDeblcQwv7ZTNY7QQbyKbcUV0Jf36sA
KrcpF5U7FUHH4Cv5wejTOeQYC7mjJD8wq8Z77vUt9CdOslBnJTfEpx5a1LaJmnaTKqnhxppItmgV
+pMxiq/Lqa6VbjvU/snEhAs1OZw2SPTTIwt3h/iVJ8AxwWeuDcYq8LY1RvNDg4b7FmHEBH/aGwfV
LOlq6G9eVDX7nCJzP3FHPDdOustSjijUYHs9lgMsShlWTDqa3+CreF/eqDKdat7LeRzVyJrnR1ee
vRCXQdk3CKYDxz7Gc7JXNyQATo0/3jiAvW0Q2crESWZM980myc4N2zY5YwnDYDJa9apux+FTLRRK
JpusrK5y9n2v7zwK+QQRMaqkVOcs+TMlxX2MzNewNDciyOI1sZTeesL5UBr4uKwwdUtd+cWB4SnB
SGNVZFTL4y+brbpClQBLZz8aEpJySCK053X0zVmEy8xY1b14bpAN3xrY8kHS/2jzxNihwexXXdm8
ZU2UrTw7VS88niYAPlszD7WVBXZvXccNk8pocnkI+27r1eVKRjTPEHQvo1Y9i9of3K4ks6MEFleZ
+rcoddah8KyNl/a3yZ8ZX1X4Wurpa5UK5g8t2SOGh42RYVRr0K0kDPvU8NoRWb1CvpzBkbTDrVHJ
45xu5+KlRYzcb3rmyeuIoCmAnQQ3BtAYcnJaGQYKQNtJimgJSRPsj5WJs2GtMAoGsUzfJJRgDf1H
Qhf+WU9c2j150xzY8KIExh8nR4IHT3MoCf72nG1HujqQlK7YZeP0kg3OHW7276omD1PX5qBmP92m
FUGu4AfzjULsxKrCTX5IVcS0nGlOZz4GpsVrZdC1NZN3zl1cdSnT1tAftWOnO98T3dnJlDAQ5MQq
ViZa17EutwQ3aHQZUsU1oF6dkfbVsH6Lvuvc0dM2gxHAok1YIQEN21oBz6xC15DAU5RFUgMcRVoX
TRfy3IrGJibTJkBD0qBLrtibKNx6nLYq1sxOso1qA9ZVTOeAe/cPQW7JGn5ut1Eam/Cd0T5NpXjE
M/yqsCElJTaqOlVJibVlIoVXJt11KHeCIb358lAFAeYfe+U0UFIbLJl96E+oxhyYTtHaMTy5ISf2
JZXOH6aEjKzqHwA1+TxiWMy0eYcapdO6hL22TtLolJeAfB2tpNKV3nc+nnw7deOLGcbvkz04q9Th
M26V7uZT2NOtEqEJItxRIGGVzoAXUq03wBYfdS3+xHb1HoAa8kFPBQDyCZUJf0CDBYPo3HX+5SqX
vu6GhvbSYQYG85eZm7QKtk5v/rAas3JH1qY4ySu5l0FMGpAS8sIFR/DZtwObR052L70QnrNJiGqs
JhAfFW8z/qCS6LaFZie7eoCc5MUPsMszO2780QoqwSKjKjMmW3H1RlsF15DCFN+mB8bbFK/opTLG
PAAD+6r+DWzs0AxgmtW6+WN1XbYHvYnaCdh4H+XHwcpfyQ4Gup3ypmx0D70u420zwmZN45tthMVh
GPJ1nbHQj6nnBx1fvRREwIdKyDlcjm4wEQIpeIEaA+JjrlgfWhABrBntd9GWF7NaJYUGUIxF0a7t
s52JWAb+Sn5UG51U9npO9as3XP/6Bsd9u1tjiFc3kTMcdBpYl419s2kscoUny5xpzr59IljqUAD+
jnVx8Hg67lFtrpixbS2FZO9CJTk1HAS5TWbwNnBpbTxhnZSMYGHYhRn4yodCAj1KiUSukfgRmiKo
FeqDooe3TqVh52CuGxt0SYdUy/KRdCfZeLIwNI4OqKboVxnoHyDTWMx56q6ugSJpwW9yIhIEOJsh
9Z2XMsmJnjNJrHAs31yRh5w8JaU8jlr3Fhu4E/vczPBzkDaT5z37W8hgmmidU2vmR/KMH06rV7vQ
ary7Hjb9XWHnkjPZq/NQ3zd1O1xhxl6ImA92SZJzwyo4izkW/bZLAeR4JXmIuSBToPAB2/aB8Qk2
1DuUTkCFUERn+qz6WOvKw+wb9SXXuXtCQNMvU+cfLaOUe+KhsGeMiTx7Wf9rUPKU1O630rM+GqWM
LzUp32x+jrbWJVsvhVPkMM/aJxzlU0HnH9veY8rV5DC2IoBZawb7XlQAInJCIgyWCzPcFz06iLso
Ne17IANk9YPKoLt604xpijA9e8kMm1Dx8oGb/cJFD7m/aQOhbh2SYL9+pmXitzWp5nH5UeVl2FK7
adz4emGely82Pfu5KbxwLaVnb3unLI+EBv6M6jw4M44lKIqhyMYa2OxlQvQMjBqFLg4QTWj3bPtI
iWLk7TMXIo5lKwY4RXYOYWAeFYSTx4CbPpnNRvcrIF/rhW2b08fPfpIrp0XjEGsj+S2Kg6l4fGBa
OsyYhVXnW3KVITbtlfSPb9UMkHzuac54N6dGf5X58F5VWD0Kv2ArSUNGmHR/UfSHBpp5h5QyWS+T
/8XHWKuNszdoWdC/uHFLlH1phN8rimojW+ulIfdZSG5xGaP2l3XzSwsJX68ge8uqmLP07OEieJoz
Y9YYn0L4YuOZOln3TY64JcXk5v1YPeH0/foLjBofDoxSKDkKZh4LMLZJ3Am0onGbE/xW5GQbsMFY
LYlP+gwTNqvu2AE8T5DYYN02rm3WH9KC0YowiTmZnUWF5+wx0LJlnt/F0Cu/balULgrRYBV73D0C
T74sEihsF8ZFVUN8dcwoTo4OXqSy3lFBKkz1CcZV9bvwhvHU9BB5lh1Z1gb5BTnw/7V3sEppArN4
jJg7V/ym8Gve54fo/wnL/gna1dk4jH6OWdIELPVy+OQO2G8vkd3Zcvi1MWPddT1nzcYjqbamomsr
SS5jFE9zPGyd7EqNIHoaLtbyLMjayT6ZLcsqhn5tDgUXvDV+KOyowgBj5fRs8vPpAEreXYSdVlG4
ZVZ9h4bAPECL763dTmurxJ5hyYbzZln9NWZBdrNmnU3pXHsnpDvMqoreNKdOt8jwQbCerYxORZnN
OYHpTUVglIsnqupkuywGCxn/qHHVrAz00A8lJ7Alrk9CetSdjVCPWUYFPwuudu3Inrwn8hOk1rb3
rPzG0OgIJFieZsocqRhUMpnzNfP0BygNXhKDLEslhuyyHVd6aHnbnuwpQyOlCjsy+xgCz1LZUXHV
nYI9ZR5UzlZ94q2lXp+8qOhOtnGRU741NLs8ahizN7TBwRYlBzJUu3zBvM/gtg0e2pBtld4WZ9sY
bxxRhyvYSddaMOlkacS/RUDi3iI+Wg6eb+vNampTczcEwn/6OnpBLG9ZWt/ViVasCCPj1QQQ1c8A
CuTX12CrsHvgQWOW5zCzizd278FJKcWBOPDiNJB9sGpE3+9SURML3CAAEAbpvhlEydCz6J+Tr4lu
AYYXJf9rmfTfeqV12OXRD8/nTlblN6MYfo+dOhDNh90z8n4ud5tpyuQpHEs0QISJll6UM1iw4RoR
rd5Kr2NSW6db8ozO7ObTi4r00Wn85oloEFxmTXCTQ+I6Ucl8Az/B6CB5T6efMh9fo5iPLVP84ViM
iJ+WUQH6ee+p0TyX2ne+4fnTHH7DKIuIchpaLj2G4GFO6C045cFFg4P5SSUYdMbVdBaDlVrZJOp5
ZJyzXVZhxBkaJ9JNvw8zIGYhONQcohVBwsVaqin7yNnrFoL5Dnq12yy7QS0qcTuY1TbwEKuUtb7t
ZSgPAT24Z+MAGrC/PIIG02fWxxdMZkTpBDYfrGmhIEg9HsyYY9y6sSUX82Tslok8o4SUPHjkVPNS
qizV76ws6u1iiempDVZTnmmgIdlBMuyRG4/By07hzsz+bUCErQ4fkZJ/s1Ljh6VVoVs2Fv2TXRx1
xryDJoevTaid5ywfPOgrqzbUSO7kzdNkrzhbXWoIiGkJQuh4FlBbpbXT7bHafdmp0hrD+vznkyzr
9yTg/lQU1F7zCdJqolzFJKOeaRxTl5VB8WYnqD/8ydm1lCyP0cTwNLbPBt3mPo4IHRyCijTGMfzV
cBRPoB752AaVOJcu7boXjd5sMbQQelRtWrW65ZkXuMsOhPPUcuPQoP+P2NEISDwKAfCUutbd7qrP
ZaAlpnRcA0sm1gPgyEovVG+tSrVdm7MWo8RTfFCN1KDbutvMsdaePwVbHdTccXmPY2TMY9SXrK5M
qLcO6msJAHc3ldXWnr10gTGmWzNN/S2Hckao9io6Gb/GkDcMJ6CwILE7Hd8Dg7WNwF5y0JhFMy0c
8r3S9WxSveBk1mRJq2bPJiFlWmSqG26pkoJPcxjkbng/nkSP5fi9/qKkxdkzgVrML90PGQ/nXTDu
gAvkbpcSYL48d3Uz1DZ2+crzS3uYPhvzwPQPJoNSSqgxczsYfsU8bidkehN3uraPINKvwPAuiwTk
CB8WgXu3hsHqstTBd/BTYbywySwwe1x2CRJ6hK3lmFHmhfK6/FlHkoBY6hTIjI3RaWXdEYbDWUep
sMbRTOoWwrAtQ+1xBeXTO2QMGjG/wxQsHjFJzmxqYV0s9givjm81U6OTU8tobyv5vQ3U4Q6o5C7z
FUkB+fe2mP5oRs18I7X6jy4bPprWjM+siFbLJTxVKZqduPwYiBrYOawh7hH+tzNp5Qe6azpVD4YG
zmvHCt+DEt2HUmSwmnrBniOGa/O14QJrepb+Ba3XyigqC89i5K1Lux2PZU9UWliHFF7zBdFBs3+q
uTzAYZUvVXtHeaddCcJlTFbfULOF28r16I9gcdi5OscRAVj0SgT9aburTGLg2riBplKwhbCUmiAs
vePj56m4a/HgwU136MzkBLbPV2HLlD+tuIZtUtc74E/7fDDCk6wrVouTfdU9u1nnQdvtwlFsbc9K
diRoyC2KyQlHB+xUr2fzWeraB2ASMgQkKeAJez8STWt7nwaM4+T4J/Kd9K5WzF9N3WKNFY73vtB/
9TIJz3qNsCQrPZVc7JZKY5Gy5GnyjFAtR5YTmYhMemMiNKxXr9r8xWgashmefZVRvATATbC8v/Z9
yDftbFwdvLJ4IyaaEOZqki8Tna0GTOU7SwzDbQfEIbAOcxc5UvmYCb9r6dD21Vy9UfBD75N2U1sp
/fKCCSkrkimJWdrYCgeoSWvEPeW4Ax5X7PPS3BkFpPOEEveAd9fFnceWxRj3Q8PfgnD+ZXaM6o+0
b/N92bIlAbkdHezkWKIZ25s+IdKDBJFrG+hk/LzBL0KU1MbnwbJJPeIFZSDMnT6xcTFz+tQCDI43
UIuiBDxJvXss/idDj4jRLSSjzyn0UYVUV6Wrvy2PIp1clvXkJ9ZBi8Z9Ng3yEheu7QzsS9RvoShY
c3g1ifO43Hy9r0FBmpc80oin7YhaCfJuJoPq74uC3BhUjGLVCHKmO4k8EV/3OIRhLDmN8HOxnllZ
O62SQKmvliffzT67deCWWOKG38fAGO6oUE+jIU5R7t15ozGKKAKO21q7MlwUJOEQab7ceWl23Yg2
vLDZFTe8//UUa5RKpkW6FzqHOG3A087GgZpz8OqUBTioso7XpOAyHAYb0+Yaw1ZzNupl8YF1H7Ip
xX7lZI13LCT9FTkOcyVHCQn+gS1xWg8bNYCFaZXGoyFN56C3xiYnqzwlP3ZnNQxIulgrdwhuPqbS
w0WbH8vULthjlN+WHWxgiDlDTkRbJ4XBEmW1chjAqq5LRJtHi3KXeFUCL7/kFQjqTyWChXIIHiIw
HZgtu6zOHXrY6Sg15zuoZvW0PMC6TKW2zquDNcqvP7UU004enRENlbsiJQoWtjslEJ8sO3uUNQqR
dlPLkkQ/ZJ4lTomKGASJ0NX+uTRwOSj+JBU71nbR3LxwA8uUaC77174yecfOqmib5y19p3/rcphu
mK9pxrwwWAf2mO6TPCESLsvn5uSpzDvvZPnKT83xOiRRWfdKaBXgbgLz9iWRWW5UqNa6TblYQtMi
eG9xeOXRcKYB+tIGezC+doMNAS1BvbVXctsgdlfYoCWAMeVKsrXShOwh5rBckXSkiVm3a0vLnRuf
HgHRFuK7We0VSSWEyR2RLiWwC/hq972eu6+lSC5xUuwN82Jgj0SsRVQZF9TMkxcgwxMmchRdjm2H
bmKW9Tryi0NulAblSfdcERN9IFYNPUvHvjFnYtZ/azQfWr0MRtfm9tfnTXPusfZdkhJHSxF46bYv
E//CKYRXc4VqzDx7A2lvYD/O04BUqZPcnLhB1z52Tb0xnU1NLk6iONGxcHQwMFSVQhs6skURSvdq
JuhJRPQUqgahPH6z4+PdQYs8miExqUEUfcZRPaxq0Qw3JCp+zEqIlCso12TA5rTNx2AIUKQY6jEq
a4a8RXUhg/KsdON8GLw3T9OYjEAaXhF/+24Fw+ekdylP1v6YjDaXmMeM3qyvnq1Wq1ot691Y+m+W
jeOotuINiQUkvE+c2a2V7wWX2heVyEdmTX/GvBrOrlsqPdopX6L0QEiqQkWDWXBlsIkqQtyzNJfP
Sx/n1Jj2LXa4wpwlNhC3Qd3bpwE69MGSPUs27dmDf7Q2ut5E+RZoVBkgXuDSZftQZ7+COuW8KCC8
gdzs5WELljndO71Xwf4yR15VRG54jMLTyDUWcgaznBiOndW2D545PYorVp5KmIh9Eh2ikEp38H5m
RhtuQp12hfyXHKn8tJ4qt/dzrptpaLaWnpCIqxc3eleHaYcWb7FBkSxnnmAL/SRwzfsHA92/ceLg
ArexEEnNMGGm/s1EVDZUNmPeaLdFcRhHvndTtQg6ybEjk/DQdDRuUmUgUWp0wLrvA9hDdQAlHLpy
wuC591INTfTKzGrzxAe6IsiBsN1R/94Sg/HcqKEGkgEKocHGLKJIj41/cGf8u/cAaUjFYzbT5LB9
/tXS0g4Vk54inm6qPtmI223C4sK8uPgl3Q/uP+bNPisP1LJe0eWXOopat6uCnGZlEHvD8/Xt2BjD
W4076rCX8NZpZr0/rR3dPBCm74pCAhu2quD72OXqWo+if5D2L47KvxphJJexDS0JXtK8nPvrO2gG
EH1hAKJ52ep2JktcEfNgq8dwy/CbCdxkfSCl8lBYprelklZ9cUlNHuDSaI21o47RVYTxgWFM7P5n
f4nxP9E9YNU0rI1CF45EkvTXV9e2RJJMkQjvy1I595icMOY0XCXhzzsjJ8Ywx4xadg7dLewfZRbs
lyetZ4/fGHX0lxbswqOwtO86S4ljZT2hAO/ZRrfKuS7MAcTmyldJ5FQaiKr8KXYBFLjw8906Nscn
BYY0HfduUerFTvOBvzwjtTHW59WA24f2LtRIELPn7d9/fvP/xi8104xn34UEG/o/PEqJ2QuFbPaI
6hrT5hzFlCEJ59ami03AcH4XqO2rrPzgJCfdOyxdWhIL5+5H/8B3wf3Igf7baSJh/EGCQozDS/qb
x5R1fS+mWg8ITkBw7VPGH4oUlkeer9s4g0NFVVwZPGzjyb7VmUb7mJJz5Y7hZSgkCko0e52lwWBV
ZwF3hPCvefMwyLHkfypagsFrLDNtqX5LCqt3LTag2+XLZLDR05o0cPH80tc34XMmqDptwpnPBIrA
GCeCYL1MFPJRwhDP0TfEhfFizCqSmrB0QtJGoGhoC9uwo4nwQKmqdoP8l1ujSvc44ENUYgDEaHt1
c/qWBsbPRSqcWfF7EgIHDSvtktS5dg18+OBlq6ydrDaQ1cFZjNuTreXvbYdDoKVVWS23e3Umukfl
D8caMQuErPsnbGarOEitp6G3v3HfZ89LuH0zpJ+ZSG4KkgEIBjXFYHZGy208+ZkEoQ88NWqwBESi
3Jio008Tsyae5ZN/Tm357HfkBJl8cvRbaCdS3BSHAuE7bgayC9kG/iGNCw6vR93sBJ9h1pvn//fz
FEzwbPAASacK9W+WSiRnMYJhztOlVNRS55oKiw4h0D+lOrCGiUeeJto4EsLB4Gu5h8i2rg4dU81/
eC3/5obhYBzXQRrqFrbI2cf031yRvsN4idlfeB98gK9aNlokhWG9KHr1iOCx2y8vYUG5/CZPXt1B
kSAyNNZIGppeBurOTUXEihcjjkcyOP2Di1+z/26kEtSANuxprONcSv/jQrJpVguzHdvbUoQvU75i
NPfYWNaD2XeuJBdnqyyRNgw+1jyg5dkvKNYWxXeWMj6o7fCprQjAemrg8zqh9S0Iki9ywgTz4hg4
/m25TFXxIxdNs1+6+8Cj2dBKiLFeRIxbnxFI7NvmcGy4Q25qnWll/t57ymm51XXEO7qRXbEwlAqn
dBYMqEnZZJpMEI+Nl17AS+1a6r4HlzmCvgg62dgkzBqajBAoZP6EmpDa21nXrrf8TTb5H70+Do9R
t78t1qFR/dl3zZmBtrNOzZZGLcnfdEN8GCaCNbBW+UaNCUrK/Xa7qJciu8G5bhDSo3Zcx2lrZpAq
8o1jU/gHhnypfObuBjPw9ShHGm5p7OqsXzvFUVP0NUAf9XVR+aZOmW3xSr9G9KrEJmqHMBQlQ1xW
IAvZxRLKQaequCx3gXGoGCO11dkGqxAXIzVzYD9R6SZ73kC4LduQiqO8qDbrz7oaDeJ5w9+K/eIb
BikbmYpZ0EDnPbc8eZ1SIAs3a8D4WZkdb8wyDrY2si6r0WuIbw67aWNAnhwU697vjVtNapYfWUx6
4y7eytmktPyWUi8aeqGqvC1vavS4o/hZr7BWzzEkMUHoGr18hPhb58e3xnCVe9VUsLkf3hHoFK7f
MBLSq9RZAQpdszsOD8tsQEh/Hv8lUuX1llCJubBZNDGRGcbkLECd7tUweAx2oB0gn+LW0u+61oqd
XTWESlf7pWcLTOtFhyz+0oW/GTuoW5la4oDOEUlIBvnVb8+KyOEpDdktAwGKSyc5E4wRnzL9H+o0
7e+PL8AZwtaghRsWZlrn74gT0+mzMdIq9ea1fbCvbZB4U8xIvjaDmOsOYawREIqswa9SdRJdZVKL
r0v//wc//EPwgz7zFv9D8EPxHmb/PfJh+fdfkQ/iX1BNQChIzOIO9JPZXvwV+aBo8l8a3jJ+CHfU
0aA6/lfmgzD+ZdvkEMxZDPyHFuO/Mh90m6AIDKwwiy1NNUyq4f/9v/5CDav/9v1/Dz0QKK3+UhaZ
2NkFKy/qZ00HKs1o7q+Pm2LE7UNO85+wzLqtpgfeLuyRSXQg0J8z552oYHJLTWp83JNoAysATk81
c2909WHjkvM4XWNTTBpy/vSjtrzxOBIzdmhNzC8BycjXQFVJvpyHNG1voFJ9ILU2jqV66ayWKLLQ
BzHHkvlidmH5CusIl51ifG8VJq/YxlmMWoPcxLjh3vXY4ubUZ29Jp6DpzsnN5c7vVqrUX/HJF25H
UNmuq2R50Vp6967EEugPIn4ZietyJ/ExVOUIjc+EKpZf21QZ7l2TfoulrI/Eh2F/o5De9An3Cj3S
w2NSZs+Lc2NMPOwbs/dCqkeZN75b93Z8nxiBu40dpfgo7RQMjdcYx6Z9wykVPxHtM128wfQql73/
Zzf//q/hSdh/qC0iqLoGzA30ujml7Cn2qkhbt3Hs6ECAW7PpapWRUY4pGzVMtBPwZr6GL6wXPj3A
E4flJRcRY0XGq3ulkXLPfqQ4tEUTX9WYJQMgmlsxKeM1iHxiy0cPXcvYOuwihjzeRoVoV5VtK8cU
+MJx+b9i/nbQBcMao0aln1Uy2pAKQgxmrahuIbPxaiHTujaGHAnsZAY0+POjXSH2s2zvcWNtwzYc
f/RTmOzQ9OGJ6DP1WfgXo0lpVdRpNO6+55gPZErNemjLZm/Oe9dUwdaQms49oVjE0VRwTgnNr/YL
NGf5gljQ3IyeOCb9k5qRZM/8QnyXUd9gFBwZQixhu9ZZ52a9CwvzRx++CY+ksir9YE2Cx2B5mYbT
nkspQEaoVn5WBeVKELN+w8RIQDIelN2oRfXTvGdem6HuuD7heq41y6+WT9FwMnn7ejeLCzTRGIA2
Fbgyq5xqwrdDFd6t5+0dyuw9enLvtHwpIlPbfr0ERMLIIIChHHkg+Zux7NrnnjhZi2eITyQbDMJi
mwlF+0Xe4SE3/eYWDOJCFJByRIuk7mOT5OdlihzOo2RbYOxtE85BKUptPYQ0K5xO0UZ3TI+gkl67
m+UlGQPxWdV2t2pIC+6JBLDKPtildW1s+m6u9qf0Aw5uAfoWNqAdnKY4y+4g5tB3dIJoeNrvwGVB
zBvEL6GW4dk3qOyq2mqPX0dEIbORIIYKp1NpbysriFajEb/1pLB9QwrB3qqTHxSB6MOX70SkUWOB
oSdoTNkg3mR7kyOUZYn4GptVRsjZvO2pR2dyqd4a18ZYuFHNSX30fW+vBerA+Rtn/nGnaojK0lY7
h9hwSkd7gVL50moxMbV6HdwXoblsrZ9Dk+VPMkz+yFnb1s3fmbGMXSWK+/3XW/0/VJ1XU+NMtEV/
kaoUW9Krc8aYYQgvKoagnFqx9evvkvmq7r0vLjAMA7bUffqcvdf2svBvM5KVd3/wK/fqSvVEC4VW
TlKIxyDrvvxEmw28drHzY1c+ZlXLgGilpfhIrLwGpt6Q3YQ/Jl9p0k+244Sh6/6djGEdRJk4Q0xi
Ey99INDgkyTvuu03+bKoeIhLpJN4iep+eFcDYqZGGAGZHNy3qPWtE9yKF96ibOszVV7poir/0Zd1
iv5fBvuHeWIh6ab7jFFlYT0jrvyKEuJv4RMiE+uF+dxlwRc6W+SAthqvLtWjqRGkGddGeVT06dHu
OMNL1w6XYIiugmL2PMLmY/Y3/KgE9/dg9v0RS7O/JnHUfUA74q3RwmOKDHFTzuW2Xg3G4vfVbIn2
PjXsD0t3lNF+kIKmRVRc3UFeeNWmIwvlXy0JkyctFJioR+MgGx1qYTaBUy6keCqD7HVMUSoS+qad
gd9pZ9FFAbzYymOOg49jdpaw03TLPhuQOk74KeOYKaoTwSWdqkkdp0I/Mn5Bo5q2P7TqmkfJ4eDw
u3oD2m3on6qdTbzztSO3+Q82Zmch0wf8MWD6OxpKth1XL8SMkD9q6c3OdMgzn22a9weTMQxW7peC
obAtLqoJBwzRTpAcyt7asoDs7axqHhJ/YsQ4sqa65PdtOtGNTIoInahTB49ZOJaXoSu6xagCE5tv
KJ5yWT07edsfqjEzFi6BbZBG+e3DlgxufKP20p5TiRaZNdR7d5weC08nhbK0yCArZHRuIbRavV0+
3C8+r1gjrLuxuDb/0q5DS2BWB9vXHKLNbBynkyQt14pi4Gu0qDKtvVmDDnNAWqyMLI0wCMr8PcmK
s7BL+6dr8QCIT7it/XI0iRurGhd2kuRMRTBti7Vq1Db1UFnPEHD5g4AKdEksr62FlNnxKsURT/0J
4knhC+qGczTE6A2MntEoN6/NSfnQ1LJ5cKxU7TUjfBurx1I3Ogpe3texJ7QFs66kL+/yCpTj+JjY
GQYkV5YXNT84k5adlKW27dRaf8co/jCqqX6FnXJkygd1Bc7oIa1c4wiPHIzemCaoIGr1BNPhkvqQ
v/HrKvmlk/wdwcSKzNzEJOo4F3AOh0atB9eKXhyvTI55EI1LzcPOxliQUXRWBSt38K1dORXFLhB5
/TZ2vUkYsfeJ5zT/+H8fhGHIiKdFtunfNXHEY5gy6Dd+VObLuwwumhd70DTjyTDDTaqUuRIR84jE
irqTHMkKAmM8fETivSuBwgylwCTP6L83G+tmJnxnnA3JHmy8vSpc5pUUrhEFHK4GiR3rzSGPb6mp
eKGTX7+vZ+WSkaEAGoXaK02C4NG95HZ/mJ9CzlzvtUo++rKYNnYoXr2uvFbo3CILnHs3y0Ikc3fL
D/xLENBylBnylkJPjm6rtXMkZfsw5hZpoERUH9wI2oIeVdNV1XBJ27i9mYX9wb3liwPnq2ZfmoWx
oz71qXls6C1Ad9Y47dSGcHAgC3lAX3Fw3bMf9/ZxcKo/oVlG+FVY7yIZlquIfM77ymzMy3O7n5ru
TJwj6RE67OxJmdOjbxJ30fYLG1U0AiGTnOIWJZsWyA+0v4jvQd6fpmAaToHZrMewRD3sunI1TtZ0
jXXtferp2/SkgH7JmgBFy6sW1jDm59QpxLlszQpfRlW9eEby1tvcEM5gGZsxUfVbMkI78JitCnJr
gHdX32SuWi/xrC4zBryEABztF8MyNKQoQ3ZEFLsuBblkxH4aN43x9o1m62qwvPRqxSFqgk5FJPpy
om6QE6/u9Blyc41zpGHlSqqLmybOXxj5tBjp2C+wyrY3UTDYtVMz/Qhsa19F+m5o3OZjHOsNqcRM
PgdTbmzRL0j7ML56ni6ZVjwOwWzlmCSsuUIhthzz5jEO6mDbhiNZOeXRiqFcLPiAk7c63+k5fOLc
n+21w307cTsTv8s4iXXeoak2CmToxEM4IMk9Qo37MJrHvNMCl2F/HpFPHNKysbZjyUtYe+Qpusa8
Iwgs8kVYnu5bhdYLccpNKbaBqVE5dW3/wLZA0HJP5INIahMphY8to6jULieBcgsfd7yOfg0FhwLz
YqNAJv4pwrIyILlOc8PZKd/rzq0z8Mc3xKqjRcbuOnblc9eyZdSh7I7g7Mxla9gOgaCCWEyK5vuD
alNkrkq2m9Hp1xk2sQVWNMbxpa9v7g5B37GqTWt4LDwlZtpNOJCAxm7wNX8wdgkmBgdzv239hech
9nfTtpUQoRNLDAhuVrQUHUl6ajlopUabfJG5/MMsr/0j2NsWdtSoRZKP4uyZVb7FhvHfR/MbO0we
3fj5+f/9DmM82tLDbYHi8hbZjDOJvqsuFH0VmMpyXbJYhjiXkQ0jk1xaFjjt+/5kmrCA/IQXzS1o
0ZXIfTklqQr5k9GHK2OgPdjgC3ciOnL3ArPuw/KdOoOEzVp9Nn6y/C0rHYyXqySRz1rSs2vPp9Bk
LH6MycuxvTE3X7mNv7njS+4gOVNXWzIJkPAyEIH4o4E44a0svMRbD+iIlqz7Q9wi3p4f2t6MTnJ+
+D/PtaLaxWkOfRozks2leBg0uXdFXZ6n+RwJJuLUA6w8ZcoPl87IGyrMvLzcH7wwidaIpxZRVueo
Jti/fjexec+KMeCsID/QuWcBxDo5hgeQrdY5aHTrTOaBfb5/GnGDEeKNAx7MD5QIjAo2rdE/ceB/
FlHs7gX/6yaW0Tvqi/SPrNq5CIJvkCECevFtjtkESv/TPXTV5hB8VGmEP8EH2tsAbcJSVfRPKkum
B8eUpLVeOky/fzT6W7c8LDa/heP8mZuWG6+J3G1ZMa13uq69dmMYn2SuTlI1ol5npblWUbWXWV8d
k16bY+jR6vdj+UjgWLwLPGLOO9NqEI0669/Ka34PC9n+PnXvJuQ5xhRNpNga8RysmM2FtxDUSz+2
77xxw4kRl3xirNjuQEy0S3vs5NNkCPnk4TzBcM8RJo3Lm65XyKibWtuMfuovPZtfo3WR3Teu8adC
9sKRQAdz1XenXvCPxDg02zrT8huhCiHOqRDI468gMlUPdTPBKgstbdu5GhrlAlXcGNdvuWXhYzIF
lJUcAbuTluH1Tv9J3DBEED718pJZuKhb0/kMMnd2wLjtc1EUrO3aT+L76hWewLYzCRomBHPce0Hx
t5z08NgZHZd100bpwu8rBkdxXrzaWnmxdZM8IculNY004F5BW1lsQfY0ZpkENXdUY+nCEKOzRfT1
dtKEflCm9q3CMNvqTl9sFN7RF6+TmLKH5CHpW1ITR5CXxWSqVWNN4yYEYLa0koEDXxP5Ldq5Ott2
DI02bbSIRdg8GikmKC3JWQxFhaUSSIC6FaL/ECZKiamD22VQqPpgbvRqxjgRua6VT01oPBNXhhGL
Mnrh/JCTtEqi8CWyk6c8SZ4rJ/hHKsbaEk22mqb6VPvYw+Kc477d3EJ74TQkzpk2Dp7Iwzmgp+ze
8tZEYCXEoNY96CwtvbTxBKEb5OkaE19U1Yem1bdKkoBnoMKNLSkQTHjvST+xOHnPeuncCOHFA05J
HgRknvexSYjkdArcrIZx0UFTqZEtE7lNA0g1K91v4EAh4dUMmGMFr8zR70GU9GXwlgk2lWL64SRh
w0powX0Y6l+Q45MkNhHIeuy752ngNNtiXCNT1lxaYR8jYPkEyTALrhkI2uqdsa11EvpE3C8E/kgn
DQRyjknEb8E0MlMORk5jmlPVLXsxjOajNbqXWGAZi7JArfC6FzntqIK8S41uPMjKpFn5ocDDJ+Ji
BwrnIhKnxgfg2TsYv9ku7siJTwLjRluFqyMQL1EWceY3mhYq3qA9NXb6Hk/0myM1/SWUhVWlSIms
1sJD52nIw4slucn6gx9WxkOv6R+NkxMvWM1ayT7cBwonsV4mHXMYbZviVIcFFp18NpRTTbttrI1q
P3ADVoVsVnk64+h6vB2fmVZ6m6QhRlGw22G0uljiTyO94tiZ4BxcvXgeRbOeCACAyuJ/NSVYVw19
mxLI8LmJHOlNJ810lrZJPKCW0MQvaKTIsF0mzL6BIIyPWWKFq6QdVxxadeQ8K42Z9M0zomjBOEIt
ASzsGY11S4pAJqhoYXqGMGtg6M4C7XWKo957zOKsXHhFWuxU7myceLqVDH4WOQkMq1ruHXdGtmkZ
7N3RfPHz3AHKMTkbW2Zk3Ps2OZQR8e81vuFzu3BAqx/CWpSHqbKMtT9mOX+JEe3oXVGGWMWjpsYf
zhg/SUJ0zuTjsDQrFBieDTMiYA0yhm4zR8ZgCwqPdQLYIg7WVmihjjVseM4k8YWDKi9u4Rz6ykCQ
FXCmBcpLORw/ZukB3kKx1/UuX5BdViJEw703pBa4fabpqKB6KpxSL/HjnvSe96POq1lMxysyMeIN
AOzsMnfYSdPhqW7EfeZrw1LBC9r3gdwyz/yxQjqHcEBw+Bm6vTbH6LXy2h/zmSyOq4z18oaoZJk5
FCSDl+Axo92R0Ohzrb/dIMN1JUm3Yik/jFgmhZiQPrjzyFa3do2BDm9oj347ewiQ+VtzQg7rAv3k
wngaY0Jy/bh5Ksz4vWQCufcbjOouX3uRMtz5TXowocyeGUQ/6KF+dV0TOzUgmTq/KEUghjUzxooi
v/UxaKEObPEBikK4JOIsWtF0o4Xs0sqygFy4LiFSbQbePHD2mu9tQVQOB8gl2ynpKIO8/pMtqoEW
aT4QVPsE5M44Fkm1tvEh7Ar3PW51TpBTaSxvMSgc3Yi095zkH3y3lOKRRIbbgEeTSrjQnodXOvbZ
KvOKN01362NFBFDvZ2g64VzWdm1TVGKityMgXybAg+nVz9pn1DI/82vAQDJ9Uab6qXUr2tSRm25V
1j6QKvxj5V5yLqwhWVQ0ts59aD6SKIJCZ6XFJcnuGYSOikX5lBI8RrMzI23K3FtljaEbpch2sgY2
9dYLb/ZVNUwWYnK0thXGCtQwzoOXIoUdcPNv7UoywTPKaikm5SzH6cFrTP8wRs2TrCroWf7fyDAv
cuKckKPgGw33T9rlX0lvLywMZJDfuQxkgxcBe8SCG7bY0hxwmQpyabpNTLmIIElE5ks0qRfZzpKM
wj+GFrpAmeQ/U2d7S1nSlW5ryXkQuwPhjd1Eb603Fw3ICPrQmXYoh2o34Qtdp4P6KUV4pB8YrxXu
3MzSLgn+6e0Ic//oxWudwvUQs2ZpU1+vpnqqUCvqBKAF1bslkZUYfX7DckszNzA9lhVOpwMS+rKs
sfVito5sK15Y/hTvCQHuFnkkr3kGwHoq7BND6odO17qD4TASRVFidkZNWSyLRVvbI/jF9It+PS6R
xIKpNXmUTJaorjHEC2rdf/nUAzpq7EXjP6RzLRVrmbGsmz486s4wbqagrzbWxMTaB1Y56Rn9bukv
rKi0TwohIW0RdyWNoYfjX5P34f4B+Jetrcx85se9FFkh96hqKO1HkEkV+pBFXAl6/lTOS7PFX4GX
3l/FbvGPJeWjVvWWqqtcecrqlhoLyhLq4fdk199EVCxMEiaWKa5DruF2azZm+V5P/ing0Ga6fvrw
kMmUbn6abbK07hcaDqaJ4Fknlw2XvvfOlA14YGx/hyM5V1EMkKoSzpXAuBE9jvkm2MTo7TQm/9Qr
FlruvSSlb23r6rmuSuevXrXfFr2xjQzqrWXL7gErgL3hNfuuJ7o4ZfCqDwZm3z59FkZdHqqJwG5L
IHKlsPaWAfOtVMCrrMsc7VFls0zMgtXCSVd237RLZ5Zg+wg5kI8tXCNNV5bpfHnwiW3L/Eac8dmZ
cGZHWjnrVAGyEtahRYi/aFKc/bxtb1EJ6yaHTLM0B3lWHP/qenzwyQTbYIxVK9Wl7yxNX56LcrgT
6a0p0QlMCwW7bFGE7riRCk22EXfTc4PwdazE48DA/5TB0FiFAj9S0IfgOJZRgp6nRSPYMXI/ON5Y
L9gz6GB2FW5B1JqaX/a3OPpOSHoYQ7hNYk6uk6A2A+9tVj7h3KXhx7KcUcShFEfxvQoQeOwniTS8
YOvv2z7bckZ7MNLB33uAPTwZdVu6CojLC5wKfgUKk98qQOHVbG1NNLgpOiRDgsou0NPnwbrixesO
0F6LHWhsBmgJKI8IUoDrQuyHJ/dui3xcxKH1CcG2WlapfonzTTBgcrCbJFjnzBQXBrE+xGLh6KDw
XE4kr6/cmD+5cjB+Ol6jbapxtDepoWPYxIkWuROHE5reto4PLy8eFMOqZd7PDE2/7NbMeekXWf5p
PkE4ZR1B7/S0/dR9wxAQK1j++FU65xTB2FiIHhRPnFYnUdWnMc/2Yh4lcZo+JyL4ZyU0MLOwzR/1
ODtEjiSXzERxG+b9TjS0ZZieVOfAYb4TV8MbAs9sXRoEKwOAKxduHX64CdbHHhtEYDTZqTcgEDjA
LTI072uwl3Twqqk9VGi56Mr7byOBRg+8mydf1kuf9ZCJmbP1cIUcxEjuXFPmex876l65CVyR8gpi
Kdv0Ou5EZ6wvtqvjgM8sbm1fLbOu3KDK/vKSpr7GY7WpUkWwliElOyqZd8pR8KjYOgLN+zRDPV13
eGyXGSUPbJhuOWrtoxZ59DJhTYLig10WSN/k3znjwnQ0vuD63aIij5W5hnqda6W8QaWiweXgmFhf
Cy8sj64P/2KCb8GfbiwF7+W2Dv21b9KUqzAzU6fae5czteyVB4LmXyQmuWF6EGD7DVZ5bF10mxGW
NuJpLkBEcHMlb/h8ALQSdAnsc51bob/wOFMuAk2XB9sExqLy5GBGoDk8M4tgOs3QSFNPtlMOOkmJ
F6lbPxkJQEjVrn1WQs0OkksUk30R05+oqpxRi8H40amfkoBSUc8m4r+qF40CaWEFib3aC0P7idRY
UCr0rIVeFKEWbL4MVQM0yoP4oEt7Tcq6OjFHpmkzBkgKrX48DSYRntq8Mc626/tDocLhGPrhbrJJ
SCi1/OX+9Jik9j6d+ue4962rJVW7cQKPM0jB3Pf+XOltRTXLQCNYL2tNh8YX+wIdK6xbZSbumVk/
9coUcW7ls0qP0hU/NF1hhy7P94cp7d700va2Ou78bemhVb4n7yHPaQ6ihkZy/9QF43a1GHGVsBin
zDNfxOQWa/oXdLD0AA4xerp16kVYiwBp7dsiZvqMwbyiyjwEhF2u8qqnT6ex4tgJ8oOsHPLjNA0M
WiPkrMd8nvD0gK5OYPSRLRpQ3O6o5spJDD4FEJ7YBGvPyqWhhVs2TfDJgjkG5i5pqsAA//44v0VV
kI6xXGME719AeQIfZOBsRDa6Bi+/kvyTL3zNIrxjwOJmhL27lDEggTj4zucJdDTP02x7ejdzBRHF
d8DJYqTb3H1atLs1Dj3WcLYaYppCO3wrhviW5n5/rAcBXMZ3khvtzUchpXVypyy9eVPLeuUOdnq2
gbxdM9m9VaN0SA2P6psZfM/yDNG6aAxmZ3+o7URC2A57erBxh6p+kwgmndLttmF0H/zgoRuYSe1G
ZYZXiup1ROoIXnnNPwo7XvQV57X7Q9R5x7AMwYbQIwpNER50a3bIqfY11MP8H5RH6NCm/Ry03boa
vWDWcIDsKIgwubdNQcKyXTXhmuLZPSO7c88eATPHOiThGW/X0ZwAjnipYz9ps1ZjAJV4F8ipeQLm
h2g/jTpZJkNcr+5X4f1HmFj5Ngbko0XIBQmAI+x49zyA7T01nePPSv4AZ4+OxE1SzXjDMqBmCTam
X0PpaEIUevNDGk4Vlu6xI5cJEAiNaVoBOLGkOOGVwrFkpMWMQ8nhfFoM0Ms0KXY5CpNL0Y4BtEtT
cJqEJJTN2gKl6uCoie7LirVh49GewBybnTI3sC6GmOxLPG5zB8bBKnJGjhLo4leJW/mr+0+8P2i0
PVdVICm0aiMLGBoia/a1POWSSY6jgrBhOme7NbtNKcBn3b0tkWfIpyRuJ7SP809vMdHV2GM3ZRqA
vQkCegNEy9uQRbiOxCz8vf++vk7I2W93KbMz2BizMFGfX/dm0ylrJnVXx1JvqM1nXchE31G4+ngo
XEQkHHTYujIAAKqoH6omESgAirk1nfJ3m1W8jpxdrNQspDcw9Az1Q+AbUIpS0tbBuWE8bvo8XeXD
8OknTLmVLuSpChv/aI/0hDuv7g+YET/DDs2xM/dzAQzSLgbgv7kjbrsgxJJfOOcmCywIMfOfTigd
PGfO/UdcV6/3uyFtnXjdMk1fhn5nHK2UqML7R6QGq03nd7gHMR6dU/vz/r/YnKjPIUGMs8qotmZc
rBulp7KXt9/VstX1U67ylF+WbJ77QwgtIikNUIJq4otpSqkStpgXuxCnhqRR/ftRElqHziWRfX4P
7pfL/Y0o0Uws9QSROTJVznE1jbkinS9HQWfK7z1IEUXsAV3kLmwdDKIV0wTzQUb5j6grELPzQ19T
RAkPPbztWY9wnYZdjsX0yHSM7rZpvXiDPeOkOiwXjf1t6s64ZUIQ77okdxnopdqZep28NYvG0kTW
95ZGrnotZHHyLBghfeOJVZWUAt2Du24ycjEalDPb+8VBN4/p/iHh+IKQXTxkLY3AlokOr5G+ilpd
7IyqHjdFkm9ZqYoP0l0bzpKSQope70JlCLuRtpUHT9N2v41bytFTOzCjuS+7HOjSw+8XPDl+p+Tq
bJ08bFdZm6Fhwpob+aV9bdhonKR5RNNf7RDF+dybKYBXKMKnyhDWArUNcdvgoOG9+bRe3FxQtXH5
Vsjd9r0ZR/u69YpLN4//46Lzl42jLdu2qYj8jr1nZBc35BH5ZzWV699FDiTA62BATUDTPu6b+/zk
dzNpyCs4GCCplj22FLaaziS8C7WZRKL2lQRPEciE3WCkxH3qAEv1khN220chxdbceb7TAKCIqxUy
8Oix3NdCx2CgFGtjHatfHdtdC1X1o73qAXn2A2qxO+n3LiKoXKymQ8ryzDTyO7RG7eX3lvfGAnZ/
8oVxS73romDuFnBM+Z3y+GbYL++qpjt6uLesaxr1J503NIHn/mLeJWQiKr6gJGwcV89uph8ib+Gz
cKA0T/o5hZvB2zME3E0k/JJqfRpppY9nR5A5AgjBg5BkrHq7N58H4T7cd0tkLJv7P6vyZNzqI41B
NXfT7zsm6YXjuc7pxKYasI9iBDkEZdd8x1CwnpBo/77ohNPQdHca9JHzDUNsCqSrOdgj0yObAp9V
7v4whSpf9R3bhoAy1MGdqraTERnPwINuYVr1n4Rb3MKRTpw5FczG7GVnoBuf87R/f/7k5xpnTnhH
RjOkwLNAIt2LL9XQBG8h2W15Ef/ZeM1rKB9LI0ucmdwp/w5utI1TGPBzb59IoKtwQvZxML5TII0n
2pe/fzKB1MPO7NTH71pmOGrPZgmk7L4UZF2762xGsTYYsMCrsrcy7h8n1Q2fHJs3lt2Nz3dV0bhu
PcCcTNE+ZYyqwEtpGvGO9AruOrTYoRGgdcrgh9CY9q8zYx7ynKGzIxXSw55TgOeDT0sGooTRp6Dh
bDUKeL8BHUPchDrAeZozCLT4T2wN25aD89qA0MHA+tS18HVg1j3B1EGupnRerrhn7W3tItoO0PLZ
lBIN5XpryYNmgPN0Ro5sLP4swM6A0Ckkmmi+vOIRKVHi+nsjt7xlF1n+ATxLCXgARUwdTtqaPBhU
lI5XPKSEjyzLPJg2Xq2D9tL3dNrLf/dxUjfAuXNAPo5xydmqgUC0oJ1W7bw+dZ+klfxrNFk/pVlV
bEZpbYZZb+UM1UcaC+tkGf2TmcXMiPVePqYKoD9yQLnJtfa1brNhV9C7ZjL1mg/tSGnVprti/jSL
YHnQfTnff4dUiNdUCSTqnni7D7ptw6vOVq+Yr5fxB7h29ap3xbhOk+DjPqkT1OjgLsDvWfSRroMc
XAQ/NBni2q0ZqeLrZFbBvCEkCaJHasCw06NnvjBclBBO6fynoTMYRNLKMndarv7dqTgdV9LesobZ
JII7o596VIQ6WF5HDLw/3T8Bx2KnOfS7JE7adWXZGQ8hS1QQKgI+55Ig9rJxYydDumzrqEEYUg1M
ni6/i2WExHfI/tCRoIs2V6llMTVM76GdeEMebQZMjZfgH7+1cVBN1D/cFY9JgvcgZdKzTehYnf0k
R6iH62qtuVH4IEr706Dz8ULPxN7LwdPY+/1Dpwkgu6b+l9yUG17w5Auw9DMu4uxvXhTdxvXwluhg
+U7AmQGZFtV/VZBttvKqqxcg4vGrw5zImDWBZAMS1qTMvdvbcwNssDf3sTerib9y3bxaQ6zQEFNk
l/vg7/5wz5Tixx8k8O+VUWZX0cIht9uANT9Wz9GUTx84xzg0ajDDFSKHDc3H4ia64U8z6cS8Vtml
SSjsvYFuvDGLB0f8w0OROiAS4vjJho+8CqOWaFQrno6JJ5olFsjqKoe3+1ED8XN3LbBLXL1wyheY
4I0TRn7jlGv653AXSvt5uW1V6J2Rw7lnszVdDCYUkqIzQaR2XX8Y3S7Dp43HiLOwFTBgp1IGjQuF
fJGGCRxSz3gAHLp0VfAD/x9Vg+aZ1y7IUCTkuPPLlskI0ptAz+GVudHfxjbMHcdresJ+92jN4yqX
GX0jtQ7tZf/NmF3T6+LSQ2BZ9IGjr7V6b4VudnXCmzB8GrPMdgJvuBqim57GbONowMettlmVruY+
NBlLKyKaDakpyTpvgNOFtF+SuJyJH7BlSM1aDrbDIZtpOVLPLIZbVcewpf0PlNEjpHhxzPMMnggj
UY0owYi2QOvuQbyb9LPSM7kaC0eMr9QfJJ14/pkrzdqGbttSh6KjR1/Haji7wAv6L350Jd+WcBH4
bJytxo82FMEqss3vppM/ddn5Wz0JTuEYrjSUdssoQFfE5OCfmLRt37vuLml6erSR99ZRvu7HOD2a
WPcL9KI4cNJqV1j9OgpdOpJtFS5byBKLSaDzYHC2ioP4qc6iA9Xzg3JNsjQYm07xSEPvAweRfUA6
vTUyr9kGeoYgmc7zwkjzU0Zphvjv2w5qD4X8RHSWX/Xres3f9u0ZZrcIDePa+gT3DJz9HVsjwCj2
SSxDK2fX5+bJNk2SfXFi1Y6B17SXyR4/+r7rHe0GEHrWZ7/kTqLBljF2fkGiM9JnLZHTkpnO3g26
j3yk1Y7XE7tBPZCcjtqeVrc3L9N0QarpO8ykWupmbi1oV+2YvciVrOldV1G8Ualu7DOSdZPcelLA
xelQAVkO9prVfMo+CXeJhNwaJPQfeiO9lMOQI5nhAFgh3RosfYPak6oAm8JmdDV7jY4o2yC1Pltk
T4YOd4EaTMyRurO1EZj09GuOfTd+TLW+jGuItvQHmiUZlWgQMJFJCZkj8XiDk4q2H+so3UZkzQmv
+2LUu24dWNW1n2TGW4MZQp8v2omXKCLPnlzhk4r8J1HY9ZK8mDWnIjRL0fTe4rYbBwK6DKRIpiYA
ilawQeur0rf0sZQO6rBl0BhmaDF9phgXzhwRrPCalFn7ecD8sMwb/q/SkyiVLUYKXivOr1XPBZSk
3TuilWDZYEpY+PCcdE14gDWiw7A0vDrYOXh4LWHnjxzT13ZhIhdMC1iiPi3pIdukQ4pqRqB9n2Ln
b6yw8ASzWoExa9s0X4BkTgwqApTnuF31th4OcZZf/dZfjwmRvLTdlsjkf1BEP7YFg8Mw7Bh2a6wF
bGxUQQA8nfqVOBjxlvCVyIshEriJvzaLWB275tF21m0j1K6SxSaxnK3qBSpi+L7N0D33k16vdKQY
xsR659fEemFhU4vOdr4HKiYMMdnNcZ1wO8x4jiHvXlrHfu6Smrts3jbSHKltKGqwVA08Fc5unQfL
zeocGkwWsmdHfHhJDbfFZ9piEKRmNfUyGkKx7bFIymmbZnR2vdozFmma2QtSgNbcAekuMEAkL+Dl
6Ss6wTQxvEyC+SefsDC2rZTaQZXO9zQRj1AyV2bRmSLJjH5SihNGjHEQdQIj8uyPT29wDfTmb8eF
RNgXBD6HNEWu6L92xfKUlrnLN+rcD7a7RTh2SdsUYLgTjBs3QkgvdWd1/ww59kMNbWZhlg06qdRm
gGnSc3e6HaXGvlDNhz67dIspoJi28LUsSmX9mZo/ImSAVdTehs50OytrS0JzxH4kJ3ADcCj9N4Tt
OUDEcDREe/YHeSt7vTg8ttkUXxlj4wwNqKnq6EQ5g+96Cv7p4BATwyd9Z5D9ElkDWO6W5qT07JNV
cIL2bCh9gyA+SjnEWo0DOjSP2UDXs2s+aE36zmiai52oyZXURtg12TvCV5bOJqoXieqe4kli6jT9
qy2N70qG6cb34yvXN/bqqnyNoubBQqp18FzGCgWnu7eBjJY6zn+4dtSylXM+Au4Zp+vGFZl8B+7X
a2nkYjPVD2XWEFXPgWzBVHRiytRC0gLp6WmMoBhl8aR9mqSCNxwYYu9BGcBnimCB480S5vu0iOnl
qTKAz2f+D2Vnttu4kmXtV2nUPQskgxEkga4bzYPlQZ59QzidNud55tP/H+X6UZlZ6FPdwIFg2T5O
SyYjduy91rfSV15Wuko8Jjm5m92Pnp4jgpPLuscEmkYmabpcM0eVPSHRtNdlym1pRv5GlYRCZFFj
r7Pg2PFz6hYBpxavRRefhyLUlsKkkVOb2abwdPrVlo2nwWO61VxHqGcXCmHsogRNx4PcFVA7Mabj
I49YNxdlUMyH4mZmECaPKBEiSiH/nLAvsUcSzJGzRCgzW+ZlDf2ZCKWlTVPdHhBIuLTrEIG1y2JC
hwJ8EKstY6oiubP95H3o9HfRVwZA4CtZ+tpKR3K8t13iKfQ1WENCXhzYQaXBEEKrkbuGBJ6QW9KE
TJJDlHHjK5PBhYEocFt37MJOuCmGsjtWTs+U9AvsM54onMN8K1C5gUA1IFQHDpk4X8Ppp134oNby
iq2UeEFjJPWocUMcdN51bvoPMVZcBurOtW7uGp30Jjib69Hq124+pWjBzPu6s69mQRvMMIvxLzqS
zHdgWXcjXl3k46Ji0uHknHdETEaQg26kmCiFrNsJ+PO6iZi6ennA9dJgafCItKFWFVwm7azLsljI
hFFv7JYujXEbxFmDzUffgOTbZ7hk93XffVi+l24xEFupuRFm9Bk7Jnlj9M+XrP3XNm9R5nSLaXDT
1aghsM1w/C+rJtpzDNAonjBmN+cxMB48vX9uUtyBOnfwipBgeuY930HWomNFD5moocPCBotb8555
j7Gqa+pBdGgL1ePcNfNoQZ7VC2a4n3C3m6WNOKzVEGzRTsJJwCllWXsRmovnxJiRWLPWKxXMdAzb
2aatd2iK2N4QcEpZT6xR1SNDSQ8NuoymDWrQ9Rk3o0uzx6+mcGWaxnsu06cqQ7M+IvKqIlDscrD3
aYsY2W2SpZ4TqYSIuhbjHm1zsBnLkxrkjr8zApLCu0IrPFHDGrdTDSeiCLtVX2fTT5Itub+tRxKx
WKTrK2BuHWwdGPsNyqKFKoHnabO+O3uqPfRmUfzsV9aNQzbQii76DgzBozbSbsIV99a5xarWglfD
kXd2ILRlAfS3bYNVlyQNN0vYsQ/zazg2tkfITzs4dDC8fSTblE9BpL+zsFdXU//oChdzwNCfCQVL
EQPx4lSMIbBn9Ei+VSrOjFHiUbszBo9xsndn2+sgBn1klKQeCCNh4jM81qr2bx0lbtp61wwyeMJW
s0wEUH2ddL5VwtR/M5KEAF73Z2vONMuJvitfDsu2X2VdMi6tSTthhnNYkeSGRSk86v50VZvmJtV1
f11Gw7ttQkuwHRL/SmABitAWd3wlmQkOAKD/3tTh6CML3EJJeWO1Yyqq9YQOxPobk4uWnAEDdlVJ
NwRb+iYPYK9k5WOKEZaovgZ6ICsanV1rhd4QLFdLU8YBo5F07tXAjNrUrVehF87WnwgdKvGpSyT3
LEpBs67cWi1CU60BYJ08B32G0vp3Mw2OtKSNhVk4mOaROsK16PYYGm+Er5GgN3Z3PXb+FfpqSlHa
GxC9WYpSSyvXJVN4vbwtEpN/KDZgNhPAtZCgiI2hNE9hzNlxNOzZUG9dF1naX1VMfNmUSP8gI83O
f2oOf+8MINgmJpTAi2t1SLs2WqMQHFZGbedLUeTvlvRq3jYmiX4hzoSRf3ieVS30uJl2IUHwtH72
hYWkboLFs0yw2y56TTCb6/I3KPwtFpVYLnXwfyxZeG4tXIZWqu0cEw4lQD2m/LMuetKuM440u7FE
/Wk+D8XApU3YlFW7IUcy0iWTlIiWMPSYm7q7AMZtOJXPHiGqa7uzN61vUVPPPR7YWLdidI6W0YL9
1QSs2wKKSzciQrW/BmI5UA+xWk29IuMGZ9ciCoxNB9B9mekltZab40KVUb9z7+qyQOzI/5lHghsk
XbTJAOdHoGoy/RDoLuNOP+D2tziwuYMCADw/9NRJDZWqjPfhz3BqGFcaQ7WqdXVELmJtRhfQOqLG
aYlsBjlg1G8VyoVlkHqoipwVtSWlJzEjq4aVb+Yl5xaCjxASR+6CpC1IEqM9h2hoz3ktXGiMjOvW
IqZ4OvS6U+1ds2VJZHdIWXCCrP8w3GhedA5RkxmLdGJSjhMUyiZnIs4CnWETvWQMyUoQKOCRyoOv
0f0aBnfdk6ayBLy6VK541AUhv2MTPsgxf/BgE9Bi3CU1HsqMGjLz9yXo+qGXEWKViaxipv8CJUTY
eze+ShdD5b8ReLFqYfaQGdFvwnw2uhB7rLwXNoJ4mRQVzQYNUkZuLQfldbdjU1AJDzXCHrZAruct
rSuYbKajdtVTyxnHycg8jmIPtl3WIV5FlrzOPDL5fPqcjH1bhUmk/xG1DPvNaVQLUXhrcxbQexnJ
f4F2bxv4iMcB1Mig3WqcMReT4evgrKmsm7rykR1wsYMNKhc28dclYct2oo5te3BEzmIfqZfKNWg9
llizUSkwnVmI0S02I1A/Nmjpr6OMldAPk30KY29hOs1b1jSPNjHj9Pf6atOJ7sUrmhcb1v8CW8qE
1Q9gsfbemapFGcbAzF6WI3PBaDRZwTtc3wW9SSgbJBjbgCc2nkBLbZKbODhfJoXDAuBkepzX4uOQ
BpSYxX0wH84bjOil6U+3hhiSq17XdubY6scWEev3QzGYRwRHyCpSE0Bv+u7VeDs5PR4z1cuFh5F+
3QUgU+NJ3eL1+OETsblM/Oqm6gO5SPVEgX3m8q+GbVfRtzOcs2tNJ9qtwV42frwyEguHrjPGy7FL
xxM1zZp0x4BdsutidzVGFDF5FnsLSESbPEzTBVErPQEsHeVn5VAi1Gi6qrqm21l/uDFagZL23qI2
OwDJ/kc319KVVrx4bqEdQzvHqOrSXbIAhZkya5jX+KuupOfJvHNp1CARqUI9oiA1CsB6OnUOo1zB
qZSE6ieya31iSO6j0bqro+zRHh17kUJKsGNTbqZxeOwijJ9do48rS0I9LTiWGI1qcV8EnyIjeYeW
WH+NWuGOUVVCN9WlTwrLnMHLSCNg4p/I2ofa89eJn9U3mTv8iLsEvlwOYDMvuw/mooPjZJu2DfW1
ZUh6CEaOwidM9z6OpQXz8nIfhD8NjRFuEOrbNCX+W2W7mJ1hDT2FF0jy1ymIViEoJ7pRyV3YIQDT
rRKle/VQN6Vz44qBXYgTjVt1a5ydZ4MBOqKCTcpANybmaulwn9ESQDTemMNRej7XJncFtv8QpQFp
RKZhcV4uHuKhYt5KdiB/KuvTtYd44anBv0lQUVLCVZhw4+SzNad6m0fRtO9kt1GNdeUW4X1VDOGq
LIyHgEjYpr/TyKfGNEehWp7dOHmM6tsCM+Vt0fI35SpZa0YWv0iN1pJlU12nODHcMSSWzK8QBSbl
OvdYW9i6DabnkKmJW37WRqi8MiWarcP2xIRnQqieCSLBpL8JRvUlg/smPBFa82mZcoUoFVBx4Ej6
etUjgFh9vkvZgiOVLCkGN1TbDWBc5wVLNjsK0tAFhPvW6KtDpG+biEjJsTFalEbZO8liVNaj254K
M9/WiH1AIAHC8Kb2jnNKWJLFUpf8mMyg/PPkHO6EgzsKHcjO+QvoCwSovoZKkG+eaIa6rbVzoXsy
h/GNp4KD68YbSSZtSJWoUoDhYprjcuhdZvTOvfuuz8wDeTliIZbAHMfdEARqqUrWS7c9e543QUfO
sjXE9XLDjoA76TNUa9BhGLE1fiegHua6tZB7dXjtCQUDEbxPDmOhbmG3PgEqLHexm70lbQBQVOD3
jP2whfZJ8DtNBL3l9EB7/gfIvx1q+GyVT4xdPUZxI2xXpIBImPI4sJCMxD8n2HJgk3Dumi33AxPR
6owP1F9ypt1NQzY+pjmcrFYfvlSoGafYsbqN5jk+Y5rcot7hCAcs1F3JeDJ2Ruy+D8zmKE3oqOrk
pSTgtBeaCZYnOXh5Z991A4iDBBVQ1NKBbIdPrTAOQc/pStfqduXbr+HQftTiDdwUhNd+NaS0+dlE
t33hvjZugbnisTec8TA0+M5JbRjYGBdhbSFceIqIDlaNsRsYvhnsX/Y0Xk+ZeE+gmDRTmSxrhlyO
ENt0wGOXkyAFnubEKHShkPy2bsxReaI7MIIuD6BXVzSEEEP+GLJ74L7eLdrDueGL1KPIxCoMdXJM
mU4zxA5uCtM5etL64nosH4K8abZScPaKxHRirJoTQxrY8r2S8VNUkVw4DWuRCfhSUbJO+G0wNZCc
U/SNjUDIBGRa0jvUK86UvLVPHN6A6eLfL0t0wFaNMC62qF2YLt82Jl4hExCVyrJpTxwtWSHY/QBD
Nx0Qrdrelq3+MA3JmTW4xKmjgo0rfP3ImPFrQDBq2sgFKkbgmslaG0z06vpaU+sIBDeLuH/VWmiB
U2/e0Kdu26HGL6lljZbEqFQ2aOfIF7U67YrD79ZU5sJAZr3Ly0kui9AHxSjtZhuMvByK2n1jUcMk
rr5OzWFde6b9iBcAYjwxbR5O65YveNy1sxj02sQ9t/FvA81192ahxGZM8mhTVtM+GmoHH8uCVtOP
uuYU7DDPWlSe2GWEl69lanNRdOamtLD7VfWilaOzrCVWCEkqEUENIKhtNQIOD72Rdg1/Tq1MnpFs
bjm+EEQboWu13JrSXAOW3ffBSndpBLqi2eoaPUZtLO7CzD0lAbVEmzzqI6+7m+7LqNtaoMKx0S1F
OjyaI3xCDOlY+QHc9AEdhU5xJSLexZDTPqPin5XL5VvI6APvp23tpSrvS+0BNsOLZnlPoCFwgkjW
wTy+T8rSYEn16Zm4mIVxOcIDmNQCtc+d5WnvGUh0iDLOtSlSA1nHlKyyMm6WONsws5cO+34JM60I
3zveK82uUUEnt0HmrY0yIBM5Q6HrTW/2vuidmyKpSAVIuJmd3KeppaxtL+AhaqYTQWjLtiWF1NJu
uvfWhy4siamgkwowshfBox+Pbz0iY65RPtNwFKs156v5rFLO9oNwX5iDvuKSTgW1fzapNzTCa8el
BVGx2+6y+FrzeVeAqC/0sPypXKgvBM49YKZ9YhpE64KWLRflsOQws/Xq0eLc5vCXgz64uthDbZpQ
WeRa+4tjlG1IoxvWDsEujuynmlYBbUAvindBrw5GY9dHv/LSwzeSSGMPTvMgXqe4hXFmjEzgLg8V
0wgXW9uOLYHTeT+qYylb7Yn2+YlVPrpDFsfJAMU4WhIdu3CIYHymLIjAlYcRH8Il/EXKiO1iiK8v
eTBolvV1pzzBhUb/NO8pL/yAFLCmI7LbnPUal6cWAyH6IiSXw2tftMR5rfVaS09Grg/HOrXijS1N
nzWbS4m4bUQJQcith6o8FYX1lk8EToem0Z2YAfvbyMOWN5n1GaA1p+asoIXkeOZK4gin82Kjt/Ss
aB4ybbKqHe+GOvyBrC68baOGoLAsta/gKzKxd5ZaQzSZA9Lh5nt0bBXRtUcNdQwF20o09eNbazbX
tcg2se0a58DCbTKvW+VlWN1I/sW4CNHyVCPOxnn87IfdE1gmZN5TcCMCbCqsR6T1tDo8GL8kgkdu
anR8ZdKNb7lVWCsBdHTVhRHIjynlqYi/6O2lD5faNC9qshwnkrJlKbudPhLAqNLJQhBI20ilH6bH
OED3GfO52alsyb6b3ySu7mp/ASQFByMi+Hqc7eWZV67Y/3Dbzx9p+XRlDzXN3jR8xbHaHxg5IRgG
GgyRdnzzEHitVP8lVUpgAyrUfdAO6b4cfPsESRKnY02nyizRtE5OxJqUG3W7/4auUM/qKyUYBhmB
G96UswGrizjZEk6Wn8eOm6JCiPae6NSDVuSMt5N/6OZJO81y2UXtySD5k/Bo5KatwaVsF4hfv3+2
xmmSXuJVaJhvbTeqW1fv1MELGoPOLi/gF+jb7TdJ9leWmvk7F/ObpCYtCbHT0k2wmTPY8xdwZ5lb
MCiE+2m4FivkqA55YDC2zeSxjyy176bkNQLWVZiBeIiQ7KwlcirgIj5lybfq5qI2SvHCYz0croA/
cmisRbQnRDi4405fjJBSVo53h9+hXzvAF1eEBqf7//BCZhLu9+vb//zH3+YXQgaiKZR0DaXbzgW4
/MsLcVTH5pxPaOVKBZCg0rdmWp6DRlsXIOvI/nHK/SzX13P/wSlbf8aAfQ2SspkUW2aKQcAhE8FD
JimPvY4iH0IB25oyb7RQOw6Bry3++le2Z0Drb7+yAusodWDaFloDW/+DYtdjZ/aDMiQP75JrYaVk
BcZlmm3rhH5+jAXotWrMvTNqAkc5odXZZMSnvCcQnbmliceWds02V8WAZDLxDr5NvyOTxn1tk1M1
S2KQ/KGGdMyjO6uvLw9FEayU55er1PG8A1tfRzgrPqLBcGgF2TN+tDSrVThNioTA+D7QJ3PtWopk
y1mJYkXMXnQSO9rG0q/q+eHykWrEmwByAXvHoukEOuxEK7pdwuAftqMH3CqjcJ7oT98yUcUVQfrg
1pcT+gXLdl6ytucjLbgpba16ntegoC7y+6bWjl4SotdUEaYiPXHpVBAiHAf9sBsGatmiQA+GoIY7
0Xyiq60dEexE506ZzW1OGRQLUf2He8b9t3vGsR3BxWaRDouU0PrjnqFiDOh6aTBF2OIJdtg3xeTf
j42qTmEx3mC0WJgBMVRbYk3Dpag44hQ6Q7YLQA5MhLz3HY9+tlXjO5mKbT9TmxpJhC1y2WF/edqq
AndgMcMc9OZctkm81wINY8ycRV+GpEREtkm2mlOxNVhGv+5c+r5ljb1uzoqoq+lejXZ8qkKJsnXi
/DpLNNMBs7JwGeKFbiavlCKNBis7AUcs16M9EDw1GcnRAoGzYFIZHqVl+YSpunR8nTo9IsrYxYlu
P5EY0e4qJ0Exnnb4goKEZB90XsMOxkkHj3p+LktB9ETLRADb232lwnI3dc7zkLp3Fx3q5QF58R34
NVQ7lgfKPaXU9Magfcw1tO5C6cNjUxm3Xik4tg8pqg3LpCczemSLyoxhR4yb4ooYB7kKMlm8Mc1Z
FZkrP5xZpde1MMhUhw0N5jFbAs50TBOJe5rC7AcldUyAxOVzua9Of313q39bkNyZhCkJPqeUhqT+
x92tBYoDEYnNCP9sIp7QWF+Niao3mqTL21mBTtY2oh3f1mkz9LV7ckXc3ouRxWjkChMLJG4gGrsC
962D4M8mcMnQxGPXEqfdkl1/M8kXW8n6XEY05XwvpPqqOPZExp1eNyngHC35Kvrkyy0mwhu4lWTL
UXaomIgUU6/Bqxb1ugjQWF9gLFONkrM3xDYKu2Td+8l4A74ePIuT318e8rYFGYL66cEsqFnGYXBQ
kRKOIkCXrZt5LRhEhW5qitJ9L43PMAnrVy0PUGjnzbMP4A8GQyppIOrJE1hJAihH/Z/A199wob9u
aZb557Lqsvy7uhSuy5bGe//7libE2EqcVckCyjtuE9IEyZtI83Rni7We9m8ReGNYeoFOOjKxD17h
gdDI6vfKiqvrSkfRFSGwQ8CVM7ZBa0GP0/ZPtbRv/TgazhERLQsr5VxrVZg9Z2ogi6t9sL3h9SK+
vjx4LU310PB/OKOJa0h1rvkICWjDAF5f6nU7LD3okDQy0go1EmKz3uoBq3PKpQ6mHxPk177Q0//E
ttf/fHPm0AfmC3P6g2kp1/kDGl5Dpiu8knwBZPzBVht9fQeIhnI7KHYX4pSDX1Bx5KbVZy9lpotH
/rZ1zJ7zXZ8URrn06L3fpyLskSjI6ji1g3cl7P5ZkvnK0TAtjOOFENg26pMDFHz2tD6YqVE/apne
HAZMSpDO/H1Ue+PaiHMBTKJPNzlSRrrH4QvOpwDSk9muaDGmJ7N36J9bOeD71qPPOdEPd0c32NdB
5tMEd9K1Rn3yxLnDXUEcWg163J+6RDSciV11x9wRNQ3vKKuoeeWU/QJsdERd13nTSqIfXV0IZYmE
TolVANl2BpYoLgw6n52hL+ciQYDvugknjN1xUvYbY356+ZzD3GenlSGIR2wXfhnBgpVqWreNu0AK
a/2Ar0ugfJ77i8GQayZPPoqFwRiPpdJw2jlBfxgjjoWyUdZDJarrsKihaLb2G1qUr4wYyDudrB38
NEiBL5BSDQM802za4Gq6xUkZn4vZB4X28SdwxvB4eQa8PPxGKf+Pd5Yh5p3t14qFi4aFTFJmmVK3
TP2P7BBYoFPikn9EJldnEQqII+wS6oNmc1ryeztMlOz+mMuWsYaVN9l73Fkffh68dVJWd4x7PEgM
DYSzdCLupEEryUYxbKtKb4kB6OzDBHxzVxC44xiNddcrcq/yqvSvglKkTGBmNXXrkGlovV4+Y7PK
H2UKjerydCS370Yjr+KHG7ektUTFpraK/iocDOMASdvYilHWc+3CHMbAVO0o5YJoaPZtEGQfda/O
VmGT2JlOxwtJqNNt9rXIhcJY9tOO3CLQvRokxjgP0Eq0B4ZQxY/QotEV0EV7wgmdL0J9usFn4V1Z
nfvw7YPR0Cx+X3S9gYTOBUoAhC8j2r2nxX3QszK715XxI2jt4McEtScchy0Dw/GFUQ35m7Whdsz4
VkltM3kN9N5cJ3xhGbSNzgh+BLA41BF4lxLDagLVjLGg5lx/79BhjpqztI3yxkUpOtvyehRhy7EE
t3K58i/Lf1+39ZED04xtGW6ZU9TLKWmtzeVpN2OHEWrcCSe9uih9xSz31Vc5jMCTyAqXd9DCpha6
zQ1o1nGFpTV/cqXBJA9SJ05izvWq1kjs4thZl2o5Jtr44HKw7KKBd9TU0B2wzT9HNLVX6BK9LbRM
ls420ust8zeSc+p+ek2S4UaJ3vqCubU02OP+Q1VuXKDkv1/kls3ebOmuTa2q5B/l3eQPpMuVJJzR
hiAszCyTVcQt9TQA8iRXb/R/Aq3B4Nza/sIGFcksvcarbZZ3pjJuSLGPHtvxpgHid1PoEZlqARAS
hrS0nn0ltnGOTqOBvQAMGggJA13EkRI6KxOLKVjbiW4emyhalpOOPdC2OygyYUilybAiMmt520m7
fSyIv6tnIh/ZX/LUEB66EKiDouyhYDR7tgcy0udbpgmG5vb7tFC52tIPexzTurAO7RzQogykn0NW
HYy+6ZqFCqP0Knu1myA4XR4uHE7ZUCVxS+l0zfAy6O4iyNrieaSnvkltrqFL/k/cqAflYgcLLD24
7xBmLLSQrIOuZ+B8MQnxexUrKTTsJ7NS/vLQ+9KmBIrF9+d8Y4iRyiO9k/DrDkxtkpVeCpfUg9nG
CyLwQBciWFzMBG5So6yqOjg8kpnrjAG2G3zmY9bZ11o4Mi8CH8Y89u67PWGM3SnV3gdLjjupxw6K
ftO7qVJlLxOnDCBgoIfIDSPZOiAq4RxEM/AU0amd3Ydtr4NfEvm2p9qmlmWgUc8jbxbk6kCxbp2B
lKwQppmPprD960ohgIurb+cn0rkXZxiSIyGdxlof9dcQlBwBDQjLQtJ0dLr9brtz0pizmWLHQk/N
bE+W25Z0EWNr0rzvULijsbtGEK7t/rpUNec4n39d8bapK5OZpLLmpV23ANb8XjEFPSEhVuyhLMIB
kphyZ8eoDvLpHLDnFKBadwW9YbqbWGQHZ29YebRr/FshmH56wVOAcjqCpzYa2dHuW/HgJdm16zvr
763SQG9l1NAZBiymYArA4xXUnC093L1qss1fvxj3dzY8L4a7Vkn2J+EqyZv1R3bRxFSVNhJJ3m6o
IRlFe/JsFQzGLjYQ4lnxt80wsFCUE6SKdmv1JYaW+dCkFyWixro/GIx8cRhwwvZTF03CxZ2LTzfc
T8BtkRiOz50NOyEJMF0L9RO3AtPnqHz7/k7VNRoDPq0ApNhuEsOrIJCUJmTDblp/B1AO3DktWwlR
SYsmDI0rUSZIwi62RqJP62Mlja3U3eiqDiHwFsSSESENQ9Jn2vlAR8VeN0NsXTnDfTIyzIkyrhyt
kffYWfqTcYFql8kXrk38XKRFgxkocWBwq1M6jNMBFU1+rfXbLiCVvM9hVxj+qjbd+DTWaAM4bzZr
ImvMdWDRFm+8n0HsMRgu+m6nuXI/lR0/MSrEM8mmyRI1d3bo02x5qU+iR196/W5wmKxeIOllon+A
XXOPmIdCKKfx7cUoV5l0zKPKlwRyJfVNAT/tP1zYzu8ndRuPlBCG4xgMiAU6KDFXw780hWSgYOOr
5mc+szHHaXbAm5f3phAzaZrlZVHovnYbzXQozzFPNjbrs4XMeBl15HpfKNraSBd3pq5l9oAMvMWo
MQjNW+L6jE8iAKbdt822pB+4iTJKCUwK3jKJqg5NvDUuYHZ0t2M7i1SZShkUV3vKPfA6XisOeYym
8HJJIB77lw2vyhJ/282Rg6ZjFa+zUE+yxpm93q+5waaD6aZ0tPkkJH+ArrqtEEqYZjmbkK4QU2cc
9cUqK4Z6mwxpfRdNwJTjqYRzfDFMq+JGMVqGX1oChQ57QDuRV5MicOeN4zL3hL649GrQ6o9XoZk+
9LhfDqRJM/OcP/J7Za0Uae7nyWHLya5MVTvgnXzIL/50bLxp6YSwPhLjK6hlS1kX0YxH5eV672FS
Pfz1PS/mtLRfFzD+zo5OUWoDVjak4/xRl4JasxOZJz8H86kXdvd9kuHwXazYU7tdmATVTTpxsGjj
4Mk2gx3Ix/HN6OAqkJ/0fUn0Id6SqOmoHUfaUpbifehE+Vp6tAnIlMQjM9rFK9JI2PJ3VWon7+hv
PiblxPda0sWHYpDEugrSZlmkfvh+PyxjMgDnk12x7LKVNgkiHucHZ95ggY7/9bvAAezf3gYHNL4h
EBYbMPPs+Xb45XKn5RdyNKZ/2VcpqjmDyjHqzOldJtDYPf8ty/RpkxLEPVb8bTCDEdtr4oCFE13s
UEvmsAsoXXSBKixkFv5eZltQfCfh1NUrkS14xhMLKGlQvBQBG/I4h/VeHhyUoAcrmABzeS9GmmMK
5AO9pv5ulP8yP5n+/2ep9mos0899VsXoasBc4Z4sSXykIAnn+kRZ2gPDufwaVEnKhI7IHEW/cDP5
/pY7ymGEBwc5Q06J2geYVhC1KBahCufvY4rABA8kaZXKXVhSyPumC1/aQcYYP4qPvszaG1toZ4b1
8VU2eC/dRCxIwt/3ZIVau00adnZMo/Xi0p0KUzc/1rH4KcwJyInCuI2akl58lO+w31rPpScg5Skc
S1VVQbn3WvnYBRbgvwgqOg7TnameaTj8rGYTaiGagj0kw1kdVjCVUBceOoE5hJvcLZaXPlnXCGt7
ue2tsTF3ydyyY/D//U0SP/jBb2dTWJTdNuM/8cjESyBcgtu5MwbEI0PvfQ5NuqsTHKlVBW4DV3R9
FPMDp/P6iANH9np8pPVq7r5PKKaX29s0U+NjSHy4F3Wbb7+tX8X9+eLpnAZ54w6CGN44O3WV751I
EaEPmTCk/v4Z8WDf6GlUwcR/LtC6P6OXOSEX1DaX3CMoGsEPiBeFW9NkHksUUX5GAdY+mPRrH9Mg
wFrfOrvCwqvsiqy7LXJFnDIX3aFQqt0Th8qchfNLrk/JNmsDf6lV9kNGnuWdEEmzyZnP79LcvE/H
XLuTjY3YqGxO84wK+m/sHjShM7kZRHOd20gSp6lt1qBIrZUc4bNC+UlWTdXaaL/D/ECwDAWhsn0Y
mxh4NanpJ/K79SfwFP1OdnbyQZgx/v95MubpHy1wTRiJcbNLy2lnCjmevGn0rv0e/qclfUF0rzUd
iJtdTH6XfzQsWxgTxieL+vi6hm22Q+6yJYsJ81HpimdCh6N1WZfMNRUIhJFThTE8j6NXQVik/hCd
FoEkpANViuqLrE4y0DPgIL6w4DnmG/SlP/wpugaD21zVUm+2RFnZG6/1+10to2bXjTq6n7Le+yoe
Tn0Im6YxkrOA8Aeeyz5Xlt2vLsDWSKbj4Zt2bDk6C4PTnzJPP/sRGaji4nA3ZbLETpo/5B68ybif
Q9rd6amms087Gq6hwYEJR4uXDDDDABDe653V3F0Wwf9T3NMp/KjyOv9q/nv+3z7yYqxCvJ2XiKF/
PXvIU/77y2/53/2g7Wd+/Z5+1n/+qN/+cQKO/vkaVu/N+29PCB0Lm/Gu/azGMy7G5PsX9T/z+Tv/
t1/8r8/LT3kYi89//O0jbzNmu+dPJLm/hzzNFdD/HAr1kPv5b5lQ87d/Z0IZf3d0xYSNVGOFuHKe
ZfWfdfOPv2n63w3LFvSCdFMYtkVrkd05y6sm+MffDOPvBpMSm03RcDhZuHypztv5S+rvBkdvw3Vs
3ZaOLtX/KROKceRcy/1aA7iIrObtj+Kftqau/9H2hZtlFCL9mrO8w+DcwbA9TwFhyxqOJzfONfSR
U75q/c5ZYRfJ9u5Eh9YwbbGCOFidg6DCloh6dAcZlrNbEmLa05R1Q2Rcct2AqxR9J0jQUZDSnZgh
nRGLG4b3zwHt+m1YAkmtU6hm/tjpe8z7CCQRSMVeUh7YXSi1YnmwEJhjTyzKjWtMm8qi/19V7Sqd
QbLRNK3SLoE6Erj1qqU1n/HrbEzI68ssl/tuhDqb13JN7/KsWUW5pJ8OVTvsEFzc0nCTSExiZHpJ
9AZmgGz43CUDoWLkgdKBbHjPJSAuwFZqf6VPgKmbJSGhLXnOVSPkus1jIksIBBWWfMKMinK3SbaT
Yy5Z0YZ1qWeryEIjG8Vs/GG+LlL2trRzqP41Uul3ymeKz6Bcrie/P5fTjchFi70JRk+tiH53yuOb
1OIfERYP5EAS4ltgvwgUjSTDZOuMlO9F40A97u2n8NrQvWNAeP2qJc5Lj5xT3lpg5d19l063PVtH
G3wFkbtSYbgZXP2+NdRT54wvI4EVztgcHcIFkCQXaDsiRvcY4uKgxVcpnCf5/8g7kx3JkSzL/kqj
90xwFnKr1FnV5tFtQ5j5wJkUCgch+fV1aJFAZwZQnah15cLSI+DuocpB5Ml7955raOxgVfFQS0yt
9ctiVC9oRO8FkfFtX0P8BN0czQX6WzOLfwLjIMXn3Z8XwozC41C4zdbOYBg6fOnU3uXzxFMEWy8L
UFpONF0dNsy8UDZJRxKOz3Jv01dmWgF+z4bvIoV8ndoYA00AXpaA0C3oNCTXdv0yZOJBEA4WZPmf
cnIzdKjNaZrqz+XKJrr6wwMVFaF3aLxm2ATDzxRTGcikNyuoXkIDWWkQOL/SmZiyKujW/hLAUzv8
UQnG2T2wlrQyfvbohmOEaHRM2jtYg4BtSWaFdYu5owTYRXnLmTaqeu/XnOMxI3N7k2pi3OP6T+PQ
YyQuwYlUm/1RvbGvGv8l194rZA3CLXF39Zt+9j/NqW2hPQU07uB1TcjUjQrXWr6YuLEZzdDtewpH
A6LF+GgymsQ+NHyl9r1bEgjTucTDJxaAWdsvHhvhV9GbzbhiQxfwHKpEbm2N9dBOs0vgazS9gf/q
ZmBoZzU8lySQgsjsHzjXYRz22UtB2m3GIN9bar7P8J2JhSZm6SHhJ1Jlq+r5vsM7kjplzi2Dzamk
dW1JLHhAf8jXCRUBsJO/6/x+XU7ybU33m2Db4LrSR5zMf839grqhok3Z8pIVVjDsmWyrXVI3zlkQ
33WGQ+yc/98/NvGkDhYqJbMZa8yp/LDA7Pz1K8+7Go61nHukgLxW1glDDJmp/ioxTMezvf6QTbLy
/ZbjgKDvnAV2vxWFG2wYUOBiWn8A/yuJfhRZFMtbWrWghH/INmj3abC8kAZxn3NHNnU/GFtl7why
3oRTcnEHSMcdaqsjY6uDl3FgTN2pjbpWA6hNqQa6RWeXZrIdBiSru1U3UJ2RyUG1Ruk9T5Z7GKqJ
dc0e8nNsHdUU5pduqorL96/0RIzKX7/CZDyQMrhp68bcMtZ/JwK6YygwXiunojjTfnlrihZ4Yk4A
AzUzzlC6npkVp5c89MGQIYCL6AHwxpYUxJlszt8/psn/0iNik4ykonPS93CEIJZgVee+TdZiYcRU
NHXTZIuuGcEdaQIMh6n5bQ6t50wUOd76BoS1K2SPMoLeV6sELgsX3VRqQ0Ss/WtHxPDZaVwaZhXa
kZWZbGKdMIC/oHmTmEhtvOyGneBjBEPRJdktj9oOJ0JB6AY1sTJ0dRC6fsuG4IckUG8kg2eTm/Bn
6I3tZQnbovtmt38ZcRrvGKq8EUA/ndM+1uwpmPNGEJUwms72S5Z13tbHagcPwDrQGeuOlUkSkpW4
7S401XDuDflk5Y3cK9/EiRKED+Qw5KS/+uD0gxZZOooDvAB1ZNfVBVKft6NVwENnWfo85KBcINnR
k8IV2gjx1lrorgCDdGcX0UG9rZXodkWGH3fETLIxe/q1WXtKWtveuEULPTlsd6rlXVa9/8UNM1bW
KHdiBpVDLgwM7VDtlC0eSDI4T+X0hEF+eM79u9b3bgJEPJxcDWfrKZAVSCVKSWLQ5EzbSbXyNaig
5cQ2l1dB2YNl212HAVxWEsx7Wzv62BQFxkgPmXXbzIhIPfpe85rltpRsU6Nsv/TUvC0mmi6PgRPO
YTTSZu0tSBLiPUxMvpIZfOFRYukwkANqw/K2MhMtXZZyvvXCGq1/fzMbsO6HpHzW9rxEwoUCukz3
jptN27qklQa4Yj/hrz76K9XNMAyEZoaX3sCMDknMxdvod+3HIlmfAWS5EE8SbN5AXPxuPJiY4huj
phG0vORoofciwXmz1IXzxAkFcWE/kKyk672Swnh0QY1OQ2vtDcHgogjqLV1eg4EGdjhErlBrQklk
rmXSQ0Ka6PjLRPAu3UR2snHbu0CQvFCwlTTloUpLnwrGX10raL+cBNXtWCN3lJV5blOzQJJrdSQJ
lflB915/IIHwRiT6F9GQM/tZn6O2zt+RgsqL7dnyMkCbrsauufZ9DEisnS5kZPIhKly6Ngec2yH9
hd4s2FYDKn7b91iboShfus51I9swnji6yQcrKOdHsytuRn/K381ci6PljMmOWxLfdGYGXTRNX/qJ
v3kK5uqscaC+ZTk0XLwt+3bs1ZHOOL7HZt2TRpzWhS+QV8uLT7p2NDZaktyWr9L+m7qyxbe+e+/l
YbCZsuQO6zwBB05IShqPe+EZUMUIHLv1GYVGY+dNX2ac4l8n6tHwhm4/xoKRYyjVdjAciOZpgX97
1qT7JCjVqj+umY0QnICiYoGuH5GzD+Q3MPAzZIU/tA3zWyj95mZ09JlEoL2cmRMUhYuB24jXRjKj
bZdo5iiE1CR11l8zR2DoVMMhtAFEubN8aWD70E18sEogVE3OiCkWZgGGIaYX6q7HM0GSUjfMBJSZ
ZCC5tFjZWzBXpAhSt91jWIE1BM6CRb6/+MCGN1Wo+/1sZj8cku2OhHknG5I+6wO9UfdoGM1H3foc
I3P+ytSTEqcTU0Cl3vo8/REzZXlsanZ9TxRoBvNlB6gYr0XdfhaDsG6mmuS1Wpr7biz/AJXl8RgK
4wLbsd5nTF37qOwRZAhrdUQQHnHKXAfQ0d6z4eq2dFynjFTn1KkvtuYD+IZwdxK/bERoUUIAiD2i
uorwkp5dNjWkr0gzRBtCRiJ5At51t4FGOW/jclyOpveAon5HdF8fBemgYPcO3dmxsybyXfo4qGhz
CAQLE66UO2OXqkac5U68OTYFc+Ftk9h99pt2nwRJSyQaqAEuskme5iR2DVsObz8QD2lf63kxD97g
vcPpE7eB11+YnoIRmORjkNv7khpWhoBRvUJUqFoKwNQBXmlyAm1wJcnr3IIFx40CSuRHOga7eiaP
gFEudurnXAbWvesUr0v5MroiovysTyBe69tkVUk4LQOCMF/Xnd7ZjvghohqbOL0kJhQAZqKA1swx
d+SXbMia+/5h+Pk1tGV7ohcSGVFBG+omNBJ2pLiBsuz9FOZYHPsSOTttf4wETGN2Nmb9SRFETqpi
t/XaJjkKVT0i7E1xpk0/cmO4KzqWuw7dDeYu/9ZGYg6rQo/7voA3b5WlsTO1Zd3O8HMvI3EydlB9
qQb5xiCnnw0BozOB4rvYglCAaZuXtGj6g0QgQguGslCQNkJoqJ6vFhb5YBLlFnlWdZ6hUuaZ/JU6
wQRlwn8HXALsd2JhqPDUhUH+UJnEHBXdHxc5leU7LCcDmPuiKx8bNepI836B4iZSCEf3OUiKV9dE
hW6EPc5ePzl2gxbkE+G2sBCjqyA7QxX3NqnP960Z6G9NRNwB038Ixvw5UyCNbiu5gffhnsX6Q2Zk
k9fUiF6mr3WN1CmABTHN4rVaR/zUvVbwZC448mFkvaZrinyXw0MrarT90GXKveLViKYUqF+ua2Zg
JMl6JBvslB9cHBHvy/7nCMiCELz6savwGuInMMPmrmaSsS8T+Wgj69h0GtvoyGgRBupzXZXHvMzq
PcOVvVE5SK+YoEEq/120mkGc8575ZRjRTXipJ+vdyvVZlZqZmk2lkcQ6CjyN07EBPVzgraONNT2p
gSN7bzBeVfVTAqOOQ6fsmxciVFUE/Z3cnkKQQ1v6J3shls/MDQGFoX6PZ1Q3AD1+I2TIEM9NX9Qx
GLR7JmZsxoB3kKwT3/NckmNkKQw3KB2xzyQYpeoq2APyJ6+IVUEsubebMC9uHc5KpP59BFPePqo6
xgQ7yju8gsFmtrTcKig5nGO1H+npmgaYDZymexk8+eXYY3bKb7wS5104rEfqwuh3YG3Qx2ouY1aL
dyhpr4YiX6jpb5ba2/l48ZdGB0fIZO91OB/7Of8pNL78ZrBSAHbPNJRJ1Vz7aZx4j3Pefi0ifio1
3wJIvW9Ud55l0H2UNuPKjmnQnN9OnXOncKSEcYqY5Q/J9iPIXxasmPG4Sp1fvRJO1Gj7JaiW6Ht7
SNPP3FP0NVdg+bAdtSAHtLTJsIDLm43ulQqTAh2kzNRU1dUX6duUL9cKVjWyBhP0VrXcfQNjkjB9
UxLtRrtQZtHbP7qV9eFo5Gfa6Dd5AIi9MKgwEIvOCgWz2OtRNLuyUx8YCNAyqIcsUTsboEvMAN4d
zDHKUuNavYmnTNeUJJpAyYJEhCCH6pN7lEhzpu5SEDcAptevPO4FIIejNfCcwlXfxgSL4pMhAgWd
P0MeUlxK5EPrxK1JfpJZYcPQDg91WT4kDhkEhpLYFqjs0tTazZLSa66GbU4tSkoxU+cKK3cZY68Z
eItzQIHr5hTDXTOW7OqUgdhNIRNpvXRvcZn6J3Vru2y1cBRElFYlNry7AN1536QwxsBE7LyJhFLU
B/ihZvq3XdfsCXL9NfqKEw+LfDw1iDiZze8xPj/qpD2kK8I41Y+Vci5p2n4pqPG+GfB3w+rbaxdV
01RN+9E3nwJyLgKnOnoWsxPzGFbezokbkohGLNyUk/HW9Qpa1uDWG1QCe1R+Ev0ZFovQZWhZZuOG
QuTGQEti4guKHZ840pwxjuNgbcaJvghTRiVVR8GuFaRfgmDa60CHB4lBfarpFxxHkdybRAOlLqQc
S2+dqhQbDgDGTrlJt/P0CzGgTEGXDDm/QhyjLIAGq5p1XK4uITgsuftkiZ8QGDLH9+97Pf8i54Yy
O2mxqRonunISm036ZgzLu21h2KK8OnKwYi2YnimtEGakJVi8Pn1NBt5M6FLE9zp7J/vlVOYHgQYJ
iA3NDQ/UXc9jTQb2pmo6FI5jsnFK/30ufriVQ8Ow/tHb8YtRViD1svZnYntPZsZKnukRu6j4KVDr
yIrMOS2nrSb1ZIeGOS4ptqfK/HIXV+1CDGiJ5Pm22wIPKYkgnZmm9zUhZVPNrISV5eAMy3kp0vP6
aqgMo0rRx89+JY9JEr8GKxWiBZNRwGHakrrB6DqOv8p4fLCxoh2YKHVi8Y7atu5pI2+hvH40iaO3
sPLvw2L8wH/wIQho3IzhfPazl4X1YGlJJWEOeD9NmPJL5T5pCgi6LBz4q+SAQCbehAUxBhp5yGIb
VtQn7lfqme9j4v2ElwHJbTH3ZAcBxjAA6WtdnJPAg3s9P7ldc8SK0W36xvmqyuG+DIOboUf6yPTo
F3zWbJP34R54Rf4CuoTmokiKzZAkYRQj0uUk+VyExsviKeKJK1RCeCH3jj2cdWaSJGz0Z5PLts9h
4pW0TaNwNOF496zX0LrJDeDCaWxcqFutYmeNkMcHQGV6RpcTvPUY47devMruWWp6hEwacK5P5brx
TnXRyW3r3LkNuAjDpoUSVPmF4U4PuoEdGfCOrYhcU8XNMFhPi++yNWUvch5J/MXmjHs1/hVryUtW
D0dAg1ArxTSvWmsE9Kl5aGCZpnHxnkHmxv4eEwQpnQPVxaERXrGHxnJHf2GBtkpC7pxNEaovtGqY
Hzb1kLz4bJi1AzlmWuSfIVzAQPN+TrkqOS6ZemvxPMYzPBmRapaD/H6eGyiBCZNEIsCmikwOGo1e
IiDSYh7ciSGFbu0m4qhccw/WbJNBbEAngJhgGKfhUI3hrep4hbn6hl1Up8FMnvwE4gwG1ykmabt0
Xpea3tS3ucN2avLm2gXXufso21cs6nvPGvpoDXytswUj4Y2y3fnqpMmnTUDjnlwG8PBhHM0WBIAM
IwYXdLrWQ1tEhcbZ1YbcmYTIDQJZ1CfkxeQeo8yPQjNwnZ1fazG9A6p6NSsGlDPHbzUe6KnmZoAz
sMX4ozMnQn/2ahB9W3IN4+M0Z0+8n0+cnz8yhDQbjPQ7BxCn103WwUDOExTlk0No3qbp9KNvlBnS
0vxkGP41aQH8mAPD5CRdbxPV2RIIiWbDJPU9e+tq79VqbRJlTJII/XsOlJd2wTk3FCbHkZiMcHf+
4voWkbVM06Yi6xei7ZXNoaXJ7odRTjoPslRYNAGefuvZSYHWWILhmxX7ALtDEu7yLQOEcz52FxqF
8OEZWnzhGHzPq/bdDXg7Gfyb0LQGHa2AnrzkUbHr2j6lRbULJmUfkZLiKDL6Y2t78a5bmH7OVfU5
NeJHK4uTAO3L27FYr6PEfeEPNT2x7KOahI4MFvKNNCz0SJJ2uV+mn0HTh5G/FL9GHumYJKi6SXAY
FK91MsCLwaESZA4Sswc/Dh+SQP7o2+mUai+LIOw+2cG6nTyqgkpOlUSYph2APhcvfKfHLejRPJri
FJRr/mkEYrgbwMMNdadp9Rkp1Vp8SgzF5o+DgyZ60u/iHgHtnL96Ok8gUo03ktfsyuGI54Kz8Wxu
TbIIdpMLj1M58p04XffahwSKGBNEyfiVRv9p9rJn2WLnczIgq5r6eyMMbH9NMb2v+zVi+Xs4huNm
0PRfER9EfYUhfHLdhxXdcPJXelo2Az6DurNxHnrAIi0P+c5QNVRFkw5Q2eEiZCC3RaLkQnJnfF3Q
Jlo4uMD5TrBg+RVZWXAHVOKCSIWumSQBhtnWOHLyF1XGfwJI2BaMhAO3tD65vo7xEqUC3E72hhj7
WeM57ozxbfESdrrUfsiLQwCEetMz8kaJa91bDt6+EjPaUdr6T5WV4FfLmT4LJ0qdwPSCqnOUVudh
UR5/1ap5ccOWKh1XXm8HZ23x6OcrT36ekkNmsVpiOt5OiVXe8LLmXQgptrMCbBBr8YHvGr4tvULQ
G+RwORxmtfoUiPRuisTc9MbwblSWQa6Lme+CFkQIqraoM4zI15m3Q2DyZdQ2MeErJyYbn4MYer9w
nJ9FRgZmPo+XGmkz7rJmsxQsjmbA+mB6LrCEItj6AV6NKW9eJqt/XurlE5GR2gxLgEyWQhjfGe0z
GhVePLAWGsW5mEJSnlG3HsYYdIbf9v6Z/W4fupyG7HggpUnOB39m9KAnH4WeG26VIvoDwkU/x5+C
ru2AHXalR6pDlZv+VixjupmKiv2+9jcix06+xCz1JWYpj2ghCQkL8+P6b8WqN+LlICa6jXxb7oLA
P4+SlYxN5CNPFidaTAzk1u+kOJIg3RMX1jyQS3jJe3BgRma/0kj/lCkCtHEpHlsgL/RS0S1Q+CLT
FoRUj8PWHUbSvWfeoQGU1NoAWWxaGEPR/ES4Y94QSkSlD0iBSPiw7cgFZeaIDXrZLCoEuzVouEnw
AytCufYsGJ/oYe2jI5iGYZzj3O2jj69S6Z0HBzFevnKOitQ7N+C3eNHb/egh6ZUdKSxkAJKLnkDh
VknX7QI638IbF0h6HDa1KsA9IvZh+Vmjy6C5O40xXf1wH7t08Ca8K7s2rZBMizE9hCO3nebZk+qL
GOLq9DgWvMplPXw50rgtOJGQOBlEApvILgDGjoCvNhnkk98axjC2yEwK93IoPuHil7Qtmw8HZpUg
KfIwOzkMLJHyHrE0dQimD5Xl4/Mek6Pds2/VkK3qGUXqQDjcdqSTihkxPi5CX+3O+Y097IMeGSdI
j+2RD88JedLNHpwq9LIyWVUq07tA0Z2a8mMOzXvGSlviB20aluQENoF5LSNsLfHRleUXprSbqSXr
BsLtQdrFy9JwbsFifWgW95Ez2+PULU/ETUZ2iyM9ZgVs3gtYJlYIOKhgYCY9V2/NtHt3VPFYUg7v
lzVlvZ7N53QacBJ29BSIk6EvSZ+KyQoGJxZPQofJhz/yyJ9dNpFd5kC8QiVjJQ5lT57MgCj8t3Bq
XvKaUVPFokgLR0MuVqhMVfwETJp4bh8cJ7lYyuGHENKJcDsyGnvQmrgozSJAudXs5cIGaGT5wXdL
b1vV6R98hEFaFrvlT/piCtb0Pp0Zhxu0zxE47HCxJ5FZKVyDfXHAcShQ1O0Q3HG10aUzF7B5llw0
oYjLiMWICR530cy5hcllWQF3i6ailEjXeUpwsBYnAjAuVG4Q4YV779b+GRJMdUgMaGGDUX42WQF1
bCy+BP39SHPLI8wxYWRIJXfVsraZW8AdRf9bZO7ER6JHMMEvJXQelSGToa32HYaj1eqimMVZ9kN9
TzrIstlOeVV/0dm6KTr9ewKgfPTdoSYEag0agmqBW5uGbtwQUyqB/14cu/cJgwCdqPoFHIrnRgp0
y853CI61l/k09OMz+RmSaLYIzW2xR1T0s2izZ2V2r9Tlak87kscJy2YkSTPdhjRMNiPB0KDvOYOP
HSV3FVYc3hbmro4No8EQ8zHr5lMbZr8IeGZr8zAZeeFvO7TmnTt3D9jMT87sy6cqlsXlfy4a+t8o
B1o1NP+9GuhJZf/n+lkXn/8qCVr/yF+KoABJEA5KvAMobf7SAonwH/5qKjQRAeEm8Bw8sf9UAoX/
CBxfCGQ5wkdUaNtoV/+pBPL+EdrIC9DvACcOLYI4/++3VAsF1P1fAh/EU/+tSc3+m/7fDTzHDH3T
xMmAEDb4u/4fS7JHT92YGLuaF1iyjHgQZJ46LwQJ8/26BgDR4y6lBsBRhWtrS9qvS+rm6O8KI9wX
bREepq7404SDd3HlHSCDH+s/Dw09J5Xa6txh0sXcff8vl/efX+XfnKt/0++uHx3xrlgtHoQJ2e7f
fBiFb8y2WsjGIeCM8SSj/2Ic7pKB5qzTtnZUVwn1nsfgZuncC9bqYItP6ZWOyLIrBokb1S6fVZGE
BzuE+O37zXA0pSnhJ/Lv4vi3xKR2j6GgRngRHL6/vz206EHQOYDMbLckfdFrLbyKYEGE/c6ic3pE
NixPbEtrlhGX9Cnm5LYyhuytriQTOmP6YOTwZPfFDzVAXOPs7J4cWppAOO+tzgeGnjNu/f9frL+R
K8RfFwtFmmk5DOD9b//1v4idOxiyYW4PNNCHDjg8WSQO4JiTVv2zxjZOfrK+GEjFDj1pyJx/sltG
spT760fBjunQWVkvaSpeEn/+E04DlZcx2Lg9+Q1Wb/xpgh+J5bpHvQw/iaeBfIXgfium0tv8h6/y
N/n691chySjgf1AWsIv/u267yEnIMnpH7yDDeZcFL7Hy+kfaEyE5igY3ymYDrYYm2RLHejRj6FG1
rMYHRuEIFSrv3ql3vgFOGNikD9Qf4QuYO2ezyO6BUAzAm/mJITWTIUpIswHMn3YL/XA6S1MX7khN
GC/Io9L/8L2sv9kv1u/l2J7FlCIMGIGsC8W/6tHtghSsXsV650v6SJXeFjBSvp+6FOGN1Tk2RCn7
arVzcTUSnvIZDcfB8M21rzDvhvV2QG8cD3kw/gebkMUK8++CQZYGDAOhBcDBZ8HC2Prvn84if7zD
MdeAxSQmzauGc0cv8pTVASHr/qHDAf86CZjBvrS26Lk/8MAQiFFWqBqc0vqqCULA8JjduCmJAKIu
Q3ysGWMYm6xpNzyDUuruutwjiq4J7vzVe2/B9VddHyAoIpLZLNLHKief2NfJGQ2fTJLxdpDOlZpq
3fDIzbAZMntMM1qJsrAXMdqzcQ7R8JAuiOFaVvqrRrYZVSoHUdXENrperTAez8Yx0TDDRJBltwyx
kGio6nfloQtkQo5uaBnfO78ND/iDqlZwem5K4gOrr5FZPSy40Dov1h+k0M4pEfOlx4oapWBJd4uf
kTM4BSYoWUo/ugwOtW7tRO4EzriX/a7qcaQIzvac8SUKpowsS8jpgmxr0JnQSbXiv9tULoV5YpxA
31VYrLoaoUS9o8Mo7wdr+CyFfd+VkJqZff/Oh9BAdx9U+1E95GnJZAz98E09ZRWcVuxz5uxdRmAq
UVvF79/6+MSontJ2AfVHHyQYhMeCYOPb5nczOL34g8TAHY5/3QBiu59s3Ao73T16hmJXKPWdDvis
uQeO3nexXxkjSyOPUnrmL8GNVcgT5BWb8Qa/nxbLFZLpYxM0LiExhnsoAItx5DiQCkn53gewcxUD
WkRTI/lmBn12nxgbozQR1DlTdmNJ/dhgYoA15l5zNw3Ors/JUU8MCuT4rj013la9ZW2/n5+kvdXJ
+zCE2YM11jeeDuLLdPp+tVjzViisrLZVTAdkickI8jQZEeEI9Nh9hqE5bAWtg73f8jfbZCOtzhfX
RABAcGgKjnyqDqkz/Ciz6tPH0BwtNUXv93UxWlTi/G4zM28H381v/wqZy6yjkPhd3MSIHwqpDrbr
C7L9YAF9fyaRcTAZoUc4Sy+P3QqmVAoiRzYby8Uw1KGs5mWTG4RSKSF+28gdDjMR2jcFcRLf5tMO
b4NXts3VJHnjLFxdvuZp0JNzOY0XI/wZk3l+LtquZ3Qwrk0yra+E4IabMMmBwyVKPSGA/+MWB07r
82keRHiKqxJtUk/BmsHot9bEIM/HulihS8JDzSwoM+Dw9qsuBukcuXsj4FoybzLTN24G2Yn9vA4v
M9mDdxuqhkkVLdliBI9JH2pmyGga1zYwnB3K2eQwQ5vgxk73dpV8yMpaLlZsrLSP+RP2D8Slpnie
k+zHTNvmZAxcsyUh0rWxe3oW7nDJLcRHWW3RmatbZHrOsNJbZh5/b2TctuZocrXRoJLotUy/XCbN
feDYpwx7GKrj+ef388pf9xy6A7LTtfzJ5nX9WZ/jbl2XGnOVA9OVw6QuR/ZN1gjeCquhXwVWej9g
2PGtUxOy5TaCP5AsSEZM1T1nOR860cFPDmTr/zd3Ig9BzCl0vVONLDQwaevoYLc4bsSGjuqnrx4s
GSyHRslnc3SsSz+F54ZJ4rVB4rdI9UwuI3gcsExwyk1akOsnXpjO7EeUfZsCDRPcoB6KUfPqwqO/
y0J5Z6WJ2AD1AjTbTy/EqaQ3vrgveZJOVEY/+WSQP73G2k6MQaJsjV8V6Em3DBOfJAUPMlGwIZ6Z
jxdt02/iNt+ksG372pAHflRELO67OffuXDTU+7FShCiY1ovG8OO02v6I7XxfeGZ7+fb6EYDxocok
ZW+G1G9rKfd63dhzTcJ11eKFWq972dJWz0KE39JjRmdO8xnf4Aq9p+xKjMyLBgg137dAtl6zJ8Hh
th9aifg5Cw+j1eV72heiRtxuxhAbGTLSlAnfirixjomwKsLFYpdDdawOkwdbxh/e55gyzerUgyFJ
X7E1R3rDdB6+L3KQOj/jtku5W9SCoDCD7cyU5MouGm5GjgW01xJKUDGeEHWIe7uzHnO0FNwiBqWp
XDN/1gyBqcFp0yARXQaEXYnnyps5h3iVGRO5b3mBqd8CnlY79JbdJm45pjPblXpbLaBTY9SIx6Ux
gy0Awygpyuk2meovRtWcmu2q/oyzXx7yxMNcW9Uxo18eIXUnAAlGES4XOlcpyROAJHD+OeVpADy7
yzu0ld48LLc20jJYg7Sw8Ek94cihsiWJIjXFydL1/FiZ83gtJzp/RWXTDoAUW/YCUVw7PpKoeewp
4O+sHN98bNM+KUNaHcniTYclaX8FdNEJJAbjHqQTWe9y+/2SZVCw0Ndlxmtt6xvsU+BqC/Vc9ugH
rMkxyV6hqMeNj5QXhdHVmce31Mv8HwWJbiY9UM9t1a+m6pl+lcbBsP3prUvJHSgX/ax7pk2h0X7C
985euY8O+P3sOQnq7ODFs74jNqxGcbMEt6Pnm4xkP2w0MT9rGFZIxopIM5GGSi9Zfbw2PwyK64Uj
lhlo74KA9aqfeVXd5C1pH8MIwm/Fy9oqrg9BEn7aS+FdkIUP6Kn88HXpN+XEu49kq3j1PWVECwAX
mRiwYeqMbhfTrsGSgBDrujiE7BDbjgWOo4p7JZkrPHSKDuVA6POlyrKNG/AM0zKKHxCmpgSgK6yF
RSlOMehEXnfVXFL2376HtB8vWCGSJrvtGVeeEuRxjYkeY6zkrbH8ADhlXeIOtS/3KT9MmGRJSUcI
41e+2jM+uCfg78z0p1TAw7/f1ckePvucGQj9Ouc4kuqRaGPbFJBdp4w+XLaAwDK8muVQ1Q82BoRT
Q3gfD33wwMZFtjA66kQTt4uh6tL3GcdRUd/NOQEGfspSzi7sXQiQuQeChTfQ6CLWLomyGLVckcpX
cjKpX7zhZhW/hz1nERed6cEMxEfr+Ab+lvRWG3HNyDh+AzvunIyGjG8j787fxVZdeaiSmhpevVvx
VrbycSDO0k3Zp3rxgLyrOnlcTc6Ua01ewF8onOFJe92XETbXb6BMTEeLkYT3VB4YOF1EI5YHGGkN
HflW7SZk4aRq6r1mbX/ANIo4CgN6M7fZ7bqaJ9LbkxJbPzWpdxcMZb2tYJWSmcX65s0wpKZZipth
Kn74UO72ZcpnC3urfghadVevf3kObJk7arW3uHJIISNievaa4MXLG3tbeHTM6riGqERzk9QNZoa9
ZEhPLXhA/XXnk9WybwR6llYLePc9WRtNh8cnqPHSE/WBvN06VDQpTrWlvIvfTGcfpNYRFB9qYGIL
HskjVWgetkoGc+SI9j5ZEQJIxkhYRdWMy7tsoOvGIn4dTE2oZu+egcLdJiYdA8ZdDQNrhsizW4+7
Ye5+UX60B7GwtixW+7bMjfWMOO23NsNH5U3ou8ai3AH8zA4M71h5rR+lRcwoKg/KE9sUO16heGfC
xAw73PuJz7R6tgvr1GeD8dBkDnk/yWusWpYQd3g3mU7TkgyMe3adq4PHdV96q9QapOmmI++ChODZ
PdpNAyR95gyx7iyxNSIrWEi3SieXaI02yXZTv6DtM8sXMgqNJN6lrUnEtQ3/vOeYfHQXDCNL5/mM
DvnDZUwEs/D1mEeMWzweBPOmk/Rza9ejpc+zqwyXCpMRGVCMU1sq0r3W70k7AgSBGVCTA8rlNPv9
EiQZ2jkVjCjO1lME9CDgURkCzFANCZ52ZllxQcJ3UwJemcQBMa1B0E0x0fd1qh14J0jAgfFQA4C/
uMFXM1bHET7Ok9PHN6TgVZCbb0jGJjtqPfu4YYziTednzy3R7PnwnGdv2glmARm4u9tJg00INAnY
+r/IO7PeuJEtW/+VRr+zwIjg+ND9kHMqlVKmZvmFsGyZ8zzz19+PcuFcW3bLqEa/3Nt1AKMO7DKV
TDJix95rfcteFHFx1es4AqrGcbbEuzZVnW6deVPuYvMe36Sz8/jJLmS+CS2VbBPTKvaBSG/Sxn7U
6/p+GEoQrTjJiiR8pV4w1zLt7kgO18+zfb2agm+2ipMj+XHExGpQSt/+CtNL0oWbE2zpz6MFtHhq
ZydouiPL+6J1k+0sjPoafIp92bvf8CmJZZWTBZm3yiEsPX5matZepE25ctzA2zZDRVO5n3UJ8+v5
doTMEXJlMtJ3nQn4mBg0KhKZOUferW0LNdS3sifG5uowhYRIYc9dmsItXrqcDB0d3BfJgdZtH4Rn
30iMNbxLJj6GG1y2MUKeUP9SEQn93IUMZqtMoNMiWW7jmqa2ZilhxgV7YRnDiWXVoOjp86FYWhVB
4GlafHrr44SRsZ4Mpz66CXSooAiuO0bIVtDMFC6pLgU75OVbU6T2OfKIwaLfPDmXgoeYLQd2j5Mv
ierKdtngPMO/0Ff1YD4wiZ1TEg19FxPMtKwSc0C9AkthHmkQB2HBwc8GsAHuWU+MGzPN7OvWWlcD
GnutY4bYlaKA9zXWhAQ14VVr8B4Mhp/AhmKGUAoVroFhi4wSxuNxa9RZjmW1M6qY5rk3roQzZ4LI
OS4QRRf5lRTSYRourbdzfUl5kTCDrxEdXNQcK9koYQOsme6CWJyQsUyh3BsDVX3fuxsD9CEAG0Rq
COeLC1kGz/xlm5z20kYO1BxmQwlllvFp1KhTMQQZeyswjgCHmxXeiJ2jNcnKNiQUrrmazaOwX5CJ
Xe++Z6jOfx41NpKuol3Hk39qUsQDsc4ObTrM06rq5JAbdfFWCkkELxu8XzfEr0Dl1mesvNXqi9yE
nzSfNez4WRa+dfG9IM2JNej9c+CB+Y5zzzw0xDLxjbnoA6ye+ox+zkJYrOjU9e7CbKNvg+Yd3k6r
hSUeAYLG16wjD2ks0uVb7ZulBasKNJutO3r12vfnLy3SEWtl5GrWcTytpRxJnnWZak/ZKgkb/NqN
eVkwPEVp15Bu3eV7uj/pQhmEFfH5xQ4T+KXw3fhiksZL0blA8nTm4sSDHfg4wJX9yj7gongt3e/1
OxCZZNLRaU0EC0RqnQ3ulwGS07Zsb8E8orNLZYlGx2Ti9baOWvPenzpadqvVlXWoy6K9Skhq36ZN
vYGu8chEbbixDUQoMSQrAj45MhbwH5nsUPsrrLvbJuSAlASkYGXgHpdu249XVoYIhiqP7vjgRydF
+t5WBAHMlKytISNh8An7MT768y+z13VRs3Cs28CMDn2NSD6Km455M0ENkw96zSGSvGAmXCMIr5R+
+cY5tNn1ifzSjyltgJMOojUwGkzvfY6oIS69K0fq3lUQ5dOq5wQJr3dKNvR3GlIdZbWrPOsuHbJU
X8iiZHQGU3nItfbQ1BOxHxBRw/nY9PYFdQZBJMRVJ2huMW9ZuXXq6um1B5VLaKZot5GE6UtQnsta
ATPENpvLvt94WhBe2YJFe5ToMQm9Czdv725mMe8Fzs4slMYxtky5XO7jwbn2BjZzz3mll/gNla+z
qum3Y9wIyo1uuHTSsXW9fTSjP3m+mX5LlNoVqstOeuLTg3FDa+NwFjbADywHl1mtjk9gmaJHXCBq
dk/4H1Jil4zkMhqAiDXQvQ0WMNDfxW3OyNMpcBqTzQDnwXO1k5MX/pnz5arMjo5OQ0PzB3WmBx8w
1jWv4p6fbqwLQnZ7Gqy+Jk/MUobl24afjQRUAvG7oIODR6Ics/3bzTRqW9v6Y/KaT/0hwZjBnHfR
O6W4g1QY0SbTSDWTCCphOm4iA7PVGBsWpg7S0RPrCttfdoyD6ibv6hRNhdOyFY9wUM1GbN4uMAg0
/grlxqXSuvP3jcdrkbdS9wNfMfZF616WadfvWC8GqDo0WRIt+lYXSbAxtOJsFmYG+pX7Armb258O
Fkf85jUSib+JPLT/Wa3ii9EgFmsmPQKo5xxPA2IFF4dJK8lFfJQrlnhGBoPRbp16Z6DA20RNvo9E
Nj7SgzQ7nbE7Fc7GHCROiYA0USfy0GW0wa4ua0yZtOdxcCi8Jf5E0vDsqJD289s5nUPLifz6r3pP
wzhyiRVSuvKWels7KzU3kQM4q6vKJgKq9ezqmi7LgdjoFGo5e0fs2c86vEgwUWwMntd5Sz9S1Xay
O58SEqKwS5/gbTTxN4rgp/Hav8gI36dt//q///m/cTIqBTOaD0aj7dfPP4MV5j//fS6qnL+AQjsz
fRZ8iilMpiLfx6OSiamUDgNOl3EEeGB+5+/xqJR/6fzD2chWDCbUjGj7ezzq/MX/VZbLXAhChnDg
2b4bh340Hp2HGj9QEvibbIEVg+GiBUNB2O/oaEaq0dbQCGexSjw8scPC431HcPyXE9h3U5+3Sxgz
KIKxj2Hgivx5rmI6rqZklboACNI+I8RUq9+EQ9a5qVPB8M2I3OYP08B3k9P5mnIW0DA/E4YO/Ojn
a7bsZFVSI+RjM9uEAwAGB7U9AuNsMOl6/WFQ+5tPKG3njWzBGFPO3+OPcy1jKtBrhbMJsM9XlOsM
2h5re+6M/P3+/ZN7yZUMR5q27ipcRD9fCRfqNLqhx4ZaHqfmUIfxxkelKKmYfnh+fzN7/s0NVAzt
HWMGaDC6f0fQmqwA13jAc0GNfJsp+yUx5BIe3D6udHAN3R/o2PMz8NNjaEDE5gFEEKCY0zvv7iAJ
R0bZ6rOuRrLvkZ2cBOsuY7dP9SWZBBs3/C7x+C9v5LthH0oAS2dObPES2XxM/d0DMoYJqYQRwrm2
MHYepy1yjmGV/uEu/vqxLH1+9XWHNAXkDO/uYpELfogC3bNr3zPEoi+Vx4vQqi7drjklzb3rv/7D
r82wgKfo86qB3MJ+/9zr4GS8MCVrUzjMxNQZVO6Bonxpw7yGXvKHj/fL4mFY8+ej4DV0npL3z30t
m7oEgmZCcsRSFIXLpvb+NDN+NwufvyhLtwXrJsQ+w3n/xDuBRAtlUtUzFF0FcX5ZCpeWe6g9JlNx
k/btAWg32mtDJyUQgAYtRp3kNGxZGUHRiZGfQZqs7IpxDTPuOHn6+Ib/8urPPx5ySdeUsGGtt0yH
H1QH2qAlNQMGzBTs1KKFBZO2a1a1nVRi/fGlfnkluZTQYe2w7ltsJO/W0Sau3DC3PTyBnUYNT93J
OT6u8puQhMoi1rYfX+53X65gkRH8wpfsvHtDVMD50aabtPANY1HToBNYYz++xK83j3fPQq/hKMic
qH5+Xs0KfPMSxq1Nw1xc+7a8jML2LktGGlj6Hz7N26v28wozX8uwTUMpnen+u2vRR/LGaQ7uAzUy
At1PXlM7oyUaKsitMelRDPLuu5DxayCzV8ac+ubjDysQO71b42xz/p/EUYVGcBZD/bhL5NKFclAI
8jeD6mGq5Re/zLq9KunQmWn0KqR/MfnVLZvip8JqXA5ieXLz8c/w63pkm2ihkEHp81ur3j1CuSGM
uB644XHdYcgq5aEanPug1q/ihMjaZPJWlmwfPr7or0utDStHGbrpMg6y33/LJE7IPkN2QdSzfm/7
2jd6GFddiSXx4+v8+n7MoSkuvEcbuifA15/vr0F0k9eCLgA0/nUkjy7h/OONTym6WbTff3gZf/dt
UrYh0LKFq1w1k7F+/DZF0MZJoccWFp2cSGjTeJkENl+jI5C7q6NXQtO24J6fOmE8uZk6IvXZ/fPP
yx3VWRQIH/llC4M22tKYw13SYXiA2vYiZTBTgPRy4RnWIx3NfPXxFX/zvvLQSMO1dYt1wX53h21R
Ss0SbJqe6PHLgbiwC/FZb/svEFnqP3ydv7vDpPyxtwgXIhj1wc93OJuYICcNfVQ7JjGE5uyE7KxS
t9IjCYXzqSEgo0QG+nLnPgnk3cef9TdPrWPwjwk6k9flfYGQlRLgHSShRRG8FBa44OyWVeUPC+Bv
L2Ki8YOHxv7x/n0k309ADbOZUCKLLcvPPlVIFlb/javw0rNtuBbAfvXua9NEPzU93NuF557IhTbT
19z70+I2/x0/L6/w4DjMWNww+vbi3ZdFXnmV6RoFnC3iSzlrm5hwbDvrs2Yea8KCDIFuplLka9rV
Hx6UXxc1Lo3MFEUZzwoCwJ+fE+JEoN5n4FmaUW4r4uOK6WtLnzcovxYT5MHh28dPxq8VCdezbBOD
HMuM7r5bRJ2xM+omQsUYU1j12rjqlMfI/aXWsgsnBDljiU1plzcfX/U3rwNLNgdBEkw40bAnv/uY
QhE9UjIhHPVyjU/+QY4oAHxrOWkO/uWRXMX8RabhhTfFB4Qif1jwfn1UuTzrqnJJerAoZ3++vNcm
/qhxLMH2ck+s6rL2XwLmzx9/yN/dWtZwSwgD7jEHqp8vYhWZb2YFTxGcpl76K4cB9hh9lUO0ShMC
KXOMB9OfXsLfPD9cbz7scGcVpP+fL5oAXugHB79RwfxCERJiTRd2gishInMWJ8+Ehu/jj/mbYsS1
uJdswHQ2oZK/u5l1kmBtmYvaxncWJdis2G7uq949gAdcJ717bbDUGCq4GKldP772/CL+/KK6BEHx
itp8XkjY717UEieyGbeIIkJ0oriRiZBK6WH+Ny4CkhHhtaJ/8X4rtvzUa6v5dBWmcyT4lH4O4vrq
42v8+kAyfJXCcpkv8Nq/zx5J4UiwObMBh0ZoXRBxj2hF9EyI4GiH/7iEma/FI+LSLkHFOm+MP1T5
dCxEWs43rcOruMissj5rrV2e/QaZ0x/u3a9lDJ+Ig6mSbOs8ku/ec0ArmRJ+Ra/UDM8mthsdctsi
dKdt5rXfrHYa/vDSvT3g7x+JH6/4rjBtMOCOXV5YCygF8Tpm3SPqubCRbfmAbZo8bKiXp2SdtcQB
aJYdftaKsdkJZPIUy6jrbHNgPjsKIBUlQa1a6Ki7TmPg2Zed+PLx1/67d4cQjnm8MXfNxPtyEkeo
WTllacHz9786DZLlOfqmDNwvoRteiDguiYhMA/xpxcmzk8ePLy9ng8NPL9DcW2Jmxhdk8jwYb+v0
D89Co0c2nCf9buy6OpkdyzYT3UVKPdru0zjU/G9jbgZey4kw9tpnnXIbRRZIDwMRgZOKayH83IGN
SfPKOLE3Ap6WjgrabxNii9DdJLVummiDW1tz70eh2qpYBaGVR5AKg9ZAazrwjzOs+U577GX0+H0Z
30Zm3ZGEO2ZtF0x0grvMaj5hX01GgFuAqfRnm/iWBPhKUqr8QYhqmIicQG5U7pHcmHh+JY5ZbYBu
MowMwZKmQvq3zDFZOxiGyb4eyBtgNiWY6GZJXGRrjoZprjahEUfma2k3o75QgyuSclMFxag6qCtF
aZBuLkNg3fCvBzF2G1FghNtUXdOSvJ30gSBY00mlm2J0ADcsLgPAVQpJaI43HXB8TjG6Ghg9t8+u
rwrjSxP2kX0mVyTGw+FGoeh5ACoAa9dx1E7qpZFZkm2g0+cA0ka4j/2piAYS8ZYqSC0Gc8T5GuKl
6/WOZHvNMmUCpKWs6/BrR8dpuGoU8rSDrfslv1GqKWWWxdGJ2sIbplLu2853GU13YCrQsuVAYNpb
u24Kcx6JjF4BtWPKIm85qBrcHTJWg7EG6h6LsNGc1qRFGPvojZcy9xyxR7ETJoDqTRHS+VIhYvIF
Nn9HQySLPth8lAmdJJKZgTsWt2XbMhq8yqYpmDlXhWHbn5QVu/pMcZMRqPpBIJSDQ8CBt4SdI8wG
8FiqBjB30tKsldOYBd7nIvfs9ovV4ya/a7uqaOsVSk8eCPjlqZlcZXZggXUzRzKqDgjZGT7kSWrm
x8ZhWLjpiIT3ryxqhvrYZtzjfY44ijSwSTgxkj4YJLn7UBaVN52crh1xdPulJq87EekOZmDU9uum
jpp0a0aeSgFUqig96DoYnBPAiqpM9oUz5P3nkR+kPloI8vyccOEw3o0pjkdIjXZcQlT0cvNV5ZFL
eEpn4lH7lpgj5pUFpnF301IPA+tq3PyVPnwI3122dfKiZ1PKHwFRXFhzMrRtEXLephOG4yrUnWVn
Gl60HnlCi4Nd+lFzNba5oW5ao+cbyrPg4OSCtJyF1iDMUgtHvAUSBfirV0rlVbhqVDgheaIDuMSy
ooWYbnotQENR6GaVkoJHSE2LlY15HiYeQGX0PrAtp5nzohG5Ufp72DWOQuOOF9xGroQkr3TrerzF
PBxwWjroteptuULG5gPFTNmUOgiCdZ+zHKYkrBWP4AHC8Ny6aeV8SjqIyGQAO41l7ydSW0m6s1pB
6paRj+JA9lSKcrGKLJi7rNq+uxvJbkEUjr/e38C0sc2HAqLUrRc6Qb1vTUZQJ8Ks5SgWoqt7JFtB
EFfQ8u3ECkw6kCmpORDeEChPWMjJPf1GbTvChqocaVd4/61aiG/aDPtjTaSJZy5tbYjnqWU1hMYm
y1EUVwszVXpwJ3veXi2KZH8TtHWTECFTGK76Kl2t7WxAPXCizl0SyvyRRmHeTSu/IY36TiR5Y+XH
3Iss6e2o9Jz01WIuLQN0FkHY7XuHxNubzldmdRXVowjPmCky5La9meQkjw+1aC8jS9fUltdP664h
0aTeRV2VPQftABMk/f4IjFf3vWP1Pz1q+3+JNm6qHzbbmWb+N6V8xqX/x78/fG7CL5+zf1tCP//R
Yijn/+xv6rj8C9g4w6S5o04rae44f5+lCX6Hoyd9PXZl+t5UVX+P0gzxF1M0A+o4/VnBWZv6/u9R
2ttv4fXhzzuC0ze/9U9Gae/OwBKfB9ZfXkpOojZN63dVYlMAd+0pSheujmypPYfG2Ws+e+gFbaDX
2W7Ut/Zwq1uMenfXm7S4ccNrqfy1F5DZCv9RS4uN8q2F5mKTqO6y8kEVD+Z4H/T3+nQVlKcWRVa0
dctsEQ1bC9iJc7byL46NCvrS9m5Mcft2//+nH8H/77D4DA0/elBv2yrMeGR/fEjf/pPvD6lmqr94
2HjiKBMNqkSDh/H7U6qZzl/0DpTh6jOZXjCZ/Ndzav2Fc5GDPY2a2eopDH6Gv59T5sS023jsFU+4
pA4Q/+Q5lfLtkPd/K37TmpuWkqahSQgSc7D3BsOw0g0iTSzOnn5eLTuhJwvWTySvfiqWwCMy8opG
nktxCoH1+KMHXNij5qhydcD+uavl6C5sHCnb1PezJabxkorsIsXGJJ0CCSSlx0oBqjcqv7usjPA0
KCNDEu+tEaDIpSvQjNewwwvQg5kkcsgJ0bZQxGysKt02CvFFriCut1F4HbnATlUUnjEJmFtkxw9l
Qn2Mf/KbaiGfOXF9smkLrNOxOg5giPa+u1Z9RMCv9JId+ZoDjVlcyCNYePSHKrzD1wBP1/XuRmjm
jGrAd5FRNmxqaqRIMsRyangT4TxpCt0ELrwanoAPQNcGhQO45sFHmXRXed6Xon1tXBkQEaryGVTV
IdyD96Rb46si7EtO5SdfXEMysaGT6gw0RakRdWdeJVazrELp4FKdwi3ijc9q5OYHlsXABdxA03WA
rgLkik4Y09tBSidHecioeHOEUMjRGgzzAsWhGlCgErlGLsFtX6TgZn2/XSLO8r2xXXug5RawVsVW
H+45/bcMQFS3TynV/ZZPoycU936MltEJvW2ObWhNMOrweSLmCAJB8+i5dUn3M9o0VVavJrxHg60H
a70UcmH2j2lcRJxLjGrHfPGx8QCuWjV5rE2MmluRJuvW2VPbe9dBXX9RqcNwXPopdqbUW/GK5Mu8
+exwmACdxldIgepsYv2FniV3W5Z3vd25R48wRBrr+smYygu7wDQqa+iro9LXAmzYuq2B0eC/XkqI
8CuLo/wq9bPbotRIe5YZP8RojACHCd4GpbEJWVTH8uCie1ty2APnkpAMVXg9FGdEN5xYrKs2uhV6
wCnMwQ8uI7Ek8a69kB75zQikxw1hf80ODNdLLotLNdjmLrjU4OkeBg8veNbILS1CZmdRDTWTDCiY
OKzvzrRyasRxRMMeMBwayzy2DtyT1ZDIO0x+xd4BcdwH8J1MP76p3E+QaY2FD0Z+SbX4FKgUrwwd
AsLGZLIOTURPlJMC4FlxjIpGAE9Df0wl7MFj3edBGK/AsPKk5VCaU5Dk1mQHCFWxf896pwWhLykW
Tq1bmwqkMn/p52Yua3u7Llfw/RJzuq6EWBqZCQMC7mFlJvzETWqg6ybrUmE8WhR25m3C3D0HfEnr
qn6y/Yr8Wx/lcWnJFYzAcxMNz4n5mJhXfW88kHooNkYbxevBByzBe26jzaMyRuik84OihbumuwAX
PUSoDeQBBjc847QOu+s+DxelNnt0YhYVncjTnkMOCVD9ti9VShATuQ611V/JIOOhto17iy2VU7MF
Lxw0HFXzZabq7nKq0x2o1VOmh3jqE8AfYfJSudWnZDA/gzz/2vmig+KW4erLnX1ul8aTaSM6LdNn
u4GElfsp1k0OJEvVw2QOC5P4qr4kqlUYV0Yeb8eAkIx4sotTFQegXn395GNpO+KO8Za5Zn6JprLd
BXZ0H8FOWbjTuI7ym7Tk0IosY9gUpnyBzk/Mrx9v/Y73uO+orymvH4rOR7Ymu9vexVvVZQLN2+CH
C2fkK8bKEjm7EpkFa4NVwT+tD51RPbYBUgdlulj3Kndpf7WCKtv18YipulcESXRK35JJfwtIYDF2
02kIjkaNQwIYlLlqh/E0OIW1Lu2eR61/SmzM9TUR8RxuTy4aanxZMa4+iwgFLbpPPnGUoRmdqG/w
Ey4Kq71N8hv09mKhzDxALuC+Ktc5wE+AshIPt0GeoyxN8KN4podsG0wNyUecAqZ6rbVwfu2OTOAe
bn8PJBhit9xEkBY5sMXQyd+SYaUPs1pyCmpEd56KoFpz4LiKiGOAXppVmzg54w55tULv5LiCFEZ1
a3UtfsUWis5w7etFxWE+Hg4MhZdpj1mZfjrB3ywWbd6DErK7ZU2DZeEnPG2Wje6/YcAgIfOWtvbq
dNY3DDcQIs/OaEoCfvNzQqLMvJG+VrpmXUyO9Wig5UaCNH+beUN+vf38dswu63LnQVra2yzbi7Sr
yR6UwbJjYLsBr1qRilrM7eBDVp5BP/rL1g3qw1gDdR18VoLkpqc9d0Rsax50YZyHhnzY3O0vDQGJ
BvPki1loKLzcT2k8kNHtGgggsdavEBTda1X10B41ndETUhy86QKhL6kEUE95ftVVUJvFwo+rpzrP
slUYxg7gm2pc9466coNymw4y3ZOQEy1N0i2XYUbXt/SNrVkEryauQQXTbMHLTB9huI1D75in+mdV
7bKGOR7D1Ru9HW+62rkmBXOvS+1Trmn3Rhi/aim7oAaDSxo3UUB14BXAcMV02em466zuhs/LsZm2
0qJ1bQqD4G7ytbMEpAgdLEOQvBsz/bOvEXxGY09fIABAkLNucodNxAQ3j8tH6dpXaB/9gooDaNR4
xLHcEBYbH/LwWAKUXAB8LADkwEgNTh3sxDp9CB+qdqKBnxjRkskLfwb5uqz8e722ybdvWIWG3joR
uLl1puk4SfM2rsaLuj3aofucWpq/y2U2rnLUsnFfjwvbr8kEjLxmgYAbn1mir5OsyBHVB8jlmQFj
NqcBZcO/pHdyGQYNk570OnYjdx0N2nVtppu4gvKqygr/Ux6tC+8swLvvfLq1C2N0n/KmDwFk6icU
K98IKqmWo9lhUjDu7LTetNlw30u0NKZzT/3GcbtvQpCWn1Mf0jMvU8Ojx+z+WfNo7DnNC/MoOEqR
TTAE803aSjA2k4nvJQjag1cEJ/bNncvgj5VKXTGdvgl6lzwmzuOic0kjm74YaPVxmYf+uo8HsZEN
hPyab8bADJvH1aY3h3AdNaFcajNAPVUN5WB58jL7ITeqpxEybj4mWCjhKtoE15D5l0E3haac9l5w
hBheXFTQxAwszODswm0CjRXr+kitdtbrvt4VVOp8v+PK9cDouRmZqqNfl4eGqixLelLhq6lf07Lf
qhZMlMQYYAfjK4BpcE2RAivVO/AYoMov6J4GWy12b2paa8tOl/j7/LJfa4zjqT/tdYgtRJsaIk58
/AyRO/sJmse6y4ZdYk9rGhubuBHmZiDtcFMb2ho00gi9D6/LnDKNaPrY6eJk6f2DWZvAfx2LpV5P
Kqho/t1EwPOutdSyKFP74EvpY5zqSf3pyOOLUnvVj2DEoj65L0K5dciWOpINufOT7pujSv2aOJRs
P9SYDXOMrFpn77U5mxdx8g5EhCDGhbvVU1uNmnauanxlPiyqhFU79aE5eN1IXkMJBo42zw7V/etY
metekzWHA9J+iW+plkZ6ExU5cegGPbPMf7Jtzdh0YSEu4nVg4+LrgFN7Exb8SDl3eqPX63ToEG8H
lIx69gmzc0xBYLnrkMI9y7K9FWIJaRg9LyJMVRed424pwyLWsfZSw4PWTXW51SQ2mRgDkEyN185B
qRUHKH4M9oQhHU8ZPJ3BIxR1wkU/GdBn/XuHyVKbyWzfsKWteM0XBfR//krz3ikfOtwP5yT8LDSU
Q43PSqNj8SblBHBOUMlPoxeBP4/iYEnEBnJ4Sx6kQbxtSOK6U/Xm2klZ+IoYjJwxAbwDNdrpYBZ6
g008TPqLLqND1d7Y+tAeXmodUXiTp9d131IiDGzP5P8sh8KiGpwUgV4qeW0r/xy3AO26kDyBYhIr
UK8LI/CfMK7Qj+CBXgX+peFD4/BiuhA2YQUsPxWcD9d91nleFwNRF1jIPKyJQdcs4VVAVQBAn9AX
243+pBOVRiZ5GBDzgkufPqMG/sBuqJHioH0RsBYAaabrkc0RbJshNoPghdLoeK57dWSvzXaGXt9r
Hm5YtsZmI1UEtIglts5cAmM5vHl9+mTr0OYMkIp0y4/d2F4aqUPWV0YWSV3ci8y816mjGijDVlRF
u76r70UV3kyF8+jpFu1maTBarcNNbwOqnUeex6ong1l36lXVYcwvhmE8cNlNGqYJpMyElIKwYHf3
SqAUZHCsoS+zQbfaHo32RZinBwiIRFto7avrdt2KDgFUuzpNLyJCoMjUXeQif86zfICWn+H0HpiX
pQU7eQVamjO44lMS3ZSGe1G4C71gr47q6ks5Nc+giNWGlIh2U0IcWo/Cl6sQ55lB7PtCZDXQ22kZ
aTmMKQJmiNBy6oWekJrB107qURLBV/fPJKHcNkArtmPI+YBIGdwEIXaWIth65RTsgsqq1no+7zSu
5BdMk5s+baw1FmMNuINBPI0Kq3OvD0vOuY9lCkxUyrtAVNour6xPTukO+zTHJD6BN3W0lGNVQ8pq
QJQyUfCgE8j2ciUkWiusto7Z3eLcKDcRA6SV7Xflnko5sMJHz4pnsiMrV5O0wOr0aakaFCkap25D
Y2wzLgfftQCiOP4V1jbh0k5XuS6fRj1fh+CpwlQiqKqhtY+zbRtL2q1R0gOfj+qdxK0MpMIgjzoz
Lt5+AViV7vBixVCZA7b2zOXDNoNsoCRZn3zvydAa49bLCTqpyFGexgJ0A2z2hU0Stx5mwbPYDRZH
Wy0CVhlUmk24RXgyzUTb595cb8IIXRoBsM7J8y7N1q7p3ud7VcjkKNM6XdtdH60Y6OW3uSE3zDDs
JZaiYl2IUJ1zsMorJnP9qoxftJQTsGRAtZRVH13LjChZxkTAD4D4bJkiAgaomity5p1jBAPqVHuC
vAnf20dY7ImJscHwsqBF3uQdUFq4W3AfJ4YX5iUkZn7RAuvSMWIeX2HNhwwr3TeBfoSIjImqS0jk
IGOMf+WeIM1HAA4ICipBzdLBk3n59m9vv8RmmUHBiF79YlAX4fxLCa5kQwXA8CmW+pXEqbodrdyr
1lMKO7SdQnJU5l+avvr730RFBEjjugfTF9kNI7JdWWc6t89i8KHnySEHEbCG24k1L0sVBtgZd2xP
2qIp+mCF2+aaSdp00rr4CrS0DQuFp0+yt5KWJXdmoDdUAJBHdP3J8Hv7JjFGKPpZrG976rYVMRhU
ujPrJ4ow6TRO718D9PUZ8BgHbwj3lpOZN6BjjANT0mFZB1n7lD0qX2MO1Ws9LSyrOL39ktjubIlP
x63b1uXs8se9mPgnZ5y87WAQUziTy8d1zlJPq82JrhS88yvTyYrLQTrM0s2gWSiryy/9Kp1t9tmX
QNmA7GdEASccf1W2RFiGRuMfcDqDc8pMuml9NEUWkQOgK/pwJgT0HMPTpEn3dhBCJop6/86JUX1G
0jkMmdU+UOQ/pk4jLh1wcMyX6GqU1pASBgxGM+C1XpS5W15UUtQbPWM7KInGxnqniHtzCRRAPrqp
61Je8ww/DzzlJzRPscWPBTCuPKTWrsW6f+NSYy7bCZDYkOYsk+wPNyE+17NTBdqdL8Z4XR1UkjbX
Xu/0107iVAfs8gdOo/5V1n2tajOkxK7CJyLO8m0Uwh55y3AGKhLsgKSby2qozNvOb6nsM+luS68f
Vk2rmhVjpwRSJrNzAgCjMwLN9IpgFyxlJOqQFNIc8o5kLoGXgsQke9vrJE/gGj6ZV2MvwgMxoeV6
ikckXn3U3mCFXMech7Yu6d0kX0JJ8Jjey4o5OWsP1U9CtEbbJWvNKaolK2DO+6aORd4Mu14VLflL
BVFq+cCJy8RBCnR3BjJ4lwyK91YkyZjJguFo19Dyy8hu11OvxitR2DeUrfo+jJrx6u2XwYPJZJR5
dmLccWVVwfhYxYNEEua2sOKKJbtJfyy8SBxBm2BCD5bs4falbTcvthqbDaEH5sPA0r3sfFY8Dp3x
scpuRczIgnCfZJ8j4iAcpGyPDSBTnQZOYN9xT78NCRk1lCRzt3QoN83A62hFBLdBeWE71xeaE30e
5krXKdN4qZVTvvEIPVp/FmHSXehaSaYdk7+pkg+TW9I9Cb1m00ApXLZQMPakN5LDQ6LGxlHUVXQe
xzs2+Ge3buFp9PPmkLjVkyvyNSdpjwzJLjibHOS7JuvurRil5ljC9fb8/8PcmSxXrmTZ9VfKNEcK
gKMdaIKL27PvgxMYGSTRA47OHcDXa92sUNrLLCuZyjSQZi8egwwQF3D3c87ea29XCb5GvIwTALx5
BuzCW1Xd1BzeAm+5HcZD1YXToWd2eO3XVLLVACAmae5EPu1MJpggZoP2NA207bwKRnjHTV9Hte6F
ZdJiLJKvy22MsNIvIB+mJ5bWO+JJ4aLpK0rvY190yymZNSGwLaeJpOuec2MBxKWlPAoMoKq6oBMq
C2b2qr87DPSETabDxirdjCM04RaufyFBJ9m6C0VySgiOvQ/A5MmRzzio7hOj1n9IIhSyh2SgQmxm
Zte5qfq4S5iN+ysugTEk6Ac6B8WID0VSEAcWlNznoqNm8zy59zgobcPFi2uBnsWDn7wziy9yGdyj
qd13D+Ivn0ly3TSoOetLSeiIZQffNypStdKT0Br1xbKVDPlP6pImN11AzfP87C8Qwy2e1a0lZHDU
RS+PJKiFGm7iKr12j+uHUwwcenMeWMvbKYtdSYPSkCTXpZKjnQysO1GZr56VvALpv5Pmrc/yc+WP
HvZnHfKoYakGe9USfxMQ5yi4RSb09iOHY7Yd8jHSiTvq8wBuwFxtGAqHpyW1W0YX7cdquc3BSxi+
lbmdvnc9lUCRHWHK2JA00u8g3WKuzvYdmgyGzFlyoWlPEZSqfMfuRPxSCZpCjs2pxzl69kco4mvR
0AE2gIeZ8/1g832jcb8sHHwas9glM6xyAk0hCKyOtR+mPYPJ6s1Xz+RGkocBd4CCuFBbb8bkuy5Y
2dPOr6nJWKO0fSgNaZyYZwKJ8cNXH1x5XKTDDy/xsGERMuKkpPXA47zSySAbjDDP3AFfOIaCasBu
Hli3x03HQGFDJ8u6Yv+/TelE0OQEXGCQqIWgTm7tCdc2HQ6frG6vOLb9sAPcdyVwWMSJ6te9VQf7
IlRE3RStvy0QU6jk22MfPEM4BwycGprIFFSyDVKPnbJ3nWaRnkRRkfEGIsedboo+Hzhzgs9y55r+
9uRvwE9e6FmrDdSZi0tSq7tirPM5B+EhLNzxoxG0tGviBY08VAcqZ0IN8Dud6Up2J5IgBgAIfneo
7OvJtYsHbWvqoGp9bQNH79l17HNhlK8QtVv+wVY+rhn4OEXYAdRm0iTNCWYVAYdklXf4BsbODKIU
k9F+FcMpcEiZkApvfvWSK9IqgEGxrIInL7N5PwblR8OpjDQvnF45eIjXwbFiiarwPR3UHE81XbPC
sA9LVuZvBP3c6ppL7MQcFcLL9wN8iEgaAQ2ufMk4jiz70ll/DfmIb4ltYefw3t6BROqZIR4a2ewY
CqmbxkKmGmbOaeyAY2k7h+zICM6TdbBZdALLuoQdcFnpK9d/dTCdbE2BTBmU3MLyQjRc63i3c0Yv
qpb1zewt5YF8aI7H7Wb2HSR+WoYn7qhpvRLMsYMpSoZm1+h9BmjHSfzybNBQpvXsPi7uRDRxkfDg
grDfN4g90orXM+yAQOdLsesKQUiZEyykxhTejrHL3z/s2kDvyvSgj5x1yu8V/LamCb+SYh73Q+2U
xznJ953iVGoyCiKNhO6Rs548t1yeFHGy9CEuIV7umDZbp3ts+rw7uTWf58hUK+IdiJM1I9XZ4ahX
AOF2SC04okCmlIWMwTaZvXotTLqyWx+WFO5fLzpva4Y94rrM2jSsafgTm63LqxT3rB4xgXakJHR+
bNadv89SEJmAzTv7Z6TM45VO99oQnA3c8dtorQdHSVoV050qR+/WDZfvwhyutIRvOLqU8+Ps4lEL
9kBzYMb7wjwGhb7pqupmmSsqdb/+yrp352YeTe+zLYnpLO03SFIm5aF1TZnqR8DY2fQ/1Jh+mTVm
V3PjDOm0Sxv3vDZqg1aGlGuMdhyA6oPO8/e1yCH7cnzkaSeA0pO/2RDuaMsIx2NNhuVJHOo5J44S
bNBzmWXvLrFl5KPCA009d5d/LFantpUF88N14c9UMjsktYqBip5QCz6ETahwdpGUmoJjHxFabYI5
f0+ymohBVpBUyo88rB+XpEn3UjrROpHj2lSXyBpFbq1L2l9gvFjcoRj76Kfv0ehXCN+dYIaYmhHR
OXArypb8YrsBxIOkqNPXzLaqyIQ2EKvc/XJ/GKucCg25jAh3krHynZO1b0UWVps1GJjzaci/HGx9
g8S5dTTfEQE95Hf5mEN2Ahm07S3ac854FBkisKL/9tjeo1SNN01GmpKyPBqDV+uMZrYyxs8y6Qkm
p45MSUcyilPV3xF8zCQQRf261eSHXT7NnuHRsGu8ZG+lze+EWhI8w4k83Ynechm3xkJuVoMXrVyN
uEz050LCr0idjyoo7ieN2N+37DcvCWbSCRQuZ87DkSdpdyHA2jABOxaKnPPczPEnueSBKNLJPD9x
jgVsO3aonowcYn8WEtbKwWzp9DB6K3gyUDwum6qBx7DkT3M5PIuy/jazmf5EchQpPM1l6Z80mJEg
ha+WEYU+ZeGOfva9tu9K0/lRGU/fMrDFAzgmFtf/ZIW7JlyZd6h0ngL14gspN1bjh4CyhiIa68Bn
w8pjhH6K+ILggaLnhTr+zkvgMpTutdnPb7UmvUFO13b46WHm26jhPRUAl5bhwdQTSefQaSLW7O+2
Kn8PFaO5STX7mR7U1azoZDBMPq5kYjI9hw+qkhPDIxmhPaN7ZFyL55rfr2IU1QKpBbM/tXFGgyRv
BhWRUCT2Ydn81t5ylMl0hnNx1mX+nPbzd+BCA605ZItLUkEm5PUB4JfZ0NYPpv6588MTyTi259+6
jX0NyulyVNkvK5KEgKPFjSx3YVv3qCngqS0D3enUvOiah9tyEprOJ8K/MaVguJAgQI5tpoVMEmPx
Lp0QNj9r5JDDGIceK9tld0TmufHhlIBCOc21sedZZKuQdFuJslrVcm1DmrPXK2izZ44ipP5OtIRK
6nQescJJJYjZDqihFW5H5T4Mc9XuAy/LwJzBG7JGAvE4zEVy4WeGbfutPRfeiOtvDU9TkycW6Uig
fL2S3d4wKrmfSkalvT7kHSk/TTMc8pQHsv9OBJEybVP/bgIBXWwS/74hgzuKmyR8SxB8Uh+033z5
l2XR9SvEjeMEz6EHS6TKOJJX05UnCTPBMy6I35H6NLrDU9hOlxYbkVkr+ticSF/HEstxtQfyRu9I
caBn2k33gwe2eUURYPI8j6BUAlLbGOYfdYm3bax5s4iyZcz8VHrm4zCp7QjudSOKJtbNDJOvvbdb
H2WgcZ/LYDf5+mZVVLO9fS0bbtTkbsOUBO1emXeM6DkndIc2T59kQSe9kG920LyjqTXjnFQNBL7L
xlyFtbHNuA1hZwa3PaHtDquVjSqs9Kc6LrvxmMF6I7dDbYGInZzO3IfM8vrOJZBc3fj1hTUTDHbc
nZth4iqMujsAoAxrpLZZUO7JuljQmuAtyHPiUhWcE08Hx5Ecx4hYMmeL94HMReHKnYQR1LvwegjN
pDzIhjsYj+mRnEuLAHaNlz2dSYiox4dVeQeTOFLiF8WwgYe2RoS/kHMMv2wwj8h06XON6qRnWFer
kqQQPRa9c1/Ro2RGRv7m4L0wLGEBkhxcuE6OMFP4AcTst7C9m9Kdfyzglo6YrbfVuwOwMKGnWD6U
y49HIL3Db7Zs0XUXBzi/ZK7WEsnO4O7qiQF8qPNP7zIg89QuZc7PyK6lD+oQZJ3Ze598FVu5r4ab
sw/MTbhbpi9zYH0QcnzECfJrgYC9hwhz8VqdKtJdwDnf2QhalpbsEeFVdaxf06Z7bly50gZX8wEV
u4iq0ry7IILQUlQ/q29f+iwW0Cji2qKAV2FOg7eQ0wNnwpmYabFLZ9LkfR7cxuiAPoYL2eQDZ7Qw
oz3upOtnDaNTweQ+OyGcWTd473Jv3TVijRODb6NZjRioBu/vKihVNqCGUDpvOfhEc3KMEyvAWa8J
inmLfHtL+1+NM4Jr0oxUR8u7c+bbLGvIJR/zK+zPyd43K3ESIzSZcnQR3b9wuBxjkGec46vePtWd
giPlSDais2OlwTbsiofRDJ8MFNixsjj4ZU56i5KJeKOZWUULiP9g2frZby+dWa5U8QuyeUCxDzNQ
YyXc8qveEh+mmYG5LhDXSyu77e3pvQqR9yP14HQ8D9C4APGjmZMPrYN5OUx5I2zrCXvqH6Pv/xsN
5H+qlLxczj8IO/Bb/lzeRSP7T38gNQh17P303S8P38Acxv+lV738zf/TL/5R3T4tEtXt73ZqxstP
I9TxnxA28GgcUjj+d0JIkKZf7b/99397+ii/aerWH39VRP7j+/9IdwUqRl9YYehQneJaxlfzR7p7
+YrnkO/l4PclIw1L2h/trvD/ZjsCzzp2HxumxcUQ+EcTefkSKlusuRaKSRAb3n9FE2n9i6uHQ60L
VQVxsekjsMQd/88OL5xsK4qcqr1P65/CeZ45e/VM53Ccb2bK2bZPNxhNN34FHyAlkRmF1l/u3N2/
iy//GvZhIWr+q6/oP1zBv7iwsmQsBdCa9r6T1O+4vAbyyEnhifX1cnT7Mg66+3x6Jxxrg0QLru/X
f13s+58+n399PP+vAFD/Hz7oKGr/8lH9B1n6I9Fe63dffTTc0O+/v3/Hr//x3/7+XX8ebfNvziU3
AjsnGhKkAP9QpRNlg6fUBW2BzNa1YZn849F2/L8FJnkYJGHwTbZz8bH9ebQdFy4U3rIggBVxebLt
/8qjjRnyX4TpqIwFAThcho9Rkp/3Lw+3ABDSWTlOpBWznpsitQ3IEo7dlf+qpulmNT7Hsb9ALAkH
qAIlotrJMBYnzAmVeZM7T2narjddQj593iA3tGbXRpcAsdp+YIpXR25Tx71r+dvOgcNbmsEXu9rL
6tMOc/LHRXnEZba/s7UjF02JKRIj9ata2yO2o70uYCYYM6dZXIfUzOZKQ7DSDTq1FLlq7zHS52BC
o2c6uM60shOvJDcEZexWdMWsvtkbPfN01S7upm4Md5vP9ryzDYTFyiO7sjHuZJ64h9ViIh50y6Hz
cuBJXb2fKhQ+qVXu0B0YsbskE0xbVPYc78iLtevnRg3q1JGTToRZtW6kj8Wmo5mTZWkfnW27pJVV
jNNuTetP2wtvdZrM+9SbUa9h3ZwT+1t2eHppbhHl4DxNHnhfUTIileQ12rN3CcUovpWjftelHk+5
88soryxvpPAZfM6fY3BSnpc/agaudFi1E3MS2PgI9hgX1elJGuXn1EnrECj9Nnsg6eGcHIOUvOZw
6G/HuuDaKrorbl/tuml4Iaf8V5YKkBXc9IGB3UmXFHXayzajzE9mZlpxayc3c1kwLnZ0QyQuWGsX
GVpGTl46+Veu/5HbSpyXNX+kTZbgzQuv8a4TIZDn5sYbWLMsDHieQZJa1qMZDAP9PNGKIXccN4QJ
0Jo2/xzR7h8eeLHQ7QYM29GaloTKTx6pqDU17sIEeLtkn05fL1sYwOQOMqfvsuRMhvsuZBiYawvO
vUlXB9PsLpOC0HiRPSdWlx+qWvOB59bNOI5P/ZDbW0TEOzclSy5961zXpRk5HFVOrjsREirqmvYx
GOb3oIYTFGbKR4xcnoyqbaN0MdNNUpsDU0Y6Y5V1RqOGPgrW4l6Both3fmpHQx2e5dwgHUiWGzxL
KDAT7F5aQNWG3xm1fZDthW4cVKKvEmRiZCYux0mrQCsRLN0J0uMjtVVz00nzZsi8nVU4zNc9yRVo
h8g8Uo3zqsS2VuocmrKRkCGiXvNFoAXF3XY5bd0M7pvvzI8rc7Lz2IbPZV3N90T1/q4vI9MpQx8A
yQshsRWjBncjWno9mPqm3InJWc+zL+5NI3vvENHhEsOhZ77Yqk6uclNDH2XsJxt9ztZRw0OH49hg
BHZHMkm5dTB438BLDhulQ6pOH7WzOxFAh4o8OOjj35HgpCqeAVTlGzqi2W6c2oaC1DlYBJT6HAC2
0I8Y/GTpHq7rcl83AxwHx0ISaq8xuEiDJ4dwAzRjc2gR25CIjYkVuEEJtYd3/CsxRbHHc/pLrd4Z
6aSicyPv/WL4nusRv2o3iyvprnJnjSXDXicLtr3BR9kvV5bhNHc8aTRMB8JTh6a9RnImyoUE+ZXu
rU3/qkF0hWvOhoO9FyJIdz1SgtgSX5KwRD7OrD0PaI+j1aDx0lWsIWPKBImpDIti2ruMf5gLBMN0
nP3kk9ohDhWtpTDwngunZTxlLIfRWm/chIxWMKhHlJ50xgl8N9wod+O5M+cPOSF/DtCp+FQhW5g3
fHxjfhjpf/VOs8W0S03BlAhwgZA7wBuvdSE/M77lmEFpadPbDF0Grz1ZWJ5b364mra7MGon79hht
UbtslqHaZKFigQ0u0l90G0v/4KKPI69AbDpCMohvIXlqsl+68lQzFzwZQUI6ThokjJJmhgWUk/Rc
KHq8wt3iBZT4LlgbNB8bIuDi4E/iy7cgSHhVFyOM3/oJWcw8YaiNGB+0rQsZHeqyP7evSBDu05LM
YNsfYF3Pp7xOqYn5Zfow7Pc5M6I8r5tdxqgtGijT4xBpZjX7d31vZfss/JYFf2+23C6y/fUDvxiN
y7A/BXWmtkYK8LxX82uTXBQtdcwBbI2XPDg1vp/fKs+4I0WC6YqsLh3C6USCbM7Nz3MwdWWyddDL
Zwb+P5ftMankGR8vFrAk2y4DuaNFj6QT5+9W8L9bd16RfndxJXIk2GORUFKex8ZELd5QDhtVYUSE
rtCw9kl9z5KEhzuvZGRgIQs9EthIM9+6Veoz/OzdvTks0wbR7DZLJYWvTy5R0XnhL6/7vRgLcy51
XYeN8ZA0+h3ZCpGRgth0KDrjY8moPkJ0deWuIadJ342DYiB9k/iGZMFO4VsbpgNjPEur3xTD+Ean
68iyOJAowv5LFtODsvTX5X232VyIQVCbRCTZvizz2MjNFHeK81QHQ7VDFXLtG6WOEaE6+KCHLEqN
9gi4AbnYYKEdbMVLmzS8QnBod6mli623Nmib4JEXjGFI/lE1rpKqo8tPe+ki38R3Oli8zS2BNzaZ
vHYhh43j5epN0Fz2+81U+q/0mcHaFoSf005h6iWCG0QskTtffrGLH4f4zuZorKRLVo37sfZ610DW
3mfa/C4rOmkl2j9iDKiE0HMlFrU1pDTijlImCoQ257Z+ydrAPi32jPjd7r9dJlEHXRd0mt2foh/v
XaIsFX8OJdLpyxdal4GO5fgXCRKGBYChxSZkk9pk6SRj/upnUTiMYFbjYPciuWmD9EwlznlEdGD9
5+YeNm4fX8qmyBrHvTSa6WlxxjUyV6Pb+Uu1cQgWAHxzYn6fXNucyEAN1Fvyh709buADifRqx1pD
iK/lIuky1B6w5OOSglzndgEk2YqFmCx24iv+ZcArzNEY9YCznLVp7e2MMxE9gajwP2ALoc7idED3
z6+MUx0QjboG5vOgfKI/dH4ibHbaGsDM2PdQp3qFzvZ1Zd2tNHaN4rKxd1eda6lNIO3roA7uwoXJ
uhWeBQDPvR7ChX+nTViiHLFVi09WWRZE3mWDrMGk5axMRa3PRIUix1zbDb8v816kP7X5WQXJvOnJ
RYYZDKgg8z/choGEliXz9kncgAadTwR0XHn2PB+CRR7MbKGJqnGl2zkjVrGzbTmcIQwgsk0B5RPA
h8Ronq89AxYhAdOKQXQisVnMKx1orVjv8QZmCGxRwoUmJps0lSqar/iX73gXWWIlE3mOVs7tOs7M
t8a4RNZIVkPoRUTmwje2/aPnj/lDX5lPSGI/p8TRx3E11s1SE8jrNmAJHMU0fBUhC57Hze9+iskP
HnwGiLtlZULVYNGjDVfdX0RZUS+WYddnvEpZeR2WVyDAsyPp7RzFhf7K8MFUvvW1+CuZEXPwOjHD
3ZvNtCulfgQrPRzRoEVJWr06cm1ec0M94ucT2d66vKVVZpxMRX514hl8nuNvy0X069cn2rC/uiCo
iEgSyAvsGyQ8wWYIkE3VnkBRQ4xDGq4WAsZuu/A2IFFq+thLWrn3SRFomSEzfHIR08Xa47sQR2F2
aMSBQASM5GyVTvLuQaeETkj3jNJnu1zCBsoZxXGX2UVsoAZCx8b/U6uzKZlungOnnji3IW9IEVwI
ySe6oJZ3HXfPYbTeo+JUUZoEH8Ol5LcsszmHVmNvW9IfMeWELSS7NKM528LZqLV38FZFyHO/xHgS
iUhiZX3oJL1zWU3neuIOeSowtyiV0muh1/OI5+7euBnd+njRM5/R1XFkaidY6/o+s5Y4rXz/PEOa
MRh5bhNBal1ZiN+QR3gim7fAM75DvyKfo5csRe0HjVzEWkNzO0CWPzuAJbqs+fQ7D6a5Gd4RgV0f
1rn7CCZ6oKCXxv08LU+jazBqmjBQreZ2nKb11OXGoamD04qr866Dar7lVHKPAPZ9LdEFtHJhX9Id
O2FxIyvrURFC6Pj49pnTU3lpdzmhFKGhaQ3HcPbmCO55emBHy33n61IuTsTydIwRlkbfO35tUiRN
VDTEnh1Ma7lG9jHwVoqvrjGqG8/iDJTYd9a4EkRT5QjY8xFhl9YciWzrFxFxDNOy1kQCYoAACOyo
s0JW4YlftjpkhvSvUpMeToqub9FcuwaXG1Qd7Utd3vWteWhD1EjZpY+bWDPSmmp97nmMUoU8Wpnm
S2YhsGU8ib+AzWmiaI4Yn4Zb5it26KuTSjXS/K47dFXy3rtoLQYgCsSvfS49EHfSmqlxiHfJpowZ
vrA5EVT8HEWoTwoJPp+02FsK6kTqbt2BJMCpKX4uGsCgOAtVXim/Q1g1owsYFYJNCEXbglxnWlCU
dTko/2xZhn3f6xNZVijI3tIC8g1ehCGq/PmV2JkTqTx2xbKHMwTNdEg4giGpm+PcSv0IpH+6G+r2
tvb8+piI8QyPiKvgrrvTlEDPyMeobgDWZguOC57kXBN7odhnII5q4uZcngt7TX51CAuuRvrwQF6S
aOpo0a+gSqGy34rZzBjguzua+Q+Bmb3mtb74Zvyd7Am3aufxZDIyFBSTVWbt3WA2NlVVnLxA+5Ei
yX42TIOdpALF1fAkyOrLSBWTQjKpyJMbj7Aspn1fBYfAsc7s3M+pzwlBsaOqfpDRPIgEl8aS0V4m
WyEgrzIYXZz0vLL4RVgmOyNl8+yZG/ZZsWuL4+J+W3hHC3u8beh+G9BM7GXeg+XBrWgYJSshDTq/
Ks5T79yC8nBI4TDf+np6QtNC3CDMnyicvB8jYCkJK6/b4tp7My6CxabFxuTOJ40yFEHYNJvetdeE
WTx1MA2V5XJUicNqQfukTcEjfa5ENZzD1n8v64ch/AarlfWDPnoDSD0zp9IgkrDYYpT7YrrbHita
jTEgFDLR6HdS9KvjZD6HSnwNgfipWdjttccQYJbEH6JoKQTbM+njWNuslNVghvWjrwJp7hqtEJ+B
ojINBsCLF270GD5xu5HTeRYIjqAbYuVX146dz1sYGyNZUsKPrbW4Dfz5QO7AgyYNJXTHa7tzTo0y
vhbHQvAePE3uiomvtyj86fdEw5Kc+hzQSD3+Xsz6A9fqBp9vU4zopwL5XrnOXWsV+T5ABOvad628
MHCNnT3052UKuCADUW0e/lBJ59E4wsVrEmZcRKVvnUk+8l7+jAPmJjNHvQ8FZddgOMZU59UbiMnf
g+n91jlDrKZ8rXo+YbUIBmrprkltYjn7y9mUzVogHN0xRPmxkuX3UBfvqJpiAEVPjTvgnsa+V3rZ
kXOixLSHS7Fn2offutxAtCEk5WaQ/K4lSOXtNFW32VIdqpwlGMs0J2Ejqw62zq5KhzHPTNHb5M9h
AErHx/mOxbV6UWjRtrNWX166VvHqJIzhhncxCE3YQnc11xPumNTd9cN0QS6SPl8QODl53hX9sJaW
I1+1npXRvfdOgBm1IbipkJtCYCi3R2AyxSWsgMQ3TKa2SxjYb6QARJugcHDwVWDBbq+XhjUhDW2y
0aJSVc5tZ39Vi3yaUV8z/kJ8Py7O1SKXeG0HGi2Y8VGAQ7jB00/I/dOwNev11FdURYioyXBx9kgK
6G5UF2xVj6kU79vGvhjFg+5preoBga5q4GVUd5Xnv7Ptflf9nNJncoaNdtNbOdpr1GYW1tee4ZqL
MKQ+ZsAZ566k5DaMK45dDFpbhuepqHa+Go5z2sazCfsJ9TwOqpfJ6SmypvXDxWisamFd0Y/aG6D5
hPRJp3WVfapCdVrMRJ5K16i2Mi3OvtuNpxFhKrDpeguu5h0j/EIy7SoiMgyRaQiGyLOdfK5Zcjct
e2eV02OP9WojZqemn9DO0VhW3qHMhdiogpMSbNUNyMHIuGSpMfr7mdn+camc0Po9ZMMUICV3oiqg
PHD69Zix58PFRuEQKFpKttk/YCe4S6wpwXVA24l4yB/Bbr0vPrvKXk+0/doRpRsywbi0cC7ZaL2v
Upapxghv61VdhdX0y1+ccpcbPmuub+295qnoxvUUstj7DckdxdlDQk+GUaI3rineiOplhj+TV8Jm
6qM70z+j4b+vjfeQmQAG7Omxod8a09fBc/1aIwkvJXNep6uR28qKSwoewqRjyBvqu0tvKOpn4cY2
ChfMCOq6bNh8NN5KYpScTTYzHiSOhZeG1026gcWUZgnRvyLzUcgJUP9WsajSp8rAlEELPj2RHfaY
BQFdS07oCbCDOMnbgmKzdyOjsAnqMZz7XL8i4YjbUVbohDy1+UXVj2DWbxE58VxZA3i5sSTt1BRg
EyrsKf6S3ViVV1w1HTzupkDXQVsLfAWSKOJ/z1OYYS0uKbad0XEjnckmqlecLFaBhMISPuktCeEr
lU+U6GpPzWE0bXurLg1C29HbXuOpqEsmxpPcDjKpdtJ0E8KY0O60/gX/NmB8yp4sGPl2h34kB8a1
gTFXx4XM47Rs7iyhBhZO7Llh0e8HjSKD5CESIbvfdea9rrgEZwB10ZBRoy9tfWCUcO13NO9tvAaI
nRwMuzuySN5o/zAy6B6QSiM9Q8HTdXicgiH75dFQi2y1PuRWT+V4OewQci1w60/C2WXaekfCy6Gg
sWXEySH2V1xEOOjXTZ2Jt7K7p8K9blZRPvku6VQtxx2tBNul/0NsL2gHxuWo9R+XwRdxZWD9Wk1M
V0mw63t/KyW6emSInDjN3RoOJ2Rx6eDZ5N7WV0Q/8umpOj3Xg3uDd+AZUkJ7GAv/p1ys2OxY0Lxg
JNnNMV5XhFkJLuaIMjU/1P1bvQbvztB8wEgE+Ia31jQUgWDhDmBdscOQznYMzoTq0D9hrvhuRxeB
cK9cTpCZ3uX5sy9XzmfTDWV7e3G0neh41hvpAjfFDVrE6zoQrt2Rpc1+HDluVu+ESWdba4k3ryXO
1GHlUaAoSCckHMppCP8JL5bY6qLPUedUBQ8lTr5YTxxVtJOw1sxcm4Nhb0HkiqHsZMnszRr9K9GR
lhO2J9GcuxbpWKODs7GI5c30SCerEH73gf9oYg7E/oiyu6d7RE4u6X1qpf1V2Bs3H/UnDTRggluf
PSNBUnmlMBqSQHdxaiE02vvaRyJLIFOTsvcFLGnN+l7AVqO3pG/TTtqb0ppeQOvjOVrmnI2DVx74
UY+4hI6SaUzE3uZMBJTE1S31XtvZy1Bc8Bf+UD64Zfo8NOiCf0zIKr0kjM/Mnwnyrq8av+fZgDFI
rUzK9sKCaFnFcN+HXrZzTURfaTiew2l67WG0nQyKwa29kpeLful1yedzOuNqc1JSJxojQ9c1ONgp
cEm2ApFm4ur64M+ruy0VxmELJC7ajAl9GsgzJ88/2sY4aKf6xnxEB0wHw61KjHjNu/eajGFaX/WV
HKxdriTW49rdd1YyXlc3FtUnCp9B3Sc11ocqTYzrKh2R63NLijIJNqXQXtTTxsJxtHYHVYmXXund
4nbXA9q1rG6/y3BOKMx4rnSYkI3XW6iF9CC2eADyo0+UoD+mzK+0d2r6kU5PXm6rrEto01fOcWhg
PTQf+DucW6lzWkAfM9iNnRdYny6aIN5HI8ZlUjM2Ehj3ANdv+n42KUmGg6fxLlNhOXRrJNwjTPrL
D70bI9Jue0ooxUmcpi9smt3CFJ0ec25N3s6ziWeVXnc9qfGxymjz+RwcxJIROJj2L07b/4YzCeO7
bTFEFBeJXwCStys5p5SzvJEJa+7slSBFlkcStNyjW9Bi9DRrUJ4Q+JnU99JRcMqbp/7Ccwlx+UVM
HeRJ3LX5rWM2y07awBXz0X4uq0MPdieGLwgGSfp8XOzBTYaBMZTJL6xz9dZQCWwiRRilyzyp4WWa
OaXl1hANpvMFCXPBQYBwbxJIjwKENhNADxb3YzYl9R7985NdL9hL5vUVYRQB9T+lkA+Z2900dY3v
lgMNHhD/U8uv4tL4MxTLMpp332wefOXR729uTDIDOxt6ZPUg5/pbeWhJx5b5z5T8slrHYhrE6BN2
YGR62ooWIZ+m8OKSXwmnZYp9FYx0TxDNvAyeC9CjufZ+UYDYJnFqwfdk0VWgUF6aB9W5vzuv5bCe
7Ezcn2jvjshwoQFc8jV6B6DPNheoWyHBrBwOBqf+yCfnjUcakTY3tqe95N6MpjVtc9V+JP+TuvNa
jhtZ1vULbZyAN7fdQPtuWlGibhAUJcGj4d3Tnw/cZigMQZytuxOxYiIWYwbVKFRlZWX+xrQqZD1N
eE0Okix4lBaXuhp+SL1vI5Z/uaZA55Ok/Q3+QeNsv+2G9LbUBwKqRfhV0mhvCp50aQ2uy3Rnygic
WdxkwS7SCuHWHV+yMuutgkYXgkYWYoxpNjwZ7qFrMo8GcqNRwqbr3WVif/Ci6rnJcnsALHuoXIpr
lCrPNT90Kybhngbivk8MRFDM8hkseHzwuWKUbW8hgutbdkVviJt9gM2739ie2oJeB9a7ayyXNL7U
KI0wSyL1smNRmOmxjDyVkj9O6oKS6QeluWa2UZawgwXo1HoI8QuQCoShPBeofj348FPwNxo2uZI/
hgaSS/qgXjDHLTeqityAQVluFclRuRVVnYUPMPUaqWfSVRTmQkXYDo4VkBD5mohiiRkdir676WMF
4VRyY5FcfA8H6rbVm+fBXPuVjhyQj3XMNevIgNC43ZTaroGBsoo1EJHoAKOiYrgkNWpky1pLo967
qN3g9FcB8QJFotOnKc2mELl6wl+8pCLg22sI7d3zjPrQC8jTmiXZFvWDXXbFg1n0OeZL/f4qpREY
tErCdJGmtxVWh1Cpvoi+eyCZEjeiADK87EzYLQXwusbAis6LUSPq4MnCDz8CfOgJRuynnqPhSDJ4
XXV1KsPsVNZhywqPANuvXN81VkYof6k76JUITAB8xVYGrTRiCg7kgSlHJ09u6C8gPBSLNF3ztqJj
YyLZwr2aW8wVDkI7hHDnrt7Fqon6nSxsEPZ9CBBiWBU6d3zQ754j6aZrB5r4o9PSq6Ok9Ehp2xug
g7udEgsceYJ7Rj/TO2DCjZiStFMRANuM4AJ4W5kjQcNblXX+FPfGgx9Uj4Ng1Lam+T8CuNkVXVbF
bCjWQnnxRO7ccfRDlWkOGRlSSpYvP2tlsR+IUy5qhLR8y+wALEL/KQm/o9FCvSngcZj9T5zJvtIv
iOgBDd/rEsaToegoDGRbv/Zo6cA/86WrrUWNdqfCx1BwnbDlKhRYDZ0TBF7+HTocYI0YlV6raX/2
ye9rHv3S4+6LxKE+qE0ELvglI78YIlqNeq5zwa0x20MvdIsu6b3oMtEl+M09PaCnRM9etAFmvVKi
1ak3h2ut4Udfy73tC8rA+/A2onL94o4yLwrOkOsg/0pZhluu4j0VYvoUacajEGEF0kcStgddtzcK
6JayF/qrkMoTeiqGtxdDgQMdXHUVe8lNCh0c1WckfiXlR20ahyjSf0EUVx2Mm23BL80d9iaUfkoq
jCrCPWO5v2feUqj+ogZ/gVuLbUXIaLWdKu4GTaTZOkQQ4DFAxmbNhiFEibIZTRIG/VGLYKMpgxE6
qMOiOeIFO0pQjup39EVybGhTVMe3Ybi99rTLc81YqalH7z+vIqpW7p602dwx6d8bhS0qhBCDAou2
qEoTvoXjmidgFRT5Z0tLH5ECZBC6/jfSkj+uVGxXBTByCB4i7BGETldB/Su5yt9zl9wyHWuulprS
HFzl6O6N9ZcfdYo+hoJGkBsl2z4rqdXR+M+w4ojkuoa6scZXMdgZIoL2teXiSoYIGasq2bp6+LNN
wJgmRvDqGbFIHzb1qCyHK/Sx4tPbP8i74lPZQGDoNFGllAQVzqiL8ohJ5S/Zp38DkzfkoqTi+QEK
Tta8vSSHyimwZFsOpF+WLMUb0cUBSqv5F9WGlp/Q4kWB1CtBuKWOTp+sctqBds0QyXv3O67YKQ6S
KS1z94VsBkPRxj16V+1FrJWVkbtIUqlQrJEsin3vkins16CzWy16CiuZ+NHXz7lubIaG+lLTP9VG
Uq9js31IZTW8K/ng3H5uK6wx7tvsenET9ArUOBc2sWLeo5TGmSMjXRb3RGPF8H6YulZzcwZpWJMv
2UOOHl3eDg2ulTQx69S4aE3jHa1R7yyiBIB2XHAre1SnGy0AjqVeBycwgTwUeXSUYbmBKgoPHRhi
J9MHmvMGlzFriOBtqmir9QUaZmKhBCjfkE5q8V0FZZAOifKzrXUqpgn0oQpPTHrUFNi787WvV/T2
CXR5jHQhXI0iYdaamuuQ3n+VOIpWeE94OwD6cqB0m1yqCcqW9jUyEg4TVXyIFTRzZXKsfV5S+NAa
JLzgncX0k9YJIg0rQSrAZAfe7iVOw/CmSL4K3R22gZRFxML2k/6nK1JHgi2C3ga5S50nr2EvXHIh
hyXi104j+ejiXYdb+HnS2jPgJQ70XOue8g6YfKSJAlzB+/j7yLQqTWQnsli8Q+UN6h1ygkkhNPtr
Qy2GNcqOFlsk02rvJQwKYa3K93miAJ5XA6SmhSZ1hkxF1joudrqYN1+RgzhWkQEvQvSwx5G66Njn
meP1+S3X0985cnxbK1BdOHE4uSaQ3ogP/lezrORNmw7HpKth76IA5ciAtYxwWyHQdeL7PTV5L9o1
IDs4Et0PVJBAWBnxdzBwys4drl+q7pJIfXEX5XWwrVVRJAtKX2r02LlY9i8DePMTJqFIA4G5DtA6
zIX6EMhhSROcgvFaGK/1Up/v0Kn4Tksl2qDUQs3OQlCMM1WUUX43Mlqm6NrDoaqSXZihYxFU4lPd
m7+6Amt7SbFkp7Xx6OXdBDBZiVTTiU5UwKuhfy6vw7Oa4EGOkynyNi3yPUg1CXbTPKpjBTlITwLA
kbVb9LSnKiJIlKe0SvO1V14JdAXdMpcyA14d6NUcr5IffOeSRoFX+x56gQsyQ683CDvlYgyexw9v
Sou7JxyW35osnYW4AmVUxKfBSLmjaeKxCS5qCNdHpChkW3ls51J1V1oN3zfud7UL0Rk0Yrn+j6uW
oNJi0V6qcmA5gmr9xMiec7B9oL0Lzkn/6kfmNr42VO9a4bpWxE1uKI+hlZ4GD9MisWGxQ6d0V1Hx
DCneWv1HbaDZMADAHql0W7GLuQZzn2WZB+ua9C9sqaULovdcU8LRWppKaMSjAxQ+JGZ8i6Jxv7LQ
bqBpkuBVArVK44ZY01WHxAVkGQAVBeHuThbj6hClzyLSBev/PVz48Zrwvzew+v+A198A6f/8v/83
RPH/TyLWCmq+806wjy9BO7GCHf+D/wIKv9m6Gtro46PKb9at/42Bl4AKgw+1VMDA8DvVf/SrZf3/
gCu2RpdYEi/kq//RBZbF/zMaY+mignuYqWiW+r8BCjPEOwC6IAM5UU28tsa/vzO0SEQF9gcF5nN7
h2dZAAnV7l6S/5SSnvXb/NNk55+HTzSxu8C13MCN43MXUwRcaVQTAfyCY3zN2gUE/ehc84+o8T9D
jEYx736/mrYdFFJ+v1DdCcLXasmbdAKf/ufB44DvHkzBSFFDBDHONGgFZQ0cCPaQ0DlGsUEiuMUy
OrXfrZWPSAB/IrX/GWokB7wbKs4DTwWTEp+51HCMg8xp0pX/A3HCgONEXQnKwmRJI53go9kCdv5+
JHARmoCtUnymStY9NrfYPWjeSr+pvlOp+l7++PyF5r7JhMwgu0WsVgnv05PyKjiO5wvuPxPCxj8z
NcGyJ6BlZTCyrNbf0bAe60hHmhzKvaw6qFcUB/9Xvfv8Hf40pfqfkfTx7+++SYdOW6oWjJRyypj7
+qI/yxSR9vSInj8fQRo/7wcfQx93zbsholxgWyMXcfZeutf0lYbs7/JOuMe2u5K25mt1lhZGmnuX
yR4XuKq1Qc9AXHnLp+JRuBdvQMhAD735/FVmPrg+2eca6mepP76JDzOgClERWwggs3M02d6IwEDJ
La/xmQdfL0ia6ZqdXNd1tip+94+qi9e87X71Ft5j/L0ffZHJnr+KRsLB3ETnITi5I98cfXTkBFbt
cP/5RP1pX/XPqprsdEkVNA75ID6DtEeWAY+aNcJO4kGnU7X+uyEmWzzxATwYqs8QoNILBF8NxxLc
v3z4ZGdb+RUPZ5/fb1g3kXuiAgewfZEMNRMHp0yVUmx1lS49e+5ViNFtp8+5ir/Kr6gtQf1ceIWZ
A2/kuL3fdT61MasYIuL6a/Mo/ch+u9+svzyMtMmOrqBLxhYiJ+eqpyzagyqO+3jBLHtmj01V+0UE
dCNSfw4J6zUaLrL7+Pl6mVnz2mTvKmEtIC7oxWeEwhRYF4K0wpoM4D2Y+RUNtM3nw8ykAtpkI6OJ
pqUm5CO0ndfSI0F7tJpCcBnNtCXHy7khJrs3xaAlEVq+LNp15fWYbkQQl8fspVr4AhMDhf/Zvdpk
9zbZNfCB3MSoy6ySS/mS3Qr3NIOV78raezZ3a9Dgyerz6ZoJ2dpkF1dgTjzjLVD8Vh3hop+039kZ
AMf288fPbYLJPq7c/358zeOHXfikb/y7zx89t04nR7SLYEuudWziXFJfs4yjuggX1tDMUlUnWxck
K+JsGvMPjAoZ38dSjTemRaMd7cO/+vHqZAPLFeRtQDLROS+BBppYXy/5eM+dZGOO/0fcaQGRofMb
nX0BJo+sJZRKcit/LtE+dbQ+l8Ak0VjU4eLZMda3TpMW9TGo0Ya7xtX1IKWD63z+lnO57dT0Uq/r
a1xQxz6b/Tq6iF+GZFXka+Gu+0IE+LslJk3eN28xjPCRjDulnerIUWFQfapojyHqG3nVg4KcxcLr
zCzm0VXl/cxalRpk+L8ZJ9eqtnUeXYYo+4V8+XawBgqx6cLCngkv6mQYVS9BzmTj2sCjCtLHN6DJ
tBCyFYKJn3+XmexAncTImk88+LoVnYH3bMu42Ofhi99eF54+9/sn4ZEmbyFkKU/vsmB77V5q5dYV
fpfmy9Dptt8upQhzdwx1EiVLcG1mHpP9Z/iQIHCHFquPrNGqfnVRkAcov27MhS8/FxAmUdJw/Qzz
OSk5jzLp+yQOnBrzOTvNAVHV8t9O3CRYAuopFbllFPXswRswnRoU3y0+vOqSxfZMzFQnMVOt6qbB
xiE519WTT+267U6fr6i5j6FMQmY6ujfUKk/u70IZ5NFK/4WiCBgowGZBvNYFzEEWEquZ1Tu17x0N
KFF1yUms5GpdGy+CfqzMhfeYmaCxqPJ+iw8hJd4QpNi5AnY8JL+N/vD5BM2sIGWyqQ16z0WCYyg6
kFekfs7I7qLUcbCax797/r+2tA9FJI/5sgVgPJCP8i7Qg1WJJPnfDTDZ1ahQoe8X1BF62D5RHLZW
VgqOkMcXLZWfPh9j7tqtTLY03LWsMEOUQmXEJGJint/fSxCP7g3PD/CITZB886x+V1oYD9QcLQ4V
1GEbVaawk7ymPX7+O2ZWgTzZJnkixCp04PCsB2b0pan85jRedfafP31m/UqTrZIFgZkByQyxsYXw
vkoqN6AqPLJSCJjewucaH/bBDVOZRKxUQNYZqf7oHMq2ntgirE4EBKmSdKj7UmVfGGbmXZRJyNL8
5uq3Y7JRyU9A841g36gLH2Hu0ZOPMAC4ENpWCM8e2FzBumuVn9f64fNPMHOSy5NP4Mdm1Q8q3NvK
pVxYV5K6VSvYWJ6ARH2oAbs1CvPvwtVoDPg+pFRRQVtSS65nWJTuj9REBdtIKu8GiJe6MMRcnjX6
Er4fozelquljFizQvwLxLyTmrXWCOj3uAsIBQCRMrs9nbmZdyZM4pqHlFXj0us6jQUmzLX7STAkR
W8SHBCLbr88Hmfn08vj3dwWrLBf9LJFj9p8PG1fZJkYHeGyh9jL3BpNAFgVVZOb6uLlNmtCrUMLo
BMCIg3cLonr+wivMjTKJZK2hVYIEy/KcPGmagz4TWkWuZI+a+foaDba/m6jJLsdmJFfjtCC/di9x
fVspiIwulUDHffZBBJEnW9tFASQOvSo8azGYqBIfiiejA8QJn6785sG6zyEcKNeFg3fmk0uTT+4n
cF0wVu1PqgzfVUGzqa0R+/z9V/P0dtF+v6B6RYGepAwnEFOXJofTp8pPRmsufIaZjPftKvbu8aZR
aFmBaNTJw2EEGR9A2NBWtOPVh2Bs/90rTD41VBzPo2LQnfzysSofAuN18BbW6tzPn3xpXa07LxR4
tFWtE8S/wFRLq/TeVNetuDBDMyfqW+B6N0Ndg0yDfGWGmuh7nO0hTv7dg8VJJBfR6ccomQfjAw2c
6qHqHz+f7zGgfbD8xUnYrrVGStxxUpBPEJUNOBbQCkjy/d3TJwFbQEonFDuvP4EoiKItvBkTC4Xy
745ORKv+iJ9p0mNtgYzOyVXu3PLGqw9F+Pr5D5/Zp+Jkn4LXU5oK0uWpN8BPR/0xKpNdljQLafLc
4yfBOcEFQK0RWD7hxgJKA1Lcs9V9+7ufPgnJyAhEwhDV3UmKvouUBPNq57VPf/fsye5EyU+9dgq/
24Tqibc4KB/ucMXC3p9JV8TJBjVcRU2x32T3tNA1VNH6XhnJFvnJm1FkRImuXz9/i7k8QpzkXEpx
9Qd5EFn0PUqzdQinWtF1LOu0o25gNaAoFzfIqTjjzSWrhb+Qv3z8fhR9/1yvJhisQZX9/iQWsKuU
gxuoduRF8C6+CJG8MMhMYcy0Jjs6KDS9Q/u9P/lKFGxxAgAf2OuNPRSkFwPmBWd3MAXEPv3o4vaY
GKUGyCIoPBhoUsdchxh+LSzzt2vxv6MLrtF/vrFhQBrQ8do8DcVV2A9RoVGfDrruR56b6rnFkvB7
QWXB6XRKdaIRhM+pOHgODfTAVgsI5wjd5Rss2kEAmUAWY1QVdn48kOY3A1BDueie2xwbeWQKtJvE
h4uDeWeJjuJVRHylRqVWaz1UuHzxSPzsNsoVFA6q3eazKoOzQjkjS74CuvbsYLCMkwnwBxyihhBn
3yfyBpHf5N7Iw+vCAf3xEWSOWmnvMz69kbvGTzwZWOxjEP4omxdsJeMmclwdq/f0fmF9f3wMmaMa
2vthqtTqrQFPk5P1gN2fcV3Rbl1HawsC9TckUffebXTzd41dc5o/RW4HRUVmLAULipFSit2FVAK/
gl6P1IOprdtUWjhOPg6bpjUJ+IrYa2ocZ+jEQyccMD3EbdMcXhdmbZydjxbrJOYLQx+B8B+GUy7B
HW5V5Ey+JAD88ELcxOKz2OebGo1pZjEGUFp3CzF1pqaE0fWfX6vvZMzOBVM85f1NIAeOpn5DJRFb
5wTm112m7yH6moj0q/1CEvpWyf3oTSfLMBOtzMo6RqQXm1zSRxNBoJV7su5AKJ+kg7BNneRGeHSX
cuwxgH803mQ94qIpJ53LeN6lfwpvr0+Kne1QeB5eopts+/nnG9fAR2NMDg+Xo8Kq+6Y/9TQj15oK
3d3rkd71rqgKgQC++3yYt3X90TiTsyOvMa6o61w8GQ/efYjM7mP7W33q7nJbuwQBMhlOsJFu+0N6
hkYcr3o7PS/dVWaihzk5P4asyrpIZOjuVN/HG2+v78rbpWRq5lA0zcm5oWEkIaJCLJ56KTu0bXkX
IcQRI/VeqwFqxCH8hxqflO5X0rcPn0/m3AtNjgcU6XLNEqzhJKaFfAyqH2Fratsslxtb97Xh6LUZ
SKGys/4ufpiT+OGlTVRc8e47VXK4EVz5RomMU9KpC0twJjyZkwBiinVah2XEaQewIm0uVtMh4rTU
jlVndpE5iRMSeHoJYkJ/UlaI3Bxvmo1w6tfguC/RudlrGyTq18ke0fV164gOl7OVuOnWl9y2ttZd
vnnAHH7fOw/F2rwcYocIdhQ2n3/HuRefxJNUMHQym5C9hw5jWjc/zBDtvD75qzwfSag/A6SOZZOb
FnGPqjj+Q3Lyu3LLSxFkC1nK3K+fRI7CChFx6ZnXtj61PmZNAjo49cKSm1vik3ABzaZFQckbTlff
2oYkF0X+kKCcEGD2Iso3qfr8V5/AmMSGsirhDaFSdholCBTre+nhs9ruP3/4XNAzJrEB3YS4qoHf
nsxtcAQ6JJ7jo7SLjojZQYjewUV5MV+JS18wrT+3D/Kp3H0+8kxUn8IpO3x0mgE/jJNYvg5SZV8T
XFe7b9gkLoSgubBnTGJCz8qFqMarlbgnoLFnI6BoFuZKxX46f2zyfeR+CbvHz19n/BofHB7GJEJc
XcnAfIcABGlr7UO3bpqXFvq/tQ+0EjOqn5qvOZ8PNTdzk2iBZZqBy3oxjBhtz0nNruJmH+r7LMy6
gxRBFPh8nLfS1UfvNNn8bcmyG4JmOLnFfXs9xjlqNvWLwFJvncg6Je7exScUM79YPcgoX6IsqHrr
zwd/a1V8NPgkNDSeFvumRUaob91t/ZTuixOOu+ts5z5YX9JdczA3iO47/tl1hH24MOpcxmZMIgYB
6Zq6zZVzpItVuBhuuRXCnt5smOC7WVvYNvm1jmZs5sFRiN2vGQp+WwPm9f3Ce4+T+8F7T1s3ag0b
Nq3JuoNLtVcPmh0/ZifzkKyxdlsnjxC7t+rKOJDo73FJWAtHyzaWPvjHFVNAzn+GY9kr9KZox4x/
E+1E55exbRxrK+y1hQGUmYA8hVO4hdHKVsQA9Ma8S/CkbPL7zEaGYNvvMhse3iZ5iW+lo76qnoSz
fnvdBl8QLH6yDu7Kv8C6sXF5PBtbTFIfltobMzt3Cr/Qk8ZKioHfJJnt2jBukuvvDlpVVd/K5Q+9
+KbH/cLGnXv7SUASWVpGVmnSyaOPNXL+jORXAftuYeXMxIVpBdo1IL6IoS6d8icDZ61LfXGf8nN4
E6FzaqO4tCtPwyHYw/j+Xe7kXXaQN962tqsv/lZcOM/n5nISmjqM/ECh8hNwGzcQVyqRlULCGn2T
Ym2Z3jZts3UCw2aVdeHT5689Pvrf+wXGwJ9rNhYiiPgmQjR9a34ddXVwsFu4Ebyt+38/2zQmR3xg
ccFNG2IQ2rE7VHCOrZPt043nJGudy7b/ghHJqlgX63a1sENmGsjmFE1d1lgHljVDmltv56+lFaYX
a2sr28rB2yxldXPXxCmgujPjmm44R0h/aC/W5rrWnDG8FJz3kvNb+Bls/EO6FFNnooo+uQvkHmLD
VOJInjdisBZe6k3jJLb8VSdwf74G5o76Kaxab7IKJVmjP5Xycxs+Nvr3EH6pUB1lSVuJyV0M87BV
Fzba29L6YFno4/5+1wtIjdQSFFPrT9ii26YTrtEwsbWVYaMlbFd2YyMYuoZFbSMKt/b28Urf6/Y2
2gdrlNEPnFqrah0v3Ezkj9c/BhF//hjEMIchaXSKgifca07tfXnOkYpfpcfQTnfWWf+W34a71MnW
aMRvaebZiOpxj/185mfnYjzG3s2F1eIX6qV83MTJvyMx+Pxa7lt7D1v/aQPn6hhu4hVBwDF36epW
ZLPI9qu0rraGXf+IfoRr4+fnP2RcTB99k0kYCBtBMDqNb5LUL+jlX0N93Wg3NY3kGGL952PMBFh9
khxEYW5Enq+ggkoa0P26pjdSgJncr797+iTY9KkpqJpGKahCw9bTH/sKQVmk1IclqMNccjMFdF8x
8ZVgbTNH4XDo6vjG03Q7LpKRcHd1UP45miKQm0Qunoa+etUF7e/uYVO0t6YPftKNGybO6OMLCZfo
5io/Cz7qZZ9P3szROsV851ZjIpohMXnBKfHvZIQXS9ldePjMqTYFfqeiVcZo9tKNEhu05BVO16Y2
lVNZiEjGlm7TXYLRC9fVqCA2TZAu7O2P1xumMH/urcTVuL9q5At53SVw6Ot9VUabKms3mM4HCy/3
8cbRp4V8zYVDHhmjtuyBxs96uIPBvHDFe0Oj/HtT6tOqrhUAdYriUjrJB+/7dasfho2KUdbaevB2
yMc8o+Z9rs+4PNh5Q79WuBuKVbgCYH/UN9cdXPl8Ec7wViH/6LdMgrYbGo0qISl0wqzDv/UesO+7
iQ66bXxLXpqv8jf6aabtr70zKjTWWgKvir7sCsfIzxfoW4r70fiTOF1IamQiXyOdkov1DTmPCLTJ
iRGfXDtfx0dc6TbIKW1ccaVd10ulv7mPO4nOgZTFFG146Qi9NSk/BM15QAA9N++zcCHlm8tYpnyF
orX0KLrS+XDPwkO6/xHat/1rs8YO1PHshcn7+D1MbTJ5CPJE3TCO0a7VLQrvLFSI02t0oKmMlRvI
2hv/y+djzZ1oU+6C4EulEYncB3AY26Mhu32SNt4OyryNHwS9Fn+TOMPql0TpjYu9g5baNncq+0vn
ZFtpXe791cPnv2RmyVBK/3P/Z3kQXntlvJncDKfW0bfqOrvJ15KNvOAeOZN1uzfuIM2fwyXexkxN
S5tEHCSMs6oYR0TF+77/jf7dLnN8+1ZfSevcrm208kgjPLtYGnB88L93halNDr0gd33E4hjQQjrn
sXswds1X4ZeOYtg5Eihnfj6Tc8WEKR/CKITOKxqGwY0WVaMTxYxtt2n2il2ekYSMN9XKx2fg4O37
W8nBPSX5sTDyzIxOeRIIygt60jFyY6ONc0AOz8G6Z5NtsB3cDrZuI4t33++ro2ojDLz2zxWXMe22
334Hw7ewpGfOrymhQtblmiDMbxiUX0F90+mn0Ue4dm/QTmj63VWoF1L9mVN4CvxHJlpXkfnBLTv4
oiOtiodoIw5LEXRmrUxB/16kG1GnuqwV60Usf2FE6bQaKedw62rYN/yQUIhvSnGtKcLSkDNXF3US
dyrBRdJ/LMYoN+6XzK5fpF3/fEVz5rJEyXi72H2wA6YkABl34OuADS63I2uj7KJDvqpO5Ecrf+Nu
hdUjKmQ2PqEHjmdCjzV6KAvr1M42+sFn+ZicU+gf2dRsd8P4XxEW0Ta0ETdbq6t09aKQ+VfbeM2p
e4Pm5iXecrSdRpF6QhtehPt4W+/qo+/QrnaW6H0zp62pTkLXEEdFpI5LriB2NqfawRqcUBJtRRoY
rm2di0twq34r1jBht/oWPY/N5xtu7mr71mN5dyGBM0SRYSzneE/Xl/Z+2Le/u5Ox0x/E1+sjZJHN
8FQ/xL8+H21ud0/ClytfS9FXGYwKOu7d90ifYyO7ca+Ij+BpWvdLC3FmoCk7IcDqEmdoBsrR9VL2
4Ptd6c4oHkJpE2EbSQ2yABUtNnDvMcP27k0u9cpeqvaitsvxAfr8defu2VPmgiyKSBuP4bpEkxMD
grV1nz0piS054TlYOOw/znrNKYMBxwLfDMcNgfD9TsqC7wFw5vIa2Upjffv8PWbSiSmXQbK6zlPH
12iTh6x70gXMtdlE7tHvlyoSMzH3rQL6bhkqCRpLjcYQ9VrbxDf5Fp1SJ3LqL57zlWvwttuqG3Ej
Hcrj0lp8+/UfRBJlGqx67NcQ55RO1QZjenU7bExu21jeOsU+cZJ7HCjWyNg7+lrbKRsgpE7IKcTZ
XrzI9nWDruuNdu6OtBbxMLDFhc/5Vkf96GdNctBWFv/r9Kk2FCI588otYesxWGcrkTBFFdQWNj99
5+8+7STwhKNGnVUwCQh7j2U6JBeXsojZ1T/JjtAwHHQpG59tXa7GRUo3blisk2Yf9TqajkBa76Nq
6UY7t4AmoaURcFlACH68l2mn4Uh71Al3w9lYQorMnNVTBkGiIJTrmjzf3Cr2YHs7Y4Mz0lo5ACW6
iez04DuLZf+Zd5kyCFQlQL/3P5MgjA03gByeEAk+SKvhlO1RD16FjorH4CpyyieJQ6z7fT25N/Um
OSFjtt1Bx9rLtrGVN7RwnXbn772NsbBR537aGCLe7VO5FWtdhsp9Mu8k+7FbqTe4ijpLvYU3VsEH
i3/KNvDcsjeL8YAAzsT99/Ee6VhKuvcq/8DdaHMTrUEnrs2VTG5dOk/4Ja2XOH8zLGxzykIQlYzS
xBiDrjTskkt0uK732p2D2qPzsDR/ykyK9FaXfDeBuum5hT5ezSobjfNVuMX26Q6JSAdlpmLX2ih/
Ozr1QJyzVyoV0Wj96/mLZ0cbFDaOSJnlu883/syx8QaafPc7rE6L9QAX0ZOsP8TlpQIH4f4MrGAh
rsxsl7fb77vHD0OYBp3C44dQXcmyuW6FL620xE2be/oksmhdVWJeb0gnQbs3i++BeJujm/P5xMxU
Ycy3cPbup4/ibhhZ8XDtNbiXL9IesyY+1D4MVq6TPiryCpXFs3mjrrwv1ANJJjOuQ5ecfehU5+tG
2AqHcKESOJeeTeHuShAOAwLkHL2/0SM5cxtTvoW3Yboath2Szb+VQ3ZfXPw7/f7zt5+7RE9h8Ebj
YYHUjR/uVfg2PGqA7OnZ/Aw32QtO9kg4J7Y/rPq98tDu1R/518+HfcN9frDxxUlcAYwbD4HJpN80
D9f7amzClV/im9ZO9sNv6+A9pFsk1OTj1YmgmtIAzW+yL0uFt7lK7xQ/XwlhZBRvn1zCQWoln737
bBOd1QfMVyggPH3+kjOrVhz//m5haWgz1mGFeK1h/JDyaB0Zr9D2Fpbt3MMn2cw1HLyuR6/2BCzF
iR6DhQ/zlg199GEm6UiM2aCAawOJ2QHDUNYCcs74FEYXbFuDo3XfHOutdJTRMBLOwS36pXfFa3n0
v2d3HEKQ2fWNpm3Eb9UhORc3nYOl+1J74Y3E/NFPm+Qucap7KKHw01gwJz88qcPOd4FxBk/eUb5N
vuc4ieyp+tyIX92vxqGC/pU9BXvtvm136GAp5gqnB8p7+jo4d7+Vp7hcZQfzR6bZ7Ve9YrH5d0vA
rbmwP0X0a03ZVqGiSKd0b32LNw1lS3yT3W2EmREOwtlO4AZKZWUnCCstu09J4VGUf/ZahM2c/qg4
ZY6xKm3/HnaKsTbs4Ea5/XxZzmWcUxLAYAm+mpd0oXsn2OHPvPLX+EZstK1LpfmXsi5vRijn0sEz
A6EypuB/oQ9Ks8sYzlgFTsD9FiXgjb5CEd6+RXpw3Ti4Gtr6ARFdJz0v1URnalrGlA2Qt1ZedVeG
1bfyodoHDmXj1dh5HOg6+i8vL2jrOoMzJkzZQi7/8Z5EaO/PDV/IWDi1MQu0Sp5TJIeCHFnxxXTl
4xMc+e0/n260IY6iLRXyHDe5jb429xzgyNPeWxec5e5kuzk3W/yzq4W3eUsN/r3fDGsSvzIdE+e6
pTouvarqKsts4QfKwcVDdZDrbfIquuuhdRapKR9nmsYUDN611yQusfGkJNLYGDXvQiJytWt+CI66
fw3vx8pxvJWPwmO1eF+f+2DTYIesyJAZTGkr95iTy09ZrfzKkQVPmvwB87uL1pZbLA4vaps7Xjzc
J2XoeEV1DqP+PjTUBcbq3JedBDYdc8FrHVTUZAYFC1aYS5qEQ6i20uH3Lmz6uVedpFBqgvVk6tXS
CZ8kp7x0R+kYPnjUyKSDvqm2IT4Xx6XG3OyWn1zOAvVawWZksGZzPXS74iY55IfQBnp8aY7NsXLw
Ybwxd6HjHxA6ao80shZec/xyH6zZfyHFKwEV8StfFALIzfUFf+Iv3p3hxC/mt+Gp+R4tHJMzszmF
jA++l7aKmXItkvGWlMjXryTw2GB+/hpjwPjoLSaBpGtG03khI98F3wWsUAgfTOvJkg9NuKSqM4Ne
NKaQcKSY9UTyGaO4VSBKAW3l6ul9N+7THV6mr8oLdoGuuggdnJux8e/vkiG9jmOty69EL+9OQ+JZ
G/1epaWdPGY9H03YJBvSB7nBTGHcyMLFpHTbNEtolpkE2TAnMUIqgi7UNOapXQs3EdWiwYaJtYnp
MuH5sQ3sZ2PtrZGwXwi7H5cyjSnm+/9y9iVNcvJcs79IEYBAgi1DzVVdPbu9IexuG5AYxcyvv1mO
b+GXa4qIZ1sLUZqOzpAns+xFnVQEC+W49EQuyd52IUnxdP9gLQ0+swJOC+KrcMRkoEGwd9yXxq1O
ay3AC/kfbs9uvWmT1ko1DN4gYTJeIlQfxW4IwCm+sjRLX5hjvc0ojMbx9verAPGCG23FxtgDy7O1
V9ZnITHP53hvADygL3bbbXMLpP0p3cde6tv+5DnwUxiQSwjFUJB3tWP5mu6kr72vOSyLk5td+hGu
t4RK7G1y4aPc3QxlgnzTcO5XjNbC5s8B3yCFAjhn0LE/ugE4e59mLtD/lVtwCrEqltcPvZVZUHAy
nZWkw0KgBeLh/731JjQ69LHo4IQ9yif6jpqNW541H96K+3X/RC/YlXkieWxy3mk1vnC7lqhfrPzz
hQCVz7PFBq8cu+wwrr55g9rtiZ2bl2ornpKz9RNIl31xinfFPtvg/VLbyBMXfTUrtgAZ4HOWnDqt
oMkTwx+QpS08bYLgcRO9Uotum8Hc9BBz10LqWwSJyRoFlUmdQjxF99dz8RjODDVPeN9XUCU/WTRw
ipdiCwwP9BDK4yAO8TFeSXQsbBufGewhpxO0N/EV2pdBWTmHorT3JRg77s9i8R7PrHYlIaQeGrhM
6R6J0/6x2UMI5H3Ytb48qaDZlbvRV551SH/kCAC0LX9Zy/gthFeQLvvfM19BW8uubve4eJtO8jv1
QQEPHv7ztA2fIVGIiiJC0EuzTT7WKDGXrtkcli+10o6n2551Q+X3I3SKwfdMptrV9UejOhXyKXbe
i0xAKOT1/gIv2ZKZrZfEqSM+wMNrx8yNY83tKTS7xZMOtv0OiEInS1d8oYWTMkf8hr3Z9ZA0gC8E
RYCeQJKYfddR07s/j9t5+4fjMEf6GlkjoGCJ0Tn52XVvgtOVgZeOAZuZ87TqU2kXPY5BMNVB940/
GAf51AAfLffTI3BNz80F+hPlj2JzfyoLcGw+R/kO0cBF1OKLwwaCCm/tJTrQC/KWvhUUJ3EgPv1k
AOHkT5q/xiW7kEPnc6xvYU1VJXtxW78z9N3OPbrrIFW/jyFA59Ybe+Oc0HG9gqVaOHRzLO9odagk
afjYGFSgsXShdg20yq+1XOjSWZjZjEJwSMqLFCk1KM8kStvETroS4S0d4plNAIuybIs6wtCQ3U4d
KKDIdzo83t/4hch5jrsNWTRotiTaqWs9Bzk7eCiHYt9AZ+u6tvJL/3923SHt0tsgf0andggFoPFt
JECWQU/l/gRuV+Ifl3AOvNWhwJpYCquDvppX86rO1WoouvSczbG13JEJIdNt7BN/Ck/de3EqNtrP
6Pdab/JCyp7PsbV6pI1xWWH5p4fhIfzR7XtwcV/Za/8UoZvY1beDdEEhCRIt9vO/rdfMq9I6aWqV
jjmhTgGRu+fuEKbeml7B0mbcjsBfgZoZKQ1yaBicPbaX+A15OvJx/28vXN85SpFHYmo1aNqcmv3N
63zVt+mu/blKVbdwfefARKitFmWaOdrJyJ9D+pkWaxTKC4d/jjMUtp7GpMT/roPhZ3qMV0PLW9T1
r3M/i8YY+O/AiJjoJ+0tfqG7Bt7JENRgKz9DXGntHVpILs0hhGM9VbEC2REQdkjhA/APlpDwS7vy
2p0OEE+PPtEKUr/3hx7igSsfXdjpOZ6wqFnLa7DunUwmSz8LhS+76jzV/TMt6ycVNh7rwI9x/1gt
XcA5hpDVjsP4Ldt0A6KClOvAN2CPOEIkFo0k5EM7No/NdpXyeOF+zNGCqXJ0qE3hlYj3ZlC98iP/
NuzlwShdVqE6eNMjO1YPab+zkYZY601YMPFz5GBcGlBpT5BZJjbxWNtsoHEWdP1LSCZXNZY75Nxt
upf7C7pwYuZAwiw3K7MdUbswy0ubbLr6o9SgcgVFwfvj/6nu/+Pcz2GDKF3ZPXrP4TwCbAN29YOx
hWLdPnwpj+0JtVUPgpib5hBf2K7ftTviQ1zMN4GCW1PMWDAVc1BhnkVOBioi2LhGeV1neKvk+n+a
D/41t9lLX2SdcnqJoY0DFO8DC10+yaF5ya/8CJDTwXoENvEBYuKscIFLQ7cT2yR+DDgO0Ctv9rEO
QN65X6sZLM1zZmA4obVTpiOioLSAsDsks60Vh2ahr4rPmYYhyx7Sgg+ADJ/QDbwBU0XxxDcOwIvq
CB1wt3yBs4OsCcRXf0cfw4/kAWKC6q2+3j9DC7dwDvgrK+h/1XWvn8LeR1FidLymfYoEBBBXfJKF
pZtD+VoIJFpNhqWTzWsD/b56+Pxv//w2o7/e15EwohyChbPVJxDsbqVebHPXT3sn3d3/wtL9+lOU
/OsTWRk1k6EsGETffJ32xqsmXSgoXun7jeQGJSL0LI/Alpk7gY06iFv+Yvs9h3+ylsBeeDLn6Kk+
RLJJ3Eq1NIG6Ojs16TuBht79+S28LnO4lBy7qWA5BufEDkZe/ACVld+nxjaHBBtL1HFy9P8GwOfG
bLe6SLeJNiCYL9FlAPa3a7YzrmhPZsfmdbXd9GYb/mEz/uzjX/vV5rYVN7dkBcudRythoBFQO+4M
v6DkeYFoJIQao6xyI6ke9HHcVlB9zQbnv92kOQoKTG9i0Hp8HBTr6lmzvNBxzZ8tX9mspZNwu19/
zS0BSZlBbDAgEfGddhC+QkGmXelbWHLu56xiExOGlZsYvBcQLvaz1+5AD3oAV3xA0vz+aVt4Df9k
mP6aAMk5jwwHbmU2RkFjya+KQ9Kdt/vBMdcwSEuLNLPTIte1TDMlHEGJFprsg6sYYqNrGT26cLxm
wVuo6sqaBCoKgKAF9VN7zs6/Ghe92b69687x2lVZ+MyftMRfC9UOqSAc5PMo+nUb7kq33Ou7bC82
4QZ5Duf6f9KBi1pwSxWZP7//9SHDVk1sFjEyK+Aj8/DymG/50T4laCG+ZdkcL4FmdRxIiAV88JXY
ZeE5+JPl+eubvOJ9UhtIPTQ0Qs/+xeZP94/Xwtb/cWr/GrgFZ1cIokcN6hZ5UDtfBAmC2Fq5IEv/
+vbRvwbvjZIwKMAglzu8E/Itj5/v/+klaMCcb3ccNcTrOYr1/WF4sA/yDOVmEyI2kP/0tHfnOq6s
zoLfO0ctpvXkWOWtK1Hz1DM7/OoO+aHbiu39aSyt/c0e/7U8KoYaptbjjY86ts0yK7Dt9hT3azWE
xVWaXeu86kjjMPx7gMq35Qn9J0d66TwgyG99JXhz70/jj6n+x/vxxzz+NQ/w7kKP8YYfyPdGUG/l
gQRRAI79D9MHwGarCVcdjT3fRs/pVrzyK9nHjjsiKHL29//Bgo2coxazNHWSycBEoRR6bMQIkXVk
PVvnmWds5RNLRZE5ULE3NeNWnbsBss0DrCQmabonSM8Bm2+tfWThwsxhiWqypM0HrCTZ1W7450OZ
1x0AvQY3wejLhzWIxNLTNYcgAnYCnMJtOi0aFmuv8m49TSCo9NberZuH8o9DMUcfdpNpxWMz4eok
SaDbl0HLXAMiBL0TtEB23t/4hfupzV73iUyQKTPwkaYObvGiO6FgnVzVY/Z+/wMLV1S7PTZ/HW2r
KDoiR3ygSA/pTcC5+hVXr/fHXrqf2uz+x07WVKOOwavy2GQPhQ58GvkU5msIiBGLLkZxKI2XbIQe
+eTW8tv9zy7VpubYQKeIag2WDTujXP1Bb10UiEwETtlO7YGOO6IyFbRwxnb5G8C3h+ZNbeXLGsJ4
aUFnzkBBh3jsIdgOroFzM305xegy8XJ/Zv8eGzK0/7tZlTLMBKLZ8ACM3xb73XIg3oe1q3nblP//
PLM5nm8Mkygreww+PXc+ORYXI0get/rWggr9Za09ZmkGsxORJ3bW8VvlteQ7kwBwRq7QBlq5LP+O
W8BZ+L/Lk0IwsI+Tm5VEq0N1wZX3bKTrvfuL/++ryJzZxhKHGU1mY/Ru0/4wgXK8gdS10xrL6ILX
xebIqnaKpwI0yfj3vW9bm2SnozPWheI0JPgGZDGMnRI+A83fVl7JbU/GlXB2Ib/H5mCrQooYERK+
nO47NH3W2+4kXpJjFti+tbU3euran+OJr/j7C4U7Zt8M6l8mp56i/3OabOnGhtu/5Rv7mfnopIWS
iD8dGo+/oCsYrSJrAftCFY3NsVgDJ1o43sgPmm/ZWwVQHsiiP5lP/XDfBNpRbtYIqBaQeWzO1Gnk
jZYUBtZy+ARNR6p8HcXo2DOCaGs+pBviiTd0WWNmzlm+SHQ84VkK1h69f7+ubM7jmU+pNuQ3yBl0
Id2mn9yqXMspLg09eydEbdZKsNvQxReLDKh2rWXpFzJdbA7IkpAdHISJ8Ck/GT+Qa8LZf28+6SbT
3PLUXatz8oqFCyCFdi1OhtpBPzg9WB/GaVwpe/77JWf2zG6QyiyT1oZR6hhzs/Gl5aZH0ucEjSec
+/etxwKEgM3BW1GMaNaAhDdgbtA923TH6bHeUK/c1oe1Zv9/e4lsjt4agamJC4ZPOA8xqNXqE125
sguGdQ7aIharOtEU5imecq8rokuZlp4AyNDIo7Nl0ZM9Pd1fpoX3Yc7KaeRTrYlhwoiJ8Zs0AHTY
I5hAy/zz/vhLS3T7/S/bA3EBI9I5iI4LSjdg7PFs9FQMceOmjb6CvNEXPGk25+Lse4sjP1gj5ExV
uEtDBqJK5Py3RdTlvmP1JeCsccwORoeori2ST25HfFcVYb1Lmyj3VcuVNw1IuKV0lBcWT6fYtlhQ
0UpzW72r3FyPOz9q7TzoEh19fKSLN3UpmVvWMvciHjs+stFoi7Bi55AOceU1MgGfTUr41mRWuxV9
wXdKUniu01huEqnTRxD1h++yC419jAv5XcTh5AFjEb4OY1W5fQ6bOT1OxBGbSTlgvUyGyMsqkfpR
k4Lk29DsvaaF5o4U0BFt+tzago9hdLO+FCibt5anjUa0LUWvvDBusn0fDtHGLjp1zgpUvQ2jHl/T
oZdHZvLy2ck66iaDKr7F5dRs8TcHMNO09a8WiYIgFGa2VXjwAeOOAYcBXpjuiJ3XkCUYjEAjvARL
VtEHZom3VGMF8cJJZUEvVLwxFPrUsSigLZZOttHyJtolZZeB9d8BEV2U9MchTbsjyS3b5RYYzIdG
at4Utiwo7Mh2nRL/LR0LqMsT2p+hcRZvKtmKBy020p3ZKGPPTFIEzVAOO1G2w4uJIrbnVCLx9Ale
fANmh0OT9QCYCcFXDt7S3bmZ7r/OdtOmg7RulXiDl16kfo09qN7FGgXA0s2ZPwBjjqN1K9K2zaeI
mGvmO+lsO7JyMRfiNTZHdXUl1adquI3/BBFsrPt2QCCfn3HkjZUM2tICzey8NAW4xm4wiNa5pOKj
UZ+O+I8WcuYctmbB2xZ6tCfzjJYfX+uRFjB8+R+hv2wO0oLeFmhZdbyR0Q/QxpCg8wbLjbxXfa0A
umDi5zgtLriKRgMfENXDYHra8AImSDcmuafCCxOP983vgg89x2zpYduFaoAfVhrQJKg9q3pQZunJ
8iOlukv5MW+6lWBg6UDN0VqRrZV1DkN8GpLW1cnHOO6n+mqoS2klnkbqzRDZPjf+UyaQzXFaYZ8l
qk4H8CT1MnDCE9VXSWAWbt4clZVoNKkGCRpkcgwPxu/8BYW/A/fGTXpRO/2xeMml+yxe7+/Qgp/H
Ztd8ygizmwjzYCXS1zhkDdD+94deuH7M+F/71Cvi2I6sp1PKQJnVmn4ePWbpt/uDL+Qa2BykRRJe
ycYCEaSGTKDukyd9l4OLpnur9jGq3GQl2b80idlFj/I01anCZ+zmKesfxiLyUnSar0xi4X7MgVoj
o06R1rdJPLKD+LC3yCee9b3uy0N3TB+yM8IFAuKv7Ms8rnm/Czs+B3B1em2NKcqJJ7PRNb/POPWV
QJ/U/SktrNccvGVTR8vTEecpieyXMcO7bmt+kpkr27H05+f+HJfNxGkP3RZKu4sFrY7NEPbhSmS8
9OdnD0bYI+/KpVOc5UQ7t6+No0WbL6K1K8m3pdBnzl0nIbxQ1k4F1Z5CmV90UElQ4nj5TXcTVlRO
t0nMutlCMMx2ESUZBx5T/RCCa2cfd4DBVRpTrokqt6fXme7akwQRHe3lJslqtH0Wk+GiMbQJEoul
Qazs/MnsBw1irDZ6Z1cO7YJ5mqPOHBDNxAVJ6Smjfe9F8Q3t0UTqDG+E7IrOXGuXXIjS5vAzM4Pi
jxZWFMnEknxn9th76SCiTZSr5rlOSbYtM2ft9Vja+Zmtau2x06ekoSdWVdkuA8eSq0mTu1CkrLb3
b8bSus0sSasbQmg5yc+sZe2OgaVtK5KeeEYymkFpa2tSWQs2ZY4VUw1lE+PcOpkC0uHc5NUeEUr2
TWsgp9nFhZ27Va1bT4OMAAtqUvF1f35L3715Gn+5o3me9yNvOdBhUcmeuZL1w5iYAhKeMZOPXe1E
r0nl1CfbGUdUM5tmtVB6u57/yGTOEWSVGWtjSg39qGk9euw1aqjzCB2vyE2sIr7qPZTDoA7uIAlt
KfCTuDE1q1/2BKi9V+l4AL37K7DQIs3mqDKNTOBAgeDfscHn3aYsnksGuYKipl+O6vbtDVWKPSnq
/FAo8NW1GSjKZPSVZOkmQyDYFk4G/wvOZD699ZX2SWMt2wmnXgMZ3V71f63U7fj/tUd9DDMRxRU9
oihHQr+dHK0LahXxxgV1KtsxwxQ8qK1Ys/EDg5plKmmDtgdNNSdGTe0Vle/+sYcAwT4usJ2uyU26
b4lsfmTSCW2I2kYASjNOmg8zGUcJ6YIU6q1Fx0SQt3a9xpG7cJvmkLdB2akhp3I8tVPGWneQYgwM
ayifwzghDy1Va+mqPzxg/1qzmYfUlRLIV4jJAY4cnx787BDeZALcn/5bvZONq23Bma6578QDIuyL
K/fQu88tePKSbeJF29+R9wmX4Yxi0RoIbcn1mZPdySifMu704FV2Ne/n9D6Ad+/GDP/Yu6A78O8f
ZmvhVs0BW7FNjJrwiJ6KqSRo08vY0UxqCdkZRz4VE4EW1oAjJCvqoeYDwwknOHP8oq1OU2H5kWN9
J5qgfhqPUKRrbFAFiBuTMZPcF0X1qtNbgb5BpK4r6wCdPrAWaAV6pFgNZLcwnsO8e7R410DWLgFh
kYyPspPfnExAqJ36NBq3QxsFZdj+zlKeuMoZK1i2TvpW0idulCl0lzfZjrDRcmkXCW8qnTMFUQ+p
JnEuJ/Y7DivuVbmxhs3RrT/kAf86LTMXorbNyG4aA5zdUPbwJrTv7B1LdJrLp8r5mVuK5W6EjIHP
ZCdQ3osjW3lUGOJpiiF/mbcDtNunMbuW0rHdCtUNE6kYYXWHrjGGaTsmeQiIKm9ZFrQxWLWQoYiR
Vc+dofMS0TqNS6lEU6Vu1JhlmDtdGbSs7z9JVkGidgybTVZH4CPmeOjGOIbgBMmHa1sJY/ClgbyK
y8lgGMjP4AF5CtOR7BwM9QFtvpuUZux86+SkbYvJMrZoUISVhT+gfllpVEEnyNA+I+UAd13iAMA7
AHG0n1NYxQ2Z+lILVKoPT7GERCSUTNCOKcCaPozS4dskrtt3oARNIxAQSd81+C/EK2ne/sLTSWRQ
TlECJU1Uwd4hWNCdGhOC3ZVlqmtY68eBFDhrie64tlPLXTEY1i6b8tS1wDwGVGBv5mBbtuvSryD0
ftF0zh8jBUlHkuOP434bj7FGVOZOelGclJGn21I3tS1osEEgp1J01hfWAFXPvII9zBzIiQBktIlU
nj2VRdQ+jYicWtfqw/ZikhR4L1AsIXXXW3l8UY6JpBXNh9YVUKr4qNJ0OLZCjwIyVj0UPIfW7wW3
jw7EeT8oDdECPXEG6vLQQt94CeRNjzNkQsvMw2H60ELgzvvCqZD2A6e5OaproswHpx4gXm+npjtK
U3mRSU+dCb32KW9A1pgygI65yD3CDNulvXNOi7D3aNJZJyZ7A8T5QtqfN9YI0IURTR3bTgMtFCOZ
+cEdEoHtE7KeT47iX6ZVfk+MDJ1JuXLckOSjN4TScbO8+kFqpjo05EAAK+lR5XHK4mo69XgcWJz7
YBCJ3c7IgDWqnHzfIgmxG6CHUrm8S4aNyYXtCVF/yZw4h4RZDvTPQCZNo5hudbwxQYX2HHdo62yr
YSc/wlaaV41oYMjSZeZGIVB/Mb30DQdIp3+uqzb1iOWcyz79qi1+McQwXuO6hN6ZzMxD12ofeT4Z
nnmrcFiJGHZjY32NNILzx6sHXeugVAFlN5dYQn9SVax7nehuZpB8p8wq99WocV8x51FPcO3qjEuv
HcXPVJbXKKk0f2yoti96gMpzltYbM9XLjXnDmVNWX8oKWuFghkRvd61/VpVog7DAe5k647nQnG9a
VQzY+8Lcd63+CCWTr1zQQ5LC1JXx9Nuye9DH0Ww3WHxytTLMd6Rkb4AR0P3QVOChSRvNnSL0QDQq
Brs55zJIsWSoQ9G3ekLPQlfHid9F7TUKi4tOkhJmEvZElOGPqq9Gl2qZ2jhCK71YhBVi+OkjV0Pp
O6TcRXr3SBtub5BoBla4MptuS53+UobqmcTdm0nNwbN7eQ1ZCp69VogfYG9Df6ojr5zpbyMPnyVJ
npkYS68PaRyk2E1v7Oi4lYkZn0srywJidfY+LYYD/BLqlgCM7UdDB0etoQ7O1JibNLTM/Yigc8dk
QYKJRr2X2WDYVNHQfnJATh9GIkG0pOvoXc3wdr7neqd5oRH9SMOqOvKRxudW2j/SBJ3ibUwPEFaX
l0Jy65wnNfFkxOXGolq8KQ3ribMoee7CGJa8lKEvE/sYx+3POEzf0in85kCxyteb+MrNOrwMTlwd
zb6D1ifW51iJ2/nQqm5btZYG+UAVPUxDxN/LMD6qsd/lMWy6mZDxFQJXSDPrBHGPIi8sLT+McEQZ
Oky+97b2nmTF9Kbrk/zZZsmw01V5akhdQvJjtHHFzAaHLVUlDQRL0G5vp0+FE2luMXX8MIQaOkyn
Hs9xAoVXlxpt7I6TvWkU5K8yuKMJ7Zur3dtyL0gOhfbWeI+IKo7TqFs/kjzixFUQqHATAdCmxrOj
bCnH4w5yEAPydPHoVxOINgv2I+rSzqs4OO7F+NxazU7VGvhPpRdWQBvL0KODPm5yVExcK3RgBriY
nnURtn7dOmOgaXa0yarh+QZN9fLOPJhTdxRmtzF6Kry+L8og5TinZv0KjpRmm/NaeaWT4yjmPBgE
SB94f47MaFekmm9VU3RgqmafdtoPAAYbsNlKQHErrLwsKdrSLfIGr1NDtqzPFGY5/M6tQkHDbSoD
NVoPnKePGrMFntjRFzHz+67y6xp1vbz28mT0aN08JJONEg+bwL6ICs7BVEDRsskzpXhI4+IUNcMp
wQ3hOkITbvbfkhZ5xIFUO9lDnSCJTLR99hV6RVT5TZExhBxogmLQAOr5UrlFalwASK/fuo7fWIOi
ZleHIX2XNjkb5Qj2Q8qCFiy904ieJAEUITTCN3HBA5kNbj/gVuIFlrE4Y8pHlVKo/tDeTdLogpPx
UQwaiPnCcge78CIJmMEEdCAk049FlR9JVB+6ChbTzt9uzlzKok3omEMQ91q+zbQQHVCJDteQh4Ea
eIHSi9xUSC0Wqtsq2uBi2Sa7iqGfAvhHR6wL3aZCbRJSBkbqHEiX7qCnGQCTGthtckUN51Dg4CR1
HozMOlgRWJyn6KLy/jImoI6NNF8bEhpEcbsTCj32YP90VaL3PtWMc0n7AbzEMXOLhgxux2vNDWsh
QdsQVpdyCMH4BOk5D3mkfWoD7+roDwbyGi6Jpm1XJaDUYVBuj3dZDbbsUkEzod6Hpe2CnXhbV+pP
9Wljd85ldGTjCx5uMhsmqE+TaWfGw0PUR3VA2+xqsulaQY5kcgsqS3ccrDe0+lpe1dY/x6nKL7Lr
0eTUsjJyhUYizwGOvHNt0z5prag8eBExalNohErSVLltq49HSzbAaxgE5Rl7fM7rQrlx3zgo01qm
f8NZf3MGE+S31MabXwix1YZwT5I46Oyx2g69mfmabhxzInfQIRh9LmWK5aEAgKO2fAvfKj92CGwk
rryYarrlFXvUG+OJO6FfZjmIbqzpUPEi3rS3Ntawa7/xavxAMJ5AnFK1Xt4n5wzEykWXBigiJq94
U0AnJ/ChSNWTa5a9BL9l95hE8nkiuYRadh9yl+rmbmLo9gTOod5oEleVNw4I6coRrhxU1M6hlYKI
XNXNDyNlzibOoVmQwB4YEdj1jdDwiC7htoisfoUc+/BaTdM2DYdNRLT0g5ik3VpILHlxpekeRNlA
DNSZAGh0sIa0UNVV6gArRYb1WdeQTqNsy7tuX/f5e2jyc0KinRonTKJDz77liHgXcxQjcdyCrKw3
VRiSQ5LnewQx+lba+nAJG/057uMLzRmg+4Wo9qUZhgi4henZROGmcBRHECoZqgnS2tAPgrT8yzLQ
DdcatN614bTvchs+WbTTs+w6DaJzszIDPgjPNBuhGhg2Maz3GJgxeytC+mCzIfMc4EelXb6NjHlD
aX7SzPqMelT0y3jMvVaHH6j6HFkAOxQu4/GjiKcXM083oyECKD7Ve6up0WIVOR08arg/dpJ/n3AG
ZR6RbWzVYG6hWh8MRj0EivWRb1E9C4o+o34+JiIQOkfx9B1Iuc9ums5a119U1/q5zDapUwH7IdtP
LRaHdAwvJCyPU1qcdUzWqfWgFsNTqEMpCHHDs0WcxItHvAlTjIdUeVpj/R4LWp0jZvphHI7+GNEG
islg8hiSPXgpyV4LnXSPFKi5p+jzyAUEuOs20/wILvSZtmnkN7r6sgb0UraGL4S1KURkBESznsaS
BEXdjC5Xeflc2LV1JU7ph8y6xCVcwwjpevSQQE8XTRJ573VQP8bja1RH2dSo3Pd4H6OuvGVcrnQi
L+YUb0Ot98a2DCbFgnDsAnus4WJViWuwHm5fYfqjQodlzQ62sl5M0oh9rNiLmRonrFEKw9NuZe74
8SD8jGdBQp3NVEHZYeyDpmi8psk2iLYGV6d9DTQkgHcOjyATaw2u5jBPl2I7Nfiz2MUn5JphQLQO
rmD/U5U53yWoq7u8DumBI1EIuATa6zJQp13gbz+YRemppD7STD4q0p+cnDZeMeXbSXc+E6P53ZF6
yxPDtVp+QMT6286zXzBBUBcW1bepSJttPJKrPvDXVgOwPeqLjdN0PnQo/aylXh5FHvorfKuGOqJD
vKnRA9pBhziKvyInPAMf68lcUpe1g5vVHAz09XQp4/KnzFIk0cUIUWMgHqxOPdqykW5EzdYPDZDK
lOCqlKX5q4gzSIQBq6UY1Y8In3cmtTPXaZunok534IZ57nh60ePM42C4tGrlp0R8St4jAqvOhqO+
m231IBCDjRN4OTpkEdIaLSa2A2Mo0FHqsDAB12feXfO6wyVCt8hGHyvqKpq+dFP704YC94Mds590
MAag4oCiYAZSIoXzZKrCgOqCafpDHF+lNl24bZ11pp/7BnT/Uc42Js2bINQRYDmWfigBJqFElW6Z
mldDRihyCvifeCcL43tp9WcyyHNGy8e+y1GA07x8/KlwJLKGPsbdr4wCjQ1cJqXfm+QTPQiPuf7D
Cn+RsJvcEpGTo5G9UaEXMf/VdvZDTsK3QmVfIi1RApCQvBPJQ8T0FMDBEbwYcQGrokG3tTaeuqoa
faMMQ5wOC8GuLVGCtckIoBrfwcZ7SVqnniqEb1IO0q//x9iX7UiOY8n+yqDe1UORIkUBU/3gknyX
L7Hl8kJEbtpFLaS2rx/zqL4zXYXbfS9QUGUgMpTh7hR5jpkdsylrQ02DE0Y+kdznrfS4NhAEDKvH
brNc16sFavLkPY73rv5aomls3C7uGjdeCdllDsCPitwhr0FXj4QnI5F7L9wN6t6LX/0AlPmWtySR
yxzNLP9B1+Ge1wBo2iEyM3jEfvnRNpAuaxPXubjx0geVMpe7Ei2bCpBIvbjmODFyhGsDhOW12Dcj
iWZVRb7ptlgX4WzSGKg3kFx0eqS8eh3bz0O38xofPrhLsBNlhl4GlV1OsMuxquS7eTETFNFY4nQ6
rmOxKYt1s8rBhGPf73Tz5k/QCKVP05o2SSHx7BLga1gm15zoJCvLOCVqy2DctEFAb7hIdK4a5qPu
rDeqa3ZNizrIeUUhuzcuL6OWPcFGF+J7t4xLu/xw1YxSS8Qjz78uvXqfUnTJM7xG2Lrj1Q8f/2sc
FvKKfcEZhzY2rb8yZX/Uln/pV/smAvYG7X3IHPrSQIYdFb09CgXcSnd3WNhMaRt6KrumxXLTRm0c
YUnoGlRcWQZcvsGW0r0JHNOa/eq94pVm8pnU2aYwTVS0b2P6VNTjL6//PNjXoaUQEH+aghsvcnSG
n5fxR8nNZu4RzUtf+h6JrRITwVBitMvdwoAyfy3SbNNpGbbo+ZcswNMIcauxP7OVfU9zmUzNO5yT
jgsaazn+wHTvxW37iC9Z4tPqXaOdQ16dfy6X5jJj6gtD6PLbijHJbTpNJw+f17TATdC7lCmtIx+t
fAccaOhPufD3rkcRO+l9S9mvVeyr0bzo8jVv6Ofe12AngIrRDjekkZFwQRuCiOPnCXliwf0BCnB7
7d0yxL59EAb+eBqTWNit6E9HHH3GY4SMQ+5lkaOngby7V91vmbtryHjJrWgO87pE6WhYPJbQ3MJV
cczSWK8XvTwNNJlgJdBjKhwfQppBZ2yOCF4PO3h2D78c9aLpXbVNBKOVKIXLbqFPw+Qd9IjfsYLm
bHjxcy9ktYlL+lOU6z6dnA3un2LxZRvVo2rjt8erHIPEQRe/kGeEm0ZjJfd9/8sfezi5oryUCIjl
oxdO83iVaAYtNScJAW3WvntF129gUHygUhxSsUSTb3asRMQE0Ji6/d4NZcgp/9ULsYOj+T4P6I6z
Tx6y6zJlUJrO0epNMfpV3mJip6jCaoFn5lTeAzke+5rjVHQXCMiAQBeHHMRlXest9bGABWxwsI1B
SYeWtkJqJAeaVrDdIKfT0A/Pdhk2fTbD33d29oqaA/X99xGYH7aU7Tz5l5FjOVfrxkHD1s5IwAQM
M3lf3AqmxRN0MP7nPP+uPRUTxl80TH7a/gfaETy8U6gqcRx69UlgxNisGMIGqD87Z+W4n12DLrN/
m+t37ecJRVBJtojIsFfVYhkpvPkkQ+Wd6+fORwRPHaAYxfZZmXPa0bclX7625ZYhgrXttrBFjI13
dDr9uVDUbhn69dQoYNAcC48zFdbW3dUpFKvqPho4p5NZEhy72ZsDWT8a7vqeiyub26fRWkzfezxc
UtDldX3RReWHjcPBbroibkaDJZGJ8bziHT2CQAA5No+bfukjSxYY7NijyX5Si4lmnmZvDRaPgiH3
JpgNTO/ZeBB4ogq7RpkcwnVVGwsIEPoCAUBqrPFR+HbTVVAxqQpJDe5lqh8xTXnsTRUQ9W7DBnj3
5DomAL+l00UUCVR01dGMzzfD/KEUN0EhKkQ9vNqHc/SW1xJuRZLh42+2QiqArdPdcVoMMJyBLhaN
jhcFL3lbA+ewG81RsjOyK0t/36TvSJrf+XMZa37z6zasFAmJ+3NmRSKCfNc17R75ka+i2SFfMZny
OQbuHHnlmZMxVHY3pDRxFFZJb0Jv/F6I4BZUxzJ/m/k7WlyACE3CnR7lb9ZUmAipw3waoqxDACty
KHkt2m1Rw6XKxyaIjXDIIc9MSbejKk80PWblj1YlBYYN1iZP94O5+dKFdP3Q+kMkaRW69W3IrgoP
/QCJJ7yQW7uBDcNG6hUSN5xf0/A9yIvvc7O84jD40k744PzgF+nb55lgQm60G2bw5JeoYWT/XjLY
VuHtBjUYBi46Y9OTV3RTdQT9DlLXWH3ygQviE81tRN0WqH76JfBYmOv+rfS2xQOVKbIfTpMDo4Du
oejeHHu1DWz1e8VhwlZcIMVKZgiOwsygD0wPeVDB2O+Hy9G+ut1bS9zYVI7YpKkTG2c5pt6M4CuG
ur7U/clR5bAf2x95sRyRHxOXrLkguDDMVX6vvRLZGQhfVQ17hu70S1aBxCaI3tQljwS0TYNERBcX
Y0JLcW6bKT00PXzVxsmTe88lX7i3dnGpm0+yTh1QoU92+QQL79jjZdxZIgBHTMhZGh8ZwhrdEAjj
LCzI3fXtO7Hku9L6S4dafyN58zJPk/dESYDpkNvYHUcP54uVO788LOi3u+qoANmrR6wD4MluT9s5
9MULXZ9XPO+ExhKT1o5qdqmBOVTakM0yiS1W+auLCIF5g9oRBZNfumRbBgP9nNY80HtpPYduy3Xl
/DBSdLBhgGhVWMflufxVt1aYM2rt8doN/nRb8hEqFT/j1SdZdtl77jlAXPLGsA0d0Kmo0mm3cjX0
SzCTW5c6ziefZey1IQsxG+nnSgOeBqieDg2N/x9s5r8gvv8ivkB/aNoA/PB57l+6MSH9PZf3f3/r
fyFJ+qtzBjFrSbgY2Dnl6bEx6wuEK2///tb/QpXy12gqO6RFhSBRTD4AuEGwAhqItViDsNak+YPm
/c8/TX8Pf/8vfP1dt0ufp5n5y5d/f9E1/vuvx8/8z9/580/8ffdTX97rn8Nf/9Kffgb3/ce/G72b
9z99ETcmNyi8fvbL08/BVubj/ulP/fib/7/f/I+fH3d5Wdqfv//2XdvGPO6WglD97R/fOvz4/Tf6
kGX85z/f/x/ffLyA3397Ht+rb+89xC1/3O1/fuTn+2B+/42Rv3EGc+JAyoBTwR7S1enn4zsu+Zvn
oR2BcE1waJAeIq5GY0T+99/k41sE0vyAMR6wxyDAoO3jO773N3zJhKAu+fjG//m9bn+Qxn98FHgf
/vH1fzSAAzWeiQF3/TMjj5s/UnjxmzHpBS6B6uLPKg7ycOaCJ/e4nQwahZqT48fF5fMKRUBaAyWV
mT3m7h4qsbAAmhAE/FLXk76WdekeRADhxqI9D/MGdrjYtPpE63Lfcu0mVsnPWdZqpL4pkowYTEcG
khUcRB25A/2bw7GZNznr1NElqzqmY8a20hc4TMX0AsnUFBVjkN/45ARxtU58U0vZYpQg750DKDMf
zB+SrBb/5PRsS8Cs3xWOXMcWWezWqb8dS9FA4cqPRt8aX5q99kyS2gbO0PXoHrO0ZCF21y5iqihv
jPg+ojRxUNbZHByUV2CSOWdRuboYa3ig1brGcEVP+RqOWcmOwh/+cdEpVKONzQ6uCooTVaQ4WYo9
DWJIhRfY+hvHN+m2800PuqHsT/5YIjuiYIgTpDJ9+qfF93/5UNlfREMi8DyBpeNRD76zris+vv9P
2hyJgnQduSFxLlFYDrOrD9InsY/wmldUOyjVtBLyMwDReceDpoNRA/BnNeuTAkjRzWOG7midkkHS
YfNU6JrcQViTOwfDFi9QGMYyc0+q89LnHCHuoWhQi43MFWiK1MUb+fwki8E5rDBOeLQi6IlTSAqI
nG8EAaXQW35Tpt32BBOuuvSOss0mD+GXK+BVKw9pIdt209vJ3xrC3kqEqWDie8AsTOuz2AGVz8ag
OLt+ry+1PyJjBfaH4dRYdlfDtbDWu5UTNDy1VbdxxsYf1IsTT0PTbkaWNzfu2lcpHiT3XO+y1s+u
a1BipHep0F5q6n3thgolQTGdZxDrgNwYfbZl7LoKDp1S25h4S72jAwjlqmfk7C4eXqZI+bCFnMme
OlLPWzG9msy3R2VYs8eEQjT70C1XnvHvbocZqEDw5rlL82+AWtCG19oNxaLNDuueHe0qkZDJJnWi
yJpyTH4xcNDb5hOah6CeSpy0MzmyBtM5Q8B55Lbwif94ozOSNbeh8+uNAEEUG1fiE2VKiWREiXrr
9dGFwuBs5TThH2g/sxqjk9lcfmESSGuubBFNME0MCw5sOdnUQGSirl70tuuhjZqCYdqtj/d9LhYI
C4oAjkV+9wV++DPw1RRzMHyQ6ANzVHw9hYZnHnx7aqG1gIX2xbeFg+HtjMaz/1LBperSOdScF7qE
JCi7k/Fyf1vx8b2343iZPQYncVTKUT+PSV758HODWdIoYfBNx1/Qm8udJbMBCaUwfOpikogHudqW
j0+HGPkT/h3s4vpi77bZ06y69ssaKIhxTaPvpJExNr8ibiuqQfGDd6vgygtke1muWdlvqNLjC4aw
krzMbAw5EgLfnFiaoo5Kh6ZPaWfnPXhDlJZwbv/saw8ahULdOwhQoo+bwjVoCEcaCIA+xh5IvlAo
G8Z72mLCaJpydVPM/dwB8hAl7uUGKXv1qUaOGpo30cmTRyqVzG6NYcxRxeOsyfXjIuxUh9pdh828
Ko26jxdfc+g8AvBh/toOL21W1VvlgMIqGwl+A0qZ3dgG+QV4ubPNFKRlMusfIrrpy4CeNW+DUzv3
5onXc7ETMs8vmSA7njKFkeLpp1AMoTB+b3eYtmzOHHUpngrQWYi2rjaNFPwTY9kzGKGJrRmwXMfF
Bq9g3Tx6zEJLhAgL5mTVSbaiCUttX3mbxbqtz4i7mc/B41LqogxdRXgUNLBcEaOfnvAAb1rnMHrc
3glzAKmPeDcpp2G9YrZADUD2/XbUyaw4ujl47KKJzfSFPFaoE9jjXKfR5DFx7TuvfgochKpW434C
/QMbSuHuac7hYOflVQR/SnfLVDVcm9aHBwg8O0KTn9Ab8eSRfp74jz91oDFHjHhNDbCbeRLPNMBC
Z3mpE2IOpnd+OZmPg0oPEGV4M952vNdr5AmqImpXlNnQVR9lbS6mlOupf1xUT5atN1TvWefyk4R6
CqdkmW5LBIdubDd0QEvxhsywhLfQSZ8Mm8btvz8xPPkxPvO/IjMcGVxw5gUEtQjnAf2rGzyrG5ku
a6tiD5pR12F+MmaqjdOHioP7PUbuZue1gEznDt+64l4I9QlHZb3Jl3SIKspJEnTtkmSHgWpsv9XK
40bhkMtZ+atrCrlvKVUXzospGldZRBg2nhNlvMjH4EJY6KYNlwaUcw9EPxHwVERDLEg8CWO3mEwc
jpbzz1PhOVtpi/EI36p51+c9jXnmzjvltZDxU5qotsKqHDP4dDG4WC62/yyRq2xKze+HrK4wApzi
iehZnj3jeSp3TrHmG+L1R6dUMMvRrjzOlX+gyqHXwmTwxiK5BSNWWCRmlmJXdE0Ps2anReO8NCoA
wsRDAdpm68nUQEq4FpGpa+g1jZ++iFQMT/lUbyr+3baQcHQOy284dtCzcvcwFcBBTZB/non2QacU
POxTRjak86oYh0oJCGmsXuhyHUCwXxVwls2wZN42g73WLcWwm+LTL99kWeIOs4lc6ZGDHwwYDW1o
i5QtkKFYu0XC6+nNMV1x6hSjW9KVw6apKwumX7xSwMMX2EqCl6twx0KkgBiJiteyyEHQ20sJ/TNI
3QbZ414PxkaZjaNzehJCYiaqYa+5Bbzv6AmijQXjjNWjaBsFAx1HXZh1QLsb8cC+0aI9WL/jZ5Xn
LjSBy4wj1Rv2s9IY0kZN19ipgHoTj/fq6SrhPUYlh4dxHPFzxC8fCTHsBf6U7i7zLOLoSgHT4HH6
Maoxu1TOeK0bkDST13o3r65lpJbCOeX1Qo5pypI1MDX6QN28Cqe8dxI8dNnl3xSDvgnQhqAzFDpB
Kp9ctI1xudgllMSPfajHDums1S4ryhfmlGUSmAK04WJOBejGkk7LoYMO8owfo4dFlCgPpHvy4Ydx
cmq5w3rr9qshwXFJQdC4BlSow10QHTCijzwXz4+soYLsguKBhK1lgia/TNbuUJg12KUF6AgDudKL
sTuvE87Grv58zC2UfCOfhrhC6X5d2rY8Yq8B/VY991rNz0MLSxblOXNU9+C9+DDmQJzAjLS1wy/L
zEAPczHfqJx6aEeX+Ziuqt86i/spA3Jw8NcCm0GNATGvmvII0gD+TNb2KeuL4VhUwSVgcn3pdd+E
Rd6nO6HmIcyzIL3WeYC8XFjW+V6rD9Xay5egAALYzxffLU6172mMBebhuI6fxEKnrzYA7lU1pYd5
lKG6ddDp5h3f+oAlZj73PyofmOsZkK2fiMIJkgXNAIZTJnMQZASdMiobOy4algYc8MnXFdtp3sgL
tMQSiDlBKQXslDWyuOS0wfGeN8FeqTkLJ6+jwMk7GhtWDQCnZ2jkCtt9geOUs8Nc75CUQ1WGfaMF
yA6CgILHpcYOQjp1grZexoOA+BbxTTkiosr8DO0FBHXeLOJ1otmZcHfAILNql1i4sj6tZK1Pc2BU
NIkF5Pujh6FqhLrAac+DFK+zsvRY0zS9V2N3CCCViIA3gpt2i+E+EnDOvnNcDUiNlvX+t1LIT472
GcQbkPeOfYvfU4MV19Ucl3M93GmRJ90Coe+QWudlBIaoRYCdySwpxCIduLE1G64OoGATBEvIJ2nC
hfTztmsk0iUo7KBVR4ZXla+XYWx/0bbQ+x5ikLCel347Q2MBW0IPzL8qf9kHJ5hOdXWqlvqulc3u
rVE77rbDKV0PfW/SUHRFDYyryoMdaNYJ3SP1zgHWwaZbl++FGeymab9iIsI/Qk/20BoUbEMc2Ij2
k9KRFCvfQ0ZwkV0Q4I3AczU1b1TDqplmeITpIsFKm0mEaFawb1XDN8idMNvF4KxhsfOcobkEnqgB
Qg+tjTqZiiMY4WlbFsPXlLb3ebHOHq9+SgozY6EBSoyBRkFw97gM6ApwkNyUQm6hQYO+c6HLjVc3
M2fXqd8ASkKwP1OWqLQUkK0p8g17yKYEe381wbfHtC/KHxJ3BgY51QhdWMfnYPuxsMy2zTx+dPEp
HJepEvAtfrxZ8M7eK5aSU4D66rTUIimUp461teOpe6ieW+ufdTA+m8YNTsMwO4cWrzGolmPLU3rs
H5dRMUQKcaZjb2kw4p7mZo+crLOygQfxI/FAB3QD5HmeHNFVIDDLXTMIE0GFZ9Hs+TUYcciBDsA3
gnPjFAPi29H8d/1Ir7Z2YyB1P1lWGxiXLiW8q3U/Y+EJCV4Veqo+yxHS1MFdYCS2PaH9jDCX7MJ4
2oN1C6RYEY40IJsrxGyPS+92G8vS9tJ0nretgVxFQTF9zSccDC0ai2Ssg89B5GLsZDdlTnayUNqN
aLzQKFgERpZVu4X5gDoNxL31D01vNWVuoqX/5FQZsgVrM9y0Q7xtObcmrDZ4crCF0yU/y7lpwMBC
IrFxpmE5ZBWDKvNxWSBvECKbrlCDnMapK5Oikcd2SqHEh+gXGigBZQAcQemhWioMrwxlvScgH7FS
xIA6QVroBAtJzx+XqQnkFjKAm9PTcLJifqjB2yDstADSPy8UEEzeN9jXd1W/BGM059WlfSiAmmBx
jib3IXuVbJ/2fEMgjYQUxq2vDSQkauToG1cOb0coSyLWB/2uWcSQUHCsZhoSyLNflsEgLautdo6U
ULM4AfLW29zEY6PJpsHcWowRcTUOKw4k7Sewt/7UDpneW+ZB5Ld2xMCvfFjCqTRxp6c5Md4yRK47
ZtH/VuFqyXaN1iuicrSAtoDVz007nHsHrJExDcLIi2FvWhD86YwjFszDa62nK9hX59T1Uxt9dBwL
HESnEif1Oi7y1C3tZbUy28vxOylrWOHvpM4FgO0vlVpUTKd0jjGlkb6K5QI/8Ivf+s19yhoIdIB/
Vw7ZVo/jjNmgfjZLnLrug4K3GLJ49GAZUkfCYlneSyrbEN3NFiqfDEu2xDIAB6tdT74BE71B78Vu
ZPdRymLAfk5oo8MsxwiKaFd7Jl6H2QmUDvvedfM7EJOyHqfDxKZi00JA8awdt9sT4Guh9tItSdPl
4GNE6iQl8/aeX+69fsa4T1HVCVnMt7LtoGWeMQjAYTkew/eenFjfwOm8D4Cjae4gtLRbYNhRZPk2
oD0wc6O2Hxtc33b5YcT2GRAuz1w7Ys8zHFbpXEFvitQij2vo6PwBXHkOfAE6OGfjgn2H20FXh7aB
3g4zNx4m4jsf2lENUe5j4/y4aFBHFctwzrUUlaA02QChOar0fHEJ4kv7zg1Xwtklg2Qa/PDVoeLh
qenVIQTtAOhTpEkGbZmgLP/BBjttDTXw0EiNhLcHNniM29t90H0b+g69nk11AmkPi/64/SBq9OC1
cG+EUAp4itVIga7YviqDdAN4GwdKAYHzWRF/OFU1TJX6DEYIBZ5ctaZJA//QMy/2HG5294+L1+LI
SiVYIK3rSIAc2qLSAz+I2bQzjM541Ddi2MH652kUk3OCiGSIIO4AhfPY0iikV9BNlX2sBF4iwyaw
zRaSXQabwoPFI8+VgyENs/TZri7c93GGJo4JjiHkxwWMCroHbK+tu6LVUP4CS+OSkoszQqBqgR9G
gDq/GrdYd3ghadIvg46Eo1yoXxi2lsfl409jMBZxriG29LiCtt0CISncPEsa2ObGdsA3uBTl1SGl
f5ANyJ7azRMGEu1ZjnMOdTJKiAEPK+JXLl25zJdG5FfyuSqq7rOBTOaUjgFkavQl7fD2mzEld/RN
ZOOYJYiWXHxamM6eVUvzazkiWtcbIJ0gHcYX67VNhj4XG0ytXwpUZVcy9M0VZSlI8fnYe/BGaaCW
urMRLuLmEV28+OT2cLLYDUv9DXTl+JOiQz1K0X3PMX9EZRXsnCF7aczs3lJX3TBrglxU6pRRp0iQ
eC3qRXSwx6rBzfvKyF1f0dc6Rb3VEYcem26mh5R/W0aFDgoqYcwUVXhKa90B5BrZp6qEWoDjVILU
fbYhf5QbbluJZIUsfNtWmFzJln46L4W/m/Ta30coLm711B3banbv1smXPVaiG1Wydq6g8m1fmgSE
ARAuDb6xgkYXrja4f4dfhYakFDqERxAJhe0w5bKWGFzrsmXEaAp0HtYiBhX6qDzfsHWEaIgs6S71
oG+ZmI/wLjFEgO+c0Fusd6GPC4SrclviZNooP4CfYqqPKHjQkEHofWo1lGxFIQDt4QKyaNzPfvar
0yCCG+RUxPWkYAmDo11oPDEZ0qhBJqF2Wyt7yeva3a+0Ic6xqkB6qlWdKvoJUQU4pyDa3JFJv0EG
rk8fF0zR+OGY59UGR99unbz+/HFRCtMcGaRKzmC1CBmx57JqhkO3ai/BDDJL8EzsCV0vzmTINneH
BvJt7wFh0nU7Of6KEk8jC87FzE2nmbP1MzSRkCQ6SyQ0BJ2pbqBV4cQJ59x8nk0AZURA6/Oj4Ie0
HWMZgcqLm14xkFWCxdj4o5M3m2yA2mhhSxe7PZSLZJK/YKROjnagfVyxdYmtv8inofcPfbu2p4fF
+lGt9GRbH7LIJb0DNBuB/FQcJWGWf5Hs/fFpl2Ut3wJivwo8U9GDuo7kUI6IPoeOr2kV2gmXJQ3j
P+kIVd/S9Cyh6012w8wx7AgxdoruXZDMXKpOYjaj6eS21b0b4uBGCVpAF5EX1YjZM3xSmaCfH8Xf
3pWz3mYtOB/a0iqBzzga8gDQhar4HHJnpYfZWV4WQjV6bZI98x4ZPQYiWjt1Fw/ymEeVB/q+Xr4g
aqz8as0x5bncksp6UCV05Um3n1TV1UnnJXCnchJvDoJdZudPLXXZsXlcCtu7W+rRFwcJGidnkTJu
Cri4oEVujmiIkjxzxgsBgpy47Gnu0SGhmerOudTduaF9eSJlujG6EKe1fPDEbEQQpOL8VKHEz3oc
K6z18ouCGt7hGB2CvDuCS0kNwgBfmsH4lzz4hGYMtgapns5w8vLCBqjrZtTNrjUWAit4vN/nLUy6
k8z00w9YVz3qutnsHFS0G+2W3YvJ5fREe7Ph2L78ynMOeb4EZ8ydALXNFCQ7BIrX/HFxUAh0wZod
3b7bLhpv4Ue3NI8BXszc9+j1Wr0FoJvFVBfjOe+De1BAKgTF3nSSjj4MjptdaRGEE5b2sZlFhaMU
lzQt63M3Q4HZT9lDB4sXNU2O2KrO/iyD4N0tWbmjUHqeuWprvAQId3qr2Z16EzzDVtiyV3V9XIKs
v8m6U4BXm/WVp9PVT6tnA4D3xmiJNEq6ItchK4L9SLvvnkmLKxT7/mEtyOtUp+kN9tPrDoJ/ukHd
PYD/wrYE2MUmGtbsCcfkYgKr0A7mD5h1cpCm3g9XmJqBfegnf4f+g24BusntmBkGcca0GcCGd6WY
f7Aqfy9FLaCkdhHGjHkDKQR7Y6bD80IOqFnmJ46hln3lYi3jxLqSvCuefJT+GzbnAVgG1HeF2xSH
gbH3tZbIX4BfBlTMHpb2Qh+xzsE3P6+7BJ5oUFwDZdg4rAv2ZIFEbIbQ1h2CnVyqIKLc++l3c3Mm
QbblDdpcv02zz+Aun0sH1KFw253kQRlDe4aZIs2GQ8HNttejOq06X+NOYqFBr+/euscFk0fHqraf
tPHzAxaxfl49V8V4gsdQY1RvBxfKW4dm8/RxaSxaK5FTEWUeUibz1oPCCMhi3AWi26wCNNVQsO70
Qaz8cZl2Y60Q9/w47D6OvUZQ9IXkaJrWnpq2L89zM4IDtGQ/KeebM2i2neoxDWk9kwi8UX6evXLC
9j77iI4Q9XUeq+Y6dUV69oJ5l7rNKw5z//0gQKUhgLlZdrBsiDxtnc8expa3BQvWrRTor1vN39wS
cwwDLB0W0atTEFS/RsLHs2f3UIRUEcMSDwMkvZ2A6iKmS44ETo69D+k8zMAn1toz9zIn8ig6Vgf5
g5c876NAYLRX2NLuseUicM1V6ec6nbLjmuvsyVMG7Moq+i03RXrlEkIlTisnGoGmhLJu12Rx2F56
XZB8XKrR2+a5n51qeIAlEMaZJ49gxpAF2RT1LfYJJ+XTpbZ4h7K6RHHWlsiTcQKsCSkxZylBi2OY
EU+NvMPVGKMHxjKMlnlpMjzKN19VvwoN2U/K4dzy8YYi+7y+Auy0JxA2x65AsdlrgererzD7MIPM
DwfgRRHNvE6GEstnMwxkjdMGrbWL1vc0YI88+Q2Lq8e6q9vR9BtMgkF9DaU5qMfWC3tpPvGlJtsg
xdbiPy5Km7TbuHOMaT5J/pur81puHFna7RMhAqbgbum9RFJSmxtE96gb3tvC059V0Px7Is5NBajZ
u0WRQFXm57IR58hViS9qK1mufLVJkgY4bcbKCFa6Al+GsfFPXj8DItrRuB20vrlIh1mXGEuhv9RL
02l+hV5REuBH66s7Pho7ewCmCUi1Qzea+JfQoC0RWffvVRQ79bF20nOcbCTkjKrTM+GHVz66n51l
B+eC1AbCIjLMwqLaz2lNKjh3cAH8C4yaACNdzGSxJbT+NYqtP3oLFAr+4z81o3wJtSH9aZXTGffW
sJomR3/ppyY7dEEfn6rCz66F1mGitB6R5l4irZnOHRgwhRhtQyPBpuJUR4ZtV0+jCbJjVvhvSWY7
dFRUHhzgzjYtsvDhwAy2lQ3El55Jf+iejWCGyCh6Zx/CFz9Je5u8KNpk5Bz8Hs2d10pwfuF1GzOd
0D/waG0XSrdwNHNbZoW2MsMSXL703WOGHztT3NRc+GKbeUCuYLJMwTWP1Hz6mT9IPy9XkWNxZZR/
W9MqdsYc2Ge0j/Y5VpRTMyQvRlTm+xh56WlKHOsURLM8TY/S61Brd06SbuYQrMfUyFtZW6aBCn1C
EtgbjXhVBk179oFUDLdMAbQpLTAfaYdeUBP6o2Pj6o8RIbujPNR+0K5AAdxrOdh/GKRr75dXLphr
GyUu+Yhdd4yztDj4ppxfHcKlfLdOjqkniLBSi+9W0UHE0XdO6/ZaqEW5Y4hDAsuUbrXVbWm/dWlv
7hLRkqQYe8m1anDIAnc/7chm1xj4pAhm/GEqny/NTEmYIwMrso/QdhjrYlH5Rzqje5mRdlt+REH+
ho7CdtAH4LIKSj245G6hXQo/3rlO25wiIjAvQlTJQQ/FwwK6gryuQnleFrtvYoBlw9+xUbTtvkji
V0frK4bdhslUKVdkfVmuuqh5wY8dH+D/oouXuQygUlfZHGV76Zi/J81pjr0w3uCip9uy+YBDt0x6
nYJdienxqjWjz3EsLssrAyxi7XZ2jLuS7b7TTQdVc8PpUYYCNwDc9FlPTEG0pLoUaURYhNrvpYLP
sqWSV4tT+cE5N/qrEMHHiM15N6rw0O3YjJzcxrtJOvPZaHL/aU5Dg7EAdWzuVliU46FcuX2XX7Dp
C5QcyEqPpoS5cDrvXKjFnrETpXHyO8k1RV7F4mwFwjqP/kDMTW0dI63lDbpIp9ZZ1w8bjDUgl6pw
1zLf3gQVxMZCky4L3mYdkf1v2QDaLfvGslT+2B/TvnlGfk+tV8j7NLXZhwGWItE/yqTDnu6mzqhU
TjfucuTEaYnLj7/e95xqa8Fur2fH8EhLLYx+K6MG25YREt3iOO4+Mcf2hZkYCPzDcDLwZYSIh4fQ
/0IPFwiRHdNtB/PMAc9kJPZJDJhE220D/FeuUVXnZaHaYw+vMpwIQ/qX6aT1+b+FaW/9KnCGR63D
gpV5Oj6WxfK0t97DOm24o3G3SXqUYrhnLVrODhoZB6hf/S6C6RDXMXMNssra2TyTb64t1xk44MPD
3OkR3YjdD5tI7ybDNtA6wlaKzj1ZTeqecFERrjxV33V+480TU/K1NFO+7w3tp95EP4UWNL86Asch
QKf3ws7GrWkmcP8msuoJAT76iXnYdpUU99ql4XGiQbsPHGehg5hjxsv+w87RSrhtyG2vWVs9cSTZ
TwXzqpCE2Cda06xAqZ1vq76yj1JpEpYFZVh5YYjXqrXsIzukDmuNaKLLGlXQYH/lz8XipiMXafug
epOBaE8iFveY8DdIb+OUzZV5Wq6WZazxm2g0JwEBEhM7TWi0ya0x4Qb9QXa7VoPznmV0i6JxfOge
5pnEg8Wt3M7clyNsh1+78T0zRLyfysZCeyL/BX+LIDTWUe7l6B304iir7Pjf4VKjsDtk43yO35dC
KcwK57VOy1c7bBjE19vTYaGIRP6nIOBzrxmWuQ/lGEEydeGJQ6o5i6g/goUEtwEzD5lkKKS8Rr/F
ReK/pI2WHIMEoTq5rOaOUSDFfiGYSrvMD24ClasPtfZiUFnEqv/LYwEdGhWQYgXBxLXWtDvM4BtU
fc1n3P/u7Cw4+RmEfwEet87RTJ2tkie4rNNvcY1iTA4yfl2o4aoKjmHxywqD4pk7M/i6/XS9jIkL
ukJ3zd77xFrv3dI871czrdQd73GLvN+/9+04nxI7VKoyqqbJug4OUSfNFFJ/NLLQiZbGq/zF8jnJ
03CGFh8Ukh49aEzAwDnCU9XXp6mxklNHsIonI8LvAtVB8KCSGABmGysNyaJySlMHBr2rqu1Sry2L
5YPhUy2BgM/exotM2bGJBqC1MnjGuE/jDbpppghGkb4tZegic+5+D4mHaXtQtLWvxScNxtMmPEgB
gvUxb9vsTsDsb6ftgDhGuKiy9zn96SerWoFOMNm/kgENtlc4L33H/9tUOETah87VM779d+fwwcuT
XqKtW9ljkn8HdaAinc6RPlPZZXL41uc+AL3DjZHB5+1RzjxcgDTCbYKcg9Axt8Xnwhwy1ZKU4oAk
Eids83OR21AbUdkepwkmvTPlcGycCPN+17ZXtwY1zlwt2MegPFs67fFNr4gZnB3Bs85HMRmT/Wxl
+VvqsXbwoNz2UaqVX9WAacjgYEC6bHK9/NFg4dnaWgW1HLlkkWcYM6qwnF6maLqh70vvhuj/meK0
P4EtYcLpsc7nhWFgQmNyY6x5jwkT27tfIVYyEfakkikhyCHCF990tVuuxxkRMlirOn+bUpBWa3SC
eG1z/a+BMWZT1QWxCZYw0d/7w5+RyAor9kIV+xHf8QEgTXJgwAGkTjoI/Gm5QrqTrf1Q89e+SWo3
mp1lCamDzkmMSC/0s3vLPHhCdlBMAXVs5znF90VZv2k0L1mHdjeey94dzoNL/4YhDJOCZlbX2Qvr
q6EWty92kYcTvE7D6WwE5nhGO/vhDyN27IG9fhuok3ZZnKYpNkKjKtuiAA72pdc0r/qg40QUVb0O
TfHoRCBPeVT0hy/NXo389xQANl6SdNwN3ezcHKuPnm1fkM0h0nrfNXp1Zzqu3BpZ2R7qlPSTpAiU
OCnO4s3o0EEENmP4wlTT1zWg8zuJR2TWs/VhWAJaQcRwXEro5a6tsm5Njp8zbwvGQR/mHjEv4Urp
pgRiOIVGerTtgDSFka6mI+DoSw1KHd9uSJUu14i3Vuzl89lR3UMTmP7Fr3lGQGD2ssstGODMRomK
UFGJNBxDh53AkD8S11+6exo19hcN6ZeRbjLG9x1wM7QfxcfA7lDEhry3xgSrVRGPucjD5qBN94TM
gN6a9GFx13nE4AzyFckTQ25Jy+DRLA9WJXuqyQhczLXwsQ9QSZFreGsmpbRnvTFltfITtHdlSipL
VesWAS7kA0nSINZemjYns6JR2npByViLfBRfN1oywxy3gUaog8kWa6oiqR6xSGd19Ohdu9/0tts/
0UJWj35+1UrpnKQS8iQhwG0bet7VYpt+sRBFZTj8pT9VP5LS0y61MZ96EnWehZnPmykLcEMXfYdb
3j36JlH3XUOKjsN4630jK+pLpCo3yV24MZJ//F74rwKD4n6gRDjqM8U3Ofa8S5K5j12f2Pus9/pH
Y8dYqhvnoGtlxz4Wd48R/xcSG2I6AnyeDonqz4ogoR0pjNin5sZA2gTcazb6S1HayQ6dUa9UlQO6
FEWe5zVMhR1ozz60vZesjNjmTE7PhYJ0uzhbczZZX7pAv38b5Wh8J3JhVZrsjl5nYZPS/G9wdd1r
TjTYOkVp+xwzjCPJtM6GJvwMOBPXjaPrr3OOCbBC5WNGuvkeNuFBuLpxH+uhf8BH7u24WfedPr5F
s7cnU8g49EPngWYFzmvT55iUMPCuq0LM21k1KdjAd4Jm+OsvoQWvb7Z62lBF3u1o6K6+5lprq06K
bU8MALdwX/yxze5TGWYWeqSNXe+1RXzR2+mlCke0KTL/96ptNca/wO3sx8z6tPqy4CQKjJdlSR3+
5bxgLH2tR5+zLI23uLKcR2V06pvOV93c2k/HFB2fQ+W9xw6Vmt4Yp6arzQMC8/abUU+cXnP73pVs
Qu5s3zSrOmMCbJG59e4j60Cm64kouLr3NjRU5nuMvpRpsO1P6ZBGCTlUveuG/xiDbP49+tprqXuf
Uy7ZedQbbayef8QoLzq+yH3KfId1yBfzABg9WD64I0pQc0uLUW+dMSmuQ9q8CCXh7HU0oTWjRiqV
Jjbno7lZhGpIlxhCEcsGcYX5PhRmtEt10d9cEmEmiRowUVLewOifyETFhjQh+j0wBjrYIqOePhAj
Um7bbJA/NTgeNxIxumjO/6rJ0etgnjr6SKqcCbGPzLtvVmUXR8Nn4EJtJQ6QelmyQVKZV5Ppbxh9
wGCGzHY32ji6d1MnxGRI6p3uodarveKajeb46ODQTh6++7XV72Yem9dC/bJy2NJguTu2i+40dQna
1DCK0KlM9b0yq88BcLoh5O1puVpGIFYNu2HijvNxsm88JGnHGiT2SPbfDwNlL1Y/DeO3QqwQkOfn
rNN+VbFwTkFO++AzweENM+Zfs7VG9ikRnQoqnjXjcrt1PDji5Iyt/wFG8JGJNHhJGvT2dsqStMM3
N4A3lkZRPgNakDWhNvQ8uoP9g8zAt8mo47vmBRvZu+VL4RuHiQwhgwCnRuyrkWyk1NXDrWsSvubH
Mex36ZnIoZaegLsSQXufgUpExvg9KnA6ILjuX+26hRMiZukg++6pW0QwLXulzQCao6dFR4yP9VU3
TCoU3GWY0GMCqNJE29mhywGNWPoho/kOVFI9W63f/Uc9+1TRq4KQITAs1OTLY1iatrPXJRI7RHQq
Mcz+RiIPvlSzjLxLIVNQQjP+JNEp3xSBg2QpzZIdT+qRsKYWmyxMZ1lpLwnha8dICd1IAfumHp6D
zXQtin35l/FAwUvdaMELtBTpr31m7ZafVRCECDdM4po856US+ipBXQCdkPlvLtwTRW2Zv0MAMZPD
ydwfWB69+i77Vw6l+Vdk9cVGj6vqUk3pw5DaT78n16MZc/MDLfIm7mbGuw16eg4T7cXzivRgJgSG
6moZopbkx9h68ssk/r/U6zdpTu8XJnO+B1pjR1cbmpO67r7n7F1Pk2u/4gNcjcpCsyy28tHUthR7
0TSXAlQFgpoFplO7ZlH64XPMl5Os9on6ZKa80pT0KFy5GRpxXy26P518dE8nC5x9F5q6vQIl0m9l
ZKVveVjmOwtKAOM4N8RIBM1a6Ib9OpDcA3Gkn/AAEcWilkSKa5Hp/cFpLkY3DJgIgSD8Lou/9VYe
8hf28dnpK3Pfx2Z09l1JsMAcBauCbYDyWJl7euKY2zRujguokxRuzriv3j2Qs+RgmJpIlfe6i1BK
0g4Kvg5ke3RVKVkvpFhaFwfBP0GAuHlGaGmelytt1DuadtC0JN/bjd5gjPV1eVkWTk0iLzLkMkvb
CmHybxdrTeDjxIjSibcegO5A0XKdhmK+Aufpc4iOKhB3C4hlv+BU8wATDAz8lH5nHlucFJdexsfO
NZ2XiGleVk3ZRUV9VVLw1ehZ/2R+N52XJU2sf69ydVXgGz9mJNC5GtzjGrUvSSfpNUvNXU/c9mvH
g/baYck+00c9/ZSHpYM9GlBy3N0hkftmBmNGPLLR6tC+8B9JjFELYJegvtJ/CEdC5JTaaXBIiU+V
xmNZlpd6+U87yvZMNijhABmBYRdLyLs+0Z4Dm386JOSdh8kdz0YfTQd3qA51Fs7cCzRQsjXbHAcs
ryvjicSgPRGrHUGQh0MCr5utorJo2xVik/jiTEWuCA+OEJITw3gq010R+saqyzr3PKgFlZN7Tixa
0Hwem11l1dqJ2YwvPkmoLwGKz5cQ8BgHMIJExrAwvcev6U4UM6ZbqXWznENneRKanbAFy3txKilv
EeOH6kJ8zEnnQyqb3cG2hw+Mhjbhy6591wQoD95i24k3XdWl33NXD/Z5W/7KGiNZCzesvhU+zG9X
eeJSCDwq8Ui2bWTLci9ayOGFh1h4nlY0d/pPa+/0NZRDRN5dBBN0atHckJTCfBuYy5zWuYbWVHS+
rpYF/Y+Dwt3LKcacVyQoRv5vaYYAEZ3MGLA46TQ1imoYbdS1ZG0tL8wnmhDtLBdhnFOU39MiCvbF
okLozLBiQE+YrftiOtXYc/Y4VvTTspSIAk+9WexRSsMqdsU2C0dIGKFflmUSPXGJSgpqToA5VnOt
O6+4CcNg2pqTeEgzeZlVQjAJDWGob3XCXInQxvPF7eoPtXf0EnDi/8GiyxWWEeQRnUi2/9+j26Pa
XMPRoqJWHMaiOlqWRKZ/wyoUiK2z9OHDkB1MiwdsHn16da//Re7bDw9Q+Yn+6iMkAeIS44+v0sZ5
aK02HKpBfb91R4ZEpNMlmb61WQrA/+rBKJkPdO3GcTmKMgu7YxBX87ZpxO8gsuPbIiwwNee3p4vr
MPrpqS/cedP4hbkZlUXC62G1lrp0oAtbWU1UHe2xqTaxQRhHR/jFftKT6BSOvnVIAzUEouiyteWQ
pxmOBQo2lRAYT7a+EY05H4FE7mBK3U3rnWSHCCEkqUC6N8d2wxW5Ps1hj7Kr/8zAjitMFQ8tKRmu
5hHlkPMBvrZT719k8LcUOjJEzY3ezdCeeEZA+DmBlwMnrjAjofcIN5Frvc96b/5eLjCDbzICIimy
Ej40uNZxMw2hWJuaWdLlhcEGV/xkk9dxAXJ2Jjg6QTS5qioFlKRu+elKS52QpCAZ4t1xm8PkyBNs
cbrtpI131WOfzjyZfilCvLCJNrINsv3s5d6jy90tMGx5kK6MN05ahfuv1t0yMKwvQD+hzGS6o/pC
YdSPl0TJBpYFLyRo9iR3FmyKQezbMQ9GvqSO8hbfqtLl+DS/GSeUVvEM4aI/Y6Oip1S/JptIP8q8
RLsahTa+WVGzk8l6cX0t1irRYZSsgII7fMdrz9YgI9ucuTr3JJnT4/LgLM9M0cBdO+R2rdyyCs+2
WparsQ7Dc5jV2a4laomisQnXpPPFB+KqdfxbSXU1Ehc3nhXJU1n+swgYJzbnxOATG3z5MwUoIGqE
ksUX5YibwPHRgLBMoRVuBDnWm3Iq2l3pDSXtq/RuoxF4b96Uvl+PNeHYj2XBsY7WeImnbYaNWcI5
g2nP9cmaBZGhiLiXJSyxcKSurzJmcamlrSjOo07gjfzfkhnZeQz7jdZF/6CvyGkbeT8vQUuuuOdN
jDmGWCJ0KNdO/gB6kYKkXlJgpCPmnEPUpUySRomB1giUalnMqCKZxkCdnGUdkIpO6HUf6ROp2YZ/
rcv0E/zaObR2Hdzx4Wl3vNWHe03I1anDD3Mde9u6pqHIjzkatOOCR8eXwCDOzKx9bktCnc4g5WSt
xSJl7FrrAdTWGN8CYe7JE5yUjB78ewEvFGGR1p48kOlR7GyMInBbUeGfWoaUUTKhBQD8jokeUk40
Pn3dN7YuBuAv+AGjAV0Mf7dQgvVl0cEop08KNf1JCGK1RQYpbrIihrNkYh0psO6Fn+vXpgMf04r3
mnv8GBD0DpkQXRLFdC1LoF6SDTNiL4wHJMQ2qTelNh5GRlVuqevUNmD/Y4X2ayV8WhTCJd8qrbzV
1lg9XJcY1hH5AvJdy4PMc4xtAypHgLt7KumGyMRUqJ8mIo7lyDpUuvVrrDX77iE8v6Z+cllepbyz
s26EfwujcTZ9NjCayyYjp05zXro+CZYWdhn4h1zx+Yu4sksJVY/6nUSWyYcop99TdZP8iqpRvaBH
wBPGebdnrwgJuhSyBIGOR44zvdlPkENvhR6cikS4L8uruiZyZpgbzHOOu12+yw5l2ms3D6DdpA6R
BQ6LHJetu26SMD7hJ0ZCpWrXcW7lkS30ECEf3wdN+XtOWylXE37XnVehGraIfTJW0snYmtEPBepn
UprebqkwlpqjjBuoQvTmYWJPRNzpzCV0fXYbyTY8N5q708TgrObJI7rO9YHVR5v8Wy92t/h64E9A
MlZ9JoI7XQDGVtm9TMZorY3S8rB3DfGnF2LgVM9BPsQHO3NS/sXKIg8R/wk9A3OLuJJ9hB7fCO2n
ZpcPtw+CHxbqCz7qbmXgynxdFmBZgtGC8L334gOzlvhoNf9Ra57AKCqaW6JAj/qvVmr5YVGXddrP
3Oy0B4qSaEVUUv60fPN74SKhmgaMAaLBco1HftzO3gwzWGkWySrDZG10rw5PwGfRlUSXfhuVf+ak
d85lZ5GvVjLGW6RD86st3fuQpR92lIkD07KnR0E7S5OkjkklBTIZMbIbK6rcjHvWpu+/00vbB/Kz
Xzq7KA5kZZOTVVnyu07MDcFm+CecHwPex52TDcYhsfKTaI35jq35HxF2xZFOZj5rvZ6+6sqFl+eO
XKtZ3a/Lz1wvPROpLw5l4UN7RLaVnSZSVWqN7Ns+leUmq5rgSaB7cylj948+d/ChwIQ9pDesEhHM
nU1Hbja1czXhW67dRLCqx0yBnVu31YXeu7rMs0Q16Q/TzopgC5h9GNLhN+01955pjfeiV2rhmJlI
ZKlZVNdhsbWDmHSj/5nnakZWr8qSo5X5Q7I+zrW8BiIlcr0gYN4auC2RvKbkxZoeaupZO5gpo9P+
I929yBOkcQ4jUUEtvveYER9qqzWcIL1gz7sgOu83cds12+Xnab/GVqMT320pI2rO4EdJfUB5TIBV
TLwQefjBGVl2hq3drJFb8/0ZOf5Dsmy+SMkiNTgZevkHPe/1SxBB9iosQkF4AehrtyGyLsMCDeRf
QiqkDnJuvFAkkwJurxaCKf2SaLOf6IJAAt/N0LKp1nBpEnN9fMBhGzuN5Drox3LvDKVfrYxRNsQx
qggDTzbVbqEGYkUoRK1KodByZa0P0n3EHYxHrO32E/DigfAOlK40Qrs5LrJDzuRLfGEDuktLJ0lK
NtNmedkPTb0f+4ZM4KSTeOtiiTM0g8IlI6NIgF072DZi4n3eh1nDLEV1lu/ziPEpOIq8C+2PcyEs
yzXBv9WyeB3KDpZnNpN7mPM/BAcGbLNipC8ZpnPMvd2boZGyI+PZ2LldQvTnCOy1jrU0I42w+8h7
kBdfQ/PTzDgMhlFn7jRh32j37JTYVnbXjZaY4oiz5piXYGSr1n8P25ikq84qCah1svcUyTzkT4lq
FZSLTPkg2QxeKplS0suzG3UMDbDIK5FKGxMplUwWxOLE1L4ffhrou6XHC4IMkVUpZtri/YjOYZqM
4hkPVfFEM058WZ5Rq3Wm+ZSpNWy8RI+3bV//0fpBPAY90Q9TDDoqMbw8pA7HZVo/Y8OMj9EQnEqr
i/eh339ijnLivcHRUle4nmq9qy+J9P8YBreErVQky5I794w8lZOnm6iXsQUZRN5pRPerGi3re+1k
5sWLvSDo5MeE+yQrdlMj9Q8CzF9RtmTMGZDN3RX+nwYd805XCS0eD9mxIMc4DTXYppwz8QtmN+jp
0clpMm5v5nKkIBRAkDVyRFUZroUZL/ha0y7NYJgbC3PBrtay7CNvA4QqpPzk7Hmv4TQcp6z96D1Y
W2v0EJyqRWRiONW45iqTqjowTIxQKGpfYx8w1DGZEhHqyalog3dN4CKWSpJI58rimsduyOR5DIjA
981h7ycV+sZA68+U20TAJ7g6Fq/OoMSEeZD840T9s6T7OA+Fe7Epr9emVd0qVVsibGLjrjSxQ2H7
T05c+CXp6uZs4JrG7Sa+Q3ijaxymjVWoGRKtEZyjmjPPbdtyb8zIH8vIQXiO5YkU1Ma5Nnh0urp3
3I2HBdQ0B39LpAZyfqbacmuKvjj3I3Nspk7+DUoZ2FsR56TcF1RxSISItauFsXeEa55ipQPLiNFf
Y6nON7mD1KdRQs9KLUVd0UEBQpPw0Vro45TpARtxBjFFQ9NFtjjZdalmvegDgmPf3mH7sU9A3faJ
PssihTqNVsbSNLmJjezP+4Oc1zxlCBpOy5VBg3yUS+rN5DyG1mp2kJ36pmvSYQPnq4O2oLiffeeO
afyP0WBhrbVAHkuHacERUeSPClWA3VqvRKabK1JSS6JSkfgsC9wogXSJHm2B2hhHLOdLG1cDQ+CF
5q1dsjw22ADNKzNpZre7WPbvxUZNxZpeicmtT6YmXul00LGi9ON+bgmoZ1oEFqQ+O9DpHRLRufdg
lPYRFLmhytgNVW0xHNl593scYlYdq2DkRs/PNerKxl63rf3bNIg1HMO8HphdIN/1vIfXVjpMDGVE
NS9Xwa6zmD6nKwJXqsX3EyxmSELXJH9UztbKpj0DcnkfvFPKZBQ8Kx9iZhejz0A1UrKdaIP3AU5w
MDooJ2JRjDvgXrp1HPsvLKvKbIS888WYvtSeffSq8LXWxv6Wq8Ncj3DgiUbnCSXIERaO7Y8JWnu3
ATn/gtKtqpmOAKQ5MUfT3s1K8e67K2ag5ZWdXLS+/O667vjw1dImTFmayXUJnXNtuvHLMM4C7ws8
JDHKeKT+t0ROjxu2GZBoubk4/7dkKKbI5kOOo/lzfl2WAdP+JWJi6Qu5WG+EgIY4AxPrLjxuCQ0f
XjshS2sUFjkAhp/QQL1OEQJx39QJ3q+QKkUBXB0ulGu3oD0K42nVorXZp4ao/Yj+qHg0zgAP7TrT
NsSFdbYozWHchTz2aMSXN18FaQ+ZzJIw92Cn5wYZrz7mJIjaczlF9oqRUtmWMTHepUbMAGiBI//R
DSnC/DYvuOuxqvmYqrZjTehzm7rtvWcoYNrZzIR2HP/wVXoToc/0gFpfc2bN5yUVJIqgoyRTgqC9
OL3VEW4XOH9K0+FhiTvtWOaWw/QbHZeSeonjuDvNBpmhVt7ah9KM55clFcAQwwMDjjYm7TWxxIcj
Z+P039K1nnHKE0UlusVVQ/6P5sEY34krCxmcNHzgrpcoePTvSHFHBO9edomJBbg1RjvAjVZ/oIJw
xQaigcvzgt0A+fdD0izqfu+e8FtmG24/8NkUJUmKpvfd+BkoC/OyOL30mOSthjrEDLfIiAnbI8tn
upAAfRuG+qOuiwvRmc4ui0tYdtHHWwdR+3OkR6VISeR3MEiCUskdyjqU8Hbrp95KS6r4NlbRGiR0
H8Wuc05J2wFIzRDMqCu4wxV0ZsBYiNjQ9qky02ZapZ2MfPKQH4Z9TowrvMyiGjRKHy6NyN7oKpxN
HnstSkHqgD6KHhYKw10VYljSDe/VZmANBWeJAZHbu6V4IjTXh/3FjGNHN08ty5VRvrVtiJnA96/s
nzQN0u5eS97HgWKRbJ2CvIreHBCtgbEur4rUJMkTGr4uI+3kLD5lteDGR8VEYb+u0+BzxBH2pmxh
byQeMdyIUUNRZJ0srSveho7MYq+3P7K4ea0rYlbzorxJJw6xftnzJtaN6sXcL6BzGPfNrSxea1Xh
gkQdYUDSg2PVoFrFiPWxhNNcpJbuEtaTAk8IaJkGLoh4xqG/44SMN0A+JLc5CDxTJpQd6INunnIf
L8uU1s90INXGLAmsdmvRo60c0cjxJTD4JJstggd865vfoqT14lm7/kuUOVETsVMJgloLYOk2IgLb
t/IJ66f/XmqifOgir2517GIvw+5J2jZYVhiEh6HlPmxCNP52W9SnToXIBCaDhZrCloc8KX45SZD/
Eg0BmFW6H83EXtHwxRxILimZjsDLDGSP+Ipv+tAIeWOkmX3oe4sBP6276gEzdngs2LKdvM4Ok1nm
tLiu569gKn8PErc0tQOSMoXsJL1JXBQ8GQ88iq8QMRhyAyTsUnO7Y2ZQ6yrurDaI55MOI3Tq6p+v
lhYmZjjOhvm6CKIHERfEE/X5tWsmcyUBqlaJZs+4RsOCJGSWUteta5t/zh3606LM0epVWN+JXMrv
jWuUZ6IIFKWQRzZJBQxm2tOHyhtM4HSbmjakLMFXjHiBc4gcrmhTuzjZvXYCfZDpt2IKmV+TxpEE
UWnEpsoZGtWBQ86q40vYZbTUm45jWv+LftuhIc7S/zRUH2CpxVPG58mvVQZIFZKrOpIUO7ITXP5P
3TD+IFqb9ut/IodF3/AFlLYOuuuulC05/mZQXzVSX3Chzm+kfvEMdLY4a+r8WRbIqg7Ig/5268Ud
MLGyTxEGmF9ibX7P+6HfWxU5FqUNYfNidvagBErts5/N+Mw2XXDeGNrZnqo3go3+lXMu1gbmIc0X
ggWRcgkjjN/mGHQyGX6RUjAxC4gvOCNG4ZYrVSah5el2SBzkuoyfALCJjN99V/z8OzvzJVeBSsuS
5DjJXP8cBpyS/y1Na84bh94oRbq2SEOikUbKi/Bm5MhoL41gmALkpfEEGEB1wx2dOyQaTQ4aGewi
xtSc4qF49IqFWxbu0+zSNsmNMsV5tRVBqkVO+jqJnZVFEzum8HcZWZG3gmh3A7Da5ZTL6uNCDk9C
+7CoE8kUM156qvXbgJDdW1TODIoDtA7Lzy//AAZz4xjSvQsVCdZo4v/xdR7LcSRLFv2iNEsttiWy
dBUUCaI3aRTN1FrH18+JQE/zzSzeJqxQJEigUoW733tufiE3UNSwCoqvbszuI5Gm1FrT7KubuchZ
PTekO81uF231Tmf8LHm+8/tcZfpnncvxGQ+cdE+pSfRasNYLRveFjBYsFQRmFZdMMknQqaR4l6qO
yWmUAhUu/H28uP4RUNw/vpmZjsIJEBXkR9yDtgTxxF06Y0Bl249JjDZx0cWvVNOn1bfR1VkLRvNp
Wm9lq/2KSUs8Gy5Ui4adlxtXaBASqzkDBpzsCa8xKKkggWmtEZGxokZnb2TM8VN+GDwDGlxB7xkJ
GsLJBbvqFPSwGqG/jUxQXx1nGaAdxjc7bfcY5bJbrpEizg8wPwQG7XDQ8H+o9xZ0MJ9yPhpBaP3/
5VcoLToKmnYTS58lZ3+3UTVbTkf7TmnQ3ztxK+jvnjWrYCOa19MHId8jLB6mpS3e98uMCmCZjEdu
wB5KsEfeAbQ3B71M29so3EdtB/kbT316mqQgE0DANl8ETXkfrQ72ddbHoZZBbdikI8B39gDDtmvN
9nUqxS9bJ1SNbhJSOzmc9Jf0jnNRfx6pzvZVaRR7QaIXLdgZrG8AyNxoMIgqWaPVZGxs/XnvNxbH
LJ3yixEXoZmiyXQ8kqWwbBvsS0rIP3PwPhMnsh8pSzd/yj+wRVh3MgxqU4BxruEBvy3QklF1AB0i
MCm4QUgJ27p1d0IfpjuOdWvHPcrfinSBuKhqoXbCtFb6WbzPJeDQJgCtS3C3WfQFQdKX7T6Wfj21
FE3QXV09+gl7yjq0Q5rdnUIaVtsUaWgM2NIBUhRg/H9WS5E5p2wal8uuzIGJcauabiRUbFA4I4Jm
6nihlvQvNVuzfWbivcwWpH/t3KP/k6/U4ksKlSD4fGdIMb0ll4Dz5JiDHEeYRlol9nKeuQ4i9NPn
m5O1fG6G1DYojYmcnGS7Sk7VVyPBIwaJ6fMVA59kr3H4XQ+rTyYHnn8cGCLo7Y2feYX46leMstWv
ofcjOX1OdFWIOBxYUNRRHhzVk6vwi3ZjEuF0qPMl46CQiFxF810tdjPpJxQEL2lQdUTHxhISPsdX
tegLze8p58SRkzr0IvHFlbMqWy6dT7BEbh5jOTQO4l4/+x7Ioo2HdGRH/wj/2xSLyzI4HjPtbt1Z
TFn5QaYV1QRaTbfxM7AMHTc27ny4jwAzYaChEXfKWm8XrEtCzBULaDKc+73We3AX0zdrgF5pjr3g
45UvUfIYcqBsbsk96LeFrMuRYJsQyxg8153/mrq6uQOZhYbh3z9Ur7zBLcPPbWyymEe+a0Cig5GT
FLLhEvT5Ix+64UDHgzbXvNjFhY6mt7HnqNxZ0sbmyGWuc9hcLS1pu0EtMTTLjROSZCi4JXdo67QN
ugQcDpF1W9dKYDvIrASX/tkXxg7e1kVS9Kp1sbkTHbN/4QXj/nPsX0baxaC6lEKAxLK/I0fqQhNr
M78/izGm2PumOA/dKvmZzcZC+pyUQ2dg7jAQtDWTO8RTLpTk65CUiKnEkr/PU0qVLD3EFRtiJwMO
MChvMdEcl8+H+pImT6s0i6ulwFBzTaRjvIV3dqjX9FkckPdhGdOaUVzIFxDQquJnT2vSg3IzepIs
pV4ph6M2u/kR09KRQRExSiCMPxcbyzKWqQgtAL+qZen/LGgTgOkK402aDD+fb+ohpx53miDZRUOV
a5B5cV2yrj/XXK3qq1QiFURswmtlA5jLzopS8lQCU4qLsshp2vmo1NlgwuXVpbm/F4Abx0kzndAw
6Umv7M+fQAFMdMmH9REHD4Ri7daEXrO3jSy5Ts5Ij8aBl3WG6LH5f4KIdrU4RRhs7f7MSdsaaGiQ
uH+RXy0jiNf3RHUlOvqOIW5j+2DCQyZMFTz07FnWk5Vm9hMk4IQRSk1H04MezQTwNCBNoOduiLDh
kNvS7VQvVv25TNLyhBaguXDCcgdlL7uDb7xe1dJ1QhyXobtz38roaQ08AmvvUtYpMxO6Mzv15dyO
2l6n8t74Nj5I65QbPCTqsexQe7dFfdZQgknwZ7Oxs2a4oA7lSgG0dDYzkFoxwCXk5axwbX+wn9cs
ByXMPOc0NVkMaXqqjUR2K/v4pU8JZpOYMMIGCBFCFR2KFYFjG7R5mDEKfpvszmWflJTnyaHhj4je
2qzy6iwoUxoa6Vyt3KuJ+BZsW/70+NUrvUNQJlY8RR9lQWJZZeXLhYfbcpmlasl1KuOEORr7hU7q
ktY/MmAHyCwIUqLqjZ57DCIHhIULk7RWsqPAC3VwBHHLYD/j8zqqr2LPel7ixmJsm9m3Uc6Yk8bq
LxAKd8qGVtvrP660rKoe3G0HNNLWX3H8EqcNYOaAfuAROD/KPbhluy73zcPUT7iP/TPae/elzegH
kqH2k0d2u2ub7C8CDBDN1i0zMMvn5spGbnxpa0QZ6yvMgOlWpNbyWk8ZAVO0jI76SO9UM5C3YeVv
nwzDGzYV90voVVF5K+mfqkGHGnkI2TQJMowSuF5MAgDATaKbWb2v1cgAxCZUKBq2SFhJOC+NuT6A
K7RPwJ9OtezpC1nayyLmjHVH3wYjd1CSkzELQLYu5FM38uIVB0fahkrDM9jJevW7fexRcQmz7cO4
N4d7P8CDgj2ohdW4Gld0MMlxfR+HZdh7FL0Pwu/Kh0GnDtO2k+17L3rieZm9Vx3xDTXRLVOTJuSG
OOIxR6SQliPDN8jByYMODUsDiqwxyZ1zgv5Ry5qog4fNww1EhMcj6h4w2N0J0gobRzP4t0cnIvxw
2dZQQAu3wUQPwXjfNLa4klfjXAzzfc6ZBRvyNFAqA6U3WPrxd5Km7UnTXeKKGWCG7QDPGSake8tn
hDmeEU7YbpmEDG/96lUvQZIC+kx0vBn9cO4zA348e0GAfX7KNEtzPmcrasAy1RraSRffMFMAqATy
TqdodWpbVVL1Uw3jy0sUsF0ug2WNx8Wnly5ceCANw6uostmg81Vr9N6JsGesMEZEoUWBbTwcjYmm
nn2pp87+QEtPeCDV4h1d63AcJrQmaUFwcl1b7q8x/QCO/iYM6UNHB/1EpmrDsA65zyrt0pxuGiYb
RM9Ji3E6W82faD9J+2rjGj6d0B9BZ9eQEPt+qzpNyP7Sz55T4cTkrXqOH8ZLR6itXZyFCFIUMS43
Jxs/K9hniYhTYi5Pd4g/7cWbLn959YE0UtNZARQ6r+upFz68IDuH1labBqZ3xZ0DV9pexrwJc294
fG7cAFhkIVwUutNejESJmRzSWIkmVYs9ks9tx0vFQKttj0QguSGjh2fwG8sJFwIwvrhoTsgJ/0qY
mz9o5LZ7dm46aVS0tbpcsE+EcGJsFybvWzXni+sWpU3rH4xB+52mqNenKOienTXxSNjRl50DVTd2
jfE9YjuiSHZEVGtn9aqUbbjWA3HZMBOlWp2OClJhkhu6maMZSJLcHXFxhG06FxdVuKgShtGnc+rM
/LmYSU2dEs1gk+tr1ibRaBDnOiUn3aZqAzzA2DYDY5Q1HRAGLZM9I3n0UMWTdRv38XMJW+HJc9n4
02f12FEmzjkhr+RMI5ds+VUyzUSEpxnWilU66xv3tosPAmVLvey/romdPWv9vANi4L/GtA/wPnre
1pH+aQVGUkvqfaRxymQvn97hAPtHKNczE1BOxrtbnupaNvJz+6P1cRWowX1MhU8cQ09KqJsBvu2S
/agRTZQCpvvauO6HQ3zhPvMMfo8qnz9pYkyu/KucJlkdUrHeF4jZ6B4fF/brrj1pD7XYTR9sgq7N
Qtyb3m62bE5xG5of3EWk9bMJFYOZ2029qvMW5t/sbHXN4GkiPHHC+gT9bdSrmWY6IdcaPL7D6ECj
7Rlz6UPZPHQSGoeMSFlaUfrnc5OESAyysRCha/vmXvewYAV01p6+znOERqeem/OiwJON1X3Ikcdd
zIZxnwaSw5p540An23qyAYkPu+e+inhV4ZnU4i/jfKR+SjbamPxq9NgNP5/3iVue/zs/2/X/TxbM
Jz3bMW3sHw4pVLouA13+I3Ahs9D7zqsR7NeKgphM6+KBS/+tjMRK5JmLtE8hydWwlFQN9CfoSyha
/DPbaWcfmO2vEhbOOdCLgadd8mIiBrkvBszM2XY5h10U8wG38Fvfm/d19B3UYFVzHkcMeESo5cFs
bJUTce2wIzIdYWjkQYRGiFlf1KIBYd95NVFPKvxC9KUBa5kbKhlXVTSR6ojygelQzx6OhAvFIujZ
tjCMWrVdVYMusGr9Wy/HiQJs0JkUX/+wCFT/Rec96fZpcDX9DNUZp+WSkuQqb5Hm3H43qXrpqLnu
tcV/e+ZQDVt4XjsOerEnYK48qQvCMF7/+1FxyFVparbqGJkIbeGooO0ius7zbMOxPY7P/z0qwp9s
jRylaG81iNULb9qj+B+YtbNU7eyEccREFCDDP+8ZkEG5dOborP5K0CfjQ35XUQCqK/M43Q695rwV
Qw/PdFqKcJJfDtxmjtmkGZ9/anmzf43Lgvw0afGyV02/wbZ/SS3mrzulLI6jDKUNeiXo6PJNFWSi
3kQy/++bWNM2pgOa0Yo6LjhqbUTZTf+s5vJ/3lM310HeYdV7VjcR9ChH9+ov//l76j31l9V7ie42
m//+eZtckP/vE3cCJzAsg+5kYOi+acrr5D+uA9tMR/aHVnzQAPYecgekkVr8lk114mjxXj3Is2VB
MAMwK/HxBFtYdZQ9S4/e036eX+QbZKnBV/BNsj4IXAV/lSK4S8kGRi0kngwkQzCFgViOOiJtr2hv
7oqhuCqTn0JeAR0qhdPsL/90Ztin/i0Em4Y//LCZPsWmc2kQ9pSVSwdgyXVEears4ie96PXF1NN+
6+M2vHK8E2gG00sQRwOQSlt7SXCHQJNUNXOsAfxvzfqs9giVHGxaaQm8JdEhF3U5gmpYUibj+2XT
NEquYn2rS5syrB+Bf46OyVBaMtJgXAQ7faWhNEfDci/rMy0YYDUrAy6EMj6ZDut7GifFoxs9iKHg
NvfsEgTd0LoFucWgMweurVh/elxhP8crtdHl1cqWtjqlrrlVWzHgNt7en1OiQVJTnA25kNdMbKHm
cIcgPqQ6+nM9HroAHoRbCvecubBS4twdd9hSG5hu+0noHvZb3HeG5toPwzfy+8RmhpDf6UHTIUWz
XZhH/tPpIbAbnnzd+E0Yc3LA86YhWU7Xh8mzVfkfUggyUKv05VC29KdoJ86HBkMWg9a0AYeH1qxx
uDiCEs5tK0FiXpVqITyrfGNJIvEoCmh5ox6cwB8fkOLFl2FIdplsalpSbZ7mxsEH4XJYWmK7RTV1
NyPo9qZhrPfWa8tDlfyotJYQkdrpH+BHsk1EK+HRJzdSdrZW1o9/QzH8aVVk/6bQS0+Wk44P0ESM
fNF79rYBidYy2qfIjfArWe9ro2cHX/YNgWjRgmyMNthOufm9rusBqguT8qaFbNvkxFSMHaNHy671
c90MzktcCzUnjqAqareE44UmvCWntWwfDlTok2v12nVE0XXNgrmgwGe7mywI2bOSTDV4V+C9Z0Th
69DThUVgzxwkokSZ9UocZqMDTpbTg+/jlPGWM56GeJhfx0QqEiLvK/P/sPWq+EojRgB45wIIKCBU
RIMW2OuOPZKx0yWTvOvJGRyb+pco6SH6/4vpyX9/PrpBGoKTTlaCI6qlQ8iWMpJiHOK7hI4wA1+O
69KfO8mrUouSTeBC/wiE7YbuUmTX1gq4ok2XPHIscNbD4Ng8zdzWCTb62rXRb8alT27nCuYNDd0I
l48hWdI3N8Btq1W+uXWG2Dr4/Oob7vslhOziI5f6lhJB0EEYQfuT1s68VTClwSXAI8VjuUeUWJNB
Ag0aeTOReW1j310K95AMKQ2tHqPi3mqv6smpFs+dllPNPAMUVnT+s7TgRZK6Xo+q81V4+XQwEAWb
UndARAmWsYyGs+Z+SJLdSNk+FGb7ALiw7OK0IxGchuk2QnK/RZGfELFHkzca4Sx7iTS4Oj1BM2aZ
wqG3cbqck/nXnNfmiz291ROCY8Bi5s1IjFeb0B6ycNuWs4fJIijIYkc8crFDLHH36mh6mQzoNUjx
bjzFWGr8aeSuDwQ1ZDYBGNrvoSPf58/SJsaXWrfW0J0MjHH/Lsi+SajWyM8VNJOtvfD9j0zH2H0M
bC0gGhLgB/4qIlrybraOOlNWwZATEToR4iiX4bd+zZJ+DE3UZGe1CIeHwZxRBywNPuNUKmtS30uo
MHWGuj1m447bCjUsbDP55SQIv7KxW+5w5Vc1NqMFB2q9IqhL/QcR2ke8Eu217utg01NjH0c38l9A
iW3WrAzgXWQX7kr0m6Xmg6GzdZFcvwqa7amH/0ERYk3nUb5qfYRD+NePOmIJbsEwsfGr35MseS/t
YDxMEmhkS6/+yBSSesz8mMfgq12CWmoS2rMoEctrRtvxAKZDfxvT5tnK1r2zaj8gB7cku7/FQTwe
YiKsGKCnF8dZrZPJ/buTCi1NItzdZDNznl8Cg5iBLGlsuhEi2pF8X4ALWoaUB11Rb0iKSOmHijTs
ZMCM4RnkP6AlcbHnFeCWm269etwjYIT2tz+QsEK30aQYZLMnhyaa37rUxqXS81ifdK07+Z1pXMkI
QUiY4+epZuNbYUQ/VyZZSOPJG9IqK0OeTidIK/ybn5frNhpmaAudPVzqGh6fzg18X2m9vxngZgox
A5znxksQWAeqtPIeQ5cNT+44Mgkn/zhNYG3DIA5TpjVPEJHRxqO42oEynBnLFT62wdR5Jm3yVri2
cbFb0PSDgc2X3E1EYStZyF5K/iyT4s6es1ANjp2xfW8SdDAir7rrwIe1o9n4zwjGHFJuwgwOm/ph
z6PxEdfGX20FDZ+G/HUoabAFuTjg9t1B7E9OqnJcmgEOdswFq8fBUyToA0KQgurW4SYZjBIbzsxN
hLiprbrfqGXKh6+RFTTRrq7flJ9O81wvrGvjJ0os7+SW/QHL7/poq9K6poXN/tTIYcPNWAv8FIf+
Gi0Q/2ayL1rga1uMs8vOo92+ZSDmntlTpTtHc4vD3JsrSA6nuNgQ3AMy/R5zaoNrZ3IWxpJ2RGou
LWEdo8HQgxnLTCv7pBc2MkKKWMmTI4WKgpn+dpaPaMVXpt+1MAb139MK6bbyTxWeOW4wUNnssQb/
ILidbKeYYGa41sUpYnjjxH35tK6Yz3QTSNksih/tgB9PsacCOsXtggLPWhPnyZ+9X/3ACKo1178C
Xebo5kewNdOZPA4uhCl/gqsdHaspBqVaiJAWTXOs6YBvM8jZz3WZiHM+VI9yEctJmGZ8WeSSUHea
uqiuymust/6LG7jGwSAQ8YTfbfeHm9lP7U+I0NhzPewDXQ5We5FpeyPhGez9o42nmVyjMhGwhlgQ
1rP/l+vmyzWSfZXWrJi2GzsPO2kwGDd6WN1doJrf1QV6eSVmLgHRHennS3D7wQ4AgTRjngE3RKM8
VuwrrWzWMIHCzVAloV9AvMqzeqNmGpae/iLNmKfVwNR8bHELdk5Gyp/jPE8kTe4cINMh6tZkq2nY
8nxRx4TRrocSHP+7ZnloqFMixvuk+gWjklAgQj66yoswy/TVHv8ZPX8pjmlcHJPIpd5L+qMbf4zP
mrPOJ5MRPwYCHO9s272du1j68xoZ2o428iHtE0npIs9q42NMKL2hfNYKIEFlvKAkqvOj4lQhQoCN
aJobzIgp0vJZv9v6B8YDBgFm7aCQu2cgFaR4t0fLgtWBGGZozO5Zmyxw7AxLt01kMMOjDX7M6WOE
DtxPQvbSibYU84/eIVoIxoOEIjBLLpr4p4ZsZ9uxM2eHhHYmdyGI262ORYbYjyLzna+pEb0kZXTq
5cg1rYTomLRat6CK82MQV9/Q1FphRiDkobHEK0QQuPdZ4mwXxjdFS1+6l/CeyrXCNaBYUZg+vfZ1
iekRkA/KHLIL540NLhm/vBM2sm/P0A6Ie6V9t+DbIHZcj7qbO9fS7Z6c0jGPuuwnzmirzx6mO9s0
pmWzaN8srtgw6JwfKtFQH1ASpjAvNZknQnyufkHRGlN19NlGN6YColX3LOguXYeszND7kWS2tItz
mFb9EDiLT9yzBQKWvsMevbZKrevhmMxmDgqNcKNdQbzMOFW/wZ/lsGGfE29Kv/XteGZglu613J6O
Y68t26oUsEYWV+eRVqUA3s1d7Y0GJTN6Qqcf91FjkBo+lhfuYN7Nrtu/GTBQsiA42JYdzo9ysn9n
lWVf2ymnTDenV3zKNKLoNu/bubG++OixVqrDq10G+j6zxp/posWkUvslTys4mWZN1xCfWNjXen2L
HR6YpgZuJY2DYy3ZRbUeI3RfgJMGwJgQwKXbklHVpVrnbGcVY3W14MYjhgSQoBYMeLsxMUhD58y6
FDnhQRIXCpsHm8809huMeAL0Tf2wXERGkUMYITO1w8C84gUWfDhZ3Ri2iFb2mt+3+7HhPwqEsW5L
OD3Mpsvp2kj+bWah1Naj+ER8UgrK4guOXVBddIz5z2CRC1hcRjaJY6dX+pmmqDiTl1VM38m9N4+z
C4qsrZfsFSnX9DezO0IpyCU6Yt8gr0ja8p1g+TIhc30tZ3T8+NbKyvmW2G/4Ap9AcOyUvoGYPyw7
VobugincVDXfHRQQqJFTcdNohe7syQc1Hk3iYnojOu/YektBrdzIHlqB5eTTcSjdkSFwVOxpYCIy
waBQutOrs9KLqoGoAXkef3QgXbZ+B6xhTpPiNWtxRulrNW23TNWy2yiXvCcsL8v6HjW8Hm94eGnH
IpjAEC2t8yMTNj8XTfrr1JvjQbWVvQnktquBA7WldWKQiR1JZqVh5AuUnHot9rmwnfskkfje4hKr
QdZVSP2w6xq3v/YOd1x5mqi5FElr2QVlwMPyPlqyrTmf4Ic60kiEAQPDRIybcJBLjOfsYOnOD0ba
9OcXrLdiyvttvKa5t1kJIERBYjIwyOOcpxTN+5xR985HSw+1s2TokjnVWe9Jq3LKtn21vfSnSfbd
sZwm6+qM05dcIz2In3Hgm4KAKbT7Y64D8zmNq7ArUPPqIGefI5wHZNY+OU6QhbPFsFZ3CJPgDl2/
WSL2d2ljvmgSW5UNJKD1g33DhGJchiTzZG7bYUygeJRydMPe/SsfcBD2cjDLYCHbiUEs209LrCd9
sQlKuqVoh93IN1zpc3RXwqaINU93tdFyezSPmstGWPPL/johKJRuULUQPbKGbRIjJZKKQrXEFvFa
sbXlFNamgQmSMOeneMBgrPYePK1iRn+ovERbwlFmaWj98/Qkm8IPzlDeEWindXNrfQQck5cGe9pK
5OakuRmdSpkQIOsMvPBsi127+764gyQeagYRugAQzrosTdSrInjiF2yetKrE6IyVINbyeVuxMWBg
i/muZEO/wZdihaPJjJ6gONqRforGrSqedSj5R4o72AMdmW5gB361ssmqdhqa5O+2QlxsO2nPY6lf
HCgDj2IMAPMH5pvwMGXJcbAaDBs2qV9ZY8FhkKrxKcVjrln+m+4jJm2R0uwml8wfL8/0E4BslKZ4
kwWx88Qi5R+51/yV1Et+ra0ufbf99Pw3Auzh3vgtxUIH7tq32WhZWhqKMoK64PTv6plSadCF2Vn5
LzaDQeH3F2iW+RmeQvOCpMnDhEmgY3WZuny4+d5X7CXOKelEV3I5Lk8kTJPTUOBy4gEXnQ1zqraz
gcnrD/LUrPMBfZ/7lNgOxaEj5k8xQ56hKdNkNpjadEKTZKymynk7i4jXYJgdZfZygur4UAXaUDcf
uUiARXbLeCA06TawsSilDkuX1adP+u8KdlLB5JwRluTa4xXIjWliwxp/USzmLkcMOMF9Jp6LlJe5
p0KgLVXtO5J6Q2PM/ae6JsHRJcdzh0Sh2KFsolUWYOxPeSBEMmrSMdwRoDMlxgH6ZL8Xsp8IvSzg
1+uXU+B/IfqSeUxBe19tBsAzoibpmtuIwAf3gF9DZu70nRnEqHKR8WNc6ysn3TdIgUkF5PRPLVdK
P8DcTZbd3SKNdtrQzHzYw/Lkg2zcJ/xgHK2/0nn50RrDSlGIPR43zfehJ2GHUzgjVY/v7V1Tvy8+
Br/Yz7V9MvR46yAhN9ryzU3LU5Ms3in9TdMmujjwOqFjwsmEovUzCwjR8X0aW+Os8wsBK0FiIW5e
MP1srfGUSNVLZbgbrP3NOcutIozt31APuutSV5W2b0steR70/Ec3cxOdeSJthGfEdwdjTws8Kvfd
9GKLjHubNYH+Xx+VxRwYr48BsKdaudY60Bu6kzz3lfTgMQgO8yI/uZFGbgjI2LYhs3cop3o3uHxs
LbmMXSW6A5X/tBNadh5XhwDKdPnBj2KG1Kb7wF7IQJmT/qZ3tU9gc3kgQbQG1zVgctYHcinSwd4k
J1der7Ye9AdyLNhiqWYs3cFzDuwL6VFP9uMla+lSpPkKd1oHmJH1Dx8cGrujsbgu7HmuekdbIo3K
lFKY750TyIGzzVSRanu6VLVNSXdUNg6bcvjE5llsWweCHdaKae9/ahEZU91gK39x+ni9Web8LQoS
ujStMPe+TLetx/FVM4fiaIoxPbVxdFFFEKnMv4J61k5Gp+s7Zh6klhPcXay59pEgAQMpzydlo4zU
+edEgqAs7emX9QPurMpvBNLU3j+QzPXURlN0aHP0orDJvvQmvRHcnL9XX+vfnXp8p6NKM8RxRChk
azGyxKNGNHIyc/YCloT3YrQS56A28CsnzO4ZiQaHFO3AXS0VR1BA9yA1otwmWWs9ll43weWApCp0
Jsqzsf4N4yY7a0Vr3anLtziD6hsYG2NfL1xqJeKBTdzME61vthR6q4erJNfOGp6YgKnwtkukttyF
w+hIeVJuxjdf05cjgO76WiS2tZ9XG32qREF1qAAOvh58za1hvmmiOqYmOysCYAij76YSvoKRv5Sl
TaEYJ0TW6HicCxw0IZ1Wl0r6xeuBlWnWSgbE0jmvRxL+XuIIsyQfP3FMJR3uFXwynhfiL13c7nGa
oRXiVWVeFm+c7yp3mEn3Ce+/gVhu0g8UCsweTA50PpVvWP6Y5GOTzLLK3XpJIx3JKCBaozkRbfwG
5S3edyHttATpnlTtVfcoKNGfVWXzVLj1zSePRkqKiB81PfhOumHtotykwquz+Tn2yy8+hviwEhzY
RUo7u2H8rpRn6KAOkc5gRobuAE0nSUiDV0zLYzibKCe3QQYVQQr7974ZvOlTYh9SKBWYRBDtI7vF
kRRhnqvBnRMkjnDzrCDCg2qREo910FcqEAc9zwpmFQlavfUC27a3seahFnUBTKBG5ok1o55RC4qY
7piDPPnTjlGvdLcjgilC4955xCbODLGORSdIOsxeikB3vq2cORnl5W6a/9GjAdQm5rpkkIek1D5n
vs/ggbAfnbCMc2A7pxGXxXau2cYGA0wutbQZcaTNhPhY6RrMoCBvJvaYmeoZe/ROy/EBdXNYLGfV
yXCEsRwxqg8b/NELOJ+JItetcBkwpVFcUcTQRED02WGtGEFxY70tadk/6Eo6B9s2nnACwgf2/Xtj
LcHd81ONI/qh++CNHVpIyPFt++Zo5g8tx6hSlWUEbkqzX4kX21YAnnfILvAatBJQKQvbXJa40xK9
WZO+Olu78Jtw1ef4HhAzEFYVhOkxfkVszMbK0Z5zB2lNGYuvkiR4sOKcX0QKBbPsC5YDaBWBll97
9v9hsEbV1Y9mYAz29JxnYCqnkktDBITHcxTbsCjrvxrpbwGpGZ3Vq2W66EqeIEck0L8W7u3YhmBP
nnp2JA/CUwswmaK9kGAzvdKU51OuGNMhBZrJeSWxeolStOYj3r6+gAVgDeZ8nbn2zk3m7R0EsJMd
6IfRM6OO3MvIYzKnf+vWpLwM/y4CjyfXcNHgwsrxRn1aRq0KCYS2agENO+srKVPWE+Gr7kuXFZse
baOw6u7u91F7V68Gw9mMNe7oAP5iiwjLTjaIIZwwcu0GcseSe/suoAFug7Wiko/6A1EzERcVA5R/
LY0C+zgRruVTAAb4aBJgtpg2dBbo6eOptsie9A0XIdFKby5N5vywpPPbjP3vrJZ+JvEjt5evFaCS
MJbuArUkLn3btijQp8j3Agm+z9iaJllGX1veONTdw5Dq38Ap735FTxlNhYP+yY6z0I4g7uNSpxBg
g7dV0mglkl7hM1HRYsrFL+6g+Jh81D/2qwZVkE9YH2khjmW+yynHibeJsvSofJqtbNwjSSPn18rr
Hczefwy5w1D4B7aodzacNv970pa3pBi+d8XcYzpqHRC7VXBfA/RwozOfB91yOKGxEqFWSbacCPNW
YSZjuzZCd4YTor4cOQO7XkznqvEJYFWlz7TFZe+cc+NqT3l5TpvIstHHMGsdUpQdptz2/VmMJYdJ
tBbgY5hRLfIzn5Q70sBtODumd9Bsbx056HTe7YBdpFMc52BIXmwsIQzxhE95N3y3yVg4LD2JnwAH
vR3jFQh80hhPi6q8d+MHh3pvEP38yKqhfWF4/rvqc/vQ8Rw5MzDY1/GADWnhty1IsNllQVGBdxl8
wlIocnY4NdZz0IPKG9sZon+qMURQIT2dkeIsL/Bt5cmyW+ho7nl6TWcj6YuDspEkONrZbOenhR0R
XQYmxnWqE/EwBedFDc6KTOMSNHoinPz0WsvFHZu9C8nx5EjhbizRTaNBzC3be/w69Jr1zEbXZUEk
SqSFMorR5dXEHzZoW3po/ze61Fs9G+fLp0OstAw64DnPVRnjQZHP/92Pp0VHMTxWfoCl0O5IhFvE
kzen1iU19Ufvp/4OfCkxcjoQ5U5qtARMjB1iWX+rWEkKEULONpOUAk1SYpaOT+CO11wAUGqnxZyn
8ijHOKoiHeXtgeKW53bCP0O/bz6rJSvd+eyK+aUF8/QfQzA2jsEWSxgqHrm/0KTiL7PozBl18m0u
u4FsC9PZogIRWHk1+z4F5RJGyL33jQPIDNYh0xTOvDBuMCP1EpeN1IIhslwK05t2NrYQLvvm4Mk9
oaggzLsWvbpNY81fMd1GIQTNs2sU8ZMvFzh1wDdioR8rQQuvwP+6I0XHf2S522+ZbePOXCzvMULz
tTzaBeDTk306oHxQdmcfxCxTT2V/jr35kLvri2tW9jUrhRPyEyUbb8G8WWrmS0xFdgnymcVbPGbC
7yrqQzlRHYDUJH22wd5ByHqkdtgkXpxdCZ+yDkViva7w5afNKg/wLJdoQVwDi6Hc/w91Z7bcNrZm
6VepyHtkYQN7Y6ioUxecRVGkRlvSDUKWbczzjKfvD7A7PdTpPN1115EZCIGUaIkE9vD/a32LZAYq
xnTMFleOmKssVW/0tIvAvSMSOMZTpF15CZjjmYnb0Xi41KXn0lG3s11mci/S/cjuEfsFhyzts7UX
WB87o7qDZl+RUXAy6JddL85yEtzhZ7SkWjq59xxqjthNJUJI28eVjlXRcwB8gspTcy91OQjJ75rl
Du2VCf2oMdslF4BKaCIh+TalVAYZIkWJ648R1Gm2o18SHtyFeN36yRN7T/S3C2/tR4y0dMbPydxd
oWDWAnwDq618boPlgGCG8Wvocea2zBRbWgs4ZxKi0GMbzTmeCpKQNdPEuGC61z3dzGuTlCl62Nsl
dfmH2NF3Ikps3hSuvUV4zxrL2ng5ddyAG4QJ3JrAHMjkGYgQHRmFZIg90KyzbKBne8iqYq969Zgb
dsXsPwMk1FOUyQ9DbRL5xqhBdczB8UhQiNYm1tYwkFHaZdHc+NhuSOcgIdfqJNEUDkMNZBqqgLZD
NCNV5ScSI+1dWkDdWMsWIX4DrygjWTEJ3hNkLKA3Quvc56HxTc4WlGja4hrTctmb/kHMRgdN24dm
eJ/YU3fppaIg1RtPBlvKU2dxYeSe4V+4bJ8ar3yufCnuLWVkEHN0C/QwXvkGbcTa8UNzr6bs8zhy
tXYk7aLELtESj+Xs5ar8vdAYGxbjdNLqpPDp3KXLQiQM/OHkBw7G6d6Qm8ltsXbTmt5OBW6kCVwZ
El27wCDeDZCQ9IzykMyr6eDZ4a6QiPuXgzWPUarKPogWhUNaB/MfmfJtU1hv6cK5pxqAzZUXBlfL
GR/SXSTBjS1U/NCYSXJUSpoJy0OTcNMnWlvcCq31Lg6RT6gUkVRTLi+IXlyzgBoo62JJMSLqAnPx
FhxqeiBJ824hzTTGSKa2nm9t0BXnskUo6xcRcHEo41UH4B6aYgCMhc7FNK8nJKqJa7s0r33q/4cF
gWPOFd1BDNd/r3KT6r9p3EzDkqYJKUKHpymsXzVuSMD4dasy2ReYAXt6AQebCKJ1S9ZCOxb1bSL1
z5lfPbLO7sh59vk7JkBJm8BJSKwuy2vUT+OxzmHXtx0V5bIDeJboMTc2booglut+oN7ODsbbscPk
LZVsy7wAuwqXuiWGK7Nn3WVzi64sNMyY0UGRI0jaaA4MZmo3+NP9LjnG0SGf7SKxq9N3DSySvcnX
PQ42e4DZZwPGot669HxANTIs/4u3yf3tbbIgHlDBVi4AM0e4v4svo0YHVa3YmukkEK1ggW66Waa3
HFLVff9qOWWZOZLLd2RYJYtw7lYsBys3Goak7i5q5np1HRQX1Ul5oLDD6K6HeJ3oCTBBFHO3L0vg
ccuCyxHRCX178hkiRDVlCuW8BvPjZwjHUq2vIEsxWdPIbG9GHZGaSyLHdtkh1rMB5BQJLXppWDN1
2rGuo2t6VeoRzjPuW8rcXL4uBTwWKM1S+tZsb/3375yh/66itHRT6Gp+8wyL0fx3NbFkf2moKO32
Ej0qEsPxbM2Hgs3iebIYMrAV6Lvlidy2X9ya5aKl2fVxOTQibr59tZzKv55InIn6BjXqjcDq/S1X
HFUplgrSWZaH5F954z9Ol68Qm6nNkKf1ejldDtP8InV00GmNHxV5KdY69Ifwejkkkv4JkFem1NkT
P8yA5h+HH4+JS21gH12eElGCMUAgPTH1+p67QrtAsrA3Yqa+LKchDEobMXRyTE0Qjctjy8FtUudq
EMUr9J2VFVEvT2qNq54unTi1NWoY6lY4H0grKLeaG/q0FU5eDRRBVZiHTJyPS8Tw8tCSM7wcqgoS
uB2Lj789HkDr/hZHbAhCDiF5ouf467HlR5efmKKKdSQV5O2CJA5Qjh+lmyDCa9HWD7MEe3lsefbH
KXYsbNvL+bcvf3t+OV0O6QTpePnq2+uUfX6V6MmafWB045ABOlc3qmmj4wdY02CkUTYfRoMC1Gb5
0jdmdVBC77ybf+bH9xgzn/zHKa7Mq05RVvWrOa1m5iO0tLhOgL3o6Xo6gND51Ga4q1n6JqgPPay0
ST4NJ2oxw0kgg1/DsyNlZX7sxxM/TqP5iUAZHcxIIzlGmhOcjaQ6G3nGpFsFkL97pDm0CqaVaNiX
KtnNXQK9/JZN6s/LPS2cDsRnhlfTzOb+llk6f7WcsnnIABc6pO5Znxnky9uRghk6RnaPmQs1APFw
jdp0jMCfzIexSdiKeE2wA1R5DVJeHnwAGNdLk0u5LNpnQqEMNt7BOpeoCbeeH5mbhPzD23TOaSAl
EsLMLONeHqMW1l3+frywfp+QLOGSya5sJWyW8Mo2fp2QBPwmoVI2byKpblPATV+1ywRY8IEFrv9N
I4C12WPHz00/KwaWA2xOwJEpdnOyjwxvQ6jc92eKrsQQRUZitKMXTk0rtrIDG1qUCaMubvu6ELcg
+aeLbjwsJwb+/Js+D7ZiLm4vh3ruYPlzqfr/eNrjHF6FJjd4GT8OjpV8CUxEgTjzZwEeXdagca0z
AV3fD0WA0reBBbg8BPP8++MmsjaqvvR00sK6WDOxb7GWUR4yMH9QdPPZU6jrBCpLmis0H9O8L3bL
hC+9hNCAv/88zH/yeUiJQMmxpemwRPjt8xhlE9GdUWofstg8p45j3Pk9xsEYjkqC5uZueSgADnSd
qerjj4ei3BOHcEA5Gc8/VOs24AlW/szutCm7WaGwdC09rrirYaqPRpbGA1nVPFGmcmg3EdzrVS1Z
Lv70FDN0vSOKYdirtI+2JbgmevfAKVfBnAXnVu72798BORsrfjZecEVaoFsMYbqW6Trit3fAjZm4
dKeS+wxYZ5V81js4UsuhlEk8RyaO38+XB+04ICwCbdbKYXexowcQIIrTkydEjvYeXTr8uOU0zLUr
cOjEgrGe1j2a7XMyYe6HtDLT5egsD1hDj1nb3807QkTVFcmFyxM/fc/y4E/Pe6nrAb/LnG1jZuG+
RLG2l2nTvyRpjPElMJ8Saahr+/ZfvFXzW/HbWwWvTEiBfk835OIs+skx4akxFm5nqT0zZHTFzi95
ACVBQrSefPaDSuQgtHljWoWFNcoqJBIZ7Un4Kqz5AQAwxdkaC14bzit+mjfWgSzqMlq0bmJi/LUK
YpQHfzMMhCNwb6izMx/MMVIsKqKzMbDfrAeE/I3KZxHU/Ky4C0Jn+uk751dwSdRWLNkvWRI9BUFk
XQVpnxCgzEPLQSBbWP39u+PMa+mf3x3bEDr1BsN2dVJliVf9dWgrGnTKne+hA2+yaPtjYl4m25Hz
daBRcOdz8yfyypnPl+8JgiCl29C96JFCdm5j+PXHV8LjULtEU/dIKC1k2TCqT8upQhi2kUGR7pfT
QlQOMAxUvMupKMbpPL8QJsXucXmo8d+WF8Mv8s9fLIn6n18MhNz3FyMWbDrTVb1bXmcgI3hu13rN
lUEPN3TC+jEElr/vXXYTQ9nVj7reIg4sxce4tHrEEuM5V1b1sHxrWzvxKq5KUrnnb/UjjMSj4SOJ
nV8oxbKFqG/WS8/Pyg7ybdkb+28vlBnuwTLc7Hb5XqdAnRskg7haTqdhJDdeb73Nciq0DoQD/qdv
r2RqtvFAB3x5TqfnvP/7T939ffhg5LBtYUrdNrHS6eZvn/r8z9nD4JfEMWVwkR0EJ8shmsXTtRa+
NGwNqFGhOUasGSPuJR3+vkAGe85rbBNcTPCVrCZ/6gKPrXUVPTuEix0xv1rrTJsOLlxgywDsjniZ
vPFFxLB81Vk1XV0SKowINV7sJQ/oJbrLcoD5019oZ8p1JhII+PMTLDu7SzUfmrp4D+1yE+JKvSrn
+KuKy+rcl/LoUv4DQc1DhZGHLL5ltLfnx4hJym5CzYVoYvenWKejLGeB6I/TEtngpo2KYl3O9t9v
fj0NS/ByKuav9Pqlmco971jEHrQsPoydQh4t6mLTFNMDgS35qctLeUZ3xG6i8aqPbAgrxFPUBJOB
yK9Sdh8RFe9nFPsLxR5n19Ie2tcVaWZdhmzRntOO3fngZAFFKqcEchz25CSGaHhWoUHq/ORmDQUD
sDpH0n2+H7IQgftycfz7+/Af/pf89tvNX//Xf3L+nhcjqH6kBL+e/tdN+F6hyv/a/Of8Y3992//o
ux7zlP9/f6FfXpd//vuvt3lr3n452WZ08ce79ks13n+p26RZfgf+kPk7/2+f/Lcvy6s8jsWXf/zx
nrdZM7+aH+bZH9+fmu2Mi5nu339+/e9Pnt9Sfu7xLQpjUNVv//2HvrzVzT/+sNWfAgChJfBhwUyx
DJYt/Zf5Gcv+02SQFRinTSGpULEfZd/XBP/4Q4o/dWkYCAnm2RwbFRbLOkcc/I8/TOtPi+GZ5aZj
I663GJv/9y/3y6f441P9N0DCt3mYNTW/zS8DvWYIaUt+L9P8dYBn8R1glRwtIPbmW1OS8pumR18M
kDq8d6IDXv5+aDHm1/sxofz4d35bkURlYNKaHdw9XLP81ofLcG03zvjEyrnzTxoTM3HizZCy60fA
cNLjGYWQ6lAtSr930C/qNMlx8Ikndp8U40w5PKJepgCkquEtKsr2XFSyvQmi1tgjEh2BTFoFENsE
IMjf/w281q+Lhh9/xVw4+GmxgPIAhgKf8F4I/4skkai+9rGkmtuxMkgETfqAlNG8ykeIDBN5UnZa
fKzrjmAhtg+3sKJ9sFtJ2X6sTJ+qqCvDKHpPiT0s9vCMQGl6QUVyS4ggsTvb2UhM4qhNfoa1G/4U
AKAZdwdsNThPXQDvSNNst6YWQ24442Gcob+2wfEzmwSXPu8sEJNGqN9GBrHdOp3BL4XOpS/lDJBQ
ocXb35CHgq3ewoXpKMlSpHexTmOc7a4U+c/QH1JnfG3Tkv5D7Q/2uJ1CaN+HwKrLG/aFFO/DYHJv
Kw2g4ODAjtox6g0PTdWHH1g9EtzoiCmk/CXUB8ZpCs5Gg7SS3lzSfhjp8D5ETeujk6HDFa7wV1bE
zHUJvAOViztp1e5LJiSctNqo7UdRAcdwoWafpiEh8RsNldxP6RB7K9YV2sYNKuJ/aiczotVEBvht
5UYZPOeu8jIaaSXZbFrFBtwjBHBTIzFi8DR8Zi03vcHnhx/HmzFQOpVcglWq8E1kcb1LQuVeRsgn
J15fozQ+uP4nkxpZzfzVaNMlQoEZHc3cVCxXq/qAddg7wbnMUT3p/hUL9OQ6Ixzjxvcj/wN6nuSr
5TcB22ajo1mEaOy9V/zpK5+Fym1e5AYWntgn4Aq7XLexdS16La3B+aRxBd45ts6CDKXmxcqc/BJI
BNtrAGAkdEw4aa4hflQ3RV4WI3IIE/Wj7tPM6flKQ496k/i6fA3DjFUtMtLy3SjC4c7ijUVJodXq
SIoNpNUwNV+6pokfzRqwOV4Rb9skg7rkqmHKabUMYZaL9kyoKbxOR806sSwy3xUyexLmoX3tche8
lVm5HoGT0fjJsVipIO6N+6uBatrRqVRyAdvhPudelF47WE52ukPwKNLhakfoVXNq/CI91ZCPbthr
uGhbwhYDTDJFzr2I6JDbuN82FWK2k9al6tYclExWuuaUt+TjivfKH4v71A/y7IQUeSw2vQKrsY5a
yCwEETjyTkwj8ZbrllzWB6raKGzd2mvEmtWu9p6TK3+tKUiIxAAYawwv7aZPBu/Ej1ufEp/oeSQS
ydaoadI4PKitKBsCahxEVLyaqaguISajFx2ZNPWJYKaHgqkjeCZNqoeulP6VIeLyoNU22b7Yk2lT
yFaSj9nz5pW2QFgJAoWoNl5TsEpbCyfu6Sr5kY4oI8JQJDH4fabfMN5qNoBUCMrE9k5+/pSPUhyM
zKmeYU+G25SwyD2jenqB1YRBqspM5H+DtRUkLbAJDzoUPVFS9IShl0V5TbtIbfAoY8oyEViWiAIJ
K8ijm8LQylcD7vxd00tqZOPUhSfR00iopjr/jFVugI4wkLyrGd1n1nw9pkXRfhiceHj1ade8dpSG
r7gzNC6f3LvSLUc82GkMZE6jEE961CDaDcKBFu5HDY8CtyROmaIKd2hIu2Hbpkn5DHXZ3Ad8eFs9
9KrnKC8yRJyd+9yZJrz3zG8jgEu5Hx26whswT4IyAjSC9m41GcDEHHusP7gmDjbq3l6Bp9CdsPKB
hzzYvUKbYXO1TXab51hwXNSWQZMAaG3Cp9ALm2JNlGz4mCNWt7dFLsxkLexiOmn0GiysT+Pgrs3R
Esj43WEGKqZldKPhBEppUSfW56EKm32bGtRHU1vRhhjSKURUJvWvPcqYg9bPgOQE6SjLu+xEuR0T
Oaqf2aFou5uU0Cu0rFqebPHJ94/u5DRvQZual0Jz3CtCfSuGFD1/BNoHpWdwk8eCITtf2WHmbgLP
eR+1SH5J6IDtIRUpeO4D6iziPLDvJ/XLBE17b8s2349lNrzjLtXv42zkOpkMnwlcGvkzzarw1o/C
8OgR5XDtViYDboWOGKzeUIrrVIrmMAFW2lh6anJXaf6H3B7MfYWL5cpLo+o1DgFQrvQhyg5m7Ki5
05Y19LCRBM3t7FGH4627n8LBMt8AOVYPtezr5y7DrZqOJer2rHa9ng6NK2GWZ/ZXpHTltUlA45Vt
WwUB4DBqYFWALUVB6r8YPg1WydOPuJKZKTuG2VVrJc5V31QBRpBINTtKSvZ1mWPzWmn1EGGdset9
UOjOBXJGSjqV3RxVL4hkraT07qG1CndNWX/c4u+bvjJtILrDshNcOqi+TKFdlO+NEJgQDAs0GLHL
8j2UBImsPIwiD200IciydC4pb4KkmecpuSQpoe61ZpUoKeT0hXVjcZVYXGt2SVzVqpBKfExnIV2M
WORjj4zx2VAYi3Vfkxsnw6qMeaIxAN5Gw0tUMd6hVAm0BCyFPQZr4r+shsJf0n9IDHO4roykhgHl
2OgcAsrUAZEdRz9HE5EqaziZZDQcc3eKD5nh+Z/QtHQfpkDPKGuQHeBJn3StXi8OZI45X4yi9276
WPZ7TNzBKZhU/YYyul1rMB4/RfWkHfoCS2qkaXm3Eh2ShLIK0e8hPAeOkqp1qGMlWpt1qG7sKYv3
Xot5C6BV9j6pBKMxTL/mOmMvfTJNO6R3rhz+QZ1wbUV4yd5slAtJuyCiaiDYuZBG+d5E3vhMI09+
GpFTbiGvhjM6VKc5aNVQujFczR63euvYWb7Vaji+grfkhKdBm72mhAyH49gf2nkLaea08doCwK/o
ethh5Dr57iAOVt9m50i27a0i8H3t1S0mbzoD9+wo45sQ+NVz1olxV9tVdwwNbCsu/vxjiHzztokL
64OlHGioFNsCzAhBNtB5gy5htjJpQLwJ8R77o/vaOWraw9/MV74xtKfMx0VNj1MA/q8qevBJHCKs
6mJC0M0KNXAvEvdswfR8bSXxzV07mhstrJCGW0U53ARY8CD4KndHFcyQawsdNXbc0umtVWFZ3hkd
iHfXpQXRdR2kglWRFN3ByCccJh24FvS/pTzUI3k6K/YY3rN0uB01uOBvY+Ln2yJKzL2B4oCedTgd
DUmEqxtk4YGAvpJIhcpoPgpVIzHxsb7iXxHVS8QEdl/hsEUqzxJvDDoJ4nacjpjJbOZRy7AA4KGb
kQOee8IY6+DNoRAb7zrl+MfGUpl7E+CwVVvdV6GxSZWQF9mkQ/E1rRzrkzSc+uPE6LUlICaGMoUd
4sXvpuwNip5js2eg5OujmX4roiZ4ts3WJtoCWjRGnpZFPaU/gZhnp4+pma3rAaeMsnqSlCXdCC2u
oyuR+c1OiK5+YQ6KaXj56F7wcq7pF1eM2n69czKPCK+wtdapY1PZG8mpEo2pc/PqLjGmjlF0pxge
xWuimRpaHKwDGiHpq6gYce7DSb+0fOQ2g1tcnAerlM9d1IhD2XXUJLVoegTd4K3tqcp3thaZW7i6
zaEoc4LYEEdAhoID2eAlnLy3FGtpTAiQxMQEt4A8PrhOTjpN9xo3nk1/wmrUSsINAlLQkzKqpWCq
a13odLscxzR2FZ2jJystJsE6vesCII96/zSo1GcGt8rkXLSlz9UCc+eMl7V4T5qK2qnSNBqNUlf3
VN7NEdWEYb2kmh4/6VM1kKVne29EiM9817qajqlnO896OGcPMNXSajfDbFtYnY9lnUjf9gowsdxl
qh92satxG0cWqKHtIIP0za4C4IddGNekmyFUPCEjy68aEeWPgHuTTdRhJa3CnvFZ+RrBqmVk7QaA
6A+21hMwE/chQgNNfXLisaODMBrb1HVB75mCi9CckgCFV9Iaz7qYUiSlSKaI6qHlcMJTZqA7wEjf
58q5IgvF01cC6nuyGg1HgW6bbAL9eleiUzah8mOQgHy/ykVeXDzEpYjpQNWitZ+IXSCXVHPQNph0
zHB8QuKuIHDJVV5A7YeePOAP5kMM403IKKnWRQWtCwAlnBFCwDC5QRylwFllJVKb0nfD+7Rs9YMQ
tflkhEnzOEYx6nxWvI/KLgq0iHGTw90tM7CoVoJwbipkGa5Aae4DkUN0Igu7j+25rWeC25FZsG1E
S8oP1sI3O+odqO55vg9JQTvHKgCQN7RBvkJq296QGGUfpZMae2UO43Ogm/LQWX6+DjHtnUGZN6ew
kObHvswt+LBphxkLDfLRbVDvrnW2XcTay/xgUaZjGa9ks8sxfV9nrReKHT7k4SHL8O0rjXKBT/Hs
hOaiPUlEdVvQcvaLrUuC2Fv8CyvNjoy7ybIInOygsNDhMN/KDBYNNjrRE0pteDdloeqNxUI6IzOj
1h48ohP0FVReBEdhk0NphYX42mBLSM8xHdvkpmITWqzczK6OXthSdxz8amOGBhZC3e3wUgVhPZhy
RcZhe4fIB4VGFjjluB9YBVq4SaO2nY2U7icf/YWGUi70H1s/yqEI+nV00dHiHUfUoJeSKtF6ojCP
iwFGylecgcmTXgVI20JUrTvB3PTUkU1y0IoohtAah81dkCiY3mEgbqDFK1D2ZWA8e8UnNrVPZuam
X6qq03MSQVLkQq5vA95jvXsXlY38iibegDKtjHRk42azrqn97mxW4oJ30t4oVZmfuSZaBGQ0+K+Q
rOVAXwLtdmoht6+Cyctv3WLq7lq/IxA87bA6hY1hfzUxSpxrOg9rU9ODdV3a/gVJeb0RKkzOrLGt
tzKv6JWPVUwhgW3yE14UtRv00SLwrE/Mj6lv5T1+mIItOtvSWK7SEGAqAgdxJ6I4vIOsOjDqJjVL
66j2cD8NeuO9lGZVB1CxRpTBEKDJHfEnST5FxHobMaoa69cq9YoeQlNL5y+CQ4IapGqc54pd0C0K
Ci3YltJSjIMeiD/+9EC8cCsspmiAH3w2s690BFQaofwO1daCcX9JpX+dx2G6C9taQeztu4KFiT+r
aUwExePEQptmh8dqxOxfY62fdmkSBdgqG581UdEitnSo4rxAwQ+fAgwz67ztRENLNsW0UOayK7A9
2sQruK75QMWovtZwkl4jfQT64Q5RzD1nwzCmPXhx0kocEm1ynlhZ9Xd2yvafYDVfrxFOE8QVYUGC
3TU5JtBvup9sOqWmm2sjsNMXwVB9SIckvYkTmhSOmSgYFG5CcQNEfUQL2Kw/0kTgN558G3amqPzw
EW4FHmANZzkr6yE6a2GmSL2E7nmfk38rVgN5FOT2JUXS7yMnyREKG4omI6mOUUEjYSqGDFBXoo5s
iv13XTnywgw4ii1v4bDLGViTK8vXUcIXZfBJZO58aVB7rbcFW0xABPRlkDs143gbZz0I+5k810pD
Pwx+2qKIhW1TkwGGYIm82wLHjsEvCwCqOY/pLCNEbR6uNO61KzY6+b1FZAqaM2Z1mork3YSMhAwa
E/SbLPugugAOyURG51QHhDLOsodNR2oBloOkSW7QrNAqgZi5wzdH/cxHA3EpSGS6n6KuvoqlayMU
rVlDBZMt+e0TPz4XeQivovDdL73ZtLjXMpFD6DIYgRg29deG8sV2MrWSV27SdaGTZRwoDZp63TWf
HZ1dOnO9F3Vrr7Dd10RY48GuKURElqHtUVr5j7Zmmd2rMPiPuGNyGgzMhm9JROz0rmxhrM5zQZFt
vNLu0rU25UW0S8bExWlqwH/bhLIFfF2VqTfTcK3h6Ph63Oz0WQe6siViGFZZ5YjDMBP8BVHV8W+w
VkeGVw22vWVr5u4JCQ6tNaCiNFvTdVYfcJyab3EeGw9N18zV0jxjEnFNKm5CI5th26BewVE7DFsS
mAviynrPv4lItrnkvV8BWEhrPOg1N3u7TnTSZVaOHaJw43YidykcuzlKBCKXXhvnaRjQ0rGHOpR0
xlcdYTHcJ1LtxknCLAXalV+qUjWvo5M2lwiXnIkX0Q2fG7NVOymS4Y25f9wjLJ3YubKxwlzrPNPI
F0/01m3UyfaLVjQ5mPVWbcC3tVftGIIjYEFwbNXEzk6fcE2kSTMTooyYQSVBYZVgvvk69pQhEN4T
ObwyyjmVumYBCUUyxU+gW/U8TjqWdgFs52EikVAuTS/C9lz3xGYgiXPWVjkMH60wb50D+57psUxE
AxunTZ9q4lE3bqFp26FOvPveB8oORCqBktU04UrBwdlBxo125E+Fj3WOv8mxuv5WeYEOTF/DHBba
3bCGH08IXqiXHbKl0dT2g6jwrvUpVANs41q8KjQr2nZD1g6ruMtGY+UEPliXgUtjnkSFxXzk2bzd
maU1z7qXEvNQJ667qbQAACbA8Y7CC6iHmIV3ol1Jc/SuXGqmx3HszP1UVSGFOxF91TAcFGsCF4uP
UYuGPtQbBEhDBnHZq8CyMU4bxyaqisPIQva6nnQBNaEJP6PrlRTzDbh/rj58liTiXrEGSz4TSRg/
ou4wHyZ7jB4UFoSnIPGTa8ILxns1TXInWKYda7swP/uVL56BoyGUgU9kkuntt91eaQDlV6OKxhOq
hwj4JLqEFQ3D2b+vM/aOYIQf0YTbG/b82XugdAR2fqbd83ea124fWE9WPwMDZFAf2smhLtqNhryp
bexzydD75YoOLmZ8dC6MTYGo3gm2DLC0ZJjI+sCY0bqyYeAZWR3tcE3EHvGwVXLHr+d+0UI2QokN
G8nyuuRUuHPWWtZHXPfhgHrMZ82VeFLbGzFisjBC9wzJZXoyrN5+zHs5UOcrPWbDsapZ31R2Q/qJ
H9mfctstbnzbJhnaYVoPdIrChuE11xL4LmZihd44HSrinESQXQNLrM99WIrbDNHIZjLRh9ph4bwL
wmNoQ4e+cUsWD3GoRZSa3MdBtc49z9gCz0vf9aEr9nmdkRMWlcMdC9COwStJ1kSmlizIWOq1hWvu
4cvoMcTiDkjJbG5FIgxNyhoiazvZNsQdrmmohcHEXge8lbktSVshyQ7/m+Ba+JCguP9cu4N7RPPT
n+G9WXuFO+ZRd434MoCA3anWRTfEwrh6VlPZPjuNKn1mXDu9Qq09rjuTgdU2xbDJFEB3L6qCVRtn
dKorJz6FdaTua9fsN5NNQEALuxa2VzB9SBsjPzQDZlhHNPq9l4cDq5XGacC6TwN+2EHR8euE44F1
7r3ho6NnWbilHgbYICytJ52k+nc26R2AI80nIcgxpcM6qEoxmeXIZM+Nm5MiDUMXeGJFqs7r0Pqs
5vMIx/c06DpXDS0tbwV5BuD+2KXOliVovwqLtNvGQ+O9saKlEOezZ3g2aabRtyo7uSGvt3yp8Vcc
p0Xq3ZQ532mapFEF9mPpuMVToZzgemrc+DbqdTVjr6IUEUKcH7Sh0EmDQdXzsawsWa0bH2TVtYG6
lhII2CxtR/FVv89YH8iVZRBw/j/okv/zzvYvDfP9l3zuHtf/P7S/TQTmf9f+zqa3LHz7pWM+/8i3
5rfU/0SS51gOmyoL6Z2k//yt+W24fyIvEsCCkaubkv74X81vTf+TcCFb6pi/DZ0yp2uhVPne/taE
+NOWijhxhiiFUgWB+/9D/1v82ph2hEDxwosI01KA9OH8/NradXX6Qcu2W58Qt7p2+dQ1rIaKLj9r
xB3SJG0stJwNEb6p/kbQDPdibiA99uKLN3756b373p3/uRu/eBh+tMm//TaOwd3E+2UqV+q//jZz
xiDmE0BqVhGSeav0Ye2zXbwvIEjcG679qM30Epqb1G0JUvarfGN2WXo/dE2yZZ7ACtFzv5llU117
Ttv+C4WQ+WsDnN+PYqBObh/FHXsWvf7Wzi+sItYilrArlgX6VhdBu7Ln3EkKOM+QeMc9IZtpRLxE
1jvOystFteKDbHe5b7O+r80LhbByOwQKGAvOd3iE9G781lyT9CTIbza7tcX4AinID5AKs7sdg7vY
BP8Sdd6XnFYPERdBtwL2Rm5vPNlrOuprNJHpv/hL0VrwVv/yUfCnmq5y+GsxERuL1vKnnn9Puw1O
JOMdMXr5h8aAquem8qILjeiNZKw2VLYhl6oJ6FypdbcI0gkk9Z2BNdL0YQx749JZ4lNm1G/tJPrb
5ZCyNqS8FbLx98F2EN8gmP+d8uxXWMpojdi7YlLDeuaWbEAGZSNqdYp2Q2sXtyF91NGsm5u0LhSd
ocgTZ0TPmI7rx8bTgUmEQj1OrUbqRVnc5XDgt2Yph1ujtr4Q9Tu0pMPJ3M9Pk9KcA04Y0M6paR4Y
7Z3rxCCF26yJO50PKCA72GooyWXl0aUnK3dspxxbluvtjWAs1mDMdJB65RFQDyzZhOnKsPIdcR35
5y7VPuFktJ5F3ZM96xwo6VuHxqgIVuuoS5vKurWT4hzUpnfKKKwctfBL1pNNEtiJs3MG2d/mlQgQ
J/QCvwwokTZx6kvdgnm0ofBuyRjftADxj65i/ksqbC5Mnd6R3WiJcgaviTHttd5GupzQCW+78Q6X
SYCVBHGEYq3TtXKvwhQBc1ZcERb9ltDHOHqtR7K1svcWWRSnGOu739o6V6H1UQ3K2CW0y690mbKM
8l1xh7n+CpDagP3OootOThNhYpk8GwfRDx4BjJbJbitONzXk3AvFveh/UXZmu40j27b9IgLsm1eJ
6iVLsuUm/UI4szLZk0EGu+DX30EXcM/edR4KBygQciKrSpbIiBVrzTnmVQCyXOnCTo9pZb8PuUaU
qDtIeq+Wf6RsoOmnimwbMYjfGbw1pSqkg7kNPmUxRYr0zY2zjUGH+mE4cA5rxgycPu3qJSmHryy3
rSMBGi3NzBxYjZ9cLNvZETGbQ+OckDkUcisbnNIacUrrt2zoxNbNWglZymMwMqRrRBrIMX1jb8tu
YNjW8om2lv9USv6FLrIodtz2I59n76lD4UfV04it5UaLDnaJ+KiGs0dNx+PeAbSpz0GrlXc/QQ4Q
2GELqUCl049+DFaVFavN0DbBbjbxUHq2cSat+pCZbfYA50lz1aiaLRi+iyAG8ZFkafNkZ619RVGB
k6rv5DExOn/dG1VHoCzxY4XJraD3qFuMV9ma8atHRYHLaNhIyeg1bdNHIlW5bdrADQ3Vzs+d6/8E
U3iRgONO+pwJlCSE3faJsPidOIKmMdFsVo+PyWUSeG8xI//Lkv/fEQZIQNjpbJeuO5Y2H0PBP7RF
Y9OoEWYCZesCnEgY4x1RkBAyAnwiMZ4ngpd2Vswbplnh7enDRBtbzJCDpLcptgVN8cmyefNx6pxc
hBst4y38of/yLv9bEMy7ZIF0bUc3PR9SqIPo7L8UUMKtaquAmrXiSYuvEXv60RyInMX4Jss4Bocz
qs+SXrfm+qu4mfZ0liLoGAYnANczDkNq/kgnhmvzlL3+23tbPqL/XKq/9XOm59oU5+gd/MUS9x9L
dYaUs8xnpsq2rcVXzeTEkPYRAhOVWytHV92boeHs01lRHibexgzM3rEngHdNe5FOHPgIl3+Xklpr
lzH8/FwmtvHkJ377quAPRQm6oyH/YGYNTGS01cEnJ1xHcUqft5swguehJJDrlJXExQ1MG189zv1R
RNpklasSzYvBCW8am01eMCbS42HLoy6vySACnNqpvketNJ4rGs5YsjRvPZa9sQNmYDGFaN77wja+
9NkjBL2X9dpB8BYywGmfRzMpDlnHmZH+akvUQVBfiUkKiwxz8Pel76EJxVFZhwAYWyIxYnl3nRfB
zOZW8QcMtrO7Eka5htLivyVDYsL9QCZWOunrzHgLE3U/XWBrl6FJBYTn13Y/QZ/sRQ5PWCmnumSK
oLPa/DNFuvc8kcUZCl3RYdL7juG+6xDO0aRPqkp/tphyX+bNAHr5NHawQ74vPREcK5jx+YGzaPts
ynlGV2OkG91PhmKdCe0xkyN3VIAxrzjD1g10APjvUiC06IetnQcze5jAk828ZB918y1y8onU6FFH
SFWpE5Nf9zKMIltn+S5rdfnVlIA2Sp1DcG38DILG++1W4xedFaaP+aLmYEr7ZExWup7cYTjgDu1D
Z8rjUJX0tCImW84MkNSVxr53HHV3KsmSgoqiNbVyy4Nb3vnbD1B1yEsoWVamLLZTEjtPWjfFK5vg
ydATGsFAEP+Jmhdvs1F0hwqzTxDFzU3S4Z67T4xWajsbbrppx6BkMsOJrJg1BZ8ExZYFd2BfBe1w
+Zcn6p9FsWk6AbgCV6dA103D/0cZWmU0L6woAZbQgvJqEeM9/E7cIj1JDj67x5auZXVwiqLdIbKu
10WL8qyzkuyRjzdvDj7+5f2Y/y1TXZYfrBocJHg/3yvRP/ItEAPJgP1LcPd5u4hOwN5SQbNNeqP8
FIYRdi3pjgSzfGlA3zK905em1JbUViehJ2TsCqmaB1OmF2RP/iYYUp1wkSZ5zMHYhV5rZte4N+hK
5O0TUQuvzAi6NYft7nXKNUlLPXC3Ip0BuylEKgH4sAfjaaCIFtnAA8IpUrDOZYt7S5am+cq+9bl0
QVLPf5mkU/8oJ5DTNNAZYTaPeLk4k1rDoAzu3z9F2O1XdJ8/vGCsN1ESEcldFuInCQ32kambukwE
7GWmkZy+L8XyKihHd+33Q7mbSpopIK053pNu8kAnGXb5RHlicUafPJuno4SXJLRg/EwXMVPSmger
6MSG/O0F0l94Z6P0p7sJPXvFvPokwG99+8vpZ1JIUmJMph6Fk/buycbcZhQ9wN6AJvu0ZkIzaTNG
GcMzhUkyl1vLasmb6+uOxEXujhpkK9piWtx+2tH91yuSbNBGPSd0iFdzPTaUJQAcHJZWRP06Eb/Q
o1dVz8OXcdZvh9Hd0iGvng3o5rKbXrLlIgjBWttWVHFOwv5a/jRyH7OXY6H4KgnJQ4qGATyaL4S0
pa8NAYQfnjKrFzVrfigMTd/+y12KkPsf25DLvrdArByfpsw/90iSHnqrMSyxKqBRT1b200FgvbKY
SZ5dUbfosNx7Pagvz+l/M0TQTw0TxI3pTZ+pE/kn09J/MVn4lzf1v/ZGyyIXRGf3+t68/3mMabys
bZ0mAb1AMjrfoiW2wkAm5USdFhpkMfyQvWVeJ70f16WJwztOaSMBHJz+zyWEZQW6j+DZtA3+Wc70
/7lLu4ii49HyGkQMnALkeMCq3AKZUPUFABKjmiRp1saCmq59RI9Dm1arenDZntSbULl3jW0Mve4Q
vDDBD//lY1pKhP8qISxPd6A8c86zLcdeuhH/+eYo2iM9SOCkj6kPWSSTDz6Wja/UJhoD8VPvG5RN
o/dek1YJh5/PzsfptzJLYlnKGPmF44mNVzFGyMtann3OJq9mg2THGdt/+SBt4x9GHd9A4qR7jgML
gUO4S077f79b2Ta1U9c91CYVH0pyFq+6CO6tyrYtZdxTavhb0criHPkTuV/ETW4clDgGM69SWQ0D
g60tjXgZazzNPVmxXmddjdp/HkQnzg5TYWBCZFsyCOYcEVUHz6dtXsoyPbLgppvIuNCIe4czkWEQ
hJw59ehGezrvwhztX51Vpusl3nkDRpIoTKQqzrsALR3RhY8Z4LdOx7KcDVcycX+a00jWjEqfnF4+
N9oyKex7K0S7/NYXFPrCThCbLMNT8k6A60i72Th+f+QuJqNFQhYeAyQ4VD2J6BEo6i8D+zdGg2NM
K+TQRwIYtw06pYgsnsxiZdRQ6HRPgnqxG4SIBKr5TgtZOtacI1lsirl7tQL+esasMR9JeXlNloFb
RBKqN5OhBbMzzDuPmcGQvAO3yakqguTcSq0Jg/7H4O0Yr/dhUvGfabo/5pNdwR2jkC/Q2N06vu9V
7SH3aKQPc6IzVYjiNLuhrZFhnJRZyOQj2EYj+r0KHdGqb1BL5Hpc4GqCN0X+CpLKVbQM87NdOdW0
XxgWbZi49KeGTTs4dJzZzyq2THA6RX0titk8Rq725HX6Kh25MKG5021I1226ygMD/Cdk4G3Jwkx0
F+a+KtXXda5/zfpENFzs8amN7viWEpxDbsg7mu6BI7bXoi6KVyOciJVEWb/qOc2sVPyj7xFWdJbM
d32AiG4By8K2f6Wh/whQHxf+GO2mjlGWK+I1sX3FM7EoRObU/MZD+1PXAMARtykPVJboc1EaS3me
FsqSX/TZvkpbEErxvBlTZR6UTZCGjnQDPRDSanoxIeUE+oHBEWFD7oDQpL0uZoGpwo8/kJCkoYTm
FUagKNfSc9L1bNnPaHZTco0Rd3i1PMTyF7OWP7R+fgVt8jvDLA+GB709HwYoOMJ+kOVA1nnwPz6O
hm6GbWT/GNsvtpg7I4IgBPeyEcmuiuUevvPD9qEDkdd5tSdEe4mXnIn9YE/2W6THXQ+hTivXJDsN
LxIpSt4mt9jymxUmnWCNDOBqGXF1pqu9IssOQ5ozXUuTaDrHHh8VZrsPMQTmHg/Ni4k8Y5t30znP
UtpCf0bEdKhDuzeitp6Npmqeab9szQ7GR+OIkw7uZKWSbjpy8CD0wHnpIdmshkiaGycmdTSp7D9M
AqCMwnVZWRqD/B4CPDGWKxvE94HU5YvpIv7XG7IXe137a9KkCeaeVAHkYQJRPex2A+XoOoaBdu7H
T0ufJn6pggzYATIOJ0LN6Wns1xoxMgaRXYiWnnQPvJciWXAcGoFIXYU6YcRh0ovPoO54cxTbTKfm
rTe7D6smcIDwlLcxykmtCOoN5+SfQGWB6xXcnQmD031b9GGV00DJxGl0ohj/uzdueAgqI8Cv3gzo
aNq+XtM1iZB6z2uZpBPcW4iQRI2zKTaMJ7JPo4jadUYjbifUu8pmHiHarbBnG0WAuoMIj7vNybuP
eeiZyufB1oO6qCNhODVjikgQhE0ikyz0DLMOXbf/a4YSHhKFQPiznU4XXzIYsRvB9B69QWYZ6iWz
9TqUjvWegT5bpG9vhjHO+3Hw6fbY746Vvuv9s5fjBxoZgVEyTdsANA9AF4fjikDxZxNZvmnqKEd3
BkgunVRLqlEEWaSGqks2OweVZscYUB6VOz6xWad7qYtzDFL5MBiLZQX5pjsxtqs6++y27qUsaV/q
g5/skKHHT8rXt9hk4uucvkVO15+8Rf9o9RvTMT76eHQ3hAqTxkWwRoo8DRJ3tOsCwLQxnzUSBieU
wfJpoVw1p85heZb6bpTIg9pxTk4iAm7BjVJ/NrG4t74n9onywaFXDvJf9THCtNnGZUz44nJO9Vup
o7Wq623Lvo4g0ttZPSqdYGFhBshCQ9E8gMF5P/lctXWENwFRuRJ01tV47mT6CvflDzP/+aZrLboP
67df/2V1Q/IUgVhejYsEBRESomVz1MJ0dj6MOuaeGTSee3DHaeeDRCvhWHhRYO+maH6mMbOrhozO
JGEF0qWHWVRDH5qIIUelXTgDb8oyHl+HngDKQjnGwauQ4BgznaFUh0/gwXhfNTizt5kq3xInStFo
1MWFrs0jS81DYbEhZqgEt7qdb5H7AAssqpvUUXjkZe6sZcp6pFpyEW35bE0dy++st2u7JnmjdVZS
l/D09IobnA+T24ltqZpCw/8NWk8LPYKRqOmZQoqmqV4aAtlkJunUYWj+YauV19PnIPN2DgdwqScC
qO+Ryvy1b9XTsegd4lk80oiInLknutggDDE3dHx/TE1j7MyZL8yAAU8qkvCPopQBZUr/m/XmIfV2
SzFNVK/T/MKT9t4hlPiqfFJHSNvYtZxHntvGW6J51ZvsBaYlmJUs8yg/LGwNfEiLfgdNLmllz0sm
w7riNkBJcxV+sfWApe1KxUyXjTsA71mdrGHIt10Bo8Ebhbaex+l316Y7hjcEv/rsmEGx7hELIqBw
ye5NC3EEeVXimgobysMDhRi6qEq7IQ0Tu6zxG0KcnXTvEg2BY950doGGsz8FRXXyxmZegQ1od37P
HaJKc/qQqBOMnsNN5vK1ZXk/PuS87TmM4kxWTB2+sogkyXnunhu9+RUXiCnR9bgTMR293ONY1Tad
KL+iqgcgbRcBbTkdv13flVuFWAyXCItjRIrbAUbfCfkbcWcjkgUDguMGkb5VNz2HRM08oaYo98ob
y0vdzRi/I8vY4QZ4LvFYLke0OTnoRfwrjrxNrI8ueveOHIV6wgI+xI86jt2jVTQH/VUEcxhbJHAI
IgnIYgf1UA6HvvWaW7cAxYflMntkrEJbPOuIze4Ko9+14oQ0wnF2gvnY2TMSBRpIH3WpIel1jHEn
q0C70SPOUJe+AMFYRLRku0c5xdOgaStH9IpoqhKHwMKQKavox8wjepw729oaLWIUZS4x0ZNtgm5g
ML1DsetdqHSQNTG2WhuKs6xdCLLeg1lenV7duUXLG0nl1r1zA5QGHbmJGkGBpyoVTqhmuuntbMud
xUnqCt8JJSyr1cqs2uQO5KHeIJ+7qZTGwpJFuu1BbmzaCVCUGGLzkrQWQ6BO+xhFkD6xnkXHFqvh
KtGs6kKyYorFDMWCV9CCMnnw+GvtJqAWDycDxQZ8fetQ1kNJzVwsibEDLEw8Ayury60NSvVl8B58
OXSi0PQPd42I5GcPSS+elK4P//5R16ZrUBPbRJzWxhuIpzTkO2R97d4tTY7RiHGu4xLII/tq+oip
DMv+S1mJ86aP1NdU5SgZLaxPa2sJdsx1xCid9+bmwqf1lsl9oYi+YcJTPGrT7amEi+5N8DSjpQyO
NiDOc+ZmExEyvPqfy/efgTn5odV+szN1DCK5rp3RcxnX1Jd/tVnGisqdvIWtoE6mCWm3ZEuRlfGB
xx6dneYlrxnW6tUkHLJ4jTp91RHf5H2R7X0JP8ddLqLXdlUVxJ9p67gIN9luoaiWK7IOzBXhbunD
yCx9Q43gwDYoyWgm/DksYt/f616u7QanDoCCutoaJzuFUZYchYIlwOzQPDYJ+L1onMpb0nnxYzQ8
cM1qLBdTYPyYj/Kt13vnGUWdjSrHl/euMboNEVLpjRoSBXhsY1ExbdHj1HvB89CGHcZ2LLIu3tOy
wJeCz/Yy+153oaJ+FKWtkHSzFc29umgJbreVaxFFRqTjKnI970c3FTsUa91f9UjPEr8SAgk9mg+u
WdZEqfg2CXUmyWT5S2O+6KKMOXJyiTBAYzE2wV0mVneb5Dgc6OPFhJO33a1MSqKtXGoXDofRSxNE
r7HV90SOi+oRUbxu6YsETDa69pwhullDe9c28zSPW2kSrDOaxXNSWuaTZk1LtlcOWaQZDNTyzFpr
NH9PQiI0HOEXoRl23Gsx9TxLTbCPF6FjCh72q1wE+jUh85k9oyRq836D+BlBOa2Aq4THcpWf8DA5
Nad5cs2/L3YzHZ3cgudPtDRURhhm1t3K8+a5yoV1qJwvSftugVO3nmjgAJcv34mg39mgY/eV4hcH
rddxSuny6Px98ebyHbMotOsifjJyGV1IDQ+eM30QhzGgUd0aNqcoEf2wZs5CPpGCV79CPxy3enyU
2BDWaY/rmYMMiQt1lN5BliKbQ/e+6dzfC0d0oxXdGDojlu81lfcfFJUTR0jO5Xnp/NXMTfdIzax6
lM9GQURCOVImFcGjrRPj1bWy944441/0Fl5oFbVvVHnDthybEtw57uLIIZ65H4uNYVjxE4Jy4zDP
VbOne5+tSf5KyBKlTJkFTJ3vMYMaJrGfnQzp0SDFzZ8scbPy3l4Z/Ko7JzJz+LZ+qAyCpmYW/FVi
TCBrC7YGJ69eDbfX7772ghFiCShxPDiYbJedOiX0cU5Gd1emBhC49uatbQYGhuXO29t0rNeDb36N
FIIvg8qekRekX4mOgAOG128ePnVEPdyhYHLBG9nqMYAc2QZZTYiA5gzEUic9s08h73l+lwLBNFa6
9MUlPGRP+ThlmX0rsGNtcD9hkCMb4mrWA3sdIt6FKL7FuCzOXWfXZ9SQNdxN3JhNkRKEUEzlGvRx
9RxEM3VFnW21QCWb1tLdGxYg92ZnU7T3anwvDRkt6B8T6uzafYKY4D61y4XjwrAaxwBj4WiNp9SK
Xom88Q9BxRh8cvAvfrsSBnKFmRjEdx3orWFNoJ/SjCjzHsXk2rUzZ0v4jQeFx0d/4Lj+OYtK+qaV
8VTMhX9NTdf7+4KQuUI1HC8pqOOxGqriGiCnRAUt9S9UZFDgpPmXv+CeVO18Ug12z5qLlpUCu15S
hjd9TCfeSeriTTX0Zqmw7VManDsz748pmZmvGRwFpg3tnYPg1V1E4MVUZU9ZatCryMbz90+tkPOa
2jg5DmV/s+LGeDTC2o0DO0wpR4+0QLvc5Fqkrn4jGcO7N0FqJjYR1ZyM5RKXNLsgLu2dCvHCsiPh
8UBSMPVoz5p5gxd6Puqtifgki/2zAyGoS6Zhb/sMhLvGmz9dofH22/JXmeQMvMj6vjKcdU/z+Cfx
tXsTdLvB9/ozkyRzNy/63EGa1msWLTSEwmRcraR7dAqmXY6MjROLin4iXLM9etThVT/f00xTJ+TE
zs1pOy4cSdGafHpa0h4Ha2g/kvgUo/r5oXqjOCiHDr4tJqRJCeCtHKgLAXe0T7vY+cz9gTzCgFlY
ahkRKk23WDuJsj9lYv5RlcuBE7kjGpqmfhqmgm768txN2kL3rOp9hGPqubLH7oRqYtGm18M1gczK
OUf/wNl+gjwuX+LW6l5Ee1A+VhA7cq6aDgru+1UXdB9a4bx2hNTgSJ/S12jCH5ZMprYxbJkcTK1r
wtGLC/SZXoEbFYccpjmGZ2i0921tE9umF/bBNCdj15EYubPpC4Si8iMOqIZYp27HISYIbkackM5k
XCSRYfuZ3EMXacVlUE1+8lq324EvnkOrkWkYpF57r+QFbMJgTTDriIjpBblUhiDcZpqy5moyhNj2
RoYrgV4nvcsuz1GCNYjqS3SzRjVczJY1Rk1Zss3ddjynywWcdNhB6DgbzHQ5ZeXjbnS1T20UYLs1
fzpW4ziGxsDTi11KHUlrWpvBG3Wm9lVjGlvgmuoGuag6Y/6VIZJoxFSNiSk0eBuabu132rAZUUPv
AbRbzKAylvbqgKOp2Wquij5dDbq1M3zCV4fT0BFiQxE6Y3KaODaqtj0kavpTCWf4ijJ6nM4YFzCo
/OrSBKYJXZrxp5GRbgew7CWxAeRbSKFH1wk2JboWnDdfXWv0bE5Rt6sL3l1CbflDUJQaoCoMNXiv
UWefQOa50ETcmVuL6D+XD2fj+rXErubcAl8/W0Hqfk448RdP6XzF6mM/JWbhr1x/bi8aR7Y1mYh/
JeOsMUzGiRbYDdO6qGq/7GETtEXyM8kfyondkGNfcLCH2n0VtjxMtrQ+VQZBltVB7flUQ5P+xlug
d4jLremH3+lbmn9/kStzmYJKnZUlDDIADfpy1ZXwVfFLaOLeUVO+YbXNkNVUxbqxlLbTdVYzrXe/
vKk5QhWYnhgRNiwj0d2Kmi8OVfnF6af8SgYsbs8urX9GCW08spPflhTOdZDYb8VcmgejMIN10sgX
d/Thg5bzOV6GlEm3CHW9gdjn2DCufkaqii5UHwor7X8W/ZPFZPALgEi76ViCtllS/JTRH7CeD3pN
/bHOafxCiSm/JnwJOPZnedP4zdzlHkgjowA/SFAW1FHreCg9v/9sjGYptXFORZLbJoKkqjWPPjfS
W5JI82VZHWKcjffvn3pRVJildZpeTmadhzj7oL+agPzCWR3jkWZus7EA+gd60BGnWccPErQYdHvm
u82sFCdinoeaMb4kRTSHoFBe7C5uroF2zlPCfmkN59sKJTPWhVUVNL+zmZRW6KaZmSc0SNpPNTf1
BgFYtLdwJXvK+q0DGmsnM9vY1q+KOPgLkw2fbnjXuMe86lbOMna1c5+pv1+SABV/KKMoDxQEhPdo
1cHIvgjc+FlkwllDJkrhfxF+i9EqheeIcgkf1r0LIMihY89vc+czRu3b3wlSwIgSK3SteMnO3ore
jy+d046Xxjfi08RuWwabWBP5OUZWjYNS29pa9bMt4Z+s8KDqF0KWBE0w4/r9k0ga4zh1OFV68Coi
mz6U45WPwY//XiBSrTeQBRik7BXe4dmLlHvKOXsEGH9pXk7mj0K49C7csr3GPgTUam5+l5Zm/oh6
7D61J8JIxkiYWvcNqxZOZ2pK1G3yLzrpMIXKbNplSdltwIAfS7dyngcJWV0q5zJmwno3Ys1dDSU8
8sHPXljGqRoD9TH43DzmmP2xRk4LSR8l70SGVet8cghYyqfkfRLprRdmemcoWIRj78pdTjhXCjIN
ybq4OYZYQlbWWcnbqKXzHGBWfO+NmGXfJtEUYOpnMWrGdbaZuDURiJ2oavwdWoGFIxg/2sBfFGub
3suSC8mL03sVhTY1DL0xvsoyGK8Z606c4Nrp2PlWvea8BklX7isBZ6Gr6VSNc/1u5ChSA+IlT4Nr
V+/SHs5KM6O7iVOIUG6WFHYSTtn+L5nzSONFnY6tNffr7x8BvJPvm0EJFwB+ue+68UfeNS8ysYaD
u6SDBjkHz7zQb5E59Phb7CeFkRrx6TYbkzlERlPfPFW8+haGy7ljtc5ja9x7FlNFhwC6j04tYx5l
GAd47UdTi6e3OIm2+Ti3h9Gs6VkNdnYfHfEhzFepIvHo/eB31dM3I9EM45cZqOfe0a9KKxA/Site
TCvNG/EGwaqZZtgKxhrL8fRKj11lw77z7XdsuiwqZtMcPH0YwWvwJRKVnL0HEXB8dhAiwCDlvZcu
piM/4SlP8yaGuVz7hHbGX3P8A4VNsOrGBqIOQ/kb/8uvvGCO2pDujD6CPv73j3GJuMltvXeC35N9
FpERxvzwlZnHZsLL/+4mtrhAvsc3u9xmddWCT5LVJzoWa+u2fbV2qlEen4NhZNViGUVKKeL3VBuf
Ra7mG5lM6QnME8xdYiQ03n0xug0Sh+lWu+RmGCkeYHz9Gyf1bE4+fOPFbIk91kn7DQ0gN46A5zej
psXp32sX3JkJUEHyHlDktILTaVZl1j2xvL9THJErzKeELjKVcuGdUpsE8N6JSKO2pyEEcPPcyYkb
VOl3bWbuoJEvTaNhevL635Zo6MiCTjnm2jJRqMZrHscPH7PlpQ4QBnGasVY1Snm2Xi3dJFMEt5Xw
Ad5Qt53Kon+DoCG4XdyrRVV6gCs2vovcePEr3bs1dBqXkMuaJLnqyp5xzK22uaQodNvRsM4m/iQE
GX7/PriFsa2NXm3rgeqaFlXMfem+Eoxre5F+rGzvrMU0mpFn6Tv/JkpHvqsmtp5I3QLt4LbyfW5E
BETfoS6xqy1a9peK7vOFSfO6CrKYiQdvwGFdhCByXxAhRR4ZJyAECLN0+1USfob/EYDP930ixVjQ
ZeZLtrIg2UCd+E1LGdFboWNlCSrjyEKRYaYJ1k1RNa+ZK5ynpKJto3MrjL1CfOxt/FGlx4n8zxDL
X/MYiaLgtyBaqE0IDMZN9965LExVPlMMmPNDpuba5BhycMrRYWzANk6UKEkzLX9Tm7t3v6vJwBGm
fvRzOGa1TI1Tzxpi9m727Nft9FLzsH4vbmIGMVZJhsa5TPr3OFbxNo/HagfO+lc9W8Nt+a6lN0RX
y6Ryk7zLTGn5Xsh10HvJh5P2nInsWcOIM8sQTneyxZG6j0Ts7lRm083OsBUOlf4+COu5HYJ5q5Xe
hV9nr0+Bsa+GV2roAH6YCksbJoAGvXiFDBxIIXB0DVRQ9ak8zDKk8HbgaVeKMW3YuOavMkVt34P5
OE6KTM18VuhWs+nZ1srp4KKxOvIJNseOmLs9lKfw72BmDaYPmDtMxDqRSEMJmac2E7IJykoL2wwq
FWRL6ysuJsS8s3fL+sxAJBJQlxnuWeBbOgz2+OHnpC843SsmeHWYtV6S9GyC+mnV52Cb9o7WwFce
tLS5pgYRYIIlM4/udl7TdlS0Xj0iLnKedfsvoyQrKTLKCtrhUB2D5fL9KiF6OSyMnPG/CZrHGFvy
ozjp4o932qPSEnmM8cyuCt2CwWlYBB4vl7mJu79fff9I9jOBQxN8pa5jNkwqwPfFRLK5EU5ASIVh
7uPZ3PZEqhwbpCMr3QNcNeb0+CPVbHUXnODy35Sx6I7fr0QHXrjUkz+05dXRXBJw6wTE7Oh58coK
rF9jn9F0M/Rpo2SHzmK5jP//VYUzf+dnMGLo8ZC7fUcn2wlrOHKLDEdd9cMRTQazS5b3ULTONcfa
DCyC3Bk/rh0Ou0Z5TGgSHP3lY/v+MeZkGM7OvQWVtYpS8yuimAUfO4WuMaK79bw0/PueIO3sqLyu
IbpmuUe+L4pmsmX3YjszyUFSTv66lEAP181SyNmgYjLtrBzaRdj5ylDT+WbdIuWjcu6jHMl3DRYH
/BhR9MVmfTQqQkwh6dTH+SkidO9kZ+PPsZjPKJKMUFnqzhGewTjubOjn31dmws9JzxxH89GhJYsv
MhZVF37fw+3ypr/facmEKmy83lpha06IwJF8Hg2RzaV0u+P3pUqz/u9Xli20XSnJOfWt6tgOcX38
fmVLibuV2UK+N1W9zXAdHLtehNaQ/a7iwN58ByQ2AY1vbcZ01NY78o4PLZAxHjAyLyF5tMdgueQm
HYP/uXz/WcOWsG5i45J6bBnftzY8j32cj2rfLkGn2pI6b9mJXDe6f7AJcPJjZyd9S67l3OGJtQHO
0w3Vw9gW7vH7Elm8Ek30jE9zPNPZuAAHndcjgqSVY6tfbZIni3DkwQuocQzU02F86CWzS2mbNyxL
xEv6PvpqZw7JKxBHkuX9AzofXDzllALXEch32mhYxxnyxmieQjDtJjqqJzdeWCNJPa9zM/h0mG0y
cuouCAi4LePgRz6JT0cU9b7IgWiNEncOIlq0J4x+vDOaneY6mAagH0s9TcPvLlgORciGuWPo9mkc
XddTXTOz2Mww5pjk2aeqMXXcAhnO4eFJFfOz4daPyscSYSkQAn27pxqjkRAxmJ/auuLmptKPg+pj
WnATdXKt9QDYFssGDeo7LSZvO+Tpy2RxxxpRuXRpJGbJ6ncylnAvSNjVvSMBt4vGoKITVFczgrL2
vbRh1ehzcKIxv2f9YZUGg4fjuFhV+v+j7kyWG1e2LPtFeIYejkkOCALsKapvJjApIoS+7xz4+lzQ
vWmvsbKyqmEOQiZKFKUAAbifc/Zee3gl/pezdahPjKYZI9njITTIm6DWHHeTyG9RKN77AmeoNdkI
Yx1tF1fOeyn0a1mBnkvEdEzSsmbu1HZoeLtkjzQl8wwbYZXOvHpjh4AutOQKF4ErbADI5E66hMxt
vRau6E95zF1/DC0yjkp6ZwTxAMDkLlRDbMev6auuNQbNYjDc4WZ1NjSHdxEL7T6cMMjKkBTgJHGp
C01nX6PfPGGkiqhPkcTakdFcpOrIGwXN77F4aQebXa5SPgxivpURmI++P+hTKHw58bLxuDzqVYsB
Zaa1Gs+/LCUEFBpN953C3iWqssdYNU+Vrqzz7wbx8tTRRhder429r0+zx7QfBZNuh36bEU+TIOvd
dqYbKFDJKUyrXdtwlzesX4xcv4ik9gfkeRuXcAl81sfM1TeWQAVxVVWE/XkNfiA1LhSNzxjrdeim
abatP6d4PLtKoW865F0kNCO6VVLkO0TFL8PyOmQo37DyZapxmPLuYtTo0jMXdz6Aw2CpFJbnuf9Q
spcoJZkmzxz9pXESUiTwX3hJm8mdKfomgOQ0gJHshnNlfo7x0t9N7St9VAh+ua9WgmvYTb0ss6t9
nFFbJ+H4Wqg0pQlCPTNRuoOF5816rR1o1Q6EwdqvUhQl/hxyQpOEaaIzwaIlBhEVpeNPrJMJVi/c
er8VxF7bDDy+J3sXniB5olP2nLQ50a1z8YZq79YRcF9KN/EXhHleWVQ7TTTRinyr6TlG3caMqsLv
rPwFQpQW25d2ZGIYWkzfi3X2bKRo4/t3fBOPasLQKFq4DlGO0JPbo8r40NviuaYQLcDAPSrCYDyh
Ih3sVmm1lb0NrvTHyji3lQq3SzbftSvAcxa0Psvwk5oLo33cIR4w34i4QvquK8TBpsZ3O/6Zm+LR
GTl5DRzrW6a3T0a40s/z9lg71h/pICIau0ze4btgdQ3xXjCaMPA5bNmHfKxBPVqMXK/VjWjr1DMt
9bgmLYDpThFRymS5HhiNUhztMow9N5XZjmEC9pGSe+B4DW1fZGP+xtXHZD6zeOOS8tzSXKItqD8m
FrPAwhbhfrR7cXbq/BWBN+tYSb+0KpxAuo51Pyg94geR3Sp9ayFpKnUxHXDFy0BpmmXbWIq2V0N3
eIRigr9s4le3BIiF9gyuNkw/iKxkwk6a3DiomwKhvjdX21C1SzZHKhUAu88aLYtJwFtC+uheEoC0
UYHcuUn4XOXHVkblfpZ4WzhDPaYGzxESvIWyNrLKo7mmO2lDxDOsJ9eqXykGYRd0tnMIHRj5vEai
NngnZ/RPSureOXPxoPZiNzrELoJ85/a67vMq+lNc0DTk8J6X3y67zb3dM9Uvmnmbm2LcCkV+pONZ
CDRfMCozT+MW681G+N2EDvI91uUExLID0T1x5VtaHJEEf4Y5F143xJDnY9sj/0G5lgtg/pk5kM6i
M0clzVLtXjc+phhVSmEpKzdIeeU+wtg+WxhqOMcJgGRl0X1uKgKCOuRC7Mi/o672e966vdJWT4WR
nm2jWTnHu2ExVLB5ZG2djJ7LzxiIXtFTAVQL+mJhfkbT8j6pWh+0qbifKiNBKqSJXXu2JOasvm6b
x3jov7V8DFwsuE+GDqLkoDjEF0gXtZlQDvpcvsWtGV/sEq7BVA84K1IVX0H9TtJ9/ICoHqyGtFai
GOvTEg72xrWxv7TdjXnGuTezjyLMX90StYGVVn9Em9O8i3Z01G78RaeIOpz+3bZIVdez7HraNbNx
zcrsWFugewQlfkIevGqK70Uyz5boCQ3sigPd9D3WUMxEOCZnWg7bUFvTSxREpeZRZeRE/72MNsrg
m+aCyqCGcjBrrLHwG7VNlQ6j17Czb8Nk8rO4fG4sRgzmkAKhgA5D+pRDhlNm2V4tIfiEU+kbOW8p
KDAStdz5No7oBO2LgxLx2eiqk1M2fpU4kW/a7hC4XPMdWk28z2+pznTW0ahrhhZHj4Eqbrpi0g0f
Hb090czFTWiGNPnRVaVWezfZ+g5iKda9NO630fLYtUZCYHX4UuQQ4RQLSVX6TbYrWr0uuRDGfEgr
YsnpFXnoEnDL9sOzoR0zqb6PORlao0x2SDp37jjqd22yoHTOwehgYkIE9auP3XtnKD5aILo4xa5a
B+2QJ+h4iTLwJ3YaGI4LY0Sats+cqF2I5AxDtHCjIV4ZCrX+TPPNqyfY0caYZQebdCEvL/pNaU8Y
niXThor554YpKnPWtvsoi46IDIEgpUvkU92wgx3z/Bu6tAqBcHxQuuVSsBj/xmW9gSHeXcVi/5qY
udApXvC1ROm96MQlz0wVI7iF0GLLcBScYjj3uzKLb5Jft4JJBbGf+7Q1mLHRv3GRnG91c3ohBn32
5vSXQBnt6kwbkOlcDCfHF2K/R8K9mh3rWOSE1WGsaQogNu6ZDLUCNtLspiezix7HVJPBDPE2nbIg
BoxxQDfX4IYKcm18w5B4JH0VNVeCeIRW51rVNh7292ij2na06ehnz3P8Xqw57L8gH8fkBW/Codxx
4nFfuNP19rkOxQZMC6GfUZzuJA4E2B79TjERaJvt2UBeDMw2v8ZT3R3bIf/I4MJvQyQcG6izvtkV
NcSy9ErD4DO182eTcBVUsbAg983iHtUp/JO5nFop1mut3qnW8EaELot7ijI9zVO/FuptDM3fjlI/
5StJ1aJatxGU4HtbvDyyIcMi8UsjODpDBUhpmK5wM2pHwa3d8YW+6fcZw65DhKI7IuYeqahxTNQB
Fm+h7GWfzYFSsmnOZetpjesEeHCBzOqkd2lStfejbj/kCpHmWNJ2GlPl4bdmtalXO1O8o/vFtj6N
jGDWwxML37NDmKc/1Q5NIvsdkGS9axzzm7Clg6XUBroNWdBa0GjZMOd4KCjUMMvxlsjyITUaf1Ah
hGXMFwMj0ytOCUXdLgLJVaSor7iuPbWfGdDkE9X3eFaBsSBTh+6L6xJlJMJzraH57CgVf31rbin4
OBaAbdAU7FVLfbH75ndfhthwk561ZYJVZqhe5gJAVLXHOpL3g7BPVr0wV0MwrZTypuSJy7YRxm9u
pDssVU9DqweOMb8saUFPRet3EC4JOHWGPFAnlpscHzyykKC2Bi66tD+5RmRyfxx2Anzk1gwWUrZP
aspeQUbznTpNT2OyIEhPpemRuVh7El1bgBAGHBz3AX1OdRT3YB+bAeYe51TeF3fwp19QV684eWZ+
6og8k2ETp7libJai3nVFdo/SuPB0Qm+HIWewlH/lU4I5hiI+rKZtEjKmctZtDJwyL8UB0TrFWToA
j9LRIqYO85ZjPsBy3LRgBJ7LsH5oFx9kmLsf65S0m+gN3nO2y9v6Pg31S2cXLm9l9LX0n2hLaj9y
5Gs7GgD2YOniaUvAES72drFl5RWKQoUNpcFuKk59gsw8a+F+M7B72f4kPc9uIo8/nznxGnbOYuXJ
qGrxudD7SRwG/XvirglYafAtgOFMTz3n4KmMX4kJni+IImnhRwkFTlHocJsdTs1lOlBxuY9ZFq+E
q8b1NDasj06Sx8fFcYtNvSysl8O4n0K3OuYRFVrtEPuqLaY8wq99NRqYkmYf1ufGFivPLdV9HZrc
cViEn2RFeZ2tOUQz1E8lKX3x1hHoS0bTwStg2wa6wpHnmW6yzWDQ+1jPbRLBR+PGkADKOQz5DR5o
4eOhfUsQujIB6LJbMzW3tCqmc+1k6U5vTYNaH8dJryOYz5P5F6oz8JVw/rhlWhHAAaxbbYaEp+sC
Sh5auhCyPJBrzgX84VV2Y4twfzFPnRG/RlraniVzxGOkYOvhKEU+A9yXyV5Zj6423dPjkvdmrj61
vdptwxWFtYS6ylgC4oe1IENQFa821RR+6KO6yJKrs6GAooGl9oyxHCO+5pZF26PU/6RImu8YAuiY
a4psQ//rrhiz5aRVznz6+SyBYY3kLX+b0NtvlWWESUI8x0m04HxlSydNaktFhIDNpRFHCw0/hcnJ
3J7VORdXff3Qy3llXGc2Kj2V3ZGtzdts7Y/WERLvDbA1l2VQHQa2VsnvQk/wj/P6QaqYbxO9jrMo
BiqtSvTb2TGMk9SZX9FWRzMVJuCEEYuqybBiPlK/6pNsT7n1VJrJl10BLdSzPAxUwo0etd5UNugm
C/YJ/L8Ljg0BGAYAe2rIxU12bpT8AoLY3E9NtgNOOb4Aj50OatOqPsYP/WNamDwuJBJ1JrYhulX2
hjZWvc+bWTDjbgEtohqoNC31HFVae13VP6wInn2Sjn8wz10Lx9F8q+ZFLVYy9BGadp+HqbJb5rQ9
SKeBh2I2dOkrctIqN3lH7c20L/vVVVpM32XWaU0pUNVH6QSCQm7bte1dy8D91+Lii+wc8d2nk3Kc
8lI5xlKLfCT72qetU7jZ9ttgEEs/x5xVcOwZMU76t63k94bJ1KQtIV3REb/v1Xj5Xv0odd0lVNPh
bVEKpKf6sDDSAcmd6WwrbBZHNhEo3CRXjRdXxk4gHuemr3aURo57V+QIedRxt5Rh+Mp2JSUW+Zhm
dCTI4tFeum5QghC2BSpq85PIKWDwXMTbrhLjmYMwUxF06ssAhm+vox/ZGn0nbkgvTpqLhT9NIsYh
hYnnoJp99AMH5n3GPc5rfddPSPUrEJz3Y36dGwNWAdczgeipdupDLdyR2A1kw0YGoejIUNuULko+
LYbnzschS4d9FSntE4caIMaYEVJWlnt9TK1nzFHT3i1JJ/l5iK2j3g9Z/qW06sewilmFyxHR8Tix
3YaQ9JDYU/pgEyXzmOKnoJsiNN9EKnMKB5qQo9q496rJT4yhuNgEftyTUOveuWbk/Xzv54OiIODC
aN14jMU/yi6v77uFrQquhSuhyTqy4eUZTWs/tPnnVNr3uRvfxVE5eDWkwL1i4I+3sUr7McmoT+RD
45OIkelnBl5kJRTXSSvZlWgTSsT5oqLeP1Z9YfrIgSzmKdN81RvnDcP2K4FYod8p7yLL48e6Q6qW
C+RmjgE1gNgDESA+CzRVpA8/H0L0NWXx6SZzcx+VBkFKS8gHS1Qv45xdpqRtvxJ0x5u4jl2/Xirq
8Si5yxvBvYDR4m6xVXFSpxbbOePq1G2HG8W8S/7LKaJ8vRmOxkpBpJC2ogVI4l6OUWFrm7wYKPuj
Ab+OAzNJqcPsl4pGQpZNu51FxcS9WzAzwJRfDLnepLEwNpRv4QzJJc4eHYEQBENdsRt0UgzC2NC2
mDzsU8LuVKnQOBaMUb22ns/hMFfEYXa0AgWjBpRfNWTKPkHTWSKjptA6lvQutnkGIEXm9hXdFPo6
COuZXUwIGNVA7XT0awVpmUMF4YmoHtdFzZSML6MSY4EsC98skh53af0ghUieK9CwE7cOJqheNNCs
B2HqVRVn1NyKClGy9GCtewYyANTNBu+3FaiYUXDnPThk8iy5eTLSep+lXLERojkKNIg2MtkjgYPf
oBY31+leFidnoJ256wYOCvGUut5Q6aWfj0+yIZclybXHcIK+qFMUb+wxHPeFk+3xPkUECiHj4tkE
yatdszPHnoGA/ifsUvU6oZVkJvfpqvBIWFopnhfzVqfgPicjh6Dc/bZTNJWhVCAOzqTpLPRW0zxH
/mKWVtBNgU5s2X1qYBsrMS8tyy/LgX2tqjQlmU8RF5i3AXsAf+blt3LSVjRs4psWQ+hprtrd6ivq
eT0iCfEUWBUn7Jr+m7SUefTO/Y7Nhq/DSKBX6GRUew2C1xQJclgaID3d/FbSits4LqE04CmgTmYo
lXoZ7zuQ/B0OhwhbrqGf57i+ciPZZDFZK0QMbGu79ccmbALSIQhbZqy5KdoRTAcaJ6oURfWXrCco
o2Ci06vzY8tis6nyT+ozYH0qmxuFhdojYiZGHUfPv0Y4yP+1cbd5XLSYMerqADi0f0j05kYyihcO
tb3qq9f9fR0eCVRBd9QXxFFmQdtRymGw2kQAkBmNoqfmenRXyP1U2awhOPIH3Q/NQ1G2jN91WwRh
w+x9ludQS+8sWJs08wwv+uHYGngEa/HJuEAcwt646kLqB7Ny7xSsZXUu4j3dJPhlhfq1GO07x3fe
6O2Q7EyLsOQIDGts3gxdoNdbbwmDMb6yU0Qxgom6due9ji53l0fYrZRJ/hqNtDt0ajyDUmP8xESZ
K9w9u5TmeKNLP3Q1jYE12/8evHnrOMqx0VPC15fa3SqOcZ/NDhnwLljEkTSheKwg9biW6QuHrvTY
UAlCbKEqSyGtLaOcd5Us9yRP4p4I23G4X6r5k4BUoP8OGd+hn9bPGJaGe7fW8m3cDCS7O5XYz3H8
LQBWRbZp342QFQ8R0+KdVs3VftEqzIqd/gQxxwGg4xWRw4ZfaXYkmMhtDLbbs+oPCeYXfkz9W+1o
36osUoEJI4L+qNpcUS9aqnMzmO17HZoWT44ulU1fa9vO0RGN1MtJHyZ5ECI90Kf/DbaKitpGu97H
8942P2WilMdhGM9Afjd5ubo31i48wV32Kgix1AwlFdX1tgwpP4cl3hj8HTcVmVMSzekeiT/Dg/o4
A2/a6wPhF5EiH5S2aQNQvI3X0hUPEMh6+tek0oQcKqFu7Kmh1ejOT9Rsb+gPgqWvCLuq2PniCH7R
mbnt8pDuEbhj2zPy9LVmjfezzGAIm+GGQ7TzgVzja06rLUyxO3bCKKt0iz22mjwIOkBcHOaNXfTN
pCWnqIl1kPg04FkjClOi+VRHTHvSWENQ3L316vAWW5Z7YELmq6rzwL+zYHBLdOWfLoYcwD0U7vKA
IUY1d+Dn9gowWoRLyW99kB9jp2IsZBMquRZBviasjqBKwfEf9IK5nRU7DM0LxBYLtZwZjfl+sIcH
E9IaPY1xo7iuDEwnOYWyf5c5fQ/MIHRO4l0+yD/2jKeKvJdk7p/ppvwmneGPli1/GuitKplNbNMZ
fzD7xClChM0DCs6NXqq/4+xjYr32FggHrlxVogtcrJg8FuWSSeXNlr8hiV3rGtNHDx8VJ2x7N1cZ
fdfaQrVh03Xhyk9ttLX2QldjSCc6vxkHIs8/NLV7lliDPcfGYhWr6aeSCtIpjH4bpjQj3GWKt2NE
s1CPKSCgqstUGYnPTs6RwSYsmrNjai+z73AXYOqDwcYgy7MahmCqBFjd+NDouOaTgfIftS0nvP7F
7eP3kC+vqhHhT+seDAQNmv5IboqF+Vq/kRRi+9EgFj9Tcc/NYm868rCYrdhKE2NmMrmPNhxcRu3R
yU7RK6XW2Af20JzHITz2eUXac9p9s+96m0s6xqMmLZY+lgqyrZiY3A0Qe3e9ZOdkgoEaFCeIFfpa
EmylLx04s8QD0bKFzK1G3WHqUcUvtKm8cs4OqPqADzu618dTR0uAGZVlMg5d2cUOZCp6g253KKuU
m5FugpMLmbGXTFEbZC5Q/3L8YPYfbj/b72RCF9JiBEBib24r8gnqsGAXF11srfug00Kut4cRv99O
kfqFSilAqsP11DpsH3kP2Imb93VrPDYzWc5u8ZG6PdjMWjE3UyvfJv5IReWkTsqDzX/bc5plfNCi
YwEV9ysOMUdlFqDtKaIAT5O5PtPtHMZxflRiWzxapenipkOoGCc8DMdw2qMRpnO0PpRQ6NF1Ya5d
H6mx4zxEWCVhHHm1VQ3POufakyguNaMJ6Tnzbsh04ynhVz3HCY1VArQefx5hAdlNpGCz4NQUNXpG
bvD6IdJL9JtZeEK+Ud5MPJu37lGSnnV2Slq7i1VdXSWrrutmFqr1+o1lEZufr4UkgLCfzNlHJdI5
GUYqTj+fRelC5dv0tnOq1g8Omb4e2deUJ0bOPurnST/f+XnOz0MHo5MdzphEVxqaGtfqKQ7xlMDl
vvx86eczi2zUafPzWEwaY7UKNvoQWn8/569v//NnVMKs4H5oVvDznAaO6N8/ra2/pa/i9JL7/3z+
z7PskuLaCLmXr//xlJxNHHnBz4NhpbnS1rECZaGf0Cvg962aGaUyIQpWORscmctbjEbyEcbIvkmT
+M1gY3mItLFlOeZZpl2pcO1FgquZ7zqQSjMTAnwcxVfOiJb1xDaOcS2NYzmsxPKkZBnSjJ2JskXm
bKU64Hxe455U9A5lxExL0yMuK2KUmV0l4k+p0mIq6mY6DCBBwplsGJgOaRBHdbsd3YJYhDhWjiOR
Wdyj4/GI0gQzIf5z12FEiu1la7l05vRw9pXYlOci9vDydTwguicjks5n2ExHBujPsctH69gCgt66
mQLugY7AAWVNJaTnKmp71Fm+8H2+RzmdYF1g9WTAd/z5YMiJDIeKadA+sSZopnzD6t2JvqC7gzGP
M2NIPkalQZOAC2Rn5uGh6P9YIVrcHMIHN9q3Pn0RTLlAzOR7xENIAFrgeEbofJkLOC/YtTl52226
a+zlXbGtdJ05xZQP53xUcBwYcBbwFUGszMwQbMbAvp6DRhhbD9JkFdNN35Y7fWUZfbG2JYmpOXZZ
/jSl3JdzVBLc9pzTMKOathrOcjR6T3UWHaXRYzQfm+M4Wd9yAVcpbSyWBSFlK/Szw8wXTQgPw3r4
ypbiacH65w2Ze8wb9mbFcOHNPOvF+FtRrG0oQ59h534R9rGMB7hBtfoNlAWDQ6zfz8P3kufaRkf4
4Es1+hobiGaqIR/07lFptcaDOIa21+z8cP608A1sFencD7bzzYRxY8JnYDjL8cTAeqHjPvtTqqb0
hPS7icbCtkvT1MuxehDdMj0XiFeS+By1ZzTBz1oVIrmHWIsvMzqwV7OxDuYlSurLOHBcnDk52PKu
acyvYUzIsya8U4tpLBeWC3SCUorW+YtmVncGR40IVsP1Mxm+MXoFyUW846yoE5Gqan8Erntr2EgQ
i9SfKqZdXZNYxyTs0MA7vsG8kbdX2zYlCFwYXYUY0AAi90TERy5hQ6N4WLLHyGXNZvwNlazWMd4T
28AurZBBW0i5TWPyMugf33hr+v2aSllnWbnVkET6SdqH7MD1I2IVhT63NF9th1av0ht7Rnjm3uC3
NpkSgJzeluOE2sclGrRxb3mFXKiHioCNROPeKVk+jAZ8rFzPvq5xj0JNVzvWmv3AaicFMZrhIE+k
a7+1U7X6cXROTu1gk5h1UFwaXhULQcVhixi8RL3Ef6XK6o4F3OrInNRykeOd1A74YXbwFRH09XfC
XeUzDhEHc7sh2YSrqrQWwhy674TBrlc3pCrpUfzs0vNz+5KcBmlsGZXR1/tqKPrpUyAWHSbtu4Wh
e8qL9sSdC1aBtUmp7ABhrpUaKIEelYhTw0zMW9BWi2YdrDF8mpfRPUXmXc1pr1XwX4wZLuqkM9Ge
1VWmkjueUc7DybUPCt2pvTvlWMB2zhLvUeSf1YXpJ9c85sal2qbYTrayzbeY9qCjLJToOKAWHDIT
cIE9+6Lqr9jmv5PBb39BvP4jqfw/Hv7X0/8xbPzfkOz/b9nm/6vA7fDp/i/g9qHN/sz/jm3nB/7G
tpv/EDDZBRtb1RCqsMClTX/WzHLd+oeN60B1hU25Yzo2IFgwWD+Z5fo/NHJCDEC9pkVNJmCo/U9m
ufUPoVm4cG3hWP8/uHbr3zm0jg4YHQeRKYByWzrL50qu/BfUa9323KAMaAGtcIcdZCycQL1zpJSi
viW6pfeTOqs/cTQRf5S7tbPtR1Nhl4tmji51FCwYrh9NI6qZvqqAxZ6r5BqbS0vgWCqPwqoBn7VY
ao5qxiZVUzMAZabJEoBt3e2nU6PEv1vBRQQlbCoByI7pmp1TP6rF4HdiZru1tLTv817eWieaL/CE
E4KlgVkboyt3cW/d/3wzhNSSF0vLZqj5nmj73icKBv0GbwpEgvQ0E6GxnwGUMzh3fBfHzsVNSj1Q
0tAIYG9/rWFF/3IG/H2l/Ct+XlfNlez5Tw7eenwpjWGea+xFXZsU3n8/vtnQ0ahurNErSvyjtmSX
X+BVv7akcVwNUTe+1sKCU4bpK7EgkmmjrT/H4/TVa72H8Sp/1OFUb0kBj2+16Modo0FxQjkMErHU
EjQ0WQ5MVz///CCeV/OpiXBUlsaz1F9EXfSnRIYMKt3EeDVjiZWpbe7rOemxZ7KWcbDw0K2/9Odh
QZrToQJpbQp5jx098vNKrp+pvA2hCmQkS4625jZPWc2kqZi8ZAWIaWaE/6zOCjhflF4/ZuBgoBvR
SfJgEMVnjIPDaYNbutxCIqgO7jKqe7e3SAWSpXwx5jgJZpEbgTkP9jO6Ncm07xxjdYbg4lzhYYlr
bHWocEqTKp9Oux2o49q4bVN2P9S1lbW+LOqot6QRR30Q29iyk0OYkRxEhOuU7So0gUUwmeG8hcrE
AGYaIT1B4JkMPTn+PKxCedfS/bgnDo85tSHL7ViryqVhzonnsFg+RrcLLEFOSV508T42XYo0g1y+
qNz9/GcXFLVXGDOHEmUnsPOY9xUpnNV1MXZvk/P8B4zVzOSDYJx7T82WkWje276FYuFdUYd9CZob
Sd1MvGKgj6pxwUE7EZl2SooaBqvGQbPpLXWLNV3N1gpvagOUjT3KpRjc99qQIxrRAtEZgjbmJIvV
BSqtbcrqpN2WDmKJn7dyMW1YrbAkkDIpf6Y5e05VnEmEFu0Tp3cuhmI4F6nJR104+s4OLXjY6wck
GgT92NW81Rx5NUkih4+3BtfEkXWehsBqavNa4NkC+pRvURHRHgRF4ldhp2D0a+lkVo1Z7Ycuwlw5
n8vYEFR9rnPpldjaJSzjm1mm5oNpigBVanP380jJx/gghSk2GCi7nRlid1Yn4D8NI8rN4sr63RpQ
+TlNEV/a3LhGivuOkaa9/oBX5eCAL1Dy66iSyDsm1QSA7JcR691dRdJvWxv1pWsk+e54d8AuFXsX
MrEXtwt0zcm1IeUO5jmKrd+j2hqnys7pNkIpAb+x18OUybI5PhZatI6p68OYt7/1ms16orU2ON/F
upuj5kGI7LORtnNTBH+EtOfxI4Jpa2ViA96kuRAr2j8wRBCHxQbdN/9xaDVZjRs/mgthMykLzHkc
3efRcduXtHOSwFolYS3c6l2Ruo9TYwCsa+tn9IYPYUtiBJXaRawfGF7MJzNh2rgCSAiyJvlmHrND
J8b8YAiCcOkFO8T8YBiRlg12YcBp1plyr8fOcrTNyrmg4JwYx1ORlL0Mr3Xaate439TrgwTRIn7W
8dLaoXMbtFlHjFKX/s8Lpi1m1TSi9dFyA/Fw7M8HtdSip9riQJcWKWQLWuqzrOSHUCP3NuYDiayl
FDt27gJQMl/rKx3dVC2X7T+/FuWju+/0BF3l+hSDVjoJd7Z5GkM6ZbpBuKY7leWTAgrpEC5ry494
uSd2pM7NJOn255s5oiICjBTGIkRL8m5n+ceCNvOvz/76mlSIbEQ+eLXUErhQ0n33RoKaCtKLUtEg
JAfU2P91R3YR5npKq1OFMAd9L/LKn2wx7dxWn4MmSY1n1JXaIU0WRorEBOJHaOsH1OAgw5ah2PVW
pNPfRqdecbv0Ilu8xnRlfUhwwBbykVuINFN9a4dQmn4+DFP5LsLeOsrENvxBQQzXKQ99JK4zkwkC
UZ+V3kXGJZrnsWNfueIk6uWN6el9aiaXInQ9UvY2IHGOcx6jLoAiZmJIb14aDUgwCkHXXB2mq0fd
3i1xF8xI/fNS3Y9ttUlgoTnk2jVKdmzyj35cUJznr5VbNjiP8fWl5baw2/0g9cCNKIoMsi+y9qgg
2C7cT9wXAYPWYH0pXSOOHBuVNjn+qEa+BTU3JR6M8TXtOc1TdVhddMp1RWOES6oEERI6aCasrh4B
q5SpM96g6qBOxaFNivvQxmJrJ0iYwy1CNgCACljXJDuEpFuDRO4n647bKWMcZzdQ7Dlkj6kWgvfa
ecgjk+yt6UKnf18jAJrWxKwmqBOH9XK+aLq10aEayCjcZBVuixjFMvIloF1tHO/6KtrDDfMz0fm0
lPwMuc4QT+eRdNz1IK4HYsFZbGTkrQ4Fg4KIMpE+IHt68rwqh4HSO5LNQJe47xbPTl5UgyBc6Fvs
HDzE477TVLtYq+n/6565Eha5ceWFCPJMC1rE6wxaVv69qcQ7Q2p+n5q7hAJjFSbkK6+HyHJjEpva
anx0God6NoJBkfiAzMsizbtQqQ+d7Hy1yV5W2Sgd+QvuQd4HeSYUa/VYHKIQQi6ZEFozMdsE4EoZ
pMz5S4thdcTPr9BApCngJd0YRE3pI3XfukZFYgb05pueMAqSsU8Pf9HHDVSEk5DMo8LfoMwOI6dL
USZnfG8eduwNVLC9aRT32Cz8hLvVpG9NCXsNUGWnCBhzy67S9UDTGr/Pl10TOff0U/011xNOFO1S
V3ygJPZVzi3VYYrVrNY+OqQ6CZENhv6YSSiTGatPrp3LOVniTVF4cfYAkeNuJVg/GU8nIxrBczHY
pBgWeDLEKB4aaBD6FBCd13zGjDHTnAm9KIL/Juy8luRG2iT7RDALaOA2kVpVZumqG1gJElpFQD/9
HnD3YubftR2z7myS3U1WZQKICP/cjzOwCHxwx0XExjqmaX75M/2WYkWTJApG8DGEZlpbu5CWryH6
2+bqM/E47qv4DMkJdo6/CSkZiPfC1X6awQQ8SnkYElJPfk7U9U6ztU3CdxUbDNQ17ZZE9msaqcvy
uyTPck53fdghzqHEsuPhysnd5akX3TsFdtW3r2i3+zYqtypFFNYW5VQLcL2us9TYhhG4oPq3Ud4+
7uW2aQb8/ZSOqGS3XM+Jmi5l274qYUI1mW+5kZKTYwjNIDZTnMcLdIlkJVlGw0Ht4Ersll/3JSg4
rwKWYxwKXDddBeuLNFraFVubG7qrh5UlirXJFMOCYwG78rj8E+jiORktPrzloHIpSu9AAOsSSjxe
zCtKasExxASSj3L5jJV9hai1qmH9I/YfdXVePuQwyQ99UbMAqoDU3xmH2z5zzAdElH9fHPrQeuzH
Yz0PxNOL1+VZWPjTlSKFjXqPdQMCTrL1MPJ3bnHPCs7chviYBnSnLYWVfA7TdZHCsW5MU7ed9J/l
eZafWN3uFsROOfuH3ijOtpfyFIOx6moEoO1nNm1Baw3cIdlNz/q1cJAkYIsPhnmzbRIlmf9u2vPR
HNPTjFNwfJd+tEFquyyfQqvZdz3id4QVBdZhMXZffNxqCA/vPTP35W974H+rrJsWQ4Qda+2HhXY3
lOOHisJrScm3yp0XjPSbQhd7zxjQULuHRU7HiLfDUcLNzI0TqePoAfmb5NZwe6ZM4SEqv0xM3GXl
PKLTJ+vSDK/QytZDH166VHuush3Z3qxOzjCVdlTeryERHvIUO84UHUHG0YQ0XWBCPNaut8aYsw4r
JG1ZsZRb8yu2oEOm6yfTGPbGbGJGsz/s3rkUAHcJZRh4Pr2CfA/bGiaNpHTTDG9D3iSfc2cBDmQM
1g7eZpimF998UUCo6BE5UbbJUZc3c3DbHWo1UpTl7R3QaF7iBnbb8V4576kEGDlm3ZkJ/UfL9euI
munjfqKED8uTdnSV96S65DwwJSijT1Pdw8h/I/m59rz4wSmbi2ycU65Xx5h4/OSXp9BgdgXGjXr2
8kUA6E0Udk4h+x1uW/5v66vSUcd765J1M8ZbMH9r+rRICD1rRswTsd9TlbaP3D1JtxlrlSFWYOle
4C9uysnaxfSjrCTVjzDtPC5S495XCUQ4ivzYIf1hr38O8+EXWNenDYipn7AT2GzrlMFdqDHuw9Qg
eJdNDGujld3/GCixjXC+iQZYsDDrH05GZw0NqsY4ror5biVM8rVyJvBnHRixsrrcDerhV5mJg3Fw
nW+6m57UeB2t+h4l2rPVqVso9cduAKvp0CeO1hZbm6zGsiFBiPeif3ekKFdjUz/KMNCx361SF7LL
VP6pS+Ozmt+nWX8VNeyLXsrPtovOMhZfSdXvHLzq5jJFScPqomUuFe/edo7TLViUPcfsnVTzRrfF
fqrMr8qNvkw+vhKcpIkJI0oUFjTtmM4bl4sKw6t56t3mnekYhnK4Y4NxjRv5NCb+h+Ok7aphFJ78
UjN3krW9LWsgk6xwkmN2Zb5mJECk5T+C9LhqFUkT75Hk46Wl59WN01+8LMdOhn8FsS+fhl0Fs9zO
k6WhGZCXPFZsz3AYEL7s2KToBOyfbaHuqT59l2PxQOf8o83zj9jeAZj7cnfCknphj7um12ft6+2v
mXCUwj7nw2xYaS1SsEmKwnhT/spu2TxQFjHqfNaV/VHlYB7Kg5GOb0lavzde/8g189pW9YeusR+H
YdhU+S+JkqulRT3GVLV3uPFLVvi+5DRtkdbiGLEnfCa09GSEn/rkfFL0cZRz9TsojfBDOF8zfbKD
xbBHw+meee8VQ0RSWw8kjVM+b+23Zf+wsn5bMzcYBOhaMHmE2nPxU2HWX4VtXq+Gyl9bfFLQVZ41
F+t9HZ9bagQgaF66yNyxcRzJckzEV2YJiCj1L4BgEPZ9bZ/gy2D+tI4y8xtM1jEh9GY52CGzHmhB
i7cZCyXdbdqR8J9F/gS4KqXim4YD2K52IZ35w7ptLTz9i0md8CJ8RWboGlsC7LTYKq19HSfc/v7b
jHlL8IhJCntft5BooL9/F8LZtsChQaVs2sz7oFNkbRsmiyvJZt398jV1qyxgzS2IALZblIMelL7x
Rb+Ff32qeOr3+oRrst2BrFr7PQF+mr76sXlzov6ulbspN296QYA+/HSBnbdhzl6acEhf7h26FBaj
FfEgeUlG79JEnrHudNqIkf/2neb3u3GsTz2zXr5aIP21oOq6KYYIMZB4jcUvuQ1ln1QIbg2enVuC
xU+s7GXQqAJ/8+j8ZOQAoekjeYOs2QyGsdM0MM0jUbcC0tA0wtSN4p4MUuQw7IxwfWbmxahdku+7
akpvsxzv5N7ZtmcdZpYnqwfu6+nEgb29WZCdCAfsVHMHqHRmBFIdkDjurVveRw7vO9xygdvrL72u
yLJwI4Ql4VAmbNLtTsTVWWUeDVJp2Keus40cAzuDkI3Lh9XQBaBr6V9lg/YLs/IzzFhSOO1bzQCu
FuGHZ0VL9DXV3LtRAKqs/JNdRo+U1D7oZIGkkqc4MrYgErcwgdkRiAMmZQpvXnuMfmS2z/6AuakA
2ILniEP4NjaXQd9LVftH0JZrO7M3Oh5RFiEx1Rd6kbPAsuHNceIJB3albItXBl0r9ZBQxvwiIyKe
Q3yYa4ICDJazBIoRa1Hmboq4301s6HUIGsoZn3JC1aPB4wf19L1LJkY2HKuEOukqJEJTY5vLQNEH
SYEnYYb4zICi5tm+KamR6RFjVv2sf3CIffK6oj+3tP6smhJBQIu20+Q+9mFEQk9xHiFxxyAinGEb
j2o3nLOR/p0mtl+8UV8tJvasL67+jH8EszVLzSPKGsssfdxgFEh2bxvPeYq06gFxd5vizIkL/+L2
i98DB3D412LdL6ZfD5cr4aYjty5h/bK8Ct0iOzVs8dPsa5Gsrcm5U2SxrWqKFdgAzqEGsS3cyqy6
LL4fCSrOex11sQXcfmwq9YdA1kb0ZuBAMfCLiHWMUaPEPo5KvE0AV67K5fQFHzf1qp3VZVDSHPI5
6bMbD1uYpYFvXDRyOYRUznWd/NDXc4g0nWwKRboxloUio3Q5iR7oNl4JswWLG++grezshGKHMH/F
r5t8D3W+Hv+4socRwaPCNve2X+9blwkWD5oPC+b4QD8lTVnrXsyXyQoPg+dwMqw3zGOlhjjfS3+X
+g7GPrgylDeuEhupb3AjHDExA3LaWCrV/pV6+DgVCbU63lvZZ/x8qbJJNqat3zRCWKuepEc1Ck5J
+AUn9peZ8nbeqPaj8Hd+4/3N6ouzrEYQO90a9pl4zdJx7wMlFrDx0wHUTxg/WKAVM/Ox7pydkUx/
KNa8mnN/krNAD662VizWqW7fcA6dQsK7fdXebDd7wfV2RpG8kajngMQNJ+LzTHd1Y9Q7jkLvbf/D
cPwAsWc7RzEuJLzQXYqYQ9l9mn33ygCIU2zA0u+l525mKzrmdX5RutwsPQ15yVNbr+liqYw3jRZ0
K2MD7dfnOPf6PWmF7345Tvb/vEBbIAfbMB3WX6qdzrHjCLx+Och59JDcboEuCACZZMVgEYQfSxBY
Kv+UJh5Uka5+MHtqDLhlcvMT59TP6PHsdFwwwPqrjcUL080u4lk22b9KYnQhZdQ14Wmu+jWII579
zl8+Rd5kol79nB9KWX4PNvy8j5oiKelavx4DYdXWq6YfVqjCWxDF7/2QPqnFcbWgQo3c2k4zkn2k
rRDUV6FHU0VjY0hs3yrlr/FAx+RYESwYcvoOfpaIHoHZ2WZm8UzBx7Fp1XaUOiKWGa65yDCp7lu9
e/LjZHEFUyyJj5xswdrXbMiA5m3gd3URl7lTyUfCEMJhWmG8soOiMW4w7iAfPofOFz0p/NU07nqM
LFAuehQMdv9qp8WuMmkyGvwj9K5y6iE8xYdJgKXMEhyoGn5ta1xbujqm9nx3IBPK2N8n2nxM2vDU
5sNlzsMNeuFn04NcVmb5l16iiU7B/mTNPs7D+ZUGRYpkkBpZoo/5GNdBBECn8o9dv2ylYavZOQdb
CivYigTgmAJlnDOC+Bp73JBcYox4Ojjw51L51LbwEDz76HEPVZXOIyg+KhHtEx82BqmPyNV3RAuP
ws7v1mLDqctsizd1TVoNx5eNOz1cUvLVIcN+IulOAkZ2peeMITJonnTjtwSb2NrcMtQAV1dXvVha
acjtUhUwGd9j424yPwJOMT7TBrLoHtNX09Gw05mPM+1fyNgQmv40HJWtNP4g5RxMYUgM0eWQrw5F
g7qbp3rAIG5vWGD+7d3QKLzt50ligHX85wivJXv5r3IIKTfSrgxHdv30bR0UB4kgB5zZafOjtCA0
1fVVTOkmzf50wxBEYbRxMbMDwd+MNQdd1B6r916g0kyr0NwXfRyY/bCFgptig5hr8SdV5jnpDY/1
2QlCEkzS42qfrUAnkeX2GgxLzn6WhB5CqaTs/c+kWHm4ZvUWMlOugRrFgeAyvOwhF65I7FyUfFCz
dxgkf0STljz5njLkwIRJ0cY3gTIUGM0rGcRi2pUiOkCLWnU2KIu02jneyRKk0aLA141tjCJgI2jW
kgDryoFqNVKcxsEiiHgAmQNVsL69n+tq43YS8lg+bvPWv2ncWjq4UZQmjEuw0J3uyGl3T/Y06AYa
Dgw2qSXDM7u+GG4VuFgfWA03mpjXXv00DWrtWO3iAyWL9SjkJkvOKlU/frgAHYnFEpTMYnV220/I
qClwlJaxW0VAWLc37k9W/TodRw8RxMOdA3wwFwi8IgzgVHjeofCivSg/NP1ZpC8i++r51t3f0PBv
sx+vcYWyjxfUemk0f9CWoRc77+DI6cijeBYtUqNLVQgzKYLXwv2CBfaUmu7GafBV8bSrJ/BX0CAc
a16Vuzp6wlC7GcaUgsoXB9wuie10AsTqXshhbw29R/uDt5XuizPrYqFSpKTuCHIFC+WaUxIeWZLq
Jb2P7jvjyhMmnMVGuHFihNLWuEXlZ6u9Wc3BD0+pZV0lXRpu+2cAqrOyy3avTy7NOAfM38zf/iZp
JFeWene9TWafRi8MXNuEv+4gaH1i3ljPtXZFzV2iykbbvufFuFkMhlKQl0wInjGqPlKhoifq4PAU
yecqiLU3aZlnzmLsACjyGoT27dXzzZvPSG+dhD+DWBVqgTDtazanDNzFLmeimJbhKpl1+l5p6yvV
jhgWeEvtHufpwdMZSBWof4vhuwooH3pMCw55oPQAgE8AfHCS6+xdppXIY5qk8fckNTYbov47B/ei
KSJoZSPiUtUejWjbhyh1Q48daVIzEZpG1Nto0Li2MxPswCbTG/2MN08/m8rfM4imzxE3zj1eXpbY
rmF3dyelF6FYDPMl/QlnyZ6BjamMci5FmpqKbmwftZwwaJ3suwITTZkhZ1YMXM6jzOKTAVrUdGy2
XvrgXDIGK4c+JujTjJKAIsSPTZVxolWWdvVLX5xdJiWMRSa2gWZ5aEay2Wowz0idbz6O7b2WZNZV
WLFOk4T6y9hyOmn6NHFWx87976fSFNSEk5Vh18e//ffS+PZn0tkQM3R5Twe7uLnaKx62b6Z49qkc
jXWD1ePh30syxLh1MsAnpS7tU2dF8KUj/Q3mWb22OeE/dNmZ+9tDTUv0s79w1ejRYG4/RZBJUhWK
R72Bp5DWWbPx+kk81tJ5LKep2SdJyZLQGNOnmjFRLKBIhNzSXtULmzWfWDTsyrO2Vu0QiqllfvXb
0H7qlsATyOcPt38hTRmCp6iJe3LGlQFFzrAaGKyPYctZXqkHjSxLoI2J/PazX8vWBvTEEbgtHjuS
DUV0/PejEll3FxkkcqXLLGAFTfmaavXZS43iuYb8HmQTtR7t0A8beFjGS12fOqOzn8lVoWHJUp4A
UW5xZCbv2PL/h7JB4/9lsvAd6p6FvVQi2v9R39eULkix3iU5il0s6MyENdf281fAfcR+rZinhBr/
RnUovhGFylpmZ1Bc0Znuc7hgVWgzYDTyW9GTlANLX2zSVulot7HxrHOQ/x96Lf+jfHXxhPim7+B/
sw2debW5eHL+i+cmg3BoRmIQQWNGRbwe5gC72HzVWsH+YIo2QpvKmz0klG92y2jbkfVDZjIax44f
npy55bQ+kUBaLBMpTMVyyrEJgpv6lYDzT46XhyfMCevBcqG2MHPekLOGT7i8zGn7p9Bf/v8+F/3/
dhH5ljCEA7rDx+Vk/EcVJflgL6noECHrnXjEh2TzIImNrKtKu4460wQT5tImcyu0VqdOAA26Mgid
4YWUN1qE69iPfLBBZU3jzWxrf/c/fH3/vX/33ztu0TLv2obvW47+7+v/L+94H/k26WcJNoAPG+13
7Delybttkn+FhDmjfyQ6urlrad457rHtT80u5927/nuJwFT9/78iRxf/vUgUis6yuzf52gzTdT1T
/IczqGpKxRaa4dYQ28UbYi/NUfoM/zNfQehm3KvrJGPwHNv2iPlgb5jefFB1d8AntDZyYRyq0SST
QwtNoiqx9fSQ0cI/qB1qc9i5KBXFzW4yfV0KiiQ8GdipndJRJst9hE8D6+AU0ImOG9Ker7Ol/0BA
JGSjV2+qDNugL5ZUP+N1iG0K4Ncqr0OABk55B6sZPvFUC/B10bjWkftwUnVpxiU91eKNmfMyWpNk
ZiqWU7gy+cWKKoiPPup4y6nlCB2vW41T85vU0WcezS35RggNnarpAGZ7yZyMtcq3UGoAZDo086SO
QfFC2FYbOZjvshjGwCoJfohK27UmdU91F51c6dkHg71IMSFj+ynwfdlN575taHK3/6iCgrGko9qk
m7WNnbJMtYSohh6DENmfP6HuP5Ft0o9ouY/kVD/hzG9rrykJ2ognCzrm3vUGTBTeNu3HP4YuF/yc
5QQaZuKtgTsce8YkWrBU4oEwKzNpDnpFOX0Mfc0x0X6dDEp+Rg8oo+WkazCJJkXv/bsbmYhCc/ia
a4/VXDpvfeefR42yAk9hGJOCHtcBUzQNaM4qXOianOfWdM/lK/BV5sopOQI2fOMrjUwKLqvsBSyF
qbruEGXTiRLki2FYoACOUBIuhT24RCemDyB+GpGh3dgTTDELag4xZ6PNTIRJCEoEVIA/9dCH9JrW
cI6wcAEHdgZRG6CRS/ICFICOPgUYcRq/RJxd2p5RalvaZ0YCOg1CzXPRYKhoKezeyFTkmzyeV/E8
nCjkRKDX7RhQIFNJzk9FhmtfhBjTYaV8WjZ6XRTp+yjniBVy9huG6JOlEASP373wZcICgPu/0jsl
8LaNmDMUNF5y4U7iMzjQyF5Ru2w2+TmPIpjhtcTUZjohCBu2+FnlA5U0Kk6K/iFys3g/aRPMZ38v
acU7ZJXxysbgb+3VUE86DrcEe8RTm4xbLy2e5QhZpqZ9kuDTR48BQd+lHheFEZXu0QITFC+WA5yB
206gzDuuepk4rmBbmRBNjVNVhX+aznkxJ2eC4BYCfb41ehKuOunkr86wNu2i+4pS/5bU0IxsrFue
Fn659bshx4NZZMShCNuq+AV4MLEH10W+7PON9JybVFFKzJFxXuqmxVWi2G4GoVMXQFYyqvU7ADrv
0ZYO6I42m/f3ciw9zoq8UP7pXS0k+FAl1zwNNdhjrhsYOT1CNT15Jy8xRvyUYJzLPvaeANczWGqs
MztfDMyW9sXAlK4+Pa7XLVxOvMuPhKEYNcek+FSkfWMYfI51+6551FZaubz2nCCH0RfX2NUgmLSV
jU9d3PCrfxhl3O5E2u0c3f6xPIde+Kl/k4LtIx6ibRhWhEDx6GmR/VhE0IpIUAVQ0+wTDchrt1R/
iOUOG4bIf8kTJFxW8wJEsL5q0/lQJkKoHzkkKtmf2F1DYUM5U5bQ2DfLguZq5WRl4UdBhKI7gB0V
hsiOtIuZ8YDz5ZX/gPxDWe99b57gMMqdgMhwTBJFO2IfXWI1DsQigWnTbJOdRctqrSyBu9uZkX23
bWeLc1Fk6xb8K1MGfbhKLJBrwZiiE5nCjG/ALTTj+GbG8lYLEGj6OOHNyWKwpyNKnoHvzsVAGmha
AbYliSmA6sW5TXn+ulpZbicKoVYhGJcge6W4nawhVkhcn252QPTBLhatolxW2wpCIde/OleunR0j
Dk+2oCKzKU9iNjHSe/7Z5ta5UYV46QimA9Voe1wmVhaIXPs0CKGe8t4BEUhUQnsaGD7Ct2Ze3rhG
Q2usSHepoM7MZwOCKs5BuBY4cDIqb0HIr0e3oI5KiV1XGEsRWP+CILNZwOkVLS20SdDlGg3ejQ5p
GAUAKC0nefIX5/1QDs1lgrzZgn5biXb2qTi4R6bBkyR2/9alS6ObMdoHhCa0gkrtDErtVpLRft94
ZWCNRk+7U9SSMKi2SdMDfRbiCiGaSko+ggbH3FSRmi6T7koawQsiE9Wk7JmngLAtmzDaur6jLmnG
8RcW1bPwTSRzrTpXTXqqhTffHE6ysYPbydYQ8Zoxe+wp0hIx244KaDRGhuIaS++7Na2KxytPbIM7
Cn/NFVimewtjgaJpjM8V9sEtKmW8tyi9CUwrakikUUQLH/iQa5aGqBI+q4IyJIG5Jq3baq1zBg/M
GXK4rUn7YpLhYljfXkfZxQebSmQlgZSlOd1bjoWLYkQkbcuO4toSUCR8u+uM92uLQYgQK87lwJob
FfSD0R5TUhxA+6FjNMOedz8+/3uJfTzW2Beuhc4jR2e2sVFlNlxjDfoK8sHHTJXOA8tvtwurCld3
hwPRnbN32GjfYU8CEx3VuYR9ikV15tSiAdDVQ5p/dXqFg3yKw6vmOf22YxVZqdHzT//n5QE6zJTW
/SE3sCww8mAyvBRWVg5nqwLBxU16cqt6u7dmB6yZGzvI8JN/rj3QyFEv3uXiyA6ZK4Pnwvau50wy
qEo7whss8agkyA1p3Z26mTXecuxTnYXhxeRcDinaW5HDpwYgL0+Ixow6PUjUp9KYLXwMNkMud7b3
NFs9EZ/6UIVqd23yMtfYapwyf0mNvtpgN8Mfpbdx0GaGvjUr8VorJz31nPiOTsY0rPFHGIykaY49
SaqXtrYe3RYft6Zse1No8DMTw/9JO7s7I+CuOcyxMoOmb6Pl5Gc68bbPo+oB//cFbRxwbQVhGDi9
txGER7DpxCxhA6WoEam7q/8vExO5LLGNOtU4P1E4ZHYx9PrRKBm2QdY+2kae3/wM45znhK84JY1V
E+b2IQZ5Y0gjuqUxswariNUp5jzC4HGd+d2his15Z8MuOgwWVi5jzKmghANASI8pymBxsrUSTE5l
oiE6zHaBdsHsK7KLnhnJzR2xUOg8pylLTc2DR5D5TqRsNcRAOiqll4fMyE8GZY4PQ4ZQ0pnNtMnT
c28hkOuNfORevOoi8o4Mzb86/+pmVXlsPctAJHR+2hwueuXT+YnpcxPRLMT3UqcrS2TyYpWnfjLZ
SLV1uyf7fsb0/6DHCYyNVLt4kd5tdDMhnoZh3s5AbqI4UqCWdeuZ/otDRmZO2RB0E429TOeKDgKn
H2+1qiHj7lTWHiQhxGAE0UvTbRvnzvAoP6saEc9lH7U2dSSPumCfZjUxtXGZqV1mxz63XTHssWTH
vTMfawNA0jBSCdy011J68nEy2DGxcXyfXGYIg/jpoC2top4MnOkINiU8M9kdQMxMr7NkrQCNr0N4
x2vauEAOooTqUq88DlSG4b63swonEhXxWsHULll44ePCRv/38u+nFTODrT/Jtxzm1/nfC5b/djWw
591Oipx0mjjI49705ohOv7vYB9dzSydubxbrOeNhPVsa59thC7+IYrYpuieEsnGQKnF0aPXQrFkd
1SSoHK/CgetKy66u0LNrnzf5dU7owmTrAKdQlIw+lMyuYnn59yMkkOxaTIQzWWJpOxEoJPmsyUPl
WP5Tp2HCIdadzy0WSMerGQVa0xYoD+Bc37ib5rzuhgLJkmUp0jIBMJ6734qKU0sxxt70yUSGTgk0
huqbsgCQyUpq0/WIWpPQp8GZ7GGOtLd+jBu2dsAhRaNDjC/Ly9wY8FAmLHCT6f8Y7vxUZIBuLece
Jt1ZzQ3HtvQhGRm1a9kDzmew/3gLdnFivUFRPWnx+JKp6G9UOYi/5aPdtGEw1tpfm1ie6mZqU12T
NZB9doZBVs/HRz/P3zMND7NojmGuaORkeduAW14nVlvsJGBqgad5ZfdI6zhz8yAjsgY7Jfn25+oE
kbkOjHHg/mIiVjJV0JaRv2eT9kkdAqckyquBGVuI6zLobew3pkQB9pm6RHMpeK4pYJ9z9GzP3Sbx
s7dmjq01m2uDkONf1dNWNTgThOwof0oq68eItWHX1jOHS5K2uK/IT4A4RY9b+0SMfKj3gTtEDN2B
oIQcvoORrza+Zr1NQ83UXJPsqZnmFqhF2W/RG3HskKH+d+coGoUlOgeWhRCggE7XikeBcpfgqSVZ
TM+RYOQahkiizbinXDMMomnYWuS0Vk47Y+z8Stt8OgxDjYk5z9d2Xnw32JE2RPahh5jayZ7Z8Q0I
rdxLn13RjAHb5nZbRfe2l0z9TaxIPSOfmjgn3gFweR32Kq9TgTc20I4p90sZo4mQqfW08g1AGaCS
sOu1TEfoV2dZkusomrk5vfzDbJqto3BXmUARA3bNt94z/bWQYjFtT58Fks6+CtttpKynZJhIY++d
ymBc1GDly8ERrzrVf5dAAA+NynbJMP5Nq+w2dFG1E8MPJ73HIUMsdAv1Einn4d9jKRvdeIUrn2WM
KZCVNBg6suyWu3624ZK9+qyYcajKjWr0aiu4DHasBPxm4kwWvVlpXa0dcoAWqU5zoMR3JKV2qjTo
i6ObX7xEncYuarDUN5x7K2D6dXMcOzNcmUkrsebGclMLeY1qCES+p74zn3Eq+xXy65JVUVEBmSEs
m0NXsgnt3rFf8jheerpnw1X72n8dlmWtYGFcW4aa1zE3irRrCeouuVQy+awtCrpyGtRcj8q2hl8k
A4XFrnkOPbhGgm6FVd4Fk+JbzY1yJn0TfRkYqzelDZq4U+q9RJXeF3XY7hwNY8Pk+fop8tt7lxbV
qUpABDvY8oMyhLjKJJuLphv3Qnejpdr2CVAVlVrcFx6LV2jzoADQHBbwmgk+5Oz06bYjZWBEH7Zf
VJtyBs3ThbDZBOFblupxPxr6RZ9AjCs3dak+0g+tXb9PCWbRqWzmgHrxTDGSGeJ9UfyG0ilB5WmB
4bUPbk+Eu3LGOMib8U+RZC9lEzcbhsyQlO/QjiK8z+HZ6Q33VPoxzJl5trdO9j7U3oDsvxNZor+E
1Mp4lfeSjVNy6mU4kA2o/wweBjvWGa5PeY47jhmdrr0QVjgJ2PGbys0VXjS6otwOuQA856tVwnrr
XzJJAcSsAZTqJEJS0UidAlHcwZbIA2GHcpv4PUEZ9ToJZa599MoqkSPSAaglWdEWTMPlc5HNP+jo
zcouLOtOeIyJSJDG/q/Luo42om2GOP3OyyHaY7Gnf1vOe29u72U/KZqeGh+GtRPjS5qCpl2awsiT
EfzDzlVKh0M2txUuA45tMYGTqdTLTex0F+nq/aoUtbfzHY6kbgk7D8bW//4BAER8+bGxK+YYT9sc
ZevESV46pzf3wnC+PJ7F57AtfiqeY3YyisPoQCSfao5FsWoZtlnDOk3putSYeQ558+S2ON7A/Z2H
yb4CKmKkbHHtWLTc7zzztZDyZnAxBPDt/moNb19RlYc6ppa4WLy+udkijMTAixyOGDlIWtAPXKEM
SB6b58YyqQowQwLYDRp2E2k4CEwI1iwdfqKsa6Nrvx7UY/wzx6JwvqoC57S0ki++T/8oLRwOHE02
hsGgK8fFMBCokVp2djIarSXzP9di/ISxxTeKq0OZhNloxQUbyxaCia+9pDqVpATeP/RlP00nK+Wc
1jLlQ0PMIqO7TrgfbbhWsA/ni15Bu8VjdSqZ82k6EkANGx+9tCrWtmK2wvH+iWNeGDRDepgn3lRv
ZPBXhOBblvpILPEG4V7moQ29DMVnbWTpLUnmH7MbOXKmv7neOMekpiRy6mawmTXUuSkmnN/DpIg9
+1yF3UOYFdWlhqhGInhc+fUCoogAR9D9t4O8+2il7qXmMtnlaU+RGSKDY7ePMKwwNtYjmzLdh/+u
CEBxBUlgvXRc9EpBT+B+4XaDWzk/CYnfW3p3TOIL6MbYesX0jTuLQ5zjh7sZ4RbZIt4mdnyLvGxb
ozessUejBdnpn7bGpJkmPeVjrQtRVNh0kaCtgJ00VmHsPRPu44/nmWUrF+EOLtShI3pTu+ZFCwsb
XMSuSaP6WCzXfsL6+qr79MvVFDsPBlRwYG/PJJdkTd9Zo/U8h2eCo525G0nmFbZ3EKKZsczNr126
IFVbQrLDiDmgIQlhUaML7IjnQvK/iDqPHceRLYh+EQG6pNnK21J5tyHa0ptMmiT59e9Q/YDZCFPj
UC2JmddEnJi/mFfn18nLz5VnAAW7NybjAW/AW9QsqvEpz9dNkJLBqOwQqZv/w3TYos8kHxpFeMl5
WywEYGiaFGMH0cZH3g6by75cg38i/Cn2tliSc1qWitJkOamI7DzUNbh0fj+w4BH8Ug+6Tj16gK3A
yyiTtI3aKOHRkR1YNXA0chSmsj9Ofv/aOcaT2Zz9CmtBp0Ma9yLIjzWDIANQOWlxYeIP13Ky842G
HuwwQQKeTrySgcajiLN+JfPs3el1TuZ5F66Yjfz0onFcp0b+nXjjYwhHYhsKPpuJh8yWAcsmd95n
UYUcswWJEjUuShnyNQuQ99nfJMSOMQr/iDrpPHPtHQDO0rtbWH8grDvGxur9fWqQreClc7q2008V
Gk/xjPXAKp6Kwcq3rYm2CVqsP/jfnQO8PGGAs7LFRJUyIc1YwF4K7cdojyhYnadoYPoUYy1u2hEd
P2JCv0WKor2q3TaeRXEzktyYjhYCiWiYHjnCNm0k313yqk9cqz/7xtFHxzyNISkjnRFvqf7VI5Hu
eMuZoHWkqsxWiH3Ns3cFoJmZnb4iHo8AFefqcMSyPBYPqvN+l54stiwkHsghpItHzLHu6sLamG1K
kjuJWa4rid4uk1taWuWRJU1CVZ3Zz1my8MoZQuBZGdcB3XvQIcP1JeT9wpcIe9Wj5elhS0+Nx5MB
XAXAYjSCP3PWEAS2HFvNU+kue5HLKMD3dS2pjQ2iTAbJqZUKEBb8YapCP4sZxdmccEb52OjWjgnj
0ampOJMrgLtPSNJpBMFIPeN3PJNe5a8aRoMPiJbpGpMVbBw8RkZVbyXJEDDFUoTLRfM2UHKs0ymD
miamV3PIjly6fF2N6JZht9vMfe7AM55/Z6myns0Uc8+ElqLFbcfgDclsV1nUE3HOOI+POA+aYqWr
MN4D5eoJvyEZqUakamWdubFdy0O14r/MCdckCbnW+2zUR9KdeK89XDLeGDbE46Vih8CtZusTfYWK
mxFb5wb9rO7KXVU0XKWu/aGb5Ffv08cHYLYwlDGg7l393hRucoKN/N3x9WdhGiDMBKzerxIunLVX
v2QpAmcRpsNWyupQh+bfwAm+4qG7OD1vhYTRt6I+yo6KQI9HO4MqX4AkQxqUs1CHwrqzo3xaYwcd
MeSn0JpH82Z3OxLnynMMWhcDJXuBmKOqyuvmUA8+CrHRvZSFt6A357c0thjDvNcRGvZ26D+Ctnnz
cacT/psYSMrJhjyZ/Q1yPBkrPXsOla87kfRfimIRzWPxoivnisUWOXuCy1daVrThsulllV0slO/M
7fCkL8TmJooQqhCNvrKxHexc0eDbY0euGW2hXmDQYmYjDVibI9qTNBUASBwk1SXzXiOMoJ/60LkH
BcNvN6Tqw0kR+6KISbdZJTY9AUA7weXOIIZZ6Tg8kgO2s0aFfK3auuUvlIiHtI95KId6DUJ8Lx2m
ag7xiVnXmQi9+WJMUI3aIib6PTjirp25v1Biq5JceUFTNSNBHqGGN2G4xmHKPFZCPJ78L48v87mm
J2Lr7VUXXBtoA+e7lJcEJi95CtumvCCrh6lPO5Q0WI6FIPZmmqZ9MTOAZ7AXeyZJXidG7iRR5kpv
wQrxHbYJTu6qR+nX53iYiafkfDek2logusuImFZstVBSW7h9U2UGW8srMbOC9KaLel7SNdbY7OpT
JpNh23vB0Q5wPTWTaE4tNw3WXwsjTyGZokko0DnM5apPmEyT2z056YEupFxDECzJ70g+FhKp7+pz
XwzH0RavsmneZxH5fO6ws9uc+U5zM9llrgsSCpH0tBtKu4faJV8pTpx6GxPyvSb9dt9HQb/x0H0B
b+6hQXUjCiuYqCjjfYH7KZFISh0iVyf2UfHW9ixad9P0d+6Yvxcmg4Tay3GXxx+1Cn9NHdJi4Kwb
vHaAciIY4MY05VsQjMDpybtGBLYPy+GqzGCPP7xh59fh5piCdy95bQivZsIA9LD0CEAXfI/7eVyP
KW8gzN1VNAK25Z3867V2uW97e9zJbIkBqtoLG4rm0V+0yYonrWmQ16J+YXic+Bu439GuDZ6YET1Y
MWMLxZwppNQdh+zqRcR1mEY9blhYdVstffQfOTe7BC+B6gG8KGujrT8589p0R29PuU6YeTN9CWwD
uSf0ddDqtRYZ22C7YGw4xwCQja/aFNlJ4/zcdhc99K8g4rBnxF8N+MW2u05TTWGSM28U4wSKOHjt
pZ+girAsbi4mG+PkO6+wA3tmMd6HbYekcg3KxqOD/8LN4w5Uy+zuMpaGDFyrD/YnN2/EumTPt4kh
xgmfo14B2X2qLNt4S0p8CRkTUm0S7t0Weu93g3gIMZ0A/LInJH2ioKhl2weJ92jZ2UF3hlzPiaIR
DOWhKbxXhyzJVQWzvONJItuSPepQehk+GEy8XhH5q6QhPtiKvb/AMYmhJFkUml21r2pfPhJK4bGo
bwlNNiICNovopqvGB2Mq5dcYH/rMJ8Ylsj4Rk017KY4CtukhbDW4MGAIY6fSU3+1BNjucsCQX9bu
04wSLRbqq62VvQfbQI7tkH42fnuULFQG5ysMJXZ3lLN8Lw20hzyfRMDDcYP74RYMxcj82jSwGO0g
Mtciym41AmYXCeCIFHK9iG/IaTwamkZ+xIeIEvISdvyTIMcEaWTJ+1SQAG27tKGvVFQb0kdiDj5G
j3XGJdvn8WeS1WRZGTlO1NFeg2DP9jBvngJCwlHKQRSDgiioq0gYmyzRn4aYdsYjEG50vwgoeh8R
qFnJkG8DGppVObmfHvoy2ZGSSkc7c8IUbL4xJvoDAAFUaCjLeDLnlqGe1w2vVLpb32ZjSgTOU5yZ
T1SI0aZjv72Ejv3yJ3/ApHFfoPLm82ttYhry+uQGGTt2nWV8WObfqLeKc1jBWxMQ3ZhBEj9SoI9e
WWROnO3UPJJ/KL+MVKw4s3vkeU8OUmzYrRGWHL5BoQZx11El4wYq3ruIM5/FRraRyr9VUHTWaae9
tVmHz8IiOU0bVAuCTGNioEW6gWNwzEZGNGw9djX6U/ZqT5Ervlq3e6kL5e1JLDU3vv6jBIlBbgV4
xLb7x4WqVTCDgo9rPtQZS1GoXjgNhbWiMqsWnN+xH1nONuic105JMNIcQV8IDWPZz6JmHN2k30j2
PGtyAaZ9V/Svee3qPSUiWBzaq9FB3u3d8MAMc7URPlZEHN7UHgVM4RtZEP6plJ/t2JCgtOQVY/I6
c9YlTN/THuvV3yDnc026jCjQKXqxx+QHPcKbLWyod4110oHBWo0syyDZsmkxd9MQ/kkM8mnramL0
1jCqc5udWTQ3gtuHXecW5C3jMyySagdbZ9/lw+9ZAoMoEqY/djD+HmOMdFlO2Y7jyB4ZUMFlt5RT
QTXWBCjX8W22eTbrlF0LmsF9i5QhmAPMzIAYK2gNiGGjv+Wc/7A5S8CD+Lt5BJgKbJ/OC5yZ2cEw
6fX0znCOyIziwHQ+3Eje0wKjKCkV7GxruG2O8uiEOa/DwfiJkNpArqcAs1cpgDRTHz3WHixPtlZv
0YzkyVcYTTg1z2Djd52v9gbhU4sEao2XPwq6rwZc1IgMZu7NDx37jKQeSG7w4/HkdKR5yyPmldnX
xF+jdYFxosSgD63lAR+w1qjrvv3c+Ttp9RXW5ods9CesU7+zfrDEaiBUrjyLLJ06Cp8J/2Co412J
lILK2JflxjKomcBopB9hipDXsHfaEYjKBeEP5Mqvqy8XtdG2ZFWNzgn/qIfJuQhscp+UiRnGoUbU
TG5RtTAG6HdNH6wlST5dZFxsLc42wUIrBlU7DkhkXxAZCBWCXZ1RatX7yZ2//cIhKI+Hu/IinAjG
L4SNEuGlEUC5TnfKqh5xxD+AcF3OGQEzSFo95hlLI63pJLchVU9CIM+Ums2BC7pbg5XetrGVYqty
2fAYT4bq/lYF4XF115srqs2XzolOrndywlsdM70h/fsSJQahmy3Fp7DwtHpqBSxhRI28JFuiSUR1
VzDSNPk+NBZLkcib9rNP7xvG6PatM2qrHVGme1YNz+iIL7Kge6mwQ2+8BmeucH/3qGcwiFGzuqO7
H/LkTxlkf2xtfHeKpVDiE484IYYwR7xHepx/VsXA7Wd/m3VZb8xiPiGz+w3bFfgjeU0o2Q+EEH63
tfPqN+jISChb6APZ/Gc22pdkfk+0+GgIjtx6VsnK/C+utBpPN8rKuf1D90Dr5bCgy21A+nxOJTjB
99pJ//RtWT5gG7EaEmCU75EGV3avJmuSNah48g8Tz0cPnCFaBVYU8hWyJ7KaMxeWBiuHqXGR7nW+
uXaV9UjfgnUNypbMaWA8XX7Xto8m2kY/RTdzUw6RSqMAbpIWGkwkI7aiphUZnaTZxwPhiFYmH6MS
l0/c0WLBWzzjXxWKXyRTw29iV1oeb2TWALue6yT+lAL3DgEOP81qAIUe+ChbeggFbo2gvRh+d5Wp
dtEID3vk8AuK9peImkc9Y6r1iZnY2KBmur47JXxK7sSVFav6z2JI31Dfs+QAsEIWQVw/mdp7kPTZ
Xs33t0XhSM4k1ANDo/fn7UMMi5NVZTwdCaZfNEvnqdRPpaLzULq79o3kYKqyQ+CxBmoj6v6SDhOX
w4Q7KbvNOrqpmqQ5lTGfyabwoy4bPmAbjmVJWHteKgAebsCzjSQXfBV6hGnlO9w4tEEnibKUs6LX
AGTRatuE1PAZZObNJS9jm1poiIQXWXsRVF+OstfmnB+5l8t1aX5HQzHtLEnGRC/4Zow20ZdZ1udb
rVT8RU2AywYgm4dhjnERAVhmBt+NnENfu0yFTVJeMSbEqgwuQf8ae3xz+g4h0IymUOLGYmvU/Yzi
5k+VIlWS4hP4t8ZPyq3F1/o4V8G1wvO68s3gYPMcAYdlke9de9c5OGHxI5MfzhRxbBrLZYY1I5Ds
+mJEKuXA4j8jqx3jI0gmnxLTcr+xDXs7BZ5Ckrezztgww3RSS4wvcTGxVyPgTM1HGSVnporDvirm
4iUAvC+sQ5BZZ0RT0SpkdcnqT25zw7yVMz4UHw7EFjTdohWNt9lA4EJVryuf3ycujE9mHrI1AZjn
A5l4lE55NH4QJv2N0r8LTTbN/Ivs7QkVBEpFGckWm4uNNIXpJ3bkX1EdfWcQai9eiQw2bUi6DbaT
0vQgacoTFJoda8jxZk0g2nOEFSgfmKPF2BxtakkkaO0qwECznI6Z7r6EFf6MRo+Ip0O+IM6pIQBm
BTwVjW5+94LkEbmWsTMcPV182BMfsmy55mEdoYp9YipNXl6vH8O2Z2NT+0voJUfRXK1AAPMn6ToB
prtLdpEfP/rIz/p8uumMUSFZNJHgV25wmq07KMhmDFVWCWxRwAMevNYcT2VOFETgY7fBz/jsYOSJ
GfBya9UkOq5dj7WPgNZo2TUXb0xRQIW3tqNfYZwcTUGCdVcYv2ktf2vAwluXIC8+BP5vfWTgsFnw
YVXzK2qJTG85olehEf4Yw+51QFcBAMFZ5S5lFzwubxuCQ8os56jnFpLOgkJt6uAU6eJXN/pMVLtP
fHafdht9xBTRb7IM/xRMITBu+DerDT9TH6B5MBM2oMHSMtfYTU1w9SM17ZnjEyajm0NWR7/ZTnxX
srii7N6wWSD7GdWCxzDIlKT+pgIRa1p9lpiqUtep6WJIVfK88USL9ZT2p3r097oRB8VIx6Rt2+TL
H7f0IsjZqXvucmsvQRlBNCFCqPFfkEydIE9zs7EfJvUXFBsx3woG5kKLVzHnSBGipSSQLWhOyd+o
Iol7dmXPs4F6tRLPdiSokbOb5acX2D0xc49jBDprlXY1tUJAZxOIeofBB/GHEW+iNPjVh6zFl+aM
XVO5sIDC9i8p4jFgoAWMBruIuqHZBbVkTBwgYu8xPBzMycQ1b8Y50cNviSvJDYt/ZIlxHdz4R8tt
vGGezrTOk5+OEmo5177Dqdo0zvBXLo7z+GJWnB9N8acfj6VB8aEsDEO2w8QnK4udSyb1KvbmpzEG
lKhJ/FNO/2O0bXVLmwqBa/adU1BQtuma1L9JHHOK6lXEvOzRhQxPbi2RRL+pkA9hrn5ozVWcvacI
WY5uhZbLc1sGHzELhznQG6IDAlw7TbLtJbEP8fRmoTDlivocwhhzMKP6DYK1TcoSjiljAIooeRFd
1B1CIYtNK7aNMEHDROi2KgsKvxhJl+ws5rZtQnFtnJrJ+ptiEPYs4lVk5j1Qc8xr0vMufso0eGLm
3te1wkLmftVBD6HMsOCPz9ROItgp4uxMkTAaGZgrGgLAWJk30AEcohXc4pNPZ5fU0bRLselLU79l
2fxVyPk50PqvhQWZfOZLn+BdWga9LmqJTWwVX6xxIcREhWR6BynHnueNBgqOxPEtKw14m5Jjz2Ve
jp5csB3iCA95gLjhIhbEfbjrXftXNdkwq8pgxKsvKVY5Kke6ro1p4jEdkbCEVVo8kBIlXpaf3BDk
Jt/A8dRWrnoCsfESoGUb4Oog33MKdW3a6kUbkfc7SeDCoN5ZY0jW+zjsl202L4lxqTPt3GIGH7Xf
W69aq+LWm93LkIrROug4aW936xNQ+2BbhDgTQ/QRgNvGL9Hm730c1H9T8VtJvLMlX6kB6eRTxUmL
jA4SB8nknARWeM2MMiDRlAJ3hULNuP734sHTaXKOcjssH3Bioz10RfFzCKt4l1By/mwDg/Lvhnmp
ZsaIKb5MosWELLMfQxuc5JhMH+gcrlaLLs2Tbb/1TRODXt1YLFPS9E2Gw82Zk/qMDiW4MXAatzzL
9QaoG19NCyVt3OU57NlabpPRYYCcRyu7SUsENPqhq3IG4o4dP8Wmx2J5MaO1i0uNCvBxBES5OEHU
KQ5V8eSVJSu/GTKgqIafNsiEtgmjtwbb+IZxoocBnJbBqfVcwjEor1bC/Hj5BWbDs14nr45wjL5l
YTh9ktREauuGs21+TnOuYBHo8TGdLNPERuWd4wwDXdrZ8/Gfx0gIfPpzNFQXakp6ZfutjQb/uUj9
P5Hy00PnDVx7A4CzrBvMn4XnRc9GkvUAePCuulRg0Ij47IyMTKQGQN1c+38mvIGrzC2da5R3MLS7
0d7PJXc5uvLwJtLXuq2wIY+5WTLtGY03C1fEriSHtstLpjVFRHSIx2zchTrcjKSbVGHIOLuzjPeZ
A2o1Z6q6+A7ZpHZKAu4ivzRbOaESICHGaMjm0kheJKd4zUdlwJkIFoSphCHFdRe9YtFmLwOdnoaP
il7lIxHDbrgmPaCkk3rlifKv2YJMBTynV4UuTwp64ebu07u/+OYyxED8t7NwnD1Qx5HrzrF5t6RB
bsTj4MWnsEmt19SUXBM4WnceITJVG7SnSbtkJDrPdhH0LwocYjWaLlAf4rxS9eIAxadFeL7/0AXR
vGEG/Tu3e4XLPX4v0C3DBn3XhZ4+CZhbt4ElzkEy8BF7doQrggv+1Pr2n/vHw36P2E1ASvlhyoJl
MFaXl2L6BpJn49Pu3p2WYBMzQSUVOnunT+QzNlQpqTYThF5AACJQLl4IjCi2zndMaCX4SglVnVrD
BBzXUyAFQzSGeAZpn+pMnKeWt9tk5UkE3c1WOrvRIpBKfPe1OWNbby1dnks3vDhzD+XT7Z+9sP5b
TClXZEQi7Uqijf8oc/OR8c70VKU+ukUjDN4qKPDDiOuRTMaH+6eaWvBOqWxfB6NXl74fAmT9DKla
meuLmiJJ/tOR0uMHqfLz29yxb82rFiTAGH7W4U/K1+Gtr8azFqgkE0jV7NXQkyvwW25olq/TKObN
/YuSWJSQk8V6JqlyHOHYnhoUNyqxt3hPwn1E5/mIXsTfDD7qkKQZfnZalr/8RHzEob1VcswOcefa
+7ppqW50e5twe23E2LVQif35MJhliGaDSJELd6O6jC654WM7ASLFiE8r4+0GxszPmW5RfXSvge02
L9KeOfySAEbVHUdsSsZweEUCcPnhzNFDfJ3DvrjsUgMBVtJdHcsl9dPoi4NdgEJxtOOfVWb9qAvX
vqgRby4yTeADaox30kWeGgH6vb+wByTkTBgflm+358DpGHstfxXZ00ObI0ePYB5Dnxw1M+cihDsZ
sMzndSMDOn2tEnkpqJ4CjpyDroLmMAwlJezkb4pQUItM42uMxA2mIBCXzDAtmm2OkNg1nwbyLQqI
c9f7SycwKQ8OIzdcteGNJMvwKnW4nWNkKo5OCOMa8wYBk9pDRdTYuKzTlMF+8L1qfhlzoiMUWxIG
Fj7WiKRFOeNUfzT0Lk7CZ8ZYxTnA0rvKHR+9naN+TDkojFIIzB2JQxg30e5ZoV5l0OAs8MhFLMKY
sZc/Pg6T+pFNjrpkXlfvMp/0aTKGGIAlYobLWBOjVCRNfSWZoyNv168Ohj3QWflA/rEoC0inhtzO
EdILqZrskVvQfOL3f7f7yWJaR2JaQwv8RHexuOdB4kLpAxFrGzD9hDsdihAbQNEV4iVIU2B7BVg1
Lx/QkWToVK2shXNI1c5YSx4CFZLemrHK68sohsZtDlecatFZSU0HZ7FL0WGHcaFBwWtQxgMrkSXJ
IEl5nsy5POfMGHdR2xn1OovxbZWLy/L+kvd4/RwSEjelymEWLM9C0VhEtlOeCvz793/LcNvkWjLG
kHYEyJpENNJLjPb5/pLOdMZQrXnskeEmpv2WyWXAyibmQNzIaPT1u1AUb7Gf1MfMAzvkpbk8FYQq
rGx3Mndu3Fs4tGGXYlQMnyYkCJUmANPw5gbuN7/cANPoxCjrJWuC6SLs6mRWUj/lCo/Rgm8m9K8m
3KOCctSFXOd99I6cEbFw2qLRSpNj7BTWT6RGoH3Sd8fzD7EIxVZHeX/whmwk761/lF1QPfSh+mEt
cAavx/DfREdnnAkvT/+QIx0fG7PRJ1Sv42MSggRJyWwJSj/4nAb0kRYm+0S4/16CsXpyio4YWzMl
R2Kqv7SPwMlDb/jVauAAljH9nCePKRCaQ+UPzodTztTGdaMvpQI1PRiX1nAvgwnSUwBafPCXl1iX
xCsFyZ79V3jyZRie7n9ldmZ4aqymOExRf+jiXp7Jzfv/SzUqAFTEKP0l/nR+CBh7av9ghea3M/bz
tlWQxAuE/2ebfhlWs3e5v6hJexcmV7d/lt2ymOfDf4cKJbC/8QpMbcyoBndlGPrBh+t0+neZABst
UTkfyojUuFUQqezsx3lC3zsZ2Qldj73Fg+EArXOdMytM53z/kVCRdM9Kj9lI1VzE8oKRtuhQtiK9
TEr4hWw+ruDD2BsvDR+CqOBi50xpBFTYS4YTDN2lCWPXG4N2l1TGuNeu3Ji9vyvqeeSUacaL5wfj
pZrCol/5IJslgkFMLva0HTiut8aE5tcT7TMFrY+ycnv/gflO95wMQ3uQMYEJjTsem9DvgJBTfEoi
zTaZw/aCx7nlySbb8l4K1wNvbkPYI5bBl5Dxk0/E5gei8AIYXLlEcHrZRx0UwLqok/fkEnaN0z4w
qu8emrjtHu4/GlEEnbctb03HL5k7rEXunxo9ZX397+Xf36tQ4WO/ZRtm7iWr3XMPXuAwzyS3urpj
jb6UTTP9wZXDjepVbt1+cFlNuMJZlw6SfHOpPFDCoVYoCeBZAgoE1/JbPerfd+hCbfSPAHrlviuJ
LPdLuMbFYvGPfY+VQo99tgj5I6PKnsucpM+hT09BH1MF15o5a5ZWu6CN0t/852BKA5Z3iyiaDFZi
GsrFcZS31IUGSbPb0QF4JFV7y4OJm8klGQ/cGxiO2DzVSIBYDD7LGY2YEdnqsQ4WGaUs3Jvl7u4/
RJwEFEXGt6xqlhBmz3eQndVX7eeXWTY7snXKB2sJb8BiwZljB09sE0lCTuBtD4K87KQLSnp9f8Sx
O4eHxgj0riXkemc6xfhieuyNfS9LjkmM9kFkkNvIiEeR1N1AmnGHBQWWDidjCZN7/Wvq9XujCmzk
3Cx1yOZq9v9OHmvgWzdugi5JrnlsIqiXXXrAEe5u8CtUMP4VLH9tGVfD1/CKC/Wra+lSQuqI136S
4da1guJiC1YgFflEfWJSb+RJfHJT/auOTn4+ZU/3irN2imLPZAeGuk37PPLJ3W9s33Hgag3o6Sr2
lOCh+SMtQJhnJkHbQOI+Ziqg16UAWb6xmQNuZxmFxdFs4/hgCXFOUXiz8SjqwwhAOyt861ItxvWs
cONdpXHqNMuP3Hso1mbnLVLqrPs+PISFHQBFJd1ihVAs3CTg6s44q0WN8sFeOL1lubWHESZ7FnkI
S2aYbmyMO1YNIXL82Bl/eu2iLJ8GNLFLxe90s3mM3OK3XTnxDfU9t+vywWdm96syxc12W+Nspgk1
trfxUfMzKE9YpHTgvXPEo6Sl8RaMUwDP8/4HFh0igPvRiqn+/0erHTmfgxm5oLYp8dk8kNUQt6Q2
BAE8aIIrUyt+IOJlvtzrAR9LCPo6GoY7myTAdbIlpCYknNeEwZMqpXdGmj6aZEpZjgc6s13I6vQi
iKT+sgCMiYtmhMBy0N3HcVny6SVWfanacTvVvbcnauTvf7UgmjHj2nU90cxleKiYDBIKS9NV2BKz
Wmf3uxqB20otCItodqOzDQR6GwKCBeQzIM9PlsQ+FdNS02HtW77Op9ENgo1wq42fw8tYAdcORMfi
O2OjkLgDC0vdRqsBm9U+hcVCj9k/WkUDc6bkY0jmJL76mOdECu8zmZJvrTQ74zKF+4KHKBzr/ppy
AW/6Mfj0Sx9eWDs+uBYP31gV3bdjyM0QFCdqbOuVxELiiJt+yyi4i0L1xGINC1us5mNGZiUhKN6X
MZGyrjoBFCjzjj0zlye0jCDDJbeSJOVOdWBVC/z6Qc6ezApjB5SKQuUWpuG+XtipgnHsCknir5bZ
mEiRtqxqFCxQG22eiDtBw6DgzkrBg55SkawcCzMwI0/vyC7wHNzHFmxSmVRb1xI7iQ+Dozu6ge5R
wif22SVB79x3OMLKRuK0ZtSz3P70DEn3NsPyE3gd//9fMZX4HPOqemwl/wzPLyLjdS+96kCKlrm+
/9oWSXq0qsLFZg5rgtCaq2Z0uf7X3sFtSA/3B352xngR2B/TlhNUuKm3+fe1x629cSby9XI3jGks
oN/kRUvzmZXH+53S8cZsa/D+sYvGDiddg8nkUaVIvOx0+MzKVnBhReGJNKH5abCf2iJA78pkkFZ8
RFCwhAvhRyJseGn8EzMnlJtNEo1XFm1jAE2EdOKxd130MkmbPPpOAOMsKh7Q6NQPFh509+C2YXOa
qmS8ejgyASEuJa6ac4LQ1du/xznWqT4S24Fgr3EPUWT7b0MD4QUr1787vrdqsR4zc9gbtiG2FfSR
7RD57s5iZkbGhGpPjE0uHqnoh7an0L235VgfZjL44JY/caOpp5RuBGMHK9m2aZ+m0v0ysjC5VK7m
GVGtuBYYoQDm9IxsXZ7xOFVHX8/sZSw8fDFRHff8oMAeXgAosSYY+CoFZJNrnjei0yLngZYQ6W7S
2qc4nd0PUTE0DqdjUxXl1a5xbVo9bAB0h2fBPUo4EcOtqeM/ZqbA0JkxykAkzPneXBhldPl3L3kR
JT3BMdtRDv3z1JjtsmMv3lt3/JiGjIGFp4MnHRZIYLiX7y9EKmOAmkhjIDjt/b/yw55c9j8E2a5b
aL2XOOL0iFANbv+d7mT4NZuhIg468TmJEs/6TJJ+ePGK/PHfR2dr/FpUrf/Vr7OLXRNJdK0uomFs
6vbmpV/+5/cXRcjHym+qbOt5+XhRfU9VBy6CJV2DB2v5e5HbOockLR5zzuUbkw+wpJ1q1vdRhNMH
pKAwdOAGj/jlQhP/posoBzcvGU2lT/1hNL65d9NU7xRgYlXh4LPrOH+OEca29MpBMVTvpkd5mZRd
hytqoJj2Wv/IgOgMIfujAnh3IgcdFJ7hBN3Rn1jYAIIF+1Rdygm0hDvG8flfkZ0hXYsnvrJKGK8G
IMiTWcvinUMfytfiOzekza5EwUWJYnas7ex+RYNZFVCrIpN08TI/ennP4lV210yyYCgm5VzKxre2
IaujBSr2jLz/J5kw3U3bVgSn1iq/W+BlwLdaPuV8fq0JJcpEaFxbN/yuFlZY0NML3QeMFIkkH0XS
OgNvvdw7+94AEbgUOWxV9DZ1vXhvoQA6zMx21nxNOS/L3GBgE1N5e2J4kAyB96I2CANcfjQX4P6Q
TQ+x6AeEKaRVqLR1HkZPkG5VteF+rGs2a44jzp2R3YyUyYmM6/BaBZb97JnypbHxOClB8c74B/Gp
MPVDO1i/oENMxF1Wz2lqZs+JEV7VDCa2NgegMFGLR33ZFLTShlWO0SKBXOWvUvKCVr1Dka/mjgnQ
ppYa0gqIESqDrCUhlXS25UtI5QqrXwuTYwM6C/Rfdho8OMnwJ24MF79YrNlfpgEo53DE0s4KkAAl
rvPZ64GKEfq4hUJMcBtVNZ7tyNvev5e2CLHHePkJhV10UHC11nU5UrJEHnnIkbE3QoVIJ4DO7buQ
qm0a4IsxlcHGlSFbP5fws9qlLCJlMT7en2d3UjVouojSqiiKo8jUfgZOcMq0Ni+YuBXUHeogAkvz
Y99j83GbBAfwMpW2fER3tdXCNChGVvFu8p01TvFuxyChcQraLOZhgN0vCUJPUVLEA6KTwLyESYYo
LCvCE8uKedc77Ncp+TyiLOx+zQx6/BTUj+vK9rcaTMHWmXr3wYjrX7acJFcBb42FYnGuhNyjulF7
i378/JC7uDUZxnAexaRJi+nZFQlbdPU/xs5rR3IkXdKvMqh7zlKLg9NzEZKhUkSqyrohshQ1ndLp
5NPvx6jane4+wOwCg8RUV3Z2RgRJd7ff7DNBDSwjatIjGdve20O0Gud8q40w8pGo1YPTfUs0qwr7
yRiIRhBJbaXmHAXQBa1vpnsqLsg33Pr2DJ0yLAxF+SWT5RcO8yWd5fp7niuaNkuPUuuW44OXRBe3
p2a3scpncM8ko4cnpqrXyrKaNXdqsLFGv7vSBABFJNHkJWnleMc0+CohAu3723+rjPR+w0Td38M4
sAhQKxWOBQCocozYGM4Zbe9qcRPNi6AzLPrO7f/5ZsbWxHQfYkWHOEflhkA9dBwMHya0YUWSZvap
ROAYztABfZp1l0ecZ5UhDPxgQ02A3HTL8arP1MdNJjEnbJxsCLVlQzj3vKTCPKvRJHu66FJoFePq
9o1O4RUPBSUeU6V98WTLPTMiDcUZBtRfC1hbc0OMDSqHLZKl2scVOpJ/udTrNi+95aBZ2sT8RW1S
qdIk94ioNL6U6fRAdswiykrhmIfOvKltYOyab2+iBUKYJaa+lVbj4N/i1GEKKhDgJ9mYJyoBUWHC
1JPogXlOJ+K9rfFsL51jjmNFe5P6qk2jXRK2Mj8LX3yNejYWbDj9vaITqLKINPeQL8KI+Moh0N18
5fDrkdsXTBwRR7ejHbR7so88qPX4aOhJc6phHhwCC4bJaHPXZDx68JdphQdKdml0m8kVkTAPcjBD
lvMUmbB+sXFNvvfdxwzI/opocMVNvNe9pD8yEcO0HTeA6gKPAd6ywciiqTxb1e83Vu8j/QeYO6Js
lXGSPFc4yViYtYAOHDTZvWpjOX/VsrK9NsLCbbEciLBq6ccu2AnpLGNkJ3u0FtuIZlfBeqLUas+W
5aOZRkAUjTpI5INdqTCX+8gzG3bigiq4wXktcjbzbcA50LNrUCGo+Fs3wvzHhEXu/RrBwWujBX2Q
NdcpjZ6kKjkLKOYVfoRJbqnhJttZrYOmDCnpUg9F4NZ3Q1TJp9Gx9i4Z2dBYVj3818Oh85xjRqHm
GQHNeqjHgUGQya6f2NXGSellMdIX2TbBvhq9lWjthWpeTJS+C/gJrHaMZ82z7ZtiLao0vfc0+L+C
mjZnEXhaj0wHC2R08OMPHr0AppYf1WF3OnopyW5M3dlSqwRWT3wxZ9Bles5/uGLFPqam5T90aS3B
FXmfUXqLl5bJiuZk+KWSkdMCpTdsXWcgxsS4b6MQ5eFkSUQyhBrZUE1vQfctQ15Sx1st1pxTU5ji
bnLL70blTqElSzLzy1tKfr9hIu7+JGFLRoiHEB8JoPK0HfRd4lTdJehJHDAdkoQ2svoUiO7d0FC+
/UZXNIO6PE8tzsb1nB6q2kUvc8yDVZWKW7A44gy1DkaFl5dY2/wyTBj6YdCfIsd27w03AI8JpFnL
OiDHbgNudvmdRNW7eCY4AXDysC4eCejNvKxuVsv0RQmPDl+rBV9aVidCJPPJD+J6S2nBucGXTaiL
wC+73bdedN+o73WOhUWVgwYmElBKqy4TYdiFE0gD6lDCuoSd1hNrMeEH52UcZjbWqmQkl3Sbmca9
le/7mIOi2S3GdyrRFnXspol5kUO3/fiUu/I6DQlofJqqg9PyR6O7Uupr4fdVCrfWMGANb2tgObIr
Dm7NsuKMw2uDnL0YSAKssQXrsmGApS4djOFc08emEwEUej06NBo6y3K0GcHdXuRMAanWUJ/ALW2S
1+6Z+UuApg7dVHFuagfbTGDwmYzxgAvwF0XMw4Tb3bL0u1pL2/VtSlGz2YetILojuPJH9mPlGhdC
dKER1icd7NgXMYNwJl94doVlk6ZipVMCjYLJ0klasXlyQKJt47oswrynJ1AMM6S3WAz3HbuLV9Pj
wdY7ebd2h4SCEKy+FAkCO9X95AnuNs+ZHSSf7HvdEKMWjsr27H2ID/ldsSdqy9rV+dVqtniMGu2M
QJCoYU0HaQnKX6Pv3S8f5GJTqTT7G0gvjpT6/OabWgHQJYKWWEQQK3yVh8rPr1j+sR/6fJOxBCWz
vnygSTYc87r43AzOHj9nTPmT9oLze635vndKsPGfeW6gpCdfO468ELLUme0Ddr5oOM6ZwLINUimL
9f40acm4ie3WXk29dfVE5O+rct5jwiwu8MVoA9PuIxQyBLPsqTL85KvnrytbB0uQz9rFZEiCpfz7
Yk/ZA33PzwQynyDk60cAhtegJB2jixcwAuKBEssu9EyZb1S1ZL5iaIygU1fkGBUCqgkcFT8GMOWo
QQdjT6zBdsoT7KRZLRgZL3dZI1QSussooy/VsSoDnW2GPm2TxuGc4hDxCxKhkXQPDWnJU2Vz5u5R
4FrF/RNdu2Wm0wmDNVQ3z0DB/M20fExZpv/8N6O0MfvQlvgY8rZ5JzFIJHr0jPVs2GhZprL59E1r
31QD53W2aD4B1YMaGDBPyvhS+LjBkYsnytOTYdv7Hgyy5bKq60q/wy2BGspLnRrv+YYHxmp1nB0s
QX7ZRMyFyvpkLcNRx8vGI5tixnbenYSpQFHyiA4nj1L6yVmX9bs7J+UR9xm16zrCaN837jYb6u5y
29zJwuwfBkB8th9HTyKnJ1Sx89ilU2OTOWdJsXP4I7EX4ZuozQ/eom2DTWBolPFkEO2nq34J+lRa
sAYU0Wy7GSIFLK7s3LoKFHWUzyiluM59Hbs4B5Ji3RZyoqGWYvUu4/TRaV44CICWve4+5GgTF2vE
XnZ7A4jneU8gcIa1H6tdhP72Ga7E0tzrecIIbyc9G4vROSjanskp+xtzfLUj6H9umcKMVj6yL/tq
TZ/8TYltYN1rfXeMuu4tc6i8NIPuS+wwy+QhQz1RYfmXuByHvUMI3NHgq7W3nd6UkJRFhiIQjfKL
Lu7+mp4XaVscWQWXTfePkV+s5Y4md3d7U8Zx5NHaimk8DmbyqM/JftRN/W72InnJUnH6JVLM2YbA
jbavF64sHOjufQziV3361rbZu6HgWdzODjzKo2NZDHOIOIVdZJ6cvaV9H8FR3qlso88+m58K7Z/D
MXkDq8+YuBT141jAffMxHDBdIT/ZLw6CTM3xKZkVCu5iDNTSLn+2q/kt0Wh5xj/RUgoxcuwfTc43
t4frQFPbjCXYobkzaqy3ANjIcoXqLadGxr0ncv063k/K36PyAxMfplCJmO6KDxA+W5RZbxU0zX27
VC0v7hDDo8Hx9vm1BPw9y6S/meLpvT1f4fjwdGSB5njII2SgR8YHCPXQEQK7ogDyYwnB7YVD1gRX
2HwaUUv3+TzmWHXrfEvWzFl1RQobfMY8C1mZDf9y/NIN9u9Iz4iaRdSghaqnuIcxESwPDc3OA1o1
cBNYHuAmgnIWSsBsLYnT4MGLS0ZDQrNWsjePDMPEdvKi+lCA+cET2DKCW/bVuQ8pP5toD9CsqDq6
87dYs8jw39TAptkQ/9WeE9iAa1OSX288eS2BHNwnqXsUVNrkq+xrW/njhThYuppbPGMIPuzS8EWv
43oqd3BCicMMPqyymj0ZsUb10GAlk7qRPJsmOzpMQ5fEAdKFgQu4e6EHq6bh+eLbJYBNXJvA/QJ1
7mL5te5wYNhM8E+ZzLSTpR8GCux2DLP07e1JuqiAmuqLh4TqjzgFpmIPm3SxAciB47hIxmKfLp6P
kd6QecjUV98lVjj5zxMwR+ztzn0aMXvSda0N61HyuaIjbKSqkh1hO/LKy/2OOSPE3FhQeJovVCB8
B87g790ZhuAw6tMu8ksDN+izORTIx7kJzIpoYYoI4Lvwmzl0r26odeQfsli3Q2zs03HmGiK4rzzi
56OFbhVzdcdlwMhica4nJC9PY4sUhmqLCmrEntw5cftKhcIcaqMEWs88HwBwdEqTYZ/Z4iixDtnh
YmHsTK5xOc/Bva5A+ww5xTop8HQnBu0TGzjiAyI2odDypcIX3MJyt9i1fBiNUZ1gxMqdTsZx1dLR
5yaZ2nVI0eX6LS4Jgzh9oR5jt+ixygFhLxr9CNv0qzHGxX3q8JFpjIqWK3poREq3EzPetq4+C1wc
oSeWd60bg19t9IggILJkfwDENj4T8og3bSe/eDwBNlWuXqt01vaTSWK36GF1apULunS5lG8LWQxX
dSc5QdwWixwVkMgt4lTfDGCA/fd5HvlALFxirwWj4GXTokvctswTrF8eFuFn89kyp5NRz8FrHb15
WMd27aQPm2WSeRPIUBffbmLjHNBJWNJ4QOUoBVlMg+otghBPXEmFLPFdndpxeKl5DsK3TnjQ3oZC
VY65yVc0QKosyOiFIF+eJUjWJPbFzr3F58D36quSLE8spi/BwuAL2t3t6KJNSzdBw77zJvtwYvHu
bc+79h6kDejH60xv7zz8Lwdyk+2ZvNhGLYOOZgTKWunWC+dFjHy3U1DPRRmMgzrdPu7OMotNw9X9
pH3PCgfLbpUhSrtoDXaa7Dy9i0LT1UhGZr54Y+vL+SzoskNv0iZXpIGz95yehjoN4IEq3E1kDsFJ
t75Y4K1R3AEWgf2rjgFIn8g2J/bdHaCyG67dm+Icy9iiR+gUfwQZzviJSkYEuGbfFF60a8oUpBZT
Ci0IOFx7aXCJLYpGJoRARhqyOtFs0K4GEJTVVAW/jqmO75kPyBmEEmM230oBzmKJ1jAkhgx+tUsb
YFlGP1Z6u8dRnj/UaQubBab6gftyoiUsfmL5a5ZNRHrqnfljtETyNIOjfJwUrECL5p3DL9mjGloX
WPTYUCYiqh1tR/WrtVR0E1FaMfNNzzbJ6F8Dmtym10KrRj4sXwEWhytQzz6qsWM1APea5qlrjWXE
WuPX4rxqwIO4x0IES4c+vbOMpp9irIYtOInmCqn5xSln/W2mYTyXmNFBXfP8LaIPh42dVK681CBz
L2lugXYxcMBojnFX0Ek7yucBd+fnWUIwVJi1VjfzC5/Ec6Cw6Yytg46kLHYehvHiD0gOjNwIfAW4
+7LUAc63TOVQIO6IBGM+1FHalhWYCd8+KLLxfuyIdXWTip4RD3CwjwTTOW2UN+XPMeLjmA7Br80E
c8XgAlEQQ9HTyP2wqaL68y/e/m2z4ZnLVthq+yvs6xVtmME6o+98NXSaczbMINuks+WsJWr7LreB
6xWT1x9FXbQ0Z7Fk4jAEaQ5Q4NDqOhwwgVxxdNvUeuMkNbBY5AdeNBaGNK7ncOxVfef4wWuqjZ8x
Mm9xBRSPUEL9U3T7rkY0NoscG5w5b54Sf3yJ45ZqJm5l2BfFulhOtmooXCAGnToo0uuWlMzL2YBg
LmH3pHDFhVVn4H8aHJIQ5PNTSiIPYqZYHS1HP/hEz9cU4u5xcef3dZcll4LyF5BB21ap6ToZzRkS
aXxyBtxbdT/SIrvsgitCcTXW0B0/ajzO4oOWERpJqJvT0xJc3ODLI3uYggPsQcMzPS1XdQ96Sdo7
ShP7a5eZd/TSuofGRvlyiUAz6GFV6wsXxEx8lzKivUd+wjC9rBRtnDBnGa3tMtG4r8jmbbAjE2zT
fhauocEIm7t7yZ3a9G50lAV+HUu3v4rGoXSrxzFtZXr8uS4HJAq6CzQneG3sZD5GwGWoLgDtdDNO
euwxNxwqvxc+hs8ONfi5srSfI0Ne6AXu98A7i+KxM2fxJgaa05Oue2kD+NL5bFpvQ+3j21c9ST1q
YSjPZUW6bRtuz0ctYKA8i6TcOomvveadhZJvJvRDLJqmJZr9DUJNpgSedrRw15fJTmOx+Qti4vms
t3no21j8bkedzqgJZ5W+gZ2e11eYUQsmk5RWStyMTqZtNXj5Zop0nvjL0c8wy4+W13CocAhV3J5G
nk8buj2a9wC/7OqCYCOumMoxJTli3P7aNohCCxgYjBByjP7QtjRRxqMEnBwFu9mHhVKxM9vdLra2
9R6DWOITA+j9PBpNuSLWfN8DsMZUwzpkkpLdzct0XKTu99u747bIywWWmas9gkfsHTaBN38s0g5U
uEUJchc4G7ZHb3N7XndZY3KqW4RaEaQMLpzeesHFDoicsj8kF+OuizXvgB1PIjCSmyKTt5xZcNnR
ZyBSNCh/DHY61YMr1ywosVEVPQ1dUt1jB562OtbLU14/tFriXPOEKbrX+3eG2cMk9L61S5MgnJhk
XbbEd0eXVqc0WKo9SMKaZf+YMnYIb5NYDGuHtnkMNPXQLSe8Nm1eDVWd2XHV72ZNkyChEWzbTclJ
DeBu6+TRC5lDxvsqOqIfksQaveHYTTBz0knA7ie5E8Izoa3HKT9HZMZ0Wnr6ABdOIz1iEmQpSR/X
0xfPolULAzV1mGqVkQ/cj7ME85QhX4qF3OOAfLcin6mnTHZzGWvrwWjth7GV5PXqhlEUu6j4sX4O
zAh0Sgs1SbpQdGSzJGLqJwum1jdrqZ7D2IIYNJbswrwyO94uhXlI65NrMZo3ZlXcK+SClRLpuek6
+/f1Ps6JdkSRhPoTAQh2Oez/XqpxepbrmY+1AbtDoO+2dWD9LrHDWHiAakbKUA25K2yPyUMwoY6P
mTrq8YCtOq2BezogpG6XCOKjOCTgqPtE1nDC3c/uXOTXOnCy6xCox0VDp3ZCnIu2iQ69n/A+VMaT
1C35RgV9P5XJQ5Q9anGZ3g8zib4in71zavfhXNcW4EPsNFCp5RMJkY4BFAm1AojC6naV/3q8MQDG
wYxlhkXkeaaFly5vdRhzO6Mzst1axpjc376kOCp7D3o5FD0bNLRKdj1+3J2ae7qzvFocRoo+NwHp
I0yT0/l2zhBNFFZCay5Myzhz6fDnnDK2D3bL3FB2MnkxgDoZGFykRevHbcfmmFoAwaxHuZgqsUnt
qNiTd7TMtv+cNZRiJZONgUBqci81vOfUPcOi8yC6VuMSPCmTvHxLKvEQDEn+5lfdLjVwzddpZr3k
dQ52gmbudWfgLyKq+kaKoNw0NhOcMvAf04ABz01RsoOAmW2M4whnFgcD6NNWHOmHiZWZn0gBdCWJ
fLJJBL9KzFIAy6+oiLW9uQurFEvMGjNpOb20Mjbh3jkPZEL0m3UfE9KdFoGtNjrrqrBchIxes3AJ
vMcJHvGaydeWQ0AP31/zr3HRX3pw81i8CFXC9gNVMNkoOIOV0LBeusFr58bbYXL1sPPqFzfwjYsj
LGvBr3jecczVozEU6V07tF97jR5Ex0/EVZnIfEEAiLxlmoxC83VKFREab77enmwkoxKKq+nhnuwe
yP6IUpSkAej51Kovv49tnmcep85/DYIxfqNbThGP91lWO/il01IuZfQdR00SVYeShzfHCQzEbcD4
DTht1oQdZq+TkRsXYUFLb+iZjiMpQ3gFP5Hg9FNKGoF+e2iI7TJFyDhN5R5ZLsf0ETzn2ELYl888
MbUFterIsx7U7RobDQp7MKXAe9WBm46dpUqKYWOX5nT+de/dbERhXzARCIY6gS2HIbPiPLhGnp/P
ORQNZAhdv6osSo7VUL3R5pAcoib7yqtJnrAS9SuZGeapcb361UNv3ipN4WuX7AX0oS+2upnR7exP
zpPbPRTLjq9WwXDU/GTnjG169csZ5oj73ZE6hRei6x69pGy3Wpl+90msXln5mQ5aerGHTMK6Wgnq
J1MIBZU+MqdxJhAYsqR7buq8TdY18wl7IayNOQEOM5ff7EB8jVPqwwB74uSedKlWqivb09Dk9jnr
9ZMx0tJKqK/96jPqLZPip5U33hvoYc5KmfvDm6jrZuKwUx7gwDKtHykXAkV3wYgkOVfxRlU4zTdG
y0pA0hpABviNtbHMBInW5BfI4dgmQAwhyvY4U/XCCp6jpjRD2Owe3rDcPWHcgp/RFv4bODEMy3ac
fNEHrTwGBnQgORjlNpfD4leyQc+IVFzQ0bNNqTPA5z7Iripon/0FrCLb0tjaypTnlpDIzrWjq9e6
JfohVIuh1OLzWPzQZcqROBmRGX5dxL4H/RaPCNmgWL5YTM9PVk0OYk4qMsB9c0llJO+LLoVIVmnz
761Hq2ERvY3syD2hkg5JtSfPCrkUpelQ8GuGg4kfdNDN9LM5+khRRZlfKDie3+AVIHOyc+Z4vpFL
+mOMh7Pb1w5jc6Ihec60DNPOk+4RDxEYSZ/9QK+gmKJ39TK2MbAI766KSaQsf5JlWZ2rnDQCR1Pn
VeAi3bg2U0ZwUGnozXiCwE5/tX2PiqKb3uIm9vnWkWemmDlBq+pFzoGlSp/0dPCf7Jiga8KZqGrz
z5qTq0uywP1NMh1WwqQ5ttD5rWEQYZn487atIg3IDDfE7fiUdVVMCEZQB1PSSqx0U10kky9ASCXO
kJsIERUf+c1O2DswNcagONlDaYUia4eT5e/1aaDmYVEfeT5bzIpBNC0be6pAx7YGitIptrdyCFNr
0O8dO3idGaHCgKJLySB7QIYZbIU2DM85biPa3Zv5Lc4DEAx8L/gbzo4q1nB8dphvgrjCstlZO6b5
xnueIscOpX6e4v59XnyIowWfLHY066i8Tj6TYPnosWdugQYTxncG7VWN3jFm4H6VQ73GZk+8qu3N
R1Z6GNqiYLpedimgLnmMSGFxnQ80D7TC3Eb8UOkOCtdOechvW20jSL2NaEV+Nb0guw/KlsxLVnzu
vqO3qUuBIeOXDgMRlFhLKZwL4gBUxl5oB4OB3AZKIhWS+I13wZL+SzxHwAORrEh5a27jJI6vLAxf
2Y4R5O9oQqZKIizy4jKgZZ6cRYXLzPwnfFebJ89obFQxXW+DyrlPg7uiEO+MXsazNnoMy+ct7IP5
wB7ShgUu3QOd4OpADl2tqjlEJGAoUTM9b2Up9zcJGRL/Vg46k8AC4GrfK7n3Ck+thciTdaoq8W1M
a3w0SfkaDd3nmoHtypFm/pD5Wnoh/OauFxaW/TWmUqRieRPMGqktaawGkFfRvWZt95DoHb7c5U+F
DsHXUsXRnsxmy0OxYJGm/FAT+lOkhPGCHYjyDOZ5cO3KHXN179AaSbxGuKxevOKYF9TA0zqMP856
XNoM8FYyg4zbD6iA95NGImOYdd4m4iw1vhReA4HHwHEEBin0gxYhKzOgXg1NATVEOlcb7WaLOLKA
b2EwLK2xfen3e6Jw4Jnxx2cJ7pjo0dHGYsN4rSWhMVBd0gr3bi5NSRPt8GTQtkP0AzKu1tL9HkAB
aCtqjGYO0eR1Was88I0+xBaAAvkpVf3m9J8b58y/983ZhBZ0C4uqYTm+Yzjep3/8uXXQSDR/CCx4
Pk5njNvBYFEYKjxKjilZGeoQRXB4BggVM0k5ClczD2xw8g19D4j/2VgfoP9QuXUXo4tfnKBa3mJe
ZtDAeG2aYtVmo3e9/c7/65v6r/iHeBAFVJeq+9d/8+dvop7aNE76v/3xX8+i5H//vfw7//d7/vpv
/OuSfuO0KH72//G79j/E3Uf5o/v7N/3lJ/Nf//3bbT76j7/8YVtRpjI9Dj/a6fqjG4r+9lvwOpbv
/P/9y3/8uP2U56n+8cenb2Ko+uWnxamoPv3+q8P3Pz7h1fjTh7v8/N9/ubyAPz49c5GVoFy6/uN/
/ms/cPv98cl1/+n6UG8xjvDV9T3n0z/GH8vfOOY/bZvAZmBYvuEzkqWrseIJl/zxyTb/6XGl2x7l
ehZXiEuPZicAyfzxyXL+adiGHuhUV+qua+vup//z8v/yMf77Y/1HNZQPggBu98cnI+Ba+/VpLy/P
Q8k3fJcxlMOPogLT+lsDZjMCOgDIHoBfccFVTg3DPZPnIoIU4+6s2hmRupiVoYWTrzFpUXV8NnCq
IVRFA32C2q6z6mnntbgMGalQf2rSpFEMyffGNLXwT2/u79/+z7+tuTQx/v23DUzeT9dzfGLNf6sX
rf25GvKMsKjrMJ7XINVtgs7cLxbVTdmYBqd1euAchmQMIxnlpVl1NvTq5LIIrFs2cTvTp4EI9TcP
2wlUAOfcrdaUsLE43e6mkTlkULsvmY2XgtPNrDZNM5WhFAF5Zngfuizjy39+Ufb/eFGubxmGqesW
a2xAMPOvj4PcZ2w7IDVuibw4MP56EhZiLL6wgyz2v+KoE1TdxLKMNXZ6+yh1FSHLx+kbT8xsl1oY
PlbLmOugiKa0Y9Sd8Fh8ZNasYJuV5l1CI9Wa7DxHm3yoQsxltOH4U/Dgptqbi1fomJHWHJVSJ6cH
rkGlzg5WDA4aIQ3Y8aNthrqjdpMS8gRlgsA+hucNOkAQ6qV7DDICbKnhPLfzJCnlaNRG1V598mme
AiV0h2Pr3Sts8f9om3U8c/nA/3xBuBx9LG4UxzAdVzespW70T3WidalLgxxsB/AONonV4cvRED4A
3OP803MvpLU4vitH3LCWVydPUYvGPXml/5n4z3sxiukHAV9sfEW7TzRnOPsuR3XHOxtMoTecyFej
IQD5ooxsdQJeMZr62jO1p7ibjXW0lQxUNwFwnf08dCGGXnuwMcn3rD8yA7EexMDcNA4gYIx2zjQp
eqHjow434WiN9CQMamuVwbTh5bFlZcrGFVa/p4BgCzcUPlGDofCoB0rGcotx3juUyz9zSLFWfT8e
cR27RbxSQzU+aJ5gjFU5BS4zTCcBqRUXqiLAV/ydfTO+TlSZpiDHt9Cgqp2wOiwSuK9wRzCF4jhG
muenp2U5RjjUHzJ0JvmjuAs1yK8r9ArUSueHm+R0MDaYCZzEazf6dHGYwsVNeoqaq07PH8i5uSF8
LX7UQB5Im3gYLYJZh08vL/i6uysmuC+NRefc5PMeMkjxjlnJFEZLxa73JdApvyl2uNfXgl12lQw/
8QuwqFNzEQgwUL69N/X0Pqi4h/3ZxQruXecexpnNI3hrJaA+hEHQxczxfdvO3IQC2A9LrKkD+FbE
tqLxPCbG2oIDdoza7si1vptJE6/h9zw4OqbASvo3ixz+LeEBMUrFHlbzE4fH5kAvrFz1+XOQxRMS
87qr9Wwd9/C6KBUNWVrXbFvYdVDtRzGhte1RY2NaQGSSR1vLJRc46p29sTNhQ/RDWMhbTz16qeYg
0gZHeuSOUeOlj2auGfBKpjH0OTfe5cnMQ3pG21IDJGgIDlupO0+Or1FOW2ivE4rcGphwvXa8+Q2B
cQx5KoMQsU/ZGKnQsF3wg6m8Ehc7eRgW1jxB2rNWHboeZkA+kpZCCxj3DB/dlaM72rFLsqPl7E3V
4kX3lUV5knntOg/0pe9Xu76kSk4Z6SYGQFFavWQki08Gf4F7LJKEEb7H7jYpJeKM0mhlGIYvkaNz
bcY0R41ekoVF39D6SfC00uN3+spVSLqR4isKH09tkcFjaOM97Hy0qilv7nqGLIzBwQFsGprT1ioi
4+THdHk2FjsgYCx57nHenK2dLcXeS7OBJcEvdiU/fz+kyVLC522xZ7kb5t4H4cfUJpWcitC4uADt
4dzUtK+0ehv2GUJos4QW46omX3/zKIGmarYmjiXPit7q1vLvRnzAq1l65S5nTrm49YklplZK2Q2X
h6E16cHEuT7jRLnralcehtF/GqxuCLEYvwWjNZ/M6rXxBujUNA+sisZ114L+9ZUJA2vls2psLKnF
IejpedfV6QMMRmx/ZUfXUZmEklYrqATxXjfdS2l0D62wvtAD/KKhS23bJCnCtOFXzBxcDaVk4lxb
/ueCzfs5b6KLhk+tI1810Ei3p8PG23QGPbV00G+YvRJv0CZtXTIT0moHnKUAa18Gwdbv26XnAtyu
Xk/xeg7mkVudaXPlBhi3I3IEXg5yN9ZOFWMjQKzG+2QS2MZaHNYxKVwAzgSHezyQ2Iglp+1dMDff
OLADw9dAupSQc5hQT+9alX6AfAb56ydT6JfkbwW/j25nmLqMyD7q7VJa59XjySumM/utdkfiHYCB
1v009aDfJ3VH/r0ywipqR+yi/HRDgN60KwqOxFymUDZwpBHMpl+M/rgB69mHgrDYJHwDZ33jVZMG
isLADqk1pkut+p/k3nhSJZViqXBG/PmiXusNQlLe9xhnTeaduK1rUKCYddLoxSWVeOBQsNbKyVlp
UARx/sCN6jTGYZmcKtqu+dIRQ9EZuYbGPI5n6DL60TVpcfXjby7AtYtFQxeONOpE57ElnYmXLfPo
pUg9k/Kedn4UhTIerAJ34uzGm77EGBU3iUd+NLZ2WaWln1On2Vo+xiSCMw/KssS9aVAC3QX0h/jt
LB5lO+JCd4hpKh7ad3HfJGub+mLIYw4piDWmcO3B7ga4VbRFdFPsX4bAhiwZq9AZ+ZGiuv/3lwlj
Y1Y1LgkRPumILu11MNg/p0Cznw1MGFuoWtkuaZkez/iuD3MreRDno3vo1QJcRV66GzPn0XXa+rkw
OmpRTCpiGgh9eOiwvo810KnqlJZxD52WpGpBlQmMDifZOhrXZed7aq8AFK3U0kfn+82EexCnA9vD
S9v5HLmMbzHwxaXy/RWMRAWJlZNqBgpG0h4FQe6D66w6ZQdd407KA8qWPN3FPomjBFLxl6HZo6dz
apycbxSxurt8KBqkDbM53v7f7QsCWrLjMfjiOH599IBl6lszgS6q61nI5GDN7DINVeYHYd07POHh
VLC3w0ZvBUyb/bh/HLUpfSsN8yUQAgNLkByLuiZ6U6SvgR29O2MpQ58NiuP37vH2BXES01UCCyqd
Jw9IWzMTZ8OSkfUJboym+0GVQ3xfZbJ7AZ/lNRAHioQSplrCXqC1Q9VsilDyehxf9VYNTsJciGq5
OKEuibyJv8OpzPhlBXoju5DHht8zTMyDHeIeraqTs5TbTAzOS1PqF0+N+WmMLHPTwCpn0As0qM4K
qhu3s5z8k1q+lEsmqm5oBjAKBkRdN9G3kUQnOdM4kiz3Zcc/7ueqe7A07Y1dK+p0OS+9px+6DRyk
HeuA29A9zcx3V6VBoGweCXSpOH1P0jhdZ2ky7VqqtuiwoGKrV9O8iwY+1aTNaCx2mgd6lP43UWfW
5KayZtFfRATJkMCrBJqlUs12vRDliXmGTODX99LpiO4XRVzb91hWicxv2Htt3OTs8iJXlSH53xcr
LkGC2rZ/yMgsJN7bozJyt5WD/qzF7x1KE5PxUJDjknGYCQAuGzIldNTkQHLzgU/PY0mJDZZ4a81k
t0HPvDVWdOm2OUeUfW+OmI79lGB/ED6QJUQuyJvgrhFX1A76F2GCdljgI4r8epXbLI3/rMXyL9Fe
zkZAERyllj8Q+tuIvTwc9EImUPMTto6Yp9FbN5uYqgalA5FsaIbO8ZINN48s4/2SIe5pytI/e5pp
szMkMBmBgjJJg8hlcqNKUB7jYox7pr473IndXcYkVpSuAuk8V1gPkrq+zGULnh0G84kjzNhjEMB5
jvl4qfMEflKDOnueot6q73yEPTTIkZpjNV/pdPSpekQS+No9uq1EAxqTqZj/7XNkwqMzaEJFTmp2
LRJ+/eyaE2eczBipILa9N2lJX0euxdb3UV8EebxVvveNLwomfdb/dIAXlLP//pWsZXLojObDs1zn
ZnnMJ5fRac9znfxmImtED/r9hmQYjEo8T8C31CamkEJdCwbX92OuJr8Z/oykNpF4nkJGv7beTAcW
f/QTPP1+ZYLWwTwwi18TaZE77bk8qx2+Zu9xdGfEIvXuFRVpeiikNZ3rWXIAzFrhAcUfK5pl3GmM
E8EAHs1vnX9FosHeBNPTOLCkTV1uszojz7SWz8L3US04t6rlZzMrRIqW1O+cjMpz7IhulVz6yth4
yHRDoVgkIuVmYj24LCrtsT+YCZ6BRe0dr6bDT4Gx5z1ZCBqXH1l7JOA2JrO92HqSfj9GXa5IqA+s
P+Y6ehHHKqVJoebIV6sfpfHELL+lGokRS7L5wpQE9vNCGAwfKiHdeoZWBdyF9f/ykLixQ/Z9h/NB
Xxt2oGAdi23aRqk7wL4AER1ApGwZq550SnuTp84be6ByXyfp3QcpiW5DBluE5rhHHeucj3raiUfY
RD739hMx0pgYXRZrU/m+xPYdbB5V6cTjKTPUyQYtA7TLgRqLY652tkFORxZUR5TBCNynCoxt+yPg
J+F2v5bGZyvYxaGl2fm1wx3ZY7m1+HjD/8XLSFqefozrR1iuc10eL6jrQpomg39xw3oLHEw4W2sW
eRWjCLNqPhM2bfgWjIXnW3f3/15ixA89NxGCrY2sZnHJ7fa80ok/J49V8LBO50fUpBzfcHYn18Vd
/tKovgzrPIJPSMQ7Qdfv2mSnXfr4edJmRKlrOk+jY4xwC8EtrRlM7AxymeO/TTrDZN6znpVOs0sq
Q/yazWDrLGr9OeoU9mNrfjJ6bHY+sYA3DMoJ64Y6+Op6eIut8P7kY/XPG3N20Qaxm8lic5iWjyZW
deJuFsLd4BnJfzsZTHuFiaCb9yP3xLYgnPWKIufs+aws2zHA/WEFKHrV6uxzKAbRmDywscADyO7u
zx3b4JPy1XdsATX1gtaN0hEw91qtH36nMuKzW9gjjoqflFN+EyKVSWMbj/10yac7Zjm0IdkcHCG1
ZGeBRXADQMoPlWsl+xGhwZvNyHsfQ9UqqWZQu9bxAdfuHA4rPPfRtmzSSxz5VqyQq/Kk/Dv64kfC
yOizIpwnyjQnPmFyA8m95BAaNbL63PU/tVLBTpODvFuyZQ9idHx1BNFvgyS0HJ3UfOLmTjcD2c1P
s5ch+fK64zRa8wE8InzQgFbAidMcgdkS/7ABZvNTmfEgk3VTzh6flyuDw6CbH8t6T5tmRHrHlqGz
aSCrKdnl7vzutWSlQbQ+4D7fy7nst0sGocPQ+lWrdT5XKQTctBg+JLvjrAn2qQ8XscExd5gkm5rV
/WJrIz9LhQTCFyTe1g8xnLB1gHM0+GsO/XXsAVYitzPurZg+lpw0z86AXMS4wyFO+eDBXueJ982j
TGi0R2QmkODVLs40i0DOCKPgjLR7Qkva2jN2TtAh4mwc8zOVRPqQxHeGrQRq3rt0jDN28dpZ+IRd
dBzSbY6Jkress627Y5AfAFz/u0hT+2XR7ZOcdBXmZTHtSCT4JiAWI7oJNmTIPsjrOfkG1YRcY+vL
jQ1mnkX7u/It7IdtuzJbmB6hTguBtVU77nLGfm+OAu5elF2xDZLCCXW7FGCRRB6OeVcD0zD0do17
6yMvgBUS8PU05flHrL0Cs5/5iwvFQKlBRiN82uSdrBSAn9zsx7QgQGhBWkmFPtnbelT+sSrk+g45
epk9oAWJ1DcRL81LlaBdz/eQKIN36fjGq8EdXU2K/6UN9wXibuSABp6qtH4fu3G6eqSmbgSCgs8p
tosD1OI8YiQFCKPkKO68pWP1xe/apvknXX3j9t9vLt5Fpkb+gWf2htZjvDgoJU0jmT8UAPqrXkyc
dt6qP+C6F6fWI4YO5rD+mDvMhCZ7o2j8pMVbPuNYEAZmWT61qFopXM1DJ4zy1Tab9EUIff3vT9lx
m506Lo9QT2x5i5Jgi2HQmNEf/6fBbt5Kw3M5Uir95legCB9/Kpg6/1w8pCRKOocpXu0PnHq/yEo9
IApqPxw9fGjAfb7pBVudKyuql5WASKibZFvZEbC80HLb5VRi19y0bfc+e2O8x94Oz15R1QJDOeCW
yAiLfaLKZOiXGoRtqRw2l2nOoSljK/JqokLtmFKB0Ldiw4gMAJOfHtKGKW3uPZFQTFCSdV/NuKZ8
AmftWgQCGuUYb+JEorL1NyPJYljiOmPnl+4dpT47SbqujY6t3ei6gKeDIiZ8qVm3/uScmsGkyvQG
kz9FfMkk2Yq7Ag1ey3faIv6XFIjHwpD17ZB54vxfvkVfFLfWx+7tyQ8Uh8leKfj2cdsb5F9dxjGH
WeEFSPAMj2RMLMP3pbew6Ls+dT5Q6NGuPQwBFDRWX1wni1KA/qe9l8vwtQbYAxGcv6c15WHBj5S9
cUCe+ONH2Kz2eh0SIqDBtJn58DN1km5nDebX5PHV9mvDDse+hwc4xy2aTeKSFhsfAdj5nc2YWfWT
QR7ydCzzFR/FSWhj2Hq9FZ9l+tcgGxDRs0JFwM49cezvtY+fi0niw1phCsYJiJGph56amDjJMB0a
pC83CtFQu1ZdmE8kamD+xXQ9xM89evlwF/hkdTL0ebbm46BRN7SjJA84u6a+xB1IHjmg+AKLLujm
fMGIaa4EP0IipngQ3/A0ALpP5XmkoAmxXdlbNydbzU8DrHs2t22cltu2dan31vUth0cZgb5FejA+
u2nfHFBD/kX2C76fiZzPN5270yATASzQpmoeZGmUuMRJFLAOBBOJtZfhIjiXHtmxRfI1tunPodTb
llQTgwqTYelDWGu3WyrmdVMTaXlZi+qGM37fjFq8dMyDapKWLlOXjNEis/ENAtPdH38KwgzOxAEj
umuAB6S5fV5XeraaxI6iIq1pjOUPa+YcqeOcCZBUwb6wepDcUFGj2ielynC/GXQ+sDYixCzf7puK
pJm5f+SEjSA+E5n9TcrWIO1ivKaMf6Jl2bO0QEG/ck897HJ2Qckw28yJOXHgn6YrZLalP5eDhfgd
zvK2XypzY1jDeMSBjja07+sd0IS+kxDFpbgYfp7vWpPuni3YqQQJF1pYWLMHDy0ZLcjXKD2N3L72
xciPyy00zaIZRw2TJnQ/RQhOcGVHhHKzrLD9F6Ii97IVb43vETrG9GRM9UOP6XG0SCQk5mKfnXH+
y7TqZtSElonA38OI/cxk/4Jgq9+2yyDPqvWh7SIrNL3yV+B574kQxIIE69dIYcZEy63QvgrxnluQ
W+daj9siqJG/MZALwReBdYhRZhvcYJvGuyTgHDbmyIy2iY0AQquHIaJhE2dFNvZ6hqdcaPkjdTdr
L7ohbaO0aV8Hm+EhEUVoNrtdl/XXMuO/51tpdiK2EYrEURjWKXfG0Dd46pdHjGkbJz8CBecJ6xUL
D2+mcBHzwV793Wo584HgHr7VxiMKzbi1sdXQ7s5EbyL7dOyw51Q9bwpzJiq8pKTm+lBhKdRhdPrq
0C6SbQCWfm4ySNM1Ot3LVA8dyYd8dswjLE+1J+BgxA/oAgh6MZ7Y0T65QUAiujMm5xjE14kJZWeX
9dkz1vrocmKWQy13y6Teja4w9640PkoGiResczxOS27S7fgfNriWyFzSg2E/uUwcjo14cPAYurz1
jHbdIX4K4qm6Bbp6QXjg3j12+IQB218tx0Okvbk5KhKzzXV5b5PpblRoLBuR9LuKCB2LJMGIOD0c
LPmD8sBVxGUe4Dp9+a8GEpjjxzjWrxMfFN8O9UywLtsKtgunhjIDdUf5Mo9y2YK+AeMZSFo32iC3
Fd/CQ0xVi7HCwDWehGhIL7LHXRqzD0uQgm5Maf8SjGq3ffqgDEEeP3Ykxcp+pWG2JKpuYhUBI/R3
hCSEhbO0mREdHyW2uzC2gcdm4wCalvJ4EwT+34rKRatCR31ARajf/Zg0AWwH1nVa6ABlzByoe1gE
W8f7wibo3Qz1EJzWKDXa+YPiqX+SeJZD36Oa0IULvlCnnwjWLo4OVGgL1KZz3sLzSfBq1Et/6J3q
72yIW2I3P8ciM3dZzVy5gQPRxSS897397ddh7OkOm3a8XWaIfbbufqd9h94jh0bQMm32OYa3ncaE
PxARFNT9dZXr3QZwt5UjqskqtwkprLt3bwoeIe2/XRecjedNw9YcWENM42SfFte+uiYSuaHW+7or
qV3LMsZKzvDEmF8yF4VNPq77pFhfO/NxGTatPC8Vd+os9WsmUv/MmFpHCiOIOznHrIct2nPxnh1H
UQRgjvRdNjn0amvkOKyB2EmJtPMuVjDD3iurVxzMXqSqH8oSJtl95bmsBT6suN5Xk1NFLB/2A4Kt
UIhBwIhCrJxgLtjnVdlhWDbanbC57MnBRDE8PVg4hVKvq8PULnP0Zk7HS+uhTNY5M9jVv5FdjUvS
cgWTS26SlRAIkWsQ2NPM7AxNUAC7vI+r/DAlGFwIRoXQsj4NlaJMMwvqkFlGVc/mqmncEzMoBnRD
VLNyN42wsmr/+FAKzu2sDoWQtyQgnmUWGM6TuKyBI5n3siL/BtApxyxNops1j0wOtN0YWYj9WJ2/
VVf/UdJ/MxRDX0s0v0dwQK2lqSAkmt2FdWWgRyIWcRIV9rjsK8d46+30I0l0uxtm5lyGg5Sqwime
l9IOXVEwy2iMsCEcZi+dm+zBDPoSHUCA0GYj3/AglBcqIIEIjvkMNi4c74zhzpbfUTXhA8mq5WfQ
DTvS5sNysR8MoP4WN0jgtFf/Rfacn6Sg5aFiAG+yDkfDYFjLEwxMRvhvKF6XKDjZgSNfoWNsFtmy
n3ONTb7OzdYrhq9sDCRvTO1ndmVbRINIxFfjhff/YfrZh1HkP+GAyI0v1TMNYbt3J3M6ES6JEI91
ZeBiZ07TFyUJV+pmVKqm6+Klx6Us+844aPv35BAarNbloKngt0tuIKZEgd8v42FZ2u7AYqkm3LuB
oI7IDqfhM9uKvTNA7G6DKhrJ9t44gR527qq+iwYst1YQAoOM3IKWfv7gLNBksxXQq9bbznb8PWKl
NYxzN6qaYterkpBA7PHMapE34omhdB+yg2Hkr7kHcFmWbXGYfGy+3ZS/L2oO3joIkQ9k4b7XRD1p
T9jbid3gPgBzvg0KjoCcUq4f3exS2u+iEfZmUs03WpHkmRr2h0bs/5LaCTlTPCo+kclXY2aYRaSI
cK8AorLI8eCmWZU4GQZGCqBF2Cby4eraMqV9X9ww9f37SDgmZ1zdhUZg7lyrIDEsIdy3QdGBFACq
dQV/yZJTZE4VMyk2IxtgmP02JXiAoqIvz3Em3wcC1RWZA1urnDzGv+SdDHacIzpgbppmW8bybO+M
9ath8oJ/kFqZDMhmamVEsVgDfZjs0JgbKurWS6ICaTrzZSCdyqP7dvX8NTvzfJ3SRkUkgmXQPh8L
Ytn6xY1ZtLdZDLvcmwN4EwzLA+n06XLMG6+9C4fyv56nAXY81jN8HU9EzPT/oNTilbbSA2UmEIDh
C2FaxcydHeakYycUM7QYWJ0Dy8n9lNRvvpe9ILQikMJGhM6sbgK3Q8DyxGz/N5QFizIQD2sRVLgJ
/bBHVEq4IonmDVFFA4tPEm2IaJvZqDSwEMBFYCgoV9ChoBbnhsEilcp3x7L3uGj/R1OINPJzZYZ2
D9PGJbSCiL1jlTT3nhv7oIJ7kpQzcbGjdVg4yRzo/gfXNi+lHuB7K5qh0bavQeyh3SwJaWsZOBxc
S78mTca2uEeXpwmIBKF9wG2bXxnRu5EpiUQs+2Q5FoF3dBWZUr7jVhuUY9M9iLs9Wpf1KU+4AZka
V1Omn1fwN5GtWG4tdfwvEwzgrbFilolwt7MoCHsTD1Q//ckmHew1yOFtH1uYUdxqy3RzjZJSRl6D
8SNTBB4vaLSoWeoXSJpz2l2dYT0TFipPmq9J5Zwn6aECcu4cGqggs3EfFEYTDQKXZ0Wtfk7SYAce
nOKtMk/4Ohm/4+PtcApS18PHQIyJDboB3exDcSHq4sty9/44W+dmJeR4peGwjRSXSpMebKu9t7Ye
o7zyPJx5CJSqFSbpJB2eWUMTLUL4ctbIhmRHBFJ9psgD4gj325k6pIq96zRwqVfFzLSJC2EGknBQ
SEblb+a0v+wEZ+csHt8ouK5B2otbnnH/o34GN2/u8K65l857lOQVuIJO58iHxBytrYWOAzcSLOOX
JgvSXSlTIi2H7JWIjo9JJsg2UagxanEIsWv7A5A8DnsbFEaWdz8CQTx7omVkZbnLaphqv8jlFtoh
+IjF25nQCAHuUFwONSimxoMDNWZrfzPtpr9VsvlH7qjaY2/hTdm5CkcKqwxX5qUcYvNFCuvgFPo3
lyHfrTz+9tGpbxaTSUkKeZBH98KmYRAAmf77m6RCQW9g0ZmTeT+UhnGc6oCv0+D/gqzFnHEA+TsM
NKU6uJMqCd5x2s/GcKnriglYn/vbaaGLWz97L/lK9PzXUTgOKjvdibljnWY10OxoTM4kcr1hP242
oy4hHixq04yPv4nTbJvl8jLZ9rR93LTbeHXeZwB6W3yk6TRlT2M3HNfEVQeuMcDLWcZMdy53cA1H
yIPWs4sPZSHQ0RknCNRqy4K4j7CuQhuVxT2V/rBPoT6ubpbuW39Edx/IP1XfmltM5D+MtTTOMW5E
8AgU0OIx/snxkRsSLfqE5Qz5zmsRJBmSKj6tDsNCXtgXMt7PC3PVsGxjQtq5a3dlvRD3PGd/4wXB
OgNrTLV1cJgHprMeWQasrjeOkznbksMci2zJNsUwafMauR7bHE5u3jVhV0jwRo3n7dRKtjYmvwVS
VPuWxYQXth29ZFICmlKEteWx5eyRjxyKwWTpwsOwV2M9vaXOU8K1kEHoO2mmeCfajV3HAPDsYa05
52ZCUSJ4qEmJJ3K4+0r5aIjgc1/kwPzJKfOb52USayYZUWac3ankSEuS4z622MJXSXJ3O3VuvFKh
80/6p2FII6Q3cq9h2zOyKtXHAM0pDYGl3JyU/PoWmSGD+58Wmxe8cVqcl/9+Kb8UOJ3eIa3x6Fry
VeC/3TesPxK86X7T2nePEzGhwQFRv+C5E3+IXKs3/jARakfxyu3eR/OSH/VoAchlrhLbwgv7lYUN
vPLPxG2LVwriZxnTO82iOZLVjMriQQgmZsHgWiaDRObKpiH194Oq45OxoJjwG71zu99qCZJNMfjX
mbk3EJwM2HIzECeElaggEHdLC9PcyG/GlY24FBHXHM11/lSQOEPYGNodULA2qor8T9ISberlOXI6
GH1Npy4dEi30qNtmvDqwDMh6NwgfW1E30Ysz3SjtNmLCLabgj0yX4TRa8qNdE+ei3XQfMMn2Eg/V
AUdVzhR2KweyopWBcd4x+K6QB7Kf5fBuez5JIKv5YgRQXCpWV9AmP4o2jhnG1PT0mMJIXyvdK/ml
WHQg2JHvkiEFWf3fjF8Z9RVPRVrjO6AUJWPyXGD6fsvH7tWKQYroxj4s69XMEnHMVvXDiHvn7LKb
EZgBQK5AdLBHiCg1RwyTk3rWjLrNfLc487CzofUnONOeXN/yTizrf3mEB5atjyRmAEY86fpzrB90
OhwPj3ebreCOkzXDfl5m+4xgIQ6obG+79ETr8ghHr9R2UTZZnn35XjwMduWMeb+j5PWQ829FjXzV
qwoHS81QYu4AT1vpZT53cwc21Y47rAYC5cHjpQ2wZ48mMZVGkIOjbvmxmEWRngEZJ2dCCy7Ezsx7
Ep6Ts9bteJixpcKYqumMYrKyOwsXbMVuEWxX5EztF2/Vfzz6lpr8Q9yVoV9AzTM87teksT5Hbq5d
Lm3zDMzzn9faeGUFIw10Zv9alDNnnHwtOE9eCH3aLQ+FSJs13lGRCvB/T/hKnrXNuMRgdFHHWbzL
W/C7FtyIQUzFEZ816sa1+rN0JlvIPrsu4k9uNmzH5+CuEICc//9lmfNn358SrD2ZPAbgHTtKVH6K
zUdREA7BgiI7s2TIzkqmVggXkkz10kGlkOX/WnuBuxkvDDVs24tKZ4Cs6q2IxB4Xp9OdHqGYuP5K
HDqeM4MPm8tNqdowzUHhND3nisfycQwsN5pIKY3iBAE34qKjGJJTx3crUl0KTbj29IVD7F5PM35s
XEvbrp/JQRBUUIldM69c4p+j2/zRgsFHKrJ8F5um2JC1zDg02WXT+GrmEwMHh5EzkbQ0zH65zVHk
bO0BEXHrFWDZH0R0isZGDv8GlfzuJtuIVs96gb1IkLHZnroU/LvZooWZui/ef7VtQB0eVb6+uwus
6JG1/bbJxUvvyO7YWhUSumxoQ2NJs6s3Wu1NsxRkHvHILlTciHndPM0rI+Vdbav2V9eYAECMb0D3
7t/cR8ieZGaIH887Ngiaj4TOECui3Ne+n+aXAjTZYL8KQVW2gOzZ1ukAQrmV1e+JRRWRnYs5z3+t
srmp7Ccu0idmrYyXbVsfHHYZuz6Ic3IRq0/WAv2168WLYUAQrONGfsJwuXblgihYmcZlwR/PBzep
aGJZHgpvAHBQ1pggy/y0duuLYSYEJ9v108pK+t4RVuG1J3NhSI//nCzOtAJIGBQlmqaRNEOzdEPG
/+smS1yNrlNkV3BcmBmBKm2zxt5jzU8PJRsSK07DwRXyKsbH5qxO7O2CYOqcBVQ5AGY5vdGXNyL4
dkdJkGsqjw/rqOUX6YEV9j4RdhH6FeAA06YfBfwD/UEMelenfhmBqmccnSRwV/y+uibYw3vtVMBl
quZkDOwEppgg0FzDeUkaaCSmsMpDCR0fAYKRsVSgoWIw/D1b2jobWXdvAwItnJQvJ+pORtv2rRuN
lPCgHPG8ioTDoG9l3H4gb7dmMpDd/CzPX9wlWF5SF00DUvqnrgh+4FBC12D1Ccel0BtTz8VuZmkY
iewJYIi+mW7xhTNZvqfaSG+qNn+TCbux58r+iMvGCvngtxYEsH1RT8ElloAtpJgramvQFUztkcq6
9hgxoiTBLHW8UDv8Lo4VrOE+S8s2r7nMLdYQk+SP9IlrhLjW3MMYJGxahANDf8hNZNjA+HpHY2HW
ZbVfQL6tD/Ba0CA08YofvnxFxzrT27/35vI0ACc5KIa5vR6ys+95xskJmWMkIR7XFGtUcuniFQom
4bWlIEsUuh1ZigkUJG9GQBa49SYGzHRyNFxjP1gWsCqzfWKKv26ptXgADYbD9PEsujr7Cqlw3aRJ
Z4TuWHzasej2PCLy0qeFB2PntXcYyteHIkeQPShStSEXEhwEBDwsJ38GeA82vpqpq611OBFh0oIj
5GVZvH3auywiVltsPJvpKt+QC3nH7ysPz7GxNZhHv1lCMBAEIqSd3Psu77vC9zYUzYQh06D1Fh+K
cMNj5fSfsZVbO8wL41ZBDLh3PcfxhGb8VFOGIrbRXMeMdumwnC1AkHpnkK21bZZ+3Lljt+CLgV+N
Kj8jnOyWjn4IITN7WVvg5xYyjMyC8edTRUVrKSIDOxoYHmM9pYX1UszdNlD2/PTfC/lT85P2jrMM
6mjgfOaZpFBFHxiQhoYeOIH9svdG76PqQQ25i9NfFwVJGi2T1fXpF9RqtU1VV7HQoi6eOSs3ljEl
X6sIjqhMYyR+frzLlLQvndVHyq95+AmD+RVMcWjHqorQOZzY7T+OmKbcQY/Nd2acPHmj7j/m/Kiw
YpeseH7aKNaR5mkVrYKuZepteUavdMcTkh0IXKAyzfzmNLAii7LgHV5i+la0/rVpFF+QVv70dFkz
Ms2Yoes0CWdW2mcnjbeZQJgvSiZIlkUHNgCiZSoIx4MkhXyals+a9/mga9s3jLrLvS2Dxxb/vLgM
9GmKspDdZXGnzAk2fQVYi/MD96fvvcd1Dxqa8S8iC0V6ZJ4R99BIpIg4SMuxfzdTFAGpHoClodW+
YeXZI/durwhJdiNbv2n9LPt8umW+X70zI+3ZLw7ZJV/b+j1xpoYWCnJZ77hHqxxmxrPxu2UMjAZw
ErH857BN+2pXBgMQiVY6Z0AQesPRqSLX7p2d02HEhUe5vo38Si4fJMK8CT2ardAxEVrGUCkf8t0P
4euPiSCK196rfq8azVY31eVTKoIfFT2bxzL4ZeiR2DPndm/MyxMpx58crBB91nFERZO3e2dKP/D7
MIptA3NT9JP9Igxn2hIpYkQBcRNFnVjbisTC3UCu6i3pSbqkmu+SB5xjZq3kcxXtuYoKdIaxvkq8
oHnBNiwV3K09MYBFwzh2TNBJTMt5Ykse2ib+iMEcsVZhO/7pMeAdVq8+CzVYl3Js8YAjMIrE0KlQ
I/q8OGPchlmWWIctyDvnpTFy9yVB77irF+i9QG02KVita4bGDlKK0x852xDDgCo94txAp5Ake6iA
uHhUskRNb/Fp2O5KY8m6xMGlG5vIivvMdXdq8AGkuBcoCZscFuA3Gwogtp0WTwAcslNFONyuxlvf
NmhOrIKt0zr9rhPEUuU6v7l4cvctetFAp3YIY6l94z49T3xohzYVPvbsnNRiGsCwzfiX0pyMAJJ5
EQ4Q7nRFRACbAc9vPsko7jv7nNgtP5rZYJ6cU4Gbo5P9AGAitho5CF6fI2ik9ykvhytMn70SUHYT
QSU+4M/mK9cmoBKHryobjdOKFAIEpHWiei9fqscLCizoSVbx1VKEQjbLedrUL0Zj8Ul7JcIjuqcB
Ks+tHsUHlk7qZ4K6M8UyHxSciLKCqT35sTwdc2s9Ne1ah0ofhjlrbw0D5m0TtM5xxSoe9YtP5TKn
79pBJqCyGU/2XB2H2a8OGfrMZ6MAwGT1WEvKOTgHTmJ9dMVTEgwmwZzoXkQW31bi5J9ibHvPulo0
HQzElHRGMTh25Ks68LbqQs6frh5e+Y8hlcpeU9P8hC2JtRwl3d3AmLlpEpfjq66PgsEAbZpxS3GE
P0/Tqp7b5kdDY3KQNt4yFBFAmmTyjzo0i0oyNvfEa/BQpd4S4oIjemiO/UtVktmXs2kjGC+71vFC
52v4ybMSM6HGPgieYh1hrAUZ1r7VR3jTrZ66jvYz+BMKadTLGM5p7FCvnRj+DFFheG9tk7o8FZuY
vuU02SSba6vDpMIC7v7fS+HQxgBcaTcSGOxSus1bTZb5s9FAnGvBsvgdWF9eoIrqxH8mPVuFcdxe
HJeZVmDOhJBTet9MZTofU6yjvNX5yfNwgIvRrJDPqn3iFssdgRlzRkyQ55qVUZb2JkQ7Ux5gN1TQ
ONkFenH93Fo2oeQx5QhDW+vcQY4Ohcs/pkcOuAPPwb1BNOa5ZUzGRlW4Ye141rVudkXv3+Sj8ob6
vB/pIr7drDzDJV2pLwWTj5UVI9LOLbms3Qe80YykgXf5qIuoUonzqK054sm1jiXBd4g5g59mkThP
yh4lEle2sUZhqAN7CnODWwy6v0zms9etH3Y5Gdd8AUHtT8cMocNt1fZyWyz/e1iEfbIYlB+LBRGZ
htCGIgSLamZU+olttHqqV8dnrmCIPdy/6prGBDniXnzQcCWni62veb/zuhZyRbH4d1wB+wbwQZQ1
IENLpBko/03rWNDJnpVgUzdk2XqQQzbtJw/yX17UX53pXS1zhQ+uO++YY8rcTEvn7joJYb/yk+CJ
6Pl5k47tuW9ppf+jNGTN/CduxjiaLaPGJIM3lRHgJ7EpsPmYAWUuOXqLccb4CRgppse1a1qrR87a
OjXp3imTT8yr/AsNcbVrl31gta73IS3WbezY5le2xGCSpfquStdFgdVFxGUpHnR49lUMXKIIwdqy
DFwwNNgIvfNl4Bcn91M2+SEgSnQe9JtSwXKzQO/cl8l/n5aamXhXzVHd1u5JFo5+UME6KEyEfsf9
LK+o7vibpEZQMLjOjtVseshK08TQRWNAUMLwMje8WUbBvxEhvNqUgZuZZHJajeZ/yDuT7caxNEm/
Sp3eIxu4AC6ALTgPIimKGqgNjkbM84ynrw/KrKpTuet1bxTuHhGSiyLuYL/ZZ/YqRwkz9JaTW9/U
lFVW5S4MWUq9sV0bOfxQ9vpLUZyiNv7twZ/twWM+GKJdljOUqU+6cFW1H7WPvCyy8kTG1T51XpST
XPPqjTF7ezXSVhb7DwPFrlhBgvRXKHmaqwrOSbZDZDbhevFu075ETiKoz7rSqmdhGzQf2T0uu8z5
BPjBdi4V+GD0FeyCtp99HNmLzngYOO40nG1qN+YyJs6TE5YY0cjzbD3Jejt+avr4t+1EcCyaFoLz
3y8bWwmOQ5gzzuJcgr0gWWdW0+xDgiwP/vyh1ttH08T20RpVvfTt7iG3J/UUjDrVkeNsVwCJpSbT
VcQmdEzevC5UK4w1lf1Y6Si8Rht3i4HiQFfS53n08+YZop+yHGEeXWIHbhDSRJDfI7WRcE+rkceU
PhqvUAgKl+oTIDixqGXsPP598DsSc9UC3Hb+BlMjX/eUyO1YNZRHjZ5EHG+R8tlALNFmzhAgzJ++
EDuuI/Zj6nj0cxG3kpkUdy3tDB641tjSan+j9ao4BoF3Le3pFgvDexJqni4GZRhw5ujmyqrbBnok
rmqbfRbK5IUCMLrK7XxH0gYvBoaemjmdofI99mmI8SKKn9GxtZU0I5q3PV4+wFjGQ8OF0m0a7xJn
pEyQytpl7JjDBpfcOpZVDSarMh6N5nkIoip3U8V7l4HDU+yH0XMbsrGJSKOk0DYyt9LV+IgRUVtG
pnhLIMj9AYWSrqL/Sknes9g0NkhyZz3NV5F8ZSZZk6iRGXW+Y37j2VSXvIrauhR+xgW6E88ti+OW
hcS8Sa4j8zK69vWKGQNwq+e8fuxClaMonTq5CVRX6oiQIx0rbxzodliJ26cA6/zaSpL6pLfmR2V5
ykOadcNZDkyKNKeTewAQSGBWzsqiVt674pwJfzxJeBumSjrXFHV3mqJSecFRiuMPLRo5qOAkmRVL
s55YktktQs8k8h5M4UvEHQgwNlJkkpY7URfpKRxQ/9KidBVVp+YMbTvPRHpQqaieSM5fDAcsGLgb
217XhGDuDlasUtd+nMmyj3wTR1SPhHYDhVkuH1ydXuWT6ljmSZYm/lCjxIHOJYxq5/ypQKFpyl7d
imry94QiimOnSH2HHaJZ4xAA5z1/ULtU4IIGNOMaZBKPtYom0apBQI4EY9yIyvaANXRaajhQuNqm
p6J2tt2opw8m+d51X8Vyq4bjy4g3Z1Obib8quZVyUGU9L0LBcKYs6RNtt21hGQ/BLDBPBsOyUHAf
08BZbbQabSfmJwW+pgn3ozUd/zBiJs/iPlFoEmI1XEceSBnuVPTUiPRW2NbGKroR4ZZBMVxoC4yT
jhVUn4XNrD45MXSbkGYZh2zAphLjtCi92gJF8Dt1mrnTNRwofaGSqpBCaEsL3KZb97Jc5TrXRrW0
mDtxWt54PiUaUwm3YBzk8Fk666BkWqXXkwDQp8ttavS4V3y5x3nTLLQqJQCVM0007bNf9WcRB/WO
KVB+Nax4wxpKkUuoF+fRESN9qSWpGYG9sfBFcOv8uX9bsxaMjoI1KXtx1BPQjznvLW6yBBpNo3ka
czC/TgoQhnmnfapirbzmUj4BbwwukTq+NIMqzxnFfGjlDFKyWbr0VCbklUkZVR2lXyNOYPYQI9pW
bYcKjecEr0h1Usryjdybvi1gdZ1QDc42YHRUC9IuquybW9MYwSoIKWcPhFIeUhr2KJhHAWCQs1Hi
RNnbYavs5fwBDj0nuTkijiWc6rJEO3qIk00oqKejADPvrJkuHysns+m8E/8udVVjYYfDBC/S1ukI
iMutg9e0FkNz+PugcS88TDEOFbXg4Y7zcE1OKWHDwWZUMJl4GJgZPfR0FZFMQfks7UZy3J7yrZnj
wKBjvbk2UU1Auk/zTT3BXGV4Ca5ExtPJZCBJxLS5iTrkHa/oxZyZam4pnmj8RyNDfM1Z+Z3hMaSG
gblkNFhCw7V1xHFT3w1ivCQDwskQsGNouTUeKomr3Sytme6cHCOtf/E9rdokAW+tTDOfVcayRyus
/vVBzL+FsLWdylbZ5lBBK7JbhB6VAH3RzrJzzfgfXMIirUf73bHbTV5cOlsnysD3QiVW8aqa2taj
e6qrGPqh+lDTpDRMNiEgu47vfyfwMd2WuaqVdrrrpWhDKCaIyDDyG4uWkAADSMj3OkKGAzm4mTTI
LmHVmSwRhY94Eb42gmKVtl0Msfc78ZkXTZ3RjEm28O8/QaXCnFmmP/FLOXlv4A5LZjhFywZyjXW7
fVBKJoAEbfpFEJjwoedA61Dcoj59GRlucpuyFyQiCjdvcWfMlG87wyY7CkmBob2mL+dr9qNBlT9m
qXe3c/8s55iOMqQ0CZK/pA34NdSmFeFJ8ksjnYfpMN3btjyOWMJ3IYoRci283YDHbWDo73a8aU4Q
/dwM+h3elEXdBG+EAM+6KO+cpDno+JwkKbxpzK0I5TtdQM/QuYGM6fuaGsgI/Zaz4GaEb4trV/sN
7OaJYNUdIi7XJjnjHpSbZxXXQaWHsSsUbqxeu0k0TNm9Zq46pknYSZ8tlgjWVgLz+ovhaQ/B2N/Q
a5EQKf4qPXrnTVG4Rdpz1wctztey2pWRSX7Vga60jPe2e7R6+UFxEzlWesddweQfdxshtnCUSxC+
Wtwi55jXVEt2TTwP3lBAaERQ/OCzo2YcczQJwyrLtz0igGuWApfKW13VVEAm3ao3iV9r3o4n1Hc9
GX4JEEHGULyOhTNsTMPgYBVYz1rAyWuw/bPuK+e+p6leeAVGB/ERWf09QLvmSsQqwC6yH23jNewY
vOPF4AvMaluFZrTOvfErG2x9ZzHCAcBHP0Q21Jz1h+7SI1KvWbrPMmmxnseFuu/i0QAnEL01ESl1
NQo5H1Y9VcQRIySTmStpP+0ax8WPIyOmAplz0aQVMNDmVBNzVYnUMKeXJwAQsxrJ2D5yYWRAxdz1
rgElWOpDC8FvUl+YifpbJrjxCm7/MkzaZFbmeEuFIAP5TC1MBPuYDMTVu6rOGV37Kxob34tmbxmc
oH2/4MVB/WbuoyHD0+ttdgET8LB9VXw40ewObsF1UAP/uGwt45Jm/trRkm+0HkLFcvzVg/qD0CDb
AX/K/ZoxVjbTFrpzFHD4m/+ANkKsnQbWKI8HK/m7Rne4XeAR/AC4ezNhIpA6OfAuXMSqg1FWRNek
wgGVj890oj2NSAMlw5i2lAGNKxcR+q9iRByqEiLDukusYxeX+RNAjSfgCgsfc2qvYnjCFfnKps78
AkFi/FVb/Qg/4tkwwJazsprYS/8+RVBw1w6z5Bphnx/5Z6kwgSF0/RuY1X4EOwUC+IbT+zbq3W8i
rA3TUm7gOROalnhmSrOEM9KrWgTE/WvVWlHKyb2O5j1hsglO315dXpmxJAtTUkeZvWnl+B5OGIeF
bt2FphwSQ1kHWb8bSu9elALQSQYMwUkvgmyxC93jBxjCq2iiTWprBPfHT8k5k6Op2BlduoklA6ZU
G8RiavQlXrjPKBEfStt/F6Fx5TTMjbW82VzmEdM6VlDF3upmSwPScNCrmPIYDyK2qdx7CmAd3bcX
wjTJ1/jhjUQS16wCkk6WrGtf++Dztc4P970f4DZXHbkdvX7llPMSHfmh2wTOM2SAC7vyyu7VU+lb
LJv2OrF5UsExINw/QX+C/GFQXx4fEsV8Bqb+7RXZe0uJHMgoZD8qVyCdU3XDEMT8zPLspoMP9YwD
BtJnrzC+vaB7NQJlnaQNmc/65COxI4LuuLDuYM9xjxUqrBBruMNf/A2AFXDhrbZAm7fI2+oyCMaI
KVtzMAfnxWjmhDMXzbwChgH/kXu9nS0CjmRh4px5rL9Dn5HsaPSbrrfP9mnSCThkJPvcgCd4YdNl
zcSGFCIV1+58PTWs5GIO1badiqPNidH9+7RBJHaqXuLVlvQ34ZP8norHLs0twDDlbz6MX9T/OYlG
5YND4Nmz6ocWwAtMMX8x+hbX52xv2E9NZbqB2pSzbfWXqPGZo86Vwk0qIIR6b6plFOfrIc1OoITe
oG7gSWhXkT0i+ATM9atNq1nrASAl7macs5y/s11UNIc0p4YES11U+4fJVHGG6BfF3Gcljb8UH/mz
IBa8VdVdoQoeJ+9K5U4WSXmuCK/RobqrYvto0FQZMTcsBLP+8Vk0rCCOnr/VtDu20MOZs0SSLI+V
HBhwBQu76pDpGJMUudjlNrsS1VKNa9rJvfHCxyllOlBO3yTqEAzMKFhB/fmyJ/GMSvlZ5R7Nm/Pd
Omm02dSITlCTBgAkgrnJuQR41d04DQb8xZCctcDVCxASUbNRmM3aYwKbiiI8C/ZKQUDTrsnNy2Lu
G0r3mpF+UGC6zID+TkK9mZXxgDCQa2CInRKkBD78a4iNiVcpU5UtAKIX8kajGzn2x9RttSpqFrqR
BUAyyRVhoPuIVmxeMZha/ek7Vvu9NYA5ica7r+onWDOUJjJ/HnqmhIZK9msgMUfPaINJsdBYyv8g
DovcJGSfqNvEpFc+q57DKvqUI5YFHadWLcInJeLt79S/nuV8qBPO+8paqknzzNzg4qTFuYryVys8
jTpvlDzmn8mbjif5BePXubKI/0KhbdTmqSA50lQey2D0HkBRhWF5SEJQblp8hZ6J7Y3bi9HUTzaZ
maVZPJtBf5G4OckU3gbdIkvenYVBsNVv9CvHnk8BXCVtSh7s8amIlpUeYHob3glQgjOeO1Gy9ylN
q0WIB29hZdUuAhlQJp3NE+Y8cWai50Vhf9Edth+LO6+nPjXGSJ5Mu9UYbTxl+jKD+BJTjAeb5t2J
tGehQQRDAaLcmmEvrCRXV7vHceKaZA73SkA0tRPvrX+MHONWOua3jpnLDTt9LuXdDKX+Jc2zHkQ7
3c++VB97Zl9XoIb9cY95n5BMjkY+Ah8moG5AYWr8RYvSoQjxY5sD8DP0NZqRhg/4/YXa3ZFJMAja
xndevkx+9cg6dTNT7YEelmVkZbd2sF4mr3tBqqF2hupTbdwWqNyuIdEsKZTu6vDX1GmZFwHVHXbK
gWV+gir97tduGKIyciJx9Wn4CIS5dTrAMrnwHwMftInK3zBWzlrbvNNoQ9+xUr57yrHTcaN5Aryf
FRbnuSpSNsob+ekOaASvWBLG7mTJjLsA72RLGAcNfnWRhl8EBDgTKl+Mwh+bjbDr9yFwSCc5VzpJ
DgobzKT6RCIqPMe4c1oredUQJHtq3eCAYS71O//sDPVFVvRWD8XOUu27oKaYAXF3C3S5FMC9JQwo
xlbipaa8gdKC8aeQ4ORZQ1nzLbcHnIPWwyPpw1hHH2ZoQaAfxEhEjEQw7K6fEUA+FLP5qErC+7r6
OWEim8rit1U4alO2XC8YfWwwVLJaVTGQCGC14ZC+Zo7xFWXmt6bIB5XFZBj7E02lLPWJcikjc6GH
dKM6cfFAAHJRdcWBbMjeaMvnvhw+fbNctxH5OnvC1kBjqBs2HPhNZrOpgdqCU+CaZN0DgvE1hAjf
Sx/47QTJA2nHmCgKSQ2cpn76W5U2EUEdUyWXi5qd3E+zNxVvKeZwMpf0ux6TLtlUjcbRtx9YmpVh
gYwKPJCmhgzdP61sDqR68Wma2aacVArZ+oSfeFztIDXjTcOMzSiDjp2++IphNvWAldwR3RcMCVea
xuq+NGvT1jDUK8X5TbDXuF7Og6Fa8IXaH6dIeS4j5RxBFw4ym0cYxIKrtt+BikmkC+mh84D95Q6I
eIJdGeTdpSZ8nNuSvmNa3BaKxk9ett/a7ENHx1FAicTXMePbIMhNozTr8Gh3v4Hgv+tIB0GosDdD
34AljoLC7SdemT6RhyD59Es8NNO8TMxfGUY7sVqFDh7iot5kfjfer92xNk0YPMiLE/OqWpMZIBFF
3+j3GCRuQ0zaMh3IXBep/q3UCSrkQGUOkQ29yt+cfMxxmTG+iibVjYza4BMHj15bXjHUU7Fe8aV6
vEmo7XGjjvNP+5NaxNPk2R+O9cJM4d7kDs8AfC8k8N7VZ/y4Eapk0anIUcKTOc0udPWckClaCt9i
erNV5w4BgwrTpam06Pj8BueHlyaLIGccbYNTXuEZsoV2CBv1U8v8qzdWOOa4KZRBusNCELlZoHYz
T+oxZ0kIZH+lc/dF2GyQw2Bh6XjVFQez0UpG/pNXDniHUwc0tL4n+bMX+fgCom7dc6rPIjAPACkN
s30uJ760NnYvDc4P1aShKtYauvjU9D5gUm86MA9d9lYoebTgLqO7I+1sJLh5UkVxwL/xGZikONPW
g4fGaaprkvcksB6k9VNEw7F10t9y0K/ExN/atrvFcXnxqR3C47iZlG1Hyx+yF+bUzrhUYXobe7w4
WUG0b+RNMZovGZqc17xERXCijbfxqYEoSfDJi8RXS8THQDRJjZ9swsUadzdsJT+qhBhIvc3JBnad
meQPibPQ3dO5TDZJtCoCl28WuZoSHaIpfBQW3sDijQ4H3hpmRHqzAZPkBK7AuOWSLA85rgzaAgIj
tleuR/X0EnvJC3nl0b8p/O0b4VzBYtHbqzMd9e1lgVcUX/WyHVkORrthtt4yrPsOgbdYERV2ggcy
HbEO5/k5MwMID+3eGHewAHGCA88jo8kZ2nqpbfs+iPiJzBHuQbPdWUJebGrPSOny5Pa98xmy7HRm
g+cengDYvuzDMpr3ju70LKD1xRqoPXFOrTVuNbUHgKY/8mIeYtgzKGnNWxyUN5k0Fz/e1foNuffM
EeFLOHngkshlH/GMY5z8yonbSFC/m7aXuwXvDKek84xBbQIxBuzD2WzzjzzBGIlt0fX0aqMZPCaU
F4y4JsmaJ7r5UJsUzlsSDV7UO4CGsKebwcMsSBK3ozw88q1wW9FoGwWvVR5lc4LpYAh+CnUDeyiN
lPVoAscxm6pYdnq4wVBzFZl8cAoCCGW/SagJGmOSMFhkWrV9hUD54mnmOarAv9v+gUEFPT4UStpe
/IN1VKUZyKFH0rRpAgJzGuItGoPiQiSWelOcoUQZ6y46qq36VNrjhvaMADSWOujHCV6ap1GnyQod
z9wUvmRoc6lvpiP1KsT0xEWItR3nzwNxTU4oW2vIdgOpcYi2R9T9e1yy4dUta5V9DQt+2aUHm9OM
pWcGzrgYCGpNN5pH0FLXJwV2oNzLISQqhOHWI4rfp+bTUA2fmFsOpiCE0FCAAmZqdO0iPDmsUKOs
dNQtHYtIsExiLKjN/Bb2Gxh2PVlMFbv7YppXKpjBrHrWLbHCZjHqrIUDxWR5b/+qmLBYs9ma1AgX
96jCjKlNc1EqVQ4oYi11oEmVjtiPmsvQrAtAPNyZnCuLvz/Ne3ZZ6dEORK4GsMKbPjpk1hqmiQWp
U2WO1mISJPEq4zeh1jsHT84ok4/KYSOty/R3GrUX5CEwAJ99bJ/iPtubVvUIG2HTJzfamLainAfJ
UEM0b0+F6zMvIY3Zo3FrLRbxJNB3dC2fmvGNitxXPaXLpRiOhua/gH1aR35+irLmgyZn1JCufdc8
0ode6S1siXqwC4rxqHlQ+1o9+gkq5dFI+vdQpTmlmwdilV4uvRCHcIfVJEQOCXVOBEFof1HLILMG
v0R91ciNSWc9W5cnpcWV3rzqs9+qV7S3mHLaXHirKg3vam7c7FT5NIXxE2XqReblY1PM1Crmp7W2
8eVor5jTrRVhrTnibiZ7aNyGm24QaOnWDmui5vU+/JOGikUQG186P1V76j8Nzb4GmXbxJM23MrhU
8Xde+2fQTxM6Ho/oZBhvWAl7H/sCJqYeqkEPv9731wMQN1pxN2PqLJGq1gV9cAutRAgnnsIwvbrR
TsZaAVsKXDHJHzU6t337XJE54mJXX7KuXWUc3cfm3EfEY4dyD3ueNkMigROiKzkhQAFF8ypxTs99
TvhOMI7BltSRIY7aEAO8S5UN06kALUS5NGr9jSFkMXIXqLNk72T2Wlr+U2SMtxUn3Vvc5sfQV9ep
7n/AC3U729559r1q65c4YMZZ+OALFMt7ieA0FYn6W8wcDD1lMmq25ZOjHQiv3DPJfp9mn8bksDnk
wb4HPoFFCf6zxEnjc9EeLvkF+spDMGmPIEdeq1o9OY1xaeO7p6QHv24OQ56jGzJtDrWB6pzqIiVb
ZsOwe5zwkXMjfnYQ8JNs+IoZo7genxXbiY4ak17TaCKEq8a/Q087s1VuY4+jreq9Ok300NXeIWW8
rkRIIwhoQje+nEC5jESWRJI88OhyjNafQ9IIkakcpyj6tfoePfWTocWP2kD6TeeXAwWbJdK8ZApL
SBuXL6FYjQlbGugsIurV8Jtv2ddf4c68hhBSx1bbdHWHVEx/qYkWIa8YZvaJ+KmDYGfSbeNo0aPO
hHWA6mh4lA8P5MK4NZnoqgujAISU5yx9dT78zhMV3U6/SnglIK84VCVBtTarugEVQj4XnuRRj75a
xXqOovyjNfSHoO/mn8FHSSg0B3bV43DQ5NzKApoTdxmdBVqSH+quowgRJKCvVr+mpbxOhFeSYlgP
YIcAXTwhNFzBJt8BVatlemyoRgp9VEtF0d+c4AR3+LWv5Fk07TOgJmq7pAon0ttbopWbVs4cNpt3
vkNtziULv4ua3DBwqPEYalFEnpi+3jjxYGaUZNpV/TczS0Jh47BxKqt6xg7303p41xUCXceia9Z5
mefvEdVVy+KH/YApX2lgMJcSD/7U9QeF6dCawzplWlkRIhxS7BlkZnSbOgLgSQ8HTQuuTA+KtZJ+
Bq2vbKOuY6ptWdyDQAjlcXobbK/cDrq/KHJ8l2qlVScNpXzhg8bk2t9VQbWpQjBHSdpSjaJvI4O3
jaNhC+ANu//7kKaJ+OevtMZJVrmHcarS+mrPblDue58zZ8NfZaE61bToU552ToyDRVQJK/lQLg0l
UA5i/oC3wTvU7IULfYwlFfVje6iGuDv8/Qp9E0ydmEg1DQlbTN5Ye+PdAFZzqItZ4fNFNK4Jpnxo
gmVIdZS1Q/cwmQurPPhdUR68JCFI/z+/L6ETUcMCHajWhosczUsQAgJPuqPdxude815VUDvYud2O
cRvG4xqycz5Zrh5v8prswxT1iismFiqJLUuNMFhp1BTBH/ruqTaKwuGuG2kL+NeKF5Qx4d+emrMJ
xZycDC4hB68WklUTnD1IPyb1IwcERsLNEtNiMuiLPIm9teqUx3hQX30/+CArixJbqS+tcF6sBliU
Yz7hwUqwDhHVFWr2moJ0ZOhMUJICUrzegfYQ1Z8egImlU9F9bbXypzD2eCXVLU7cGEkAZCo8MzuW
n6Yyt75gS3Sj8pc8jbrqU/0xs6cnFUpqqMF5auGgZNrCaIxdrEX1cowon2uAH1sKDb1TUxL34KE1
JuUbS90nb5yao0u+xjPSUqtWAO/oNCSjbj62F7DbLGaPmU6NClsJJ7tPPPBPUObfeh3qInSrd5lC
lBnbG7lrDNq96jBgYiNMHAxSmG+NgatapGGfZ/SIfBTuGAF+1WV7sRtGSHo/tItVI+2DihUhALsK
KeSxNHLmL8R5IyK/kM3vRc1zO7Nr6HJnGKMi+wikpEy9YmtOSRLthO5/QuBOllJBAp3w/5Av9+he
dZaSkPb67+eqqS2ZWzs5akX2lMcTssIeZgb1LwWMkib4Dhx1RoMq2xKf/qRXa0/hJgpDFMcrrZoY
slxjHI90ddbMZqqhfEVFPxnlg+KZFgl57ViyeZIr4mxD3BN/5TwgtOyV6fm3oR46V7O8vWoOL4AX
SzeqEQlD5yWr5a3o+7uWeM8AW5KVUPJN0PDyTS1nQH0A8o2ai1DFeDpAEVG89r3yf+wJqqHmRK9l
nVlLOWC17TkZumErYVOBPmLkRL8Q9wNqqO6JbnCCgVYdG9nCg/2wVKrqLVH55gpCw+09iUcwoNEh
yAu0grr5zZU+Wmqdum5EySEynQqidP5DkRMfEa4Fz27VU2XHQVVZom02S6v4ieAActMmcFKkvJao
9qFHyxjCOZc1tsWyDLd0mbJZkq4giOgTPqKMDvn6wQumi8yeowD83DRQ/4nhLE4Kguy8Cks2+HSp
wsfBv9etm6bHU5rAGCq86qvw41Vf+gdgSHIflysurq9RT38b2v0SE1C8w8Z30zAyLfpwPUTMVmMi
27B/tlFC0Msg55FLhimql64NEUVLa6IPEHw2kiqu4F0eBEfbiA6knp/qFEY6JAX40Cr3NythMhda
DF/xDNkALTMnv2PfnLP73pID2lfhNF920SIwlhnEp+HASJDa2ln6sS1jGwnKIMllgelkDo8u3jDR
nqcALNxkYbAykKHSv4jaD4z6gF4FCgV2/eBM665R1wgm1DiYDgmMOqvQAh6UMYMBg6nyjv1iIXUt
fNbbO5HuejvNJ3hsUJtogPMYJNC20IBWwIXjvXCmLyuP1HU0ZNPCSLkqGbgyOrceaeq06wvgHKbT
UWIsco4aSwW3DIfmFBQMtgmH6pQFRicqLjHyunFGETruBP+Etocly/KpTXByzN0+ZEO9nTYinKKd
pQTP9ZQb9HSpZD9V/YBBjfUzlRuausbVUFL8YMwMkAGRbTW2f+KFDZSRXiTNHz+VIO7uY76t6gwy
G2NZPZfsAfQvbJV4HObcyosG+YzuZ2M8QL/XDnmWvY+MeA+yNb+iqMQRq3Cn6yxc1/52snL6r4Qg
SWp7c4F0W8I/YFNl19OXhWownAnbhFO3ls39ONlDEYkURTTFCDr/VvaRtpSNfPw///F//7vd6PLP
bpN/a176t9/+/1nEZNKbxAtF+dS/ip7+VxHT60/d/If7kcX/q7xp/n/+2cJEa5KJi4niLUg5loWO
+18tTLrxD9vWhKHaBv5uaUoqZv7VwqSLf5imUG1HOpom4ShRngQr+6+FSfuHbjCkpRTUIB6nCfP/
pYXJ1P69Ekw6fHrTtKQUUqDe/1sl2OATB3AClmDJO/GzAS6xbZsWQEQxVbP4a4R4C2y/2fhDMD1R
XoAApAYkRIHdbluyYsuukBUUv9F80CALH/N+yuDbKizTpiPNfVu24zkrEgHaF0dGsqxkDXtcln5F
o0jJuZT/a9hrrcpsN8u4uA1T/xV7449JEwvY5nRCb8X1Y0vzOTVZoyi8q5ZgYT6cOPzAHfgjx+yu
JLARLezvo3ZwSvshlnJd2dG1pllWN4anOA5/BDYRWmu2Q4uIxOiTFBYETyIL3EGHIrqxIzCMCMwj
14Rlk5H1l3iep4Kolv+ChX/HcveA5HjKawfARKG8pwWifOBr73CTjrJqM7IWuFv4UzxA2iuo6VVv
OzvdqjsMJs1mbJuzhpsWjnPxURgkVgzJbKVZkzJa02uzgg8es2lY1zQrjgDqrkoEBUYJzyIJj4gU
b2EwXDO7OUi8wEMN0rKrV16ffSY08yRptFba8QjYAWAwx5c41HciZY9qba7cGPXGhdWpu1AaPyQx
Nm0SPxpjszGyrxCGmXwLIKp0sb2D0LeUfbuVjrqZen8X9+pS6NF2SrWnlokglvcn3vWcnszb0DUb
lbTFMHd4Zy0x6WqnBiF08BrgDOr7jJ38HG15tKB5hxEFCmEH57xrFiGsotDgS2BNNtlTPSPc5DjM
hyE4AmrAhaFTj6dOWw6Qy9gady29SiHWEjtKroHt3GhZ2dVk+uEa8q6M9vhaN2yl5MzGvRnPa6Ty
EcbqG+I42ot4HEJzkRB76zgRhVa0q432JZzzfhNWi3w8W4Au0ac3venvWiqoXAVSritajRLacN+C
iHGT2EFwA5C3LHqlhTob7YNGfVYLkXCkdrA65wwqvAbgfzHTI3RoVt5jImqgB422N+1gX/Se5xaD
+aUgtahdt4fqhEir+I+Wg9gJ62w7Ydkg0Xmrhp7cPsc7xWPcQqmhKzsoIHGDV8lO/Des6OuuUA+j
bX62+cg9SubrMlGuWWBsNdC/i64dfibPPKWdBbIbA6OZ3rEfb5uwukUlzg1sCHcts9aUHZ5toh6D
Zr2ndLG7QefcOcftfMJsNrYGNxD50Sf7Bh5pQxvmzstRG+L0u2IwAMCMMkiklXeqZU+DXTE5lVm/
nCyiIWYePbZpMs/sV5aFBSyks56TnP4N3GLDjPCDucNBwxNg9aXJfHCgBnRiquI3hNKcAvacfuE6
XyMDdIdsYl6W2RyHTbOEZ1yeYliLlZXQok3hmkgu+ijw4AH3WlUzRXuKY++hUMlx2zx6j1Kf6kcn
0LKd6GT8CGovemQg7uwrzaFc2SA+6HXTeIzV6mDCgkfH1bLHWocdn+XDtHKsLF1LOHUnzzTKrV9k
ic6gSKancjAtYCX4riDmXfMcYIeWy3Pk8bbIM9keexl++Jj6ChgYK9naCgoHXnrfgDhpdiWztcDT
FwU0RR97H5ZfEZ0ZEJOpLcG+R6mNbbGqHg3C/Q+5T2V6rp2dGA95mFZfk0UHjKbbFNFLgaWPmjF/
NF9JUdDCpWefkZgQd62OtS/0P7idKWtLNQ4iUT9ZxsjIKs2HkwHWtPGIrVLF/k/qzmwpciXd0k+k
Mtcs3UZIMUIEwZQkNzLITDQPrln+9P2JXdX7nLLTp09ftlkVtiHJAQi5/8Na3+o3WLFvgzvDpLDW
CBnn3hhYJw+eyw/Hh8BRj7gWhB5/0IW+17PFktI8k1220wrzMy/jp9HHzefFhDL79IjuDW/iW660
cmMJXtCZO/CMqwyhhy+mwEQAt62budhKi8PXNhngGmaP7z8h00axqz2Maf9YloqiGc5/n1ygK74i
tD9MCfeG2frA/I3kF+cw0ylP1FvfZDvb6/GD5jRQa5sy2ZdKY9JAuMjGU+NqyczDEhIVdSfzRUmk
yw9KZ6Z4VnPwJvgL8B/cjUpKSvilvpoNrsl1olh6mhYmjUwvQ9xKks0sPPvOM7gred8W0yfsVZbw
Hn9K6uTtnT3Y4+eYCXnfTURA+VUtwpVEte+F9loVHB6+l6fvXaQAPeHDgegW4aPGDE9ED6Z2xwSh
NsXGtCdHLg+WQfxWSO+CxffdC8HU7Xk0XV6v7FOPjCP0XYkaaTMw4N1KPMZ70OdX38pO2cCMMYtq
6D31wOxswbyWfkFdCKdY/zm52iUdRBM4tn6xhfbo5nZ+LBCk21BoVobaajhBN5vkv2SN3cofSWNC
yR8Hej1fHDS7RPCUD+VMg2Q4N/z4R6r6A1PWbJd5I+AzTbuLDNZ5BOa+NHZZ/+6G6ubF5HKPGMFe
6iUuP3Jf1mfLt0Xo2ZO5bcvCQxHtkNJGTG3128z05bloudaIT+72CBSWUzbL5QsLemlvSDBDwEc7
OATssLkESgyaEcFmr8oAwEjKqvdXOuQ/U0D/Z6Xx/yyAlBhT/vf/Q/yoQ6Dh/7nqff8oP9OP/1Ty
rr/hnyWv+Q9XEALg+4Yg+I4MhX+VvIb+Dz5qOp7juI4wbJO69p8lr+b9wzAs0wZ7Y5gkkwqdNMp/
1rzcg//4rp+xzQnXc3TT/H8qen3jP4ePUnVTWSOkFL5tmCbJGGtV/B/SGwvlgm2AVbPpJw8aY1Fy
zVTyVNF1jYkHny1Obi05DEfQPBwl9pppDVMCMcZiHB3trl1RWtWCnA/uxGPkJNSJJSR1B01lTfnb
NDBXXJw01jh9aTAkGOcDxbOycLbl0ds7jv5lw1k4WTVuGi6oe2fRsbGtItpxRUk1NRxbSqAQB3+C
a0W+51oL04NAhU0phj8ecAWFH+b+NS4SWuEa1XvjtaTDqV1PItR5lMaHXaM1tpRhHLn4tHAu+zl0
hH2rmqtn21fEkeBKCehF9wVuexYpuPeuv2sXvVgfqDJsIxctDbEnaACYlSl2n7JwqffcenxadNZa
BBj+yfUh2mlW9wcSK6eVYzKnXp3wRcNcoNeBLLsO8nNr4TGUk3VZahMRV01+lFmXn8Ly1j1z8iBM
iL9ovlKAosoO8PiiLil1NFeNuoBseCFJr32Ed79bG96wnNj6efzesujTq+ZzUHg0OJcODOa2yR5j
r2EVCVPZi93pgEuJ4a4+eQ/pAGirj5iS1R+OwGVpkDGR6O383sT7NlHGryY3BhQXXnyB0onOINJP
04AcHNHOr3jJvPtB2G+4zMHtiJ7Nns0X7FWPWHU85p3apRJ995KUnnvw9l7LX16R7MgqVsKC1Qi4
HNynXkfzWAmkVih1gXJKYh5B5gDrzACPlX7pnghK28VWZgdahAvCqQEGxybof8/Gn1M5HvKE3CYS
TTHOYgvG6jE/mpq2a9LIC93GHU51TQ5TC+nxWiaSEQh29i3tVMR2Algmrs29ygtxZVb1K+4bubfq
Ftr5OhWd/IhtDBxqObL/F6nzx8G6xHBh+ICrnwVkLPZ3kc2jwaUPgX5AomlI7CLSmZ515n/J+KdY
kpWTS4i4womVSjS7uQM8zi+r8+Dhtog6WDWsSzur1M8iRROIzjklGIv0L20iTal9NX1RPnf4bBSs
0esgk+rZvcJ9AdFTtNOhoZlhgtX5J7u6ch9ASR3Ay8ax9zOTE6kL0n/JM6ODHlT/Nlh9h+7cV0eY
RNaWzMT01qeT3OdRiqVIZ44eV1KyqnLsx2FSGWKQNH0z8/mQGK++39u37zdpjXBTmoLYRXb0tryZ
nZ/dOlTHtyWejAt0p+D7vdJkIYWG/FQScvUAuemfn4X+4tATjXr/1yeQOPRhzEIn85LPEFzL1H1r
4noPL7Nq0ePrWWld8bg122mO3bMckuJtjO5hvLwbMTOsTIdPnBl4ahq3YLnX3zF0wkqvhnlfWPGT
0zfzJXf9o9skf1DMucQRuuX2XcbM8jjEjLCYYJiXoCmR5+uciVhNcrvaQh3BLLCQdtXHF8ZT5Q78
qrPBTUIdBMV0mexdMoBkGCo6SLf7lTFJ4NwTC9QpRPIdxMIgQ4w6ifxZRsuH0wqJuvXVHZnVGlji
DArTQzL79YFh3M9CL80g+momHCmWSTmWt2KVv9c7+igYGtMQ2Hp/MddFTDxRqcIaYBuD+rus+hOS
IzYCTq/Cz2rs7E3uJTr6N+avc2bAdhn84yLEHyzHKmxHkn7AcG0Wps0CPkPRe10A3QKjHAICuF+R
8m9jQi1iKNpYqzvmEUu6InnNgawzZwWPlfUVLh9xmJjk8AxG1LLtcF3a5kHLeT482RPm0AzrWgfD
cbIM29TLd7xcnUM2QLNApcqmZ3mLTOM1hp+77YqRRWGc72JkFgzntZ/lkv/Jwboi2HLome3hQS7A
HSHf8c/UGcC42LwjP4Wi5EHkMXAiR/InwHJSxqJmO7IZ3xqwlXapNxAEUTl0Fysisa9856og5who
eN5Qa++M7FGIVfarqmpwZtoUEsEgyYrSb0sGKM/CqNHUPJOcXOFYse9k47VXVZ7AJPGx8cPMhHja
DSGX31NbDs7OaNptbzCBbfV+K/QZ+UeNGpxsIivglo0vmp/Pm8DX75oEnTc8IFb5w/Q8asmrmThj
oBLAMm7NBJioPYSTcD8gKdpbx9MP3lZKZYSUnfi7KD/TGXkmG9QimV4zYACs9Mj1xGII4WrZR/YU
6LSWtdWO2zpGWgu+RgWen7RsZuWvLKE3H2xOPccnNG+28OujkPmhxzYx3uTDER02BwCIt+2EXqlf
xL6xtfjkP0TMiPZQDHHIZajLFgz5QQutabMwr91liZk8+DgLwinCuTqT0DvGLqpdYJa13Rn3uW28
li5phBphBlqOKykT1dFDenrWC7D3iYHbu2nvUMYO+25QoXIH84i7kVtgh0Sk3PgFXE4bMz1j6pFN
Fhh7945cJF4lQI227W7u60c2DyfihKtzn471KYn8d6tPz0tCJkWcDqik7AVxBefVzh31u9TPva1W
0mH3pk6ObgGrYRJMuTVgW6bphDLt6b47zwo0tt2B1J9LEojCcWSekCyefjRBDZAhs4fmwl83ESEj
Bvol0RnuRqJU2LBEwkuvJwSN+Ze2sTOuYWxOMHvQh7Su8UKz9Vsk9dPQuvPOb53DQKOLDW2hjfO4
uaxBD0BkJHuiOh9cbY7CzlZ0icg6HVo6tn4+nkxQXaluF2dQx2yd2gwsZXc/kMK4zSLi8wolT04t
SOZKjT+aO9YPXSFwSyP5n252rw9vyKd/lEA8JF4nLZsCO17ydbjebv15zk4tXcohcti0dmD4835y
A85eDDYlrYzrNrekMTHDiE9/csZTWdX3sV5oh846aS2iaSc+Knq8A7qXZTMySN1biew2ZWk9mKrC
QDx5PC5tdGQdfioq1tjeXCGuahScEtZwlE/J0NH5IlLp4KbyXUb6CHwH8H7ppz9NnIsL/LV51F+4
VPatA5SmsK/zCm/BpdSP5hbF8RRIGx2PnNxwwntaR+Z41GXxSXeLnLBYxp3WIsqMYiofAKf8H4aC
Og3qecgJciw688pxzMPV/+hX6YlrhAl6BBJb3HPX6pxD2QfjDTdQBs3jaBtqm9MlBIR6DSyFcapE
6RiQJWee+grnKPPnbj/ABiENeMHvXzf3U8Yoq7R4BchK7cvsWC6DOvpO90eQOWjKHjRo2+yZiAbJ
yHK1myek03UWI+5vDkmrrGe0g1zDgnDmjuGTL7ZkrEyPFCXVcyIhgQ6Us3bMVMTusnsispEjcU9C
02WW1XbkjgtVisdyQzYAA57IGXc1p3XU6TTAenZYh7HOpC8PxMt5LMZQhipLu58kqtHFiB+/39SV
VlIP9D9xGlNYT9nT9xvNQLfZtjNgwxj1ruQovHbrG92THNsLABqyMW8WxRlISxfdH1IhjKd6mhwm
Sva//ktS919RcKh7l2bDqdxj0sd22LWMjVLBBEyvAhMJDZSOwE5HkG1rckvXqR07rO7mpF5/V7X1
dVqc7uYizN/XLSLfFrcKpTyoyZg7Su+8xyEGseAgMcOHnozXha1s7nhkh5NuZ6UVciMn3SFZwhiw
gm+lss2L2QO5Larr9zvII5hye9ayz8wsvaARj81xJRRQBGq19ZiT8eAmtAS8Eh5x7SAehKIeWwcq
TevYzj0DJC2u6GCyz7nXtVdKwwc/4VtuOmBxVGa5G8vz41fQFGEh+iTQB5yYdqyJpyrHil0X6uQ1
zn0Zmz6iV1QbGKp8shvioyVfvXKpLpOeupfUwtKVV5wqessrgGXwTPpiU+7dMp3v44EKmEYpIexg
yu4wxmMRWt+F7E5WvWqJHmbeoVxInLHCcGX8oT2GqdQsyyUTpjjyHILasAPfT8rzYpBLYbsdDAIa
u/prrrEBdz7qGLuJtF1mqxsXNJOPoMi64ohLeCGpL2sOFADo53LXe/D9e/rEEal4zCqgNfrL95tl
nvC3rVm6OaUAvgjUPBRq+syLq0vtnWPb+LLYVN0lloGVoObynIUYLxieBM4gyCDIMFGSDM8RIb3P
ZLpe87H34DgzvKtEmW2XBk9pV5b2vkmBMWt5bT55Xu/fIv6Sya0vicr4VjjWdGt1/YIVztolJn66
LlGfwgbzNzflH7Kno5u0+3lv2QYB94S70qjEobf45mNlU+7jaH+NNBKWK2knt0nW/dGydfwBeQft
ZKAcLpWdPEInNh/G+pnem2TaO4dJ3k6rSsRpVALm2LehmDqC7WyHjOFmudetuH5sfHCN9Et33+8x
Qudv4/WW5ia+M76920STC4MtnSRfzKfNtsk5pAjyOmlOMt0Sx4fUkiZJCKWZcmCdtOVWjNFUHnju
0R/4RbIng/lsp/kdXC5SMZK3waeWy2xeZ6C067MpDtLLBzwxCbo/w0hCQgFCWDtIcSTSuQaS2Laz
5c+BTIc7PS0Z9UumnnpynDLjguVk2Eg9ItTcgv6bRooMElQpkRj2kPTXdBoknBVW6WiG/SETILAR
X05FS0iwbUIKLeqaEELcvVNm4HHqdtlKqiESMefthG5hhqC48XoIASVpY9ZLUVbaaVZA3kuJZltj
wAHCoQCRBYfZiewXZvbvZYdlgZxI0h5BxC1o9P3UivclP8PNbMUTLdanO9mcf/rwi6HNGRF0uhm4
yAfCbhGB2hZftCL+kt1Dho21zasQ3oi/6VoHEG0K1dcmTDEZX8qS8arhYWYckrAtvuBVirtR+NWm
MuKFyWafH424e33mZ2NySmYf1oR8DVXciP4LqJDlxxLcp7+OkMk9bnw8L+RBE40Wg6a1UL0uaHHO
TUcA6LolWZ4AyomQEzkOqMgO05ROoWxL4KlxxIVOjOdUt2/ZdZ5iMvtU9SFySQBrRB2oRyI0RkJw
RMbkkmf9Pp2RRPigNgMxX4RgATkPVPyQ74iclXTkPYpubnikQW449+3KX1vDo/Ti6isH6kyfBuMa
H7J08t0yJxTu0tK5ghz7AEcPLhag06I3/lhl8mzqc5CvvgfbVvQxeoPHbj4sjZ5thRc/R+Wqd59Y
XmQuAZbIcs7LyhYk53iQKNRg8lY7jzmsIG83qCGgbRMX3Z5iY1Aa3sOQDlM4NcDXKDJmNMgJpTU9
cQzIiCVEloedO17mePo9Th3fQbP7Ofbqixjux45UiEhtB0vXt6M5PfoO8MshAt5gTyXqKGxaXQmV
RA0RRJLoBYvYW1705IUMC5BSfdopX+Bncb2fvsXGL+aq3Bej9eq1DXZJTjTLdN4jawFsa85b0aof
nAfyaIsqpMTzKcnogixqhRabi+ndQXNstvqg3y8aL7RczgzWrQQbdxwC7CbPTBk2xEwgm71FLnk0
vtgxANnRhjXrid9+pOf7iASaGTO7OSTpvkp4w3cYtzC5zV2jHVQym3sQSm95vLrlExN/WI1vh+kc
4WtzdIjBVGObdPJYHBnde1tu5UNK6bZJqqXYxVziVmbuNNeWmxGZ65H+/b4f49/kYyBaVsiB8pH0
kCb+WZtwfQZzvzSFfvLN+JwV2K0XLz+lS3EPGkzrjE8c5HtBQYcOSbwVQ3yd12RmaN1rjYnXnu6S
xRc74RhhmZ+AoRPZqwVXhcAdCUB9OWiOxwgqQiQ2W/7przcFCiCIC2hwx+qe4WyNwtfAPZozZwBr
xL5VrINAKsQjqTCbesmzS41DCL1XH5rO/LHUbFWJJAGNy8Q/aHs0yMr6HNvpR4trrvWz6RppWbN1
u6kPyHMadyUH14JofKv5xc+Gaotikpaz59gZs+yD+jxXzZFyB1iicn71cxsyG2svhp3+biF2AQQe
d5BHn2sPxmMjC/B04k5M8jbYkMESYo5I5snwPJZ7cuyCxoATpk/9l8Szjb6ivFhArivtQO6Ss5WQ
SsIoK55hGqlYoBuN0ETnBu2rRS6MEbEE7HAOP8Sy/6xS+zIYePAEyeJdUnL6ENQcRTiQWsG8zEwT
wRFevrVQiII5p/ZPrByHW0Ac3Ppt1e5M1m77jCuVkYnd5iMwdO3FcP3PkUDQAD9vRKB8eSNe6hFM
Zb6tJGbUrC5H2OrHeSKVXKaODinYeeyGFYsG+h6yxvJCAoQX6lP0rPvuZ5OmxyRDczcnExBYIfex
IhlgAbqxYQz6IsyfVWZ98cN+XDIVcpEBi1ZYJSsnXwJbzPcJxnaTIbQfJzyFyLiCOpmrE3vkvZkJ
6jCca5ZXlgGw3GQTaz0zTmo+fN8rF5IFfUUW45DyWGeSSNwsgTx955vEOk7pkG0ivcMx0sHjb2Yd
9yQpmNsFdMJOh70ZqL7dOc2azB0v1bbSojsA2gQqNWxxNb3idC7ye7H06lzIBQPI5Mo9jKHVNhdi
So9plCbzyI3I5pKklILqAeskI4fe/8C280J7V5Fd0WZEIuKlyyW6SnnylE3yi8sGcUqtS4E0bDM0
BETZEBulaafbQtplgND/s8t1No8QYPYxHAqjaw9digRx8V/tzzb1mqAltTmM27ushkcR28xkctZn
W4DfXiiac92K/pZW+R/H1Zd750s6WCwb2oC4VFXokzHdYFY8TyaPP9P2bamhNfamaRfZzvsCQ5+Q
ACrnonGu00y0Jpzx0JYWzZsVa9sCOGfQS+csYrTipaN9mWCbN9XO8iJ0ilYxMBdk+KMDIG2dyPyB
vW5pBygtuXEdNZtNgkaSS36dezhv3ow7zIYHiwuYr0xv6YMVl2kfN9lVk44WkPKgb2Pj3anq/MQ4
ETLUdnEJgjG0Bsfd7H8hKRRBjFJli12uojh58RnsbexCy1kjUwk2yy2iprOo6yevveV19VGW7i/J
zAVIDIZ9lrKRLZ6VK8SO1+l9JDzzMPGsbkZiVU+a8o6tTarA9+t3Ns13krF2OF9/JjML5KnJ6r2O
HDmtOzbaZIYF3oy3b2Gb3BQQPS1+Qu45HtiSjInzq+7RN6iuvWY2ozZd1RC8ZUYHaOw1EzEAmr8f
eTXB2mrQXDvqPSNyYYk2tpP8gn7ygX9G3JOV/JO13MQhjR2uqaffncuzCshMKFj3CR0RcNVDXfmY
dVOOEBTJ2N5rL0gEs0WPkpHS0UTIz2oXEAaN3mrD45DVaIUz/70ZlofeNfpdlTK2K/zXCAD5ItRn
T3qCOfnOTRYn6DDrQ0D+Ads+d6emCp94AQ2+YVCBe8x40TsTYlOxZrQVv11eS3d44NN+IOVr1sNy
GB5NUGD3qW9eiA1K9pSNR7deTdapzVbIe4tbEnyaFCf/DH12NGwa6eazMkG/NHZthnkjbqUcaY2M
XT5E5XaIIj/ACOeIApPJYv00MsKBtcp70QdSiCeZir27Bi2vOdvI11kW2QmD2CZQmB5CFnoY6VIU
s3bJAHJo28sxBeThcTweCOR5NOouP1m2BS0LcllEhoxCMV+QV0OxNm9tbSR6rP0Bz9g6LoSC7og5
e25Urm3hg77PSv4Yi9raDmL+0WTMehlSQdDSXuco/TF2LiHGPetzgmw2JZDwrU2ITm8RZhg76G4m
p9+1iFkgQXPvNAiwYtIHdGU82Z55TpU13oxu16bRM+4V/wBYH9BgpcxdBc5eRuJcdbRwwrVupNfE
YessT3CjiodVXZwV2mYaE0j3OOiAr3AI9VnDDzUq993sHLMMdX9m65+JTgURE6GStQBoO7AxLObn
gyBZySARzKMPTFTPhNqngxV+9zIb3XVscJxh8tsMPf1bLeDM0E7KTeU6IhgLy91rg4NBc3jW4xKz
Yu/dM3lhgK8Saj2XKBe3Fhumvs6u64mcyPyXsjdApjjq2kzDyTYRXnW6m23wFmAZi3DfGekKFJPG
0U8rK5DGrenKmmrOYj85kDWa1JKYR6d7a70ZpqDUj263mtXWOAxKmYrtzK6YmWTO3dMYqdcizh0W
AWviuS2f43i+cr2QseOO9H7aq5sUYVXyU2KlSPZ1jYMGyRNWULc69D28AETc/W4N9EGThty6sG4W
yw1A8vCztc7as4ZKN7zgq6C3cXwtqXhvkvxCYz1tiYOcw7qMGOfl2tly1BsXhwcJ4mSS/O05RvPq
5BNiOM5oS+Z10JjESbnNj6RSRbiMeKLiUjJj0bxt5OEAJMTNwJ74NMOVZUQ+ob1sviILAoNBSm0w
uYkbUOFdOQeamEjtxDKNY8szk2Li2y7V1O6RKGbbqGdvMpYMvv0J4l1hP+ne5LyOc/cejd1dqVf1
j8ouH5fpJ6OsZGfzbd0R8GvsFqMggEEjhG46yR4l+LoO47HTum0c4uKnRa3Aawute6QFgCRtWfUt
wkdSpcy7K8ldITT7Wi9VepuBEp8kFxgBcaI2k6eijF5hZGBfTJyt3kyc3gWHvT1oVyexsfnneO4S
CpIwZgUztvYr1yCi0Mg8pehndn48dFwozZfR++CiBvGQMZJlOtTDJJUlhIaapLrGYejDOlmBMA7G
srqK0jyUasS1hEnAwfrfot9nbm46q01oMxfOb1/POSYONi/li6wXZ2vVSxRYKnshYDmMNUP+KHs6
dWgK4Coa4z62+muXWcV5XFoCBWD/ORYnKj9qALLYpJD6UO55q9RRqqc2Kl5US6uuJZVg0kbEpd7n
LGsA/ZTRwan9x5YXE4NB+VVYb7rgjC/zh0lBcCvxOY3mAv2KQbFQO+wstdAkWrT8V5tq+3EgkkVN
mEwU/KiS+tbrg8RNyZr3U6ojLyOYwW5OmKG+0ty4L4QOgBrhCOxPdYiH2nmQ3XJarV09IXVcZJ8g
gvHRj/iUyknvw6LWiBvhuzVq3Zns4GI7QXMGv9cWe7lMbNZqvOP9cwKKkYS38mga4xxky/AQL+Wb
1iV/CNqk54L6j/H8h40NUY67pOPA7y13oS2gNNCd9F5m7k/2ejLMs1X4b2psSGf5R2IVyYasDxqi
FShD4aWk2p85rexw0dhhA39cvaODB0a6ns71oI38mPe+MxNNHbO3HF4Xhd5B9Shc4+7Vr5kQsest
z/VCzJI7vOXm9JziLgvG1So+C9wd5ieS6G3XudMuXmcShKCD4PXGR3PAj6l806OIOXUumVEZuoSD
zgiVLBHrwRgQqtaRvY+mpgtIMhTEMK5mWYIfYa9uyopnkzHhxsjnuyXVqpNrfQzJcvAdi7EwgRG0
vPZv34MAMkwze2N15tJ3Noyh9KBYU3U7ZcIj97F6OcJ9WAj/1oREMlaxkgNqtdP5d8Csan4vleC+
bN771uAOsLKZXBqiEnxm0SPYXi7eo+yMZ6HXeYgKtD4kDg/OVM0Yqh0LnnOR7VSSfCUuXhlSoGXQ
tE5BYZcN5KW+aDynJZZdUmQZWy4ffFV8nIcOq15ZHsaKVBJT1/Y9Ig90al+9VrHxN7fCVFbYu0zh
s6x48Bq/OnRSkBHjmbdRNT6WSY2j3l80ch9xIEbM4TXE+ls9rtgNNxa2Ff+u7VIC5qci6EWyBJOZ
AWSd519lXEHzcyxs142/HKSRZAQJH0dz/BHLxIdWTeZ5anGAQgFAm49ycUj3A7BbhhHtTyw2VDJg
pGXhJYcMr3XculdWycbRWPSL7tvusTLsjxnzep3gNOsW29zqkfGs6dlVgVqURHhmhuPtqqrNkOYe
If8ZIbq92tFOUTTjuSvwyWXxNUldRWIOLVrXLVxCTAeKvryvVPqcj0t0oiqGVFMq5y7y0bQb8gFC
b/84wys6lglAJxjEfiCrOd2Z5OruZ0vh6/czfI5CeSH1WAu2/qPrLK54sTxlEG+CqmjgUHiWCAeC
fjZg9giE8AABTavmobVNVreWDOecqRImSHay0UZW1UVC/EFdPW/6cz9al85vkoPKFV7zlaPhD/iC
GONuEr940CqcBnZGnEfHEISxIx5Ls4fR0aORCK02JnAbvNbOEKgpO7t+VAZVHoL4ncsliTepJRAV
OIrIgJ0vk/6oxjEPmHWGvdGuMHtQ34Lyo7fx02m18csbVoC/uTOBmN76aVdblY1ChD9QKGM+VGB+
tZn4PRcS1DaX3e/ZLG7MGfKDoYyHzMddz4yWKU3Rfsxs8pBQiUsjDVwQ/bYVxF2NYNsJISGEUiuB
pQ4A71xm+gdTTWsAtI1bsdCfFohAm3J85rOr0J4ynlKLUbPn5mRHucUR8tyrEuVDC7A1cMrk4Pf6
XjNGcn1xDbKyqg6isM5mulytlPVYCaext3a+25sUEERXdKQ1u+SfsYGmwaDvHfw1mEcBXNMbII3y
tjJDfORZL0ZTPVr1mnzQVWVISFTAouI1QkYDaTyYhlpHa0z4sN4Z71MliGwrJ7DppJEYmX9YCucC
N1MGraERZO5C/8OdbLMX2/ADswMLTgM3zcazJYjfqr5py3RnrF5TtbAfIGYOO8nsALg19WA0yE+Y
u67ce97I6DjJnxCkmOwhJWIipMyJMuenin5q7BSTyjp9WCrJPBp9Q0xuwK8OYzOQMQBBJabVbVI6
QEyGVJ0MzJNA/jEXu6sXZOjLhzo/+z3AytwnaYO8xVcMz6DvHYHLVAGoLKU3MNJPWYbVfZA2HAmk
o/vcKW37OS35vWV79aulImef4H3dR8Bhb6oCcwUMXWBq+X5TgfxzHdfbeWaDN9YjCHeaG7Ip11yp
yOrdvxKmvt+NJYFL7goz+rdf+Ld3vz/ZMn+ZHuPP73f+fvNvnwqkVG1TvknBv/3C9+/4+2NoovpT
q3Cp/O9/Umz/6x/398e+f9coaVaZqi1YQf71Kf/VPyAa836v98PHf/Vp5mT+xy89T9tT5TAZ+q8+
9++P4bDALAlSjWCH/+6v/v7n3MEK40T8bz+xXmNRkBRE/5fvT6vXw5GMqtPf37e/vz9/f6wyMC0Q
m14BCb6bjMy+a4mfGTff7y9Rbx6jrvnrV/PctO++P27MLE53U9FKXMx4eFCkOSCYR7V1PTN56Z20
DXrk8Yfvdxc6KYO8qlAbJHKZkWzdxkNojwgrzMGvfEXp44JUFu1U9WawVT64g57vxunF7ebiYdCn
cp84LikfzahOE5IYS+WApvqKGFzR7lpb5Z9tbcPoqG3gwx7BVWQaEa29IKQiIO3F7VHpz9TRFzsz
qqcsQvhpGzyFM6R7d1HdmcmJB46fQt00nNeEHipoFsaleTs1tOUZy9O6O+P3cvw0/p2xDCHZ5W5y
jfxaW0zymPwd5gVUltG+AynliyGcLwLTneqfGkPxsxvXCaW3LcnmUnspzPSoYFi+HuyeeRAzoYM1
ctdzrK2TnWJ4ZWqLvlNu/Kw3tr1TT8wojMfZTaGdlqzA8mq9FSVkx7L/Te1Drq6kJkB6s50bpBdz
or0lTv1L6XhC2jmNqXET8uaYLZJ8QOrKqnyqMlbrZUqgIkuUDangO2MaPzXZnossLIlj3bcKMfJa
BLdWGhCfsUHoC5WA4i9E9xmdWBMshKUaTNxaDQgBxmrTOVqm+tOPhh9GQryltIAzD3ULlI8ecdjR
fUEzH2JuziHZJeKWqIJ9UmYaISoldDg4mhFkJIgSsHDhtkrQ5f3Kal4jmSXMHZTlUGDtYNdlDwdJ
oR5KxAXc6RQl4+ScZ8vhj2P1gxRNQXCe4qDLGHF3U/dmguDlx8r+YFkIqSXoDj3vUKiQvTe5Uv4b
xDlWlh35AjCm7OIzNY3sHDsVzVVysrUUS757TNkZeBFYtJGp64myLDLRBM1EojJ5OiQYoTRDf0f1
IQg8HQJmR+idlAuTS7vJbGbl48Cj5r7d5WxqxOT8WMq+vnc1BJapPU7B0LcPZDsQuru47B4GAP2L
yLUNuD84pdzqGVbBjpuOSwaqRUwKZaTe0sLYT03f7jWrIIyjvqdRPKAHB4zUOH+WZtVvpMjakkbr
Ahi3OC2mFtc7RKazP11zTVYnUzeeq5KedfxfpJ3ZbtxKl6WfiAAjON8myZw1W4N1Q1iSzXkOjk/f
H3X+ggsH3egC6sKCUpZSUoqM2LH3Wt/qFe0Jz9wXJWohM/PxOAqyJdiFq1GFbUuC1dCjgcxT649j
Fhida4RaWFAg3c6wDBZNhzaxorVSlIxN9dmQaX5K9PiRRG2OeVEX5Ks076ggioqddcaoGfFrRZow
wz4tsRub8oAWmoTJmVS7lplsmArjgSwcbU/TDMHg+Ef12KEp81BQtNiNIB0QU6txyxC5M2dYaoYq
1fcpwVKEgPwwpkj5Ma66PblU6EOq6odooODARrvtM4NjRLe2IQobAAEafbAsn7z90nMHxLW76/pS
3TeDdsu1XZGW0R7VFmbnGPWrvjIFd73mFizytOtsih4RD204DJCc5DBc9dIMTWZRDrlsYWVkH8DH
glGbOrplWAszjq42bUHC397g6SSwjai/XLt7JHE63+kJZ0dDbwPMOtI/tILyZ0RQBVYl+xiG7tMp
ITIKg7u7XvosVBm8D5OVt/YY0y8LgTyV8+Ygy4BbAFNlZWq+GwAIExW2fg6D0g/DKYodAuhBXEDO
ZmFwHZArpeovUf5oz8VyHujVBLT6gF7E9x6TVJ8Ty3ocTfNrVAo0ISaviRIsK2fJSjMHg9dZh0UB
axg3M1sx16GVErnM6Qz16Ys2A0mDxhIRjbcfhfYyGeMnh8XPYrRnlE/5rnA94cuRhuiEBN2FA5Vq
MY3kjbc0D0QO2XeU3wwIQc5wgK4CjEXjySSLXJ8KPciNUTugdahxlVL746AfiLfA3c9VVuPGhQSv
YXaq+9/bjzLY1avZre8AEGGXzQzyBsFYmZyZOW8fU/hlZyxYC71kZHVrY3y2ZFXB+oueIrIZ6KC4
4UrkodE8Ju5ahzIenipta5o29DtVAUMnst4H62Mufsf69KHp6OhFwfKILCnFkZUaJf3hilGXzLnm
HTK9glY3Q63CLB2N7V7B3jjGhnhdCrgrzDH6YxUj8xmbjhZaho46UbS57ezH6CWPo20jXm1ZJmsb
UYHe349iflnykgaTbjKBhRbYbHCeFsENlFpHjurGqnuTKVIYOTaJwMk8HBp7IWdhLZ6MOkYiJORr
n3Ji0BBZKePTmbr3XoP9X4IXIPYrOjBLaJjBxj+aimmLkwN5gYjxyXyN/pJlH8etN5XZe9ifdG7H
5S5fOueSkAjhC1LYQj/LeS2I8rl0pReHcZWdOha9Y1cMYdsbz7qg+bWyxwUSEWlBj55HFiWG3v+R
XSNDZt/F1azPRHzQzXAYACD62rFiX/O4FUcxn2kCb7w7+Jnz6B5aF/rdIDgTSl5LFyb0zvRq6GDW
k4uxgolLk586sHncmzQms/o3pwtO3h2SMbxnxEd6N0VCCIUiNSKcI5gh2ljQUsyyg3KqZzGNLjGs
5tWrW5zvU+cbA5I8hKh0HZHTgtDYz6bD6zuciGzzjQY/XK0nE+mOTdjpJMesC3kYedOB+TSWAAse
mJF1OsY0jFRievcZ9lwm7hGnkDm/zpzMOKutOJAYyeGR4O8LqXS0zTvkjRzpcwhzbpo8a+mLWkCr
k2/DujyRkNll1YoHHi1y0eTaDWwrLINN9O4CsTvYnsY8Da7zmUSRq9Ejv+6BRb3FkfZVW/pHW0h4
YC7IDyDJOaK6YYcVxQzS+JlEtgejsN63NX6le7J3athQSLN2uaVuS9t6YqoyQuxzEUv2TLxTyNxH
PHXcelEdehuUctLMcy1142h2DmhwBgHNKBcw7PIKUV767XAbo4L3jcwORgZrvoX3eqfYY8wmBHxj
+MrKD5YNlo2plMdAVBEzTkAChOq0u5j4Af0l6uNgLoirykb6X5TZg98N6tRW0y3kM9aKGaSK2b6S
cc8kfOnRoJb4CNZhW1r4IcZ6OeLXOLG/QxYv2p9lKeDwjNbnqjdvbtwgyYmX0+ycAN8Z+7prPXSp
x9pC1D4l4heXBGo650HY/fxK9cL810NZWMTLV8aEjradt8AkMoPGNNKgaxXxHokO2BG1gpXwd5da
+UTjOyTFk64A475DB0+ZYXh7O+fpcMl4Ap82NORGfzAS2k9aBMKTNjttEv4edUN3tozf9HpCZ02G
166d6SoUTQhAtgux1rJHER9AbAeyl1PxlMBdgJlSMIsb5G8JShWhjXOYJZnY3QiPXxg/FS1+bKzQ
hqzeo6/rxAenKNG79Bkun4M2ercIAbUYMzdglIfUHt/q1ZDnsaTEshXdZ68ozzNQOsbz6GQWrYz8
1jPvL6oFcg6F1tqVwx/pzPdatzpX3YC05CgFzM4a7tbKiuHRkWAbT9rJ1Q8LmXH3tBqRwMuQLA0S
zLrHrALew3RKPyRzykCt0IK1o4OEl8gkGiZWfpLqO9o0BMFRavv5+KvpDUCEsf0ic/vewASRqcn0
CeaIwirLfzK0mM8Qg/c9U8VjxG5QqvGUlCQltMSeB2an6nPuevgCu/zOQP97TtOmPn+/J5vEPbkM
r7cPG5p9GyvX2DuxBlvOFBlooYymJ2HA4xnb6+JRuVmFy1mCgEH6tUx8QztNpyM7SajMmt5ElVKp
TNI5JhX9NSHb8/cb2UBMy1crPlNYUMaWZ3DjxiD/VIpMzKptgiWOtrZJORJTYhGv2hft2aS2OYtl
6cJKrr+1orNDe/Xe837SaX4tD8SYcGggg2fnLgh8ti9pcpLmv98QHzDspM20mqAj6yws5xk67LK3
BpcLMHayMDOIQVn52ampHVpQal30MEd2nsTRHVcGCGO1cA7ZXhw4X/Nx1bCgcCABQ9qn1Zk+EaJk
IlIBqGX6uXHQkaeu/FxmkkuilPifgtbKkoIYYsZ47vKJBIWpS0/QsOnPusyxlWulxHnqLKXkZnK2
hB8KID9HAsVkBiYV1YO3jiz4DgkEW1sIpc7HPNEI95bBRmk8ATQD07FLLIcRoLTQPESsYxbVTmCY
EwqT3qZ5ZBEmLXHY5YhPMpsjcIGGPUmLT7IEIKYK+1P31J2djphODE8Q5zQCiBzRedpLT0OQBRYh
1UnOM1MJSm8XbnUTKIZMp16Ag2XjLz3WxLjItvjv+JjGWLST7lMaySMdqU8EiBqFbvdaJYaPXVOn
Tp1ZWEcow/gKQWe9lSdFMFc6lD0VSWXu8ZEG5OR92USfnEzta+BaCycQ6/0WcbFuuCik7XWQKTb5
wcXeBGuux9OFnnEkYIGpe4gHMMUoRTqrKi3KVvr3undDinN78YhQ8PEx4a+KjLvIHJkic6X4PQ5O
5sQeNG03mHLzcVpIWzNnMHOmVhJJQhO9Xth2UoUTcOCGHtbypZrsLQO5h4m8kAa+AZEV/CxrgN4a
m5+9vJqJg/md33N0cFmsnXmb1tTOtk0kuD4UT5rrvAiAXSU1GRcYWPmcFZAEUhC14B2lMo7MgYH9
jtpOc2WLEC29QYsEgYH0TqSGORLCKolZUkaEWhYI7aXlt2vg43Y1akYW02lnojQ8kGR3J4RT7C1n
+D0gMA7ElB0yrW/C1SMtPS5jjoljd9GKofUXtdyMxwJibuhI/ROmBqJSABonIhKJ3JY/YnQoPwSN
2mYGbljrN7ZlOyzlzDWqfjpnC8y0tOHXJL/7TQkoD0bzxbm130+9t8/mwkFwhyNfr0QaEJLcbhXe
XDyqictxTAmbMQUb5aDtELh4W7ci9Tlva2HjWl0o5XoTt/0JIwCvEjQRuOg4N+2r5ajXWU5MmTqA
+HDxsD/Qh/SQgY7buBMGwa2WcVmKxZNnlEaNsMew7JTi2e1rxkEVgMhFEBbDzMWBAtsAKy6oufZu
3nIhCdotKxyWoOPYg+iZcNwmeRn1rrzW2mNRQ0krcuKY3e43aqMnBwoA/d0/DMh6hAacLpv6vpPF
Ozp45kyp9d6YsO0hPjIyL+03JnR4FHWmIGosraB3IcTOdnYnPdJySndrALklUpQuhxmnuJIINct6
eiy8SFgOSrX4q0Vqk4yPuoY/F1oMuOpeHoekig4NgXK9aO4SD69T5qrlGNeEMzemC/wrN8iaPDAR
M3yv5dQDswILHdNeLny4kSw6oq5/Yj7vkYkq4gfn61jRJ96kruwfvKYzYdIBUYn54IVGK5iAUtiz
4Jb72X53DMa3cc283bQ5BBtu89UTFb/YFFR2bgx7IuzoCNmEPPQ5MxMSKiNshFSiPZSibGZ60KLn
q8zHQQrSAT1KXVMgx1tnDdpO0h8tt5vvkwT+LcRjnwnGxUWTt1MGyBuN0q8ucU4ZasbcV9u0EDkl
3A124u0bGiCnBhnV0HlHbSUCy9CawzQUSKdheiPET5cgns0CvipFqJzS3/EUVQdzhNMOmq2j69Q6
N6CbNqIaA3+765w9QQvZQRMFlkAP8YXTiQAkFNuafBJMODwiCcnLWmBd1F/zTJqS4sWcM8IwS/xe
OeJ+aq5a3+f9cpfkpef3m1S4uy8m7w8V3d1gsFRE1Wj6Mfvx2ZQ5qdICOCaj6/3aus/aUOv3ntQe
E3VpqNF8LbPRvcK/C+Qs3KOQ89vmuCYcEvMkm7QW87p4Xpf4XVe9WaZxA5UJbTNUJm3q31v27Wf6
OkkwKX29s6eJMa0qAqakARpE92RpzYtbzZjniKUjAWF+KnTMODq0Dp0SKsTrcw85/C2K4CrOr3Zn
6ieHmRMlBwdt6lP2HA9FPsoUvWYH7apjxF/+1pqx5bJU+iN8lGBa6z+5wuRPuvgjrYuJ24izH65Q
6EwK7MvA6j7ee65JXhKyDK0EIcPqZ4WrG12LkiYi9qm6SO0jgqwjBk2spfmdahOUfWV2HJeW2yDu
EK3W+AumDNiSItsDQd8UeDPreK3ET4ukwn0NL8vliRW9vVM/OE9Y+2+Hma1Qd3VG3vqCstqc/DFl
H+IL0CMqmKVpcpXT+gRr9IAkyggy/XVCjewPFDF+1nZha+UMr1uZXacho1RpGrq6s/YR2SgoNZtZ
PB2bR1qW/FRteSGfZw3Nsf0cGmhoAypQQ4p7aeBBjmI23A6p045yLDtYPV1uDznxkMuvpoV+xGwX
E6JJpbFgXgXz2M8HDMtUkraJSIu6DRVPFAe0Ga7DDN6gm4lA0uhoJ968xQvHza1dLzetfF0yNwps
UAaGe5ulWxoc/CGfCOav7U82pA5rbMHBCj4AnnGVPtoeiUrE8oRRw+aeGiiN8gKhObJatL0vHRrq
rl3LkFjodZ+p5mYoZeVbTqcHpEOROB+LRR45sMRB/G7PqNo6LlE4rHRZki69LVyupKZSHvYL81mY
Pfk//SrOs1G+1lUO2KLL6GTkIMxYXy75XNzFtfElh5Lfo12+CpvXLXdJ5ZDQcbAPTL9W5RxEs7j7
AdknSYNYrBB3Y878pXQTbP5Kn8xqXXePiI+cFYdWcd9uapEEFepKultNRNnIeS5p7HmPqchkKIEX
mkDwgl4UFx19e2MvhZX5CnGlqKH/SNMDQNnpH9M4OSg6NQQg2nJXtu18yHlFCT+keCf0BGKml7oE
1t6tfVTeTI63dz0MoJg4OwRth3xoD6KYG5gzvHplXcCrMxChtUSfbgX/95uI8M//PFxoYCK5PtHo
WEE6rL/WcsY1kIgP/uzZnUoFKYIzpTuxXjBTJbon6kdO/LQIC60JR3v4XRGoTSXl/LK06NaK8wik
Kg4gNH7oLdhUXI4USG72DQviPq42T9whHlXJyAKEeQwZmeUUwlgRf1tqyOLghEBTWV68YUJLYCcI
UjLQ6fZ0FU71RYv5zskN5OOT+d7p3U1tuhOZAoQTR0sEl+BXL2nw6VFf+0DdGfOjh3GVFtbjkuzE
JB/bRnsdpU2UR6MR1gAtcImZYutlwmI8D2cbKc5qZVoI74+gOzc+1QidggJfEtf2TW8RotsYRpBY
pC8xC/49mwxCcXy0W3Pll9aKewgjN8lsfopu+Zl66/NsxdHezMhFdfFupWOD7VRy143mtktFqIk1
YR9peYFbYROQURYBeoJR1w7oNCTdoVUtJ0KyE6zRGMJT1IK1Dj4FDpvP7vNCcDKqL4b3bn4CP5Oi
Dkp7TCDtg6lbfxR6ymMxyee+6mlPy/zH4IGQLFJQIAh14DVjeR1tIFtItWmEvyQEdPr5FhTFTQU1
/Ow6eGXI3w5WfL7X0u73Mpm1vfnpmEgx20EjlJAcjoh2U+lOlPMmoRJJEzBkZz5WaQQN91T6dkLi
Rz8ZhHUSebijH7WbrJkOhdYAC0UfXQ0n4hPQ+MILySDPMR+mGzc33gPJSxxI45G5Cu31ZEB56JaG
dwB1wlkNM/e6Yj6aqscoYfyst4ycsLHOaD3BvPLmko2LExBDTYj1kNo4stMiSFgvfM1sQME1+Tnu
vD3NsuI26dujtUlbk47sCokxoB6Ho7Q77ehU8atSOFgH5mN7e5xeG3P4yvRflcEKj8fMZa99SGrg
9Fb+EOubB75gQS+bdyhw66XTjJ9pqUjbGieL4IMFQnhBJg+aScqk6iYbZR5W9IqnBSD8/K0Ke+wJ
tDthurjGWgyH2iHVNzVVfGFThzJpwAG2RuHsusV2zjPGJNFnw7lZi4dcVP2h1G2AfODiGLVAOy+L
QOi4KFspD60No8/EWZSWd+StMqgA6HtOCJ9I3eiHkbXWYRob7uZlIYq7wnpTaI7jd/XUHLKaBCvu
IISYU3rKLevRsHqsVQ0H8mFGi5yO03Y8nN/Yj59JtX4oJYJHMronlDnUvwTUGEZzxRZihddYOr/q
ZEj35qLdV8a7pZXFqXU8rndOYaTU01WW1nNX0aDxCjcNTJRNPsQZlloKkO0OxxgIg4U0Ir8UmDJm
LElBQkgc/Q8EF4P9lbkFkfBmjS4s2pWgvB762I9SplmpnODOxB9gE5mokFUYt9NrOXNf1AQcMQPU
fGMCAt02cOdU84o26k9JRuKpi55ENEW+mmHrRb0WRA1naM8gigf3nAfCmdBa+YBWGVuRifFXn2mq
6QPJf56xEOFLiNhyUFghEXdWIPOpv5ihp4dJajunb5v9mNoNfCBWBqDcWmgsdEkXbJSVIU6ZS4Mg
no2jFSt27mW6GRr7VvL3Y5T4Hf1AJWSNaM0qr+Xbzkz6rCU95xVepXLO7voi5kRG2o8Xk4002xai
+TUPmBEbMBxowhSVxKPOGlNmiAYrU/pWtEm1XMpNgjqJJJw/l80jOkXbDJyZZFrnDEYblDMk7H45
JpQLvFEBPtnOz1OtDVhyiAijryygKrVdvI+67n0urfaYQrKpNLzaQ748j4t8W6L0DCnZZk/03pTR
DvAA2uJimsWNiubyAtMHbwUiRbEw4lTYp3bYA8EM5seiztWxHr0bDC3xvuZ28WFRBbqV5fh5tFAT
zYESg7AqpDOUmjgMsmq8Wr1jEeV1yBgwUndSW5EOclGk65Gf7O1GWzIFmtYFPpf3i54k1zue73Z2
XxGA2mA5GA0mxjVtrgodczCldqBSLqGFnYskuhaZKa0bi6WzleM7oK7HbJEhsaO3pPJ8ERG53Ob6
0Y5yyIEE/+5wQjO0yG5Ebt/0cqmOppiPUcUYYiDIOFAyuQHWJC99YpB7Vh0cFlXwq0GJjPdoVHER
mBZhri0+tFRjgq4RCpmqpAvxNMUsxwIXJ9eiptCmm6tOZzhDyyWX2zZiUAg3U4RVjs1+ElcHRVvY
S/uj77ruYDh+m0TDeRBPOOQxlpAu0QtOMXmKIkvz0mvZFqGXJ10g3eSUDu4jsFnu3TS5XzARsqpW
2Ci4GcwZ1kdhsfEWMGAzuh3bWYyNMGpeOLkZvtuTqeR4twtzy90U81/m0Ir9qNVcfqCxCs2gLUK7
axK/JaY7FrUd/mPoVtZYgvjyAqQdOC6ycQ6ZvCEMGIY5qOnuM6xzlmCbLi5jdzUS4DjkKt3rJZyW
Hp8u2npclAJ1dyrSh6rv33OvALxlG3hhoovuDPoeOOImi25QvXt9OOUcDOsI0QRq5iPN8udGrN4e
7M5ymkBKlHdeFX1ZtCppIyDEJ734STU0rYZmbWFyL3cuF1uo6eWbvT6RQkLib/V7zZL3YrtYI100
dEjoXZQ50+HYfOhcp4Zjs2EUzGCSiXNaImzpNl4lu6dd5CQRZwf0IAkJ0aT2cm20S/LLkkAnOmP1
yB46JCskrmVwrzCDvrKmfVGaSayLvpxGCjiidA5IRrEKKNzIiVkwu3Zf8oWGRSyFQHqx+aRV3gVR
LJ5zZzoB4aouUf1jSYv2Yq7ASpXAc0A8MCDaO+miwI3QAAWSvBee/pHp8UvkkIzbZQsnbHAXeWcC
ySEEB+Qb2w+31A/SOgX2uPiVEmq+6TF+zhasojn7lN2MerJixYmW0rgzzWgfHQx2FapC3dtbonsx
cjs/eDocT5zHbBnZMH5whGgDqEoLQn+AUwJtOotsaTDpzvWsZ/xbEx6YBn3kEL1MPGlYClL6EN+A
k+bb43NmEIYqF37Psh/nojtqPV4sD3uS1LX4SHMyRb4QPaiKlAxpWzQ8T0K1zSWKtq23zYLEVh+O
5j5kUXrtUXwdRdoD+2PUSNvkMtn2espIk/LWhYSP6dHOivNawtrNBl0/EN93tNLi1lWZn+aadpRU
hJzz7DKwcSYuHR5DEouLY6w1u3pV47FVgH3zgQU6N/F3swQkSPO97oKY9JxRG2MhsQ4jBeIO3soZ
PMpNrJyILoSxk4DAmqjnaIk7xIzQQc6cadlYDLhmCCGJ7FIH4Mg+52mN1Jfe2nO49ZNWNthKfjdw
j4KiT7HFmfUfT6Yjoh/usFHGp8Si81kSkkQni4GMi9PElx/MJn9EurbZIhgwwu0FzcYPJtfo1LfE
ubUYlhmWpkcP0hUZ3qCHVOBy2f7zLHo+LTtsCHRGS6r7uCK/L7Fn/CM6r3t8V0EVOXHyRO2O7RW7
Pi8zsDEiTWnomYKblfETcmurLd9EBAuX9h3W6xRa87g+pQ1t+NaOPjwTz9LQDojLULT2iR7h1oIF
ZI6M+CvhKhAaLsI7Y+F4Q9cy1AtqAg+mDWaSiN0wRoeuD/YFWNYmqf3J4EA/Oja7AHjTxueYR5cV
vZs+3XWee0fGJ6PoLZDKmep7uaxc6fSxwJ7tSlbvlaT1ITKoW9inQwOGI4kdTZisdwAp/LZnGoXx
85WgCOZgfc+6rVCwe9phbiwLw2NySxOSflcLNa9pqN9AFzDqo7irpgiaQ2oeq9pibvPF75H5UsNQ
mHsRkPRfcXsz0aajaDWLB5NeSFVV42GqJ9rrGo50JRp8VDU6cqNt8DitNodXphGdDplnnedrlnv3
GqqRKh8+liX6mfW9jRBVg/1dLA8liOaW8T2+1p6br4j2EwSdc5aqZ5skL0Z8ZDHkdGTY+iJfpPkr
YOoCtvUusfqAnr6gim1JTJH5F0coroE2RcaEcnLXxWgpZjdt8aWyyRcbdHgxoVlQCTcTYx/9qG+2
TEKe5HEm5NfryCNRiozAyoCBxND6MPZsapOOxAV/5kqGdmGEcCo44aoChZcxMSIh5oaTySiPqZvi
GO/bWwzV9AdTzpOddSlX3bq4ZXG3oei3a0Fd8nI4JnqenSXYH34wq6QYNbvDSucPNKl5qgzK+hr0
lOhRCClWVl1nJTZ1/IkrsDoxOObZIlvLz5LxvUkzxgn0D7meaJ0kOvpbS+GbM+leb9b/PLG2X4CC
vDNy2iLkdHVcUX0S3UsPEobn/a56z4PhoX9yaLtU+nrtHfG7NKko4y46EyHAl8XazEm6vytIOAli
0553U1HUIRBEaH7ti17SigKaN7G2qvepk1+1uGexRFQ3kOj3iR32suJAtPq6OjYI9KWDjLGODj0p
Nz4UUvzKnsyDluyZA1xtXMkr+pj2NLWc9YfReEN29oc4PI6IC41eg8xJrWfIkZNW5yncZc0Wu9sj
TUZcs+KqCGb4AigCSMdpGYkQRwIqDgTQPl8NgzocTRTC0F0zlO+Om2enyCIrJ8PesEudqbnUtEMX
rvgEFRAvH7kkrSfYVJgHiGJjmsa3jaH6s5d3fzL+frukW4pd2wPeT0ky7G22A2/6kfQTMryqmEGm
jz/RLTL7FHfprLUHA0YS9sLepwmEclMyTZC0g3KcyXtb0gpbxbOm3lMH7oK+ohyobPzU87qEmpw/
xtIJ7TrP6K3F+Nb/aKlDeA79egYUO7JcaUcnDdMd7ZKjt/LL2DVupLWdqirzKmt2L5P83slqKvzR
3aPQaMESDt0D3mf4Q5vSV1X5NC3i1Hp7j2BE1VrdeY5J00KF+5/3+u29vw//fsrfz/vXp3z/x//g
8/71Zd/f4/tjWh0hYfxfP833E/zzXP/Pb/X3l/j77TbLOiPo//9r8X/9if/1rf4+jVUFZrG4J+yO
9CC1emRsbZkMmFPXqM5xwbQSIZUpWnLH7f26/b8uyuoMSX7rqm+P5YRc6fL90VHRM9p9v0svfoHo
t33CP5/7749ioUNbuz1XEmOLZYf6r8f/PJU1Ft3b3w822JOBxRSn79H6ZCER+H6vizW+5fe7/35M
fHe8/jOK/xaV0ubl8fe7GoKm/3zV9+PF3oYE/36C78fNNsr/+/zfn/79UGbufz39P0/397/+ebq/
j78///vh3x/878f+Pnm16kPoxhDW3bQ5A4frdGbJhJBmpWNV4Ph5V9gtouLvjypYmf95/N/+6/uj
zJKzYldMPZkHXXSwNVVfEMz/RLb8FqdQ3/XJGc8RXSMFczFZVv4M2xtl5kANt/c8yz0DE2Fi7pLO
h9IXSzyIcUSG4CXsCeNzY141MqHriboqH5b5ZuaY2EGDy5o/aJbYBhkYsMTiFN6S5hkfMpge0RVo
NsmVq0GHe+MTt+WgtilRFcSY2cOqqL7WYX1CnXhBYwREr2PWzmhk2ZGCPcGYwmuKkesDo5O+I/tw
il2JW6h4iKG88u3QfBiSER68s7QZMCpxag+qPA5NB3RB2uP8K6JbHMUC8f/OTSq1a1vT5BR5V1bO
OySHoOiq+q4rine+4b03j0D/lUGIE5KPPMn2AFv0Z1pDkH8yWF16MGxteX3pqQjbvNqGmg1kVETK
SyTvEvTcsyWsfTfHj4i5CG1o05+ZWLugriaSQmoCVJoxBPH4XJm5zWhsQhGypPh8e3yzpnWjr8gN
5zUrfCD6FKj9rPuGWH6XVi/8PMd8ZBs0QrJY+0FG2WEse/UzchWVRkndGk/Oc7KVtZVPkGP9QxkE
zcj5q1ddfEHumBxbsYbtEJ0WLEZ4gcs/SIwJVhkmDN5UkdHQ3CQLDiBE1MIn4YO2RwRSpF8n0FI3
aKgxDXDAOkOvmuEMYlxuB0TzzYKn16qZMyNwr36Wnvaod8JATifQYjszhqhumMhXziURAVq9txFQ
oErRQmYtP6H5lj+T9tnqIvHEqIJ/BabnHPYDA88drayPfJCIpcnNCdDwr8w5TeNjmZMoNKbt4NaR
YmA6t95ofAhtI5FVog10WaDSbU0niMo6fo/6kYsbC7itWWy6JZpZQzffVIntN3LSG9rQzy4kr8Zb
QRGa2c0ySggNfckmfebUIC7Cat5Ss/Oxfu9otiz3UjlIYprV9O2uyk+JVv700Jk5DS5DmUTlNU6K
CrT2IUsYAqPQoYEwcbKebPrJUM+eciHm0DPImXcrxvWzt6meykfL1P6sozsFGrAPn2IignMpH5Yi
uk+dQ98hYOD89VEJmtSgqOddB+i5hGl3r6cmLyl9zFGfEKfjYFR056n8yvke0QBYpxcnLWAr9pQb
2dxrGGk2SKPaIzIkbtMX7fBnrrproVUPnpEUQZ6Nz2b3auRpFnhU5XrR13uzYFxcmie97lA6IcDb
0BqbMsjsmcmWxzzuflU4Y/1azMVBMRfxmcozw4/U0S0h4ZgmgxtF7qzGE+RG+gO9BB17g0Z41Ocf
jYAvXqLt2sgdeWu9aXLzIaVS0AuoMRzU4pFr2vDJ28mUddQViLDVtM961yBSl/yltRkjcCWCeeRG
68EIEK0O42utMB+j7nKfU9c95NZNJTxKOjEiPxnT3xOzH/jmnMOJHEdMgmuxnTnaKWZegvB1WrYO
E+Kx1G85Wqy32NDLCyayY7/x8eMM1NrsmLYMzAQ0bY7rdf1+2POnvV0MZ71Gw5aus2IOIhYOhd/2
7vebjrYzQIT/9uHvL1KsiXUuxmshNt3xPx/bvkhbuyOS/Ojcll29HoQ5gNZsp9P3Z9gc5nrK++vS
YBeS8BmiWXsD7oP+RQ6XXjcw7hMQrxESPq7lgwv5+dhL4ybuzRMdG1bKONEDeLxrVHno4IBVktYZ
OBj/IJOkuAJv89G9GBV2pLWmRUnHkAmzlwO8kJLvZp/KhsAjXDjvaHYekF+nB23TSBpJR7xKCYLV
aBFFCKy2g1vgU/HOI83usEnzezmZhV9zGKaohsaTeGi7kqdm0fnDSof2K9fPzqBOR2FpO1xX5KXu
2ik+53H6DrYs2vzun4MN8z4G08dhFj0TNzgIJwPFVYxoS+x1gdJE0krWHAgRC/MFjhf8B1i6Xd7Z
BxoIcxgJcU98AsGGmvnQoscN4DugfQTnzF1zam37t6WtRxKL0Jy068RIo3tribKzOlsdedIBGZ2F
/NDjrPKC/1sGcV7e8Bq8D6Pzg59nHxvWbymyJyJ5bqyRZLwhBWO0rG/lUhzbjB+QePnAa4o7a5W/
VGqx5SzkDwGxCBdvvYEYZJzH4YfbQmGzoRrZy4jeamrCpVbPOtGCqUJ2nEwiFCaiXhJojW7VsMDf
eEQj+VYnaQdo0EtTmoLU+4o0KvwF3q1Dp38bUWIGMh6nlpAu3QQv6A68iGZSPERM/Xwo3nHgDLbE
EU7GQkTeb6XoAQxGDcbSpUGSEg4F1Unj5OEZoPbyPzaxoAh4akNrcUeh71QcUpRBWoSWRI9tjD5n
tsvraP3oHPfDiyhTCysh55DF2ETwr5MLqRM9gVo4vophOHHn/Jlq6DbDlH/qUuw3KCC52Z+1PcSQ
84eXrOwezEq/ukX0C2ko3KoGlZweuVcORj5HZiSIWR355ZjR3+vG0xjXD/+HvTPrjRzJsvRfKeTz
MEEaFzMCXQOM76skd+16IRRauO87f/18VGZXZ9VgutHv/UJIoQiFL3Sza/ee853Gj7t16QpCV8Dl
Ol76MjrcIoJScV2ND0biYEeuz7DxH3LqgtY5j17whoLhUOECXATSwsnTASNFgPnWpOlxCBMy4EbD
OzrVcNM0jktihXzuw4RTo10raqS5K0W2Q9i8V332aI7hXpr2d5ZG7wwtzW3SVMex5s2NDOfoSKCv
1YuT0KDXdIgxEGnTqX0CNtgdujkKMyM7nCTWxBFUYy6lcN9Agu8CFA4hsTquyHJE5VsZw1Ps1NsY
3yd0UhZmV+6nDEpzr4q9NEBT0gm0luUgz2rgnjZoV6wn2iMrL8ssAqCir6EEtWVYPjTeAFMaths0
aJHPbcohGQAQtVdrraYQm5ZXPrNciX3QqW6Fgm7pBepxDFS/aVvrXrOMkxZc0dOCK4EDwnQM6XoR
7RmJIJcL1MCRnw7WKBQHljmhPQV/CxFk07XW2UosTHj2ARAncn81VtvZsWUSYadlzj7utWnlkvu1
yvNvrPOLFjbupmgv+hj3JH5QVcDl7KwW+3yNI6js0d2aXbhKe3nl5ACfzjjX/kiiPLBXniR0BGgM
S0ep79bA4uLxtmdhJHZBToBz0MEud09FTt89jzx61SnDn8HxmN1W/p0GfzBLoNYamo+1WptLJBtR
UaVDdart/jBOHxP5oBP6T7Af4CLbgJAt14APEoTFqi4oKqm1GTWuIxIgFlrWXnVBVsfIztLhZ1BI
GIPK4NWwBGutY61S99nSvC/b83w+ncXTlLeMjNvi24yrczrNqGSKz6nARpgO9KRreSW/gdGLaWxd
XARrp/72IQnpzF2YRpA5Hg3GGSEj/BBZbAOm/1T33aKVML8azhFmGJ4s8uTWucw+6s5f85LHa5wl
N6NdtOuqJ55+PMRDioSa3j8BCTUBLQLfru3jlqwNVa6jKj+5lrtt3Z/p2ClwKKd9K4R5qVgFLP88
1DqyiubdYruHIdlsGS9T+wNKAn9aHjqTWSx0yC2LBvDBmgZ9FmS3moncufAGqPbphd27QDxYfjGC
5WyLHS1DxOFQvlFzk7pel99di9PGtWcwKFVBCwRqCUgCBLmH0LvGLA+XDElQPjxMBu1zkRfP/YRI
Zmyfat96ZTl1l13FkuPHRwO5HF1XT/ERyh1UY+bEvP+Jp39TRKB7hjH4VLhtZoLOJsMhp80gdS3X
vttEFbeVGexS3bqbOvEhGVQsh+AjFOJt6lAmMU5mgahoBDe+u68S5JPMBA9GSRpmahfaNpP1NZ+0
dxCODBlnXgHLK1s4iG1e2TR0Ln4B6WzyGeJi5liHLfpIMsBIOkTlnnlfVT/EG7NkhKQ3hsHQ8L3o
8ftqcqB156U0ejKXM1J24m1INr/9T4grC/r4MBZff//tIwfxWI3XLz/Ms39Kp7L0nxfq/xPi+ui/
Z5//HGc1/4N/JLjqpqNbSuFhdHTDJpiq/6qbv/8m3N/xI6IWU4ajXMs2iZECiDzHtFq/C7RmyNhs
m1w8R84ZWP9Is/rdgm1iQfpm65Cm+99KcBVIDX/7W/FHXO/+8++/KRiC/CLgR4rdWbmm8S8RrnSP
TSuJvCv0a0Ia+67aTwSBV3n6hdw1WBPhWmw8RNSrtHU/JKDMJViwZ6E6+8mZKESb4h5a6g5m66vw
6YiPzq001a8JB9fQ+h5LrCLB1IXmbmoohVz5YHYHZiWPZTEay2RM33t81KhtVomWXkQJ15ROxZII
Cmvti7BYVOodNjYTyarc6Lr4Ztbfoddtjx2+Q638SNLwqcisdBUYCE/JXTj3aB9ZN4vPrtsnqvxl
JilIqFmvH2HaJVoMCYHsP+CQUyTlSDf4H68oaS8OFe+i0hhwz/RIGeVXwYw8NOZkQUFy6mBJUqc2
Vtv8ygmpWvkiObuIp3ha/iVKS+vFzDTQMEuV6vZaG8xiU9D1AuhUrQPUFPBTgmk5oCdI7Me+omCF
dqsn2hfxXwCPGNuLuiGDQsHncxFOrcxJPyR6R16iTp5dZHEImDN9aObu7YYZR5zjuGd8CB/TT2rm
3sEb+KYPo5zuegR0BHoqhDEYH72+ubQxONmgqhwElIw/uqb+FBa0lYCZO2YXF0VT96BFv6yhlgvw
w/Um4sDWDkiCA5Xd4f2+DYpkG0r9y87MF9K3FX8tJ5g3uSc5KIArhqituulwDEPQuR/D2yQ7lYYb
bLoA1BQUGFiAX/28BaEaX4duX95m8jRrbEafUypc/TMET2zzbp3v8M9DBHRfSTYWWzV2ZysCERQJ
960JiASxfUT62XjjwLhcm7k90CDxN4Gk/EkyYh+rRIAyUMRHCdvdE7zbFIcwogrhpgSfa5eQT6w7
ZaQolkkElLDrVhyjMLDpD3DmggNzwY9cMCv1cljSUrbnUjb9KWn9e4FQHAHGv1+Ul+srw4rYwkF0
rXWgNUjanK1Ziee0Zh+IMa1EWqHzaYGIn6Ml2nlWvPPm3m0IgpdWhTgXgQ4ytUTBF4nor5efP/Pm
H4RDoa+JUOEMEk/7oq7QuIZoPpCjHQZiGVPftdagXr4GhuXhlBV4t3IwLyhs8smlRqUMwGY2u89+
vhKjvREW21JSOw3JEujQfr76ucDxjZbTiMQUt2JwHMeR4JhAAkaqx/JQWgWXQJbwi7KGTwJKbE8x
J3FJuwRG318DFYL1iX6uhZwEvSf9ws2OuiuZTpY5/hLlWB+HWzl5+UHPeLQUnflBI+tsJfoYWRdK
K6LsL3YS8i7obnVQIfOlwW4t9uNzWHThjq3yXNUjulydaFbgRh3q9MIoNogxGEnxSH8ug8RCyPGV
B/3zvSVhF9pGj0RlwH/tptOJJfm9Q9m/yJKrJcEK+BH9cjW/R+7cRP/5NrZQ85VZAjQthVrg5vK2
0iyElw2j8GlsuwNise5QzxfPvwUzliiDEXgVbVMV4ZesMQOCXMC3/I+Lb+hQGIvUX0yT89FJiRs0
gNIp8nI8SH/Ckd/E33kTcPbCoHio/KI5/Hw1OcQFeSNAPQ5FdVzQ5SxtuSCWtD9oIyBxasGd2/tf
XkL4D3tPc/i5RIFoDoa5xmym7QPDrA8/l3H+7f/xbcxpj3IdpYejl/Vh0oL6oKPU1ZftPCSxMSbF
RgwnIsJmhc6DBvd8+fnq59YegHodzM+JNAekXJeg4+DQp0B6iPq8eBMqHzBn5S7ijWU8+04lbW1H
pb95tgg3o9bWBy3Mx73hPKoAWlZr9S95o5r9VJM94EUwydqIEeUk73wNM7kszfcyGmls2aQKrPIk
6YlYQxzk6TTKchXVwEBMkls6Nz7aOQZuN6xhqXAP/9wTJjSpPXly90UwmAdL2ubh5ysfmQJ5RAbD
yrZylgJ4DakVJ2eyWzJxrFOM2y6dpShcxwxeZob4GDhuNmwqzah3vHFYCcF9qIMvMMi5IbsQryM2
3DTjUx2ACzb97JgxsUP2HtiHmJSPFqujZ3EbyuQUuPA3zAHccix0sdei8tzRw9EL+oSN7tsMsI3k
3M8XmbXtWgso4OHoctDtCJaWc1tCt4xVcUdqi3UjmWDSQzb3oz1WJ+4yfW+O+tFqijs6xWpfNIgu
CuL0UFVMDYZLtAOI3taGPVAG5C0xRQlvHsw1tQnJBeYzb0d7hy9vmWE9qVyjOzR/R2y62iF4Pjt5
F10mw/z2MyKvp+Y+geiLh85bVbqFDk56IwZmBqy5nF2LBWQQ+vk7YRbuO2dqpF/5MVQ9r1EzHINp
2ncB513CdbM1Lck5BbAIXz0zVStyjqZ9xmhEafVw7tm6MMPiUpkPbcq40VAWgsMI6LWgiOmitTFm
Ay4s+YSSEvy+5XC4cvBUFxOVEM6nOyNvtOOYKLmIDO2Ss4IvYY+/+UQ0LA2BnH82rIQcKBMn/pw5
mSZWUSzbLQYwg0PWNOEtrZK5t5WPHOd1eetbcb2IcRCemo6ERjS8DXHjudGQZyIHiv4kQDEaQOIU
UHhMbyXAGp8xgSsawAKrfmiHt32G+WCCNOLk9iea2q3AZTjO/VgINNrOMDX1TIVUJWj0p3J8aBOS
ngfPb49I7wcnONZsQVDN2RVN8dSlZr+oOebRKspDDnLXPmBfLf2+wBi7szA37EhYmPtQIFVTInYS
QaBpWg+7KJK3EsbwUbgvyMZRD+Quh866wklDHJM94LvWu3wlffDN7RCWIJMMjf1y7VtdvSOE81zZ
GFAn2/gQnjacm4DbtaXMMegbN3iiBr+LEZ4kAwcgaR4l8i5MSuBChuocNmX6IDR3F5nNPu3I82bp
HVa2VStQdO1ngeNyDE1CpxqbpPlkuBUecKGCiCW0FTJaOb1rLrU5XFPnHsmaeNVVHZwEQFluhESi
LeWjTp9oQ6/TQscJY8ryxTfTW5KjwJscNWQqnaLhUkuE5p0HF173RgbreXuyKkAisZobGsBWNg1E
CSiuQLKd1r31Sgdaiog09u0MWxIDQzRxnFQHBgL7sQCVUU0goIPg6tbqy/DMeFkEdrfUVPUBL+HL
CaZPmdlEhHhacwQwOVJ/1f7WVJF1CFO5YwUExW/SUkK5siP2pXL5jGV0jUCg19AyMLPpNb0SfWy1
JTclwFhW+zw/R5r5WIwhUWi+1F+TQT3GhJhcaXHAGkT3W8B1SmHIrIQzWafQCehHItHcDV76bWkI
cGVtmSxyydmqxltQp095UPXY+uwTeeo9t8DgLVDnNpaAslTB28yyE7mHO68znxzSARemEyNakcdC
KognlPU4EcB4QKEp75oW7ZcY0nDNb0bnTZtd+Hr6ajfJSXODLyQgs6B5IIKgDE4Q0Y9QsaAaWKBE
MmWUa4j9+J7C+9iNN7VXzMibkqGi/dnqwUMZvvASkHPW5KeqVf1TVQCe1svk2arxj/oWXuw+4xAC
1r4+/1z8sPvzq59vPYa5+16ap//4c1NmFIUC22ES4uI0Gu2Xb0u5ZpL4jfyovYI87A+TvcU0FaNB
qS+UbuGeDeMl6qoHZj3j2Suh4BoR6hCjvhsG51cfBd6uRO4l4vnuT1r9HM8XUeTDPEPFrZLWSh7Q
urKgT35GQliSlNuqlyOaYh8fpNA+lJpGOIhVhIeE3n1vPndx/dWNNc0OYb7UKn/Q48E8J4p6znay
W2Wpj4Rh1c6MZLf2ZjwfquKbNLS8Bf3fk80HsI+hM0kL466r+fEpBzGBfjI9UseujTTY4y+lccUi
vagd0h/M6JdhQLxPkqs+eM+zyTaGvQ8B9SIL3Bk5UcJ8rsVbKTlljGyFd+SIxbQfmeSi8RFvXoqA
kjyw+WYOeKknC6/jfNFkNxwK3f1mf8aTGeNMsqOHhAYTsNrIJE09wzhei4fBQiZvlt1nX6qLF+H6
4Pdwtz/6ep0dXae5qFJi/hxf+wZviRITfcUCJEJaW+R0inTL1JSTmJqogSKyLzT/iQCBcEQLOUn3
DsWAh4eTqUnbKljA1jkgkPKcRllzMvgk08LfOmm6HlOsXUlVk7qa1PvWT66F74UrZEsNccb6iwsX
bzuxfwPKsTEqTGiLbX2rJ/2lizkCdcGjW9sxY323JyUv+epN41UTKjrYRHYs0nE2ShAhi8qVo121
TqP6VkZORZYmA9oi7kEN4ZhcQJ04aOVkLfrSHNBKmB8Aq9bIF7z14CaAS0uoKnR7iXo1ausmirSI
0ja+l3413QqU+VWYw4arEn3d1059CBXE18plsFoF4U2chWuKNWtXVgUpzO2HIGkBuyFirzaZwZxD
/mj0Bmoxgup5wUjvZAJ+UD525lZ5G0PIaoU3eedo0y+L6R0jqwYAundyexZYMRcSDomppCznx6pk
CALTVDHlJVQoNO1dydM7lrqBZw8tmlGq6hSaijjSpN8ScAAQgITefkpOU+GTz6LqcacNrnEsLf8Y
MCiIg/DoDf0avbwG3kH35oxXUo2I4ICNvwQYhrnAxVs5aupsiUnBv3UU/uyVHuYHXsVZa4TG0p7x
XjZjTtJB2llli5sHoDi++OKuQvY32LvCjsIz+vD9vur1gY+etS98t96D+8nR+CPFy1ucjvloQX4l
U0XXC6wQzgSefHKx5fhfva7tfFjdLRlCVcGdJfz7vlDLRJEXqg3UhzmhC0KY4a42Ca7xWcF9z0Iq
x1g3yjK5oR7yF4MuLqaQb2SkKUbJgFKSMcNbxpOkABwLOXBUkTd+PF79tNgjTIPRysrOmGf091pn
7wZlQ3SydLnoovGcVBprdqODHbnDrQJaamghxuW4nwnOnpZoVnZ+zZDTC5JiayZoLjjc8vzNlShk
cHLD3dTmDOEyGsJZHNkLqfsfLqMIBs5ISnCjwe+bWA0M+jF81gkWoB1e2kd3JDlIs0d9nr7tjSl8
kaIf3/kHlG3ZdWjT9omkZFb98CvTXcj6tMb4pahq5UexjxETL9KhtE8k2BM52cXUaaAnPE0+NYRa
LCz46StbrKuuErupmOQKlehKs+WbEWbOAUL9fswNSnjWC9xC2EFVwD0LhqdK3Y2l1Y869qG8dL7D
bGpuO+wVQAFZ4eISBEkYm+ahD7Qno4s/mV44T0kCfYneyB6Pfc7kRGn4BdoUiC7jeNGf1OzxKNkM
VlXPYBZT9bIUZX8UsZFDIakWWlGM36GfXexcxO96r0OHsRziokaUu7SkaWzaF8VX66GpIWE5dYcd
0RkOUw1p39aeOWsGqzYpSKb0dGQwobclVPwiwfKsM5+KMDUHOk9te6OiOYrZjZaDdOG2Wz3xyKob
jh3YCeRNbktO2AvWXbXL4OYRJcLwVx8Jg2id8c12UFq4ebMzetLZqfcQ2iLBX7U1dRcLeLrMGqqq
ThAYJTNgJkjfTv7E8CHvTQWdYnjPSIhfh1bfbof+NEFWO/5c/NL48yu7JImj7HTgEfDYCe2F7WGP
xSlL0u9sCtoVk4dcJ0unS5oP0IDhEXJbE+sZKbnJWvWTcfy5yIzVvAhYPlxUwaTfMLFzovjsMjo/
qghvhw9hvSQNfBcinklBlTxOsXsIIpojWQhCwgWIdzuyyp1SF2+wleXjr2FRjkQeaHQEjybursDq
7ye8Ro6XR0ei22vAifaTDUjlhWzyegOrpd+WQ2K/OC6iA2BNi7grDOQsBPOpPI7XWudHt6jgkfEM
t2UBvDmfL3bmvSgj9NY4mfb4Y1et3r1apmfvZUdmdJXzho901AnOo34WKQlT0psOXsuorGD5WxtN
0ZGsmm+aHj8biEVjXQkZAAJsAmApbD59DFmYSJfu2ImmO9aONd8sw7crk+5wB2GWTq8a0lUrWAAW
RqGg/WT1/TQJUo0i/7HIQu0mafHzk9eXvBidVW8SWinbotRaxu8YbxG4vRPtk91Vod3fo0rYe0GX
vJCNR1ncY1ku3QgFtr+rRiqLLGAhxf7PCDMuP7D0UduXkD2i5lNWTnGu0o8wcDQy0oe55jQvjuwd
ZjzqJJxrpppT34mbAnnOmazzdDuVyXvTOsVKa/1vgFE3QjznsWpRy0Fk8TYmdi0Y0OFRVXkOEsPj
OEfwT+XIiz1A6YkTMNS+j0SX7KY9k39m2cWmjaC5jQHgX2APa9cLXwtIREHI2RUYjrbs3eydg35x
6LtnR9DAm8QMJdJ2WBJqGJmfCgDHil4igY6ejl0tqqJzWYeALzxnr1KOujV2OEOqBzduzHUm4/S5
i8pL2OT6Sx+TT+GUp7KHX1rMOuouS26tMr8LqYmzUNrvY25dlP9Ffp57Nsxd6mtPqQYOVhFQNVUu
E+y+uGZFfdRwi2JhW8Spdo/F96yAkBAKd0tk1ofFxNa267VVtB7CVG08dZAnzSqlgxPad6PbNXcx
soOlKVcWfDtkYi/wqvBcOyzO7rw1WuSYNa6uE6I8+EtYGvvIbrF+teNKmR+G6z/ahMZsphhBONDs
SxA3NKryYuW40lzFuBqIj3sIM9ltDZcqApHTKi+SGecU7ZveDbZu0M9HZvBEjDXRU5iuWlqhMz0y
VWhD038abAACZawTYz9JDoBT8zyhdoGhgnMlqWz2JJ92gaPo3mKR2AkrHaC+yWpvj7X9rGka7Rql
LqHQ7KtO9HMtEeTYwj4PkVMvpO04a8QrILd+epvzVz/fugpVAtn2Vk32Z51CZtG8AQcp++jQa/pK
pfYeK1Ryl/cYHkBHUh7ZWKwZV+ELyggOmJ6qEp4OI4p9pNeH2VcXdUwHOudZlxzNMki79C0OTWfs
+MSXXug9mtHOFnm6m1laizF1buK4JjI5kk9h+lroVbJzOyzFdtBcJKKsdSFzUFCGz0RiSGnUp7zd
Gtnb/uTO4chLYp+wiyrrl0OXGvuduI0sdadoq7Qds3G6U8W2EmcvTPsrHa771CzWIYzdbcrobNVE
/Vm62FRFV0bHvo/UtTe5mRyDqTi+9mflUmMWCpeIX2NT0rkt2uCaRhhxrL6/r3tEgiRhLPNgIv7A
C/eDSc6Obk9wLxSUjKUa21NUa+rBydnEJSbMOEu1Faxpnr7lDfedb3/6xo3F017xWZFYM8GppBIx
wSTjO32DlJDuayqTLRxrxswQg8ji2fEJx4MzOTsYDNAvgPlWxDiy8K98j1Asn4EvKU44z7EgEx3u
BMM6cNHJAnhDpBHKI4Zrbvi0OpsQUG+LGDbK0IfGUgeCBX+seTTSQdvTlXJsHpEYEg1FxF3jG8aZ
NfXJbijELnrDLq08GChD85o0wac5oy3MAJAQoer02NtVV1vTiU2rm0kQOWqn7kn3ilfNqIwLp5ua
bieCidHls21lm8p3xAlqxbOTMsTQcmx6xVyHh8k7nkS1nAafO6ClucCB/San3OV48GCbaXlDYs7a
joIagyqn1cIYD1lnbIcRkVdcxj2SgnjN3c/rU5cXAoKOuoueRp80wGOxknc/l2qkiJl06hOHhCgA
SWgfmRYeHY2+v3mQkfFS1Gz5SWjSORy5z5peB941B+VYdYQKrkEK01pAgyYBhwCzshhxBg4FwxEv
qQ3ot227TYYdqh005c2bJvdmVL/zOA/RJL5a3b5LayKd6zm5YqYiF902w/Z3qiz3TSHCXpNrD72K
UnPZR3UHiMXXTu7Ut+tmamnuZXCbUUTCPEV/UKNBRWbuMvKEZyBH76Fwwote2IfSKHdu2Q9L8MXb
YuzNQ0q7xDSDhm5yvAX6/ODZmrGd4N/aUreYH7nHoZHhMYqz1yAUD4iPtCfNqfo1n9SUE2rvn52k
vKs7GhS1QTwPgMUNGjSU7wHCQzJwSGJHSVVSm1bpTaGqekcsEl7BqtuYHewPbI/rzGr6mb6/gutA
/iG36ujeEIKHHUh7dz0OTKRv7QIjvWh6tMu1qj6UDhNjulHLxJkrZMCdS22mko+RD3AxTHdNFZWg
96Zjamoumeu+3GlNHL1ImrBeVHVvRNrUm84s2h0MIuDNnXGMyJ2gujsYUS4RGabOui2i9haZI2Zf
yxpfsjYRJBua2Q6GRXNjo5RZVDL6FbPquyNsAJdoUNgMxrIRZbjMbcfcRDLw74RGYRWPTnJfQrJb
+pqnP9UNHSmGM5eyzIbnV0lS6adTYEuS+tDegZmw901raRs/aO0HZcpP8p+rTyPo9jUWSR+F2iU2
DcYO5Pb2aq9bdkgWeUBasx6an7NBOdQZgXZVSh2Nh5mmIWRUaVonFqrmZJpMoBme5c+qLu4bHJmf
pUG2m0UOOacOtFadeK8UY/PIibTj1Lti7TUkhNsDM7UuyFHtFenntCxCHngBJIeYUKe5C8sRSrqy
8UwHRfOg2qU1L3Bol9sH/PYunV+ALQm+8EWbGqgJXHTwKUEoz0ZlXyZljZ8ViXrEPuI4QCJ6soMR
chl33kLVdbgfTR9MEo6Cfaxr6jZULpGUtT3ctpnHno1OoE8j+TVGwauXKO8JCalEzq8f2lNZgbHp
HeuxYHUkwGC6RZJA79ZAJm2AfSYE1XlG8ob+MYVs6hd8bLG7AxcAx+JV6RVM8wkDvY/SXkH2RfpL
TPkI59ByxhX4woSRLuAIUZdkyvs9YtpvuoiroaRv6xCmtTUFzQByQhDs58GL5QbU1pjcAqsUlHBw
cWFY+yCF9wzLkNaVn2Q/J3QGwyXcUG/d2UO2Qu/6xQJBss0p5R2s+nxDxR1zDxQQsWAEFPOvjAv4
nZbW/4oi9z230hvE1eiGa+fkV+JOOmjnrUnQnGNsbvj2SkTigwhbGLi1/kXb+qob7c5weTZhEOdr
/G5Pdf5WO+iNNUlxrTF+YjzCCZwkU9wGJx9CXPduBWHGPsoLFvQTXB1zN6b9kwMSz+GAYkjqURly
Lp3pjYo3ASdAjBlZOztBuNfawQF2NNtTCvOzMeRpSpMrkJivQZpn0+7e2JjgvijvEruMlIvKeOOx
bHKbcdCQ1/dWJ7Cvgo9ZYFT0lvLCEPAeeghyNFRcUBtz9KLTd0fRYEYvlaZeWx8JLxD9bUJ/JZPJ
Sx2eOs3GSehe9LY59jauAgcNa80m5Mdv9N8oNpgl6e2hcBzG9FL5h2S06Jo15cvkxAwmExb/8LPx
spFP38ylEvWTD4cjIfIs06MPhjGH0eBwGuoD/Erowsw93CM2FAT4ykg2RfXpRX5+53cIDmUXbezI
/cVqfKqMBmpBOyGTzGvgqtNCtsmxqm21YdyrIoGTIx3YtzzzHh6ucQBUtLRGRLyxq78iQKPJGJnn
touna+9FL2kXqq+Osz4AyuCWd4bGXQX5NiV/uZ386qolqbWrzMLaRoZ7W5BSdM4SE4p84z/qYblV
TqHfcO+cPCJoDq7jjzcypuYHsRavQxOqozRyom5V9AY+RHcJl+oKkqLLJspvIak/9eTbHwX7zyKY
VZNIQ0gyR51o+X69tDOAVX3peXSmb8NAwMIDfrsMgyxBO8cBHk3pQug6KYQ9ZqKk6dlaDJ3UgABf
d1ryC8hsjd1+F80KY7s4BpV6bquQ8VtbI6HHRTqV1jEl99vjKQuNhpM3dr96L4HtGNTxxiBjwopJ
Fp/c8d1HOLMi5jDNuH0nryFiwXPuXXoDTPKYPlpMiBG8Fh4ZQdVE8ikNfiY30Y0V9X9eVMEsXw3g
kf/4ATpEZpE29YddQJ/p/vG3f348ZP64FilyvnCIhx1W1cfRKTIySS2k17jMiKYPaaG2afA9MSvs
8zTaYAPC+DliZlfIhMCJUyG26SuhqKTWZpLZoQj2UTtuNUFEqRu+K0UfDKruhloA0bIgJcBnWSHn
g1KPDHrBpF1mYXoSmcGyH9T3gsbJKo1D5DS6C4g63tOQiJeJRfUUTOsM0Aj5awcLDhM7FXYoy/iI
JgjbkgVkgfJtbSt3b9OOQZONF8Bryl+qspi4updCB7Jn1C7+GmaKZR8Gq1o2gJ+CaWFY2WcxC6Na
kW2yGB5dPckLcBifRjsG69FQCt8MBzCvZbw1mIx1VYJQTM/MdeM2+pKRe7Xp9faOBLMjqCJMTHiZ
oc6+64PCc4iZv6+rqx1m91BiWhTLYBmYsx4AACFvjgoG0r7p7lPAXQviDAqiJhRi07RPTqE9qD3E
pzlMDjFEXOacTct8Q6IZND5GhOR9GS8D8fWotV9JrPucBhfFOnqEwETej4keM75kBmajICMII0AF
VRFGldxmgXgyovDDtOPijAUAIFAY3psxgmGnhNJQJtkVinfEMlCfPTvCJub9ZFNDviipJG0GsUGK
xnQ8o0d9sDtGtXjgjB0qH3A50TuDlG99TlNlmIF9TkuuwvU/M4v3zPS413B8b1KUb1PJwCzOwfx6
xKIdW5l8F0NG+myAFikgEtcCKZv5hDp2UxMfE9envxhk7/D4qxUNrIDuryAx0HFj+AmLIm3ctd7J
dFvNkeoeNTZRvpC07AGqSHONRPgozfHF4IwJwyjB8ZzhZ/ciM7mpUnaO+7yfzlEvvvRs2vRmgwYl
F0fmPXSIApE+Rrl+0IV47YBsLMI2vFbQkGBcwfmfGqYyyDQPkI9fJ4ixfdXiYpse9CxsrrE0F7Wh
hXdZTgAHqFezB7YRzbnfEDWaxf/oaKFc/dc6WmH9pzpaXumvz7/9n+r919/m/Lz35qv+Jxnu/M//
UNXazu9oRoWSkmx4AcxY/Luq1jZ+t03TmEtb5ZhCGfzkT1WtcH7XpUK6zb+0lG457j9UtUL87pim
KVzI2pZE0S5++9//9ofc9+4PsWz9L9//LWuJYguzpv77b4b9T5paOhe2UgLdrq4rwtaQ0/Dzj/dr
mPnz3/5fCHfdAq1pvlJRZDJvL89RaTYLckIvpkXo3oTZYRO0FcEU6XNsBYiFelVffWwvRF00ZIuK
8gINw9/95fX884H+0wP7Z7HvHw/MsmE/uxbST9dFjPzXB5YKN7VzD1eXbSaAfskg2hmIse6MZLot
O+Oq2epZhzBXkC1wYvm5aqVvHf/zB8Gr/BfB8Z+PgdfEtdE+u0L/l8dQEkSYOLkqVhkf6aJJj3OW
vK6F0Eeq8BcqM2NvpBE7ssDa+d//r20Xxb1lmpbQ1fy+/eV9aSsazH1q8F+XtGvG1udsa3fjdqxs
RDLjsWtz4IFFe5FuGf4XT9sw/5/njUh3LgpwjdHht5CI//U/ZwRZ1DJC54xTgeFX+Yo1kV4NZ2in
SkFPKMicHqXsquYhLorO65lv/V/Kzms5bm3Lsr/SUc+NW8DGxgYQ0d0P6Q2TmUkn84KgRAnee3x9
D6RuXUk8N3Sq4pzIICkyDcw2a805ZkeKM1PJ7Kv+86GY74N3p8HVlSD0EGE6N8T702BPpglzpwP6
qBvOrg3kvVVE494ta+MUZvk2cRoYgiY9vo7BtNF7hH5oH+kaTn9zVf71gnCl1E3T0g1KebrOXf7r
gem8mJYzlV66c4YNSpHmYJEyE06B3FAYgHLe4CXWzfZZ4AT7m+MwX20/5e/z1ehKx1TC4T+DjfV8
1n65JHLb7UZUkhDEWR/QMje/9HOn1UX/vMGJ397/+bDPavp3L6e4BmyLu9AQXIq/vxwJ1U6R6bSQ
csRPC7/PEVlbxddW6C+iG+883y0Pf35FYz5871/SdnhR13VsUxfz4f/lEwZQaklq6toVuutxNwnH
mj2GUKnM7OzVDmwSM37oFOUzPJt3OYqyPMvFFpKPAUYFLYrmduc/vyfxb466Q1XA0R3OOG/q3b2Q
5IFZTAwyK9e27G3Tksvcl4KHNKLAQ14da3gAuRaTsCrjq3IGkx5h/WKYZviQkq+KF6t3LkUfFUvL
dVlkJ2SwDWCAFhjSPHLgJIGgVKB23QPhYBMbCzsz1oouIZ1H/2+uIfMvtzbGDl03sWs4jPzwIn8/
xJWwSlWWqOvRfwzL3o53MSngBxqwLN0sx1xVxvCKdcn8EATTZ5fyaJYS2Uvczn6OMMDzjVRKiZcE
PeYiNNJXB9rRprEddhmtfS6VECdtqmlpMtssut6q9kK3XlyAfTuRoC/0EQBgXAAG0PWlv0Yf75wg
C1rriu38n8+d/MvkhkHCZeRQOkt3R7nvPmw7jnhXxqRdlQSULwqfjHU/IB1nyrRwbiJkn4f5KyRn
a7K/p+MX6tFAZcT0kpZD8DhkIZ0ZJezDSEI3J855MoWZHuMMYfNHMZTY3abggfA3uN2ofsg8TvYi
J5541Nv7qsOOkqQQ8ELXhwvdy21gKJy6foDVJBwpfNV1tAkyUr1HS0XrAPTXxmJzsbQmN3o2qvFt
CusDOb35R7ig92mCwOXPR8h5f8Mp3WRzSxKMiz6TUtzvVwMq3nBKY79ZTWPdbQqghevbp7E9YLGG
DFPM57wfxx38v7mvzL8ML7y0KRnUcAgZ8+PvLy2Txpe2qpoVxOp8E43BN4sIdnALmOWpu/RZR36V
46ttPDXD0hhxUKZxA12rVs7SRzKzaqzE3WpY81ZdoSTJa/Z0JHEI1No0TPd+wDgiRApYA+99qspg
U7Koa3D93I8GagHL6xdRCZGLxlWHMQG0vihjuSeYb9+3Kj4W89Kc1Pt0kzn9uKJ0Kv/mAv3rzIbd
ShkO22jmFCa2+fz8MuAp5r1QOWPDXWd2p6h9NIggX4SylND70SZMLgkmttWROeS09SZjo7AiqZi+
aiDj1Z+vhZt96rfRV5ksA10pLOVKwjneXQyo7/qojKkY4tasgQAmD16SlZeEnPoP6bzCmwI6PU5L
GCt5yN/YfcV7K/A/d4KQn1AR4dMn2kZYIYk0Ngljf357fxmHlRTCYEHCSpXr1Xpn/hptGZYdzFQi
9JK9Al6+mwwuUjigtFERxv3dnfHXgZIDYRn0lCT+JZYev58aD64YSV8MwuhvzkWo7d2BLb3fau01
01HfBYWY4PPTGMA3Ag0ky9p1Z9b2qjfgaRJYRvpVG+86glpCvVkRLU62jGmUJ/T9ZP2cAk0UpzLz
9kHeog32LHPLuu5j1uTehqQaVOU9+U0TnQ8svkRdWrA+mIL8Uw9Rhb1mCwbCWGM30689km4PifSL
mUuaM2BZUqIczz19/oaa9b6jHrPvJ7TKTC/TM8WiHpQhAuooVJKJLLwjzjX8lNUbZkH8Kkbq0z50
UTEwW2wp092TrEmeSigiwJV68cnuxNIN/PFiIEsBOp49Sn1uvAX51qR/vAaFYdHkeLZBDawcW7SP
ap4gpkjvHhWhMsus8to7UrpBhUo/3QemtW08t7oyda0bPyiOE5trotKRaP/5KhKC0/b7RY7m1TDZ
N5kGK4z3I16qhDb1QdOviirWNqogDJASQ7SONRtfcSb8jU7hlFZsvU0Mi2ADj2jBtivJ69EE5jCj
OcWIBdhw09HQ7NHdeETHXxpLBl+RHkYZXcesCbpLj3dj+zdv/q/DtZQMExJtiW6wIps/3C/DhXQw
aAKM7VdjMMlzkWLES6OHppE6hAMksqCnqr1j1W9wJ0JsHLbxXKdfzCLB+MwSGi3V5K3bpvQBQZVr
vyiMfZL60IVhNK7HsSRVcEThEwVv2ehoZNH02qxz0xcGIk/kg4PYxnlb/80oKP7NrSaVZbu6yVKT
KeHdx0qGBrxegUbDL6PzTd7oqAVChIzMNvttcAyyFBNz7zRh9ewH011ix98QoOjnyk73SOxnMCf0
R00qmOuoeZch4KzSLU9h5352W5F8CGLzC6jZbPnnE2LY5l9PCaO3ctiM24zi8uZZ/eWUpKUnnQ6r
AmgEhBZV2GRbispAFLGHohdxrZdhQNagSCvYwZWlnDr65LUFMlxri0DV/b3BDhDgUH0/YVpBsm1+
UkNU7QwnAsCqK7yWLniXggKgKntE4a33mOFDYq+ufaGKBLDcy/0leKUzHnFn2ePId5vx4s+3thsh
0dTBsqoBn0g4fvOVdrC1Ghmuu8Zj/90ZItKxOu9DZ5Yvsi8RQVreN5m4XyZgahhzxFuIG2zjEYQK
SaT8TqgFKYSzpUV6zbdIkGoHrx5rVyMXM7fAJndUduVsCUuu5lSfgxJtO6EZalW5e4qslmNI5I70
qawu+wCVkios4tcdRoQnxN/uyW71Y6x5oHTJgiXFxOEwZtdWmxx0Cjr4VN1a9dJoF6zpvpM+F9Ol
AzGKZm6h+uTk1cFTQmds47WkKbXGnCwyZ5DSkx2UpePWB3ObfBo1P7tv/aeyLKd72mBx02jnDnfQ
QgqaJqpi6GmIpUSlWk7rEZLpeqpNF8Nr/okSJrXlsRJ0eUMcYqipc3fYRmMS76DmUf1fqwGtRJbb
IU13RZAWwQR03Ax8fB5vtbLegn4+2XFzsA38wLgHyY4rIdf3PrOHlo9rbsRmqRkGJC+93mbTNO6S
qF3HtIYPnWh3+JhYN2PZtXxV4cEytpVsGUZlQDHZUmv6nfg8Ire/6400XSZPzCBy4znINyaNurju
Qr4CPYm4hHDTNH/gee4dVOyLuuaqM+JP9i60src0cmDGwC2m1Rwf3E61a5H1CPx7uYEx9j0NpxUk
dEgGMzaSwtWSv1jlFstG1BWA1tIOSFcJ1VanV7BpwLsUorwz/bRBVD02O8BPHpGFq7An7skjNiHp
FbJtK8Nty+pNxWoLOnIkPGltg7JHr/ngos9c0875ro3DI9CZIwkY+Qon9IMTlATpdr1g3T69plXk
7VQSv2RWeMUEOa4DrwKeVsyurOla6SgKjDB04Vunh9wlO5P1GILYLtjCp/jcg86B019E6xwRoT7l
+c7QNzcnDS1vf4mSAW9CpHbmGKUkq2B6UWiIZBBBlA0KbxVD2E8HhLNkfnWYuWjZmgxPNVD/uwLx
qwwyhLMWf5sXtPsUWr4kEo+gsTA40C2U85NkYxnsqigv4fv0086NNW55Q9uifo7vmhQRM/4u+970
xePY6R9tVDdrjGTtGUwwSPxVORqEIoTGlwScjt6p74Ve2IApILamI2OuRD7TDvEurZghwESxgoEo
x8gbHhLcZUZbZuvIJtSkZsNo4B1c1iKHUWHjO9czd+/QK3AIWFh19iFqze85hFyt1Jgm3XWR4+4b
kpTuWhhWyMaYncQ1s9NNVTfbIKvbXTogrzENUa2qClOSC0S4nQj04wqaQKiVXyuY++wBuPOwAbmq
2M/th0zNhH0TVHiGAnLptsZ+gui48G1X26BaXzTd1K2amrOkGvjhkMPy0EdeNhF1A05W1Mz0ssbl
xjbtdbDc577QSCUoaLv29ESXfmr4O4E2YJMHEaEcqD0W+ZDCJmqR7qvmRcvEm53WT81I3UmGzrrM
S1hVre8vWDKQ+y7pSQ29OQAAPowk2HMl34vUJ/6EjtoCGuHekUDE0GwuGxstCDJjYj1rimoSn2JR
TlQOvGlaVJciCGghdT43U3msUIltkqp70VqzXQNARmvicgjMtiWYOo0OOZjlxmiJSYQIC9a+RO5k
vDRSLXod3xRqdVQjZQA0e7TPfZF/amAnpBomDGEd2R7hDC0gl+RQ7WjYsTu2sg8IDbWlwOES9dZ9
NBA14BG8XfL2lqYk4SBgiijr4phE/ie6e6xLMNXR3E7XgTV8DvUaMCEwXKLe3Tk1/p5BL9uKenpM
J+9zBVRypWroMF7ztbI7co87WMjkHK0T0ZzKeCKZrdG5VdMnsIeAu2I+auJNx1wV3y0gj8vQ/+Cj
9F+YI4HrY6iyVTMZJ68DJ9AEQ7MgNTBEYOUcGtJnIV6ynE7sdRw31wTHIQHk0TfRem+FqptNV13N
0R1puMCcxlMw0oBDywRbDvnSYhiQHlqok22kpqsq5Q62p4tq7JfaS2Y2Cu6OqiIktmwo3rhV3GEC
n5lUSfPc+xQD4uHzDOp2wuwzyYm4yawKRY7fmGB7wdZh/GFRbDsW44190irjaGFux93h9Syw83tU
XZ9rRCqraBoekNN3CyBAchX3ZDrWasDIz30NRgxYjdmYXwovP4EqBlUT4eQCvbmEuh6HGdxAK9kN
Q/q9Rfu5MQ2ATTpQHbNAWaE7OQhIu9rFGYFajv5CBCbD4gdVcXTj5nEYQny1aRbx8LGmVsD1DzZK
Q6MALYxWv5HAe/KwgIK7sX3jmwO6fTGY7RMUtZUoxKUYKea1sVyPPckuVcWp05zkTFYjJEYAjEtK
fFKPD3Ez7AYuHAO/4WyAKhBip9okF0MmSC83eR3T/Zawrx8Qa6cp/ccOUSdPxpBjVQTh9WR6DYTG
EPTbcj+VjJ2Sk5oV2pmx+C4ljMcwfELEiDZderDNl5X1Ilzv42hjqyv1l/k3YjFAlaLauwyQK1hG
yLL60PERbKxlC22y6M5bAA76cc4nU90qySFz+oa19uf5qOof+9b9avmgvkQbnf2O+c94tGsCN0Vq
wFLKo09pjRSqia1+hbp7H8vwUU7Ny5xXYSeoMfps+kpMaz87bj54B7fVwMjJL3hUSXZMxUj2obFV
bX83WA5y7ViOkD28UyG/c5F8dl2ayUEkSCWbwfSS2LakQjwgYe+XVr0ba88j8nG4SgAnHjefL3t7
OcEYWTElfkUDttRmMoTeMe+49TMOQfasqahOuHzcXe+qe2FGzvH20DjOcy0NRLLzj2qypRgkfCo3
hZoOKoiIKELjROi37a96Pz5Q/5kODM4WXi+/9DeE84gFmjTjrpnqJ7oz2l0WJgA8RkrBzbwUzDt4
K4a19VFZowneiday9oMCPW/LiIHPVk86xwmdE5nSkbtTo8ItsNB7q78r/Zpljv+R1dB3w0C4pdIy
3Zlw7jdhLZCIc6sQMDw6UMkElnY0fGuPJfjJa+xPoRNwn7KPxaFje4u8Mqd7S+u27CW9Vdqx+AlA
qW9itoqhxkiVt2Z6CPBORr1Hn1r02sYOzr4WvrpAqY6I6Qg+Ku1vjV/Bp0G3dXDLwtpFcRJhv2aF
BPK1GLR4aUQKH4EI5WFyEnujRfaj1ybdnfNCVm53Umn4WFujegRkH60x1wuSGJ3PVuqQa93sZGSY
FzPAT+8ZxC7im1jaaRFsqtTetBjP0wmSXpSq7KTVaXZyKzbfperVhu70PRLjfpvDHAyJOTqCVCPv
Vy/uYpKjZMyrxXODXPh+RpqZTnxMkjrbgpt4wZbB36FQDXKl9rP6iU026g06S4ogpvIsAy7uao6j
9u1+2mqtAWfRv/ru8K0eevuudafhSdQobCN73GRlm2xzP9fvcLGwovb5OQqbYJPlxAgFTMlH4UdX
thEAOVNMqU2Kv84VT0Xj4sZum/6pqvsNmqr+VSXBUe+1VUbEG+jg2bAb6lsfoABsf7zavsU4CeV+
l46Bd++OuyyYukOPuG49RZWxtFEshqmXE/c6EfRmI7MXIXJVsUHqLw4tpoL1II1gZ7KLIiNY5NuB
Ad7ywc0QffrZEMjaqSQ/C5yS5Hb3n3wkjq4KS7BcEThg4JAE4iLXtxh40z7A/ZDkm4Aow3WM1pOE
OKxFqp72jkKJPbT45c2+OGp+98mrEww7TEVNzOwHzJRiC/lyiV5+jy2BwiDBAsvNvI5oJ7KE7fdB
a9DQ1Ef/BWRyEpNQYep7JNfEQZjt+OwX473wpn43aXqyd+eLGWYbSy0sWteOCiVJHzQPzDS2rvRg
iXwtvNdaec65xthHuqBq8QYLtnGEpWFvu9fytttRYSW7bCyadUJU/F1VxSGyWnb8XuADa0FsJgtm
EKPUxhVOOUBhQKIPXPJX2WM5r00Zb8cmrp8A6AXA1dz2zQI6IAwkd0HZsMQIOkZGxqmHiBXxBtm5
QeHet469PxULW01oVc0wuKjCxN3ZeurBbkyahnGOkdGE36B0Are01l44BrFERAQZ6z6L0g2iYchL
eRPz0ULjqcyzbWFDpjMsEpHzNEbenxbjinX/oShzMgY73/2Mwo6MnukV3cm1EiAta9TX5FLFzSeQ
4ouKwIoPeX6u8xS4TYsyNI6N5om95zqdHO2QWv7ZoksOOQZHT+nWGTchyyEyYWAQ52eCSObwPCFx
7h7JK9aXepWDschHe52gMCuZwJ+VxPnfW/EdSmnqtIOeY9q3TmWJs6Mm1I1khZxwH14LQ3aNQjLe
aPUbRYvqTg7hAfe92je1ykkaTVq2vV18N3aI9UNl9dd8jE5OmyXrspumzRA34jTNjkwrS2w0vSEG
BBNArLAq6zJN9WM7slMKvYyNbEiCZo6yuYgrjSYTZ1Nm8c6o4geOX3CNAlI1bTG1m0RM8tQO+ltk
03YZJ1dfpujEnvM2Cp+NpH0tlOtTDtHHA6tBwmFG7zHthq8smfHwoM/Y9Kj+3LWj+3vDSu3VKGR8
Aq6dnPC252ssijARSWw5SLNqQaNCtQN3hVcSL1Jraewqwjj9injvVPqYQDLTwwbsayNaaIaAOmcu
FnrEysIpzLWLwWkThWF07j2Sq5qi3tuW5l5GFdyNAQZao8rMZy2I0PcFsDWqPoQ5NTqv8HBTAhLS
S90o9H21GW3m51r7dEBnvoY8J1OLy99SsG+bMLrvzfxeaLY4IJEjSDEkRyIuqwPqrhaleEJvFJHY
iiSsZMfTKmqutgmmyqWNGjdEn4X9QyPZ7tSmphFZmX5FkfIQWVF3HldeL2JoB7I5sMn9kkOHXrQE
cT8Wyu73FoecQaaXzqs3ivSSTTLfxGmc7Eb0CnGLlDQeHZNsrqLcZCIpSSRlCpQaVrqBaua6LsSw
U5nxkJeO/RyHoIPBFbOXGItzUlrq0JZucDeZr7mPNy8fE7pknYMgUEZo2zDK+hWWHo24wh0m9erC
aosgXCwQC8dH1wnMFZEEy5Q7cE0DpmH26wwXLEWajF6lBMAUEJm10XKQP3ZYLPoUEHsqSHgLupwA
lhbJlyULFO+MgMdSE5B3g9Ja6cwwW2UbX9iXE3nWBkTOkBeH/JVWkiQwqILmmaaARcKkfaqJGSFr
qrM+jtQQNy65naESzdE2muYIoGncF1Y33DU2hOIUFuYz1etdmXOJ1K3pn/2AAmHIOn1jNqj3u9xM
PjXl9FZ1cJgMjXFJmG5/Gdusv4RT6x/7KHpyATJMo/5gl22zS6wqpsfYdhQiyHZ3MbuR79w8YHhn
+hq6cE0wb7As0KwRXFOSF8QKMLaiyzR8HhrxLOKhg1lXfInsNj7Z6OwL9tGeNpV3tAYJZc+i+7KI
040FOY7PEIFzwN27V2Nanm2fZEGzVdMGmsawMXrQkhTf7zCTxne3r3I5XhuF2Mj3pvSkSGIEmekw
PThQGibLRUBXUaePyLA/duhEzfkeaKy+PmUfSgf+PE74VeBYGbilEo3oEOmLkHUbsfbpwTPd7JKN
FOqtgoDqgoucmTzct4D9Tm7ebwiUphoOPmPsSb/FfKGHoto4FdQfhZfvoPWM5iEJzMdqmpy7PIXL
ZJL9tVPGuLZMx2WTiLffNvzZspTqRzGm3sKJnXydW8GXwu/ju5BaBn4PSJlIhz91mjj4KlNvcTJu
sZPRGMmCfefgItMrR5xKjZ2j0zzlLLuHqA3WanZTkVZfk6ZMDjQZiRgXPM24mKG6jo4T3k1GVHMJ
r0gFcw+4Slua+cHWH5R7Li14s1FR5HsiWSmHCDlQSm/dBRY5d4eluVoWdlk96LDtAPEFT7J78rn7
L6p2o+tYI3zuqyh61hBYqMl8A6mB2N10SViFQIVHKWCrSb9ihQtYIfkPy5cRBgMJWIdOx3yfF/JB
Muc9BWg62rbDqRKyRdEB258tHQ9MIWwaDLX12Pbmrk/BoNhOAscgG81LF9IA7YBQYR/VNkUPqcNg
bNnYko8o8GotvYnVlTu65kPWPQ9aE9xFbfOs2Cs/azO0IMYNtFdGutL42aYRCDCrtLzSyXljU42z
qwJeWFlyU0vvQ2aquzSW5H/S79w4txZfp/skRxlyRaFn24SsKvJwaLcllLqtW99legPZWbeoItSZ
d0gSMgkSww6O6EzDY8pmkYsn2NhxLT9U7AI7T3uxE/IV0r6ZzmQPTGfpd+QTDNaxtvGLJUN38Vwy
tFUbsrPuu+TYDZi6hqA866GLc7uVwz1gsYZYOPSgsbklVRdwd5KxK8cxvgGjI1bG3Kwl2dCYo9C9
FaUatcHW2C6QTjX7Lgxe3MyKVwk7Wq6OMAAY3mLgHjpt0WeteWVl+yJFfSdI812knkcwr/IgmbCx
5elJvhwCeF210PbVhABJq7vgBMqsaR7HgFDrMdW2utMQTVdiRurxfmI3qetFl/byQCiQs7UM7ZWk
AzCGndVftK4noxE8ypEYroto8YGA9dLPNOEP7FL9M8bgr0GCq4DV43hlos+ugjpTV17CUH1UhD5R
uZHU8DN921uuR6ix/qnrWSOg/gbSANeCbagLoiKnxY0NvDmXGZUqAsXUpmXRQKU3RY3jY9YUssL8
FXUHetLTskzTYKsR0LZiX3ad1aXEMpaUSciMm3e4AQaoVaXpkKRQgnKOaPQagorE1B4EqAAfKjnI
xZUNY+JhHKBFhZRHXIYlM3/rm4x5KhLt1q+Ms6ZM7whz5LVmd7dtLIcsrb6r1l3boxRCmUD7Xa8u
jaNewUjmO8dNWmD7bBS7Kn7p54lCmygsswL17gPr0bNPrRNAzSf/yg3UdLo9zPWfTVRY5SFz5NUv
dRd1eB/t3cbcQ+AE91FKpzjcHrqasCjX7w0wArLb0qK41O3YfddZi9A6Cb82FfFeLYDgR2X45Wyb
dI9BmblHZKQlSza7e/ToddPdiMOvFoehKsP+ezb4l8qN8096RX81k0Zz6TE3UHuIpn0w9P39kOkY
IZS0X/JM+zKNIa9JL8exLeo91FdbOiHP1hRna9zH+mkSennIvYgKWNM0IPssaHCUYj6HeCZv75jA
7y2bNvkqegf+wtC3D10ckukAjQfoui/vxnCUa2HRiAJm1ywyKeu3avYkzx+YhI1n9hTBR8cc8xWL
7u6cohvYJYbv7EJunvPtH26/4gfBSzv/UQ2AirSY5o0qdw1EpZqeRopWa0eSl3N7YdMhVkJyuwOs
4m3d3qAVRNvbURpr/0ixvf9spwbZNo5srrePmIY1IMD5Ywd5n2FRz8WzH0aEFqlafsNzdXvH83Fz
5wM4ytZcWWUy3KOIGvcJ4R87pZfN5XbwY3vMP83nNYtf2Mor6uv+cPfjgTIWECzk/Au2/AOJyjyA
2HxLCxbTQTXvA26/ePuHn39y+8oppbcmsROZ2PyEtyf48Vy33/75hD/+mdliGp3jz2e6ffXLa9x+
zZTADNRUI/y4va3bD8P5bd6++vHrUKspQVT2488n+/kr7z9OZDs7r7VrcCR8uPfvav7Zj7+gjhmt
EqR5NIn+61AUbsSh+fnct6eI6y45gPZev/v5L2/wl3ediM9mRmLt+7f1y2+bg26si1JS+/v9zPzy
Oz8/6axZIjGeJcd82n7+/N27sQMXLlkNtODnx/nlYP/8O4wYLFLoof/80e2r25/9eNe37xsULqv/
HUkFbFfDuKePXXCI0XPel7ThGPzXqZ2HT7J/SDs7X9X0x3dxRVWk0bAR3b4NJlAw49Dv+vp7jrfm
SEJzu6j0DHYNO+/ZQlWeE4yqBz+gyJp3uDZuDf3//Df6+K95MdIRCpofcvl/ffv/nvKU///P/Dc/
fzgr7H9+dwq/VgRufW/++Fvbb/n9a/qtfv9Lvz0zr/7Pd7d6bV5/+2Z9Mypc22/V+PCtbpPmv3T9
82/+d//xf337b9kdJJqL//z1+f/5d/MH+L//8fzD7nDEFfCWp78ZHeY//GF0MP6BVN8yKak50kQU
Oastf+DDNQfLgm66uqFsxJiz1eFfTgel/4MFo23rhjSQpt7sEf/kh0v3Hy5oLGSb+C/xIVjm/8jp
8LvgcFYxCwY75AW8N0cK9U5wCOAxVKoIcMy3+XcrMDvaQs1V0mmYI4Osxr4Tj4UHo/f2MOiQwovK
wqAqGmqYXdAfWENbLywEvpje1P6dtmemq/+iTJrfH3AMFgjo3A0xOzx+F/fEqCCSzMtrlGVds1cd
rEO2Gve9bZqXEYEjJqTa296+vT3k0JwSAiU/IsRnEAor7VIZwJSo7lqroswotswFBiGVToAttSx0
rcUq0uPpc+rG1yKxEE7P6dSunj7NRJllkLjZvumgfhK+7vdoy4FtWIdI6fo+gLq5ooIzw5boOW5K
q9+2VCe/1F5kQEu5JT7JLzmB8WdipPtOaLC5APigJe5XVHSCvS+1aFtPTUp/RbuoisyPpKkNtbUh
JlHERDMBpG7eDafxMZ96be/EZApYQRCfyxBistMZn+NIhV+igoVRVtoANnvet+tbL4b0w0do5CsN
S9aRDqA7N2GY0dwBl23Q2ytQsfhlyyFa5HZPKnLvpk89wWpLqzXZvfz4bBUmatvq4RlFSfvZBBt3
UerjGIb+QbbVuIVe417dGeiBvGuD9UL7ohGbYZVV+w2l53ddNu2zYxQek3KzD2wzBKtuXGhLF6g9
yplgbqZPqe7HT0gHEA4tgzGWM3B+hsFAUZxwWGz83qcikvWcBP8hQM2zM+hF7FSjnhKnm66lzGh8
A0gkQ7PINqwBHNoyLAIJX99iHBwuTaoNl0GjEaqXlAdNi8iquVppalVySERB/u78baz89MwKxT2L
TolnFZXemeLgj+9aHZBNwBbaHklzGwuUPWOOq90fWm1LwLBt0KxqwiI4xqCKppgmrjNNz1E9VRDX
shJJztGNScCKgVadbw8Z0RPLXgvJ4vB7NuOMJIeiyYtd2trDiQ2PSaO0Hz8mUyNINqO3bVm0/GzD
fmLBVl+pFBBSFmm4/aOS6OkBXh0sC7hTPZyrULP2uOO/NQaxgBTyIJWipiZMp/bCN6NI916jOx+j
huI39NtVPbr2oyHkYxzJ+AxcdjSru1Ev6ztOz8S+39xp5FCnVDbQCLMrsvkipBfdERXYGXhbV52w
tGPjmU8tLc5dRQau2JAVe2XzMH4d+UKL+ukTi8OV7FAnpHWjP7Df7A+htDqqXzTb/XDIY2gMek3V
NLSvRbdWKgZgJBv7qtIoIaY5I2ZMay7UoOKTHPPAWHQqWRm+eAB6UB9v5y7xozcVPtM18u5QeYjn
jB9Ebpzt3ZaOV1HYRzNTp3oWC7bzg5tBFmhtMtlMI9WOHkGP2zCrx1Vu28W6aavkNepQQ3RV+aQP
0ZGEy5J9k64/D83APlWLotc8Ly8IloIvv8wulx9yzF/NX+9MF/NYaKNKRxRt4JCzhXg3VntxN6rR
7mchg9fdjVGfk5MHV1oz7ZMczrFNVdWjnPcM/VerTO2ldIoPRZiXW+PaThNFD+BAwItdGkVpBoo/
wpwJeT35Otr+Y9zk1jMhT2hb7XjvwbNDvNEPJxtNyZ8/iPzLpKNcw7jJGiWWC4b43wf1XgN9V9Rk
JPbD9DrKBoho3JesuTYNCeSEayJmG0KSW0DNelfSlEAtBn22Q33NZwlpjnukzOziTm82dhMEp7Eu
n+rJso6RRx2UjRypCz4UidtXIiPdPnCTAcLjfE0PYzeeXQUkHqXLFb3Qi4a5ZFXVgfrgwP2OC0qm
tVu8jCAqIrrvtOFDrNkTWDa8G6O1m/Mf0Wmk52z4ODJ9roWN98U2SdPW569EE/ebPx8z8y8TIccM
cS6nD32xrjA4/qZy7WQfqpGyw5Jbj/Yw7t3pYEr9Q6z59U5XkUJAl3rX21e+a1rs4ASQzWRceyQ6
vZixpPvjI/hwuv67Y/SfIHF796mdevf0myg/FS0JHk1iPeLEQQRUqyeFbGIVjl2z0VKqlYZZbYyp
jd5KqKWLwsTdJQKFgMZtq4uhQBUVebbpzYgq2gjr+O7PR+CdIJbLnyPguEhF0Ea7KNDfXzU+Znyr
gySNWNEAgCqWUaehfgpKYxnlLV3IzIxBGlmkKQ+RPBmum2wBphFpMEQu+9joo5kU9bkjXezU5JWi
ihBTKAjJDvQq0Hv/ekBMFh210Xv5m08w36A/ZdZ8Anv2cN3WMzqK5ds5/kUWW2jMrmYx3iTVlJxa
Pb/vvK1Z0oJu5zmxpVeGLmAUkX0S810dYIihDZakmN7rptvVrvXJs2tz72UBzH63pr9MIsPG14Ps
MqDu+PMbNt65H+Z3TFdDGKxEle4o+d7ax04EiA/eCjIFbfnsClWhBE3F9faV8IEYoHT8/4Sd13Lc
2tltnwhVyFi47Zy72cy6QYkKyDkuPP0ZAPf5bdEu68KoBiVrUxTCF+Yc80ILr74ya1LXI6dHBXf/
BQUMe+woDo9kKdQMwjlIoyHRrHH05T1Sre4l1/z0Th21k1V8icrUWUIEcJe46OWtVBMgCHpx8FW2
SH7G+AbkzLFt1HYR6XF2swi+2sxfI2SyW2qGECuT1Rv9IHGqfRM/8S1Up7oMdHsbsFveFTzRht77
1djlJSgK8SAwkwh/GO8hCGmF5MlX6Vb+KndhCxRt1138MOnQcFQPjpUa+/ls/nrnGNEWJDwv6yRi
n6zF4uD2WfbkdAT8qmWl7cMOlWGVh+Vrx86lj7A+tEUZbAEQaMfCMkvkCjmFmQ8BGOeDe8M5Eq0+
HzehfzcacKW+xdYHW6Mg3yLpT/VgXwd/dA6ugrPDdpTiPfHAo7tpdOsIuXysx84BipWFW+kOxbt+
KfHonGMFyU0HiJpciSG/YHOLL/1BqGzDtVHwvgZ8BLlVT/OLn7q8Ru22r9C91epO7SJ7GY29/OZk
yVuLCYW/Eot4kFDE5gIg6VjAlqsYz94dfWFwTyL5F/vjlKL0x01jC94V3O6qabqOifv3zwdfZkfZ
kPYDYuSkvTIQLd8ZJNHDj8SUOfpLofnDodJqZ0evoIFNs2560aHptdmtJMBun9F+vsgIBJGtd/Ha
C2PzMo14jqZ36MFNznVCkPjxfTpLLDHxEIv3saw2JjnD5zhWSAC32mpt2LELE5N8s7/dZn9aPGEb
C57sOJqZt9omro8vthq0EtLjzmGxkRf2yjTUVeAjH15YDZGwcZd+cHeSGtQWo8byPVv3Mj0w5Mtu
+agKgaCGtJGKIf6WndawYCXE1kLtu2DXQ7BBplkar4K55KZT74XntNtME87dzJWtkoGrYZv4OFv7
rDpT6HfMauvqSKjnDiBIynBbwTM6eiMBmKNp9TvMNK9eVCTLVus9MDeF+oQxf9eZsuUO03UUmT1w
l84iZ9HfyYCiPzZd/zykLoJDxpo7UrPTm8YWZ2NEVL6M34eFPo7tOW3BHE2jmnfLpM0RSCbhV+Xf
Q9KJVn7PbyuNKL4gLfxI4OFd6F6rCxjwn03dXmUORjCmoUN9EloHu8zHa4NRg1DUB6GgqzSjCVMW
ZKwmhNhmCWuIEcnEUIPnYBE4rozAgEwruJHbsLwGbqAi4LPTB88Ex5Lo2F6J5RvLjR8WIWZvJ96E
gRW9gWbfs/MU3xNN1Td+nTVL+Ida7v3qcmWREpb9Tcjy2TOf5zeQ25KN0Ab8laeSNIQZvVcLggJ6
VoNAv7iv07a8T0GJvQAnsGB3EPzFXiK+1hPTJYfBkf0+T3ce8V/qCT+XooWknCx7N3lqLYadnjeQ
gdvWV8NH4S+YDPAT9DeubppMpoGxG2lzdEt4w/rIFoUstvqad3526PxBbJwa2YmV4sSCtzJqWvGa
V6hgeNhoD0oNxjYJhH0qCVlCEu18t4cUYVyEmwVDJaGQSDUxMVrOkxdAIDKr0tqUehPuciRzu1Kr
QHX78jhfRUoBVLjK3ClWh3CGFMVHQAnyqGEQHkSLt0STNlRJ7XeC5GWBZU15QQBGF2mVU4y6pryY
w8BsnHgZnKo9sIQouPfVRDtJNPTxass118fP+F6BIYtoqn1aWe1zURpnXm4OOgmNpIgJbRUpROEQ
+q2uMcdfqjok6Y9xACxnLhC3Gsrz/CjmUB/6+aCRDt+kXfeUREpwg52Gm+1YscmD9FdUoCc5jchy
/ws64YvHa37GCI76ZIfC0/i1fHKr3vcxnBJ8pFToh/Ww3vq1ivyMxK6HtiXt1O6SNUBbF2hsSRhG
quwNc+RSReLvbVWjV1dk1qd7H4Lw0Y71bym5tVvfHKvTqGTf06J0bhTCyPI8L/vLIEgz/7QUTc2P
cC2gCwBYtf9yvY6hDStWlUDvKzfdsp04DIYid0aoITYlEWRbWvkIOidi/xtZ9qZ3ynqJ8ME/j3bu
YnxtmVfZHWEABRJVIFH6Oqi9W2xI8qcm/b7XYIjRXHTbfZNE+6hxxY4gEbFEQwptJsyM+/xJQz+O
1WiF6d3dNqmuPwdM8eAr+drGAUpIKI78liGwrXQ1fPx8ZqM6THiaOZVGKTEdaHPco1F60J/rNDyb
Xes+9Ir8kWaJ/gboGBFf9J4FofauFTC/gfcpeyu3o7ch/F61IenkZdRfu5jOyA0y96Ulom5paOhQ
CE7nomX0shQVgbZ9oTFtCtNyMhZ+dJFIbw7R28QkgXw1tRf2VMcWQMtr0tfjShVSnMN2aSMRoVJj
9oJ43iKpVLeWPMXzmCsgIAfAc3bc9NNkSqCjMrygXycmm9tFBwng7MWbMcJjMjbcYaJlmCJEvK0K
3dwroadjz0iIV5Ft+jASNor+vZuME0hwTLWVBwz6GsrszFlnSiIt3sZrRTuWWat/yLCCLukoJhrF
Vl9LJMpryErprZ8+KcyFGBP6yRkNC2GqQiC0jMhGKHtswQGuzIVpK/EtaFPn4GQCCmuVFRcVaMVm
qi+NkldYSphMR7bTdX5Qx8lVVeLqpXHcvbRD5Q5JM1r2Jl0T2mgcW42hPUVGQFqR5zOhF6X2VCSe
uwH2q6zcNj8qnkNIHWoZXsUtjnJcQH8pHmaP7x9dBUZ+kh3w2TETJs/uy5McWSvA4mq64CqyhSOe
dMf5UE5g83+dzp+sySvUFYZl7gKXH24DczJqW+tSIRR6qDXf3FQdL6E0gggehDzW5rpQL6F4dhE9
xlRmGsZP20YbMZ90oh2RtXv1bj5FVFwdjIr3JgPYfF/iaKLANAxSk6thhwxTu4qkz1eVXojraNva
iYiuC+BdCOlNqHgY6BSIWuK9E2O4i2q/e2Lr6G2VcVKzMBC8D3Ep7ENM2bCAY/mSoEQh2ACdPjBX
XrX2c23EzluLlnFp6KF8MJQciRsU6XXB+nCTFu6k3MOn5OvGoZPaG1l3kzRl0Hed0lanBlF0y7sm
8xuxVVzz+8CE9s4rUXkI92GoRnejdCL6DQVs2kT9gUjzAUNWHm0MVmk1Gb1FDItmOvhegdrC04eH
clDVU0qvvMkrIPM1bIknTfcvPaEZChJmd9fGucW/DeGzlgpMXEnYRSFulZdIUcjLbux6qyik986j
MREA/9IZJ6ojBLZtGvCmQ2jG0JQh4XMKiWfvqy3SyKnC6CiW95VVuMu54LDVvN7aKFj06b2smCqx
WFwNSy8s67cSRr/BLBj5eMKPJaIFPaQAxs/zoe8bb0NuD4ldZV4PVCZQFXMvx0bRlvI4JuYPeMWQ
NnkAwBKP7JZpjI9sOKmMVdcFNldRuu9KMexTSybBynRYG6ZWuepSU8XGI51zaEAl8McEXVaEV9xN
SPfO8aCuUmrYhYqz5a6z20c21V7THDj//76hjMnR/+f9ZE/bFUy3tOsUSVOx/m9dOpIQu3VU3IHz
RKkoSOAzW4VVMWWyVSQc3IeKlA5TcXKQxcyaSWEoaayUKj6MQ11fIz9Kf8BAMzZMNZVVZZb+qisL
dVU2IrtQPBzHVnsWA9a8rrRf4s6V3wpK0mUw1Dm0VXWL4Dm556q3oQZay8Sk5dJYdSaahoY+H8Oj
Rnv5F8DRf1QIyE0cxnLTI8SAe+F86bQ8JYP23YMFj+ehV51pjL4+pw/+r7m9dQERX/OxPar5MKyA
2XILeCiIUzt/lcSMHBEkfiNLa7iVGanq8DpXWiqdhRvqJJ+a+TTRcFFf2Prv//2PZn7tEi2LFRGC
KroHZqPi6x6rLW2FCcMwK0q3gYdnEBagOI0VKXCI2ohx603u+yKZOlixV1VdWSHZ6nZO7QGKywAX
McGO3zDdv9sWjlzC7N5tesXXKLQWUesPz8T7DFekBAteXaBK9IOjY+PSswbA96Q95gp+tPBobfvC
tpH+IAmO7faj1aghoFmkYCGCB133R+irekZYg/3uFfbV6kSwywo//EvjrJv/OW7SqO4tIoqZGFr/
MS+mHup9p1IibHui5YVrxqdZn2y/VF6fvHYyO7ZDCWkZJQ8c0u9KEpqXrCNNCW3usOwm9gDsoUdM
BYuQ0uEhUZLkVtSwrCBJZcfQDTFDoPy5IzP1t1A4eYZkWnbzEm1AaoUhTp0UeNKRhyI2srMd7YyS
uKFA92wGIS5Jok0X7tFMY5+cHogGhoTbYOobNX0xZJ2eOllW2wEEig7L/gy6FGy+joHCTRvvpERj
fXYITZMouhfWIO2jp4Ws7ZB0eml3iQwUFlnc2esswpPXZ8FwBhxGsrZmXFLIVA9EyW66WrGemukw
lb1lGLHMrD7k9I0jR5dLvwLgIKasDNhGeBmmt4EVmLBChZ5gFwwvZqkGd2PsJ8wpblp+rDPTAcFl
92glOI9Tg0Jq7B2w2HrP42E6ZJMqmVCOM4YkkKu8YK8S+vUmU8iB7Y2gg5RP0fSzw5x+cvIMqDAw
rIewK4mdVeIz43N9XfRZ/kTsAEjKlqWbGHM8NX28GJvypHide/AoDj8PRZIqO0WmJ/Yd+aop0QUX
RV9vIYjk9BtkLMgRffGIEmele4W7D7qR2EAyg8PIf2ncrD35O8PqeSwS1PMm41xfhRDiIMEmdNiI
vUo/yN7VQSY7nX3CxqLLfS8r8x6K8RomY7hSTJfE0QqG7VSG5qCSuqorNqZWlcQASd7BqGFtCjYr
j9zHcRphCVyjL21C6J1ayPzSb+YVXpPR4CWi5z9OY0tmXVm8B6Vp7eiiHpK4DY79mK+GDhd84TgT
Ii8hiaFrXlSWaYuhdEp4Dyx7qMtIDPBiHnOEnCVrhP/GxadFPYYVnicSAPek/RxUUpZOLl6NrLQv
8/vnn5fQokcN3vvCvDO26i5NYTIUC4e3BD/iqamT9hjZ2lOeiHylRAJJdNCWuwzR07JKOvktH20u
LzEyWQTOCnvWb/ZEyX/EXZ1fySNgeVdm2Ur4dbybLxC0zN6SPMhSa7NNaKrBI8SoHp0pPYvbP2R5
XcTrxsw/hgwNZ402/UlpqYo6W/nWlUbw2Bp5efbj+o49q1nXwG3IkMV0ubJUDJ6q75eHItd/z2fC
0VAoq6SP5FqC4XJKPh5dDKwi8M0DGwTlEZkkuxBXvuV2+Jey9gtCgn4P3QPjCfYd6K4nFtCfb+FB
tQktI19nmSbNLtfr4D3rifgrevU0jp6xDRu8jgyQw4eIkGEgOwYcUeGu2hJJp9Sy6KS2ZbkxVGvn
hLrYEx7Bi8qCmMGLz32gv08XWDSyHyxEt2WQ4/tPy/KUJIRIRLmJC9TCzIfEe+1hId2IUViruDJU
sLpsZy3Izr6rtHvHr4BmabHG2kgxcNLa4m97jwlr+aUgAWyOCNNh0kJFLL78KLrOtXqmoASMLHzF
aI5lNHZPZRoUa7b9HfFOsXVpq/xdxGSbNmlN0yKMdksxdRvCnriuSfGQdY67m0+FTqUWGgpBtqRF
LARigT2ekubOBXjWudiWwzQjsSfnbpWT0zyfUshuTFN/saVlnvqcHMUMLMIKwg4DqsDBDT7AxGA3
AzmcqdK/NCPsJr5DI+FtOYGJSxP7g52ad0IyzItBtOOziQAgrZoNCpri3dPkr1azO7SIjiTo0IAl
ON0mQ+tjEJGxTqKoZ16Esp1X3E2l/CQRRO7mrrqUJIgPPXjMuPN+oXMGmq/ZBazySUE6HzJlYAyK
BmAxZu2wERl+vjjI89dYrHWPOWjqm7/R4GO1rLWfRWE/5HW7jrIoeR/MoWTUKrXTGAz5AgBxvIeB
I5ZdF2bHVE20RWa46T01IWOL3r1D9J77hQLY6Jp5vrOaW4koapNNp5RYrTQy6LrSgaWjInWoO5NR
qOR1y9PGQR/cB+ZLImmgEkwQD2kS6BszdTKybeNkEzrGbe6PpFN3T0zgFwSn1Fe1a3d+HSW7xCYg
2mlUfJieieWCmcVVZ4y6dVVCl+dTbRjXcaFqVzWXyrap7I1m9OXJteXecTAdDs3vXMHWaekjZuA0
ILXi83t0CIFGp9AVt1z0YI9bS31HJJ8yodWjo5pqYpHm/c/Pcd2YeKfPlhlePImS5/kQFcUPD8PP
QjHcBlwC72uN7TbKDLTNGjmxPC0z99a13psRyxfViqoX1Q+uaYGb3oqVS2d1J6Uh4rJs8icCdbMj
LjWf4Kr6h2JZ/VvolzzREvuxzepvWuAgiZ08U818cc3nXS2uVJLYj+e/n7AGZQ3usGDmYt7Tgo7K
rnLnwZH1KvZG7xhOh/kT84xuiSsGi6SrOBshnHLvkheoSYwkCriLV2uAKmBUvjxbpB5tkoHAtqIK
sYnyHN3R28EQJD+6Ie0EH1pcvVq8XVXF/xWx39FL78GVhXpVFCe+VrmuLVriVod57tByHe9lTEfQ
+ZA68qFO1sq01GiDsF/byaRfkBa503U+Bef57D/Npol3Ycy8X82LfWnpV+T8kPjdXL19/svEITls
oG3jY+SbDsSHSjkICPSwVnrSdfWSrJRphUZQ8ot0yruSI1Txhdq/ZDXelpGLyz5oFJzHysuoUmJu
p0x6bMCmU5uO/aGLyRtXQvoqXQPWoeWRcmgw9J2wsLuAorUIj4nkcWvFw1lr0MfbyrP27nUE08Hs
KEl1+Mve5T+bBpu1Ju2Ww1gUys3XnTqidvARAaGPI+uzu8LT01RaccFC56xo0j8iC88nYUNE/YZs
x3WETWvNKNK1UzMZmVh0AKrN/G5681rU+WkxOlxoZKcAxSjPmLyXjm3Vd89QE+KHqFLY7O/DWm0f
4p507Hn6X3rZrlGakswa+1tihQF0dtU0MLij3R9rEpwO9jQyjAYcxUqkJeu5kcKB4pylp8V/+6F8
XQzw4rU15q8aXZTjoCX/88Vbx2Xj6RUFK+5H0CaNUx/H6RCOrnmQ3m0ugDGkdnsitfoFrQxpMm6g
76HGBQ9JPRzKqDEfq9n1nIQPJuEvFrL15/nX+RniZmkOTM7Edu5GJG9jx6pvfVz6uOexQxLpqdjd
1qwdciBrOphLu4qbGhC4Z7AqIML+XFDpwnkHgjq12qFn36xo6hk0yvTIMC5NSnyAPWjpUS+CcVur
4m8oYuO/vJVhm1IiMtOmSvmqTNTUQGUzzM8pgBr4IQOw67Id4Zc6Q3hP1I6Vqs/81R0I1pUaycph
i46rJy2lCAusZRmpglqaHw3+HJxvyBF6fFN7gFyLauoGuk77PQg4OgkPmjVRQmS0NJjBzayIjonS
2vQddJatya3qs8bdYVPtjbR+Hl0fByVkTkqEdZIW4xRK0z0m8TBtCvuBXVP1l5nJf9FmqBg1dMQC
XDUIU79cNF1mRbE2Ua6saeqRN0N+8hoas4lXMB9QA63GtlReO1H8VIWHQMwQ8piAB3/4HDEId+uJ
CBKWb+MdHIxF5XrGKrWt5owl+Rz0hbfv7bQm8WNo/lJtfgF+M+nhiufRzgDBFjrK2i8zVOk3FTM4
FesM/7XCM7iGXQdostWxDbDQzVuZghO0uii6ksBnsOpJY8K4ZyxJ5yOVd58E9o4X1l+Kvy/Qab4x
Haqj6yARdh2EUl/hdrFdRG7CUgu8S9ju2jw/ZiLuXy2nontSZX7wSasX+JPbg8ne30o6tCIRKDOr
U8GcxSbZhf971DJvBv99Psa3BGxZBYbNkAxR7tcxUWnYTsDzCxkGvQg7X/PSkWmzzjzqcFgmT2pf
/1A15xAn1Q1OnXE2yDhajkn/t9n3hPz+Uhs7Jqh4nCC2baKjNvUvm/POwxkvhxLIFgNrKIvDpePf
ARrkppk6vLYaO7C0/sXv1PqIzMQ8woGwN24SmA8iQS6pZsieEMqt0lD11iEeb/iTzm5ehOqpXe91
U/tmNT1dsXSCtZVb9fVzS2ry3KM2wz6PSypkxF17mG+cUYDHmk4TRXuBHppO81EAio5NnTVON7BX
CLKs7Nd/poakXgB8h0U4aTbLjhwKJcvp+BCvYZj022UuKOLUJODS1DoFVET2+Xu7Cg22EmRiyvAp
1pXCEMok9cFnofzhth1iTh4I2zFx001uKQCryCVeDHUqJ+NEsColneCnwpfZvTjLuMWoNR3SNjaW
SUoZY5UPVqo86BG8hWVDNCgSsEkzAgf7ESDZ3FpQgEXPAltLhSf0s0gJ9RgtHC+ZI+HZwU6twzM0
C+2YUKtZo9Ewu9G0J2G3d9OstIskS/cJ/XOypIQ/skATKwR4HlQ7oW4sIJ7b1EM6ABBZrhW1ISA3
Hyl9Jt3rqEGEKIfKegxZajRJZV5TFbKFXz1rOQVr38buKYojbYfPzyNUt2G5bylnuFnBtarTdtPM
ZfcojGADqtW5Ba67EnZoHKvABD9KcFvmNL8gw5h7DwT5DZ1/eJBwGxdxMFZLEE7oautmVBamgft2
9JFJN34GKLLITkY1/vMpODXK5NpGnEwaTcrIgX775BEidiYNierdCK9W1Vp7bh9KCl/L7pv5OJp+
fgdwZtHDopRssqjfOQFO+8JtvkleJlezm6NRLELgREB0XBaU1JDGnjhpyx6HM5MAa9cF5EQ2qmtt
NB0L5VwyKl6BqdfNxN6Q+Kz8mtQrRfYNICbLX0e6oHlQhf5cNaO/VouS4A/oK5M6o4/aO6u28Y7I
otpnJY13GGqnz5tu+qSY8kGW0ELmL2lKQ8yc078MbvQ2Frm5KdwOrW+u5ueG1JWz21BGmOCu1klY
6murJBoMxzCiJYXlAyFCI68VaTW3cjr0qTh8quQ9L2S+2cf9eRBp85Ak1ktYPlqxJAklwpMe47KH
m9Mb8jJKZ1jZ+NjxsWLEK+PJYM9BKsRRQzUA7MAjgzKQQ2syj0l7eZvPVMvSd94keQpQYU+SyUZx
piRpPvHmsPe5pz6K2r7aZDM8xaz+V4PVBtAI7Xd9fr1Xj7IOPXzaqbNW1VQ5qXFpHHuAbUeqeO+s
GLW5xBCvfbB+kfGqk/0yz434lrI1vNdGBh9gwBQr6hbXWcJ2xzuzy6+PdBcgaZumQ3adJhk/wjTc
60G8Laf6UBc2S9lUEsWdw+tYmWWDmCGKsNaOGulbkB2Hm6V3Kg4E3ncswvwriD8Hk/whtBjb2gMD
08V8zrAfCrtsf87v89QtEOIZsXWucvhLidlZF96vdNSJP2xtp7LXtane2PrJw2x/6JTN5y7cKj2H
FWvS3KX1pvkV5lHDfP78NeZg3/x5OpoO48qudEkIT+8uuGKtTW+S5Tv9/6oBh/Ugb8mkKQIyQi9M
lcD3wCkhnMEZIleyqmKpgeFRmzPM4u8Uk9pTV1lk+mW/pJXyYFJT86EZflZeKEEQAvJv61r54WXF
70Z27rUw0f6x1yw33oD0O4odJsvhIE/ka/3SBOa4Jbe84u3QnpU3KFfVA+nRxVXBxi3l/V9fVYQe
nAsexeUHYGJzgcd9w3RZ22fzKjIGMObBNNwWLJ12Rj64S8bz7y7/8m/oeKFpqdY35C0A6dvH2ErD
FSac4a7KIVyHWtNuIHtE6yoeC15mXSGPdZMDo8RpnJn90ktGNEtjO+H20Ap6GxsozOd95w2Mroxi
COn8uQPzjimFn5eEt84qwMYdk0MA8DYtHZZbJT7g3svh202aQrOXlBhCKVZGlg5n9uhDvtUsfpCD
bL9lrPuWbuZOcnoOzv99ck3D5CkDODgDJ3iOAL9sSb4HwZwb0JVkQ4gDc6RYP8ni0fN0fzco0S2d
YAH5dAA5ditJYNhEVdNRPif2EwxS3BmdOGJsyWjKxZTQvTJiJfjNanU5dELcpGL/dhs0856f9ydU
oSACDV1dzKfzL9Re80R2sb7DM+4hYwi0+CSYuFXEGZ6b0a2WQUqJY802gx5P6lZhWE2SHBcB1Onn
GhjKstCM+vr5/kNyru7+/S9VxmWw6DIcUjYCl/PAQ0cu5o96+2JkxToZI+OkJpb/EubuT9H5xv5T
x9cgzyZ9T3n220L7mD6owL6vHmy1VSbgxGEHfG6qFqmbVWxbBUbfJB3uS6sFr2DFNvRfm8os80f0
GqmfMErPP9gh5gBM1WySuFfFNf9dmT+DHnVlEwIPiSpuHjBGxq4YKx5ZEHW6zB2fHPBU0PiighzA
MhnP9D/6Wm10f123Je2hWpEDORVeQRsNhG2BUUAktwtbL3nVPTUhk9kSx9RsBfJD+QwydtUqZXaw
ucun6If/+whVV1mXqvOmFI5OLBksS5jcpnXwERdNCB4gmci5eJrBbA2WYw03xVesaitRQJHcjLxw
3jLUiiGvZvG9jFLtJdercS8b3ujDsfaV+mZpzJ5Y2UXrxDLRVmq53vPoVs1xlZERzwIH6ERyyeWr
sINNbZbVSZvqo3l6FqcIATFLh+vEli3YTxTJizJgCabA1HhkTxQRtWu4J3suxSnktWOKuMEuXO+I
unYhoGAcIDZ6x6AfdJ6JJdUkO9fPAdm/RmWN8+7B4OpigbwVskep8iifTxO7QUUXm3S9Y6IpCyI2
ILB41rhB2+isSM7IDr4W/5q1CGbY/qNKyHVnOKphwuZZ106aA1TIdBnATnPiWpImYnNWu8NVSvRT
jt0hX6iBMxSY7YFEcRpWzvBAFmi3K0iM1ZIkfSs19Xc4sBH8vDw0gydQYSWDtagSheGeuNDjPhpW
4XjHMs7he1Coa2FlHarCQfggFGKglQilci6/NYnCC9fVKG97MVP/73lSY8pJg/jztDf7ahfqZr1y
Rr94lHn34Q7kBWqsc4l3gw41HeLpgEv+ta0C48w6Nrq5nv+rDEgp83mBchW3+tYqCvnmhCgtoJzc
59/FBOwj189QDMJzqUFTntUKHauvb3QNDGWgxDzkrmbC/uqtDRE84tmXzXMwOg2he+jJO9svr1HZ
73Mr9VhjpPELmrqlqSP1amjaSXLpxm2RB+ETRGCIya59qprUvPiaG7CkCR5Kwr73lazW6Fa1c2E3
2jlh03ueTyPof4s+Kb+jK86uZCBk2AELqmUD18p8Ov+CUj98zsGl6HYShvDS8GX6Y4Sio6X6xzgM
vyo0B7PUDLX6i6B1uhM3U14o0IyFXoQRNqxJT4zUCfBTbRvIdvJqh/cS8pO0VZYntcF3LqFjxr2x
R9QyPCuXPLOzDVUcHsYKB1nmBGBmc/3AjfrZP1EV1GvVlICYlDi/IPQ0t56jU+XXObmqPcH0vu/3
57wtGhB3an+mrgKPqwzOJtaGH4C0qjNl8QilWq++58SzatxRz12YaPvB0q21AawGb0X0FBRKukrx
eLLAnBYOKTjONlM5nYqz+Vetph53uAyVTYslgkT2pJsqezxplqe9KKH9MwvwnWpeRbSf663MtBoe
q3xod8BMAUNPrY6YOhzkr/ji6vgwn81fd4YYoqEx/RbGwv//owjH2F/Nv6tRv/tEFhxs2YhV5zM4
cRPHP84HZ/qUR6yrl/PHUCXv9M8/f/4zwJ/9UvqeXdakMUGvkF+KGP7ikJsZb0FUN2WM6geD16eQ
W7bEDtrCvqZOLG6EG2wImUifmjFbwIvxCRt2qgdvOljpADuTfj9N8/IeBdGP3KiDDy+3ikXSGmuJ
umejTiNCPy3+OcynlI79ssn1gbGAZ1wqPQE/qCp7VHjVMmoK5cj0x19bWtkRdEDvzE55QmPna8i/
6ZmyDLKrafdLBsTpOhtLkLpRa61tYfpksBqSgFd7z70jn6202FUZmTY5L+HHgG9kSii1fwqs9Hjm
m1cYTGs/leUOwhYc50nGBgfpOVZL9+jF5Fi2cXCaRXDcBVu3gJuua5q8VJE/XsinkxczbcS+Ld3b
9L8ssW92bED08T3lpdXqFzN0latA23Wu/PS7ZyE3yw37Jxzg39AygufYt9lel7Z2MLoNvMDh2elu
phkWrxk7xEvQhU/8aNcqovJfRU27MMnZRqFfbStWN16h+HvHKlsIQWrNCrN3n6w26aG8x2RzT6Jd
Q3MhjGmDinhy2BVTRxyUBQ2TX23GmECuJfIpYGp68QZ9Jto2k+AiqWuWRHEg1rO+Z0QQdZS9SrLt
VO6STguwNZMs1VJUoeFgpT+angaCMetzo1g/yJF8DUB1vSWoS2gke58JVFo++uhr7rwQkNaXvbrF
EhV+Q447C53mL7P0RuQELUnxrO7ZiP23fuiVa2hkJsyOyfupYVrY17yK9yIP7xnj7itoodnohANl
pSVefUMzCjanUxAA+0w4Q3g3dztw8xecAR3vWpOeKsyCd24LDwSMQ74Ist6FnTvuqurBjSdqka0U
N66/B7Lfib5UX9SGUQEMJdBkRfHbtxT1ys7P38yfWFr6mxGxxDWwTL5WqHThMUof5vA8WTHmfa8V
F69o4vzUE+EvUDzo26IEnRblylkz8oAs4yF9sh0gO7aEre62FJhIBQ5xyx8mUl9ZVE7p76zJexI1
7LAqnsiJbwRbJtH9rrW0aBtX+H+tQK+vjbZqOzM6NUmSbM28+M61ijeU4HFGDQkQsuYwBHHwAn8O
2fkwdvBAh+BFd8BfhQbL6vlXcYF/9DlweZ/YCDGV69508Aei9hyVuPjYpT9ygUZvY/5opgqhtg6n
S0SR98CT4aMcU/bmdp7uMaFMerYMT9WWlLBuK/qYH3LWeAQGyGgrhdXuMoRszwPTOo2W7wPlFU6q
TKZXVZVnqDPWZpTjuM/z3j74BUVbLvRNJnGu6KNZnAtn+H9cndly20qwZb8IEQAK4yvnUaJmyS8I
2/LBDBSGwvT1vQC627fvC4OgdHwkCqyqzNx7bVCibIUvgR95K2lrnwn0pAdvvh+y+X7Q5vsBm1D3
wsh7NSAX9OHEXLPZPmymrnZrUQaNcZtQwzUDlnX+G8cnWPz/ne6WI15hyvPd09ykXr2qElroTNRj
gpdVGjO9Y9oZd531bAYa5oYyfXU9A0Fk7Nd7HPCcTjOi2BDm2uWhGtqfdePXr76vsoPFmranyj9E
uVc8Kj/nPGQU8k/EnywBfqGlABDzINxbsil2Qwl5x9GS7JtoU9IhyKix8p9NBxja9/2c5G3pP6QM
ZOGlp/nH3w1b964+sqBHZywo7iuQjX6cOi/FJIKX0DdeoXKSLh1q3bUsYR973gUv7fChFXV+IS1b
rqug1t8RfzA0Ve+LBb0J8n7jFNCERW7AtGqfFXHWr27SXeLczd6DxmAFaIznqFJP9qyYzPKhhYtO
hBZCsdfOVeRmdeW5o74NVpQt3rZsNWargBDPoYVxQLMT+2o4UbuOU72daZfts675h7Lu933rbita
RfS5UFq3dkxEd1LI3XIpFs11B/f7Fwj04eqbaQjWAnhZGJclcvjS416d/C0m2+o6VK3asLai050t
NvxN+r1WK4SCBZ0wG4ADiY7Mgrs0/e2iCwT8iE5wFHwyke+tcF0iV1Lj3WmfZ+I797qO5tmkX6TR
dscprl8H9ZBIAn8x8j3QxG2O4QCPiYtoeXVSD2EqnTcaAgnyEVdS5ljRFWu5fJ/mz1bGuuFIFTOk
Dw0w7o39Qcj7fGj1iC32BgwcyXSpulzfKDM1NmRR+Dt4Z4G9DlF/kf1gig9cO2j5ClfbJQ6xc23H
b2v0Fu5ZM/4eQ2sTV+k1VDS9lgc+BTpKLZCVAaymZ/+hzBX5ognREvPnvSPQ+qmpSWxRlraJLXby
cUDpjBabf72vmt/1iN4ayG17wFc6vA9Gd2wQc//UQYVpndCdPSdDVCeclZaHshMArEflbJdLFHyn
ARryGqw3WrpZQzcMZnjLM3OnbFe9GGD9F49UozcJJQOTb1jH9QMjhozQ+OtUI5ImHYL8ilnwF4Nu
PbUL+8DuuxR4PCo/jRP6sfJtdN19kZ3uP1Y6N2eqpESo7EGfj2Zji+S23Hi1JPFz8Tss3ML7Jzsf
8/TS4HLQYbdNE9kAHE0JT5thkPenlpam18zACx70LLdVHIFhhA9+t+6x1KqNHKE9HJ8M+nrwwKea
fopZa9sl9km3G3XF0nxUM7ZiefATQ9va/PDrf6+1KLmv2cyt1mmh0lxnCNAhktjY8WBtzHysAVCS
S8CC3nKwSapzPpArQaf8l2xFdFkYIZ3VSJJZUpAps6ysMBSRMrD19gR9rHC9jZ8iAdqNOrLakDte
XGrfpySYK/1B1Ij4reg/5iABp4oA58hkBK9Wo5mA/UdgKotVcTIhJGpRWG6Wy9aY0gO0jGDlED+y
E6rvEOsp6Bu1rE9tKFjXx654IiIygJtojrhnwu4XVfV2Sk3nEx9js2vnMRhZF2yGc3Hbz5L7fw+N
2d1yUKCXqdF/Z60V/NGT3308PDfsUCdVpxvJonyODU4wSB5WE/ZTdnJciruJKMqVM5TxQdeZajcx
UUazN94DL//SNpgxoc1OKFcTDmSafq1jZwtdbbgtD2iInvTGLFaM1d7Shh/53t50ANjflkOmsj/J
WshurV23j+SsrNj9wrM3n/Vdp0+w18/Xf59KVE8puqtr6JXXBn7pgyoNtUqhUJ5ipTM6wBWNdxSC
+kZRku0MmABAFJu9gcv91ICdXi8lbjXqoCt6DcJ/rL9E9ejzwb6oEsl6lPdAbKbO+o/xA5lYhYou
g6riS1oHv7yipiJVzbitXcNagSGWufmn8r0XV9Ont9aS+1JXf5Y/H1Hm+rOHLtSZO67zff3kS1bZ
aCMGgJ4rqTln12/aXwaa6RWZbtlHlsUmN4qbnnpwKpvEZfQyTx1SeCA33ObnrjEpDqbKX/uggLeT
13anLvb2jFGoqxqvPC+9XxAmDGI0ftvMGYJLU+DUtdMw+prwca7zSljnAFXQS+tTXzph86TLILrk
Xfhh8Hu8c1xnqItVdLnSp/UwlPl7FugK8wrKBi/7HXl+8h1kiADHVPuIRTJtrcFpV6VmVw94kxyn
iV8XeV5fWb9idwCCXM85SqW0z1OFEsEz2uChCDyAuKPdPReZJDwwmLr3RKej2RYkaoSZyLZkpFZn
1203yzlw2c9q+61qyWgkDu63lvvzqSGmmO2uONlB3IzfQ4s91ugr86WAxLzzqp7YLSJF6hb8AdGS
zMFcf2bADJiFuqnHaTy/uHw5NGworrQ+VhaEzt0/+d7yrCxgdXoKj09la9m3TE65JiHGmmzYVBTz
I35Mei7zq04febupUe+pGVTXwtLxQA5sKrCNxvVyuXxh1M1qAOheIZSpbP9Uetl2+eq/b0l7hrn1
oL31GIxuI5KSowaek/ZGpSFc4jVPDOrKn3Ev55ccHXlvoodyT2CkuvRCqsvyLG+/mP600Fp8BgWl
56lLk+HU1UaJ2VTv82MpWncdMox/y9COHpuINjwZA9/MV4J9HEsXNVcawo91orPmm/nl3wN+5HrP
d3wvDccw12cJGJrUqj+PpTDPvUtkITEEKv0wI6Eee44Nm9ZDDbmsJnbZpBd0Zv9V+qCOXRM36yzk
Jomi5HvxrhYIpI5xipATpw4iE6zo+2UfwreVXvrMNNeBuqpAZltHqOiFHtmxQN56WWQk0dgOmDfN
frWwhnxnozcfxL94B5j8rZWba5tF/WvQrFs5FBO/xAdryonwAcay1Csvsc9C3ZP1uiaz6WdY2u0h
LQPz6Kru2Numu66pHE5Nih2KVGL1oo9tthZNW395YYbqWnc2kyPTfaJN8slTmAtmAzbm7W6d9OgU
3SG59oZf/wQlzmehMsJrwt57szXe86wXwVHA0drW89hhovpZCYcJxt/eLzX8VgnmfHHsuHSOhgnl
adWcEx+Blgp6VLoNIiEp+kdjDKy972J6W/bOpQFu9vCIJ1H+1jrNP0vHOyvccAQsgZJhuvwra6qR
iQlXEpLWRoZW9WjEPwO8bLcx9f01BtqTPrdN6zGAc8/YeD0ohgIGGq1fJHJAhe/LP3S3/1Nov99Y
G8F423iOaf+rq2Ztqxl8auLbu/snJ4cmL2oATj/zPjq2EfPg6LccHwe/Pt7Vs41egrfBFySy/qGf
OxnL1tSb4UoRtflFToPaAOrmBtAoPowRcq9dxm/D0Kv9fdhNYkB8LkkOyGvnnawmdSyx1YJGM88R
1ddR+SUzcLpjZ1Y2uus5cj6Qm9elbxKUbNBjTgM7nbfE5bXE/s0+Oax1O48eGnQpZCh0WPHKCCQz
cvuaf3YHP9l+nbvNx1pFKN/ny3gM0qudcOYTzW5sET1gSJdoHfOakLLWsJ57Ey/E/FVC2sKzaDij
MHs3XkqE/X7rx59+U5nHZCDYlhGEeYrxsW9sw/5KHTd98/s+31tVLo8MJ50nEFjTqgggQjihddAs
MPBZ13vbuPa0dAt29LHvNHvbK/GhzbgDf35YnnWeICEK8siFId470o3pqXGd9FbZgrBcmGVfWkHs
UZHZl4DG0bUwSJTCMOx++cAD1j2G2nPbweXXcQLhkDZOi8zhjj/Q3Tm5lWYVR7dkvHWRdmPao72b
9fg15GnwVgekFCQhdGenG+GX8uHJZPG30It9IvL+HaiXnqNWxMO+SpO3xhtnMlaj9cfCGZ6wq3g1
wZeMe3tYOSEHinn4tzzrnOqH8hhcLe26yTXCB4dQbkd7WLSLTFZWyRRNK44F9kWmw1HSDt2omXcX
wV2JXKN4ag3dOLbz7Jn+MALFqXhTRBBvkAn86Cs4cnVgTPuFcJO4LWY/g0QvryBl1Rz0ttpYyWBg
uYnL2VB9U0Y98SFgvQy1qsQgEgJXjwv97FUB5kQb8yAhcERKLcR0mI/nUrbmweny4NRQiP+jqedI
li6yah5kUAtFPRRMrAg6CilELSevQcbdeiraZySUndk4Xz0jQMS8dP1jT0xr9z4rcyHYlG4ebjWv
+0wigxXR+6WNGalTLlpRYR/n5Jdj2CBez83wj4DgQ0oLOHNbjuODXrXIEZI5xg6ggXVcWHoj+t5O
y6OTX6QnAzn/HAVumMdUj/5Wp6439fv7rXIXYKNdJ71kLndGcpB2YhLhpk1IsLOYDTEmNfmEKgbn
WsYbO+sBQzGkz/OVwMF6u/9eiv7FkxPqTw0s1Uc7wg681Ek04Yf9Iq/vnRAqnKlHm8W4JOjrXQJR
uxsLm886CDifMJCPL/AXbA5dTFcC+UpOY/GR+k2DyCHO2R6IfYimUDuSPfma9dzWNpEzYWuI8zJU
90LaMCH4k6OU6WuR1T9GLDWPRjZnQEi9vGmMCykdm+ZATkN+dqRDiFAtngibiz4bR6O0p1qYMoaK
1KibRYYV1FDQZds2+ziqfkmT9qlFJfjK/OglM6Ly6HOm2os8QBVFc3S/2Gb1DI4jxmI6Owc5D/Tl
hPWMn2NjcXN8zpEQ9y9P+Ncyzeu3hXS1lZgA5WJGuzMyia17T+M+2Eet3FgAmpzGdL6zN4FS5xj6
QbavELrTXQSTjFaUAGC7mbaa2/rvpOO+YnMDYm7e1GQ0N3J9iG8drqJcFtKJuM3FrIwswb/X404P
0b7indhMpGHA4tbDgwGzOIti7YF2j02KIvG2mmXTuOoYM/XJPD8oLCLBkGF5iJ0IflLvetbkN+lp
N6/oxxNNHcQivay+TESmkL95IJHZ3d7V8378MNIWu4se0GRhieTss4qGgGC4yjaOi+q595kQBcwm
cTcG9C9qrzSulrZnBygfGsc82jQAj3fqXrqq7bDca4GyTjrgtmX6sNiQGK+moc9HeR5rdASXrKTl
jXtCqKtt3FbVph4Ga2cRZ34iuGbbhwFmHQbq91ZMhYToGNXuQ4v45zNwx2wro+6v0wIfIakY0W7g
fPARlXRkpQasn0Cg8QV1796qCddpMxCOyyiCJLhjXIbR2u9pXmq5/dFrefIdZShROjiKrmROuKiY
A+Smu5Z7fuXNTDhYfs25saW9Icgr3tjAgy/LQ6TrP0xGIhzJ4WmwuKbtMRZI7+JggwW8v7pZxxB/
zKFYLvJJPXFGY5PULH0GBUo1E8TsUe6YvmV82nLrkUwzQGC187R8tILGYmcs+seGsBgbl6Krgrky
m2/IP55K+u+wgKYHdL7HWehNh8QFrnC/x0JdS1a56MSO3VOs1ewGDc08OzRZCFmD5RpIMeOCiXS8
Q1zDt4LmJzGb5NURc3HzpEWoV5ZLQ2pUjbN5Kgoj4xK3AHWAmq2aunfe0QYcacbTBa7GzQJLaahD
thrjwSf6V+Z6eW9kze+U5op0nE1T+4+ukTNEX1SJmdM9q8r3/8clfwDtzsDq85L025izbp+B9gBr
n4CSr/5b7tAS6RVTDcJXMPjgAqjJUGBWAeSlfKpqj5l+L9rgmIz6Npu1OgvrhJ4X+ZzxMxsAYEnW
YSbWgkYf8WlHz8Qt4Q+Rf4Nv+JumzL4P0bW4PgFEiVS/CAsAhDOfmvqQ/SuDnI1BWisvSZeFzwxX
d1olvls7VcfEEv9XuJam1oXUA3tb1Caj5gyjKz81mIe4EnArkhjMhgVo+qTVBmkVXfYqCxqyWKLn
/Lei2+WBoT66Id8yckxfo6bIXjyQ3WmB+iGizXeXTiUpKSn37SUnaPNV9UZwER7Gomjeqf8eUEv6
DVWmiaPogc8as/G9NrAqhnJI6NVnL33QRr+0sLJWWSeqtTV43SkWtjr5k/nu1hzOCt8Hw+oSArqI
GP49LHKG5bLorTdtBr1Az9fPTMkIJCy98FWBbNzHVceObylnF5lss27i+ICsRnEj9GLVNPBGIIqI
m9+iCak9VgzMbmBGssJ8GOva3BIA/dnSYTgkqox3nYmjcF6S/Ci310WcRNsIOzaZAbWEXOAOLrpP
Wc2YkonSYB4qs1acZRqUe3LD8q+0eq2DkiCecsgYtsQvhltqf0QEcJ5Ke2UUFsIKhFb08ucmlRaI
RGMCmSAisFy8aV3obcZQ8KmZZQgRqAFPGmwbshvwUzVYLAvys83M0t6wAj4lrWWgnShKCvzIx3HX
hBXJ8IW1p4x4xJCG7LuzooBgSzXheeoIAnEi67UKvmTT6X/wE38P/NEfNKTDnFwbgrdh8L0tz+A4
13QzEFwfbbPqV4tzgJSa1Vhb41OWO92L27JE2Fl641YlrHse0pKo8llL3zwsgLnIzJ8QOYzHu46s
QmXBJz48T1Nt42g1xx9TisRUHzSfXHPlPiinsOkCrk38qOwHkX7E/qZtUvIfI8A4ch141afn1t7F
ba3/amecLsqRWJ05j+yWppPlTu6h1wFBOiEfSAsv+A4Bu7zhvkBvTd3gdgRTR5IEtWJWac0ZiWGX
tNtFs6XhcN0tz0LhZrue4ek6rKYfnaOGa+Vl8T6IyI81koiRaFe/BBK92dhAD6Mb4p7w15n7MRMA
JQsGFRi4jacyT4yn1HzXUhY7EbTmviHhYd2wWxxjH7LzsgDFg/tT1Q7OYOb7z7lvESNU/tZByzwm
mK4Q/KZ8XApE36nlBodWWS/tlGjnLCJwpff4B/XMLz+ttP5dWoy7MZeto9SNnslZNPYM6LG/uPoB
f1JFhRffzMzu4Chn34vTuXOsn9Ad7cNAGYsIECqPxrn4nueVdt7ByY30MwgUkpuhLmESS7lqbDtk
+kNjoLWnn0oPYjR3sCjTYchKAp6tFQG3fMfs3h49LFFFUt+gbFw7qzPfSOZNNo3Q3CPD8xxeSG6t
B3JzoSwpySgcAchmEr5NdHc9vtCB3qUpqioTAtWlt7P2FksQdXhRnC3KFPGmxUC3c+In6N6MZS8f
ltqeBZ4iqn/Rij/9rCYiTZQfzc3p05LJ8SSFtve08CXMmvQVwy8fzKbFyrfowB1lvi0t8SojsNoK
UFQsLXFQ0+s58xHavjqquPXenZTcrFmF4IRILBG3aUfShzEfFiR9u7p1c0KPgCK4E2fOTyQI8UaA
P7rpoZl+5Fn8LvNk+JpaYq0HAj5eLI8Qwm4ko71TJ7ezrTUi9B82yhSa0G30wIoZPajAIIMjcMp9
oZcwAaxIPWjADl6jFIGD28Wfg0L0pbPZbXR/emCfeK6GilYC1J+nPPRQB7tut1fCjl8yfatROVxN
ODnr0Ye4Ehba1yKrv/cJRin1Ncst0mCV5ztvHB5oKOY7FOBAn5WHnSBpoAdNQ7UmsNC9OdYQrbMR
s1yVk9SVo/6/Cq22nrJ6+l7+FsSy/H29Z1S376qYCUAIuXxxcqFHPMdJDzTT6C/CCX5aLXDULPDE
g27mcq8bTUVVhoixcDo6fNwdG06d6FoBwXS0d9GrBNOHYFYYo9H9JGmOoMy8K19gMJKfDrJia0Xm
hxYZDGfJ9YguOvHOw/hpY5bsurI/dG2b7KVpAsfF4feg6AQlkryGgbTz3oKLMc6bhchplaLLBi0U
m+Zx6MyfUaaBy6r4eKIMLD6hW0x9Y3wYdmsBcAD11dtt8R76E64m2lc4d4ry2UC+vEozczh1JdRA
IYvmkgT5U0I63m1scKS7Km82GkLcjVZl3jb1B/skKLzXQxzY7wXN833tWu5W+g36Bsf5MCqvvtAs
aS6DKbMd03mA3/6fxbkiZvtKDu9wxe0TnOGcBHWu7/FIZ+RyCbCriXhHAyuf9AxHqGn6v23o/Icg
RHe49EH+tUU6k+wpXbtMtqQ/OYh9ZlQG/UgaRloHGdTi92OOkaFUd0P54UMRSWh04cUTb1StADs9
i2ptdBHHlfl0WFryYYLoNgENG1IOEFRhXLKyto5jMPRrr3SGXTkBS19oCGZEcLTplbh24uymRW70
FbVbq08hMGnN3yck4UBnDd8TrVWPUavX21FXVH+I3iCQrwwaSE9EP3353tze8pFshkHiXe6nctSu
M37aLQlOs8S61u1+5zDG2A1Rmb00nFJ9ET7IOQABjIG8EIVmklXKpYED7jAx3d645MGimS7frQz2
8BCYCCKhb6v9xJr6yhyf4WdulX+E9kzss7+++3HuaxEB6g67XKBfOtLiNxKsyKsIylc3ZdSAtOSH
60Uc6lK6NFWFaKJL5cvy1iCB2yLIO7J2Nk8dPbmLsLJ3pnfibRLIOfxOccNp8ayjadWexQrNM8Tt
14a/ztbVHG8XD4V1bKdSu8QkF1iYsW+LZYKSJDgQPu6vUqIj1lpSdDOtzX7RiLUihmR4xDFuv4Aa
cpk/64ikGwB9LeaFW1lYaGzoDuvM849jHo83jvXupu1sH6tSa0FYSYe963pM+h0ZHupejU/30Vng
+dkmLOvh2mY0v1A91HvOHs6Oc/e4XUwWJIX/vVTtpN6m22KRJQBsRtgyf4hm9FASFumW+RheoRwd
BB62vnkkqOEC/TgHCYsFK5QhdSRfWOeLrhdpU7X24pjD6NzpRWxF8CBGu3MiIAGCYb9DSxragQ/9
YtHWzZ7fO4CEEJguapyMAVgTuvo6tZIfwovwhI/im033CtEcBFYpLtn8lwoqaA715D2IGs9hUYyn
ToK/HDHj74DJec+aTvkmbVZHFR5Js5qr6hDlkSccm/9hebL6iLRf/DcI7PVuW+RkBWoMn97vzxLk
S8vybph1upJhiXgyq53nlAP/nQGy/BxZHwI0DLcTYANUL0Zvn5mt1cc2rF7LUt/2aFVhrTnThtUu
/pZTl6ysqutP5KlzAqcxfgi68tMEpLzNWwa7S5eaE+Tm/v4oz4JlNu88RhIiG2I3OQ1GsKuNqnmf
EIIevXpoOIbb5jrup/aSmNXWscPgT12Zz1J3X0M5Vq+Wn31DO0t/Yon67odqB0S0/9Kc/MTuZn0k
I/wPRo3M5IeIMGQSrAkMy546EZEBRkreZmgHfV+Ujv2iPCy885ElSIfssUMNeKrRIzFNC8sduen/
9TMT0I9q6+A3PmGRSX4zhwkhPxX2vWumhwVhrE1srVw96D5CqnHkkc/1Au311E0KL1uRNpa9U07z
zhVF/agqEhPNpD0rhjobjYP3S+UH9SmEyr+qZgnf8lrY/XFLUFvwUd/1KrMwAifvIZYzHHmV+PBN
ohd0U0suxsJsq9IcGWgsxS5Gtrex56EQAOHxcF9bgDsm1wXb5FF/7wecbmE5B0uyWf/u+6+AOLuf
apzMDZ50Ttb7pJdoX3Kzo1NrpObL4NK9TzPSQ9KWJnycRxm0HzwG+gxNorJBuDi/l5XuPHpoVc6d
bKKtXvbmjy5xV0pl5Z5qGKX9LNBwHSdfD4HoDmLZJrCTiTIUz2NeEikZdOkxhO069zCDEBRXyox6
gwXJ3ddhQlUfj+mFXDaxMwpXPVl1zwzJktcpI3YvkD3uJcPLxtP9acCweEu7DrAwgJE6rr9Ro5H6
QcRyC/eY9FlmtfMnUTdHhW3kwVVSf6gY5e/7rDAu9zewdxH1uwnCyxKd8N0ZZBOQUTvC2sr5oZ7x
Pj35tToxr3Rijv9LgJ+aOlnFi85xisaHXEuRzfuwo/7NklomHjDqmOTMlqdcDfBZOKQi9mdwp5rn
XCRUTtJTqwzG/fn+k0FhXgUjEqTFd9NEE+TqSO823tK8zvQW0IhuHfooc1dhPYiLZWXhIWWWeX+2
FEK4XRpOxJLoTC8yziaHS883IW4va5tfINGKonFuW8rTAroK9MI5huFgIQzNUVsQdnyUTuispygI
4cJP+YqKyf4VIOTz2U3fOtl/NhnBnX0RutulzbesO11gNptqcH9NNlYR4vnsZ1FmGdGeJXudJR7i
RCfE2WGCVApMCwYyoQYXBrTlST6LXFiX0MhdHBCjRhSML76J6GhPeZi2myRv4n0m6ob+YdpcMjAr
1NnwD2PTCNb849pDgzWYszVVPs2Fs1Y6+Z/5SQHr7M+Ytmf2pGJ55f//ktbX9+9Zvpn2F2Nf6J+l
QTpRMhXOLYwyOppMxbfIOBuWh8Tei1IbLnhbkGbRhPrilsL2G+Tao+8l7iM9MclMw9W+gDRyGIOb
WV7/PbiyK6+Ju/XKR08DMJjQZny0Z240Sv3mIgBYv6EGjFbM+aIrXqng3Bblj4B6+bw8JLFJGAZ6
IAAS1rGLJOatKrCOOGHoRbac0GskC2+pOyjab6z1GvkZ1+UydfXPYCAwYVs7HN/AlBRfVhKgz0I+
OepacMxm2QgOTbUaoVe+WX0vLtJE7JHUVr/PlEPg66z4b/LuPVO5/0zGM/nCeuMd3E59JJMcTqnh
JbRLdP0ZpD3YQ5rm5rBdOBh0YLMTN2S6CqsaApaN/oJGLUQvuF1LN9l1gfsqPOPcj3HzAKBe5G4u
uIHlGsIIw3izI4649oIfo+gAOaJZFuuK5sa+q+V/Pg65H6PWY9mG7XK3mSrHILJep6GGWs3dGENc
faG7+i/I+Fn6rH/Wa3DoUY/JAxsmcQnYx6o4fxvmC63j5eUbwt5O7s/+fasu1fAommLYYLeqPjAT
b5KZuO+3prPN6iE7klZd077rN6FBHxenQL9qCnCthmCyGjuBs8kL2JogSf/XtbLk9qXJQRSr9FFT
vtq4ohW32h1hFkTT73LUWS+kpt9cAt5PWjTmu8RApAPmuT4Mep+tVDOTRGtlrDFqxIGS10yPpplI
Em5LxSHXmKbkQ6/cCppoN17jKk8+ohj6jGAU5JlthTa2PFV+mH5IGKrntLZ8jtN8V1AVv1TgFXvZ
kzpu+ZBpjXkDWR7aIHyV3DnnMO3+viRF+9xGjPQzf6LKjKzwCSdGelm+P3UZD9y9YW3E7QiWUr1A
U1mjq4FnZ4KGLtL+wXHsDqEO0Q65x1SSc0+6sebXOBD+6OusYVcgC4t49pz5OG27lKYPI050h31V
9+vOwXXUBkX3UjZoeEy74aMy1LtF+rE8tDPbziMImLIzHXcFYeDLxLEnLG01ytb7lvbWopP8p0rQ
efFW9a8VGtxVr5vxQRvQl/jzg9YLiBl2SDsG51RacGSQo/EY58I9mvQkCbhBy9Grzv2RTs1BGFH+
XpvDQEO3M7Y5buyTXhHBgXRt1si5iYvuz3HOoHnoGrW9v14use6BdMtHkwB3v96VSTadh4ymIOrj
kiGG08ApUhN/hmTDGfip9JL+5icFU+6YTowVbGAxsRLVZoEpswrvpvzGMqNtMucyWq3ZX5Zn0XLp
sDWYXf5E99x+NuDSWSGRrv5zU+mCIoaHTsjp7FQnj2HPuhIltY2YIcI4pp9S/K77Ogp7pF+l8TV2
N3NyvB8JiaccSp/auhNXl+k+BhqMP6u+TqPd8qIW1dF+1BD1prKCI4XovKqTaaX7WbEzRUZce9uU
p9wasSRnPtW+dY1lZ2zQ7zPVsQS0bJDTe7sfGBU1KxMR2Feqee6hhBq2jqWTwr9U1rTtsPJXFktm
m+cOprVBmyNBxakJgvHqmDVuwURM71Md/DQtTfvTWPyNXBq/hBj8NumCjmWBtRjH/YdfApzoc/9x
UM7M2gZLdgl92B+De2yx666MGSA0QMA8yhmFkLQ201YmKWMtqZYZ8z9okCfp8RKVYbrgf0WfNKfR
1WkCut24dro2O8WNS8hBn21TGhUvwmqKfSgh91Ot/TLiFD+CosHW5qM4TdJqbvfOkDSdVTdnSpFr
32J/m1Op5kuinfyNm5Vi34bwrUyzq864m3n3WjTwWEiJYWkIGGpKA6xZTK86cKziprIw3soGjKCV
dvXPuLCPdo/fTzHB2pfQ1PdjHw5HtFnOTR8b8t4Np/qGxG7XBcoyP/MvZRmT3zDE5RHvnrfXi9E+
G+3zbJD/WY+k5E5oBkhSRUw1mtOxcZFm6SnjuTq5xUpitnCH9sUMw0dRiOGLXWqsPXTNc9GMsLCe
vYR46b2QHC1h8ovPz1rX+p13JElMzmU2Ar4TEXGOVOSBNjftN1pUYYljCSdZTU8uMNdZT0hTobpi
FxpOfE0NczyacDlW2GHHvaGIKV5G0eijxAXePcPX+Y8MhHTXD2H5OMB/jIFgo4N9Zk7G6TvoNpod
Q6aLu/B1edARzOK8fFkuXJxweHgMaxdW83QxrwgQLjtjF6bmuLrnptH6ZqSAinT7P922JvWaoqgm
xUd8OXUsPmpplAeNuTY7MZeCJvw6tX39TELehdgNF2Ut0ln2RsIlqmOojbRlrF/LprxErFX6WJA4
Nqq7wFB1s6UQu/LKmT2xixV2HKvgXLAE6HMKjzGF72nlW49DN1WHzm1hnYVusF6m91rq2mc3QZGy
vGWmQ9iQ1UQb3xqIOSGzEpc6Efbj40Lhw8kjruVQnZcrCqN4d++y3M+1rqitczn/VyO0Jgx9ablb
jOtOhyi3d6yvXDN/LFPJaNaOZhrmiyTMMEpKYe1VoejGzrtyhq3QyfKXutNOzaTLr9gviKPJfXKG
Lf8ydklyIJ2+ORaGVm0qs2NUTRepqmT40Tm6cY6tiblToXnPkKC3i+MpFuFOda28Nll806bBPSSa
DuEpaEjdXuB1keGwCTjlf/dLGC/zwJ10loLwgwlS2XupBLLMSNn7+5GmNLqXpdE95a63Jp+ouze6
4V/zi0wxXXa6Or2AZsYkaJ9Y8ZPEJ0NdzC9Jm5CQtOKSoPC6aFqV07+dn3r0fy/B/MBk3duLrHnv
/IDJhZvgHPatkABgMGjN/2HszJYbR7Ys+ytl+dy4jdEdaKu8DwTBWRI1Dy8whULCPM/4+l6gsrtu
RpbdLMs0mhiiBoqE+/Fz9l5bGzh35slNqzecNdKaMPlc4scyZmUNncFNbVPZj8sxI0uB7hagcekm
0dO241C5IeWh2k2t0m0bWbjRkgYVEaa5KuVk7jAOPQp7GUwTe0+cyOYbNVNjRssjxrNTl5bmymgh
SqAOWCbU3ewTi7kqa6ZeWWM/f4vBpihMvbAaxYpcgf1lBqC1qApxbiEg0uZC874DCgbzajkCKIVa
fkS2cheI1n/X/CcOMlfIeuKflt6+4w+OH1MZBVsGS4SEX7Y0Z86QIjWUWQ0H1Q8uqnOIS/OJ73to
56Fw+0rWj+k0wGlQa/Fp4piU+Olm5pvrnL0QD1c71cfLTT/IPz6Svn5Pi3HeFpwTrCs7jJqTU1g0
zp1oCTBaHCDl0D91vEF2l+OulZQmGEzBsD2yvvAcaGez6AhnV215nITxHOuBdTJ1kAPmrENVnQf/
lnwahfwThP+SEvT7z4LKgXb+Qsy73CD08beYBYdVNvp//NvlE5NMMc0izHC7cHhj5UG/Lqv8mBCB
fn057BYSBatmYbIlIuIyOxr1xLqNUgzHizi8SoenhuQNdNQObUVHGMfLR2pnPUxwWGqPIBn7mBSE
ZeCr1Z71NPxslSL45PTq4ihZ59Y84l7EmhRbKBpR7g/r5GJ19iMrcS8/0+gIOWpSMED8dK/rGZ/k
eSTRFuT26ru1002EHYRp9lYsrljOAthr8kY/VtkI2yLMAI3M2RF/EaF5lw9ZyZh8qYd8ZEHqYcXQ
i2lOF3lYZecT5yJz9DLfzlxHJoJ82XCSLgMuzF3N6I0cZUySO4bw5nLT6OGxwct/ZMAY6mLbtvkG
GxD9wc5QeKVSsgixPE6Z3Ayq2l/LsGsPtZzpq1f99bT8Uxjizw9YNdftbIDwrgGJKPWpivrp1Cw3
fZcuNxaoykIV3mhNNbsdA4bctN5NTSlWhcpuG0S+sVNJrjoWzcymo3BRXdDwkYrgl2PdWc+IoWUE
x6x3aehESee7ao02K6GdcQ8zZxUtqwiGsOCETOI9IDNoc7n3X/+uaOOZzrVcIdHBDVfay3FrMiIX
+LGN3pehg0Lf/GOEQk+Uo/zo+SCM+Rcc5RZbWSbV8dzqWXanyOD2IgyqYfxuQSu2G7QJGUlC9Yta
30a0jT9GQCWuTZf8Ws1noDZc7UZvFvoKiV/pjU6ADGd51dqYqD7SgMB4Fpl1I0TK0HQZieqoJN2m
J3IhvBCbY2i9wH66aQCbnQ+cKCvIzKE0JhQb2nOBRmhVihKTL/4vLx8rmyE18oKg48AhZroxFfO6
4+BwDHS0fD1mRnF1CaKINQabvP/3tG0tMOQa4/8lDaJwWOv8qERl1rHgQXxRrnPZXzFG8J9Gzr4b
4lFHJPvR5qIRt6f6LkhpslwEhmLI93m6Y74/vjSW8NeaVfwMbKU6JAtwBwgjLb0pB15lw7l2NCW7
EopyKhlQ3FcyfK80zf6+p6kIMmys6TTJ+GQSRuMV0q6ny73LTY9EzoLUf3O5JzPNm1oim4UVwdVK
0/G2HKsvjdZ1HEPopQ1CYB+NRjWj391L5ypUEIRVVPxv1MNuqdnRXaYM3JDwhBxB0VaVjxbdJX+0
W+s5fUsz8Rn8ptHe1ObuEEmr2+jQzvR5S1WW8r62zGMlXwcDM8w6dvhBrTUI+pIMCvqY+QMLFpO9
LEfRpVq382yre9N0nrGWptjjGrSuqj9ctXb2gm7dPuC/yjZLLslqHPtgK5YUVECN9Xlux/rc9ap+
8+9xfeJXQp6FMpVaU9r8WNtxfg1bjW2zZ8A0pC4ji4zgrMh+GcMxok9rvRK992YM6rAbDCO/a/Ie
9kOprspibM91Hxd3hbm4mLKI2sLMPcGLcbIbLHwkXfYrv4+SuzLSxFpMven5jqrsppC3/KXgG5JF
9K/5P2ifa6dOtsUhNadjbDlc6ZX/Tut0NWq5cRci7oYRFG4b24AxxMz0wELW3IFYe2iY9Ioo3+lO
I1+FreLPoiNxk/UtmdxmeTfqhGVEtADdb4hkA7k1SJg/tUbuAxCryvV3mEU7i4/LAepyI1NnAeEB
M4P5A9hxRuF/eScx9XpR4m7Y5lmG+JZ0KXda6O8M6/4u0VX7C0CUF8Y22EF1AiWwkf3CnIwW57Up
StyMLPaePdvmY2IE+3EaPvp6JoFCE/WjHRofchjfBjWMNmmkBetS9sYzHQhX8cM1dX6wSrBi3E9x
ZewsKZqtHrV/kwxi/SVdgwkgXE9dOOyj1l+yw3xRzWVO2JTLln3WhmVVW0ZhwayVCJa5a9pOsR06
ToFE6WknUzo/rcbkYLgAqS43bWiEKzWXj+AuAf/i1znOSaVt4eM2NzONg6nHAIKaiePYgLmLbp3q
5pTBV7EZyO08J9QZ3LMVDVlzPrVkq+B/Z3znXEsj1W6ZWe3B/i8BhiuK5uHGillIRFFwWYeCIftQ
11f1yDQ80Zgg1sufEdi9sk7p7O8ud6nyHyNLqFeq3bZ7RdH/JnRP/wtbV6qWRnyjBuOJ/34FDudK
gc+uIk71u/4bWuUItcLr5pBsd79lQJinWArJldmnCWrfZGkE8oeBxXgbRmnk1Xg/V3U5KwcDLNir
BQ/UVltcYrILvctJMbQ2XZCSO3G52Al2MtFDNLP5+u+Xlf/uqZi2bRmYeG3V1H99KjT7SkPHQMH1
saTTUJwHEKfLNddSeNUVerZTUGS4PSyz1TiM5V1MWbpDkyXR6jUPRecr7sXTI51qR8mj7C/bSWwd
4a6xTs14LA1dmnfx4Mv9HzHMgTTPOdA+N2fH3/3NM1qut3/lmvK+VoVpqprhGIjDfo2QCevZ8SMd
/L3exq8cYWBy9ei8AuGP16pFOK2TBMFHkW/7fmA2loj6G0v1fWbG5rIfxqPeRQxbA6Ney6mQNwS8
sNEo5bh0WE5G4OS8Xlr8d9fngtf9868O+0EnrEgK3lWm+Qt+N3d0cMIaNXTQW8OqU/Jh3c8iOhVD
+xlgvdkREaATFs5HAdGV67rqGL4IhHwKcLNXpF8byRyQuipl3jvPQEP9mnzhJdK2s8iNKDiXol7c
LyztUzD1wVXvpNsLZeYizNYru1preoziXZt0cq7mcmUpkE0dALaH3qhfDWymBEfW5I21jrgGF9Gu
EbUEe8KV7mHeWC9hRo6aajV76djIJTS3K6Ppzay1ZGuJ8/cVU6J+3WTk5R7jnnS1y0fp8hHG4r/h
3Op/XfR4W5MrRH3i8C7/FfBMAAW5y2rBonchnl5oAKqvWkdfLphnYf6opOqcwsrIHvJaeTasCW6s
4tOzYXxtHCxYlkQKHSmZbdjvo3FldlBUpqkvzhfucY5zfxWVwd9t+bxtf82wAoEjTH5vcJ5cnc5f
fndtFI3SmQw5neAtknqGMm+Kb5vlxjbRZg7qCEVCz+Jbo3Hi23qK6C1q2s3lEZd/Qn4KXRqu+yoV
wA5GI87dfIy7LdLh/GxLzdg7g/y43JtQCk9smVuHwRVrdW1cV+Y9BmlYRsbZqF+GJSvzcmCcnMI+
WJBOb8o5J5uYpO1L8PYvEdzschGCGxP5pmrXD5jS1jLHV6Mr20jp+qMEG4i4MswINyT9Gd0IbZcx
Ic6lVeQT+tGfMefhrxjGROQrGLeczqVvam2aNBFPNDMIOoI9wWOanS5yY2th3lun3bkeQJkzoH+/
KIo5aBvnDIOZl5FHt88rxAhqj09pmtG4RXT8b4O8vDb1OH9wtM5fofVf4k/nmTEjI/1ghg2pIK2/
jSNjfSGm5L1QsBN2FLB+wC7emejfKUAzndZygpg41+MvulPnAAD2R94k55wUtO8qJpiiVdYk/p2h
0mF1gAxh6aHDscQJ+KJ2ZZh3x1CrMR4MNsmXM4IoxUEebVp09GMH71gZAxSmInkhD8WialZdfCPB
g84pbGVyxXkZFvc9eSsJwFekS0bHwVMK59Wyk+E8TC0t3i7x6rY+KVqAzdzeQl2B7Juo4gi1RbsP
Vfmp9uZtEptuvZTgCYehbeSAnBjnTttxnC33bWkl+0qxtuR0+ohbosabxew8D1IhA7AHv9P3FkEQ
bZzdxCF5tOoYkBXeWFiFihG6WiqKKwXx6ipXZPeolw2gp9SOGVeGt6SUjfsBtq87mGryKJw4OOkZ
ABcoFwmk4s9W1yxAZVrM2WL0h0MrtD9uDLVT92VBfHJCvHKT9CqlAcTey11IlYRb6TGe0Uw31pWS
rIe+rm8CxdC2sk/Hta+QjsJ4m0UyQofDOkHzr+Zw3dbX9sQw8vJRrjIe0sKk9y6fRbtdX9cizzft
kkFcqeIq8U3zJS5QgPeqkVwHk6HtFGeKjj1t9E2zoEsjRSCcBfX6XCPAWLH2Wk+z5pxthcIa5Qz+
la7zr/we0wo9JRl3J8foyh9C9oFbRU5303exOFGEZus2G4sfdGhXmmQbC6A0rx0rnI96xBIiWKaf
sPCQQFD/9BfDrUiCh0AJk7vGBD840PzKAuIWpxJj0Dwod11ZbUWd2hvfR5CgFXLGF1Oc2r6WD3Xl
xw+C4fSdllj1XcrfejfWkOMvd30HJLUWA+Jg7lvtGAtgup3vOjvR0OhwE9fpE5zZ8upyz7H7GdqB
wP9bVfedD7FUDbLRjVQay2ZbDte0CwkCW26mipp5LnWMCIv1iqbYvCXRq3rox+oQwQzJyyzI1xfT
+PeHnc7GIsFwybAs90Wl7GMD3TfrzaNaW+q+QlPOhTCQl1SM60QpcSosKUltNqvHcsynamUrFrd+
7EAinqEchjNKVQYg1yEngg0eXWLEksi+utxQZ4xxxVHbTt+XkybkmOrLiLuzip//FXEAEa8k0/jR
uFOkjlquxKM9g9i/7uZxvhYrGA7xRmv13usXj7VZieJU6x3zXEhB4LeInWnL6f4CehMD9UvJhPhY
pE50ckISo+qUcrg2RYudPZhQutUQO9KOxMdlkA/wwvJik+GRUeJWn+W7yXSAlNOEgWlLJvM8ovkw
uST1kCsUAuvjhKDU0JSzBimXVv6eZkH8apWuE/vpOvOTG1yT3WFMbDSBqeMVyrzuIoe6X59VJiI9
FUMZLdYPtCVB5aNyKhGkSSoYI2R0FPHKObZ/R6vCDpontjP0pJ1xiAOBNW+0JCtdvetT9b6Mug/V
iXdxazc7xxDTyihKBgB2G6GPyxYp7/scJF5FZ2ydoRzQ0Xp7zrzPpvzdmKOBLnJAB9sw8Y65pB1d
5fSqt4E1vluTppNMigTGsBijgPM0t7lVY+LS58kt6rWddqzTFTXg2BefZIPBXSgTfM529ezA0Pe6
hl4ejGI1BelIB+nYk62N9Z0A6xLFU8oVNdYYCAOZbn3yEnK+1zGalDPBQ7z9q+JnO47qgVYFypXE
aLypI3+tNSDkmpVzFVQcdpEWRFvnypgR1tgoN71YmRKcHp22pj9FVOqdHChOSEMkmnxKQ89XBs0t
C6O8TlnjV72jqiuhmo+qQ1ayo4IYHcgRWeuNl2gU9oCDiVRqU/JJx+No9u9ZRW6wkNazmCqdGBnz
Ng7bT67BH1a/68ybwSASxpg25oiUnIB2c+k5aquBGRnbBZJgpMKOmadYY8zEQyA/uSUQsbVh+4ew
xQESVPFVgfx5NU3yKcJgZuVQR2o2xHVj9VddtjA1J9GfqBVTGge9YZWbNm88LUyPZU10alMqZOMM
luIqo7U0zI6t8O9lNNv7fmZ/nD5FMyJY6De+ZUNJDusvLSCBjUzCk5/E/tqXChuISYPOJxtldtob
juvGqm+NpwHHy1o1u1v+8GxtGly1hJg2ekFHLdQZT0siU3XkNY5GLpTkFV1XJWbVEe2N2TLsNwYq
Wvgyb20TeJVTzB5ihxIeKlk0fnyc8keM8dMhFfqiHtRjBu8zz40W/qDV6LwGJwMC5SAj+bIlCrsi
Ve9yO47cNBbvbWfT4zVCyBFybywVerQT6GgMjjS0Vuk20yAyis+Icz8WASKkMa9o7mwD3/BtLXLz
uiXDpUHhRlL0JwbKhyLI3+lor5FOftWOMe9m6BydteMKy3dpoBcHhDN7omdfjKA33VjoG9jEy3qB
vxL6xq4VBhFGdzGYl5VZdjy8hUPT9/SPfNWduRYRSU5bWjXbeAEZTm0NUoBT6KblwLjqCjK5aomX
Lm2Mfl/kL7Y9EQQmWTFzaxrukzFZhVmn7AJfX/OSirU/5zldY7Dumb0x+vam95Mv6APDimQFwpzG
aC+mhMYypYMrOwK7gLKci1TfUQHxLqOF6+l6zi9XEWA0GVe2DJHzqvNhqHMm3o0c3Nowznat7ZcY
SPZbD6C66rXSfgnJDwHBJQ8VzHUdPcgKo3S/GfthC/tl2mTC8cEa+5U7JRU8Uw1yj68ezKp8m2Pa
U0L3NMwGG02/Txwi+zqz29FjfynVpdKjr0bNqx4DAp9YNGvNG+F9JsIZPafxH/VsXmOPU9cRgkgW
mEM1pRVi4z6h4YqTlx5652cb9EAr3CJbemkLEJLausPsReSNBK21MgLqXal+xcqG4GEwUfw1iWUQ
O4Yma0y5pLss4OTYgFjsDFh0UXTrlV57fvLSmMRSJUwe135zNHPGgYVEF5MMjD4NpxG73iBQqK6v
kSEiMjf8ySVCsj4Ok34IVZIHazScaCgARcSksRZo6d0qqDBqQ2dYNWX1BXXC2XYckdx8sn+O1dBf
aZXYV3G4mWLtPvCzZEXT8ysJYmakMF4Y+Kv5Ykgu7UUnvAtM+4kkBvah0BncJIRH7c9t67Z0V6Q/
i6UPLrxMr94xTqQulu/F7Ei31GbCnjXkXJUp8hgQlpULT2PT6M1TpIXi2eqV9ThMOA2mJNimI2b2
OCxuu4rgTt2Gri0q6rDocwbTsxprDRlbFsD0VQYEyMDpi/gmblA1hx05h3GySR39Ke9IHUGXhCC9
oKZQSIpLBqyWVWZUm1EBoFAvsv/BOVC7jdu4CH5EU3qF+eQWfOMZJwaG8/FBwt3ylMF6tFgDuxZy
kWiCw5ATBNUNAV1H513Ds+U6BjKZeNHR73rbfy4bnuMQyUfGa8Bh2XjosThcksA2NEsgLbIF1uLw
Z1S1nlXhbtXJyWorDNW24x9yBNhhQEvcHiXjtkBnmWUZjOCNBdWdKIx7EsPwDvvxKYK3lxw7vSAC
XqtR+LCgTU17S3sZmfJXE5UHYXbTFeu9dSdaYrQzYKaDjtFFAERHNmq5o4yeVaPaTkGc751ym/X4
ICUsuZqEhqGx11q7pVTTBQy1pgBhW6VYeNFXwXDW3kJiSmA3eBGTM7ftg5rnmsUgp5sWDTyIKkBE
q06NPqkvQRArxQ0g0E0782tjXpSS6rTrmupMDwWKIkjgeiGdBNb0Qyfrq0u6cScwdbmTUoG6QdC0
CTkK8umpQluhp9OOBWtbzeFzRcfYVRpYpnFhbQootqQYgJjTENg1+SKDBZ7aVuw8Or2dNZYsoT/V
TfoqR6dZDSPyrVhlvBg3rzAo25XVASzQEvZR23ADYyC9dOhYLmaCTuA/mdjK1wYTvnJ0RuAtk74U
/K/SROdABrwn7YneQKYRI6z5hJbiTC2bwPXR9JRdRlTM1PQrQIwsjEXw1bfJnYrEZtZnpty16bFG
G26hMQ5R03zajKm4pho18FwHJ46e6OUbtAORWBHymbog+I86vIlNl6PfHny2L8PSd5VWVeQH6ByA
AMpf/i5hxzprjH1z1Cz1ay6CNy7Z0GsszKhRjdDDCTDkxLixbUNiR7Plxtz5kWCioLPiJ/kEtMo4
atGnYR2bSFausOuD01GyBv5sbH0hvK7E20RCfHgYUHBaAmtYLPjiUO9zmrsOTKKJNorNnqMWH4TG
LPZPBigSZq2i4p1g/KCr/WcNw8bWA9ubiH7t/dgLKmG6ZmW9kMUA6Fwdn2cftYyiy2hfJrGbYt66
twDX97ZG3PQyM0aLgd+ZUKOwAgikQVf0Zvz6ZsIZPRjKbp1JRVvL+O3yJYajI5X11GFGKKiR5tT1
0IKzWW5iot6CvrA3g2wagrzKfd5kFmzo4sOXghAH3qNauvT04xk2aabtZqaDnGqpe8Kk/eoULV+J
GQZ8lWsr035oyzzA7wumSYi3ZghWBjNt3FgkCldoyO7xZqnkQALTvtwtln/zK5awfF9EanibWUJ/
GAUgRXsQfzMkk7/2+oQjVV2X2EJsU3NU+UumlVLTzvQDeHHf6ra+tN3EAMvXtUN+mBaxVdojOO8y
jyFFiFKtjU9JnE87oj15dlqxhwAYoY0BUqVIAVNYuyZGy9ywBhb3aYNyv1NK3/NHx9jYodUcaoMn
fpmCX+5W/gg6cuGsD87JTxNkQMr4UBaKcx3O5HWCmo9W3zmcneiyVT5IjWtjVSxO/XrS16lhB/fW
QuBo1TI5XGbNqLBuATsRbZ6q8V4pW3FO2HzsDiclokT8KYvX4TqcEtUb02F6mWrz9VvVQDwnLIcu
NPd4TawtDmN9V1rKK9HD43XXLXnLlnWqzOHlIkb/F216jgi4NcTfdOflrx1Nadq6A09f0qGn023/
EvQVjZqOHpuZN+m1+bkIy31jgr+pwc+cU/kYLdYwYlHro96n5LknLxHF+dGebHGVZz7ppZqzu3Qh
L9qVkpp4N3XCILmazmSnpJzl6uvC71tIzxg/Lh8V5ohNLIJregFLjqQnf4MmYSHMJI5BKepGmTH8
0I1nc1Dira705/YC0Un9YV2a5BdWevmjLzIMttOIbTUvOqxI8BTi5WbSY3kl7UQeyPn5FywSq0q/
tWKGEZAFceTZcYwECYpDB7oe10mJ0E3REecHuPEwD9CkbMnfaSR4stg8U9gmHnpI8zuFJRl9seJQ
lXslKIsGCP6rLqqSDdqfHrh01+2QGV4Tluq2pQ14mav874/x/wSfBeXuFBR588//5P5HUU41psz2
l7v/fCgy/v/P5Wv+/2P+/BX/vIo+6qIpvtp/+6jtZ3H9nn02vz7oT9+Zn/7Hb7d+b9//dMeDAdVO
twCUp7vPpkvby2/B81ge+T/95H98Xr7Lw1R+/v7bR8FhfPluQITz3/741P7n77/ppvyXAdTy/f/4
5PIEfv/tcf7xmURN+/7XL/p8b9rff5PGPzRIxEisNN1hGbFZs4bP5TOW9Q/msIK1mXELmgmbcQ9Y
7zb8/TfT+odgxOiolOUqD1IZOjcFzITffzPkP5aEQy4iWxAlrQvx2/978n96Ef/rRf2PvCOGHbpE
8/tvxKP+ec2UBhZO5k2WpuvIChxhL1fsx/tdlAc8XvtfIi3MbPb7jKWEs2yqDIeErB2uGekZhL0C
IpksNwpQ6DEcMra5xsU7IffehIo67c0+Zyo1BoysOjxMZYu5rGpQ9QRLmwZk9SqN7IAagGFvz3YY
BfbtKKi98Kk+pzWoNSUZD6nK0VaXIHACrXoGyj5u50CDpe0zXnJsNJK5aSdb3C+zq+vvFUfz9RTH
vZt3qedTF3pWVigeqsJzmgPgHJSJ009k3BqBz2Ow82oiJ8aF0aGbAqJxHZ/qC0ORf4M4xQHgeKpH
Cf2ADFcuKhUyD2dsx02NRm5ziHBu64z+GvU++3/hfzrZwKQbOfCxReiDKPoDlGB6F1RJsqUjQpfM
CultWsObTdYn7Kq2OxoNGJBBHM2xGXf6AE0lVs2jUHxnU4T2c+7Ei/HdVWdVPfi+PR78g25lJ7Ko
UZUWpXqnWA0YdZs84z74kRuq8ViS2cEzi6BwYPVwEfOiviCzl4OwXr1ptXHb4hmKTUmwB1Xxk+xJ
e+RQKMgV/pw1eWONZvyhtaSm8OZdwfJKr0G0xERkkzWBHizKVPB9I0phhmcx5w1QOH3euDE6gRe7
N+m2qyIghGPAJlo74NU0vzjSbrJPaoY5zahvhVUr97MDBKewzPRoYJYgdNqgCXnyMz2+snt6T+Cw
Z1dMenlSzfaOAEGgOqSt0KgVkN3q8Di8DSm4SAqlFp/xIuDKFNuNyIzZlHjt8QOFZ7+qsodBKVLs
Q8qwphI7ziyP52GkdkWH+0a+e4ldGJKMNeFEbYCSozSLS34jx1Z2SW2ZiOyn8q4063pTsZtw7AsU
8MLTvW2kX0Y5/tDVdB9TNV0XMVPYklZuSRB0UCcx2sL5XC+Bzczb8Q7E64FD6X3X8XTjrvdGBDq3
HMiYZiQFjBt6flbPidPMBu2urTLoVJa2UQPkbSFhBJA0lHbVFAH9mqo7Rig/V10Q1ZsgwsdVzndx
mmlox8nFLPCMB1ZsrxEy/RwsjNQNNcutn3MeAgi28oE8bvsmrlcTxDOPv+zOH+rXWlW0w0RPYJbx
Si/hEcCb0zfZgKlQ0kIibZC3yjAFrm6HN13W7UentEjKIzlgCsGcExRpPVmt7XVB8MZeVXxME1VD
8pFjr/DaMfzRjw6ZIIH/yOB/E/c6LcPY32sdbvEkUX9OIsIszApCKmq2Agq4NZC7PetC8eI2At7i
E+IBAiHZcHrM4TySyG4wr5yy+ThUJF8RXZhurQxVdDs96EqAP3ACRpkUCTSabF75TADeAyu9mYs+
PDKobdDIrX1gNJsB2zttz6UFTadXSrGZUEIcnN7cMD3pT2nymFkOSvuALl2fqwTKmGfgPAX7uKbl
s4eV+tEUlbNvorpxN6TXRCc9eCaJXlk7yTwfVN/a1wWhCyB33/qirTZEKNxVUv9QdWxiqs0bQ9in
Ecv/y+w38zp6LNKweFIb8eD7wQodDnO1IsAcabWkOorw3egaOsUt9NWCOmBVI7wnX2l6NyWhOLYZ
7Yn4I51UbQg4te2VagWvRh7iOSyqq3qYWOJzLAol80oUTRNWF652NcdAqBv1BDMLCkfVbbIGRKRD
Wb/SEPADVknxiBTlQTXjZq+1mBSyxV80G/jzFossHZzwJUmA93WWfx8XP014SQw7oFJg3FsszVfC
gVw7ukNvvE0aWIxAftaCjq1etM+K5UzbDuOxW6Dx7XxxDC1Rr8coNdfVEuIDSXgdoqx0h5zWaTBH
zBOwWBuNemMOuk/AmbInN+sJ+wgSJjwv+UBcFLoi8h2KvMfZezsjYoF0UvuP2VsrIN0ZjWHv5hD/
oFMr41aJlDeY7vFuCKy7suBEnpRKvJ4RpXO5BnIHvaauSMvAM0kGAyvBtnGqFidY2u0Jl8tI84vg
kumYw0UwiXtHOZqoAn+kOTNHGbPsxAxHrLXVo6AfpvTBalVMD0pzgr8B+jk3PcSJ+yqMWaqJwgta
GLRYnH2vkSQ+dBUnaidtfqpJaiNCQbuYRvNb05bnNrTfIrpg6aiyC1daeRygTFz7erpvM3H2CXx6
IHk52DlhikepzD/0JOlf2M+WzNSo3Oawle+H2TnRykARHYgt1TCGwkBzoM5aoxdmCpTx3WirNSDu
ofY4DXkDrOp1XCoDyiFar34lXiqLNn5J6NhKKOe5a49iDB5i3YYug96V9IieK64mPduCRtMKqLmc
N3jFC5KP6UTXnklYGdlAWAlMczw4uvmkIAzzagVecl8ykS86x/FkiZklMsyS/Vjo/A4w8y2iUBm7
HBAPs6dmHtRPxk8aUItOdzgPhwNML6bQzHUwgZtae+7EdEgSsE9Rkz4kUSr5GugSMwc4dA/xffho
IxBP2eTukrBYI81GKR5A9p97/wG6rNyQVrEemDyyX8ZfU1JrR7VVtVufgQzDcGuvFG8XXQQ57D/H
EMbDiFzejQb7wZmQl8ZK9sHesTAp0mqdat3Jis38wLCQk7WDA02lkdLxU7MYPXivGO2qC5WQSaa6
9VvL9hgwn+i5teuhwSBu+eM24jS5PHWazX765YSSHUpOt6GFJZHgmMgdMqiJjhUFpyIfCWdkqtzH
2kHW/BpxViuUeOTFpkZyKLMqxd+ZHyLW84LJ6O6C/V5Oz00nXX0qg6Ol4sfsafKfxFstWu2qU/ot
3JaCbG/jFrwqMvcmVZgFupXePZe80Ju+GBOa8PmVqkCaHgTdoDkuTpYDYqaeztqInaxxsj3D02kP
QQcdb8delEj67bkaVqQoN7D5EtNcKOUvaI0QFY6WctAUszlmNW4eKNG7NmIGbIz6e2MMOVgCc58X
xCroUWd6cizWxRdBO6g1I72nPT7vex1Bm991D6FV/0iXGIqulxv+rj9hiz7T0vd3eXdvVCM0oLIA
rm9wVO8xlVskAaZd4Hh9EO0nBwuR5TiHyaBpKyGsuYbBulUtQw0tg0pQhiauEREMeyQiH3aVn5rS
pxuhUf8gZj4lVYOZzNRWcqMZjF2AbwKiiMOdI2jNJzpDqM5iIBp02T6UivBa6Dc6DFPXaRB9QC9j
zc6ch0iem1zPrhzJAuZbPoFZBYoRJ2S2ePn+BH8iDFsGlTRgVwwporOh8LdPjb1OEOSLDXRgiRt5
pbKRnhiSZQNKNK9GGObNql6ulZHtYul+FD4gz5HrcWXrNJUzGEl7vBYP2Xs/RyzfdIRg4xsuHBCV
CKsqX9tjsIX4M9yWLDGTYc9rFbLCTSMza5MbHQkhYrG8LsQcFXctaBW0DqFWPdLN8lcTJ4O1tJuY
ISugeKLnjkj5UOAAuLGNyt/r6Xw9/l+azmO5cSULol+EiCrYwpYECRpRlHcbRKvVgi94+/Vz+CJm
09FvoqeNRKBu3cw8Kb/XGr2HA4I3AwLAhq6tjZ1CVvQ7pJUkY50VNcZHggcsnoy3YS6DOY9gGZTZ
uRWmG4xZoOEAWfm1aaBq67o+NI3VEEe1/xKwoA4nnVVA9zQNGkCzD001yXDInY+xk8lWZ67E31jg
D1rSYV857nQSTEMibkwUx1vrKxBOZvNlS72yu50yt4aYPhzsVY33Ikfcso0nzxjNDXzVZYuw9WTk
EweWW7g1W7oshDTByOF5YAjzJYEBlGxo1c7QuFnlMXqVuEbJ/KbA86osk48ymUIXecPt1G3FqZZ7
O8HU7xB5r8RaP7r+eF08QrdjOx7SKekuvsvZo+NS78a0jNAmEy9Yat4TsCfLA0d1/9JI70yRAwgn
g0Jvg3Z1zoil25XCsYjT/ZhL5tz/90M/IXPp+aziyAur6m86suvJCJrsHT29VJlPg7Bsrl6OFee/
n7VSJmFCJGyzsO+Py7YC+PdTJV11P/ZyCZc5fqtYf3PLdOmCGYlDMYls1sXHPBs1dM84ToFyiRui
koUTzqb5b/CK7K6MuRBGtnXm8bfOK2xRPHSzC5mlfKX5s9lXdt2cQH2jL5bDpw+26dq0+ioa3UCz
8u4pHDDDvjIAdqY4dhHcSVbdNsOwQ93HzlrlqbOnwBeFuyMTeaVP8wBCfufMVnMm3sGCNIEMxJXm
hNFsU3roF7nqQSQW0eNSueteAPEPeJTfJZvJoxbRY1X7PwWGol0XrwWX5YG8phHvdAMDxXBjqkIN
I0yaGjE4rWB+VA6kseYzsouAhFkbVNiTARdy41jNG7529cDtufIqKOwV2KCywWvpkEOyByi9owHj
dliPH3kZDdSbd2LbjPl9Tacgo3uGbqPa0LOjftc0fxY3MgJHlz/ZYHhbzQqOGZsNMWiqe4kViAer
2LVNPwbJtB4SXUrKPyXJjgg+EfFPZEZvCIgdgNvKz+0UHR3HGI8RgxUzBIv/XMinyKRYaZmpBpm5
Avv1S9zY3T0lWrkxE9OWQ7yH9CvRHYAJWLn9S9UQyQxhnm64d2hzCNIDq14NkRmCGYpPTGqYmc+l
YmdayZHwwNtLbkCkYfzEHWqEzRa61d/CjccwZxu/cXmokX0jh5bC6DSSpYDdOwUgZJ8FjuQt6LR9
L8ci8Mo0vQIIQjPsyo+sJkxF0RB6oDNjVYCMuczJOXPd/ernGVhn/JvN/JKJYbqPYme6TyUXALlY
eu/L94yq0tvHP9/fxKPovoMJjsRkmSD6c28fj2XQ2Drj4LTZEdu5w/vrw06b16iPEipTy8AoU3g6
g/WkbUn4ch2e2tSnmcuWLkRgmpQiX70ozaTW3AKYS5sRSPWpsyxAvpOk39SShvlMumdwvv4uzaaw
d9f5XjqNuUkMJj4/VXIjyLBf1sTNePpBWPZ+3VOCbT5klrChw7/1ApS0Wlxjr1jVB4mov8g9viv1
PjpcFtwu+Szdj6qz5a7Sw0sJ5xMER4TItUBmTAEi+OOjt1rqRSMPO65/38adpqo7HIaJv1ZTOmFd
pq8G0/2hH4r2TiKee3P5hpceSDSMlVzzGliMz45ctWfFOzvu2gAMOwdo78WnvsQDYBvEEnK/fxKN
mh81xruGBVAzH3CuqQOYjd5izdW5RbP1a8FcOeYUPYieolP3x0GVC9CqZYBlnk+V17Cpt9f69WMa
Wei7lTyoqqBRXdzBHkzPGHKKTUHEOstKBGbEGymbv/aNIuSr5E/L5mQXe5J/jmKv1RfoDiXu0Vos
QXoP1/XmSDNgjSjzeYHdF03qiHIKomqSiFmt9xuDurammB7xiSi0OZIidPJyVzSU7tjm55QZMys0
KIGLyWBHjCPdr+4I1Sn+bhHrOX0ApMqeuSqp6Z8R9Z3ZlNcYu0moc8YRzpAgAre8oWl8wFoFZFr4
XvSkONNvymqYzfVyhJx59N0I/jAVjfQFceVqhl2ZLcuRVYgF4oYJo/Rl+6wc0icudgHLmZtHpkJv
v6yTz1RvfENvE6euWR5VJu+9zhofiCdTYM4lz0pv0VOLWtsEOU4j3/TpgR1OsxuMqA+RAI7YqViS
WeV1mPV5hkHVepCYuNbwBb5zV+vZAMFxxTe7INsJYLnCDLHMHtSo73Pa0fbmsnLWsjTYrlZ3HlKb
+oYi5jV678X+xxDjCI4Fdsk8Uqeskur0388iwUV6sTX2oJEHvtXfhfGvvX1bVi2dba+jbwBczdbM
MGLM8/LmRf26J3YciL5CLGbbwDvP/YuWEG/z3sI6u0TAi616x1UxRAkzt/CC3kwP/MVIlUMnBxGg
PXG3gtO8NzjIx255GbF2JshPsTeauPYoTgBtftK47LDlFGGODDVNRCJmwq8X70Tr4vBRwBFG8PLZ
lMgZb7O0b7DnLds7GSwpFrEpoavIgVkojCT0kvJYFNwzkpUZ1dCDu2nn15XK1Q07CSAMpt3tJ0e0
XMiSBMuVppzQnN7z1bL3HlYSt8dtNjWd3lnM+bw7Rb+Ty9UQVQKsNgccuuAbXLRzzsfxtbQJ0vI2
pXPboUeBm159ZMO5mOm7RnTZ+Muw83zz3hdsrHrG1V2lNpzL636kBW53AEDn+8l3NxrgGFynOQMU
udrt85rbEUYQTrGxq15uqm6Z1P1dM5hMddMPwLx2X+cCQIEAY29Yxs4mB3FnWtdqpnhc4vXYqWJc
H2VuTXerW39Uoz4xYYz7xTdUMM3rrwnLmqkhUQfqgTnCPs3OjkPLJ9voKDBcEe0zBfpwQLG0tymN
+EoWygpp6KIElm9+htkrryT2dP2dGN4z/BIcvemq92uBHdqwnIugVXDfO1xZ+aeHdJ7u7R5yRr98
xYZkH5kkRBhntvlVVfV3UZNufd6dGrrBPnHWZFdEg9o0zjSc8KwcUFxPSbW4Oy/ranTvcX7EHpGH
9ZLz9klZFcZxU977GZHhZox/8dNJ7GFxvp98MWx4ATF4NpjH4VfgrOriLqRzBfQrp8tEVSaO6C5w
lxYsLk3wG6dj/UyhLSS/cT3nQkP51g41gOlfX9xMX4P5RlA4vVuxvvFr60v6R5Nspk4Gsgs8oXNk
LjTXx3+pkGJt2PqQN8gK99TQHBNX1vshgx8Q1ykYIyMWQd4hz+rEgBMIJ27rWHa2rVV8SFcmamzW
P4kJ68e59c4a9XGquOTpJuEvq+CBWVw/um68tkn0W5vVtEmpr6UbwuNqJadhYzUH6gyXwFoSbysW
DCk2e8jbGRxk0xGbo8PlC9yeMYPQaK8kWae907JGTmzn13SsvyjIE3fJ4cLMMBENxCSSVtjFXRir
4CvrxFgvnqRiMF0C0Efcb2S2PkaWq7cNjd4QlJyQUTacFgq8dccDprEkqMRgrUObYmVSik2zdoBv
/Nv3X6dby2xj7m3dNzSNrzYk5OQjdosOqF9LKnbe4nwuESLOwmV7HONyPTotLLzsm/f+n5V0CIjp
gQWtWvayu5WkTgbu/00WZRafQ5zhXNeGu8R5FCr9oBSanU/KEEnE6Iy9bdqJGd8pH0haULrj0kZH
cDe4aQv4nexg8ZPmSbZf2DxBB1o2DXS9jSWhe2nH616spZr2mWe/Rg0GroIyH2VG7taZJAmYdUaX
gCS/qullnZJXu94vBfv71nGbPQz0g1oFiYcV46Vrrty+v5a5/rPWXOWyqZwDXEvMBB2fSm9+TJZq
xp0zFRsrSsPOblkHxH0axOJ1ruG6wJ06m9RF8MQ8OQJ0fcyFPhU0WLtU4rGznb5gjuxNY4ZbXGDG
AQBSBLyIOG18Pj60zG54rP9ltWRJMv10OO33VJ7jGX4HBklFlUHd9Kj76qAyNiqtMe6aTOiwiRgV
bu06si3l1jIM+GsL9GHT779TXhXtulzkvIcqiXUan4Qzz3lgJjBSbwrf1tQxs2CXB5rVPe9lJkvT
rH9T6tZDz9cva516x1IuSQjDmEmyK/FOtsOWYfIXPocZdGxmSE0Q5Ul8iFuaG07UakyuU/vlgeFp
RhMxih3vNjfbNTCwsWcR/FAqqR2ntPepbO6WqT9BiniPRPXc8X07ZPEeF/ZzCQ+KXnA29sZdhDDF
ijnDfevKZ8tMFMN9y7GKc3Fjcyx0ZLjZrVhTqPISo1qjuTx43QF41ha+QnGUtdPsSILrLcsJ+lIq
YJsVF+jxAMkbK0mr+iCOPyvfboM1Ye3QiuhTl3E4pcYHj1hg+Y9VRe191h+apKWxj8sLyCOxtYci
+8xEEOnZ2pOFxjuag/PrIfbAVOcRw9db6Gnn0eREdGPFxZq9o8iITdFHvNrLiQt9gb+0dyTZXGSu
MvohNA3fu8CcgoH4Rr8ncUkadq6MZy+Z3hWJyiFvvtbBO6bmQB6adrm5bU6ZX/wZVg8dToEkcVny
UDVpBVW2zFdnCTy7e04QIUxjnTas4+JRsXRd6oVcPX54xT8YUzExssmIcY4mtHBMdC5Dk+ZbOFi5
fydvy8yiHsDOJcWDjrGWLhNQAjCjx9SP35bOnLdWi1FVOKEX+fpQu9OT3dDZbKQdBnUc4uweuKDY
AtaZ1+rdnMG7AFv3KlWPIyxyzDMB+4WwHpJd968walZeyZMg2UqmQltby7SqcO7Gfb2k5l0al8Eo
qqu8pXHbVjJ0dvQ1cGydCD1VgTHQHUzG99LcFF87G+pt4s8H/nTc8znf2VXkTMOjPppu8TE08HFl
QmNbbBeXxmjyAyK2e+5W93VUMG6mFrQY7Ujfdn7ySvVFAPKXIrF2I3p6mTXHcqXN69hTYVCBF1hR
00ftvrjWcnXFlICGsIMs8sadoGh5q+C04Cxmz7SAIONosv7hzeQNyqEaEhr6C3nHwtPW3PfsNQCj
tdxMnXsDEhxSK7IwK8XMSXH18vfYy5JvWJq1X6sLeqJgXVQTjacnoxh3MXm07dwa9d0s4NoDijuP
HyPR8FvhJY4nMsJstJOSxMXiIEu99oNX7RzFp0asKBl2/0GBH98fUyxEnJ2VH1BwtVe+8OJ45K17
zHsq/ZzRi5AVzD+sfbOwFMsXTU3Vvo+MN3QrrJ2U69q6RbT2Dm5dMMk1vtyUCdV/eW6cI5rWro4L
HbNu3tWMm+nmGUbCNU6USgGfSlt2xEnc73BVY8S5mhBlgLNx+vu0k01wPppmyfjEY+COJWtoIhd+
TxIAgO60mdzkSFeITyDfAfTBV88OVGcOe+n476MGHG4w0BTslREFhiflsXxPt1Iv3ZVkZb6d05ra
OM/cDnqvnZm3CT0GfmduS7cVYSy77D4xwerodOj240Sr3EDjaaU/jVitl55ZrXZoVjoKzBg7aTsL
9u/8HfdIdVrZmB3LUn3jrmQdrMp275rJwSFb4XmDc4dB+XsGdbVrLR8qJ4ZCwbSq/CDRFa7JPnnu
NdZG0QiF3H1YbeIys1WeWdGZD+gKPpGNQ7y2ON/HeWfZCqVSV1CDP7TjX+rGfCV+vu9bojI2rdBU
WIqIViGQjid7TW6eulf3JvPjMLSinC1yzvILSNReFh1BZLW2QT0bH6xK6E9vjlxgi8Pgtw/GjBzh
Rclj1lFsZTCx0/ZYKqze2N3zhCbIlK9QlfV45nM+3lkjdr7J8qnP/avlNe8D46WqncuSKIInTQPI
lLeRzPr8zkeB828HpLdI/YSucSgSpFuTRg/+GP9QJmX/mOMHDuNlrYMC9NUYMyzQIoZLtYi37Lz7
Y+TdylGUfaBp8QWe51+LDfeagnhR9qXR7fMy40nmfUe8mAxBkFvLQbyROY42A1+zjcpHHTQo9qNp
28TI95ThJPth5FpltwuzbsuTgInLoljGP5lK15tZm+6WeMg0ZTtCyPu+p2KpF6zrB+F+Zq1Tn+Ks
Bc6iFJKame6mGJd13mdPRgwDJp7poUluqaHEanjkffSHPlpx1rbax/49+gcyECdvGhp4b97X0ud2
aJFbMKDZY/A0IsRQbG7sD375QLIRGLHdY09wl27ZlvEqHozFeKLy09xYmHpXrpPBlKa4UhElu+Gl
lxFTSZtv19jfp1Pp3FPUXWkfrZTXUjZKb8/9O9/Iab6hu4pDj6ORUVuabApaQgCGV+4oteyFOb+R
XJ2q9JrN9Hktzqs7rCiPlmgAwDRwmRSjtHC8czWWFbvlBu0iusc6wEWrwQ6NMbVXVYqNX9FM5k8P
cS0vcMysbUkXZmBHHMaOSSkar+CLx4GRcTSfRofUR9EZBQo3btyld/Z5mz90YMZ46VHFadRILRMr
sXPU1TG/DZaaREAxzLrmyj/wIWHAPXvOS1L/M8f2mwqxnKcd3sFQ35WdpGwR3/UmHett0Xl8CIqh
2UZLSUyAgJ2NnLeZiviaFPowCadnaOhYgbrj25I7YU7hcmBVtgFGT3+kCpECm7HhUu/kMw/4lTDv
jNwYsD113BlphfDyMeym+pV4D6zIeQb570Rfq8mvNmCLbgXmfGuOzo0106P4j0GQLlP2MRvAtWOF
dRjcEG4TdZK5Iv+/0iBjjJfGbvIQzig6ZEnadfR4F5gAH1yjEzuegsXNN3D4m42nl09WoheaLOn3
xoa3rc3xgdJT+9iAPs38/MwiEAdnvUZ8tamRUMigruESLhcP/i24ScrE3Ju83WMMbKdadikHwjaZ
dfYu53KfNk6IEYprzxig/9gUQHgMuM6RxEcKndLX+6bSj7NTPaQFPt94EJisA80X3SEYAvRx4QuU
cCMQ6dnS3TmJLXTo0WS9sZzHpbMCPi7/cnxSBpFilbVvfmb8USlWndTEIN4p7Cs0A/82HQWU87C+
EMjON83Eaq/i88WC2McbRw+V4Y1fbuxQsVt/l2DMWLWx3XEmVChBwTKlUu8jKwLCTw46QcIJXm6w
kKWbyYKfMMXeqbL7myKf0/I9tMdFrp+Aww9OSnDXKzPGg3agJOu2eJ9Jymwp5olvZq3aoyMLH6Ab
JLHmiOuac2/wqdJG+rHk3oNM4z9GNJ5iZ5yxKwFtofWEVRKaAcoM08sSNbiV1atuWBfBLj71Y4+X
rgNilthV0NesmV3CCwEtNgfHcBn5cY9sV55j293lGceCx67IxCBGRQhfySaHU0YJT7cwl629tYnV
fBtODR342vzqfWguE60q+mob0XRXCuLzyzi/JfNSnrNBvOPi/xQ1pYvmZwLaaGdp+Y+P14tpD3eG
SLHHNOh3irlFi+5z1CmzvDU/YKva+hBXAh5SSMrx/Cun/I/o/VcHlA+d94h6JI2RByowRbOhyZ5Y
5oXqXZCX5gMJRgk+zCk3To5rXtjl/aLKn3b8jVW5oIoWlB0VFbDFGyNcbmeQ2wdneEsr1j9xAo7f
cPnmJUi5QVyazzh/07d2UMRb0jK9UFXJQdfRFEgpD79Ztufqv+7c2/KoauCsFWZ6qSQYXCdnhSn0
SMFonz/06fCQRD1Kl2l/KdfkY93drXpliTE5JqTuSSIfQ+bpWlXuOyxzM+2TJ5WY3IgLP3TLLOgF
GeN0qsjguDK0gDz2rVMeCbOTTIi6Z9zIQ2jvZNe6AGZNfkWFaCDuHbWiEIC2NVg2kdI0D7KJ1Z4G
SsTSmUi+Hj58rks3v2CSumQ/7DzhWa4RndTgP/SgfyPWVzRh5EHJhWTTx7a473qyH4VLPIh+wObc
ziy+ClhPROSTB8/qjr2a9gRkLlGfzffERuJa/1LfZO4LUs/cnoadGhWvGyPdMxmfKJvlisYIWlq4
RWq8AlfsQWdc9PWeYC5S0o1xw0+EHJtjY/oUsK0uTnW7Q0fmOnBWKAkl+tKmqQYyrklunZC9HyaL
xSx+Zfu85P0mAt1S5/gd6QF8qfDAcz+UK3Xw9mN/WC0WBImz9IfoE/UtO9BrFCttbJybypKI4a9q
cwS7qXgDWgJ9BpbDFlFqJmHBGGRHv75BzHdusnMd9/kujToJ4oykSulOggW1/LHMWWPL4p410UFu
1tUpwsXDdk6eo3X5nUFcgoY5G9ibxA1pOFHuQkEQG6pZWtzIs4s1EKjBWEW9go7+rnXHsicweQqw
AF3MkcQ8kM25DL0RZvKkpnLDrVZu0ngy79FzMYGiCySjpIVVjFyNOxJNEh8eOX4GWZwNeJUPxdS6
ITeeHzAmr9RU8FrHHqXK7DNKUhka6rVU4+3NmbbfA+GvnhOekz29xl5ioFDtuZZUG2uW/imJl/r5
1nrW36DFJRFNo2PR0dcrthp2MPTgfHkGZgyPEOOdVQ3jZnbLZGP2De4a1yYxH89/05rwKu9RCgP7
MfTT+EJ69McVGJYqaP4H55nCieGFWvRNbPmHOHWTp9vtaxzncWt7mt1Lmvo8RPk1k4T3+rn4aw4o
LUSUjoPRpmE+eX6Iy78JxHCbNDXetSWngDvOuQGUXR/mXUFMqa84cAY+U+NAw1wxxj/Q9l4Zdkh+
3syqdJRtrCSuTzg1RY1DaK6Bb+DXYOWfHIxbCrLG7DnUMgQEtNAV4P9tG0WRoX1K3Xa6izN2Jn3l
k3sYlyFwsvi6KoIEcxk9L40976lKQpO80CxTsBujjlGIm6m5HM4R8FjActyhfUTc8ZZK8yzmUwxW
m1FQ+uzqeTik3mO91PV2UPWbr+n+qANnQMzMeoYc4ZU6aLP2JEX8uaZlxarR67D1ArWmZHvbUb2M
4DT9gKtMthGoiK+Rsq2kE0W4pEbLLYvdwhLjCB0dp+FnUfw9gxznd9gRbXZota1CP7PdrWflRtDp
t2YoxZ6mjff/uoTwubtj/mqVVY3IlIAo4YwAiMFojhlAGfyZyMx0773ESbriHmFMlDW+PWZrsq3V
p/LxuncrWc3Of3MoGmLaWXhMCbdjb5qwRyvz5Kps2NVQZhF7h4r3hgj9JRnuSk3hG1yQOcxRD7k7
sBYqeoYRZ/gx5lxTzrI4R7vDUyRT5kE/e9ZuNRz71PrEaHhZWzc/2d5MqPFKdVD85YzRxyhxR8+J
cVc2o3V0nZUbD/ASX3cb2+ZEb/OJpHi6PmQrbRxdzFuftTjeQhznbN/Ng+fH25kkPf1tsGS0v5zs
ghilMrp3qf/VQFV3k2AhXbv1mRr5YQfrjTtz9Ast+8F8Kei9yL32XxaRxakHJuyqaV/ryFlCw+dZ
6KU4LzwDuwH3VhZJUpTx/BgBPQyXlQytVgoDuJR/G0N1u3q6tck5oC9EQbATCH7QpxcR92QEe0g1
Q+e8jRzG/JbVFztX/ZwMXFcT1b2aZ5HySahWuq61/1hP2aloEGrXFc+H16+fLhVKj1GxMvlD8i+i
pTuMtfGNs+aPXtfHdI31eZz/ZelA2IiLNk1TKOtrmRx8gKA4zz4Mt3hdbNZ71Gt3eWzdj3H+nFSU
NbH/ESc/rhVwGuQNNbYhMhwguMXZZ039NHZ8buAfLbt2HbYNDI9YLztD2E0ol1xxRriYRHOusUP0
RxXyYnOn3U3VrPZt3/zmi71XuLNecooTNrzLWONOD2aEwEA09Oa27S/5KJ8nB0vITHVnMORRKMjZ
sV20PqhE6naUZ7y4M4YXQ1WvEOzHk9kOh3qExNzggNiM2cq1ipyoq5YVl2xOxLTwllc4v7Es/zl1
6p4gMn/bBv7jaZn/oDp2u2rt3NAX8quv8d80fXFKJK2g9VrQ0ELlDMU1+yGnIHm01UPk986juv0Q
ueMurVbUihWntUqjnbolERe2S6aTiP20Oi9xtnb7Ps8pP5jaAD0flGPJApWQyPtggQGguRRGGbxA
zys20uijMHIIV+Z3I+NMGE1eCdLeu5/jdN2qrGjfTFbDoUuWeIcvA2taDinBJly9AcHRhKtR/ctV
ecFhgIm2RGsrkYio5n6wXLsLZAqkRlvfiJu0PHa4+X1E1o3RwOZSdsQcZpcHkAGKSjVaAJQzvvm8
owOyPsud0A7g6rLn32iWf0wyrYFgziD9R2PNyPmjPU4bAaNrSwMLnca3ruNZ4MZiaNMHKALfGULl
ueCCOrtUM8f04LgOIJlpbuOLdMDIDhgvFAWfmGwAvrlAHIkKksjAZ0og5OJgXst5sqQuBVuuMj23
CWVf81A/ZAb9rVWvxXEEbxcjAuA0T3YkX96wlVEuIBa8hgwXq0rtT0suL+7IJ6rvivKYG1h0Y+aZ
Ni3PfU7NOWVemDfsks6jytzgcizI9vR4T/gveFb3LcaXQN5OsFZekgW9mMs//TEsRCjllbS0YEcy
C+9n6umgiKrXEgNT2Axbat2+BqtzQph33N38b4tPDvYYyrOUaqNTLJ3frpNvwv+nTNQa6VbAsLCo
2Aaq0yJKSrGMSxIZAgyZ+2D2VXqwa+elovwEoxF7zCXxs3D1DJ6fpLgOqdgS5RY7Ew57yMzA2Wsv
GCXwemauF+3L1HPDEvKw7dbPBM0DGHT1CbYxJS9GdhE1/0jH5P0G1wGUlk5fUtXq/Txy4rYIZpMJ
kLmpn2WHHM+vrna0v+X3vAJbK6WTfUjzwJm837LMv6QAZToxOW6xoKEXJDfK8JCSXb1ZnRXboHX1
rJMC5bUdZYp59gPfJE4kyYjvVUFD2fXo9j9pxl3FtqpfKH7dCVYmdNiFcET9OdWqwxkx5bCrWwsG
MTem3l63utsb1IG85jbRd5f4/LGM+meKXw/RLRBpIKsqBc0BRgii5rBq/v/4WGKNFa2Bue23zaNb
rfDf4FSZvvuOU/KVxOWWvStGq4ahjCQYCVnovBRw45hHR8Nq0n/d4g5FUc8PfFdRdNonvH9/rWZJ
DghUyRULKsvOlESUmk5D4x1Kb/kcgJ9u4Pg/19rXD20PI5cXdtSjJ6vYDR5ib4V1ht8Fd9p81FAy
WAqSxLZ8aMFdvrwYFARtO5Ig21mwtB7697VNeVF5KpxWgEB0vH9GFG6hm7EiLww85/nQPRWYcvFD
+N4Gk9ZpnWlP6uLprUxM89y6qoHLYVGohzIq1zw9QgggXL3SMuirB80lD4WgGDecUXcei1LLyc2r
cECDRQNPRNZ3fLXqbwu9KJxdhxV6jm/CIjuauWoIrLTkV2cQuQjKFC4mEXuwiPag0vap0RycvhoC
eHdu3/f7csUTm2VsnuSNd2RhAkWNe7cyCjuBLQN0xzlhInNj437Cx9JerK77i2wtNmuW76z6ruv8
f5pE+W4Fm6ehJhifTq7GIGW92ElbPM9Ne+lArECsqpEPU/yhs7NaxCccCohr96dhTt+6xWTSbEFQ
ZPrp8eE/VM5djneAjfm/fEqOStBxxUqU7peN8gistEm/lQPeErsCiw9q9flWYViT1b4tFou9dSvs
6VOqUJzS9DZ2aWEogkyPuLAe6BGqt7IhV2bsehjr0WI9pPSD5CWuhry3FVa403Aj7XQKaPG61ud8
9t5JhKFYg2i8uU/4kPvJi1H5WHpm0gXwfAG1WiJYIv6OjpfjdR6S/ODU9Bth/oVutU4P7aTURfn0
WliUhRfj4zTG9st8i2xVyBh4g05On+lnDBjlEUQotje8Ss+2XrgB0nzE8Oz+SbyFtitEQ8Ig7EbQ
A1suUUHhFMslBm4XRLOq/9RUqRntQq3iaPORwuXOxTP6Hnq/BYE6PniGbR9bY7pfCNkd0OZGvjYx
k4bO0oB7MxLHcNtErmD6PJHDrvL0L8ltXv+e8YrJU10zGyHeSsY7t53t7Qp+PFh9L6B61z+yyACB
4TndqzuWXDo0xdjphNSWaHzMQ+1hJ6Tu1rYzFlCymQ7SIuVRAqXYNusUlDPrcFYf8unoYV5PnX+p
ZouVRw3L04fJH17SFpDKYOcffWWK+yn9STtm8S+UBKZoBl3HT6orpuWONHWWEHIrE33WietjUgZl
M/e4ViozbKl8wZ4ZEoYn3sZI1CbHLu/v/Wm5i6r4tR/9c3HODaD0Gae0V1U04IniWndtjOXF344p
/Bb2BwEO+w9tkmUt1pD6YPYUI+tPQd1Gn/wCIHpqSQbtfFEiRbKtrZOVtBUX7zsvmp8wlikZe6xb
3W/KXH4rNb4h61DbGf0hLkwwEPoDMjZrXYZr72a5L0oQvf3SGJQ8yW+08zwcbTZWolWE9TxG/Vn/
0D7Xnosm+fXq4ptbbxmKrDzVFm0gq3nHA/JHTdj6rDyjE83Kn8zFZ+k0HUesDepG562H8SmthA9w
Joc+Be6iyTrxWNf3UTIRTFLueDFetTM2l6hM37vO9R5xJFasQAjQUCbNkGo28uD365kk8YTNyWP0
nVJ1oJ2MVFtsnliqggKCam/djkfztCbrYWGCDteulKe0HCXjpvX/n93+t//+U/FV2Gut3qrVJy7r
0Nzd9NiCeFGU+8rK8WUVtXlXIfDOTr+ERJxwWc5WjTZu43jqLdYt62y/i7WV+/8qtEiZe+f6VrBF
GZF7yDWwdBbxU6ZOULKsoGvw1zlRwltMRiI7q6jN6LqZaOTR0au6Nd9IWUKCFh2AmtTbmZGfnf9H
1pktN6pE2/aLiEggIeHVklBvua8qvxDVbfq+S/j6O5BPnL3j3BeFZcuSLAO5cq05x7zf2FCKvr66
3/UW8y0x2BNAWyvRoBeMYCmlHthkcDfpuaTcvxxDQJgxjNkNANX56BpobSsD+tnEx6jjRe6o5GhU
D1Z7ztqLY07nyV6IqlyhoWbBkFOmCaaDAUNOL6tLrZqEkD1DNUFi08j2YyFP/szuICw5t9abMmKi
hj2gZttYHZ1YFTTpYyKR+7ZGyZY8oRHOoeO6zaUJoR1EM83ChUxj/IvYv/t05iKSCcbkIVmYLco6
YGw/R29ZdgQW783CdY7TgCIhjMjztUr7UCbIjy2FDvgB9AuVYugbW7RuxtleP83753r/CpAKYxZz
wii3/qfuNzDnr0uDvcJBTswgqOXQS/QuCoXJ9wrEmsqKDvifNnoa/LMddZ91jh1iHo5pGYfnuvB6
io1p2xmGcWzK3x4+COyDlHyI7Olsp+IksCmc/IBosCXILPPZCj0AaMNvmSIpoyvwW6L/3XvNdLV6
08T8IIrNtOhnv6Mhx5YhwocEPrNcppsMWe/8IX32k8E4DcNqR0P1iDdMbqZq2pDJ3uyykUMzpYco
qogxHZPMqYn38BtCgPxlsSnDDpVoDzDJMk9TSKnv53MTxHU77TwOx2df6YETITR2mtgUuo2wcRGY
N2GYYJUc7GDW5k5mfX8QZTadrC6SW3ea+JdDbT8h5xFsIFb3hDcx8bYitiREouGFBjC4nn3/kKcI
ULIl9jFmo1jBLztNlaiOEaMaJxp8xr7NNe4BssbeqMH8rV+tN1bxFAtzOTo1sRP2elOsv9xa8bRx
LBD63hL2p7pcuhPVQAx0GcnsRyIFlBngqDtlEuKGSWhMNhK39GYk/mFamOvPXY+4Ist8FHCuyUdP
JWUlXM6VGMznvsMZ5QKYr/z2TSGJOKvIYc/gU/OMzE69+lK3o3xrdRWt6kN1ytU1CoezB0zmJjqz
YcztCLrBPkZFg3Ze5afeK+zAPekwtALrOaBTHPhupBtsTvFHPcs3iub+YIyZ/aq0hwyrav4IScu7
RinOZY8mVDy4NoyPNECU+G2JFn31K8lirrMh8G2MHNRwCu2hxGOmMtiA2GnTLYoGjhTbaw+poYzv
s/9xNxh7ssGS6GpvD9EBFBkn+CN8UvbrP3ovGg8L6hpaYJEOaAmmhxLHiEjK6SPLTRB+Wj7S0ddb
hLvNi5MtL2UI2TgsZAHUG/V5RBmyTywrep/18r0PTb1r0yY5ge6ln97S5Oadl4yLQoQhDhd+II/p
rQtlzxiaq79UVwax7b4oYK8I1FJ4N00WhDHDVcDoPWTDPJZIwBcz5Trq3JysN36gGSbmSnhQ0J57
+iFHkY3elhHesYDluqnTqthxeUL0SXfG08ZtLSUX1TJeQQcHsHjD8eWd3LTZ1X3927RkyBKN1EC0
pSTVa3kibLjbE8vyK+4JWnLNpAlCPQp62Q4t5ziNjnZuqGenRUwd8Q42PceM7YePif1H4XHjQ88v
HSks+zaZqw0n4daYmnlXROh3BTna0QYAb0wBSyeullX2nHQO6TZph9B4CLcJh8QmjnyYMVWabQrw
3ge7pHfvO6k6LEIbDx4hCrbGKYjqMgirmfwScHtzRly6+4u+mfWsLLu4zJF4qZYBSag3picnFHAM
Iytw1fibZ93hHI0e5sH66aDmV2ZdnxW1Byd2PNBUuRp+Vp0ShqdfN80MnrOO9T8ejvMNXrmLzaSI
uKsB4mpPcd7WFfNhGQc42R7GcHrME3sMxmKSp68bL3ZOicXgMkHhG6j0OyGy1tFGi0QOV2lRBH+G
DCk2osDfXluHPpXmiW2URzk99fmBQ/1Umti9GUEYDL9RsvXYJikwY8C0UZUgvycyiZZnfO489ZvF
n6MkrAWjP67L1hpLgsadxZrtgNxZo/PP19oNaXna1KO2Ni1Vw9mNW/t8/0r+71dxFD6T8D3t/SIj
ipf1InVt3FbrTS9+EgHgntqYPkYlZgM3p6EYEm/NKCb/na0IhzUIgLzGL+RMLZRcuw88dbMh/J7b
YdAE+8bz5f6V7kJs/xyNGzExyUe9xtzVpKouZkKX5lkg58ZiTfe8MMNdYY5YJyyGOWGkf0KEosqJ
M6wLtet+3YyWto6A2w4JsYmoQECsSaipl3Gc4OHFq0hAwz3pze5KrClHZKKgVc/T//y6XJ+oGJuI
lT+/Vux5zg5igJCeDDuXxjswg2VmFnuXf2/IXKouc3Ms5zK+9sidkkKl+9AenqEEu0Fte+C3ujG8
/HvT5054kRoojMm80rW+z6I/p8nsX7TL7jOHkufXC3rYEm7J4C9cc3s01ZlfDoQV5TAyFlRZy/wb
fxFE3M7gE7WutDnDQ65D7xKvTxVh1W1K7Z3GcQzPJK6wEQeOL+2vTMGMyyPqvfhIhg5/3PoXMjlN
rve74QHMmr+PY/3dXePEcYNW8Oo15BWLAZ9vEgmgG3LN7KWj6aTjD/Z19RYaofmEidUgbRjhspA9
kOqqIS8T6dSjWfTVbsxy9zUsKqYgNBMNlc8/ln758KWTftKrPktmWk2M4Qy7qjxWhPf8olsJcriy
kndSsL1t0xr2zm2MeWPFidhnYUKkA23MKRxjeCmhv08LSo1YSriERtteamRkZAgyJlplgMjQfxaQ
z8EOQfk0hz8pLEfkkeo3qSZIFoxa3HTTfffbNdizSdJns6PtzLH/noRVwDJe7NJl5l86saYRArTx
R0ceWktnN6/3aJk59QHFVXG2vZdaKULhrPEBgUraGT+8IXtsDMP5Z6m5hKSj+G2sF+vO0fNbodEj
R7rYsMryr2kqj15iJo5ZFyHrbLt5izQAlgP14ZvRkG+BLGr4Y1Op9vNqfYir7tpE4yegFsXEpUZL
ItiSd5VX3GoTHKPApzE6BTLgxVYbZSFdNnz7o0KV9MHLZSxS7KxUouRHZtO5H/kcd2o0nQ+BzpCp
fekd7j9FjkFLO3Si6/13BbnI41zFLxnxdO9F+nR/EJCV5Mm2l7dmfX6TnKkz7QMsH+sTmkU0o/qy
+93XYw1r2TqtEof7E7p2wUZjMO3L/XcXaZE9YVvPScqBZun9/bszA/knplMv92dwQVPgaEqNh/td
1SjiVolQ+3r/ySIkFwOGzvefIoSlh0N3/HJ/ObXUJGyGLfbgtv9gInV/EKE79pPjmU//8x7YClPc
qK8fRmMcHdreSL7efwplaRvRBj7c/7pl9FDzIKa73J9pUvHN9asYAyufxNf785vkOa28x/u9ql8K
GHiSLdz6CKlFcUgnk1Hu+r9wVJPummk29ve71CGKjFPfO99fy1HOU6Ms6+tDB82Re1P3EXtR/6zS
Ak0XzwDqYCSvE53O/S6pzAwo14/kfpfheAUhvJNfn6slGcYn3ohtcP3dsGVaVlfd1/MbJW6dJvqo
i9R+Nvm/3B9j6VleZhsz8P39F0VqHvISKfVQDQggVGdfTCsn4g7BDZu07E/SIlJkHt2AzuRTWvTw
cb9nC3WpPYNduDfwgHi8OZ1WAZG7KdF1pfXuNtFTQvDSTayxexBejlH8J+sTdbv/2CYzoWhb+XXP
jcRzQtfzZsfCemcS/WLny/z1s44/a1q84eueGrtXqCzd1yOhRr5arDlfP2sm/YZRovi6l875uzkW
6dcbMEBQOQQ6fP2MrLuPZJr9R7dAF0WaXR3EUbz3R1vfMCNE2yasGwyc3JV040G89HuA+3+NrO+e
0sx/Rot/yu0arcniH5beMh5NI2FKH6/hDU7U35i6koPRrtYy4aFSMgtnp6O2uQ04/s9uZByFXDkq
XIY2bdOSRyUIKZGxcbRMclMHYrdDmMYMvMItafITSupHVTIphxeeHOIGUzSotEtV+O9GxFjeE5mP
DLRBMl47aX0K/eUFmn21I6NtvUx7R8xG+sY8Xh7tUn048yAf8zJzDkuR/rrfu9+kk5sGToNaOBe2
PsOIp7Lw2StJRvVRXYmTETknXBfiMeqUeLTTMYHpeysmRB42JteVIeoDtWJD4OPcmfjjgaPiEKgV
XUzXWYc0ibcx71b7xJGPJvLPaU3w8ascj3rkknbE8BUCpcsoglU39kmyEDRwHtpBJvsozeTjEs8u
Ua+AR+9328WxH6V3Y2o0XeMM8FBWRfZDiUGJAgc7BQA299HKpPvYZubeR5t5nsLGPxix+2mvb8VN
Bufx/tX9xuEjIq+3OfZUsfTPKkhMIw4ukLfb++fUuiNQeApHsf4N929FPTPfTrR9oBLeXdYix+oK
hoS5XsBQy0RuhOeTJiyxsD9UElNBNeNo8YngDpIZbNI4JD2GZUHoe9tNt0wVYdCJFB179NLR7bl6
67u8Hwv3rzKP1ppDU56cdH5gRdNv5lbWQZuJemQeThiTGA4LRa0vI2S6mMxvVijwtQ7LKXWy6jj1
FXPQFFeaD/nDl5jZEeFSuFnho9ax3hRq2fe55ZEOXDtUMwAOdN16l5lK33w2sqo/2kr9MMYGYtOC
rgrULHLQ+81qvqCwyAKBb4pqZtgzf4WENtYFklTvr+tDohgGNrtpjDEr99F7T218KfrM3Caxcajx
S5C5S8yYWRmIe7VzZW/LVvpSUsHuex/tB4l3NvmhVP414G095pCKUib2rfHAZuw175ufYyEBjqZ5
4Bcf0CceisGF9jL4+zASJ0DXJ7oi+QPcqbNanrFsJEyW5WNEv4WJnCY3imEKkiePi3BYnIRZlCcR
ezNLyP/eh9lVnv69G8lBL0yaSz97qFOt//tQa/39r2/en6qDNYgecn0qtGEY4MbeQgL89Yj/87z3
X7g/AWsuZdX/+fF/X/bra9IMeK5/H/bfV7A4Qtrzf1/t36e/f0XKKl3Z//4V95e+/+x+8/Ue/+/7
+e8ri/vn9O9v3P/Mr5e8f/M/f/zX6/x/n8PXs/3fB389owAnMo8mYiBCEVooEEfwZdEeCsPzQDf7
/J8b7T8lolrH1H+nNrnqRmDQX4o/tKKHU2sOGdYqzG51Y56phkI2r6DYbVedZuvmuqomPmmuz0O9
Z1+DWalAZKWqAsh2VJ/H9aYC1Xou6ugfWptj4NbrFjM3/knWjVhXhCowSutbSJDuWWWTPPvYAk3i
oA5qtvMTgitmDZ9TzCpRd0UCG8O6sK/1N12DLXKKBjyJ68wd/fQZahEiVOLnvZyY8CXL4rNfkzBK
CxcRrDDTXeUbzoPnmPnlflPaYYOpock3AHc1iG2bUQ810NZdt5uijLGzlLhCai/5yHQHcQIl/lW0
SEfQnARW1wLR62S+S2cm80QBzDMYbGuVidEIODU1o+JybtEpEqSEMZG0svobLmPkxTrTR8MzaPaY
v3LHUKeJ6/ptSSGOQ8QIMicD5C+IRGCRStIRmbzdv3VJerR0hT6rmLEiJ2gV8x5+vy2Oc31FAmAf
MDDusr55xWKZIVw8O6hAH2jx5R9xdmtplW7k4v0mP4seZQvuelC4cmM2c1c/QT2Vru/WmzNjF1vy
o3TQKpSD2FuW9SKVV64duPemKIu9YzD0NYiGUp1X7zJh4Gpv1MWLQAqG1B3aiQGjR/IyWO4H5rHu
ZA3+n57xGtXBOtOBpjs36bZuISZIw4ZQbl/HdT/vGUjTmvHCLB7SroLls9AJ44h0ksQm42GA4wU7
DYNIfksBTO1mD2U+XTD8bEw1mPiBq/cS9Pnj8CaXKgt8GuUrUeTaDmjOfOe3mMYpUDhLPTZAp54F
vFnXydzC7abr/npOCch86kakFMr0q2OC/GVq/OfJNbPXTiHvnrDPhOyMtiOiHFx99jHHhBj63U5E
jjh03cyK100lptq/cyu7HdQ99H7jcqQqtZ+IIqO9vNBWCw2iVr3XKCrVJoPb9o6LGyOrsQG9Y57R
5dDAjvofcv3WVNQBlvJHWWwpjkAKjx8ANSGaG427F/RH7WkNwFIj8Qpkm5REuT9Z2CXVFA97i8rJ
87InBDZ6T26ju5cGG7lWr4kHzku+godwoH6WbcqQC7n9IRFR8O8ZHhYu/dElpQmc6pOBETeSN3rZ
w5uq2FgzU8LqxdzHrlcSY+YcZQllMx/Qp5NIa21q2rahO3BptkD0L2nisbRDP8fJVtEtLY8LxJwj
jg185pozP+v8Af8iQ0MmBnZKKNXceRqYvn/IIsYixjxbe08nfwvyRx/CcFm7+/j35qzyt5mZnA1X
XtzY3CUd3ujUj5JTl3ev9YDTxeUTQ1QvUGGCKlgl3xuc9xtlDEx+2ux72daYC3xm214/YMMHmNpL
+ZK4XgdjPiMYXjkPXR914NvoKKIzdObM2hMvOQ508tKwP5ZS54GHWn1SLaT5yEFPL/ujGTvJjRgT
WiPFJvTcd9FQCfeYwmnQuRfmQbgBexzlUzuPnAflFT88Os7cfGvbajmX9YAhTABjA/ce2GPOgVmJ
v2Obfqa9+Q30Vp5X3iaFGbIxodEJnPf73ngOJ/+p7dDyrl64EaM6ibver77klVqQQ8cJloe39g4c
PqzFnJHtm2wUY5e+enbJ4hyWrKjeEA8iA7aiXz6E/UPlzr+bREIla8wXUAHNRXfymkQ1n6lLGISJ
M2xPNtw/WHDaxy5ZWqKuu2zfljWX0t4iWGx9JVK/Aw7vVVyWuqBi3DMdcgdE0wSBwQxvcdp8z2x0
8spxuajU7aEvJNhD5YAroZ24Gz33w++S18zFTC8ti86hL19KFfdwriy6kIRcT2mHeQOh5FyAJolK
37kAMrMGHPxcVuyNF7cm1r7moe+Ia2kloRNRvfyy6j9LhdW4rw/OXJFLlulg7HDeYcpWV7+msdbM
vSJpdzwJDAW7lJMB2RnGEa2MKdCDK9d5+yUDKIk+QUEoNK1+15rtU0u/4cBYYAd1csNoU+39Xltn
22FORNRs6eUHq66QlhfKOncc1nSWo5iOrrGNnPDdz8GozMNyiWM/KPPaOPegcR/CzGArnCfkhjnl
1ZVPo6s0C608a7jIno1AgdHwqOPm6h3pT5cvZP3h6IrHnVeB/qNvxfRPLsydHPQToXXUbhrjJpl8
Nu/6jxhQCvukLfG5fRuWtt0mUUKZntCaVlbeb8eUqyDywOm5TUk/8WEVLqm4AfjdW3ExPsFagNKu
ljjwOv9I3uF8XFxWndYend2QqRQ1yGF0qcZDQiq3BgRo/qnTa+UO0yGjZffgEXpw7Gz7qkYc9tnU
DaigxAWoa3pwuczJxiQWaKFJqyqQTFV7yKPqKdIExxXOcIPMwlRfiO3kuvHODcPvbjtosJTip59N
aEf0RC4G+Lks7rpDTeI0xJVdRTr6ttOye4hidomkhj1Ad+m4IOM08YtfiBarTVKm9mYofuNJZv0i
1zX1kcNFGbuapGOml7yMUfnmZbrae6P9pgnzwv3obBuCroKajNMg7T7Jb6vOdPljSoF+Ezdp+0+k
KLZsIY6FRrEoJHKcpFL108x2j5D2rmPSbjIoNewcqWiBVK32skdOXQ4sOAHl3z5eaZ9Sa7pE+nNQ
CtlWQxc2lX1K8aYimKgVEDs9oNHO+QeUQ+3u0kQcrQyihsjMDywLnyDySMmJOYuG6dTaYbpXwNAB
jg94tXJ0lK3hbvzEfUfhnZ+jhe55tMTtpvUHTvaBllhPUshOOwXhGsszqpjVJrJgok+xD6aZFdD0
aUCdsM8BPwT3VDrbPl3jtr3+mtqrPtYgKwEM48lWQKwiY0l2wrnidg31bOwIQ/JxdYMgtyN3nfVF
L+hDvwtRRs/9WP0UFfaIzH5vMAnQVCWpzEPo44VZtCHsLt1L5AWbZsJna7tVva+ZdGggfG/1kL73
zJgJbq8zlPG4OTHPvppOl9A2BddTOPm0K/gEmjEvg3ytOlJnZ5QA4Gq8uPuMiiVLFpQaM/FgIJgP
CHrojo+YRdPKJuhkGX9Gk90FGlIfLmq/2Nk4Bp002Ydz/Zw0MD+UbJ6I5ipJHNNIfekFdiMTfk3L
cCygoi/GcuhlzUWw+DO3s3GwCne/QGIAs+lFILvxwKRZymywONDuo8MV1js5iOHk1lG9hwfzzMiM
7Lgl/7GsNa9rf6AhelksjUx8VJBjW64Qa2awm3WfoyLohERTY3Vt72fMAwu88Fd96Wc97xLTexNm
1e5DY3QgondHbPvmwcFWBMOdQgLr41+/6hos2e1jNtvDK1HjW8DzQYZ39UcHB92EzmrNI+6HCYNn
tYotZz8zg7rt8ovz5jlEzCg3sx4wLjdb+g1lNEx7LStjK2mYJ7lL0KtBvl+aIONdhapyxChk9Ma7
NfkI3lGVTPTxw4lruNNZAPYSEpVkbQSg9egbFL/DcUFH53pveVP+6Rf5N111S8qJDcbXrAhJEe+q
nrluVljTwzLhrEXVtZ3MIdoaHiph2jWPU62R/8IWzq3SO+pJGFtO9b5juWDwadmM0GGwaTxZO29o
s7OY+7Mt9K3qasaE+VoTGMnBaZxTmM6v6x46EOlE8m2HX69oYGRbjkmFXVeEWtxQgK0Y5iHbgh+9
xEhlZjnhkwS3RP2zZDujqOadsKFEziHnCgzLZmsI9Drgh5nsmt06GyxXX928RzVQ7GodlvuspKtX
Ama3TIHU6vskK7WL8+LV9BmqCIqiS2VVGxvwqY5ZQBSmik2zprDYcnxqVkl/3OL1lYMk2Gs5mCBF
drEZe+fJnV41XKoH+o3uuRZMosFfviY901wLVbXwxhejiIImz8Mdimy9ovKhArrFibr9OvbkTHrx
gHdtbLqN60QV40xcWIO/s8qyeeeqDMgVuImU6DqEuzyFZXuFJ2pvETJd/ZQCoK1XP73EAJy0CMhV
+bvpaSJhwMfvOTU3lqKutX+6UZo89P3ssLvDdNOrJUBR9qPPxOog+BsilzzUUQT4O60feO+oUSeW
wGGQl3CKv42ZY1yJi2CqWPhiO5LhAW/qYyktrmyjywzdDtVjJdVnPafJzgnhnzPaW+lKi3VVIdCP
8b3xNZqmEcLA4E5HFuy/umGrMYeEqtJdxb670t78rKiPTWbGga+LS1qgDXcW61gvrN/uulNqMBi0
XRSinJ3ERgiMxYtr/5pMlT/4ZI7DAe0DzuD+IZE9R2iP9oxg3Y2szZ+YUH2AYz6a6c4/Tz3OGSjU
+UsJ+COvRXpKslRjXvLGZ0JA0AOF0ytCFY5BVh42ieFLn+71lDLZHLBOFfzltBoEjCMroIXVAr3h
W1U0PCGww1rWvo5KV0emlu4OC5D96bJedIXnPNHWfvHCoXiUXXhrcGBGxpy8lcgEHqSKw2MITA6V
sQVZE5uC90G/S+xGl74IOovlQqX0LRWwHRJbv2dd6QYSx56deuWR8LLyXGdB4amZboeFADfM8r1V
FjcUff0p1sXz2NLTMNVYn0objqfjvVjjCNckzIYLWbxMzpVt7yBuqRMWl+LANPJghHIESlGyuS/V
dNk20B7PNto0B/xRhGmnCjFrRbbx2JOgiTt42I1jNB+shewyUx9spZvjZMP2AcXmEKeQfteh1mxf
RqYesmd7bJ3M1IZ7QEUWJ6csCWlBJO01V14TQPlgoEb+4oi0YqxqUDsJOuCUza/OEAxaYYjwiGKQ
2GesDAGj+7WTr5FzqhL7sILWw/MRrQrDfATYR3qpQaFTGmzVJy6IlhkfhPkuizQMNPC7h+5seMun
IcyaHAD1no3VL70qzdoQaaYHj3IC07Zxvf6FdOJvTonD0+GN4iZ6rArxN4MUZ0Bi2xpJhGF8Bv0k
luZGIxN/12S/oXMCobZ2FJc8Y0iZwCumZU78IGsGhV64g5UIhAduK5s6eeXk8LfVLME+gFoI04zU
VRu8Jtpdnys+oZopUKoS10XTrDmq2xKUTJBl9UTEc9cfmxn5NCorOh6dhfoD1dvZipeAU6K/mrCV
N1ZG06gsqVEWiIHWAvmXiX3kL80uafurAZZ+azjJ36bP6h3oqwqjBwaYsrbgK0XQqeHbBZXh/Cy8
5lA5ut+lFrFsszv6+yJE6Wlq2M1d6H5PC2pG9DhkoLspTofUPncjogb6pTvRcMVV/Q/cwU+kZ/Rv
fbNiVRyi+2p2HJSZ5kvplfs5Kx6L0usu2OAXIs1t6LGee1sGC+gyYqmMlN1YoY3Nok/tAGVGmlpi
YNui9jAfqBYfe4F1Pq/WmXlB3oU5GswwJ6xp04S1pdP0IfPwL9qM6sBJ8Vwk4TvEXZsMx+Wtqh2y
cWOY6raNcFCsqnrVVBCoKxu1vLumnudntOfdJjLMn63VHpfF1wRtkC1B/veD0ZPSy4pOgtZsTlt2
/VB/OAUns9iDO0za9BlLSRJsEBkRST90ITHxFJLJ0DM8L5otIfDpIYzRl8RZcYI2J84swockjMKd
WqpjOpDzNLfhs2HbP5sBwMGC0BsfApzQ+C9bl/AsoCht0lOWLiYC5OE4tIMRWAilI8MhR3S2O6Ty
y23SIZr5tl15Coa97RV5VWYnPsnVa4KF7D+fjOgIuVG52AtS/Sk/IsU2t5SwAA8QUOzHqHqnAkKN
P3efLID1U29x1kPquDrk1gQdI6yDEcEntx26jC1rqmThfeoQ7ZLI6oP06tOKYPaLDwF6N5Cyuklk
RVGv3I88q6926qaPNf914WrzLLCawMXu91AjXCYzExMByIs9ANRN7AJ3axXGx5LZzlYN8tQv4K+U
n4XIglfkRWgFsYtyYIyNnKu1/YTb2ghivVToEh8IKZBBuEKypAWRr5vZacyCzGNfJ9YTJhNGomiE
5IoTO3Rr5ohrpQiWQpI8R4emS2ZJaxciA4JThvp9rFwkAR7BcU17CyV7n2qIIOMRKOtJiFaTwlZW
1c17ljBmMp16PhUCpwO64J2fUmsXM0i2dLTQVSh04TROkbR/RFSMH9RYh9HTv4CwUBK78pCO6zx3
aLwzs6nlmypIHciK6Q11tPPU2hAniUP/xrCKpJkcRcX9UXVdxFsrrJMTiTDzN2EiN4WK+VKbRv6a
m+Jw/yVtIXfzGWlv7o/qvi05WSBT4zasv8v0USmc6IQQZidrvTsiMHoYgBpeFyPSH7bhXHpp95eC
0TxVavqhGUj7UfYtWjzj0RLij6CN961W6H3inOvI/YeMHtNdH9rZ4f5Tt0DP1zX9cO3RM7/bMwFl
PuvbZNAqHEb/PUwmRp+e8QqWxX9nMc8jcYRvU73MkTsxIuPQXsiEytzlvehH7xjixWSDSjpOhN1y
13bwZHFhgPaB4gXsFzeERCSJBEH88ifFRSVNoY316pZky/scttZHaiKa7NKmpPlFnUHxlG28KIO3
lbNu2SPXpUSMxAcVdR90DhBzryRp1as59XIPHuRsZfVvGWLUZwX7pN1ngi+dTgYTkg8hsAUY7QNg
8p9JjnjTGSZg8rSy0zi2Xwph/GSF9x/iBtySMbiPnetwbaDbS7HUWPua9Stw1GUYO7GlXXmO3Kbd
6UqKb7bPlqcqFZeEFjjkvQYaM2oP8OxktWRj4PVd/QqV+UTklTi6BTZUe/bjQ+mBLuuyxvim08fK
HD7QYBpPHVzDl6VjPQ/9v4L6kjkzFSGHRYObGxOvw57j2+x8UpZVu5J4wkPkrYHzSeXvaUSiN+uQ
/Q7sPhfN1oriO2GdcjRSPlWP+yhhkl7a8RHRAXqltQ1cG1wYe//RX52rbvgk/Ia5QxIyOoBJGDeA
dseY9qw1hbcS09J3O4xhUfg0Gl0b2lTfW/gbB0XhAg617YCAVfUUP7SppU+tu6J/zQyqbYUdTSfz
fpxi5Ljj6AeSWoCw22FvWlN0kDPcrXjKcGiIVO8MRBzfOs/8ntBnT3G6HKZZum8dGrygBfm2y4xW
b/GxIQZzUMb6JSHKSPv32J7mt8GBLR66i0fuS4yxuFQJ4V3aP3Ka1htYHMzXh0uTuOi9t4inf+Zy
DG/wbhk1cGE8kmD0Ab+BqA/28zCt3OV58MaftWI6UzbtGcGnuKB8Ito5YpfYjovcFwAhcS4guULi
OR4a7AepjIprx/nMIQwPyRwPduLsHBbz30tG3Hc5okizc7qdhkb0JIx5ClyaIu9JX/zj1qb6U7eU
iH7pf1oeZHflceaXLlyarAawMsUeKJ9x+TGhFjNyw/yFZCHwWlbbfloVRzGBoFZym8mlnfB5fnTS
6J9SIbn49jB6yfYCClAkt7JJ3yMS3d7bRfe3FvWJdua/FCDRlUSq/i3ftMtwNkqjuc5+T8vCrs9O
oc0LPI2mrM2bD8UNo1jzdL8ZM1IvMMhGCC2qby7ZwOfJopsz1ViQUqsipmf1L0Eq3mppyysmfGhd
5CoH0lWE3GWFBxnchy3lCqjR+smyKalNb6QkS8Jr1fe/SrjJuv6OmecTSRHMeycvj7o7mUDWNx3L
/TYiTljGlTo6yX4e6NXFa1tah/ZT6wyM+VLn2xjRStWtfRPtwFaon4ZgQDU0DQzSnY5tUEaHgVqW
6MtwzomJk29jnK8nvDedRl/iE653kUO2NyyWmoJmU9bVsdHTlU4oCqGZIKcZKYXFpXjE6kDNRTuk
ppnVc43Qci4ufswOsOGoPCBo528dF2IoMyhv4TI5dGtAZPm+9adOKQUcD7pKFlo3TD8DaKoJAOM0
iNNaeJqx79B7KfXV0CPhfP+PvTPZchtZ0vSr9Kk9bgOOecsgg0GEFJOk0LDBkVIpzPOMp68PebPq
Up4B4jTXvRR1wgG4u5kPZvb9xXMPBH0Rix1Punbb3KmkchytAehumXGWcLmaRDFLPxikc1vDp6Ef
0mMKDoELchJPnPTZyC22c2xOTLfFqLifyVwSkjKt2SNS/sskyvDe0OhR2yD7g5Iu3P1MYhFhTw7y
5AM7tkrad22+F0Spb6jEJcW8qm96joltxoZGVZMfQRXcFfXcPFXUC4Y+C+AYU4ccg4zTOV04z4VT
ND9tB7kRKDj+3m2m/BRE/Y4FxSe+my3BHkqCfZJmDu7k/ojqnpC1yqKmZL3xQNrU6xATiXsAaeZ8
Inqtz8VXCgL157k0v4/cvDtTXkIDagkdkB5zq1st55sZrK5b3rAORe/trhfvrd4LS0pA+sgOSI38
k+sKWNQlicZDYZ5Im7gxzIFJUXxQKwsiq2m7YNX09Ekbu4PSQIKGhhUgM1VwHrfc4xwhZODDPvWG
tMxO3B3n77Ix046J2WcPpo+Jp1OGPdnBLRFHtmkWY2MgMKp3Sn9TZ5yQVLfkTNSgq2DZ9r1lzJTo
tOSkoE9eP5DDSgq5XYHjIdXdJm1ml7V++95IlFOWiODG5q5v52ZdeRj76SdX9FCpe5SwyFz/NS96
TbDr/EOVLxnlMfWM0FRvLdSldhWJd5z+4s/s4+EvU5m5yxJIMBxyWagSovklOugaN8KcHd5j6OKo
+OAfUGa/cxcJkwqs6SINcxs7YJrcWYDcZtGZzf5A9O5VK9wMcAMXXXFphnt2L9FdxE4nm1PQyoXy
E3psWVLQ2KiEUEm8faxarWDvMXZcYg7TwQdrwyVZVTzWxpKRTYo2cASoNA4iDjdp7DqHMO53Bffi
XsYdd8oU5xjWA8tpVPFocJ9JaNskD6pBHA84UtJat+oEnBqg9SNlcESSWD2Afh+QFGkJhHQwRezy
F0dm6mjNjCpAlUMDOUNPbVafkny2yKhB8EiHFoKmTwSV9gA35VAjz+245YBGwa2uglBMoM8Rd0Ba
qcoAJeoJpJVkfAyXuAXV5uKOkpKv4Ep7xhwIs5FR3kHuvHI800j9W4b0XHZU0//r/5T/lphdNFVt
3bFdXdM0EkiR6zY0XfD/Z6KjTbh0Gkrbd2qF8tZoc3XaGu9gtqR7DlbOLbyW6abrnTtjoLaXM/Yt
fnS5mqPmv3b6dxuvY/wuS/zX+5C0ZwhNmIapCUuSJS4tkbiZlrOggCYFUrIMMDnce+gf75lTL74r
zKdSTRKWnUcCihxL4xKPsMCROxj3Vqe8gsmPPX9UXtXIM6qCZSLXHlvYvDtyx7jgUMw7vx5/pD53
BMTQ9k3cPNt+/B6qZYqbpOi195Fwc5XmW801cNX+YnJ8bwsor6mZfbK74TEbOV1oXf6YO1h8FsOJ
89UXvx7G21hBL9XvvpLM34GMU3IvV42PqZmr92lQf9ZbfQK12dwbOjfIWvXIlXbFbOHi2YZycGNm
AQBXEnvfJ+YHReNMGnHztq8D86uavfZBo1H6wK5Lz6cnN4+5WqxN/YCYc7YXpfFiEa8bUrIL3CGD
/JblXyql80h0Q2CBqo4DZSovU5EfbHY7VTyp7F64tEjTp2yeDYr2Zq4hFmJ6A2zFRgQHKI35kOQ5
V74jDMGEklHCM+odsNebYohedX8uDhHVb2ScFBb7r+bgxB2mWbKLMa3szlyqOQIl/OaTQojGY/MH
RKzH1LZH+EK1etvrw8E3U8gzFcurNenP5NSfjKDhEJKRxVOa7l7P3CcxWZ97EjBvUz04hXpiEsbR
klvOFB/yxDgZagsq2E++2QSP4KrCrluKdSnG4QLNhKhtWdUvbpR6KnbyfZubD2aBHnhnDO/qMUUQ
Fn2KJDOT07isjBDld4R1gpvL09tQZWtzSOXUDMs1NVWonK1+tzZyFH0td0J8r0PZJ+E/3qKeXsCB
HUe/KU9dYtqnCiecUnx4rFHdBPrS3dZ2eFNm9Vfqd1961b1XFKqt1bJ/sNXgXUdmFDFFrb2xBx8A
DewbdlDZziCme6Nx40olJIRAIyApm+A05XlcqU1zGj0kH8dA0/Zlb1r7bqn8thSDwlPHZtcAKZUt
WUx+kP+jomDm9q+e+Fsm+jf94/8VqP7/ItaIWJuoPv/f/9GJ/oeI9Wv0Z5t/z36TvV7+4t8K1prq
/ou5o5mGzq5CUzXrv/5WsGY2/UszDMswLZC5mu0ilf23grXQ/wWa2CbtFsFNRO6c/yhYO/9CkcRw
XUPYtmsaNPL/omCNSPbZSqKgOGIbjmqoy+9nKwjPnIo5LTgC4hJLokgK4POzTnhjlfp9UfhP08vi
ddY0GZjsJ5R8JHfUnncRGSrA0x4jsvW2DHPl3aXVb8xbELai6b1iQvwjTiwAQ+zX/q3Y/se5YPv5
Irv2+ovg99nrFz3aQJWZITCNjNnBaSyHSgRb5TwDT/FyD611/uJwzh6BdmBk+bPVeZOqeKmTHWDr
bGwRmDpvjKvuMm/OmyYRsx/9ZOo9sHOquAPbSYpCp6m2/mRnA9zkGNkkcqhRd02u+hrdZX6fP5Kj
um/HbYnOSau8Z4e262L7y+WOenssoMf83rTWsVjbmt15lW1TaN8OavUswpZkHwtd5cvPeHswdHf5
/XwwyogNdlORcluq9nOsTT7CBWSoXde6tHaM5KaO+TSymM8DlwHGU+WKX5ebXpr4z2bwf+xMX7zH
+YsLkZUpV7sdpQ9h8FNpOJ/C1nWPuZU1oUcqdbCP4qbmysyN5o0t3zKN3nimrHY/qhR/NWbTeiiY
ctMfdN6oan9AfLp3AacMinZCpuADiRDFdf3nSKMTOe1MoplOybftlCBTTDd7GhEuzzcm7zJJ3/gg
V3JWYEXbUFWKzrMbKgtLuAxYPlkiLYxr+9t1AyX5Ky5BA2sOmGE2ReScxEo4TcrY+q+940M/D9g/
luD1qXTVku+XH7k2qSUnFtqDa5UqNACtn01EbIC/EQ4ztfj+uvYlD+Z05D1mbth5eoX8tdtCftOo
IdwY9BWzXxa/32b21NYCr9J6lSneE6957AUVOWk3bQy6dI76X9NxJKu0Uh+QDNX1XldNFMqFuUGY
YFG1MA/1VB/Lun3S6/J7k8IBt5VP5JacqGu5U+Lk9nL/rdiuI9lumXQOZ3gKctGufD/gl+8shH0U
04EwOfyqzXKANFVsfO7awyQHjVZ0kfsJ2ARDRS+4FEOzN1Rqg8FkIWSP3lRHfIcap8uftjL1HMmi
BmoEOKfztMjKzUMxoExDGmN45dSQbClVXDshdbT11Myt7s1WA1rDjd3XjrK1jbFZm32S7bRuTzF1
wuybS5uqy/ZnxZn6ptLMD9d1kGQ7Iq2mEhR543HbP/XHPDcQL/F7Khsvt7/i0izJegxyYMLZnmov
K39CVULRrOGm8tNUjRvzae0BkvW0cSO4phprryM6pviIqCrsNHqqUPP8dPkbViaRJdlHUXKZp0d8
g+3Oj+YQ3ZsEyC83vTK8lmQNZlgmk29qLZFA0yu5E88sl9mke5ebX3tzacsC5Bj1AHT/wP2bNxFV
D0Fhb/T72psvjzzbqUQot82aldeeWSSPWZG9ckN/pHx8Y5lae3PJcMt6GpUiKGuPuIQNNjWpjuAt
ksN1/SIZbikoKaxG+kWHf4Fe8r6Lxd3lplfmoy1NeJh+XEIYbEDtMv9cBsPnnMJTMlmzHeWY172+
Lc35ekySXilZMUpCzeiMePEEDuLy+6+Mqy1N9qEb4rosndZz+/AddZD7SlBEhkLWdc1LE151LYp0
S7ZqgNAz9IAQLe3ih9qizPi6ByzfdTYvQ5tLm1Jlj+YmUfN+0DTltkJN6h6U5bwx9Vfmpi1N/Q4C
AFfahGld0l3R9hVFcnPdy0uz3hTxyNIoUFRr3qXJS9IMez/asti1mSlN+lyDZRqCPPLMqjmm03QS
RrlHZPtjoGQbnnJt8kir1ci9gxIj3O0VgEPQBjO+tiWAPpQwLvfP2idIq5UainrK6hav0CmPUVy8
i50McKt47SjGu+oRlvQJvSOcOsuTGnqdTs2JdlvHGvqHmQtjzZ5/XX7IygyypO8wLTttdYtx1nT9
G7KDABTq28tNrwyBKfmfYvALK3ECFivuHhO00jrrBUrWdY1LjgcADAHMxW8q80NEdiuEuR13H4fL
ra/0iim5HqexgzwoGV1e/WeVRzYXwuYf17W9zKgztzABVY476o+8uGUP6IzWj6YM95fbXuvy5fez
th0jsKMqhXhvU4vW2tphQpN4nvsNp7B8/hunQlNyN1ZTch1spHSLrb+gKP5usBXoIuOHsB7BXJXv
r/sKyfcAq9DG0mYrMnYFfI0EwRvtpix6Nyb5wqkfLj9lbYwlJ6SIMmrS2qw9KLi/enX6PKRfL7e8
4huWO8/zUSC1aSpH4jAeNNqJWi34b50Vv0R5/xiRS3/5IWuvLxlu0BRqO7YaBpCHSK6lH6a+uW7H
Y0iGO8yuQQER7plqxV812iU4HQRDLr/3YqBvzCE5alDE45yN1Mx4kfKURXdVO+zj/tOYvlbjtwTV
uMtPWekdQzLgjJgF2n/sCcdgJn+vJydGKcXrdY1LFsy63jVWh2MDp3UQyCTVWyfwtdeW7LdxZyVx
a1q2FjpXBVzUfL78ztpa08vvZ66hJCTeFcgteQ6FyaNJWsvkUPZLjhM57NSDU/0JFTC9yXRKMvTb
apgPhg0+Nis2tqMrvsmQrFrtdTUg+tuAQTTGg6j7oPtG8atbvPqdaX+6/JkrpmdIRg0OvLUtik29
GbGZDgJ1R9KkGig7BB33lx+x9h2SdWcNlJjSdQFMRlT4IE7bszfq4dNe17xk10mDywMrUXlq9Wdb
eObwqQ/+vNz0Sufokl2rRKFVyLZwJxvg5kZypzvK0UBL10mvu8LXdWlZNjrSUPPCrr22MuxdR9rV
rqrrw+X3X5nCumTUXAgMRRNxElMpIDkFoPpu+irqj5dbXxlXXbJqboORiXGXjkdRwvL/jLVvyXxl
MEBfHnpmfYro0bQv6HqVpA0jRX9RGTfsaq1XJMNOYrtVoS5WHnHgY6gVD2YybRza17pEMtmk0a1h
LK3KI+KwK+avJuV6efZ0ub/X3lsyVQ1Uho12JlR3dJ17vT7mQmysMWsTXTJRtIPIcYzokojapAog
SH1TIFCo2t3GA9Y6RjJStcNjlbpZeWQL3rgV4gmkGFKldFXPCMlOUatNAVgzWYAj3tQBQsuwn69r
WrLPiBq9PLZ0XrzK9Rc7Q6KBCv5xo/WVbhGSgWrJNNjCMXCNhvYwgW2YdPVjg6rf5Zdfmnlj6yAk
CwVJFM5BxyWnPvaQXTvKin5AHdZhDJPBQhZ5TUFXQj2+ceVASFZbz36YdNCTvdbS9o7R/KgEOl2X
P2YZzLc+RjZbv5qqYhrYfgb6a07CFXX7JTXQ/Ud98L9pUfNNn0FshHBRLj/wbXsTsvd0lRIUWDqU
XieUI2f7P0mU/ny56bfHXciuc6wzi1qbkdufVgOIEd2QnXNI9O+XW3/bmoXsO+FCzXnaBpUntOm1
ydMnJ1LvRQCCTmteLz9i7QOkwdDUIhlb0VXeqGg/Ez28Qx7mHdT328vNr3W95EfrSUVkWikwaMq6
rCh4CRxzwya0xV3+cx4JOedNVHEl2IFUXtgkyQ+naIG69QPlJJAQdpW6lHQnfccppH7w417bp1NM
YLIaKScwuo2lU1sc61svITlctHkHl7hN5eV9fqwH5TvUgxelGNACjo/1ZN+lhfqtMor3i6+ZC+PL
5X5dmxmSGybfQRhZn1ZeIJ5D/2MRUGBBCSRpdpfbf9vhIFfI556t2rbRuVrc44iDvP8+5xB3XT8B
LNLcznr8hw0icsMZrMw/Iblll+KbpC6Zf/Dujj3VgM1o3YxatTE+a80v33f+HQG3Va7F/DN9ADoZ
+WzOy6BVny/30sooyG45zJua7Q0484W5ZBXqExpiCNZX95bQX657xPJhZx/gOKFfaXgwgmdqtxed
rh+NbEToeAhSgMZGtmGoax0l+YEAXHzh5iGuZohRohnAf0SnUuk2LjZW/ICQ/EBEVWGnV6wnyDEg
IpDdThRuXe6htaYX93DWQ74KbJc8x8rrYFBP1I7ZhM8vN73WKZJxV1aXi3lk9sBIubPzbJ8b5k1i
XnXZIIRkw5kwg7xE58sjTY/q2EUkKI2M67JYhCZZsKvhEMscD0GE6Ka2gNlk5YbnXZn2mmSzHKFT
rrBrjpoIThvfMoogvgny0vpXI6VYYFINFIIuj8DbfkiTA//m1ESBEBVqduG419v0zySNv/tW8aiY
3Zeusjes7O05pMnh/5jyltyyeYxB2Zlt3oIFvc6/aZID8hECJ6eDQXbL+AmhkZM717eJ7m9Mfm1l
ii65hOezP3Qttp2+W3q4nAOp9yfTJvPe8N8hyHPow+lZqPo+8Yf3FVQthNM/QL26N+bgAaHbfRo7
z5fH6e0OFH+93rkRGmkrZvDynq32h8QEhZz7G02vzbblkWdNs8J2PpK3pQeG4OAifhBqgvx77dVO
6v11by95J7tFnh1sSek5yHbuBn360FaQci83vjZCkn8KYEINQ2ig8o6Ub5pb9Uuvx9ZnfxqOlx/w
to2Iv7YmZx3EVSiVbKONRJ4OL0tMzd51gne+mh/NwjiRgny4/JzFvN/Y6miSv0JOKZomjTMxECzU
tVWtBXFdTMEu1TooYvCs6hhIYph9qWvD33AAK6OvSm4s8us6Lvqp9KahOtikXLOV5+xpU+XTPl7+
rpW5q0rurO3yMnDBrHtDz8e0OiMP/9vcGP611iUHgEgHmtKNzQZxsPRfoQrhJ60pyL+yecn+NZ1b
ajsmVBb3TvapMbgOL1RTuc4w1GVOn08tpRzTuVcrrxdzeJ+LStkjJtxsvPvKxJVTjjU9HERtci4b
M+VOKVH1SKkgRKaxRRgtS06Xh3fF/lTJuF3S34FFcmPR2W31qSn1ZF8ZFhI4pks15OVnaEK8bRzk
YP/WUwiRBnEeuYVHrSsVsV2ZvqKEFe/zBOWfwI+MA7BHptdIeOSdj3DWQQkN84ei2NRsVS7JbI2F
oPaCrSxDSvdJHUfRWgC3avOR40zmisMwQslBmLnaG33/Z2aEyTGluuFUm76+i6y5e7XHMjhkiDag
Lhq2416BpQoByA+pRM3BY7lKeg9MYt7Dx6BCJKA8ZswWzNIUFSelgbSngPbfCaoPbql3qm7GtIcy
iMIN6AHAXFXrKqcmLdq7yUC8jaxLF/nABmXHHkiNEwV/BA5KleRjtke7XmR2lFrsnX6hdHRhtJ/n
Lr9BXfxLnXfUlBhZ/SDCND6g3NreEMREZrcEw9RH3YQsRCkWEbv0OadI7F6YaFo3SlUcRsvtbhM3
fI0baoNrYegMqAB0EJcf8owbfBW+y60KMubGEPDJUYlC1Msdip8Ueerox6A2VxTTwnwxbajb/Q9q
LecXX/g9DNGSJDKbUhy9Mn4GjlO9r2s3ekCUsnnJKLP+At2kPI5BId5Xptrc5dSCoOk3Kl4VRck9
kS4EIxzjI6isX34VwxbVBQApl9yQsQLwVKBRQcwBdg/i5QMXc9nwyQIvcajdFPafYvgwZlWKoFpA
cEofNvvAhaxxeZq+bQqanGSoIZgQagGKgkp3THX3BrQLBeobUcW1xiVPZM61oJQnd0+FVe4o0CLX
YecOXy+/+dteVJPTjON4HJy+KYAn4+Fu5pZtvkYK40a/rLW+/H7m5ozWV1I7i+2TUakNXBKSE+dw
TK9yQJqc/xhB9ggUt7ZOSmR2hyD0g5elmu+O+tRkIwv77VVScyTvM5o2Itp2aZ0yJQ5PptJmd7lC
3mpcIdJs+QhgXh6GtTGWDkRupQiDA7p5in0feDPUEurHKqrSr2leqFLzlI6VRqbNuTdwMZ5DM1BU
9V0eFRuH0JUsX/gav49zM8xATwFUeEWiNB/UJFI9R1fEyYClhk3X7n1WzPa91tnia50K/T4O0L7V
0NL9PoV2ua9xChuf6r65XmhyWUY0Dr0x4FxPU18gOww9DQ0vQR54OMZonGaIusI9CbfiAiuXZZor
bXJSt8hRiOZ5KFopn7sHJ93lH8QHRJ6rr4qnGzv1OjcgFyFQX9L2FHVDbgC0XZuPsANvYvO63ZQm
l5b0yFhZ3E64JzARznNm5uKFW0Bzw8usmJFcXZIXhO1ApqC42n2v+y9IW7duCa7r5+XpveJm5MIS
LUjqtA9K99RG35smh6m2VVSyYpdy0YIfQ2qwfBw7dZuDuK9hHfborlx+7ZXGHclqXGATCKz25gkZ
z4Movln+0Sm3YuMrfSKnaiI84wyN1lqnuVkEz39Yw6+r3lrOzzT8TtVJErROLWO4T0BFG6WZ7m2z
2ZjoK5NFTtK0FS6GcsUwces+cuXoI8XlfTM0H7p44+yz1jfLk8+WpUmf40oLTJPq9kUJ0kBSdyiI
6l/XQctwn7Ue5FZkmEArTlBnbksfQEgzPNSN+XK5+bXuWT7qrHnNmR1TTWi+K4fbuL83ygasByzx
jSygt0+j5E3+3v7QxxANi9w8hRPFGsnEttUx4K8QXXYH/9btK2TGUyjUlz9nxQhs8fvjamHHWt65
jDYIj31uw21Rh4Z8klbxD5cfsdZj0urXTLHe9Bl2porn1viUBug9VC9zXl+3eNuSHQ/DMOlm3pmn
XP9ZISkJTBDg2KfLL78yV+Uag8CoYm1GQxRGIuWL1I4D/tOMrfPVWuvS6lXaCuGHjtaT2R4OLQSK
G6QfttKV11qXjugKN8iNGJiqY2gicRx/LmZjo8/XmpZMuDVCIwT4jcJpkVffF8BMD7QiVprb67pd
MuKkHapmRALtFKFlcGumUX475PbWvnhlw6RZy2edGfEM4zNSQ4X9XvKtgKvo9touQsUZTO1OTz7H
VQ1KBJVfV+yA7506iDpVomxsatf6TrJwJ+2rVhc8XGgR2JreKgA1Je6GQa+1Lhm0W1lFrHHQgLcf
O+EuM3qDIjwU835dNzKSNXfzaI92WBun3CHyKXQY9uH+ctMrjkLOXE4LWMxqkaqnYggOHCV2Y0bB
M0DrOo2um1dyBvNkq6TBRaXKvKLX2ZKOwt1wcysdb8q2DB8FNTcQdZUff5or9UOVbc2YZdb/84ZS
k5OXsxwCZhmi7BF1Jb4TvIaY3X3m5lt+aO0By4ic2YOl9yWYYWc6hb1zM7jQ/qas+9ZEzsaeYq39
5fez9pMMMFmVhfOpXQLZUR4FPKFynNswNOONTe5a/y+/nz0jhwYs9NgeT1Znvbfy7NC46kbTKxPT
lCx2CkuTeOg8nrhygT9j3FTw6QfI+k5VHi/P/bW3l8x29pXEqEHsniyK8HbI4320UK663PZa70sm
C0hVcwLuv07waFD4rfL6NjS4004Gxdlf9Qhd6vzJaEQSmW13ykP7iTSXfTTGLz1E78vNv907oPV+
H9sKwS2rdqLKK+rSC/qIq+atA+vbY6v/dfF5Nm2meEEGGDStBeoRiChwSvXegPziRtaGw3+7/3Uh
9X9WRy7kacLpkXjf2sadlYKDh2R7uW/WWpe2P1R/dTaMSBI0UeoZd5bdZo+CouudFgvFuLnqIXLU
dSjqwR/bhgvzSEH12u2fbejGqNhVVy1buhx7jWqD2303YRjm2EDfIWn2dqabV01PXY5W1uB+feLE
lYe6kg0B1gGDN3AnkXUbg7Ayi+RwpcGyyKpIHgBX3p6oipNdaA9An+CiITZ2eQxWjECORVJYmIh+
Jlm2GjNV7Ac/qKJjPpdomV9+wNszSfzjEmJuoAhX5KyoCZJI5IkifFAc0a78cLn9tz9AyNcQEIT8
Ksnbypua8Emp6u92zX7rcttvv7v+V5L8mRl32SSMOGOCUkZx08KErlIw+81Vb67/tY88a13xG9tC
T4qkA2CQVgSuq+o3dtJrM0dy/H5XxsHkxuRvjjpkbs8uHtgFwfXfOn6t9YzkfeCUuEMMQtRD92pP
idVhaNAkQNr5uo6X3A/pdTWZe1ntDWaTAhEwEnYnJSKiFTkOf15+xtsTR5eDpShrxKafLsHSKQ0+
lvnU3zccw69sXdq4OcJ3MwSgKq9MrD8Us3lWLLG1uqy9uXQEm+YWAqVGtkpkuT/KyHnX1+BAr+uV
ZUadTcooBDo6mEzKYbT+TFr/pkSd48q2l8l01rbad1ZhWIxqWWWkl4H9Q/RPkJ45P1/z8ohlSQ+I
0zAEUkrximPdiST4aIf6dcutHH6tWmfIhYuzF8hRdU75eUqdY9Eon695c12Ou0bANCetwGCpoH2Y
TdNDVG7j7mfFF8jB1kKv0oBAFp2SZffmJPaF6EDrOV4Hofby2y8T759HCV0ORUCmsxS/JMfJVbWk
epiFoVZ3g5aX/m4WOULxaRA4Yh8g+DNufNXbNiDkS1wLjFXVUhNPFkp1aEndEM1WFuFa05LzbJFm
KpOZHDkTgOuOfz64w3WlEsKV/GYORFNX6pk9A8chpIrj/Fe6uVytvbjkNZsySGN0SnDKOSo3xSLe
6L9eHuG3J5GQU8vcLk9nRSN9uNBB7jotENDM9Nq6+jBP3YbTX3l9Oa8MgOMICYvkj0KgNJ4Pj3me
bAWzlv795wwVcjA3NZqmIFBOXkPj7xUxnboG3WrENkhd+qRE44dBK72+1D4Mpk8FiL4FL3r7m1A6
+90jdUGpp06KR4qG6teAatQ+rvXhqv2zkMNiShzXbd8sxffkIuBTk5sUQ9ARgdlfNepyHMxxlcEV
NXurrJpeITrdl7W7c6zhR9G3G4f4tzsIiPjvHRTrYsx6wLieP9VxvMvmqD2FllM9Xf6Cv1Kj3xp4
aT1jE2Hk81IkE1njqS+NQw7vHZSYj4RTDO/Tosz0LhdZx8WN8wCHEP0zH/GP2b3Rm/EeNPshi1yY
qA0ZlfODElE0nTf7dM5/akXzTtXnrw6J6yIdUEcLQWRzcT+hB6+5t5e/YNkwvPUB0qJpjJOJOBz1
T3GErqhm8yHvtOGrsNGFNJTDEG+snWvPWQbobHGOKqGRgsPC79oAWX1kfXLlmObOe2TP2x0Kl8Eu
UqyNibX2MP33hxmabxm9zmpKTacD5BBNVaRl5p61r21PDdoDED439sIrM0wO91dKgMxWTVqWUoX3
dVg99q6ycYWzjMFbYyN5825uofZy+weJUN3nmb0fNfWpbYKXy0O/9uaS80idurcoSCXTMule3VR7
Fv3WGrfiz+VIIqlO+tD6LBWuRdJOVH/MYuOT0jl7xd2q8Vx7hLQDHhuSKfVuWTJ8NdwNoXuKB3Xf
ueKpTbcuQVZ6SA4rcj+UoMbGktGO0RHGIbq9W8UQa01LjgPdS8ceWxI4LYTn1KR46M1q4+C3Mm1s
yaTHGS2bGM1Tb+pNoMZuhPLduA/jYMOU1159+f3MlFuHpHN35tUN7g10ZLgcUP2Xp+Taq0uGq7Rt
WDoIV3l1VT/VDQIT5fBQjMlGsvzam0tbL6ecdDHrLNN6p34KDfXdbCUbC83adJRstXCJ+cxkrHmp
73zr0wJJM/PBGeOPRWG8Xtc5kr0igjvEybJJ6hv/qCPHtzPK8G6c7Y15s/IJctjQNIsqI3uV6yyW
o1tYzu03KqranZNn6rOTqFemyco8cs03wd7WLDlhk5+GvnuwjHJj274yf2QyWaZXc9sHVekVlY7o
enUTCPOT7hvXZSfLdLJFXUl3ZxYxyyyDPTl2/i4JKFG4PL5vH3OA5P9uV0Y5Wi1ZRni0svvYF9Wh
b8NDH1XHUenMXWJMGyvWWidJ9ss+VdNRkqZMocs/TE7wmJT6EdXkjVKateYlGw67oQhhmlTQX5Kf
6CW9CxCYa0xV3zjmr01TyYjtTsROMDBN7ai7D7rxZegHFJGQLM7aw+WRWPETMvPIRlYPmRLGWRnD
Q5OIfeb8TeteBRi7b6/pcrwwttx0QlgJD4cgGrLi47vYFK9KqDzXEFS1QrsLymjfBtcRooQcPBz8
dmgTc+Lkz913XnfPlMjeNY4g0bnZitmvbLfkKGLedGbjB7hVcsvuUktBBSz6ZvsdCPj5i6ugY6zq
0f7y0KzMLjmsaEWinNWO0VcQzi6t6IWc8o8VAuiXm1+xQXOZdGdrG8LZJA1HbFwaLdirSfClZcM4
V+17dCeftaC/zkbM5evOHhOg0mCZHef0eCDxmEB3t0um7I/Bzq67DEP54fcnRKkS+n3RlJ5f+7sh
ML+ZCP9tWOCKecihRaQj43QOoV7NddGbJIZaSbtHIxJJgMujsGLipmTi7igMPyyNEnFQZZdAialb
/cUx4rt4rjdWirU5K63XQxa2i5gbF6hDdGzm6aRl9n0bok7sDMj8GSJ5V4Xaxu3eWodJK3eYmvbs
szh5aqq/N7rRsy19Y8e00lUyJQnSjK6kqUNXhWm008PZE2lycGskCwc93PCHK0Yn05J85N2tlnoG
z0Z3xTbnGy1obqdg6wy61rx0SM+NuDJaA0wSTORbu8t+ctZxCAXOGxuble43JKOe7b5VEP+CObBI
pmbZQxRfF6ZGV/Z3M+MKXjHzyuXeNtK+6IH7S4T9u8lCROyyJay9+vL7uaOwpg76JO4b/YvwZs4d
5CrL0NqYPGutS0t1rc5mOqlx7fXa6BHQeRLI+V334pIJ61On6NTsEtsqWPkVt3FuGrAcGy++NmMk
603dfO4ToBReFY6HESnbePRfFnGs615estcG09GFRQ3iNEyfND84wvd5vappmX5UCyFycH61RyAB
pU4dJKFzuK5p6UQcO0SMZ4OgWUL448FuUXvlO7bARG/PFc2VBlSElirGZklrFhVKhQoFx8bGsezt
0dTkW2s0m82qK2hag62nN/N+0UecNnHFb6/pmiuNZlhGBqQcsuDrUXxBpft5Asq5C2z7SObTq6nE
w1XGivjT78ZKDMcNFSQFTh0KOV2bHvLQv708tm+7eU1285Y7aA3ZnMOJIrODGIzvsRscZ9V+QHrn
y+VHrAyw7OQLiCCBGrk8QqvfOel4LBDrvdz0ygDLHDxflFQ7N0p3ooJ0bzfhyTHnfdDNG5u2teaX
TjtzktT3dU3Uh/1JGz/n6SNSWKhaP1336sszz9ouIHyOtuZ3pxliNFKH6LEPt/NmPv9apy+/nzUf
GxMVhiBQmDLD8FJxm39sagTxLr/8WuuSf08LPRv1UO1OQ23be+EkyUEftsjFa41LDiHtSAiN4r47
NWZyq1TZfTBoV51QNUNy71ZsjJFTBP0J3gbazgjy2hZpfu2V01Gy016vAsOsiv5UZU26M7I/qDX2
Mq16varXZRdfDWOVTp1FXpltHNvW2NvD1pXtMqP/eSOsyWA7x+2d0o+YjaNRsKqG1kTV12tSf4Ra
4Wx0/sq4yoQmc4y1tla17pSZJjLsRRogD++M++s6R7LVrIpBx6tjd4py5WWOh9sosX5c17Rkqja5
IqOpxt2pn9GkKW3PmdONIV3xMLpkSGaZ9x2p6d2pJVt8NJGV7LgQTrd4aGvNS6bUxOE0DgqZiEZd
UcmrVHckj3xHYXjDD6y1L9mTlsY+N9lld3JNpGZ9B0XdfZ0Hh8v9vjYpJXPK27Q1HeqAT4p1xxYs
d7VjlLBHiLdufFZeXwYgiTw10GMa8MGR6GvkWMqRORnplA1TbNxbHy5/x8rEl/FHIwJGauF23Sme
wRXX+m2ab5H61pqWTjjxf3P2ZcuS4si2v3Ks3ukjARJgdvo8ADHtMTN3zi/YzolBEhIgJn39XVHd
91omnZFxbZtVldWeBCHJXe6u5WuNYVI5VdhTIkyGFug96V+WIaBw8OsJAuF1s/o6tKc+4u17CADx
23ABYPllc3Jekp/OJyj8RThDPHtaISWRkzjE9fyi1ysH96VpOX//p9GjamrGhtU4/RqayTjYi7J+
/bIX31hsQMJ4DmZMy2z5IUiGO5Dl7v889KXtuLFWHaqzvoY3nIhwWQfdG8jK78zIrhjrpUnZGKsT
aKwM5sqe+OcY+t/6hcNurDRC40BiJK6/6eRlLGpOy1i8+/OE/L6WQrdA2yRqopqjj+Ykoo9OgTZs
sI9N59Cs6fJi4CkkVK58iAtTv0XcBuEykUpibkrLTF4stTmRyaNHM73UF29ht5BghtyTjIZT37B3
Ydff22r+DAjBtbaF3xeA6RZ1K43swJO92hNq5McOWu6piFmeUDAfeOKJIMnK1lkcOhK8jPYIorS/
Wpk/zEECyPhwWpR/EqN4iIJ+H+lrakkXaPfoFsZaVVFTT6Wypy5mGQTewbn4lms/I8huafJkCEnl
0udMipSQ9ooR/s1085tQ6D/grUsAlZ6qsadwLPKh5Pulg8ir6o+Ds7uKBaexdmkRd3cthKn/vM8v
7b6N4XMb93Ej7XAq4yk1QZ0RIDHWl0EjISD86zIx3C37hcUyFaAc6QXfAaO3e9mLb2x/XlegWyFj
C+YuPzwSTxZ51yubR1BXzv/8iAtJ9hbumngtOvUBgwKIvAluZjAWPrdDLCvkwVPn74KmmCC/3aE/
9MrJ9PvFIFt0UgK+8AIyat2JBT9KJSDBatBj+rJUnmyhSXzgQ1E3GH2Kep3bAnR2NibXuj8vOMwt
yxFZ9Qy2TIOldvEH8NALyMPbDNrnr7uqO8ReD3178qI7SzSG/LqtFCiwvXiSw6n1nNmP0IrPSNO8
DCFBySb6EB7Ub3kPk4CIAUkZj+ddXI8vEzSkW8ojcLestoni/iSh0OJp6PiGYl/xvk2bYP7WJHCV
joLWxUCk98/b+MLhu8XhzpLq2oGp+RTz/tYzzd06XUtqLw29jUjiIMZlt8bQa5xLyH75EGn881v/
3hbOorO/xFFofsMBBQKfUzB/pC7MCjDcuOoamurSi28cE1liqAyQGLZAk7zgSz5A4PvPL35p6I1j
WpU+y2q47qR0WX70iayA3pHky0tGJ1vwnx61B6JpGHFHG7AzyWO5XOP6+/2LQ6Xp1xlv+qosk1KC
/135Ng91uewoMKVXpuXCkUq2XSfmTJMcONBJaTAwLQEuXCIw1YWpKQ5FciOhS9t9gfD6PlyHF2X9
ZIttr2fF6oIsDUh9KBqLi1bO79XglHclcrvQvky2iGrYVVEMIFQ5Rd3Hxnonv/RvpTHHwQfHilJP
cxcfwcH+EaC0ezaO6Yg+2iBerljIpfXaWEhVK9dPYR0dJz1CBkgX4zEoPPXmZRttYyErgD8j9Mf4
kQU8XeokbeofLxt5YyDE1mEHMqvpOKwy2QO1SHPwKrdX4oLfx6JkC7sGPUwflaycjktoURnEVS4t
0pDfFVymlA83tXy011hnf++jyBZ+reOBQhAS8y5bYIpY1+xBxPfaZ83bP8/UpfE355yc58EH4c10
rPv1rfKDvZmjN8ZLyis76NL4G4tPPEhumAFzxYoxAdW7eBgNyG2BDjm+7AOcH/xTMhxABi6clwQb
041Trr3hjS8hXNF38vWfH3B+0/+MmJGr//oAVVSTJ5doPFrLHmr/ESS3tyHtsmK+cs19aYo2J1yv
TDusbTAdPWky2lT5ud0YrMxXXMil99/YMK261QNL4XhMQKRH5Am0uuko70x05fUv+Ih4Y8VjT9UU
8nU6EvR3y6E5aTJfQRtcGnpjxkwCfl7pGYYWd7e0pTtc2ed/XtULiRDZYm0Nrp38quqmY6DaVx0b
3nVi2A3qbM2l7jId+s8LVVVuzvxJnXxZ8zfZcvokIeDcw6inY+WWfUzNY0fdFXd6YR9tYbeTEigm
gOgLG5Xe+2UpsyoEwzDrr9x0XXB70caUwZQxobQ3TUfO1/0ymWxcP08MGarn3czc7sDKh41VXbnd
vLD2Wzhu1JJad5WYjvPgshLxn+2KK6DTSxN1fuRPLmPoCcAxAkvfluOu0gEAZZ3bdT2/xgp66QEb
i/amBqrbRE7HsJ693dqom1U4voPaxbc/795LD9jYNBRpJigAqOnoKi9fvI9T+zWo/CumcWnmNwZN
YqtROsbgo9egv1aAfYLu/vzev093yZa/p+jp2kUCQxPzDe3BqQOt5Zkqsku+JsO1NPGCw9sCcvux
Q18/IFbHBnWOVHntfYFL5Z6w556SK6fOhTnagnE70O2yfmmxhRqSjabL/Wq94q9/n+WSLRi3YaSc
KP49JkEFRuL+SYdTNnl3fuwfy7DduemFtYAtLrcOE5TsLUwscOFeE2inSlZ+MPbaVeelhTjv3p/s
rFXrgO6hCru09B8GPqdD93qMAsRH17j0Lj3hvDw/PaFrdeIP+rwMa5Q3CPgFG9IoIWnZXbsMvmBq
fGPLZAwa3cxYDoXy37oER2qH23F5Wcs24RtL1iHqmRSXqsfFE6Btd+k0fOX0WvX60stvTLmnyeQJ
1eBIcA/t5CCR3qcLSGj/bM2XRt8cz9KftD953nj0OM9cEKScLek0qyuGcMFZbDG4pOtXSO7Ci5qO
LVnnRU8gut2v1L2ulDm1NP76549x6TlnQ/xpEyVlwwUt8TGSpP8Sxd6bZHb3ftLdgW0jY6O5Eidd
2KtbCG4koXikJR6D7mcav478Ke2i+yX+/udPcWn48/d/+hSSVo4TAK6OYaDTiT1K9rGebtrmSih2
Ya230FtbVpzZBTspVkU61P1ZASMrh2tWdsGfbnG3xPCqH9p4PBZn6oJYrkOmROjv/jw3l15+Y8NV
LDgQ78gRSs41iBT128glj0OY1Fe26qXX31jxOfmP5h6vD2aTw+K8w4wQ8mXvvjFhGvn+EnGO9MPv
PvVhlduxWsD1dQ26fWluNkYcjIGFuEMwHo0XkX0ZG/8eKn0d2LHptV73v69MfpNCbWFYiXUxuMpA
Nd0N43kVCteZx8okY5ExOsniSTa0iY9G9HN14LHfgY1bex3ZVxEpq30BdYglV9wIeyM8EVUgTEqW
IrWiCl8Ysm2xM0ziHJxmOeAslF/Hhb6pBuTA0HL88qJlDDfTPAmPFQqyrEdn1CcXBnesBZO2e9lV
BdmCZyYdhFXki+HYdBKFLvMFmlj3c1y/zIC2ABrnVCdi0AAeGx5bdA2WX0XY7MKZXDuoLhjQFj2j
SVkvDrppx2WC5GsYOoM6b3ntJLk0+sY3jlOnB9th8mfuL2D9a1k6Unatj+PS6GfL+snzjrijgeob
3r1g1Udi51PQe4c/75pLQ5+//9PQk1+7agqL/jj6ZR4i+EAb8Msql1tsToIAmVKLHTN5r+tmlFnC
cDHw59e+EMJuZc3IbCSrIRNyZNR/luNTy4YTqj77Ukz7uA5wAXiN3vGC9wo23nHCgoLhXo7HJgnb
2wS0QN/R+B3PaUuHl7EFAAHx6yIUE+NT2y7DkbfdrhRihdO62sx/YYW3GM94InHfJMNwpAnInWbm
nQQmLv/zOlwafLPva1UykHjNw1GQcTfHuER0ZR9fWeQL5YAthp+XwVipoodTb6uDawtEHby968Fy
mjVlcRc7pqFVFj5IQl7WnUPCjTlAM4Uo4Oz+TljQd19rbZ+7RryM95tsRY6bRlWCknY4lljvU910
1V254szRxTRfsboL+zXcBApjMqNpCV3MgDC8q6syTUpzEOO1IO3CegebQ4aiREIsYcMxbtEJMrfD
12Iy12i3LoTJWzhZUEM1WxofehGNyhh/38zo2pA5lDAq/fzn/XphdrZQMkQJXus6PKJIoveVz7+B
0+R9FEJK+2Xjnz/aT+60tIaa1mF8uiw3TI8HNMvc+OPLEE5kiynji9CaQe/rWFIsrRk9UH+U4kuL
DucrNnfBsfqbo0bx0O/JHAzHehYqDVnz1QfTZuh3B9EMWdQmGpIG/IWrsbE2G8yur004gEYDF9Vn
3zd5OQXc8s+LcWGzbokeiw5aTBFopo5xWdcInCuwWo3dtXju0ugbQ6v6QEOOADPVjh5Ij1yuTH98
2YtvzhyuvQYaFXjxpJaHgreQreRXip6XDGBjwEQvNV+tG47h/FmAjNhOaVW/8CpmizdjC4AlkKYY
jhIaDaq9g2pMtFx58QvTvUWYNaQShkcYuyOcPbQgNEV07l+LVS64ni24rEnGmAT+OBx77gmTSqkn
CKiY4S5q1uZE66q4B1dx9TI0A9lizXx0BMVmsMNxCJpDXPr3QXCNUv7CAm9BZQkz3Vp3iCWcVDoL
rX4o4vWVglDHFRd3aSHO3//JxXV9BGo7i3hChPZgpykvW/9lweh/QMeoBHGwxNBoZL2RdZCrRV1h
grr01htrLSBb4aZgwox7SXVfEF7vA+nxKy9+IVLZQsTOKG5I+JIWYZD3UJbdRxBGfihH1FGnmN74
mn8YWvFRxTZ+oTVszNipMOlp17VHaFkRPx3jUbBUMS6u7dAL22gLG2Pe2jZMmvbo+81NO/gfo37e
V8369s8e7oK9bYFWyvp9V4huOK5qF3ZeCgjULV1Vhqem8XSt9Pm34/lNWWCLsaqaIRk6qrpj6UE1
TX5bqv5NacCLaWym1+S+pLcyJDkJ35XxW0HbHWRv80KOeWS+rErcxV6YNwASr1cZDC598E3ArAUd
a2SgyxGVACNSL7CNlzfCMfQEhr1ymR4qat+yuJDXcKDx36Cv303D5lBvVAc2aJGYYwtm7vAtGGyr
m3iRzN4h2y7M0xxRv3k7lKKug5T4/SqbtMW1vaQpYxyvlcI/Db1NC7BztqewkgTLFMQ6eqOqYk7O
xCRjfTOsyxnvN8ip+QyW+zE+yBitMjvIfzG0UFBl4zs9dK3dC4Km1h0oU0j3A3dlEBMkoW00mAKL
BFpkJfNQaJ/Rb5GtpMTdBw1sWR6Laijj/apb8rWuPL2gdDoG/BiAzQCqVL0aQZCLuxmV6qUPytwZ
VHNB+aVD/QT64umHWyDwk9Zz49DLQYZxvZnDodPfQGxYWgxTnROKMahNfYvWBhnfKvQ/r0/jNJf6
CdLo63gEtX7c3o1rJ6eMTxJpYdWhj/aVEaYoXxWuGcROaDTpZKJMWp6pICnIvm0HNHVI0YXTLaJc
4w64XauRQp7d0meIK0VBlgQFmicmXQZLysZ+at6BeXL6VKOBlpxaphwo5EaDmyywq4+gJigMWP4H
dH9G2TIzF6fc8rbdcwijydvCj1mYy6ILWUq7EDpGWgoIwrm1Dtus9hevzhupG5OjsF6pNI5RC8/K
ruDRSSaOmEMcaFodKpoMPE8wcUVaIZJad40smiJnI3c6i6u4NscRQKHCpBNICMubASDteD+utgAE
wARxmwM9209Z1632jrGZ+WlnaxOlZU/rLwTCwYBsNJG7azRuYvPCVz598kcJ6uxirvWYhkkrDbCq
HtBz9cgi+iFadES+B56Z6sxr2sTlcoiacL+2fRWncOyQjWSLc0WmW41GLyaiwd8xVnM/a1UcYIfy
eSmyaerdmi2uKqvURgx9H32bYPMMgRA8j4lIpreri6oorRdgfdDdwpIe3amsCneGj9YdDVk7P1PK
r5pX7QgUfwpd8246RO08Q2Zd9GP71uOdtDIFqIrIo6NE6ke6JtUCrUAAcvX3qE76JLcAxK27uuGg
H6AL2g6hhFtVNBW6HJ9o3AqexZ1eolytnDd76Kw4ktq+XNkjq2awGmUCre1uB0HZedSp7NtZntoy
iKO9B6GX+KZVHpjmi4Rw6FK0Nf5/lehGOQ0rF2RPRGs+gKDyiXd054ogQWpBwu42kpOq3tkYPLl0
DqsvjlgjPloTK2l2jV2kFiAAnkL5uuaFbH/ghoDyHURI/HhM0RAX8JvFBpAMS9upZFWbicZSA/lV
S+YEWg/NSO8MJ+F0EDNn7C5WVkiQ3QkArDkW0r0bpKemxxL6puWhVkIVP/wSnJQdpiNQ5bcB/eZd
7lAEWjJRDROQa4riOlACvDjdFJaBjg+snhPbKxcs1ScnetHdwdvGTRYybNUn3Qs4Y1ySletHL+Fl
/YYLmOVurdCrc6+iJhEHNfa+2DM7iVlk1gYS6OmVDSFCfiag2gjNvTnIaxWt3UGuUilo3FMQ/CtT
RXMaRH0r71A1LaECF0dlsPNBOsHzzrGE3zeeNz/zNm67kxYuH2PuP6NhyHDsujc+JC9XmHaL1CVM
q2JNXdA/uhLyl/XwWnh94nYNmPQ+1ZAoYBlvObevlkCzbzMnA1qdV1cJKP20tjmW/gq145yFTRYA
D/5ehBPpM065n7YdiNqipIbUcYEzT0exABtgrYIDGq8SeWJjhI5+HApfxqW+FyzqmlM10upZGUPr
tA4FhUk0nvwI1kjh0nUi9SNrhm94pPhC16D66hti2tdaxBxaao6DbwCyRyTaeQ6yrze2jkeXIWql
a25Ns4jXMhDEPKxl7cbMUk77tChkB0V3HfPyXi0s2IPorE3HhNxDzhznZrRwN92FYCnrD7VZh7ZK
hfXsvAcnStndt7qnmKwZR1fmGtDJpJ2mXZAmkGYZ00oMRZKB/rwmoKJES07acj0UWVeuwG7041iq
GxOu/XobCDuZlLhoBFEkeqSS/Rxo0R4SJb0181nNkqzyYh9ioojylxuiA3q/BmLB1Wg1OZ7NCAsZ
eISob3cdVG5wCtSEj7fDUkL51g9njVEqW925PhmrtAzcqtImKgL/pEoBX5gUKBvl3YCzMOMAuMb3
tfI6bA23YkJC3rgw5aXm/Sfjxq7+GK2VZilcG2v2hvYqzJNx9nU+OElF1gaJ7N/I0pHuzpUcV28e
iNh89Dqim+yuIa44s+AVcbPrPG2aNJBRWeejE2NwqtEMAcpMIHkfPVIVNGOh768Hz6/jIqtM6zWH
Dtq4NNUAQZMPYcynTwx+20BU1HRLpueWhvnK4C5eTZXSele7VtMbzVTBDs6XBtiiOZwzJH6U5hXo
XWkaW3+V2VIZTx2B3lqbLoX0+ajuyTqPU6bGCfjUqQdbJtRgZ/txYHFb3idBxNkdNXEyQh4bC4yb
RUhYPk/RwLwqBxZlCl6XHPlHqiaZBIdlcew4jAhZPlkZDEUKhXVFDsWoeI2+4bY9LH0RLg8gjYBg
V9yaMcjbmPZdNkGhan61FuDTTkubYEZZAdWz1167tM1j4HBkY6spOa5ZRedZZpPpF3vQkOusbvoI
8kc5t22LQ7Yx65LDe9XrRwm8pJcRCmhXht2kII8O5QqXtx2XxRHa1nC4uLKSQQ40RMlOqlf9nHZx
CHuLajsX92ziwEeg4wuo/R62JLMYnBf2WZgldq8U9JF4DiuterSKKrtCZXc05hbBsufver8HdgBW
Lt+jpwhiN0zMgziFiS3GOxkGq3rlcAZ7P4gdAJFgijUtfKAESLnrQMSaUhvipsh53kRvwoEOCXAO
Azro8Dbux9gGKBnTuvBrrHEUuz03g6x31IHb5jFSkATcC40dg6oXNWVWe1Ahh6KZNzd5DTw0S6eC
TZ+BcWxI3lBSR3tZT3x9g3b1IMzd2oopo9OCVukW0pV1VidgENqPUV/LtHLz4O1kJEZ2u1Q12klY
ESYsFzrpknStfE2zeRz9JZ+7BCuKiErxM4xC9/vRY+FriAUEy32ny6E8yLBpx4Mx1mHPt2thdxSH
tgIZdk1YakrcEh2EWmSYF8Ku5UdPWB8KEtpGMDinyAcG/Jvd1xGb9Q4kLRWqVpHoWtCPzVbfRiXU
j0PVsFvUXIfgkAC+UJ7WplXhO38tl3wK3ONiMSHaB+PmWIT2Ya6BPsBh6tQ3yJX4IGRpawMepWnx
9XBrIXIf7gu4iIeAg644dVT65OiFIHra435DjDf1BC0iBIvEshznlnhyA52SW5/7s0oT3yY0t2vj
mt3iTx3NEABUkG1G9KR2Qb0Y+QApbBkdYstw29mYUNeHei3k+lmCbw26kc567BHMd+sEgeNkKcG/
Zmf/1M1R24MfS2m7j0FtHD56Pp/BUzrM6/eunQKIatWOH5E2DPC4C41wxDWJp/vUb4P6LmAlwQsQ
Gu4VdC4qbAyk6MBoG8V3Al3iRYaTxhY7awJXpxEiQ38/D1UMB+vC6LtfRbQCS54tyK4y8BLpABSH
ykhUWbJjawNFKTUk4Sepeu9L0SFSTNcm0l62JNB6vS0ECKXzGZH8HQJPcoAEOfa4G4XdCRtVSx4V
AiCB2NZqV5CO0DShVbSkYV9BHNmMy+LftMUYva2G1dP38VKB5pnGskseSgRYkh4qHCfem8Ig6wKf
Wze94mFUnWGlNPhQj0ICoiRU+8ikF9qvo4uWMo1FyHmu4KXJEXX8EIJYwEojJpC03pliAhEzkG1w
DaDNtTiVYTJVClSm32UerjORpalWwhVOuGk+ubEJZCYSxEVpjGDoTQPCax9C2kI8M4TNH+NKzMkR
qUsvMynNHB6K1Z/vh3HqX+lZaO8A7z6ACjI677NJTnN0KCNOqnyJm6o8xFqbGT6p7NiDKMk0PCQs
TKI9ncd1fZ30vQif27Iavi2wkR/r5EGte8YuhDL9upRz1q1BbPKhAE3IwfSAWN11Y8TFIcDrJ4+M
rOwhXEwAp1iPwRuii/nZunppD9MQhUjCKpQP8hhaWTRvUfBq98KMbbmXfEHmwZyD3hqpvYhma5y4
+dS5Pm6zqK4Nfdf2taP3wbiAM0fjaKkgrW2YyUoIoZQ3ODfbc88lR8d2riUEGFMyj2W7D4UKh7zv
VSL3UdAO9YMudSFyCEZxs+O0ocWRCGLV/WDp+diCdFpwq3o/WN8GgNSvJ4AtVvrWL0Ei+K1ah7V7
V0sxRDufBHw+IGvw+SPCmDb50dcMbwm8PA3WtFkXxx+hLoH8f5aVM08NEeYLBV+R/3npuA1uvaqL
kk96tXpGWIjcNGOyIckuKXUV3kQzwckqNWixMu2RGZLZraPQFvPakoavvMQjz8gckaG3XSeSXTO0
pLuF3O5IDg2QUGK/NCF3Z+XRsTuSkdY9qKOChiN/b2mfeehbbEDx4nh4Tzv0qxydv+jhwSxI1JFB
MmX2qxPziGIDRItAE8dHkZd8Fd5J2dL1aWSr6oNzXbfkJkiA9B4tUJWZzwdqHmJ4ST8vgjBib5aW
eCbD2WFnsGOqdnwVjU23w/+AZGYKuBL7Iq5p8gN5GZt3bSRZd/RIDMxMN09UvlmQj85IEJaiOk2S
RkygfLJ6dh9AnTH5GMCh1iIdzDlQi6Fa46eVXIPvBmyQ/anTnu9OCo4IfeZem9RrGoVqmMCI2xox
pVp06/y9mSkkt4KlMW8sJOCfW+oC1DSqpXLpwMLq21Q1sTqGvCTvRBMmfuZNpAArA12RBesRfgT1
+cgBr4BHyVwvZIp2A/Tq4/emh4jnSRoGlVNigyo+RMLzEbMVZRu+j0GP6acGuX6TNyupohpFCOA8
B7iVdgk/e7YS7EvsOlQJ1qkbkQdbh2uqUfhLvUM9hep0kYqtV7ooL9xXbfsC8X6iqQuNdiWu1TGK
VAdqfzplQ+QzUGn45lWrHT/ESXCN2O9CJXkr2dFTQzVRvTkuSLJyKM+imxlqVv+qrv/3Lzykw//+
D77+qs3a12VlN1/+71ut8M//nP/m//3Or3/xv4fv+uFZfR+2v/TL32Dcfz83f7bPv3yxa21t19fj
9359830Ypf17/PK7Pv/m/+8P/+v736O8Xc33f/71VY+tPY9W1rr9698/On3751/+WRjzv38e/98/
PH+Af/71uVZfnr/M3//jT74/D/affwXBPwjjAYmjkAdBFJ+5yObv55/47B9+EBFoLPgJZKbiM44f
2Zyt/vmXR9k/ODqaoAiT4D/074uWQY9//8z3/xHSKAqSmMcQ7TwDY//vy736V9H0X+uByfj31//V
juqVrls7nN8n/rVUjkomuOdoxH0ULFhMMOqvFyM60WFQdDNJIexX7sCdPJ76WNQP5HwWD+K4toW6
XVqx5lUEgfFhgV7xWozN0StWgJG6Ji2gWbaLezs+Fn4kUSUdukdfGw3nGKjHAkFL2orhg52Anoun
CXgIOPA5avZLtT4N/Ey+UiikNo38oOwSpgF64XesWfu8sM2pYfMEYMzjVBX1mxjYnHxQTt5LE7wm
LkmyZERrTVnPftagqyBTw54HA99ZCZnaIMZ3JvZtnU3zzuKYShekHmkCHtC7ucW9mB9V5lE4dYf4
+AZOQKWGB+4EuaJohyZ30H+R4WkR/dcx8N8ZgQAeREz+QTV0z5AtQFuUQhilUP6DiZCo+xb4zwVs
L6OUiGQXcj+rfFFF2UADrcxwTC+fmqF+FxXPsfoBxOhz563N5ySV3Cx12gc4lX3olIj1YIZhuglZ
i+xhAcypGseji9W7AlwhuW5FeLsu0Y8ZGfNnn6L8Z/gEZOhaJLd6RumFTMwHK886nlibkGzJ+2Jl
T8zEfW4m2rwJ407s7OhpeLgp3C8aDN3+0ne3rCW7uifkMPoziiYJ1Hj5SL5DonK9cVR9L1F9xa+r
8egnUt2NgTccbQtaLULEu06H4aGzkT2MMcLsKKKQrB3Md+3P5NRrBwa7OW7AwoWdhfhzyqNyLZ/A
VSHzmir2FLjqbugSlQJSEbydo2XMCmuid2C2R4jQf+kgOQQlI7emHkxhR7pCH+Ix2CkUvNLaADwl
yuozCdcPEU+SdOkGgN/R3T314m09tB8BXSQ7kVRIvbzhAyPncx1kRsBUrvuo/lRqjz6heKN2phym
FFlGt/MnwdEGbWmWyNdl2N/6oSS7CVaT6y7aqbm0qGXVn3VPwsPQqpuxbCCsIPsHsFK1+UrqOrNV
85k76mVTMflpEkdF2i2oT8l1OfgSNVU36jLVK0kLveo75RuoztUjjtl5NnvlH6ypVVYHWLIl6RHS
e+z74q8sg0CVft/EyZqSIvwGDktcrIGGJW1ltAdfYFZpFb8K8VXqcU+jdQ6eH2DCNre2ix+LaHjQ
qnrNkZU9wH6qt4W2r6s5/LzUg85HNTfp4sLyYFeV93w02brSYaci8bZxrsEtP7nBR1APvXxsp+JD
V9AY6V8oUouMEvcJ1t6gIgLtnbCIUiRuIDKF0JLG7VwD+dnXQDbnFWTNdsqzh4RAFwaNhHdjOTzB
6IqsOF8shIhjIXfP7gCJvS05diOrZJI5Y3/MBF3p9g69aOSugRLa/URExlni0Mzfv0nqajo0Iapq
aAS+rf16AllI8mr16jg1eur2kbLPqF2lJqzfewQiiGtTOFTgUVbvvOGmZUmTg2q6xa6v1jROVGbQ
/nPb/h+SzmM5bmSJol+EiIItYAvXlk1PidogKJKCdwWPr3+H8zYKzkii2N2Fyszrcs+KX2wFu69X
rw5lLs1Yr7iphJaYOB/rjcPE6pG0tN5noOi+AtaTjfXijNUt4Y7ZFycJ585NT84IsNerW2XNf6Ew
/qY7S4r3fHgai+RF1Pl0Qzt5Xzj6pzXNIlA1UBeTgL8K97p7Sc425q4/iK3jQTNhMlKvTo8zTYQ/
TyaguWX8YmwNWEnQHrwtFKMqYlkqGsXkZdxHK6jGffflgnFWEDpCp1EepDwVxXThb2Sbd65F+tKO
Wh1Xm6wPdlfeD8RO+WPmFg968Z+aqrqD72KLKlM8zfg5m43P3ml4L9V3kpfPhXyYbXHomsYLyk2U
/qphBW4n5h6h8sDgkIcQB5tfsQc6GFA2+24NSaf1bZz33avWzo/57jmUmZIWv7ZlMHrVGuSFZfGs
W0eQlcNYzKava+kztqo0NPApco8fvFI+Zvp6KDoDuLY5eVtNNM6iQsP42Wydmi2a0TK5tbBAgWzr
wGCNN7vmK192c3nRUWfOqb4czVJzzpOXxNKy2ntwTZyPbdGEw80t0rcdUUc6l21IgF7I9NkzIm7h
Mg5Mx/oaF0Ivgix/R77lRvXk0dV3C1TBqjr0YdYFLvW2u4kbAtIj4tjgfbSa6UH2Wpy1p0nx9FhJ
+aFz57TSPDQc3HVxndeuLx5zb4trvlOUJMDsvbEkvlJ2yotc3rOt/KgbzYmcTL9j03AZtt49sHgW
l+h7eZmrT7qrGU6NqwU4za9u5xBLn65vILN+V+f6mY2J7CfuQKK65VuvV9b5OOo5m2HZzGWqwySZ
M0zefOWZU+zJiUGfWNtZM9IAsm0PlsL9NzfqVpDweu3G7kjQvhdshDnhO+j9nKnYR7Kf+Obi9D5A
2hx5reP4sDRfs0aynChMzU8mDfIzGYO8BoVzFr55vepBvs1OnOgXA0F0yRLAqFxcqqDwbsrQ3Lj+
oUxrsddx+gN8lW7xtwDWbvRn06tbNju33/aUBT1Sh84sdEJGXNdP2+VfWXSvYnEOvGfdu6WJBzfN
oBuG7jCpfYqmpb7OY3OR00jwwGz+zsD4PatnzOjNyIVW9j1m7MgaSRyY09R3PDYFSeH5HPWUY+dS
qHKnPuJ1Vfdd36pwWplkCMMdw820tMBNzB5abL5Atohwa7f7pZ5/dsYZD2rVVTz+3ZMUqfmWS1+t
8ltKSKTUZS8RtrIAdu65WzPG+rGMpdbdGVw4R+mo35aEvYUJhIGCuBuKs1jm4mxN/SXLlXvKvDTA
thSO/XCzf9YTJMs5y/moN92JvUTxu2N5TIqveWOTRD1Wv5H0ZTRfG5+k2bzrXklFGBbtrvpiCdS7
NlWQG63xkXS6CZ4o7uERGK9Tr7qJUb4zxY3HXKSHbL7ZS1M+bWN2J71s9NvRWw/DxOXOYOuXQzk+
2Fr/lcsQwJWh0y2WEADqkpf0b0Wab8ekYciWC/R44llVVDvL7DcTLuLCKMPeS7Z4OwizXnxZgrOh
pVw5fH1BnK4Vpjm1aTabbz6dtsgM32pYZqDlrzVi/rvGCAXie9bGwKT2P9VY97SgTAwzUhmMIL1C
qGcQj4Xm4lIjAD7KJwcDhtskJ8Gtz24BuFdaCAmAeW2eq05MQb0v2x/ZzJ+UYhvG4bkunT6SefbR
jVz/y8Ri27K7LnYJS7U+Orn1qCnnax/G5pD0382DppIlMKp9D3cLIVO334rUNK+t/SzBK0NQEzBI
m5Lgeh8FceUAnl007d0Xm3W+ktetsGi7ydYSXh/bWvKY2Z/dji16MjLIw4+t4m1LsxO+kiBd8unY
7vpDzXDQTEN5aVbwZ80aYp7/KpprrYuMtHHAgyHTVBPK1VzDpDNejAFxtZ7I+1Yv1P1dU3Rg954R
eaTG+Ymmd/46Rprb1z+LSaqg05p7DfiCSuV+1rYW2Yn9t6uB7eEuxrh3r6U2zb5MrTS2WrWfSW6D
tUgDQkztUKRq9m3VBPqSFAEHIo/ZcAwkXvrU5+Sw2NWhd+zFXx0XrreayJwHXmemOCQdyZJ2s/gA
SX9LrZ99xzLfSRuL5j2nA83JNBhnsI9tlvG+wms5ec57KwHUURpEmX7L99YLEXYP/tg4Z7P3suc+
r+vY0qw0aDssW67hm4IFbkuZP3uzmgKz2y12gYCT2OJ1Zbfr0bLqyd9B7SNTf7AyINdRLZ87+Zcg
NPldv9gOy910iMUxOZLF+9CxDGvUxZvWau9GNSsfZBp+fSjfBzIQbT25d+xfzBJ7jMPmHjEpiVb6
ClppOAdn5+nZ3B/EyzWfpsKqLkDjYeUJ45oY1R+7Hb4GhcPcLGUZJXU5+MpZTrIcY0MHA/Vs8Svt
WRFQu0BEqTlE07Y8CLuNraZ4W4+bsYO3mHzLLJ1Mf++HGCr5wx6873zWbo0cA83WnvtM462sM1QZ
FOMA0+eN/ao6EhOHfyjtWF/i7F9zqpnHcVIP9lZ/m87OC6qGNNTS6aYtE9OOQtaxO9WrrXr0/Gue
HgyaeV/rOLxGn33lLZPAoreoa36qSY6aNqvqj6bpfkzKmhly1uxgHRbUJ5l7rEZtO8isfeoEH97I
qSe3q35bJm0JPVX/XUv7RFLxzHfjNLBAJtBy+19We3Pc2JPmNwTGTrNphgv3g+ml+vOsmtsA6kSM
BfU1LZscudDvSUO4gpRiOPWldviB3kJ8uuPjPKUflf6qlPMfR0QN7PaAJMQnYkJ+fKowMaPirBfs
UwyZ9549e9kOmS3Fxcu5Brsms2ND6HRwsj1gMJt8Opz8mCNECdJUs3wdhcJJq+yw25P5EZB1fJnm
8Vffi3BpJ3569yfSvOojL5/qY7pxhFsWQVaLdOOkdLF8SJAk3Rl/Z2yP4hBMv4VrrEfqI+k72Ct7
rbro6xsriAaI4b6LLEh9vyjkxyjzR4m8w2fP3T2sapRXlh3OwJ0gg+k7/HUV4gcj5M+sw1a1vIOG
/Fgm66/lWn/N1T2iiVhj28sW2uRlP5XWGmTek0YKgz9pDIEr8opLVyVvw+petpS2jjzZ5zZfjmtv
bqcuQc5TpTINE/Y5hgml9G5eN5echpHJ0OkZvEyI0rKzfZW0TKkr75jbDp94ns/IdXYyb5OHsQEI
MTZrgJNdzMBUQW4jK0CdOV8btmpVrmtFdTvXfpmRMju2x37Tg04fIRuQuASWNHglqkUCwEYDPRXP
lVKBpzfWaUwZvzxr5f4yTpY1dr7pNNYlcYzPxur1I3EWCEHISQvGHcZAZdhDs3Pi4m1QImGRarPc
beRdh4trDn49viZTkl2kPvx8AihpiuGd7k8/AoO8d26SsprRsg9CpfurO7Dlo8ur4UD3QDNoTndj
peq41aur4ay/9nl4boyfNUa0LPFGk3jvJOUFMbCgbZH2P7Xan3ZCA5ybz2M6yceiQe0Px4S8arrA
46+U8DW5AULTUs/aPUEB4qoPAAd2sZ4xInzKNqr0BcU+H+RBvNO0469z0ZA18zCxvtu6ef3EdVyb
x7wS7qFxDONcKBnUVv+QJvMWKTd1zixkeS7mWsTliJo1ibdReGcgMOqcoyyoIc86//8XYVZRJ9tv
NaMjIGAjaMakjyyNh0UuT03mskZ0JKNdmeuOcqhcfpi7Mdbgi4Kik9m96/R2kFfqVLqbdXLggfxk
KJ6JeP5ExuKxjMf6ThZ1aQYx+Dyh9B7x6trtEbq7iDbvbbYMO0Jj6Zv7TlvatQ9IEx9kWv+jqxPB
PLh5MO1cZlPxkhkbMvXJepic+bYr/WcwWg1/nif0T2Xqk106c+FGaKSedO9xyco87BgY/UF415yY
icBorHA2nOM+d2cY0c96TYtnj2ExX2uY2qRFFdTmwaLnFeWP2Y09orW/jfZwzvp6j7qx+ZNrgxcl
kmdOb/viKjbjkyVdVVzX68tYmzMSyMwOwK+qTm5+UiDgsGWr+52yt4iZfb4rdWZV/Br9YbQrJ5wc
xwsz0nB93RQ3W5ot229Ty4eE5uzUu9+MXRO2ZVYGdfWEh+RMN6OHNrcUcNffFi1jQNXSfDHQ5Qk9
Lii4J09Rwrtx/upzJ9xN5thy3Jtj3r961vT2g42epkSu0dJRDnfmzwKD6KFaEbkmk1MExUYE15IV
fgc1cXBxQdHrIeozFiP1hzpD6bSUKuo295/HJhihd9upJrpaU3ZMg3wxrf2fm22xlly82RE+rVSw
2tMeNTVKp4rnJ16Ne8Rua1CPzd+BGNXOXP8Uk/Pl6BPlwANkWfXfXrHssVqLb0bx7XFr24XMn4vb
1nzdJDGhrC8zfd1lMeUaLMhyLVGM3DG1HrDq2ggGIZDzefQC9pKeN8upgmVjAlpsuwEo2z/TCq2n
3lrMEBWrRNi2PR665W1M8x8qOKsjd9jCJuMjcljE3TPKhV2NIkiH+ssH86ub+/ECt0S2djShOBp0
KOiGgAhOZ9Od//ul2Ym6mNc6nEvL9Y25e0OoMcRjzmLs/35RettW/n9fGsQZnqufv8/+PTdqy+/R
2egy7CH3G2hdFlH1V83eqoPn6eMZyUsV9xtN0FATTtA5X8DOaUCDczdYSf5WJlbQi6W6dLnR+F6/
Ie5zUkRC1CF7T3xXI7li04oH4qOzQ6M6Pexc/aDPPGszs42fKOc4K7nGetY+927FC56MV0wKNFXE
ZcVcDUVErOgNASqzCaiMYrsUhRaphD5pWpQv5LDafc2xtu2DlSEb2lz9tMxs7U50S0W47/e8akM4
AStkV3jpp8vqRH1iiNNSv6MjayM7Xa0A3Vjpo/Bzg8ber4qlrvGOWgDRaQusoA11SHG75In3Z8rn
9txJ0VyMQj9Dgj7Z5PqgpU2VRbjPIq+Tg+F6jhyvpyevnPYgtKlGkt9O8egLiVxq5LAO9jYd1N5d
OySyp3VAJzzb5qWp4dPVZMWy6E4JuG8gJvFmGblxlxLee2igG3y8iPTAVsReIzfSsiF76GnLY02N
jt93DS1IsacB2+qEryXOdEgIndLS87SJw7B4A4/zEGQ7AJMNBsEna167wf1VFWMa9XyY4IRkv5hN
qZ/Hpv0cQLYJ/gHwSlHlhhZJ+9Rcy+emCrtergc7NXa/TfI+brb7NRPz24LByp7mC8mf60Z1Vv3O
kBJIVz+iGrIDc5wCTyBqM51uRvq+KH+3xBwWhva6N9NL0SSAxQCfAcabH8J29VFqpTcSZc1wnhJ2
LRqjhqWC17G4GjJA4IIac11WNc86u5zRZQDW5grWQ+u0NEx1Rx0Kaf7KWpK9aqN/+1lB4nStG7TF
/li6fX9E5hs1WmJcOC1vOVs5fJE5yR8xeRhEpnu735z70VSV38CUBzkTh29oDvLDkiZ0qrvAbF3z
Ns7tO92UFUyAl5o7RLOkW+p17QhNzQnevMn3nOHBXNFSVGmbh81WfpeD9p6VrvA3JE5i72itCySm
0yjeZLH8NjQ4FweIf0acdXTMIk523kLi3Bh9SyavslePajeHaz42D/k83E8r0sXWGtxjpm9HrW2a
iNbse8iXDTQoeysScCtrOBU/QwXm2o96k49V7sHMUn+s/r6rzSFMkTcGa3HhaPhAMyKUTbZHubt+
L7LyTpmrIW+CPWHfrOBboS58RaqFZLfj7NfsJR/sXh3nRVxbnTJqZHkSWvp4K5YpHF1zCghzjQsl
Wt809d2vljwN6q+1zsxwK7N3z9Wp5ziijxN7LpoWQCcb3hxj6I9dsn2ATr/kpoLc3cawylssx/2y
BRraWoi14RPt3GfKQOAji4/3HWxtquQ9TbPjF2NXx51xN7Q7zD+NQZh7ogn4hA62Dmicl3MdIvI9
1JtuRM6AGvS2myaINSJyEoASJjn35KTacutE8lQOzXqA4kZdXF6RjvQs/hB6MFfczkmCSNbakncl
7lBflb+XxnQu3io6yARp3qM151g4PEIAd01UpiUfp1EXj7Wl9DPayT8MbTzvXV2qO1N4x/9+M//5
E5Om1IMhCer8+QP//f+xz8NtrYzbf/+lsq141Kz2EdjDaaeaJdt14WcoPh7/+8VrsbzOR73Xs9/J
MBd0RZP91BpFH28l4Dih3cnZTlo8n9gFH9HPW0EzVc0pMX9U6nr1JdZhuFaZfJ25i4/tYr97m9VF
85CjpfNublJ4XCKD8POxYFhAEhBoBN6I+gVzbHZfCuuu4F1/yRxoFyGWm5UAeW85cqKkP7GuifnL
MStgPl7pbB916dWXEmfoS7aW4FfGQezadLArbwgQ6n7b/ziAy0s9NA+V3en+ohZ1qiVsIYthhyvh
I0UoCxsvd5mf3M787lXa+OnmntLCJvBqpc9MdUr80rHWFQX059w7+31biEOmLcY9gmZms9nguZNa
cscK0ozdzeCz847607MxuexWEv+kqNZLM1179v82lsAwqxiMSihUcEbCZhw20t3JRU7kzSUWi2rN
GKTTOe8lHqha2/owbWVzsLPJ8dU+VodVQx5Sz8/Zhj5FWXVNADkErdj35SjiqhXyuMt0eHUa74ba
XIYM70+A3VGmAOcHghPJazV/M4/JO83y/qYWM38z6Trm5BwCYktvo0E1mIH4Pkc71pW3/DGq1gdR
XCPrNyzYGDjVhMFgrNyHMkGALFr+8alU2dECidJhj3UjC9xqljfVDmaA0COH4NizSw2wqXcLSsAt
j5UU/ZPZbK/skNxutEN6MIn0q9IQFna2yg/C0nMAde1e2PxdUgz/ViJfYkeb90PNqH4bxaBHq2b+
CNmWOdSrLmdnR1H6qD15xbkTyLT/HizauK5PvrYhpX1FGfvsaPt4UJtA6OIpaDCF8QqdHNdPWUdN
OlbnyVBXED8PiZ5idU8/A2ImCgGQa97vya3fzUe9atbIsxPwtN0wTqMOQSbN/YNhC3XUusWe3lHC
qBQsQljDh3mq0GlNMkyk+nYnPgkx07unY/uHxOwU6mmJ+pZ2HCJrpBpSFx1zblFbl3d2W2HoKeV4
dtL9n4hH1Z0g5SNceZyASmN98vivIOgYJU7ZhRk0zUb1QoMfa042hYO1PLUbiLqmQankxlXYnXGS
HXBmUjRm4Bo8Gmap5hMgxoPqdRFL0D6jY7WeSQm1TWihNU+quOmb6zIwuWRWgh9ck2vYL8zMzYe7
jTom05Ko1WUt4zb55ifcoR+cEqfSGCQNWGy/p/A2nRY0ufNYiGUMbHtEbWlnpx2bjG+5UbdrH60c
nhq70w5QSvIgbfs8VE0H/5R6p1J1zHFdF4l5GfzCMP5s2Sd5S2UgZuPTEMYDk/ZxZtXmfdpp/xg0
XZ+OIbTbLYkRhjxsW/blZckaCb2/1e5r55o7urTWiecExggzyu6rMb8o4VxLJd1gTK13VN1vmIiC
2qt/aSOq0KFdX4wlm4PR8IIp2XSGoJHihksSbn0EdwMiDeRYRune/JOc+BBY0T606UmnU0jA9X1b
779T/Ez8bPXj0FprVOTWZ7kZ9f22ZPi1jDrYEw/IQCbBgBLuPCw6SlHTu6HTOiw67V6t/RmxYWAM
uAo2PMC1AGGn4E7BjOZ99PrQtbzDrNdXF9d+VFmyDfqi8MJqGbDWbUyitGD0JunGd/d3u5si9IM3
ohfKaMB/39bVpz22eWTl+XWC/UkW3Ti0oDFED29hsSMVUGQ+NNZ+10HxhcKeRz8bplgO/5I63SM8
9wc1czjNQT719bqFgyonZh64VIwtFhUtnbt/op3wWbjdGyBQerJq99uYf0mkOiHzneHn1EFvHINp
ls1/nL5uLEfZL08mVLc/FllUJJo/4uQEjw0T9JDBnHGpkfnc+k1j0oHvZrDvXGvLeRDwXbXdM0Jo
uOcMLaWFwQDpp8V6MlT6sDnI4+aGxeHQ4eSmtYCog3dN8xm/HHBnmxfGsUVE4c96fiddF627xm+J
vDjgQorGdMsehkS/m9zyd0PCMf9YTnsx+tswlHg7pzbccWyko4kjpuTRn5COl4C5Ts7vfqPdb0O3
QAJpbZp92rfIxfhAOKM6NKOBAdM+20yEvtKNO2ORdaz38kZAZx8XxgZlBWxZAgeFiHAHHyHwySiM
uDccjulkG2dlPKpcXOvOeEbwuMRa5r4iNqKfdefQsCbjpPW/ULNCj/dQyRsgh5sNYCEr1JtXJjNX
RnE0rLSHyiSTDbnJN/e8xVtOmlr3M4d7xJ/9EGl3YpytwEXk6K8ua2CaBjY+604rCWn+Zj3Znv3H
LVNa3UNiNC2sbt8E9Zytl5WZQbrIHmrHAMbQjgR6fS37jybVXIBC9+mt8pKwgpf3PtGhNrEYuToX
oygiklUqhJ0NULXlxpIckdBVJnnWc4NSxKo2uKnx2hWtCPV5rgNvq+4wevz1Rlei2F/58dwgmTb5
u3PgCeS+hKO1WbzkV+qMEefOSuUbSb9j4wxWa+8H8k2Xa+uqMnalbjxNUl4rfIWt2QDmjzhVYZcs
fFUbIZv5y0rsy8M08IbhOgL6FGE/6vxU9rijfUo+0YNbwaKl2BzX+Ytb/Jh35f7W2KUdrW36p2nk
EABg2MGusuqESVgeGEnO64AQY1VrkChIN2NpETt1BRVDOZd6XiHNVAClnb87FVKT0UUnkcjLMFhv
utVvRTDxFaLkBGiqqoMKM0HYG2XCJ0X0Fn6cxVflOvzW8Knx0SM63j1Gi97d9mgjXDUc6x9qPR3W
x73eSvRXVJdEVlH1A8gpC/02gXWM5rqv12k45D0stzdC88OLbf2I57Pqbd+x74UHndj0mXOQk23F
Ru3QkLd2darJxwySHYONUU3Xppwa31zZ/Y7dfi2TFnNDR+RWvX3ZZH9zsH/8COJlSvqPpsAEg6Ll
MIoM6HfQFZczJ4as3PUwZuav1eTE94pZudYiFlXWQZsM0KX1371s3LAvx+dpAhZjWMEJD9Qpaiee
hPsTxs42eFmoKSaLyxeuqB/xG13M2UDJb+tvRBkAKlvJdcLyGU0FoRJuOa1HG4Mjg+DEDYWOqQN7
CbA7vpVyGc6c/cWfSsnjsPNZLpM9w1M1iBggINYxQbUwiKBz2396Cl6GQ8cFfYyX3Pk7QBwgp9eR
gznrv3aDoxgH/O2u9tF39RJ7Y8ss4RUIEXnHEo0Vq/KZ2QjNFabn2wBPvb/2Dxveu2ACoUftof4M
DqI/aF1os7ypDpZBIENGN77WLUqx+QlUhZuA+ux3/fJoMItFg1SktuFEVZVVHfaReGuW0zo/sMAt
XV0ZpDbI4STKz7YujuhRp7AjkwW1U/2kmVyociJEf/BmNOkGTTkT20st952ltvqTxp123L0nlr5c
3LzUIQRL0Of2kWJDpevSl1pvncNmNaA323JZlZ3d6VXbckU4451sqQHrfl72dY+rhUdTreXJKDPl
I2Trkl27bNNzlqCVQH1d8AznUyhYDgJ3PB1M0ZZ3zNHlHeim7Rsi++WBnUbu/OBtg3Hf9v1jrgoj
bJT76PS/0qH5I0c6lmVUPFIFJmCrN/xNtmuER08FpvVraVib0gCmsq1s/LmhTAAUNUA8r/m9vib5
WSlsbuhPvmzPhKDKf9Os9s+s+IxRAQwxHpX2NGtPbmPep9ZfGGV0dpn4PTTovmiwwomhi+l1vqFN
I9gUJCpRxpvgFtUqdWevwoqRAzaIo0KR1H9M3AYgvvmDbNtHj8cha2gAZhx3946bHcxxSE6OowJM
0xF9Bz1HkqgbSrjTIsVVVM4j2QBw+9LTQtMpHD8TJhbkTWmBU9pQNXq+HlxMNG64pBCWkyO1eCm1
L72gXOw2NtNUH8PF6n9NiGnD2cQgqI+rc+bmyUF+onWy+6uDmz10h+q7GmGC6nE6tNV/kIVz0ubu
N6J5OzC2YF9YkemaxkuziTqok4JgFzf7uxQO1rsJGqKn6Md2Oh4co77krsjwNDzU+pDH2tyrkM8r
OdeUjl3ANqy4QONdfBd1jiKi7/GX6kIhs8sxf79IuUFkOTf2LeKkrq7p2mpHLfsu8DhlA+L8zHae
gKge7cE9lLse1wV7+/YVfb9LB+rbAzwBM+zdVm9v3XqRXsdGXmyciBBavxg6M8CkSh5CIm8NNgFo
Dn/zktUHbJr8qvy70oxk4tOSozwJtRybNjEjKYQduD+wequRHDBjMCqy9RtHrhl0mDJDY9t5h9Is
nDDkISrbWRFQneVWi7BpQGStAa1JbYryMI8uWuTU8d2f3SMrQuWkANhzRozeGlhfaW7AJmqO9fRf
Y2jvY6fuJvwD4VB1HyNuncAbwQeHLscVN2wfWc9mxGKnc3MtzNPiqcWWdrfY+3trrOVRahrmPgxG
8NfhuuFxshJLC+mHkWMVEeg24qMZ0YbeNEfXapdXNDLIMauCaxC+0dTgb0a1Xzzb5lZaOBBzRlLC
ulwYps7zBOxuWhxuna2bxpyMl9Sd4qUgt8B1hxzLzWLF1qIe2a9oH9HjRoZmzwcxZu+FBNZPrdaL
enP+zEzEDNii06lMou5ncfhcnw3bxvK26ndFR+5hmYPzOjkYUZ8ezNREE+VEqnnHsEIIHEs/y3o/
bcjYEE8407lLExVAFR4dI/k0pgVxTtN8SWNHTur1gdD0KizsCbuh690m3cBqb+U4Vqr6d9+kti9M
7ZLY6RDqAMoD6RVBQzGOvpYCtlET6r1Nxzsxb9t9U+19bMJk+cOOXmivjBOxIBez2lrf2UV2Zg3Q
m92wnXgy528lMijKur3rhuETZv0J81EgLLC3pmqYDTcYHZZga5Yx3NdSBsWwvlDcO3yiL15Vgom1
WX6YC71GLpLdNgiWGAUu0uGhO+fykGclxEDyt9lTdAnm8smmr0e0ond6I3lyC/BylsqTd99y7axZ
kBXyqJvyra5AWNH19alqTubQ3TQUKeEE9hHkAH+CsaxgIbI/NY+LTW/Gove46Wokn8bK41WTvJIh
fOmd8mvbJLLFhQ2+qWTLTbVPACrtr2pElMgh+YW1c6S8k4y2yyTGgJsF7CP4SAcVec6M3oWNSYM5
87dM870lHyOsLAI6yNB5KdtBxY6JiGdPPxVXo+3sZBq0lQidpVrRu2hPAmfZYeiEFTiJ9jtT6Zub
0XFrgr1XTYkfS9vudJmC3TM5Dfls0WtfTE9ewLywDnbVTGISSD694essVhHpW/veYBP1vSW3ecbF
pWFoPg3G/l4J+C3P7RNfFt4Bz1l7xCL36inzxANIgZvp0RO5YEYcHHC0iVTKfuvPekpP5VjI7/rC
5OhtKzy0+T/qzmy3cWXLtl/EAzKCZJCPV30v2bJspV+IbJzs+55fX4PeB6hb9XCBQj1dHGxu2c6z
U6bI4Io15xwLw00+2i9BM0gEFfZLHV6a1dCNZ5Z5Yt0w5Ma2X+ZptaZptK5L7CWupe40iOtlJbIX
eOdqw3KwG+km7NIyfAu7m7JHsQPYFx4UQCufgPdr11MHyF7bwUMeEHAQV8PafRV1fNfYKHz/U/jy
aowiWsmoXUbxJWBPsDLpL+xMERwE2a2tHtSrmsHSsSY9BhNSW/pi3aeB+z718U2L3uNJ2JuRiomL
I3/16hf2htmyKJNnITUS19QBbjDu8jLeWiW71URk99o33hZxSO0S1jpp4nnupvUmjIwdSx/9peh/
TkV7rxyWYWixj74hZViNj9jirs883HFllGPU03ah00DJ0Dt8WWTdeEwylWS+Oymh3pSXnuyo6GeR
5zXS18Lz3UPfUjVqrcJkM1JAZQaXVogH0AjEW64YwIho8ncyacSXpcmTIySpOZLz28RjvCGRFh6V
6mikxejNpdP+GRL7UnWKkbViH9kC0Sny2RVi65pw3je1jwm1D5MVqJ9pRb2DTLerzNpkX04r10Sq
6QvtS/NR3Ks0XlFeg27A2DCEZYl/SKWQh8L3CjV7qVKHRIyRvzYpnBoC0JiARvIxjiKc2HQPP09v
ZlTtRjvQT1Ne/yKczGfmp7fCbIO90fxQcVjNgYX3oBz0hcADuImtZuclGtq9N14jN+uwI16Gwi23
KVp073t4h2WgLSKzlxegO8ti7jTrcQSXwqSp1GzTLvqBtzttESfGXjzMih8OvghnzWtnoX1sLS/7
aukVOTHNnsDT6rUVczbR/LaogJvC1m741ujojX9aIQzCgPkto6RIUAH3kdFtvKWrgu5eSbpf0m+O
yurfu6Eb1o0hzEWrA78AId6fG61E7x0aZ+5eYMRlbUp52K/YSmKTLbGvxJK5noHVPivfxDbVRX8T
n1w7kVQ8VOlvA1zSxmaPKguI170HYaB9RHb/qk2WWCONpKseJgf9pVNV+S7eA5N8b/K7dPECDxlS
chz3G+x9PfZgRfM3BgEdbFTibVAj160Zk+rjc9zksbuyBSbGInMV0I1HJoJjK1NyopTyG5gw2cqz
qmXrz3XpVHwQ2PDpz79hTKu3cBJeepmSJcQjM4+YDxPwJCWSU8y0dkYKJkiHfHSyLfYUWcF+COMD
v2OzG/gL+uhUFXq8tjRqHalHChcrlJ6ks3epbtHh0u2feR5rmA39YDfGdbAMs2KrBr84mI6bcRHW
7Kn96aLiOF12NIhT4mYnW9G3EMBKnMSZli6NtRhTS8MzbDGxxqZJ+VWqEDOHU95cw/XO7r02E/nK
Hvmg4ZopC5f2eUjWPCqJpnBprmxpejt3MhqWJxedvg2rrSWSE1WNv2jD9iZNWq4e+ax11umI9UYw
0Gp4kXXabpMGenmmsG94gVZiAK3AzI36ppuazWQHbBPw9Hj0iQa9uRNGX44mRmN0CP5x1maOR1BZ
AJ1mFsJe1Qe3MgZCtRqbO/uTWBQOfqUeA7C3ZTQlbEa53iNr+DM4Wr7rKbsXeUnnsNdqnoVTtsaG
KMEJ7XBf9YjMnVqZKe3jOvxwHO63xKGmt7FoJt3RTZzl1BGs9fr4T9d7y6rvXR415SEwmxLfrzui
EN+EUSHeSoQchpPl6572/uL7EKfsOSbFmwqT6RH5TDjITY1JfFn6joGC/uYgEnz2VDS9W8AkmHeI
aCsHL4PyYlKPrlKjCiC3ODR0x54XWn5yq2FaJq4WI23SWjRIaAVYKiuNutZrxmNEz3wFjwb9GZiJ
x73NZqG4+E24sYv+JMAYrfNu+hk6EBTI9zWrqPvRYYilgkZ2N0P90mj5wXYsmo6l9zLqwmcd6jcN
oN6j7R5l7XqHfKqfbo3td167Nb/f5YLWTZzQwwlG48L1ek8TbrZaU0s93Iic/ZOhxZjgCFRshqzd
Y+HngdwNJ2essVQa+hYCN81ObwZlNISaQwniDgJUic9rEbXK2xVccgs3s4x9MPbvHv5itqqcbYp2
zEqazdmuf6R1w3D0hsZvTEHekaHRat1ZIqiPSwLP6Sb1cPd6pYUBy6yPo1lhfyXd0bLBMM1sWjAN
6UWXNK2dqL2SxEzWGERBFbhAd3zhnSsr3prT3pG9WruphVtH0Yty7Gw4DAp9sUqGI3LvieBWt66d
PlwHJvgRf3wXqtAWjt5DMmoq3LE+Vima01t28+z6saPjYoFsxhDUaxCB8si8157Zk4s20v5Il/47
/vhlCqWCahFZSc/7le4k5ynM5cqxqmqRW82Lpryjh9sNDpa77910o/nuBTNJvCx/YmmN92QKyKNU
9UJj1MoiTdORjDPoM1eopUnwh224iUOtYtPKwA/PKk6jN3dwx27PJK1fFUCHEzcPa1/8wujkYFGb
fryY8nPny2ff1u4ef84tmEPHDCsoekka0A8/kVs2fV9Sq5cZCpalLV0aiMsx5G6Li4T8EwY7ODM/
aZMu+qmp2Zv1bED9W5yo8OAPBeI72J7BiNrXdHrNEHX9hsVDdTB0vDbf+ngBpeiuCOZbMeb6Vrfb
hValzj7O7Z/UOw21ABvVtlSfVgVrJoEitgDsReKlTsTt++CF4nWsGm3ZYExc2GtLkU1JGjI8GE8z
7GSkqdJ05zgqAJWzw3uegKXzdZxi+abMs/bMvpLHrotXU+oYqAKvWph5vXEGSeAjLhSsOHrlFMSr
NKIzUCiFpmFz1Tv56juT/O949H/J/f7+X8Syz+FvpM78b/Pfc9n/Jcr9/1F4+/8Z3f4/if9VhTCf
v75z4HPYmz//T27bMP7lqpnLYer8y3EdfvJPbltz/mUrCHQ63iUcia6YqZ3/Dm5L9S/dsZTQdVYi
y3LmyTz1P7ltw/mXa89ZbzQg3aJTZPxPYtu2JWby639CMZWY35bl8FeZrmHiX/5vsOWy4H8AYg7S
9/9Ia9plbfaaKtqDWtrSEsGKeWmQcUrRDicjIyKa9VUDVQwPS2uPEMQcG9VujEZIQxgIzMQ7+fGd
jlKOyD3kF7+QmzawkmMNPmeltwDIWplfjCHx9k40ZhdNkX/FQhiQfWrCi1ML/L8erccp7ZfmUK4j
x4qOnD+IHiUoA7N0z7rnV7ugyvE3Fs2Z6ngS+rROe9TYkI7zxRBectFocJAZreAHYfa8TGm4Tazk
l9fo6aZDlz8ibm4SPeFRNso9i5tx8KMyPre0sKLqoLypPkQWTkeyQ+NizKzygn9E2xidQPBrU/9C
wGtfZMyjELiHZVP0lyA1576srVZhXsFFah/+ECX7bjAughoOCG+5qFIGj7MlHC7fBwfsz8VG6Eb/
nvNSQpxTp9P2ZpkT4GlzysV+EuRl7e5vgCFv182nNS1Vfvl+5QsyEVNIdtERTOUNJk5S1Ah64d+n
Isgqmx9DqenmdTCgFUZ0WYsvlXp4QLTOMjHDy/ep99q6WBMCR2gBEbROJNEA8Db2WRTJvw/fXxYN
mWggHic9jdVJBo9UZdq5FKaDnccYIwSxhCJ2/ibdfO1seijdYClOTT6lF7pZIPnJ4yxyZJgDOJB9
SNfuLDWpzt+vjPlV4berYcgR1lAQUIxG7TwSMjx/v/o+QPSYoLH3mPPIFDVqnId7FQUFaJv8iVhC
d1Jv6RWuGT718v0LAsoRay66EAsWhWo0H75fDVwbMXuQ4/f7neYLZyrJsdItxn+maX65DGzGV/7z
tc/vt6s0lG+ZZD/byk2eWoWtoCOWT8OMtpNrwaQcSeCtmsrDUIiHdJtL2VwdA7sH46QNOk05T+0i
xMmsNeHPqKqvHXhOHzELiQgsCaVUcCT0oq/1yAgOuk1d0vWNe28Zvrse9D4926QLD9Ri3lYGXX8o
PPNReoSs08xMP5pYftmF3X1p5p/I57EHijHeZhE9v15lvwA8AgH0wn5N/ecR7mA4ST9YHV0YT62Z
xGGeoYzPKUoPfpEZ9ej4aXf2J4gGpu3694GyEH6MN/zIwletay+BYWJBpfCIkvn3CDTvFqVu/GnQ
sSR16bL/8XAv+SEAnKQ1UBKiODjgIOo2RBzXZteO13AosW/APHrpNcyfdurDaHLz3y7+EXe4t1YW
sUPwmtcQvN5bSflumlAF45J4mKw1cytj7A9+7O1sN7XPVQ/uCjks3NeupS2kj5WXsRP5L1cvyNHW
2V+y2DcIeR8BoZkXQSRoOSi9eBln+1dtYlfr5+85Ru2c9BLHL+OR/haSqlEOnTp5k9EiGOCOG1M4
FaLI7j5jXu4dgNhFPH06Vub8zfzxPqApvrl1uB180OpKCu2GaLaEBpyt8RBPl9BsixXkvN+h8Mb9
GKjgUrCIkX7Ps4fUUvKGzejda0uGi8AkMEkW869IgreunMqnHxIij0csQ5IPKpMkWRwaBgvrmdlk
l9vUgidu+zitXUzzSfg3YKpiCDqNNkPzO0yL4YCUcavYj++zAGuTlnnHVhunZwPzia2dsk/ZfgQN
eqoIkdNKE+PnOBSrCmHnvYvqNwi98wI22C8GYtveb4Ibdtx8lRXZ8GCqyHtGw38dlH5Der+7SzQ6
3KD0Jy3d2iXWvNwYlbMK+gDTe0Gw3PvhZml19IIGK1EUvDhWdx6VTr9E739M5UvWx/oKam68h7Fo
PaPoMalfKPjWgwitdUqtDRglXMOBHJ96pA9gfG/Z2DHm3kmNS9WyIK76iQIzD7H/NGP+mQ8GVzo3
TZMW94mJjVMNUKKgnDtmWTciG/FVx2fiShXSi4qCvT7hw6gSv332IOK4Qnv77IRZ9TB6i0+zTvZl
IbQVk1brfUKihzfM2yExQP+FBMAIous8dDawrzBFuMVjgMMUvClWh2UuyNmNEQwHMyKRG/q+sQ4C
3XkaSfUn7cuJVrgoN8J1vJc0ze7fv0xr5QHnPLplQCs3kWqGpxmP77J385dQYwRYVdOfA6n2iIfC
eOqqsDbA04JtV0jj2cX6q5tkt97SQFVD1rjaPtwEXJWgCHJZnOD4nHn60S7pbKKHHRaxtPa0D5uR
eLAlDG7ihMct+69T5JgMsBWO/3AsjHUxzl1OjHuEfjp+6NjbnS7flp1rbHqYDHs0OCJjJAU3vgp7
Ku8cexnkzjONSHEVdfCqo6HYNmZJQt9EFDN32McB705jwp9VFOPT8kfasJHGZipjMxKAqngDnLzr
4sB+VojWwpIazgD4KokVN0/T5WHsJTmTG3XVbXsHM08IwLN0de3pppO7ndgQre3uUX5/ann/2ymN
4lYy5WRRR06/96vpnId+91JH8s2uALp0vFoLmnSw6p5FS8qQUNWxG4czySbzFQ7iNWLpegrVwVXR
s7eBce8bOb/9QaaPDAXphTtmF7SVPKssfIyqaZ8SC9q2sHJorjpYxj4x/HMbWj+9eupvWdMXr4Y3
3ko3/juGrEVxFHy6lf8Hc04DvQ+EjC7arzFt+xdz2okaC5Xq050mtJYtfYkTvOuOaCHok7xrb6hx
C/pq4zptz2qdiGflBT8rO5M3l/mQMbSwixtWNxuD4XPSem9rpISEm2m28rDn+3CSCR4GHtNziSiT
E1C6evkfveHNUuZ9BiN/0LDqbO3jX/VcpDwZOfmTCGqwzrVEbryaMenz3RO4WAbxq5/hDKuFnvHL
qbFKXsq+ec/to44g9CGqqZrPe7lpSRuB72Tm8CQR7wrIe9SZPE/TImYst3cY+RueOHCzEzmHiJZs
GD5LjdYPYdz3IY3ztUoxx48O10lUuw8C2bHM8veOXvPaHokQZpm4m2mvMATH5kE6msedMxrr7/9y
0Hn0X4PoT2DMljGv0B6Ci9aL/OGZgITcs+Pc2xNCl0k48CPtqYFkOBybAcdfxszheRVDoUg+6Ckd
JrsFitzSwizbgI8linCg8T71Wrd3+L7TUx7UWO5G5zTYRfZaUTQvY5PqY/DGvxPsxZNXz3epo1Cj
J6bQlvgkQzeJ3uy2uju+7F6YHi+2suNxkWbNqemM9gO4g04i1oaKnuk9Kc6aeLM/Wkev5rK37MA9
0hAhXT8NH9LZNmZgvTOwPZua6FzL3mDccHmMYgPWk0mEVK8cZ5XqIYMGgpRgDX1/KSeCJXKrqFTv
mh3Wtz6SPxgu6+ytNC9XMMz7bexm8cYoyvRZsfNmGecZyUPRPaqBUsDs1FILOs6K3U4HE8rscmjY
rHdFjbUXUW3laWl5YI6GvRWYDNc8GyGhe9590IDTY1Dr0LKbz0g3o2cX0nsF3pjSVTA2ge2HbyDw
SIHX3IOBtJsPRcgpFuYR1xT54DQNz+7oy0XL0vNR8hRbk4bQt6N79xBF3gPWZ3OIputsm3nQfIcc
5b6r1JO3nqLxKC1nXMr50zJCP1wjtQDRSItoZYQS7RT8Ir7QcDxh5DtEoPFeeU6zLnf6wQ9ZdEqD
stJCzzlwgUxLG0r2B3c8p5OtBxyFZPfPZ6OJL6Kd8XXAnk/0o8YHMAz6B6vkWoSNu3d1vP/fjxA3
gEwzIuEs0mioNroXu6R+x7esGN2bRep20ZmAvHJ8gw7cpHHtg2UCsITBveGhecEJT1OUVtgFW1hB
BTgVW70uvDUO24j2Wgm4nQqS7gQEFg0XElkNMMyQMRduGMWnSgm5CHhier3zEcvCpNLXUU8KWrHD
S0mjGWb2cGlq7Xcd5DGhlPKX0Xos9mbcnseWppLiFl8YaJ3rzrNr2LkprKvRcrDRwGhO/dYFw4X0
NzL2EtOjs/JZWEoh4kcQGafI6oJjb5pfhmHLnYUotoK83W8BaUQ4Teh91UnjHdkLtIv0c2hlta4K
N1wWInPXjH7rt/W5VLJ4DcbsZOklkgVJiraUvx1YCx9ZWr74JMOXoFbbZZn6nwHDb+CrcFEWhQGR
f0BAlE4pd/pkv+cEHfeDa6SrGvaliQCu2BDDNDEBVaqIXVH9mTJ1eJnYMdmpYniGE6LOl1+l2v37
EKjh0848jQG7PiqhdPTd2GRyreNrXhfGqN11L3dOxmT8FJqn3XP2X/iG/F9CaeE2qGkR574B4z7M
uTSt/OhqNPj1rgSRTvRE8nmtWgx3h6hQF701/0baMKzZeXiHsuYPIbBizgMGFDQ8Cc1+K4HtioDY
l0kHtSBC/pPH1yewYvEajhnY+ri7Tjb9RrTwAJxjfyADYT50SS8zBiIWSqQXopXlp1Xg0cj06hI7
8afINJ0teojzIYashT/nGXf6tANNOlorsJog14byGuEI1oq6pB+cmFub9P2LjMsHZOVlNBT92TLJ
jDXobqZfHcu83OSjiXcnA+ZjeNnCgk5KVsA4hS5DNwqo+rhIimOm0AXis43PaA3s6qR8fdr3YOub
QKuXlja+gke/ZRptPegTmKdT+/Z96FK/xwttOkS1IL+FWQRSZ3Bc/Nh0hZO5O26B3Fm6uMtf9XKI
Xy2TZGEcZT0fYxGvJkfShK0M51Zxr0cPfl0vGs2TU1nqpdAMoLP6nwHw1EajiPEUQTzHDsWibpn4
QBN5eDEdPMtNaeR7JJlmXREdcqYaJzs41XLALNsRZ0ltWgUI9VMjHnAUnAVEkQkavvPRp01xykKs
SgIqCOH6OjlJgKPI6QgLYCWWNMTWZEyCfdHjg9W0Czmh/Ea65J0xHe6Ophc35Px5trlCIFTDO647
hkxUOd6ksteW1Zg0d3S/o54Cd4dkB+sMltIW3MlwA2P8Y9P0WfciwpKkgObDgR6A93Q2D6QI6SiU
+pJYQIUZstSO/3kosMywI+/p5BI90Ebvym/hrlNuip3QArUyrHThT121NVUPVbazh01lbT0zcDez
vhMTjj3LXv+TVDaspG7dZnpxHHYVI1ReXX1gqYRONWGX3s6mSATdOZOKp7j451DPr2J/xuCkNZC+
vG73EI0Kdfay8N4VVkqmC+YbnXureVNsQxmf10REgTQjP4xzAlbvpbUFSjuLCMQR69XA0IsV/lR8
CZM9B2DnDWYij5VFHDn038tBuWucZwenjk5elWEK6NgAof+JvGR4AhlQE18I0I+nHFhVp9Tr17h8
TNgUYcO0ZY/l3GXNHKPw7ujNF15dPKhkmE9CmdcQBhbdM8KIfRxX+zDU4k3DqFyeboVx6qdu2wZx
8mdq8AEkYIDuZTYCCRDIpZ4gIgQ9auoM+UZZsGYN0n+ntaUjpBX9y+AYXwz9U0vbHx4SEPzaYM7U
q5VgHsc55pXiHGRj/T5FDgEmlcs3vHb6Rmr9eCgc1qaE+6ZpMn2RKfGZJVHwlmT2sfXy/OlKnhNt
hPxENR1eQHSlwOazjv0vWF+FqCw9XAhZEJxEY5VHLB8fDvNtFnTWqjO6QXXCBJOufRJ/zySJT0If
uEXCsJmT1D9Suq0PODPVysGAa5oG6qwgq1vBVFj41hQTObyYmvWIDUe7jsFXVzZnD8bub/ZHP10X
85Dd6c6mmoPPcd4ztRRLXhwgl6KXBAuMIxp6T5ZcGGd36edtgdniYiqSKcVllhGdHHXmuKBP02Ix
1EY2JqNcXKxxbkknQA/FkSSLscnd4LWnLG4j3V0OZXhwqAu2rPDOIjE0g5RBj++nc5e6Lk+EnPwt
wwz0VyKOM9dtjxWH+74J/EPn2L8b0522HRWhM2XOPSJEvpXAtVcK5D34/5U5N3R6UGnwt7NdwEiy
Sx7X1QqpycL/aP/+VkxyK0LLIXrHvR8uu4ZSK+idL03GlB40Gh5xvENgOnYR3Z0iMwnBeTUGCg/C
FA/RMy73Yz866cqZmVFJPRbnerSg4LDnNxgRQxX72iSxeC1seVR1+quLZntojeVCxKM8BkFy6nrx
xw9U95o4+rsfCrVrGoXlYOZbAQKKKDDb+5D2H8oDBIKVi817A6DLoRfrWzsTOgEIuhBJyG0I5Lmo
WrGV05QlA45DsbBuI7NdSJTFODySaNUx4WJhiZlsR6A6Lqdrb/G0MQh6iSHdQA73rpStX5ShJP0t
S1tl6LBDmgE093J3G4fwGNiMWacAY9kjyIq1tNQuJDJ1xQawUsk07M3E3hqEKC+ZsN7yCiGyL7If
yUCEOCiqW+lr1hKpO2IOC4mUpk4J9hKMFSDENwVyseaWzAirWHugP7yalQT2Yyf7qVAE6yMqKz3W
3nmYqktY9XcR5+fK6SFGjQxUiGr6v0ZzFnXyYU4t9BAuPC8S/i70zCer93suJ2ZFVWTPjcYg1OO3
7zyDvf0UqsPsAL0VELuoaLJjS6ecnhzDkxgouzTrgaBb4t5p0xJN4XLgif1bDd2A9I/uRqw6PXvF
n0yhY1R5YqzKGYqkp362zEp/djX+ZiZWsKRPzDAyQVtHw6YeW/LGd+i06+kx8W4hM65XWqhR2AWS
rD54Qb0ZOpgnDO76ORDl33f0pVIISGUpyjvjjPBh4O+qjVA7uBMFicyinSVPGtX9rq6MgvSqTUfQ
/GxBnXaDE27aBNiLEw0Ip041zPSjL5syw++ji9kBX5fqK4xLf5MyMgaXjyhodkb+mty2XEiTNV61
PqHEdDC3DK0aL1otvIXdOQezFh0hN1zbdn53nHE8YcGxqD9ZSFYya8VLPezdnigZ36HAsTIU1+Rq
9c54KoTz0GNjXCcjMzf8JHWvhfzVKK+51gxZWVX4aph0MV2sIgFYJaS8Aq9fQzLINm3cELNhRb4m
nt5fv1+ZRSFWWhxf3cosFpGnxjOfYboqagxrue+6h8lNvMPgz2qy7Uzr8iL8Ul0HmGn5PCe6c8g4
GUPeHc1aa/85OLaJaYoB2IzuCAgxpFG+tdryFpveM8SIWMEVYcu3KXVTO4q68k+ih/aEOSxcCU7k
scrnSRrltPZF/1ePffy+EaPfwrJPNvRZwtlK++5zLrdxm4vd6L/xfz2mXG74hnz4uPPcc3Bp6p1T
aq0d6LlThSRhZ4j5VZe9hAx+WFb4vUjfpO3BS8J7mrIZxbu0Tyv/YNAv3SXIaYvIsOO1prrh0MaY
AAJMDf+8opOAzVizzp6rOZehYxwCDnUYckN5+v5WklOmNsV4wG7JvDNbvXRJuTcI8B7tQu4Fut2l
aFrUqNINWUQJjGXzl05AwTRNzLXylMmX8+H7B9hgaM8kzgAFECt1W1wKonNLGtLWFksY6e4JT1gT
6NE7E8ucYzS+0ycoF+za4ndTw0HAlNhVFbgSV6DBj8tDz6dcsAN/m+pYbCelh2s8NunNsLNrZYLz
oy+w1tr5KgTL9+7ThNuZWk4Mfv4SYbvaNj1GIax4WF+0SMCbhRuRhl+TRtkRx0q8AzLF/qFZJcNb
pHNrCvuQFMO9mXDhe8FXnXivbSt/1eRwPqTInlmCYVpp/qYhvLphzAQBLGVCMMVZFWkGPX/LPxkG
1WlZZuwoGiJE2ruFqxc+f/Y2mWAC+mEYbx1skk2Dk/9cMZsbMiHVpc3SEFl+epQGhu0OSmY/mDtl
Fth0bGxh0fiXeLS/rIfxwXaMoH5k/EI+DPeN3e8cjwckpdsPX49ItDImY8lN2SxIFgEksFzyvIwe
y3OKnAk8BOl16AV+yja3NNNdMFOGW2uFPuRtW4/QLrhqTOfqR1iGl6Ch+xiYGZtRlf+q30m4FetR
n5J9ngX0uAvfYIaRbi9k3gSXOrVXlrR0sHlk7oilUPFGzUGPBn/fzxOZzXcgO82VgRS/MR61DPNZ
UFmjZ2GeudqRl18b5SRMdfjws2g7RHp60Fv7ATVOXr8PREXZEOY3HsP7dBrHlTFIsiW5OW1qtjiL
flthN72FGeC1Ibct4NHAclyNFp+ud1cmF+Unpgxua8zX2wqeKKdj7C9M0kB50fCTJhj6uqFr974q
71IF4kofzPjnENAb34hKVBRR5apguo0N3JQ/0qVlv3TB0dqR+BE1ObG6foqvqBoYUTwysZ1mYy12
1Su+L0XrPOTmOnol62SUuGgkjtipQOILFRcGqsB8rSpFMItcg3KuwCWz2/ehDDyPD4qJnKY0HIz6
KKxFE2xr2yboKiv9SvADWl6r7b+/+j4Ug9CvE2P9OtrWJ4bELUZj0I9+4EIDkvGSEGGwYRAHDUn+
xibGpl5il75GfTlcnS6yz3mmSPxMRMFjdkdeq1c3Zz5oeqExQIcOu5mXIJFMuSFkTk+mrq0lsLGz
NadyCxPowDBcQr8Yt/SVcNf2dCqq1rHYOY3iGOK91LXRusmSOsRyHEAJmWfdiiGG7Toosc4gOF+M
HsuLIdb5iNO66NRzzEVzrOLm/z58fw/oXQkx0xAH0URUDWPyEjtG8JrE3s3Tqcbb3nlB5SWqnbdE
Zf3aW6GEOGxI7ezZVooQp8qaC6OJiE04YmnqWf7MGGcnk/igwPGuSDTSvndIIzKH2jsYVJpPB3uv
j3HqEerM6CDY8st3BZehPURPX5rk4l0cQhQcfKmGDyaRmTfq2uhO52dW345Kr+xXm+nEe5gsBmPI
VPDUmHy3bFkOjt9fThbAxIguCoOzCEUZwQW6f71oJdOS3Bp8WlxM5ZaOvv+sdOs3yBDr2vtsl0qj
sw9cGeuwDryPdkjkodNgzkxoKx+lCyaYuaRqb7lmfxuZD+QTazg4bXdQXeXg6cBxcnaEJ846feiV
XyVAFhg2sGKISoVunK3zOswOMfrPPKKVl5iLs4OXTkd808G9Aqe/HQt8pUHdq4cmMlAqWrIxhG3u
ZdnjYhVmd7MmomsR5fIKtmz3q5oPJT2DJYOOCZBr8sj1Wd4Kj721wYn9lUbBmdFfHdn+fNz2jZHu
4HQla8grs1Gxbw/MhGoPqSKJB4/I3zhZJS7OID4GJ9UfqGXNcWrM/RAGD8iA08OjwXDtI/Pl+yvc
msHeqVSNi5iqo8hGDNXYKFXSeajpUD5NkssQIWlSVDi2qAXrACeYHZ9VZ1S7qHWbY4MJjxG6o1j7
he5iuLVM8zBEmQlZCt4Tc936vZMM1+9dcK1aRgnnvLXQY5XL7WWHr+vQjVZ2Iy6eLcmIrFXhle9V
7kGuK/ThSslQvsgw/RnkYGUm03tD+iQeBMa4YAzasrKSHrfhoFilVbPJBI9F8qCcUPuNwNdwikzr
XpBI3DR5/Rf8T7DgATKQXcl1mjz2WbNsOi/dO9MCMq2KTpQUNC7G4nfuJdYJoR3o0FTfq+pAK3FO
LCVvyJLhIoJhXcfGjV2pts5DEmrDkP4Bw9TzAbE01kytHKF1A17E2Zz5DH3gP7/8D67OYzlupOu2
T4QI2AQwLe+LRU9NEBKlhncJkwk8/b/A747upIJUq7vJKgB5zN5rMxZXB5qEYBXl0toQRv2GgxEd
rJLFdsr7vyGDcIbbVXBObOeB/fg2A4i5+JJTWXiEeobSOIpFRCFEAMVNO/MhCszdxOrGSUxMeNhU
wD+8hFFhb5DLT9txlMVF26rDLe+CbCqUxYa8XCG+Cg60wSBlE/b8CBjiq1hepraUR3MokQQ1w3mo
6z9zDzQ7FzyUtOu+s2gft4qNp2Faf0iMnFENQ0K1i/5kZQUJA7aF69xwnipVfcShc5zF6F562K5w
mBUKJ9fESh1/4yX1FypKLUpSPSsj30BKmOl5UGeU7nzrXTTOoQA+nmAdoxJDrDM0Il2XhdIXDBYE
tjE5kHpZ+Rfq11j4aLejEnGLRg1bewgu0SOxZoMD5GW/I6faQNB1XuKk/6oJGj7Zjf8ef/imcQw4
/ECEQNHsDZ+pdMZ2YaoaTG5gtBreUprRTnCKOKbeuSPvPxyOv3Bg5qfxEwxmjraUf3X8dieldtB6
1ZZYi82g4FrBpjn5koFc6SSQLgEKrYBuvpiCxW6YM2Wkw18l7LJU4rzq1tMbUHbhqkcEDpBJ+Rv2
ExzMiOQ2vjvlJ/qFhSm6TT3MhbKlzrfy6mAKTzNsAbCdlPlnL9300KLx35KUGMMHhf0etQRThLmk
xw0xRNYJfg5biRvxfd06H7r02fbNLeNLnlFxEGMQKXBo9eUToZrhehwwR5nCv/lm4mzbtvgv3/od
OmmTIK4143XGQ0W6KV0QbcjB4GxBrgKw7ST6GleBRk0zcQn2NKydNX1lU+Gs45L9Qkv5V4wMqrwE
sYiuP6nbghdNXIOwHin6puc6tos1qnvWQvK7T+P2iG6IFVKGV3F2E2avAlYbb9tgpbt8fG7LgSyC
Yhn8cwRBvr2KymRQhPy5axMk1LK6BIn16Do2q4ESw7FrIGSPAZOpbEKhqrulX/Bf/bx6Qytkn81I
MN2roodwXief3aWsAtbBbUtYn8NCh72dgS4Y9WpvbQxGY37TINHoA4x/CZzKOGKCDoQy4/m8btm/
hiYJFrEnwdL14cXIq/4unOaAynttt479sJxZ3jyvfGY7tiWZwGzipzZpi1NKl7WZUTis4qp2Tk7V
fhWs9fFXSO+M3lkbnoUIAM6JjFYzqXpvOb6qA2j4/xpVESGSR0SlWEF5FEmht+VIkmqFtaCVCE6M
dueydV0TMUVRtejYUzQ0Oyvp/jTG9FnUw3yQcbax0zxmAz2YxzB0znnj4H+saL7nUNYbIkf6jcen
zty02A7xi1BOjfjeRtLoYG5pkN+/Kyxz7GEK7pkseirJeFgEMiR0SBqpMk1JiTQBuU7ZzrRVtZId
F201IroR+O7SDAOKg2pbWI15KHC7uG1FQVymN4dD4mTP6ZckHxard7ef1PSV1n15LzxibzIEFSZz
rib7bblucmH9L9dJh9owElgHp7STJ0v8w0bsXrhqNza6oD2Jq/R5GZqmDieYKU0CK3jsbTxDhLsg
xfgZlf5bPHfdSVYe4IaWFoX2t8x6gu/wpzDVQyNJeElrfAUkiK3VWH2X3EOrMZmfvd57SfiNRdm8
8ngHbjdthtK+90laP0ueBFPzFMcVbFaugp12ANW5GiNibXL51oO6YQMCmpIn1q4a85ch/kgbm+hZ
lDY4I/5rWpscisFHToia0CpI56hVRnU8M6QRXblH1eKsEN6i3XcG5J3sqPYoUttKn4MZzR4+TBHg
s6qttD6mdvfe5SZPxpb0oaQdd26r9vQiMRbWAbigb1i7MQ77bWeDTDG83wWz8nbClo9aVJsouWdO
dzsqo/MYq5sXgHKSnIVAgaGaGC3DPbK27WUA6Ht/JWDbZGEVTrguyxSrOFD9VITM2UMSW81MEVUL
JHDFMpylaPtLwrExHCinIu4efTqV2zJwmalPLmU/nFeZh+Uh0rRNi/Uh6zP+i8UstzjdM7rIW5hA
9OS6WhAljGx4Y6EytdtmIEcSeP7OsQe4iLjP3wRUnwDHYu3oY8ExECGrFaG+k3KOOZY91T7DTKm6
/hBaAi0fzOhfNSsQQvLKpdRqV0Co0O/ZnAcOJyw/o/8O2Rn9PJ91GyxunIQtNyWrlaXFmVjAm0TL
iI4BClPYBnh0yUoHTdWM5d8s9C9yrk7hNBwatJIbYtpQQ3b4vMYU1Ez2NaXlc5e3J6HwiRUOdU5c
UUqWXDdXEKnfZEhv8iC8O6K9JKBMV16xr1q1YCzY5dbFupyKyxS8O/HorIWX/SOtldd4hPsI9yJZ
45zNd7AYiPUzoLT6KdkW4WkYSr11Swv9f+1Bp0c6YF7itrwlkYIdwBuMhxm5XpH9EpG9TNTk8zw7
qGPA+XqWVV0YSKoa2ChREsBGTVbIM/PNWONrNWuW+2a8iy0TqnHmRMc2WnDkRAObLc6B2Ya+EeXE
eiA/ODZsLTjAu+GqKy527LqrfEANTCeIgBjpMOOQHaydgCKxMM5+WVC9Rle7VIyOPT52TB4QZbAO
lxNUEcAz72Ywlqzog53lsPPVNYK0yca6b6QuOYNhZTxABBkPPTRkXDVFegpT6xfxJCbCbDdI0O+2
pJSO0Z0MUNKprNxZV+BdAe7Rh1zINDX2qjPGfcxkB6S29s5orfFdFlEJLEs2rzIM9HEucaQMldu8
Wk03P1mstBw8MTG2iyfHtLynn6/cUMDTbTDmLn+uqsm/EyhrpoF7qOwZToQQlyTDeImKFaGO0B4A
YFWlT67yeYc5p5LluzJ917JOTirQ2d5SMt0lZvKvwFO5txIzXnVdLy/2UH/ltjcdigk5aJGEsBqz
wTs4vlL72rXdR+ww0ZxHCKWaqNFpYuAZkCPDSjA9GMtKLa7oYEcUCK9NYJ/GGWtNVlrQlheMrNdh
hS28XUzAoB3GzpsJkeSF/dua8GhQfUwrRt8lsgVbFxmHOXtqPdEFJLZ9l7rVsKXz8jCVJVXbEmbq
j16wjRTtkGw0iSkBMFkksPUJtSHywuDe5KX3xGoMUk8bJXt3KIutpOVGkZuHXB6M4QXcEZqcM9q1
jTtqE8hfU617XRR3gGnvClzcLgjkc2BUFS7yRxlU4Z42nbUv1fmdoBjm2n07oZ5O1GO2GB7kdhzu
PTlPX0A5UyE3dTZlnyqyPvvWx0gr1UUyxsMWhTy4fq2sFkBAllIC8fzYkITVblhh5oBP6s0YpKhl
7BJwha7YcJW4HnUFk/BCPA69DkgzwHXOTjEyXbXSiO7d8qJIoSVUAH1aa/Ts3jseV/5icWhJ6LgB
ZvwHFCc+1o4w7oadPLDnjdsstLpDqkwKxTFX75gec4ZvrI7QBlVqr5sh3AdoFs7oKTqosbxMTveB
fTHfDXHEUsCoXwRuvMz2s2vVyHjHKPJR5AL8Nts/yfKdeNViPgxN5Oy6un6bkMKvi5YLJ5us9uBk
TPWr4OIheWMn3uHj4q0LTshUnb2Hy4pPb5zPpGjpUxxw2Va5+tWCenk3OpCwaFRmr4UOFI5fUS8+
RNmFr8bofiob0lc6pc+yAvruDDGLMaseoH5GH2hS4juRKsOrXdqkxUrIHTPwFFqx+B4sL7RhwaZ2
8EWTqQShSXEGwb9Xr3E0HwQXz9PPd9zK0LI9wdmCEcpzCGlwlpefr35eVJPdcpEWp0aiO+uJsN3m
folSmd0vGjF7uGBcMDIIQzO82iG8A96Yj06NKMldYJy9g2+AfFwTfwRdQGhFH7UqtrbHsaQbA35A
QHq9Mx1CHbVf1hQfHZ24b/6iA7YqjXGz50E1e/ss7x8jMgXHcOVHzbgM4yZpPZNdPCxG0q+lQmqV
iKI5Osu3siie0AHUrDlqqCm+OpIOkODT16jVjO6z8HwsmEzLThMzspPM8a3CHyTIqFG8CWEx3Jqw
mtY2CjGkjn53jIPgd0gq+yv/o2ITFj5hw/Q9t7JvXxroFNtWU3h0QprX0e2ju9lX6Ih3U4l/Nfbi
hg4HlL4Ksv6SFPNmyY/f+rPprLiDmg2i7fRK8rlYszwBdTFl574KxQsT7sext231GwIaczYygKoB
Chol/75bxBrCnc0nEffgCLpob7ZInl1Sce9hWyYY3XiYJXTcLya6inq8+ZO6xKU0z1KgRTEm4iFW
wwTXDgJ4dg4iCZLXSP/fVz4Kg6OuNAOIWJ9/XtBTaUKIwPxVKXiAGUs4i/voYZUUJCp0CefOukfl
dfKRD9mvTHKHVL4bX8M1ORHZuU0l1hi2pzSEeHQ59jFatsN8BvLmwfuxTQqsoX+Kg3nPvNQ4tmU5
M5BQAvou7mUEQBdpdt0VTsVXzwztLJeXn69+Xug/x2X/xFtIX/3GQVpf65DHTliD4VRICJhagq/T
DTCk1XYoEfyKIDNoF8xYnYPUu6hCfVMAt0uoj34hSonHDL4/QUu1w6XUv/dx/wCMWRBCglinq1z5
KLMRRFoWZpCURigwP9/HBhc5HnBmrXlf4NeSw63Hmfnz3RAk70U7NfW6+MAVOWMPSuabCzlmQ/oy
6S7Ln/38AzCH0NytOdiE2sl3xgAUoQMDf7Zz4zH2tbpoC/qStOTDdVxKKcvb5zzAHlVbf5sm2QSm
NTzFjXZOPIQcsKzesBvsmeg2WzrPlvCjfRszg+Ojntaea9ErjkgA2TJ4lXnNQmYIBo+ctbYdpOOq
Kq6e1MXV4PTY53H8zTAgvyZ0RphT0bBBu0tTL76H5j0dR30WLmpiVLLFSqN7XgWFE8Amj+19Urgc
VGlrHS3EnUBRtHnySOPEMOGr5+WaUwWCTn+6/xwpCNGdK4FiB9ty7k4+k8RAu32g0CEfPkFIjxiW
aM+2vpdtdovKQJz+953qwhvZGpjCzRMJLrqkdCBYS6P9ArMZygdG/pLCiJQ+gdMhdJ/Z0Thg03mL
umSMST9Ik2szzyR6NTNnFlGw958XK5fO5udlYPq99tDRwoA3w6uSebMXIOG565fqyykBCHTUlp45
yb1B+3fLo667+ejGsolZmBSdRvHe/wwZ0uPPz2qWnnkKAoLTCYO3VszFZqZ0LpLARN2GsV2WNRX9
77S89HYCUzB7CU0sgDaTxW7VVKwgG068Pic000qCndCyPC75OedyMLpjLt1ti42C07G/026ydg2a
mTwqKLVd1aDYqVtcsXp4CfWYApdc1PucaYwq25INvGY0FzDvm2XT/PWUZDlRF6eiV8hJR/UWjyQs
xsK8moZwsQ61hJA0dQiq0BtZPAazecGSD6evaT69JkkPfo/VxxnA/5QF2fTLy89XDaDxwdeP0K70
cwudwWRy+xQtV8nosqgg+jrcwYTBjzKL79oYrE0O9g6jt9KQtXC/kRELY60I40Pn+PXJ8D59K2xf
LSxlb3P0obptLnxgRDDdT3MlcaD7+RsjcpggPvhPo8Rg2ePOWCUpgIaM1nUD/cW/8qn7V9sWNNjG
9O13BRJlI8t+Fejsak+9AHm7pqmZPQtcVFPbPlpEX4eoSZDOiWja9LPlHMa+xb9QIf0WflYzY1BA
+cpcPXMX5Qi+2/gWwBNckZQVH7Htq2cot0SRqOmGRMi4RkF2CwoW8jjkqjdcpGy4arFgJ5rfoCon
xFjm/EjonLPIdK7moPe5xN/lJSm8KvsBhGX68v3kWqStjuG3/Ra6vuNasj506ZsrmEioRn2mIn2r
XgA22oiQjW4/5kGyiyvpf0TTC/yUJxXX06+GYdtaDcl2Bq1zs1OVPunBuHn5wTBK9WX6pDolcaW+
RjtY4izeu2xqXjBdj9eMFdAPtPundPDpj6ymCfDAMhHUVEaXZXF1iMHKhWK4M0jEeahlfJsiI75B
XVQrKrh53040FGNHoHiMgexQjwuBkSHEoQfvR5BZxLzQMRcIpCaZQ/1tkXXvayrBXdLTVSLJ+m3x
mIDJl7FiDPJ6LUOTQrryXmgVLk25jdIkeWJiEqITBUWQlqq4ByQL7+wSqVbHp5uhm1NmSvLaFNyI
PGUTpOQJSTmyqJGsigAlM5Uj78XcP/fmSMBVG4cYkvpt1QASThjl38HFReveUdVZvieusD7moH7r
h95bd14Cq9FQ+qXNFDMlTR6LcGufmfpikffD7OQA4Vz2hIycs/kSJtK6MRC3aPhSNMLwmLTwfjuS
FkUgfzyn7Hag9KbIrpXsCaoL4hPd8JJV0wXAVPDD/hTiqF2wANjquZQzExDUvlDeCwqM3HmE/WR+
yZpxz2gJk1xcc96wzczwFMn6OvDzoXOC8Z3o8I7Qt94PMZKdbsSbCYERtWltvAdl6B6QDENLYp7c
zk5/K+Twb+hdBjRZtOIA+98n4Zj+GVfVPxUyaBp6uzgFqS8fnjnKx//3Z9yu6uqOxqP0tsqMAgZ6
Zgu2kf5lwvq4km4OPGLMLmnuFVBj++SUM41h68+Uu8u85BDzJkA3/7SmRJyYLh4ZqLeUHZRjwwgq
0XMhnFu5Xe+saMYBlvAQzYrqQzM+rgdHgYZYskBS4KxT46P7iqpDFEEq1l3y7HaN/zE7mPQCj3sX
RS6Q8qSpTjZu0FUDYPpmgJX7nVcEk6k8e6ptPqs5scbTgG8n4Ga/VF4Pz90Pml3q1M76p4hzB/2B
QAl2V+DSIMe5wQnFfqNPqRg9XS7H3Ffed+6ZS7l8jgz7s590sl82YpyRo5sdTHfes/VS55Yw1HNZ
4Crycx3sf7qwrM2qk6n935ayyQ4KQA5mRD+yLCETOefXmVmElwXo43SwsoOrtM3WN9uVA9twoNGA
WHr4on3p7BML8XlsWfqiwnTTIWriyCI3kRXWtoDHoEOh15UwDzVUbWb/3McShRcHuSdOQzqzNt41
gDweruuN7PHRqNAv/wkgDR0psjMYi2QD9fFfo6kskFJRxNoFu17KHJIhFjOl9FdW4ZCMxMa0D2Lw
D5xn56goq5NsCCSOmOJt+NtbZ/RK1hxSwqua8nXnW3sjnNKnTCrxYkcNYQPJGdDtGXXMNYS+fkdt
gGBgwWBYkEWQlQMm4plGQxDC1sKFdjWScFw5zFKRTrJjdvvFY+uHa4WOrorA4iQxEcJtbj3X/pxQ
11W0Kezaw8nezJ2/TQNuAQzTEMmhIJujw+yzCIAm+WB6Wba3/ObiX57Yej8FnnygGsYpWIr+V5g3
5xFz4n8cZjs7GvYmyY62fObpCR0sbJDVpjuyb8TWYUv/aTnmHvxA8y2jioKkhkVKAIuAVgItHP3y
OjH+w9LeH0ztxCDIXQTEElwzCuJLGyTROS9YEmdPVJI7kqaUcwnikDTPiNsRgmH6W5gp6ZQ9wLxh
CjukTPwWJtMN6p7cONDJrzkRzim01NXECgAG9yqBZPsLUUdE/4Mh2vgviUgOj1pFZA2tBxQnyEcj
HdrGUfb8EqGffLRIVLho55fCMv2TyGOSvvoAWiei4GPL+mJV1C0b5kLovcmlCSkaCRRi/vaEbw3f
tbcqUiCkyy5G+gQQw/xd2c7MAMN4i3t2eHmSutRkkL0w1YLSccipXI0i+jvWnnkwGhHeaKhBKiKD
2mrZmxcvS2nWmx46um7wnrfdUz9n8bn29D/WfJ9BntBIdkn5JgyCvOCkp9rMD0PncDh6ZQ+eDKLC
0A0Xv3LwEQ/5yZjGi17ORpwu+cnNxQO0+nNLsXymE8ioPJHOAL/7V5Zm/Zwz2W2icdHsgbrtp99s
W+XaZGPiT9mbBMTVlXG48XNlruPCCCHhWTC5oMmsNcAnc/T/FLEQmxa0VlCgaZhbyG9NI0PuNY7m
RA7HQnDmM7Jc6zLcq9FE8z3Lt6iNXhJbKoandkRKW4PkWd2MRho7L8JiLROxI1EpY1Ylfg0zVncZ
1/YpmoTYCcMg8ocU0zi8AFIb9iRxs14eycfhoyanF2KL9J+QCT7BuXJ2cqpJfnRKMgss9utdS+2W
K/jg1jh/Zjk7HiZXr0bs6IMlO7W1Q/XijwjmkuBPk2PiQ8GxMvz41lqoVjD73DHYppteD+O748XR
yhqVOo/8rU1bKSgMfG4r08zEr5xkM+m2XFuCyRWa7j8V+LwcReMubrtwjQN1HVJcl4ZBzoefNAcK
I5yNXbZlwsjwLlcXIF0+iMCk5+RVuwIw92Ek9NAEmJTVqDbVUJy6CDmhOXAXT8uL/K8S6UtGshZ7
06a79OrqNAZWs8kC5MUQ+Bd5svvZ/JRtUX8RaWps2iDtT2M+Nm+jH6GKdHcostQ7qpkn2yb0rQOp
ckvMyDoWQxnti3TIHjGlK0Tc58Fu7ZOwfwbgiLQRa7PrgAKWymJiyWgu+YjC2jGz0uj0pmtAPtaC
SHyxQJ6gMjCfCFh6d9wkPjOJg7CbGu4HzSuzcJxgB3vS7of0k5dxFDlGHAnqNTWDbU9Ol5GSoQqB
VPG0D3yGvpX4YJlNWLNobrNWcivysrkPdHoO5o3dNNKfpbr4Vkyvnste9bhKeGcnx3o2oUti8p4B
Nbns32X9d4IBcQcEwMIWc6uak3QThVd0Cuk+bhZRINgmoCCwAwamjmsRMHyjPtgoXNFjmsL6jQf3
iPTwZUxjTJ/J8EIiT7YFV4LQtehQY5BLTC16N7TLVHBSiEf77IVsSpYVc7CMQWx/i6wwZw5XeUdd
1xmCDR6fyAKpsiQgN3Si5hR+zZN+7ThebmNnOJfUV/s057GFs+wIeZ3lTWK/p4MPmRWx9YJZCE+x
uSN0KT8oH4R0h9ANbQvu1qzUH3r65Vn1H1UrDDxxsBpKElqF50PdYvu/rggrdn1EMoFbWEjF3ezB
Bse7mAOxUqVCacybchGL5tIp6nPTZ+EFnT9PhDFROzCX7Y0YDHohmQJQc817JeeCJ/PvjFQGM+m5
/+swXZUIJlZsbZtrMl/j1NUXx0qmSyAGZ6tQkqzgfvTnZE7BQ8w2A+7JhulZBugXiXzP8pjc8nLc
UvxUJ9eW4qKNRFw4vSy0csZMnUX4U9ZOJBzS0dLbnH9eOCX5Ctqbj/bqXPS5S773ssf8S1pLeMsx
j26tATdfabbOxSroEQe7DLZO7xmIUUvjbA6PzDSHU1q31Rn7GXTGDHVGstXF1J88y8n2fFTfHMUk
oI5TQC7Rq7QJ8DWcnYhd79QXo3eyS3h60VAxaF9+NidGlSPKpdVjMl5ZBQR6PExHYY3vJeXno/RD
9cSTCO6DfNhuZRy7IPkvE6C2/Jnndt7q3VgvSD5rAx2W4MCpc//3Qta2YGQJdF2qLj0PVf8rQYu3
S5wsY1jmfyemy7oLIKizBhjWMtqjbQZcju6hIW8iMxJvgwQQATozcLaAiD6c6m/v+7xTU/xXt+Wx
QDbM9DH78Fk8JkG4H6oCpCBJsBsT1t84wlbE8rJmA2Szv42XRQoc30YzbK0j8aRG/wiMhsTBBQxZ
z0SlGuiW9o1pvaGf8DeF6IdTSw2+sj+SxkJ7PhjnMa/mS+z4iKvpntd+/g//CF6FaSIcpINr1vhq
3XruMUQMvaUkgOntIIBLGrQKoR0QYgTPoGsfBDwgbMlpaOYBQWrOk58FiPOa5TNpBh7E5dZ4zDgG
1nqsryGWXSZlg30Ky6zcTpOEXAJ3EkFmdvKrJjlbtIq3LFhrl3gQQg7HfVql9tUnVGtO2jtLgR1s
ABop12OisdwynZult/ab7AB56aLgltbjsJ90be3rJoMJNONMXIIGo/pVG6jjTYtsaAV7JKyROHOr
uFs/QzREW5kwRNYodfFqCHckZFE40Z5xfLfy0n6641FMtnECOZV1NQDuJLrRL0zH3uoeouGpDXyc
B5DXefijh9+TBbppzJvvXnTFGvZ9frMIZ7n9fGW22a+pncdDKg+iiNxzbRETjxPhUgWTs8tnzN+Z
ieuq4Jnm87ai7SOo1/O7bpNTRLjMiU69jTfJSdyLQBpMolw+G3A4suCD33PbxJl/4qJ5V8SMs4xD
LJvSO55G24SotSt0/WNm6M9VVBzzrkMsEoJfX7gzsorTA6a3Sw5cCkEFY/FUoN4vu+nTTo0Pr8iz
YzxY2CThL3cTAH+t7HLfF+1/IXvUlZ76b5GT4NnQhIx0CktmDQJRL7hX8fgSG8GwVmg2ySYlgatt
n3OPBfMihcuC4Qh4ZMnhYEXdgpLmFFxM7UyCaz4dok71Y7Cj6ha1AA9raxe00wXkWQSYHe88Jf4y
HdoOwV8DGvN2SoxslxXGvqqxI5P/ah4IsyGxDDDUxLUQRRig5OoWIq889ikLhdb+BtGVEzeTIAl3
kbwrduhgXvQhylGoe0m3d5plll31sPFIz9wY2n7qp5jWpgPJ19cBOX/uBiwEUnezxNdXhOhA0vnV
q8D3O033lYD0drzk75B1MKkj0eAbHpNNHAkMtesuie8j8nTGzvTSonkgmKBGGDY1m0Wjao0/Ei9/
2c0Hq5HWI6Zci+0jAI6d1RceoKeaeHsrn06R2ZGFkT7HeSZ+WwYjWThSOfuB1dJqs6uVT7Uy9arV
jDAm5OUreR4GPULypnE3DI+se3b2szHY95zpOuxHnJUBvqXR4VQgQqkdbUQwiIKnyRu4kYb4HvmZ
t+pykG19+iHtyN1V/ldPtTf3J1KdkHwyrX4yfbM452nwmCoXtqkkdH02ugtsDTa0mKVR+rGvZTAQ
pcP8YqsPq0j6u3L6reLKPQVF+Q/Mv3Oq5VKIuM55NLnLRtaw24gl3iZ1BTX3NO2KtMzgVeOpM7Mv
whujI8/UkQiXGYtgy5yOoe2u9Sek0WyWLlXk4Hp0WZqLqMY1eBijPHtBYcJW1DdesSvAwpmJ9Wnd
9rsLW7XLWeJwEtI2DupvLuZiP9ihhJVhsqxrkifL6J4miVSwTztGMyOyGWTJ8SY0cMfals+c6meM
XGWLYGlKUOcs59zcC1JqnIQ/bHSA/KK64wViGyuKeGM1sFpnZxF3ukzUB7ffurKTa0KDmPbmgWaM
55JlHzvQM5en7FjFNVSC5E80auwJNeKQiTICMb2BzIhsQxgRGUEy/nj0w/gRGUizMqd8rREq4OLv
v9qhtFhz9tigl5fAYN2dQRpCoumtqwBxjCfA6OhYogupKfeCqnrEdm4/d6XJ1Mf8ZL1XbPswPlpl
YV0Akjabym4pGljyb0QoWHuBxXtUBQ5FVdRyM3XGsXaT5hU/2Y6POLjw3q3JuoEivzQ7U/CBm5H8
9CK0nmzfgrwhSwYBE9rYyYrGk+V2AF+b8CVXHWursT2mBmdHBPP6mHnAThiS3HrcyuCRIQDZdnMi
+06+qnJ8pHmBkV8FIz1q+Suw7AEnIQZoD4kcEl3Wapgc1507sE+xTMpJAIpbBhb/DXUuzji7uxd+
SCJ02JNYKYpF8dI7Ho8iwG/ZguuLmKb3UXgyDf2J0HUPmwzDO0gPrwMyllmEfIUR912U5fYdV9Z/
DpMS9uBYJCO8iTZ5JxssmNPKTZ2HdkXPLNUC/13BrC9BcRihHNdxgyrT7oFkDZrLA5nlqjN788lj
Nr9h1UkHGIwnJM1uDZzVHcnEs2eZHztm9GvksmQ8ZEeYMt+6AQSCpA1Hy8g5n6TGsBkCOIhd3emt
5jwlGI3HSmN9VNGHEwl/Bxc2vnYiLlfwEt1tYY6H3o3rfb0kszeEZcipGTajMcgLwVY8eAvSWFwM
5qdc1AfdsDknIxwwnwRxUVXd0TZNwoYbvZlNRYQ1Sh5o4b23t3GO85Tm7+cFio8sYFYcDRZwMMdi
tiTtcwSnvR+HdTKN6VtipC/aAftCCQLS+yd5rpHRgZqHkBXhkPLjUsFZyzmcegR24kAwUYaeXKu6
MS8tsFzpp2gsyvuiWtrxezPC6tjosbANNrorLQDDRGAHZQKZPEk+9ehwIs057m+egzoIeGqRBoNO
bt0rCdAYXvuqDHs2yq79it9qLdlA7iJEmFfTA+weClQM9PQrJ8zc8zCdyYufDrzJ11klrxTrzywP
X92Csn7QAQ+40N15htGu/TBJ6Lxbc20a3ryBaBhw1QrEDlXeRTe3w97goyqtvT8ebdhkDscZ6p8V
Z5q5LXKGyDOgkk8DKFlH0Y2X9ttPLVyU/NyB7ol/U9T8eiSr0W4Bzrc9FKtlIo76Ln/X2PcKpudr
QVwzlsiDWdP4thEib4859lA7BcJS5+MbXXJzK8qkPuECOQ1K8msqcaq5iPchDsfl54Cm9s9vJ1Ce
o32pVA3LrSSsIg0SzuJjFwcgoVgo0iCBChsDtYnmeX4bc6QnqPewugryi9MywHppxfMpJhCRNQla
f1dtaJ6Sp0D1L0nF+T615ntdhksJnItb47zOE+Ws28J4ilO/4LaIPyZOkMUS7J6kq4+Y17wDNiSa
UyxQDlP8FyOndItH1FgqYVPEvITwLt72V0d5VEY6AMTNYxZKVQ9QCIJNweOSNPNhIt0dQL0vrLvM
jI71QXHgNr1CKGh/wZMmk2NYmDrB9A1bU+x65HYYZfqXwALS34eTf8XSs+2qQR6LBdkNdNHepybB
zBpeL4F7sFMG3pA+LoJzUvrjYYhbpuYBnCPDPSnIRnurHdAOGvGfofmSxvCvmd389f/YO4/myJXs
Cv+ViVkLT/BIRGhmUd6QRW+KGwSbTcLbTNhfrw/VL+Z1j0ZP0l4bdlWxSZYBEjfvPec7dgmJvyNI
F/vRkc1dtJOQD8Ci482pM9IwdNrytzod5pFOwVHZsb+YmIRHWW69eQ1txXFRNlGEzBWNU16JXZbV
EP5KlmYFvYri0n3U8Qgx/hfPqEx9pLb4Cp3q0EAoeCPnFdZpfKjNvvyMo+7KB5QNqKm7VVg4b1hs
vzmTdUpyxzlpLWwpmZrawsUnb7Ssw5qsvybNlqdOZY8QAu3Rce5bmtpyTqTzYUeuLrvEHtGFNsXi
2sk/nb70npSW4cMrBig9NmtN07r5dVpRg9EOaF8ayIj0nKKDm0Ez7PXbcvAMLKNBdRWaotwAvCjZ
g5Tggzx0T9FMFZBFg5IIABKkghqyCdpqDKQkjIshe3TKcMPW/UmMGhWAmYbUebV2w9Dr6CXJBz3F
7k4J/hPBNG7A5ab3Ga+KKPpkJvbsIYx4YrBo7JyE+XUxlfh+k1DuqnZQ9xmt8rTjkkLftr3PEGtt
euaUBtePoqx1NiO0Czq7V+tAb9ln0gg4TDmZE/B1Rpo0BWkkepHLw+VLKB06bpebJXqyg2jsapN3
NLEU6cPLECMFauecNiY6XE3OGtja7arD5X7J2HSHHWZjVVOAtlYP113JjvzyN6U3wtWY/zpRGNNO
QgufPamINhCMX27hK0IdernfOyrVcQ3yrR+PNlWP7ipEyp+YoYaojS9OEAW7AVP5YJvuIZK0lrj2
7m2h3EMTddgMw4FMd6TWBzP0UF/InvSiy/3Lraox7a10mBnXQ3+g3TUcLrcuX4B2JvmitQ1cQx7h
SQMkOjqg+7rRg2dfU8UpRoJAcI90Xmyc+Js4RIpgkSOJexIZPtRkuRhLxK92HuQv9EUdjNkvUdGH
15pXzZft2HsxOxsPs4pXpKlNWy9vxItbAjEJautG9iq8qgeoMEkX0Gyv9ZdUMF6oG/e9iKpkqfLJ
eNEdk1GLHdMlme/Wtvjy6Pzd1HGXP3omUqbifcCy8+LQmLzCAM9iOd/Naa9tGmjgrCOe+UJPh5Tr
ZNjLoc+PVhTI5yR5vvQks842gTdjs7l0LJsp9LETheD4q2H68QaQk/5FSm91A9g3ubI8CmjZfY6h
E79wPTNOU4EPJsM31LRWd2snAOilon0Z1Xny4oC/WdexU5LGLF38ZuSQMPahee1bat6wAanBa/ec
9I+XdztOsalPHsaYy10Lg9IaXZG+xTMQ61X3Qkv6u5mVw02X6eVTNVOz5oapNsBLAkjmr8GfKQj5
7FBSJmz4R6x2RTiwucdhkLzaTQjsDoVaX5fxLaXjN7/tgmupsZdsRii4nUBm6swmT9uBf+O5eUyC
XUO6DMlt3vy4SROgdwaGUnQKVoSx5a+TNWCai3J5vNyNaWUSsfocSVWvCxw2SwAO3qKrNO8VQw6E
EJU4APx7+zVjxsOjsTQR+XQh4YO4K/qm5BrdZ3uaUNEJUyHeYaRZZ/b+xP0R5oPq5KyEAaRDJ7Et
VKAkBhznyzZSR7xc+kNrJeOpraFTuYkSr+nExtXQLAGQxBWveP8LaesvbpT3x7gn34QhvP+qoVNY
1kVsXTmgDcm5j01Kn3KXxhUaN3KX/Yk41IjIMOIlQ7WmxeEv2Y+z7rTVtAEnvq8n2Eyh51a3pp29
m7M5theENdhN/CY6F3CuX4RvsV/QeDHj1zw2d5gkb6maRuJCTD71qIvPMS3xZZvTDLcJXkOnfQQG
R8oANlnoMO4NilMACg3+Cn8sdjQaaK4oeAll9ym1RK7Kcs5FhG+DeCpwTzSvMbX19SHoCuu1zgVt
ooSJSWI55qtRCxJTRzzNPMf7xJX3YdtrT1CxVm2WUO0ZtEZNk3iO1kp94AWxzoYaUTJj6jVHzINk
oHpqYPYDMddBIqGxSkdYz+n68l6Hky1XE+4fXKO89XmwalSV3cu+uKGWbq6E0n2auI79GJDB0TBN
hMzku/va5cT1kBp7WuqfsUnI5RgPM/bVpwVbhyQbDgw8CSpciDrrT1hWinssQ09YEcZzNHE61CgE
kad1iFM1pb1yNVvKCXNRFoMcYiVg9D8/XtcEYBjmIK/0Msyfg8H+8XhkRvq2mcB3WiwKKRl7r1Mc
X2Y9HsyPZyRM+ZWjlZKwTl6Z0VCyJ3YVXRk22WO0tREXIefOh+il0u5jXQZrjXV8Z5WNOvdoDN2m
9g7Cz2m32f6D8lIcsiOpJ30buGdTl6DER87NWK+r+0AXz5fHlanZVBVGcYispnjJcYSFaAHPuj6R
IMuIJrTJbQ6nsQMNljfsc8Z+0+XtPnaq8Kmlb310ssFfxvMPMQxgnCgr99jJ9DqxuuLeDIJrD77+
Mqwd/Wh2bH96EXY7rJLDucQJrllrLPPBk8wde6fRDsV/Fk1nq0xvOUcKhEYO0JLKuo/H7vvEbtuk
7B7tkqlGRIakEGzY2+l+lMCZmAuQrTH21SuC5RbAJAo01h+LwKqaboTbPMmXBuL/a4bCA609jeO6
YPEMON0cfBdQm/V221jtQ5kxRvZozTO6Gsv7AsaofoqS6cFwUei7EDFXhV6rgyCn7tVITrUWgnkj
BuwuVSz0IjLv0oZFuxvkd4jDzjmlZ2ZJPjvCbNrDUBQ6V+J2xEbN/iDGJckKvtFrFASyC+5ptChg
eSB32vnD6+axcTv58uSS6HeHS+wsQVNt9flaalUc45Y9q3MgcXDVE+eEdHJVZq9ktE37VieL5fKw
HrW3RVa3D6BOBGycAp5/+U6TNT4HY1YtCbtFF5x03lPG0zOrKTr7kUN8GpeBUAw4ojqfjlG4s7MW
RjwDHZYNb9onLSHlBlSuVxTfODnm994kig6IKjaomsvmYLMxL0MyQNNQex3o7u3Iu9HW8FMC/PXt
a5TQ6Jtad7iNrOj7lKsbGtkMqxG1wFoDEoHND3ZLlRLDxq2Nr0PrgiJA4J5Wngn9JZggZQCY20N5
1rTxITec+l71fXQIXNgy7GR2KI0pTkyOugh0lCWana4Zxbl3sNxoV/BtaMfXNUlcY/lQSzhxY+nu
IiPCbi796Ty2wU1gpfWDapvuumYGT4xaN51pX0A37ArEl9hXHiwoq5f/X/bqpMWkrbOYrbKIBmyN
T5r177Vf0Oo24CDgL8vGVF8PBFktbaHrr9jA62XAUKuLjaPpWWJXFhy/vi/2znDILVpAMSE+i7aW
08oaesiYjvVeYBkDAjyPMTlzyMuyu7Z8rsn48sAZlMxHDwjnBs5zR539FjUnJRZImvcqdJAN6Jk9
23keZZezP0rccU0295oWoXnWipgqG/LH5X+OnfMQZjUUavGYd/q3pADcMqJNL2PyOActPbIbQAwQ
j9/HhABnz02vuo5Zt6YosqPsWBK2Rbe8fLGcfNhEiVTrmMiIhUs7jHINYmVn1Wcin2knJLa3A5Hw
EceoFcLMeGCOzpksVXJsHC4NNpHSjOxXA7RLxrrubhi1bh1yLXMmg1eeYM2IOZ2zWjU75GTWuoJy
RkeJMtzLGJFGPttlX5bYshD/EGpKdielVLGoGowXmiCgc76MK9yEbcebK0pfHEGxWo+uNR0uZ5SX
4scSIvhWdYR0Gnm6zYMi2WvSnuhBrw200zgfTpMzYHScRAMOO3h0SJFHSkwcJ3EEdL0t7xin9VNV
SHUvsnlca7BL1wfDOAd+dZeEBceY7xEHiWp2RmT1bI53hnSf3RYtIkN4KpYM40HT7G2qW3QNoUsa
mb/u5+kBUYTdOh69+3G0l0XTo2Ok08CuL5brvhkGonDSY2h7TIDhQAwKAzS9aqGG9Arm7zPn+hZd
2wu2zheQFRP6K0RYfjHJUwBmZaFaKp+8GaAaMu0vdKtZkidOC35kiWba8xSUGtkf2hclHmQiUXOZ
FHTdeweYKO430BW1fLKiaiVFqD8ou+Tc1BkgEHNK8tOAuiu0mu2oEw2b1ESUIczhCqzqLTvonumg
ru/zEWirpDJmqz2HlBLI46s0eGMjd8JKRz6HO4yYMqqTnTr5PjUQ787vMUk+2bnJ4m8RdgG879kB
0c+1rTB1cFYfkgkjspeijHDEigYk/i6A1bAAXTT484/bV02OPzTo5v4dM8PYfDKURumtOQeS/yAk
ida+7okXWuPATkH1spm1WufJ4zMP5laGL4eXqp+Tsq2E1wG6/CXyYGHzUaXUvrvIbghL7LsXMOLo
mgsIcCF+RU7YechSailRoCYgCclqRIh3Eg830cRpYBNTQdOtIBoYe/vaZI77ZjsGHpzZtD2yeE6u
ljC9goIgjScG9NYmlNBA6R65Z6GB0xDeXdJpyS1isuI6cqnIE73w35RhPIdpWpBKwc5FZxlfQ0rI
58V4p6y6YwkQw6pwq9fG0CVXMiu7Nvl8tATRYTTRG3NaSiUMwGSDaDYRVH6Jp4HFSMj8y1EaGxMz
a3ZZ0jX4hXUMDnaargoSzJadTl1IF/jEZ33F4AjeqDNhhjr57A8RPwjScyIlNpNW4CgGrnsikOcr
B6Z80JT7GOJXvqt4k0k0L65rg7XI66V1FKTuHmG+S+jo3aEGc/zm54JQeX2MD0acyj2XqGKlCo77
KqoXcT7Ut3nnivXoXNOE6XagqZqH2efP0u32UXUyOzLmiQ12CavMa2p5013BYD9igJAbPXnMC4Su
bnSsfA9ek/NGD2SEwcFfCdtTEACmDeiVb4MpJhPoWWV9x6HZYJItS/O6nE1mHj9xbfRcAQi4/vCD
aJUV5rjl+CMVFN3tsoqSeK3zC9DmP8Da2wVRHl+NFsY74lHIR+LiKSNwHEFVkDlsN4tWtN0+sdsv
Rq49nA/PBVAgmfqWO58qftmDeVhELbEfdWCwZukfXCKWmsMYLZMoidtoN+nUtj7jg0XVEcneetk7
jlF1g94QjnGnP86CtHiuJVrEemoifrFifzkFdvE2tTppg8z/c5dLwtgB9SLa9FDpPouzSfcJNpJW
0ue0GzZibccCBVrUJTfkQHOK98HXvids1TdM7cFZtIgpB8INm7oApqGJ9B1A1Y7RNmRsIMCg34qU
eqHNdlxFDgaJSGDPAoj92j2Y7e7UCPKuNXYHYDVRIYzTvVtL47ruQhNlGbd6OwCdteqwJeOohnYz
abgwrSJ2mK5zmWdsziTGLXYdCesrA8kSnT8NN37k5mcRoYTBUlrutFi9yMz0N57JE4qZJJe23Nua
IR/JtVGrWFN3FP1y09N0w1MDI7ZFhSvj/t2c+lkWcdBSgmgHb/wsg9XIVPlsBAB2adZETBmIOOHv
cdhig2BnXBPUN4VJSS47TWKDmel1jV8RMzEyzQr01XUR9cXWckhYBkGLfI1CXWPgssXfiKS4T+8v
r85HKzgvkFbR9UctHYBfusxoLE9X0I1r9CuZcV/5xAayUcDZPC+1tO+AATdLMqi6o+gKDmpBY+Hy
J3BC3SnLWgpCNW/TaXRvx0r/aNykPFsEb9BYWgjfSvZD1hNAQVla4r9mk6dRVM4bcxNw9uKy7/5j
i5iiDjvqyRQsKVPyutrDTYnXfkLx35ayX3kw6M5DnbLkiMo5Nc1MBiaW83JY6QYCyT6nwtaNPtsO
ZhWenVA7wvyaHkgVpFVXBMW2iLFKXworiOe7XENi3joO6g/Sp+Gz+otQHDivg2snux0LvOzDEBjk
Nq50LT/SqfPWfudeUeWjrlaEP/fK2NmqKLdV410pls/jILjD09p37UdcMOVg1WwXYWRzjFoabiSE
k7DfWwQipXdxlqJpyXRelGpJhAIzUrY8rnk5kdRd0zKqOITFyAFh0O4pI2SvQVSflJd8QeljHl7R
h9BC437qehufxWdA82FHLtFmHJVaKhO2dUsmhpMy1Ar9BshWR4OY61LcBEus9/GybVDC+kH5lbZs
HGlSkAGs2m0UacWWoRou5rBfNlAKxSzLKmgJdIq3qvMFOk2Lu7S4+MQRB0Pbztf2kE1wCteTsOxN
WqRnN40xHTGWWyiyx6ja3Lu6J68aONYZRzkxnIh4mvxhSiTHH0MtOlm8ZRo5hCCYWPPUwC9KKOq8
yJO7RssalFu0QwoXo2eqGWoT8ybvACkkBjGbNS43YCAN0nndcxl1cbl18UatAOXyHDIUPlylLGTQ
k7hqALMwDCkJ+vEKtllTuS/UuC0VochGIiCtBfcDQdFDC/qmzXr/yNXgCd419hpjpJgtSIpxiFx0
QC2tQ7pUZwsMWVGzWJvZiIIDzPQSlM9KODdanxIuWYfVptIGbCruKzKO+6EsVmQMp0vH7NNVtA9T
FyEIA/ApjRgpme31NE+C9LyB7yaqCsEwCbFvQgXgUAq7mLeySGNNVFHJPDFDkhdRZywzYnwWbx36
RhyAJvPWqHrC3dJbHa1zceh9570DOUfx6u0Y+k+992CHhD/X8xSstMrZYOos/Eruhjy57dLpDjfe
M4X3Sgcb7KjyzbaxMZdhcN2N6b5pr+ksrWuCUYQBh9Kes4CH9AMrJISPOISYkW9Fq7RNbSYGjTv8
8bm7pFQsFj5yzIWZZXhE69ug+UZaQbFt9YGWpGMdRKl2aOfytTU440ZGDCd89tMEFveCZBxfh03s
1M2mz7DLdepDFGgPi8F6Rwv+feDqW1kJOiXskExRbovkCJa/3EeJerGQ4m/5COFhcr1Gz0xaV14f
tWTq0HX5iGIUjTjpquFQs83mxIACbOTjeFUUwz42eLecoLf20UDXOsEuB8FTt1YI1Mg5MynXeQ3D
olLe2hHtsYRzO1lGc50UMVp+DVOCkWUbO+vuc4NxE/ljyyqOgTzTxlxUvb/urGh+Wvo6qzukhBPE
KjgtTu3P/QvvdbCzb/bkXmFspiWnvVJBtl1pwrEY31ko5UKhcVpBVBiIg21fbaSNSKfCNcC5iYO5
jLlcWkuvp1moY8dh3lMSnkWop7S3pteXiKA5mGDtUWDKYRX2I71xl2xQXeKSRl1L3tdUBZvGzK87
sowOFjxPlkvEzKyvaNB59m5VIRGdP+QQnXjDZqJ1CdvGzLwfyAMkKO1uDoPXhuSLjNcU5Xd0QHj8
bMVGQFOOUUzIVb094xtolvX4rY81gNyp5BAlUyAlqFqq8EvFBZ3uaCQE1wso8UT0mAch4k7UMBu3
LMg8b/iRzpnuqjh97Pti04GG3tqS9nFnIQujMagtdUU4uJZsAcc+VP4Qb2warKtSYQWbKOOS67Az
aLDh2Rzc7NBlxIX1Ql2xFwMzKnTaegjPVoQ64zerPdZQExl8gGvRH4XOMNiB9V5y3XJoFxsaUfb0
CLayrj8bTyPVNwRJQ5ySqnQkow1zi4QqdnJ9RLvqGoDIiqAuBgpusShc+4OArmaRNJ/MNME5GaCQ
xFA/+4GztVxrSQX6KPTiXXqEm9jWN5BmrX7lUhDUFnpIe3A2jq5TtcItXOmS7DIV7c0GfXxcfXho
TxCX4koNCDGn0Nr7tX5X+sBDQgbsNhWnl1tPDRgZhuDHSoyPKQ4Bh6OII5hrSpcDEU5k7jM40hM4
XjnoQnt8BuQmsuS1cqgMjd4A0xYjxBfqPe9lyW61qJA52J+OFkE+dRaVoWsbky7CEgz/sbamfThF
65hfTgMVFRcX9moJiVFM37PQeciG8TvuyWaRFUys0FpjM4VfT2v/wyJfarGrPEFpCoGAWaV7agFv
iiKLeBMxl9TQhhYo7seEviidL4oBEvNYPCKM7xNzwenbaDnnzG/fU5B3dhB+al3ObzLQH8cWL6V7
cga8Eug4rBV4YyzO05vlsuzb83AT/gQzn3JrM2y/8l2PECDEskqTFYD9Mlzr4TfUIjWAARy1cLfs
hdNGb0DduJglBkc309rWbDG2TvmKbojcWL2AL/BM+2kZ236FJhjHqRH5HIa13Opmm2wnNz9UpgtF
zfPvSYpY5kQFLlvoS47ROISnBzehM/dchX+vE+/bCybvXCV7q14qJDT5rZliXe/cmcy0IbvwEHXi
gwnTTSUKeU3LbtxnuXHkpEMyTxPeqb7zP+DOwaCPzM0ksUFVIoFgToXJSvdtKM1hJ8HXdSapwTFn
JRtbLbiK0rUIEbyPIsxXdgqOSQhaBmWvXSUZhqccETHTloLc1hXvEB40jQQ5jDS5Jsad5ZJMkEAx
VmHxkaYkAN9FgtjF/8/5vYTzPo7V59/++lGiC2/G+88wLoufc3tdgnb//e//QUxx+Fmu3tX775m+
p/ecH1vX7bsqifrN/rJt4+Lzl8jf+Uf/kflrWf+U3vsj89f5zTWEafjCMW3bc3Rf/BH5+5vHo47v
u6YuDF/3yemVPyJ/NeM320Og4fuWo/OLdcf9v2T+GsL9NfLX4pfovmPolJjC112TZ159vBOZGcq/
/dX4t9oLWzb42FdscUUKSbrxPaFhOynuZQfyDbf3EngpgSzAcCCJkdCUKKM6OxQHna4eWoyPuy6M
oIP5qPOAK7OlSKCQ38oSWpSuY58YKQb3rU9Hr0rtflHT3d1KBa9tEnvEeOSQGKSAAvKiKLdJoSmy
L+K87AOEDLiCJolqQzvsaBKREy4S5940tz4brluoEIuMEeJG9L2x8fJCoA9nVoel7ojQbevETbrN
AozOnevdCCuw7gfiTGjeWMMGUrexbmB9LEkX9CFYGy7VkVY0KK/hwblM4Q0cxFplFdt4ImtC4e4s
oG8R7+bXFAsR2Zmlc6waFW/xPDxNLIaEw4aHEP0I/r7lROgbXrs63qPblehhNaAshHJ599h5bgqo
aHRBZpNy1L6gr9OXPC1O/dwq915DKlCb4rO0shzBFNJD3N7l3TR5zxVC5G1V6eV+zECbsBAXa01i
q0MgX1wNtnry+vYFWwY0Sn7maCbBMhIJjJUqYy7iadd9Dfepa4NjprvI9qfHy2+bCXFtNm4Dh9CQ
ZgK9oGLoY7xj7DDSOj0kSF8WSRg+q7aqXgYUaI1pOsckJ8m0uudzlDeNwZXBSr+63joh6VJP7syY
TFx2epf3SXODb2yH+42J/ob4j4nhRYNu3b5vUjNiVH83pUjj/JadlJ1dZYGwQMz7ty77KKxqEq5g
muQAL0LIC9Mj+JYnc2rxh0QPOXv/u8bHaxpha26dN8htM5oqk8sW+TX5XjRryDrAzePYYhuP5rjy
q945Fq4sKQvtK0EEFfJ1hh2kK08bEpZwCnn1W2KFxTqP+k+VExuqjdWuwhGw4hSG3mlA4vGqHCko
xbUvnsn4M29/Wld+j1n/S9Hmt2VcqPmkm1O3f0rlppXsGpZDFPz8L0MqYsN/PkUnl6OuJYLl8nSx
jkdbxWw07hJxJyV/VkvFoavBaxb1oJ4sAieWjMji7Z8/Dcez/svz8AxUyR5PZpY9z4vcz89DDBTP
mDOWQaWuyC/5JlIP7h6apT5InqOQeQXZxjg+a7KRKmZS/WA0Cyxb4I7IC6iGgUxRRGa0ez/GKf6W
0FnK8WDTRhZy2XjxPc2tQ1YmS4ln0s1QYUi5dvNTbQ5UxJVbHvz5i9KRrPZDfmMz18fRaX+Gbltt
3MjHhm2DfSqZRZMAVzGtObQKvmhmkx4H86E5NEjkD2r+AhdCMVZNP1No7Mu+AQ5K3AIBJ6Hh812C
rw+XWzLN+i193+NQju+60T1EHoRkmLUl4AJB4vJ864+7/eQlh+Hm8mjBGD1bXG5e/msH3I1TtXqr
Lt+4PGaZdDdHmv19rGiJtO5B9+JNSW93ZzVafWjnZ3259cdd08LKEsQAw+ZYMJyvzp0uUu5ETOsi
OXwMNaZotKzadszw0KFh5cSVYOExsjhrQqm2pd4+W0rFGyNtmXBHMxRQjGuVFSCUe/GIZopPM2yq
XVr1Oz+J6oNNDNjB8BCH/XE3GxhX6MQXeJTs/RxIdUmlutzyMUf02hARB+Xoh7iAaROXLkcxFc6y
mMVoTFzV4XLrjy+MFNYmM+4d+IDPoqv7Na5CdGvzl9L37xBbZ3Pf6QgEFSBEizkqL93XwMnjjV8V
7aH1ciyBEO+9NUjV90Ib5ToDlc80QWFbTEeQkPBNQN3IiMisZjIOhZsYqw5o9yLpX8tQt/d5Cm8L
yWcAKI2R0Yjp4EAcz+Vhp5kxXH5czDXwlW2OCn9xCDV/IhLIL9PxGGrAEMyIdEZ0AlTGZmwfHF++
xiRboM5Jvxr405dXVM1vg9P4PSih+RUCKdGwPjBwRCfOCizRf44eQT1maBnbAAHkwS+7gn1Z4aeL
Rd+1X5nrVHtyULcDZq6tbKAXWR2DMsI5T8o8V4B22/l495A0IMWfbxI73Rz8pg5X5qhhEJTkcKjI
A4Q53zIIL+GIwtfa/qD7jJqp7zWTfMwSIUIyH++XLyhUfr8FSHZY5eSY0v7glPjjG2BBh7mYLTAM
kFqI5Pg54LrPjMVBrU0rA5t3ScRaW9FzbmFS2QMYh5km382fk48RKV1c7tu0iv0W7KI/zCRTzIZU
J8A+XeLOPVMePZwofRkHaxnET5ef0IDfp6iLoBrSu14nCBdD09CeR+vTLwJ7bfhcwXy/wtMJyYLW
7dS89D4dnLHbgLyCJeVm/pNZKA0z5X3amu8Mw98mQQ8PXOWjKDllUJ0jwy6ijcG5vdILSUMVQX9b
0w4ZYUcQH8aCMlQ9TcJ3JzTDlR27gJTUNxBu9dpMmULUExIQAr3ULh+YwbI1XzsdcMy+pxowAD8s
HSiPWyPMHcYbPBaO9JptrnZCrXJB9xrhA7Jn7SEgmnlV2mIfsrM1cuy3uY29yHH5S3XC6IgeXtCK
re9NHzSLlqmM02WY9rd+bJsrL9dYPUhA8NriZpber0k7B7CFv7B66BoWVOFm7T3IwJzsdFZ2zTLY
raXauR38dEsJNVkVYIcBgPIYwuWsXIjcw8QOLZkvlFQ6meF7d+5RpKxCY245hwgf72RI++QpnRjY
WVnuO/HiUo/INqm2WpjhAiOzhFyIHJw9qvZVauAkYRowNTHfd5dmLZorSyRb5WXOMdJhYDB5PAG1
vqLyG4G50g6210lImIEV5fZt82ZKn8LHM8dd0+hM4z2tOvfNiAAOk0JuY5u0KWq4znz0iOaBKJLb
HY32cPSnPURADDqT9qTJguBYDNeXp8tLM46y9mj+RmcRJz7PxF0Zk1nusQg+FRQI63HCjVJD66ON
7KE+rAt1FKHCq6d2hg1AqC7wuahWI6ILENS6tyUNJGn7aJAAN0G5oImXsdyguYaccw7ywrsO8/SN
5i9YvwjtLNQG+BFM/mjGLkekV3ERnWRLzyqIhLtNGVQy08l5OWU3bKVOiy8nr67I/QcTjO7KGEIL
REHO9rew/AMnC3IvAycx8aOmwuUpDC1+cV+r0d3mTVAe7YBCE1ADWqwCSq/r9vG2NtxhleDruLxX
l4f0jABCADpfdvSOhYPjKFQkkiVXmQTkCUtU4bsAf15axyQklKbX6vaAVOMOFvwu83vym/rCpHYz
PAiMmKs6rv0Gx2eD79tA+jYgifUcWqbtSw109ADh6gNuVZLSr9dKyzn2KWWcPIY+dpwALrNV+NEB
VSMzJDs3UTxHa1qNaEjxE2+RsT1e6j4MSeQX6aa5rzU+MhdFLwKI/jpq3oxwB8/M2Tk+1E1c2x+O
/cAzi26h8pC+Z/C2N7d6ntQkyqCdcBAQEwNGmAwq3mFwH/CIzULhFy8CThyFI5ui9ilyko4ydU7w
K62zHQXJbhzZAtCMuNbxMQyTfe0MFU589o8oBW2u3mWpkJdAv8C9ugiYo2O/8rTNDnx4t2xpFD96
yZFsULzSpMSuoZ6vROOo1UTCFw3f6FubQAxuuajs+xToTKKK21jPt1E9JFv0R/4yq9yvEonFQgPL
TdcZdBSn0FJA11lo332W5bRP+5NOrgonawOoxPuEC0gssDrUuFv/vBI1fy1EBQJmX0D3002HtV14
HtvjnwvR1AKgV9XfpaPJa8dAtqERQQCVUurOseug84t2nvifGES669Irv/QSq2cbvffM/bHg41zG
MUkXTn9N6GGtUqtEIkyNgEKp4mgp+pXG9uPyrP/9R3/g9zpeXvoFH2U1kn4SqX+6+/fHEkde/h/z
z/zj//z6E3+/jj+aUpZf6k//1/aznNsQ8p//0y+/mb/++7Obuxe/3FlfGiB37efc+JBtpn7uc/xv
v/l7P+R/aKMYDh/ff99HuX4fS6U+f268XH7iR/vEdn6zdN3x0J4Yum37Jh/1j/YJ39GBj9nC9S1h
ey59kL+gCFDR3/6qGSa9FRNnr0tjhRbLvJP5R//E+o2mg2X6rMeWYdme93/pn1jOL3siBF+mi5TJ
8l2aJ45OJPSvh6IBjK0uo7msLc2NU78QpTMsh9rbizLdKdAkKH3He5Tdz4mN9D9wloo8R1jDyLnM
c58jS1mYJicsdKia5ibN23Aka1ptQCNuXQ8TUo4236BKWJAfbuDFhQ3yBTn4zjAdJIFQkAXqNu8u
dtuPnz6If7HxtOhA/bTxnF+ccA3eQ58vPtvl+fs/9YZUQCwCkZ+ANEjE7fAE2xQeen4VxcldUDBg
w0IyrZJMroqQ0OnmbQynh0irH/O0OthN8qT13m4A/ZBHGUkcxtWcGhDcGjNeS/RYp5Nt4zz45hFE
/lJlmxizixVxldazG6uSt7Il5lb5q9rDZFV+sX1Y/vkrnHesf+ysf3+Bc+/NR99v46349QXCJAzD
yZ9wgrB8JmZ8yyxl73oYgbj2FbFNulJ5O8xGgz//u6b+L/6wY+FvND1fGLo7b/l/emeDzjYqOVT+
wrCey7BBEwM6DyQzNd/K6p6nrKC5LZclHhQxUT0V+pGIyutci7YRU1GTKt7MSK1pTz0xXSg+//z5
uf/y+WHfErrNySfsf2o5DL4XhVOq/EXptXTmhldyere5foBAdu0wCBw8hv7EsMNfI6Ii2gjPufYk
8rHmuwk1cOzCdTmoQ9K+ohHaxSOe69Ld91b7Cs/71QnjO17VFGjNItKDXYXgB+KLnuB6qKzHevRP
WNf9eSRgVOqMNgE+UkupEmkvRpccZZLQgKOGQUjeSPvQmd5xMPu1h49k2Oj/yd55LDmOpFn3iVDm
cAgHtiRIUAVDq9zAIjIiobXG089BVXdZdc/0/H+vZhazSavMShFBgu6fuPfca1kZD4bukEMfRntb
2B8yzl+bPIfu7vh6oPYdYcymNl5dO7sV8ft//+KZan11/vmxcnSTyS3z2fVY+Md3l0GltkDPdrFP
1FerU/cq4nMfKVQw/Y1kJteZn70w7zXcrtItfiZR8MOdzbdwHG6x1htl9ZSL6JlwPcsi/keQbxIR
mJrKz45ULdnhQA/YRxs4fmzzR9rqPhtuB8AhKvFthvIiERVyaGvfMe5CDn82J5aeHUwZO3oSOvoF
bdu3CUyU0Kvc5Smyh48EHeSg52cCf9oJng2rqYPUXC9MAFOM2fJkl8mxyDi6BJEdvbMPy0+XNVOj
qxuCcxgqljs8rPs2oaPKgTvBckp5VAOmECB2QnWwRXVxzeJeZNExD99BsW2tVoKXre4C/o0HvbS/
rMbeWi4WMHa+8Az3OvqDLtCvpK4f63I4urig3WzbCwvmZOk7aXqyk+FIa39KbP2zQx+JHGebzdNB
FUxUheZX68Kmv41blNKg+es31QznFop4SZ7YoLckibU3WF+3Bkxr5dheZyXMZMpLGc/nQnP9LjR3
5lLuAbeihdUr6ueazoW0NxaWkyq3eewe8GzCZJ4J8JsAB2Ne7UuggfrxexmrGyMhxdtM/DGSOCfT
edPV/Y0WOx+yDj5c+rLihpiLey2SxFLlr8z6zgDrRMuiKyrL06QDlR6x5CNZyiZtZwQoBArylMLm
FIyQQbP2oJGnGI/hc92kKBUv00AQWsReOakPYxjuQvL6vvO+vEuEtV86wt/G5SWxw18FAMEgezAr
a89q0nmSQ3kXWM1jMkENX6pH9NG7yDB9NSx0IJa4DxgApm0JfCL5UoN9ROPjKTfd2br71Nnma6M/
h5V5DxHYDxfHT6foCw0w0V/63iCot1D5ZanZFypTkZlqXRN0uWqYLtWSfmkKw8kU7BbpPM3rqauI
BF/UcWhfe9O+mkFPuVf8aGV1V875hSyfqxTbtAyPLFd3us4zghua2ZfmMpd2sRgmHUVrzyde1byh
EDaaGoz+uKFf8efcviYBFPIlv+jac4VNWe+cJ0xBn1AvH9cMC9VAqC7wz1DuonENCQMy8IXkO00D
Ns6mMFrESzebh7LOPzUItJJECSerH9nF7cI++pT0knmkHWQaPE0uM8+AlblBWlWXfOJrY7SJCiEN
PsLAeaJfvjEsogNn/b6pK5K+rPYaRjkIxuYwUNJakJi3pOr6uVM+NozGxzA4LXb6PHyMPc8j6vNt
USsYlCkDbaIa5/oqcOot7i+bbXsuMQ0U4wsKabFBkcmDy71KZgWf26dKSx9Ia0m1z4mcaq0x76cp
uyD9uWkjdbWa+rHNzZfmm/RJjVk+m4nxHDoM+btXJ3bvU/Ku44iBqgBAQOAEu+j6jRS4r6ikuikI
tk4sMmhVjq1GVefRcp5CI/411QaKZTdHJaEOwizvMkB2Db6CIc5+MG262CXceuB3qXVsivLR6InO
DqUgnS54yl3p40r3S1UdNZPdKFlg0CXXUsKkzkoWBtKDFL+ctElB/xSfQWOh0gUasNQF6UbswyPm
a8pxh40CfrGrCywgAZxshRpsQGEtkr7eiGVBn6TvhJM9gvA4JAT2blpp3kuirUuZ/LIE+rvKfpoQ
cnWV9am1A32UPGqd2soF8GOSaieRaSc5ccLgBiq3sYcd9YUtud87I/4JwdYda6fxAIp4k0CYjYgv
KYNhazTVY2a+tgr71tLcTJV2HsvMQ+F1ChAmA1Z4Qd9ysMLhKPWYuIHldujXIRaxfylwtmhyXple
/jLj2utUzYJEv2lxVic3dKoPsON3UjTzJv8gOYFyVQPOXz4pw91pdnMGLQPeR7cQHMXo+NLdsrjk
Y8m9sBKyLIB1AiEj6e9exAiHsveqjQ5Tx2cMZ6PLYNYAJw1BG/VPDYUtu5eDe9ZRbqEm2aJOvVg5
sPIVDBikx1giJ3Z9202OOAt9LZieZGbfBX1+wjm5/+9vaF39Vxe0TVlrU+ECJvmnwjYnPByPxUDu
F1oWvLEO+IZguC0MAEvNQsj66roTaHaATKOHdIDadPem+Bw1WCfQDEL6GVqe/+sN/1+9oaD2pb78
y9v3nxbtl4+qiz6yf2gQ//xjf3SJjviNVG5pW64hyMBSDgXXH12icn9z1x6RZRxrBRtW+p9doiF+
c4iupqe0TUvahs1D8rcmkf9lKdo6bGOSRtIQ1r/TI+prK/qXelCTVClrGa3/UxXdssRHNFNrvtT1
emu0zFAnANtFGh+LamRJNkX4PJFwI/oxZ/1dt5GAOtpDn484xUn+acm5i5OfzMyhHxnlu66H5zaf
AD448daRP2Lz0Rj62MfUJxuibCngfpHD+qTJ+S1axqdOTwocHAtEFiaJZkdVFbawnVsjupZk1EyM
FcuG8Di3c6/9yI7fRR6WVcWwiRRFdzW3e3JZG8JeIRBWq/qzJ9Qu+4VAmSMrvsA5+ZEhB67MaEGN
9SSxAbEXCUD+ObAKAIB3yfBQNMMDE+O3qLV/Tp35Pov4Gz3AeZacr7GUr8lAbk0DaKJzPjFvTSiY
IGiTxuKLXt0mpOK19bAtq+hxqvkqWsdmIIaeixn3zlTNQ5npT2E46t5sNd+tMT5ULDJahPqnMYwd
WN7o5Gi7w/3s4obiokJpy3h+XIVqcz1cEVIzKM/1ZRPH4VccI01HYkwdsRruVkNIUGsoNbtNgQzp
ZGUjR6/d3aObxQhjkzmdEj+aGr4mVPScusvWxRBOjT7uAm7KTDXXYmV/1gU2EQlnFRnh3GFjZlw5
r/MC0T2ppRv3hiuJkanC0vDha7Z+3MfTJbK6+FCvzdWQI4jCvX67hI31Na1Sn8T4iWxvZUeaXFyh
giRvaAc34BqLh5HBnbhzW0TBFV0DSKSwIem0LnbJ+tqQYlIfzBQi/6ZL7V9RylQ1off698+2/7+h
1n89HftfONKSa7/8r0dau3b8QHoZ//XI+v2P/HFaGfI3nbmlLUycBrr++5n0x2nFuaNcBpscWabp
SHOddv19piWt3/idtiWk7ViWaa931t9nWlL9ZugKBZHN6cdMFAXB3+d5d3/0pX8MItEx/e3nf9Ub
WPKfhlrIkhzdodVRUvK3Mh75x/4Vu/+SaSl0wxZ8DI/jQis99h0Zk0XymksaezBiFHnmVN1rU38P
koDDLJ2HXQDr0VYWXgRDmWwDRe7VU47pMnFus8ZcY8KkOjhay46hS/aW1nzm2RKcNZNcMLaypzl+
bCAjkViJraC7ZZGEVLt3FDLc0T7jJiFJGCgIEV7y2Nb5WvRzaGH6KrWr6JFfpktuXgIrsbjQWUq4
+uSjhLUOUYa7UFdnjbjvNcSHEfxQHq2hv7fANAXtMu9Fn24w6SxOezuhySISpNkEyv3QMceRyjpN
7U2xBC8L7ix3Wlh9G8CijNhE2lAQbRCVrKZanAXjgC24JtNxMVB2ynKnC2Zo5ihP9WR+TCkrWmlS
TjVGNp9+/6EdeiguKGx32dB+Cwwn+kDdocoOXPVcI2m2OmCHbnImQCHwlaHj5BvBiNQYDQuCLfwp
cvuTK5r+JIuM+tQiqhPRD3rTaByOBr01eZisusq5YkeYd+2h15D+zjbkbcyD5Dej5n1CrTgkhn4/
TAzyWzPfRu6yq8WMcuBnppM3a8SBz11WHZqAHQvm1oYwYSk9N6q1rdIByAVtAuegDdWuR+qwRdIB
HKTVb61SeSnZL1B14EXjppgyh+Sq5uJULDLmDNtGotdMOazoJGVaH+FWPfWVXvsspBWlJo1oFlUl
3h9+IIP20ViI64Wgx4CAsDlGw9/ZgkWsUk+zFNwrqsx8pQkCMVIn9h3tOCeEaQZ6YN47duu1athr
vKQ3RifSfS5I1SnQ4ydRmh2tzpp9EcvCW5MDdcNABhyQ5KVr/afdlZHfZI8qwZhYEmrYFrLyLEgR
5F1m73HMKVqwa6kWXG5tFu65kDf4jvpHh7cvLxEsL7DZYmKTGRKRw7i65JSk/I6z74i1/BvLZA72
ynlO3Nw+ke3UvlgBgXbNaL+HU4IOnb+1YS0C41avdl2RP7huTujJ2rZY1k+9yG9mAA0X6c7JtZoa
E8u07I9BzpSTeZMP/wQTDID1bH3c7Q7DI3l0YCqMawt+e1VPYAocfU2Gw9NQtPssShx/TO7StGRG
nU/DeyUbPxsAGkRKJ0wPKqsmQdGI7ksX0/OgNTcRs5xdRw5Unsancib0bKpnczO71uu0UG9bMKZA
SgoSqnrg+LR4WxYqZxdjbcgX6BHIlmMeyIHmwjUisLa5tUltYIhonKwFNPZKOLAMMd+ENfnBhbLH
nVbHfBvKND6GiCIiHeKvwqw4iKBQh3OrDpUh3gRieaz47NuNoPanVCepyrrLm+LG1cr8LuNgwY6+
1XsLAlVqz/vaITVwMhhZBtVNXDw3Jl2oMyCcHkD2o46xv+ehpFqwLXmSeAdiBzRZ2rEERQD/spjl
T3ji7OdI2PYqgFV+HjPNBn62iUm9eNlikMF0Fc/M8XIwlWRIPFeuQzbF8kM3TeI7nfEpLVNoZTSC
d7DfzsyyvbWkZL/xWs6TL2vN9pgFycemK9KNOwZvY8kutarkKlMoHgzl8CGzzNc8dwCMIb/rslz4
Sk8GBBZOeIgi0n6bPj+iIP4l3Uzeusa8d60wg5jmBAf+ZXQwC+G3rCi9QfSv5Lbs4qAF78CnZduD
Dz0Kh9S5SuwUIsVL5hYAzufgrGsW8FrUCbtihpRvixbaLyfOyMVgGfEhSdJuTzd2cM1qDdXS5+FQ
1abnOkZ2bvVX1UfBKWnvcjJPoXJHxrFnqCycZp1OGgqT2MYu2gZGQp+cOqd/HJwxPdracoP69ibk
EvZIluIZS6EqVXpD4lHANzOjAjVmBCaZsgBnRbsB99TBHcpoL4zijd1FuZ4WiWc4aeypWr4naeXs
kP098jH4tUzxxUX9czvrYb0nUhX+nCwvM37lKMO5WsH2wLw4oTxiV3hoiRPZM6zRD0mAmzt3B0zo
YJsxUHhtFddY3k+mIoA+FI3cGVbNxbvEF2eekUBVMVbuDIlFber7EohcFMzDrSiHxktUUt3bycwM
HpzxyEj2DAMf/CJUJnx3atgKtPS1ZZb3ILHeWtGD2swozkcc1kWOAEUWCuVBaxm7lMP/sXIQwxRN
d9uqfp9PGlnSsXQhY18JqQCUzkj00JfeUlM70ztAxTbNGgo3Lusg2kcFbkFH+xnpi0VyRjHe//5D
wCzOTZu9BYJUtM2wkRXDInPSGefksCQSLTygh7uvOrAPeIsRtTTM/RJWX5M5PosSs8zE7DzuJXZc
6JPLONxbTtYzWxqyoxYE/hKEIY/ar4rTcdOXU0Yyi/5BvhyyuopgtgBzj95uDUd9moLrtnKNt9Ri
QWAFioxlM5jhA6DBijIiihIHkQZB3/FiA/AZcDC6rLGZ+oAwTNOta9npkbYE3qPJBrwuocW2cFWB
TSC0qMGcwSK6a0GKoa5CWYhz1DrZQzn+sb/6n5kb/Msi/X9hBa6vO5V/XYH7/fxRfPy1/v79D/xR
f2Of/M2CnSAcV9d1dpz6n0tlzdZ/MyjBHbadDpenbfLP/K0Cd34zhemiOmCX5Vjr3ODPAlz/jbpb
KJfaXZmsEqXz79TfqPj/sQC3EPRK8lzkenzbtmAJ948FeIPWRUnmx1tSZh4Q4uAkzuUBSu0ndjnC
a2TWH/IOWaCOFRFrmnFg1egh3/fHghTPGePyPmyuqDkK38klEwbFX9Onh2rRXvHq9iae9fhX3WDL
dRJWeHbQXjRbohwzC5jyOQJdyThsTPzcqPauXv4C9QNlOwckA0H0FMoKWROLEncSu7Faziqa8MUW
8CQj8EQlANPRoenUC3jnmbtNLoNbfxVl+DCPFvLy1gy3UKsfZ+g3zKQx4dlENTQOhnHDJG0ZtXMR
9WdDonYJKB24i4n6om4F4sALYFeUlrHePffg4b0KO6Rq5iv7kyuLNi1qbqBwchJzcqKGAkC+oVRB
rxmij7WN4ZybDotDmy1ORwxw5UCGKeoT0ZdiF6dK3wdw0BPJmn7G60wkTu+Rn0qJSWkMdDD7pazS
E1GFHKbl+hCtotDrnhkBvbNRhnKkuleApHdNbILZqowfTqZ+hG5257RgHd2CMYrBuLcvgLBnyI40
VLfAiSCxST8fSQ10hJZ52Ft/wG8dWbi18R5oTLI17OHJqJp308ZvKDICRRhh1mU9HZYgv3KdpDir
5LeK58cWZoAo36s4GLfE/5ZeNOYHB0naNqT2SiJ4lnpL7aAIHGm0me5G9ife0d1Y9iMNFfgjTbF5
D6pnnhSSrAR4F66gdxoI3o6ggVhCfwAMP+GwRAGARI7dIbmD0/wLzOqKatK/cq271GT1bfCSLpv+
M43pAmoTL39M+ug2n/KI6ootTcwt22MR1QUOLpRreda96MTBwFLunhBDkwpZAIDEZedHbXaB+2z7
JEf5nUw6pAEsPFSRkasSJOehehLKQbQVYD3L1mBpB1dZ2ybGZrZYPlXtaJyCtgf0lmSEEKxowoqU
jqfU2TfDUzy0C28EOMucdMuUlKe00g8ujehpHpJ3q3DrfWROqPdwZDrakmGSDjtE0yzexpg4xXSc
iGAIBbCdrNvOUEs6ySo/RFbolcgPD4Wb8YT1eFVfVUeaSR8sN2phYFX3X12WuefR0SyqIxwbM1FL
i3LRXC1mAbrXru5YbXnAMwn8RazPI2k9RhGW3UbgorbM3odZXrIm2JP/KoGQyacyW51ijaKC4nEk
X2Tx2i7A+UiOJYFA2OJbXW1ZFbfiHIckZJHPIjTuatYT9IvQH72qYu87DXW3hd+vH4s525nY71yy
NnaRU+lHZRJ+LPPVIkszOITcywmwIM/IeErBACBEz23GCVS8rjN+6W3RHYa8Vh4MhxeHnaMnQ7Lk
iJeidQVPtIti1XmBPOn7FtXhbbZkO2tk590umJzdor1NjbbDVZoCPmoj+DNV9Gbp2grBgOou+cCI
DmIo2MHSKy0CcMAOsOogt9DKikdS1Q9BfpMMHU+jbsN8FNLZdF2xI7468Ssh+XoXGy6+NXoD69xt
TCIn8m9kKCsvO2zyYqeX5YW3DWCNKWME6ssHb1t2nqfsoZ85o/rRJMsuwWMfx3QDS61vJOdlbT1k
oOou+WI+NZU4IrVwj53EtdnxL6GCjqDtRxM4KdDjIWTNxLyaHeFQS6F3WzsVrd/ylCFA3XUdKDMr
KM4Q0sGHdupEu+EAjUrP8SDWtcVz77YH04mjU1h3zupD/3SD+C7OMb+IAHOCqXOgB4xyALrYl1zk
65fbWZueg5zElJ9zIN2DSOO7cGyKw2yCO4gal7CRJL8W+uAyxrktMm2kxyB2gLTzjWz5tAwdAUJ8
2NFRfqYpWay9Js/orad9b4wXm4Wr2/GiQOnAIKKc62LstIIMqdRpgl2Z3gj8GN4kjdwbFST+Alf9
pugJkLKT3B8qkwOXQOgtiARsT2HLzlFb6pNqjEdTE+mmHBwXJ8+KNMkRaHcTy7u10HvU3eVhSUg3
1jrXWds+iDNhuIHBOG9ICjF3pVZjwUSNEE1YvzObpA/m9FG3JtPN1hs2i401c2nqGI+9oVgYAKns
V2kXyIZTcVd0ODizaJgOpQWwLyrq5+nVRG/rLWXDBTQGt4RY3yHj2YHrOonavVl4vX22E+9J1jzC
6mKj23+tVJh9aDOBNgbr1aFsXcZS+owbbvDg7KKQkS3jC5VM2m0wxp9FLwovba09wO3qwJQMU5Ke
YCHpIaWRpQWsoRUkKs0fXI79Vth3FsfzmyR3A13uL3i718Auf5a9+xHT7HDkMSXSCQnclDC85rH3
cvhlG2J479uQsIbmHOoLBuduODHqrHacHUfRPsPaYUZI2g00NaNFRNEwrBjsQ513D8B7SXBPxp7Z
GSCEGV4ZvrgWPxWG/JbY8W2tO9vUsKp9miuc/jBwKfm7GjF5cKzqgaSqmKdSA45TFNHs95GT+kGO
QwhngJbXh7KFTdScO25Zz8kHx2uGawvSkT0CX6/Q/YU2Mi6ScaeP+kaY/ZFJfe5ZModnEO+HpboU
021oLw8G6NTFIHwrI4MkyZeHREFTNZziB8KrN5TsIFXCJ1vVBzF0lxZlXBBWEU8vuShd65mNvBFD
cx7UeK1jtS9M915O1iXU8vsJ14qZFOznB7I6+mGX2eJR5snTNHLEugNZc62+oWs/ulzRPSpUfW6e
CMImGIc0h6Tu73VGFWQq3AnZHkJAgsekYwix6ClNFU9uUPbH3mqfahjIRvXmjvJeVdWuyfoLHEWg
6/BjccA9y8S4Wm7zrBr7fYzLb22FBJaB+0a742WTqB7RcfDd49gqnfKnZhTjpv2uxwk0QNEekpoG
rmrGA4gMLwGk4qu0h5Lf55D6An0TqlEDsqGpXVkgMSnL73pmGrqscFVXh9LQwhdxwV96HZg/RlLW
Awu53cSC5wQRnt9J0IDIDjghKd/6FurV1J6NBRxxcSsYmZGFnrAS4u+s0u2cs2SD2K71Do60HDZM
fWzG+mJEuvAikGyAqhs+Mtaub2fIclmy1onwWgPc3yO2b8dFFSJgqpd18hVPK1agRwVl8axjEtm1
aHKucQq33iBR13cZihSSoFj3FpQFAzS8qt2zXqjEc4KXox0Z1Y1pzFv6a2r4ebkZE/GNhP45HNtz
HfRo52YOyOKnPgWGT57nwMwIvltNY425sCK8r/eYNR/N52nQyG2eDwWQEiwLZnDCswjNn4RaqF/M
/syNayIcYj3oM9IZEIikP4me/mYpH+IryReidNqHyIivY/tjJpBmK9ufuJMQE4qj3kxvGdK9gEZ8
lOmdGwUvQg8eakniEkGGXhWHDlcyQgDGBBQ8RlVt3eHFSs0nHP2pF4/LzaCpT7avJCugFVhyooLb
XiH0vwdA/zBE7j52lzc3tLuHqbHPC88zZzPxdXx/xATuVZt8zymnRwxzDJlLaBFKkDr5gd9EfEAr
EKrMGpPZcfEgjHuDWzJZZaZ/xHq6HSoXOixMFRCJeFyqPji2Q7XF+JZutZpMRnQTziY22ANohXjD
Uo/cwUnuzdD8WB8xDGGf6UJxMBno5nPGZQsCizCceyq5+aQhCpW46wGA+FXY7gsZrTcTpJcS/sIu
CEwbYIO8I1/41IbymWcxCxi4sn39LGyrJqrm0mjKLyMdpsnQXdW0MkkBWDSIN0kFavViOgxkZ+4g
jrte/ED444PoxA9H41omIteT9kJEkdFfU/KntlZUvmnxHosLCo8RhkuwzBDgNqzFv4ioMz3wZtnG
jZkpz+0mkwWOyuW5A3doRzXb3rrlYLS6l4Jhh1dm6jNKxOSlk/uyWDz9DDK3ZWZ6Qw2ap2Z0uhBY
4ttm+hga+YeBbCqvIkXbF/+o6iDcRmOw0STz6qBARlM3+kOACS8nOMQKNN+0EvLqcvxwsUyH3fw2
LiZo3ppih6H5Jp2Cd80MnxOoZ7xLZ21ZRs8ZZ+bGm0bX7wa7+slEsPEwYZJdQDE8xfEPk0cjQS++
Qw5AcA5WjnE26D2sbu8Qw4d9rTHcn/rwYWQL/JBegZRYbjoDdy9bo7eV/Dh3wv60rnH9w1H512xE
RLA2yTWt+iv+JXEMBBAhdKxVKQavavt+M9E57yi+iLKav0dmu7eqv1t9Wsew0h9yq/suYw1BIkS8
Htar76bWrwhFGeWqWNhjj+1IHa2lxyIkAsclN8MLM1HsFtgg3UzljOuUtXxt75awZ9NRLw+K3B88
mFr0mrTBvS2NCPyQXRzR9BnbenQjPkFsmxvp9UQMY6fWDA9gQX2y6kcXBMauKDqq2mo3JmdlpfNT
Z8LInkt3v6oCmiGH7BPEcOYpMrVk6vyycL/GqHwp6PjuY3OgT9WY/BkBrm4LXgchVfuBmPZNkxhA
NuM52QcAiCL8MFwRXKljbvpxEuQEifUkec+gWAe4JAzYqEhLdN20+ki2YjAlRrHPpdBfj/FYuaeZ
iI9NVM3AUDJy5Ib0UFT5FZAOG4LStG+nIHyJAHWxionnnRWywc4t9crSAMBqUkBxCjqGzrmzLRsq
FzEi/err4gAbzzwlxM8TdTViMiv3rSA1mbGc5eB7y1q73HcxQJTMXN7TZParGHhVTciDRzUOzlpG
iV8jkArx1j4EUXJbi4khqpYbhx766ij57HRlqX6khvTm1B5fp8Lq6ScMx6v64iOLJt9RDCTzaUHS
0cTb6a1L2Bs6CYmDBkFZYWtAzCmIkDc7Bs5FmdHX953B0cL7OVK881UsOJLXG7mxkZUOdfFqVAz3
xySc/GbSX0NIAaw74xRF1zVV7CRCKRnzDlbNS8veNJkEt5+dgkzkGGqMVdqBp/xDrzTUn/2nJETv
Uoco9H9/s+eWYOK477FzcZcSRpHsDclZay/jNYDvS24zUNKR636Ue/KHk33JMhnngjaS3FcWvBUR
oRfBN9cPZ12pdqnLpIJAEl9jKeubeA48FeuXdXLTAdA7tv3ChdYkjDM40pZiIdR+7EnJouja6xIA
pWPol7qNqbIscDuU1w+RhTxrThdcbeUkga+18wOkrD6ZGbimDaINuJjbOGx/wWIjx0W5r3YeTdvU
nbVT6BqHEgu1OWp8hwVPuJowiRdVMuwMBzojcCsolM6z0dT5G8Vj6mq6H7JvOuCNT1AWgyuz3fQ1
H6IHnrdto8/3OQj4eYX32h14yFonJ7PscOtiaj52qoGrXtqwb1utX3vJ4Bo3tU6qRYrVkDgYkXzT
kcidTKJjRYkHjD/8YcFzXjV4xJaH5UeduKVv2417ckwApTHsXI2FKUTHYZsZXbMD3N8dkdwsrHKm
kxa0kedoIaswMyFMJ17Vp3HfXjINPE9/N8cRPYB45cN7pzHLRz/eEeFqOutUfmF7QWiK5+AKjEw+
cWgcSz8YuePX2OekAdsYdA6OtLHc4eQeX7vguc9AEeN55FBDTId5Y9nFMQgQw4RHrOie7D4gOCmH
fZEX9sfMDunGapfHZbRg2ArruCRfVtUCTLQqEDqzIhcZ7XqcNL5h2LonMlJ4Fc0CdnJQEwCLthYj
KAzLeEybICVcg8rbKydBVk4rHC+SUAaqtKY51fJx72b3dacoYSpMv0FW3wdGcJqCCNRp1DPtyEDr
kAvJ0aqHaG3L3EL/M36POFc3yWBHEEOCTTNW1THR5oICo37uyH8H5DVyS1Fk8i0bvCRivHSGl/Xq
LoundR41r2w7a1O36ivhjvW0tFz8ZqCNQ/Lq/c5FYZFRncRSEy5G8nM/VuUdj/NQTvNOmy11M0XZ
cGB/JICV3RbWsxrK7DpPPdtl8u695F0jhXufl2m0c/v2FsE59GsxPLs2LPHJju4HUwMFYlS7RdXt
29JrGqHXi7a15+69762ZZCvECjAqkEIoXmfZk4YYSZupRBx0e+GiwXJG4yUhtJqXpT3DRaUsB+jQ
EPjdIJF365xaHCriLnSTj5wbtxko5QOj5p8SuHalUe818h+2emgotkvjr5Bj70nskFD4UyP6m9FB
SaasjiX8Ivv7YXkEDGP5opuQWi0yoZyprxEKkmvAu6LDP9EMP9NoTsIq+5Hj8b8Qc6IexqTKzxYa
NZh4rnowE6qiUpjpYaAgJAG4ct7jKbzj6c1D6j6KtTn4cjSmmslrwub4q8vzmx6Vy5tZFgAXzYmE
9hZZRIBCyqbVBA3T1p9p0aO8Ldu7KtCuU9ap26EJjmmq8icznIaLGdkvUQO+Nq2Auxdc1ESSQ/Sk
A7pxGAptq/o8s467GOMsSF5Et5KRxuqDRQc+Ew5I2uPEeP79p0FPgnlta3AVQgAgDSqdTZ+XLqv2
3HmZigp8eNDDpZPd3tUS6aOInI9OsEy3bgclSqq0+xFn0F6D+hXvzMywM0AbkGvlQ4Or3Ddy0NNZ
BYPXnfKHGPYPdWw1vCpbjGv6kLVL6/g7wR/5GBznWAxfOVK4LZQC7U718DJtqpWNLpbxliShdaXN
SMaLV4wXD7MpyvLNIAhqK6ukQ95bcHc6SFSYMZh3VvY2zqp6R6HnHDSRcZOsP+2hWo5EvDMWnw6R
iIq7nOnhXaiKjmuemWdDHU0cNh6DTctI81QC3ls3PK/Q3MQxHNSaLMDOPiKuQIsjcan76ckcrOmh
GVFQGE1oEH9DCwsQcp+xsfBNBia3beEeja7iszzrRy236wfaVHPXh/BIGNy/UjPKHZujdG8Ni/5j
HnAmkCSEjx2fPTBYYK8mBL/GIERNuW8c945vV3Fzw/CyudELcKQav4gxX4bnotJCVvX8MCygO41Y
nIauJK5hMfpTWgzLyekeqlHb1ispoh6T4U7Twd6kpKnsdEv7AM0KxXxoI39OneXYZGV4H82IS5ax
yX9O1al0Lks7MIHhP5BUsY3lP6b/9Ct//p7yP6g7k+XWlTU7v4rDc5xAlwlg4AnBViIpSlQ/QahF
33cJPL0/bF+XT3WuqIHDUXdw4p5mUxQJIDPXv9a3GGi8GY77O4Y/rmrTzyGu4jV0h/Q81XSJZJaT
bRgeN0SK8xJsBbsup0mKixUrNm9K2oe6NqMzEa94M7/oE90DKq/mO1jViPFAuD+qcvhMk1I8lNDE
YXh4myo2jXu34fFsNHX0EU3YNKq5/WWjfKANVr5ry61rFqG6jy2QdkZtVwt7auNVpnU080JtZZxW
95HeLBeNq57rrEfCyiXvwZDu1qAWFp8mUOFBN+NXm0ZPnznEdCs6umTrkLSig3I59Mq+J0BbP5fV
UyHi6MluWsw0potil8oVO8P5Y5byNa1oqghH2jLQQGvi7YjASXYPlbl+NzmxbQdlvncD8yOr6Ma3
GD4G0fS3aeFxD6w62z9/20f0+wUUMASqOxdCmo9ehCFL6rU6IvVYS29gRE5LXfJa07dEFcMrRfDQ
owpOMb2VvGQ6C5+Thvji9FFe7RwnberJZy23i/M8YGFiIz+voXSRwY+Qd63eY0pYAa5wMCn7STaF
1NBu5xyzbIOoXLtudxvQjJdjtlu1uvaqz9VpblnGgt4RUB8y0NzlhLhBo0LBwuXDvdEOLKLHaRiK
fZIF3ro3DIquOOChkESwKzobm1qGx22Of8awPuce/wYqw02nGAr1zWZg7KW0mH0WdJMh1qt9EYRY
AsXsz0NysKlMWSeGpfuDCTZEDjSlinpybqMM8C9Z/NPcUZgI6ICgBCJtOYu9YXKQ71PQJ/Q53Jll
RJRpAu2thLftaoBS+TdAxM43htAlKjahTXEZOeQaBoyFEEUOGhteQEfbjL34CerMJXDr2x7JyAi5
jTpbAIm37XUu4V9F4CzZ0mcEKFqO4aeynQ+1a5yzsDfZpcYI52VOvbsoL+whoJS3FF0keW8t+wGm
XjmF8+FSvt2/gHxkRNgbM/aLTHEY7TJsB4W4yxTuo2Ew9l3KjqXRqKbXUFUzmw5Lo86aHVR9Rjma
mZY0iDK+nMp2NQbqOj+YrfuNBD6s3b7G6ogcac5U7mjVC0QGetK1HNQadbfVGDHf0mPLTxx59Aa9
opwMNcEQyU2foHUzraJezBScVPQfkTbX3rWhnGvtneGEN5JDFIWbxxQS5pL9IZmk169tbBR+1k7P
RuuN22DEkA54DtjoNnJb0qJUwY8RJyMUpkUpYVfE2spcIv4IPfjPbGt4HSM69T2bXYI4v5zQ8KH3
FH8Uey+384OjxCUsCVQxIjY3VbI3qqQ61hNND0sfrDV7X9jgLb6414SI3jJfANfCp2aEEH9V9M4Q
mQhumr+NHZSWdqLOcoQunGLvi3PwTP1nKM1iO0VMwrSoPurmKveoljw4IdqW437hGYJ5aXZ3DhSS
RueIXi/8kCgRl8y6tzzgtkxV+313tkIe74B41D7Nmxfi4K9RzFKhwk84xKQMITnoFK/4ToSEJryv
MemR4QBhiqZgmzVg3XSddJstGzb+3zI/5yzMrH1lQVybOyblqAIH0Wo/1dKunkaQubIlVryg4iXF
6XRx9u9REJ2UbHEMhN9Wb6BoxIj54xfdB7TkZFw5jmC8Rq/vI1/mRpHcqWQY+bnb+GUy2uvaow3G
nQhW9Sq9Dpa+1RWp8IR6cCxf6YZypa8011kdE07EDvj1mgfjKsb+pHScAm2r+1Oj42sIiJymX40T
feVjPK49LvXWmAeq3S3kbmqtKdKwDw2Pf7o07SP9bc4aRjHP1nqUO0STmT4FznooXn3JNhShhrFi
uXi4llYCh3ededEDtHue/txCZRgmNNnSJxER3HO6yl72P9gp0Zj8RqUb0SAvYeKDKUfhfJMuVmi5
+KVKBMwcytxIeBDD87iuB+yDSG9zzG4IUs5Wgtdh+GkiUiOS6AU/RZrsL4ZQcLSK2IvNtCElY1v7
ddwRdR24+6mIU/j5cfaCDKkmWCtBR/Ojoj9Do7w0yccHTHolJV+YHxPZ8nRs1Y8hg2sfzpsk00eA
QtabJQI8ZpZerof+US/iVwBRn8kwyC2BZR9XzJ10IBH0ln0eXDpNCrYtbC9XwBZmDtczByOeh16Y
x7h/zavSyr2TWN8FEEN7qgLfcqaEIjyuXstir8OawnbUfTeHc5jwzTa1hraQHkJhf7tNhxfRWOSh
wTi0c8VpKkq2HMyqW7BZE545lD32Ik716WUMb9zoG9zaSjdmYm7mMR8a3e+a4Avr5sUutPIWjEch
AWQn54w28VlUd66pNjLWtwGSozG4W8RwvggmKrtkfqeK/A6LLz9BcnbCL/belHrra0CTHHtYbKHF
SgsJ13BahdnYOcAqQ/s2jhOk5kl7iZlHHftQPcLh9q0c8N4o9dXc2zNCqqb5ZU2QJHWI4lTMqMZm
C78SyTostlFFmIZYyLs0tRP/4Fpw42051njbGd5xb4Iu79Vd0I/YsUtxpDWiQErJ2k2RiNteAWPT
8xoikaA1yD13ueT7bJIUfS3xDSslcuoxBLTq7jkk59fEEeTybPLwt4ysEaYernMRJZtBxN+kWZNN
PzRi1UzaykkYbuRxRF4yGnmzZoJZEE/TOhbOwktCSc+iDOm4LAsuU57eSHo+JO6EfZu6BuH8aixr
XmA+mLb2EgnjwveOy3W+QehFrRqogx5IlpSJia9EB/lb2POjCkPqlByecR5On8Ek5+JZLQZb8ICM
t8A4Na69AqPxFdNb7bPVAd/LBWvi/QjjwPUNG5+y0RGXsczxRlndTZiG73OqaN2mxm4dt5i7w5Gb
NKW1lx5jSLzMKEn/DKpdk3fRuYfZ3Cd7Wg/z7Z+/kAo+W1H3mRoejSJGiOpXYB0QD0llbCqaMRaW
2k8Fa1A3mPQPSbYXOW2pYO1wfCdsf0BFBJhpm5popGCLZuNx38xNxYclI56DAmh83dtbkNxyb+JP
YgKET9/7ZIx0G+f9ta/Vd9m0gEGDIF87ZrSjEyfdWHYWbQp7Z6tX0yXTWcw7BQsLx1FMZ/ZiwZ1K
NPbaKvZdG3zoUXwwluRuLsdPg4BqZ8h4h7so9NN6r4IJ9HwJn66aqq0e15SEgsXLQ/kGYwEZ1U2f
0K2wi/yYWWhxhZY/4FOe3TJwUAtJI8FrfLaMfR/zgo6ankls39kTCkhvpD+dM7OuuPgokgBUQZdz
3QDeXHLyox/YC8aT5H443Gphsc/z/DK5OMp50PDhavTxoifbi8g10E7g2uexbvZthHu9UFeMAMD8
DGvd5uNd0ICA0BiPlnb4jRgFp27GCmA0H7CLnuPEbdeNbqMJ1lbvkxoloY+Wtgpjwz1MNpN5fNyr
zqSiS4z3LRnDQ5WH915gjlTTYmr4xp/dkx8oPjnfXzjnoIBlpNDHxlqluseMFRDXEnJujITa6vwu
mFnmzYm9FFF/fTcEFcTpYi2METnPZdrhFnd1m1/cHKHAqgknez1LxgBgO0KKG8L+QXZM6WwXvMHQ
fbQ65aiyzARb+3gXW0TjVbTMSUoAaAlx8yDpZ5+oF/4Haiaskj5VA2Nzr6ZLTEqvpGB5Ba/lhyTC
sxUEry29LzO4A83InqTRPpUWcbTSG631kOEomX3gTpAQPflF4TnU+kl+pplf5g2kKzCayO3pkx5n
n4N2nQJMTGlbHOTEjKrjFkvYkaLbIVPEBsCkDkKYK4tfC5K1Ysnf5SR80Dmrd417+DiRGR5aio+S
WnueFRqtHnZs9BJm5pUIHnIpu7U5t1uZOxszKmdf4p1mu5M9eBw9MVkRL8CEuapESYmXehQZ+rg2
juMZVik8bmyM+05p7aUxeCJXRZe/ybK+VHU8/grqowkf5l+00ZDHCzr9ahtaQc1RFB2xzYlbOVTd
tjeI7nOMJzBQl+LTYVLz54/bpn1Oalu9TfmianiWeUmKWdsZQyqBvvbFmao5CuCJSzxHuv2DnWT4
nfYS/Mdv4uKzDusofzZc6r9y0wrPnAa1Q8sTAXNmGlxGgG9wxzvnrZmnU7O84bxsNrkXDJ/W4sZu
YRNc3QK2yWjE861tjcXRBAG0HYvBvbodTsWWh+JXKKEZL39cFfp9YVneq2mzYrONyy4j3+p+ZtOt
HCc6QHd8Mi1prUxiBiruT1Xj/nALk0z06K6EOrgSDXaxWSd0pbf3nAiowNMLiuJbloZBw3ZRU/In
Gc6OtgHuvxg+Y7ANlZHdYSXv7rOBbImWcUGzmT7MhY5n1DZ51JNKHCec4NU0gAZtboQJsyEJk98O
0YzVQ2dqA66uppZuzR55krimW5saADGFl9TDthdaN5WSM5Y6zVilAkoMVHVfBdq2pZ+WylLzm0tX
9RAOreAUoVSukwIqHjuApSuq7Cnx5e7YIH7tMrsj+u1YX0Jg1B/4fNKCnWBFeaSZfpBvarkWst90
WQz7nEGsWWYnKlBZ+juNwAouHLOJHthflPuo6H6xnTE7MIcnvJIeo//hqjXYGLuEtdUL2OsMPG2U
zT4YDuqi7vpBHiaXikN1Mt4bIxuc3KI2G1fnjZyMu8TCcZDQhmhjuossfFA45N9cbiCuBY59kWV9
DaXz5DLgyVznOe51b+NwuXc5zgWMY9ljNM7Rqun7ja6D1EyjcdNS7L1sAZ6l3mGryQWo6OGNjdXL
mFjiNLg6uePCvJ9m28fTs6bXHs/EstPN6aAATWo/SixGnlb7NjPQHbIllguVYBxF7925GdbIWG8M
8KoaclOMV7QFOdjJbT/L5nYaXD/rsvZcSffWCGGHUm+/SxYlm6ncBiSwxX1C6Cub7yP8JEevqppN
JzlzO+5r5SrzLnY5epk1MeAuVptotqyNo7l03A1ZdmOE3gt1W91yaVGfaME57cTzxOl6Fzu/88CA
snS9F8UjO284WjbZcKWHtDukZXBj9q65Dis45m5nHlzLjg/pfAxzolXaeGz7YGcDWd97GpuXLlf3
y4LTZk3/mTtcDzbQ245PYuOnmmYfqs7YOEWzCy1OgcUUYz2KZxrgRjZzoV1uVMM5uj24mUnMrs1u
rM7I1jlmLiZF9biOWqovcRcjSzqo7Dx3yxxyS/ZrDMamaIH9MBSmerxyMPtRP7MmcMiaF3+WZhlg
JaR4g8nAvUFujnIvUAdlQ/dCUt2FhcaCO2TlulH5Pit1juLGFntBs6rjV9iU58XdI73xYsqB853i
9LV0hdEaebOcUOygwWqZquvIdN5PLLXUeMi3Kqjv8FcBilHDiJ9SnGdjeELhxPZZ0HsAtvpo2/2P
ZErr12n6nWLNBKpNU9HE+d2KOA9R2qtWGBHvADdc20mMKPLWcQFKduKrGAFoyhm3aTbXO8++NG36
UBJFp3wBgyps72h8Mub0zprMox2rq9fMR1EMp67N2fQ4xAMV2XQMryc9RMfozeLdaO2T2WaPVkn6
jyMrWWngoKHbCl8K+ju03mPHX0M70Y9jFRcwwVcpFEpHBS8BR2LGzGM6sckz4Qw7j5Gu/URt8OO5
05VR7L72MmBLSfwYeZRFUAAoMXSYFvslnfcxHgOLR0xcoiDpUj/GBWUQkRc8maW5x697SNKzOw0v
MRaflQu9eS9jYnDREx9EdoswOEHC9l5Khb1a5oaLehLaq9TJfG44tddUc5KhuRNI2mxU6J2uh61e
pt/NlLyjgz3HRcXRmcJv08RU1FyakQMuDZWfRL4wcyXJ/UznG99nDSfYzW9xDa906ziOwnls5qTb
iP6TiK29GjLp+M4kFbCv7ioVz7ysaX7xfsPFQWYdsDgBc/mcZsUj1jO+Atsr90PspX7VhU8cDj5J
fbrbScfxBz2z3Goi+bAYF8IBC8x11sawR82+3fR8R74OY9M1abFKLeuUTjhZF3TwwaZbxWUyuUNm
e5g5fgwBakjpCGstPJwII1cOUjlaEDo5Q/0K559T3cjRfsBwrDbFyOlHkjjAWF3veuVUl7HDhJq/
TglIs9HUPky0be7+lQY8GXuFZbtfZedcjCUop8C75CD8YqrmmhA6bqWHiBjOCYGWqlYgQHDRLwWD
AdBLn1Xf39pp89jisWjk+D52QeKrLvuVlclBksOHFg9X5FbW2kn5IoP5Rn7qJIrqDjttkTARU50O
GSLh8ZBS1UT8a76ZRuOjsnkE1aM9+5HxbnftY8HvVRveI3sQxouSTVKuH0u2zyy4TUa/yITFyIQM
4VTkD6Zk1NeCA5Qj1yNjGEQgBEuv+Y5otV/VtbYZMzYkkdnv54nvZcrgj1qPdaU+PcUOt5rzhTV+
FHg9tgXtXb4ko9ATUcHihKclq741u845a1Np03uYojjf5aK8o1ftyZlZPZog21GMZq5q67cpqnIF
xjVbpSmP7twK76oAglQyTM9R21zh/NAzJvsjfeTslUnEdGFyDfBC79rGefWy8EDzNmtHNV7gK8HZ
4WP9qDqLvhqPtpamMlkgwnM4iuch8EDSpZBmy0DeE4xgU1C0p8a75vbo8IvWJhbGdBumOZdUShSs
hh9q0MQTlnzfJqfOOjU/PI2XcfEm8q/D5ZHzm6gKJz+CeRrNlyp0Fz0ZChCoZTm0fhTJ79jJnzKT
36Al27bRmITEPLbjZEQpS+ZTpDXteshbpKPZPMUWO31nSe/G1nM96dZNVBNC5Sw1quKFPDwj7m7k
8NcNd1WoJzQay7PsCbJXVa+4NTlwjRO1lpLt2EA3ow9rhMOyDi5LFFPr17kg08HTwgwQovCj3bbV
4NfuxNqZGPkmBT6pD8UdnO5m1Zjp+zrktvOG5Ltw5gaCV5dtqEI7RQre0pCjag7JRuOEXyx1sZQj
uSIAKxVysQyIME7b38Jwf5zkKchZUubMqzc4LJcVRXewDzXiWqf2pipr8t5OSmsGR19/sPO7sVQ/
nl4dRJU9Zc5wHZm46sL8QfRnKIlltrN2hQ1Xq+qqJ4wueKqzq0Dz9Nyo/SbvszXj6j1I3RqzFg98
c9BvqnqxIslS49Ct1kOXH+oGZwBkOB5/gMUITg5smQNYHdggKrKDa9soR2L9TJ+FvOSzdh9DAt06
Blz+XIi1Nyj7IeUXHOYHfZXtLatGxyymY0+1CoVT/cUp9GMoqpEYenSI48U75lBFYUyvPZg9jbQu
e8foPE3NsZX4kgcqmqoW+6/Dds1PWMpWFAmEGwVHhIAH62ZoBtv/9Zb7/COCn7UFZQV7GAOsaXQ2
N+QIID1vXwCk7QdAVSqrSV4gUUYmBp1R0cgSWp+iQj80hugYDxMidMtQmHu3D+1TQSm03/fxUzNg
bX2ca+2n01puYy+Gme5EG9Oymk1fxThU+hrWcIrgJCN9mzg8R1QNVYuJyTilAMEgfw6h8rvKOS9W
6Eyg2rGHQgwli+0GotzMOhIhwla5CnR37wx1sPawE/noaDWLfHTGpUApnejXjm6Da6lGtS6NB9kn
7HENsXD7kpcO0HgH8x/94z2CC7rFA4rc67go7ZVGEhfiAgnt+9ZgMR0j9GdaaL4ZF0+MIkpcM9zP
hQhfzLaEXPAGfwxehLbRQeQNQ/SNKS7fEpU2Vp1iv4Uv4ZxZ2YEZzL6ceedk4QmjVG+tp46h0b4q
ZSQ3Q14dgxKklpszqem4EJcCyjhC3xMN+GoMcyRQGsTV0ea4mR1oYKeO2YjfgwByJvl5ZnGCW99r
Yell+uyXw3zIwBSkZnuFNrDNpPvFEsBBytUcv+kEg8z4mZNOvBJedAKQsDaLHjJgW322IBGdBqU0
PHCWCG9tp3+yY+ckLWo1ZswZYroG3LwIRgfZ6ncxQS5rDh/yxWnZGkquJxtC41L3nKdiHSlqeWmZ
+1heg/pQPDB6sht4SoNMOGkB8PIY76FmeT+pdz9m2ilF9r+1hwVXSbVtae+isXxUznwXEPkAhlCv
WeWVEZ5zu/lNpoYS9bnaCZPEbpM1z6YenXXmI440dV9YLmnuuMIwPKKRSMYBha6vatN+VH2TbtJg
ZL6dfbYZR86QbNCKxPPdxCDU74YRE5qemKuWLHHeMzynvJDFTgqQpw5HqYHLUYTfy+3pqW5balBF
Z2neY51iSW26+8lDGpKepPMda5NGHYVw2O0VEylowy1v6Td4UHHUY0sKFOeD8InYN6KMy5tpemKL
QsThLYMlf/nWcyGZRDhgIElDtZq+cAHUqTb1JzrrCt/2eHNUDt/QjLd4LmEmYRtMC+8mybil54bI
XsMMLWbcwrONW3j05A3V7Xd6k3+beVRs4sI8pgFBRJlFa722ozUgi5M2KHJTGUsrjeJrxnPfhZU9
8J9x+szddW0s4SSlPeYlSEDvzWl4Du7oivmSbQCTMn+s5YCBlh1AjfkwqwNUfJr2GIcyDKLtE8oS
ieu6ZOmhBvhbH9K1nBcybE61TSWmtXJtfwjRnykopp8+mjwfy4UR8FFCWY4gr+CKVDNQ0xbvii8G
aj9HXs0QPZUeS/GgNW2cdtjbuEEYFZLmFxmFB4gaflJp3JQNa5OWsJEHKUXZ5KwRXYi0ytfH+Gtk
/IihMwq3TlDSbppT3Ioox0Q6PEu393btLK7a0P2IxMa932CKt+bcuolxwI4z80eLZ3rRolZOLo2M
k+zTm0jqe6C1+AGavNyl+UkI7TeeJjQxshBGx1Q4CLLxFlUGbRkPZmCjHnaQ3tm+0lOlCzbCnrR8
ew4z7BZMR21kpQlxK0wRm0fd3S47U2mLr6CyOM1P01aQzupnalgwrYT9vMk60171U781Wkb+ZQ2F
kMa7uKcktgkmJuL87LLzjAdmQTdZ6F6wPc9o6B4ki2KmyJn+LEs+epgqbxePg5ELe+npqw6lPsHc
+i64GWiVp1+DecRGt+VrrzH2gjLKXAbm8ZCtK6vhTAxPdDdBAZAuM5k5/K0ilocACMMKWyHXvgGU
Oevf2vSkGrM8cxOP8Cyt2cj2c39KvaS6sJdfmy3zAn4etBh633NdjbgjvR/NYbUQxTmEEIDUSm+9
C26hNsjlV4kGsozPXbZ4yugpat5hfRuU0c5vtHxtey/f8FkcW4Q/MBHRUxIJy6ejKvcxJ20TFVb7
saSDwbVOPfWAZoC/S5Z8TL1nEPaTOB87ZA3lNrdR4lWwHcvvwk1QGQizJWP1tCwCFMoTrwA9Enu8
Q2dEf4S5M29IjDYbxg5aZzyZenUK6FGh99dg0sRh2u2jmQFAug+d2dwEXvAZzbDkyqx4/xOd//8D
GfgvBK4XFhy/f58xQEvjf3v8INL7d8zAnz/zD8yX/Ze+MP8cC74k5MEF2PUPzJf1lyHACzjCM4Qw
HYt4/z8gA6b5l87/Fu66biLk/w0yYBp/OaaNc811ARLKBU3wn4B8GRYIgf/DqIYQBUZMgiCzbB3S
mHAWRObfCORJmuX2rHPsiwancj8bqmwQfQ0CGm9tJjsUwLmM6DWvpyn0Vc8LVjQ86QpDZV/GJpMW
/F4OuFTlQPyElew+/D+57JjBxtXPd/zxX6EKweNT/vevqHtaGpq/X000F/C3H233P/67MP6CVQpf
wluum/99JQn9L+cPysKAYuFYLuCJf7qS5F8GecPlEnMtU8Cy/CdchWn/BV3Og3TCVYQXkovsP3Ml
LTS4v19JC/JiIWlwqbscEAVcjL9fSWZVJ730AnTh5QwSF+uCY/Wq8T5SnV2e6sIbY9Be7YvZmdhJ
ejKzrFGgaiZ9Y+DBhi9n+kFJElIVz3aAp8At+v+gQs/850R2xwLZQb2l6XimLTG3OP/iPVYJ/nc6
m8v1RJqIkritl8BVLiT6pyBxRFxes9eRhUM5VmvXAShUqUOVPJslHdPMeedS26gYRbBJXyaouYUb
75WtvWOOP3Fw79aJjP6D97xQSP755wo6XqJySio6oeX9uYP/doems20kemo3a3fSHqdp31nRbxKd
PSUEOU33kMz2OXZCzJNGiJGJGvJVvv7b9fdvoAC5fP7VWwAjQMEGxx3T+QMK/NtbYJiNx67QGzZ5
LVY/+ZgY7iOwOkwwUfDYjBRAlypOV//3n2rY+r98Oi2IlQWrBjiVx5OlL2/sbz94LpTqbHwLa+HW
zaO7FA7OXvjeWbXOTMqWF3umzBJrR+FPxR/nU60wmw6QnuREPMYUb4OZiB8Cn2XGYEYYSGzzOSWF
MmOwi6kmnbNhM7PHstr8VLriyHjjrE3dLplI54r5AUbXEk7eVQKkoadWZkxEAZ0Bp+rWbhUs/Hzr
qgZ/na+TIMbQvgeFd5DyqRsmDPcuwSn2W6S1MQ9W3mrABQCYAcoyXssW1/hypJWKnssI0F95NEYC
NlGxkzU5DNhVrbIWsfww006dpPo+mmgu/m3jeVtIFDBzOhvqpkxocp/0XVqRPBlhERTRzujrbT0w
lr2GbfSgvOJISvHWCoOtrHGXxxnHjfE+ngNCUHe1N+wjiB+tiyskInvAqOdxpljJA+NlkQFx9OIR
F++2srpN0tBFrGLkfMMqwTlc9UZdYwRSUcmD0wXvUMgPLSaz3o5J13fs+QxGnDhNTHVLUeyhH40r
oHd/4QA6WY2X2D3Ta7bW4uqxcud9XU+fdiD3JU1mNBYiT0zZcpDhGKWFN1oZkeoI6QdbstNRfApG
249gDibL/HRImVWpQ63TI2J4WyfMtoV4y6gpwpF/botsO8b9pgUaLh3rQXBKBnJGJKDbdMEEzlqg
rqG5GHemMvGlkRXZOfFwSCZrZ8TTU24MG7uPX+rawsU6PEV1derGuAKlerECJvH2yF0YcikwKYnP
eE6eMvxSK9PpvkIz2blN8x6VfcqAtTbXanDWnA7uR4Z96ziOpd+VcXMjNXRNxtPXRdAW1PlV2tlF
xSFYu01JkTlFvm34BWXG2SeSxhPzuzMh9aeW14qa7Ksn6uy0Id4M+ZBm6r5xSTEtn/Ko5y8QZf20
sNZWTGgY5uPJkXxWNic88a6Tti/1bO0oZJ2JF07fxtxbW+F8yYIEkcHF/NDNWO3r5idrYYKXxbZt
nzG43TI69WU3gvv9hb6wi3DSiia/HdkB59SHWCC+K8pQNtLmuxt6jT4ZuvtWRVceA+k80oX2EQoy
edrsCt+iugJHI/UMKRIqMcKwssCCU+zYBlvXUGTbx3utxW2ThviEdY4C5OSBiWfx3pQoZxbARi29
tOJREDYhY7F3sR1gDF53Nf4R6oolG3466je9BbZUTAxXLQ64uTrIBMg+7e4WXYHLojCP6tBO3HpZ
fx8q8YDP4iboSN5H422Nm1lP5j1vgfPEiM/5kjnHtjuzFzqaowWI3tzb3uR3IltHUIomOR68drid
CUQzFIKoINdF3d/TuXvQMnVLGxWdFfk2DxkVhiUS4ItB3oPr7Mah0qKanXNSTbcNkRtJrR9hyReM
8djw6DYOugIQHKMU+dy533Yp123MW8/ztUtffEOHwPIdTUawTbEPZVAusIjSIE/Ist0NPekniXkj
UfeBUrD0s+NSHUqKxygFCbl+UznUu3kEmuJLUFLtxhmz4rbtpmf8VthQDmZv70cveOCh+7D0N2cx
XyUWw+/RLe8N3PWrNBlo+NOIfuZcfaFwXwK7uVqdda93xuAToXHXY5j+zHrP98iROwyZgLaklPyC
yFngxUCDCOiCQeBHoZXOrrqJioQQeLx3KvEaYZJPXcvh6CWJbpGKQDO4BkV7qfjMIM2M4CJD5K+J
hUCo4hdtNt3UuXXScBE29pc0p62ycQ3HEQoQcm+DM5CZZXHF31Aqe5eG2dXQvI2RGzdJrvzYIg9u
h/cG6CGH2leM2szMtPQl1gmCMz3WnZa21Z423uK51Zjda112rnI8g3Rhj0Z7b6XqFo8Bc2tgOfhi
X+H+8+AP924yvoPHwQpXIFYFRNcJvrsV4PDJa+FtQqTHK4O6ETs6kDCb2VtkvUNmWdUhxXUEu6kh
MV71PL/RhwlKSWJg+OXTY+xOKwFlk6mM6IjxXL+NmHT+ufU0S38hy8WX6IJnWOLnaVQcaUbucuNx
cGLQ4rQymBx+k/KgOs7QTfns0GeLs3obj3gc8/S1djAOD3ivkPmWRQ9nQCB5qTCtAOdE5lsY4sIq
pbHypgzwayhd1P/qXTBzopatfEd8e2fY896kH1MY3aB7s9vI+R3I3xE7swOGbiK+07z23iFMTYeD
IC+UX6TtUcqZ/AZ1simnJsLFUpyQ6BnoDSNRx5uhjn4ddAN6fw9ZCg+TbMpvb3YUhFQTzzY8zKUE
GJDbb01JYJl677U5ghzhi8EgXBXvhWMpVBgSU+W5pWUmK3/TAmIWMLLlkyqsjvs1mGn8JHUdOlzW
WU40PylAXHkAVnOR/VqJFP6fj4XBGwM8Cx+KCZugnDZ9CRVzoAmhcqAVyYTalrk0UDv5LeNCPbHF
uMsQ9fw+1p7Bkw3QOYIX7p7PWnktbmE2qAL7O7XnL4ZGhAQf0oMcki9CLbM/eQl2xCHdmlgYWQe+
iG1AR5jiX4nMjWuBL50iTLqw3JjtpOATbLgqAyaObrIoanRarvBkxUzb25GZT0ZHNpaMiVuAacCW
ho1h1ZGPcAp+ZzrEqU1raVPmSa/J8r2YEm1FJ7iPS+jbiPGFgHDCo86LJn38u3x+ZcUBAdPUU+EW
bzSa0ztkWOTMnV3gqH0r04fMdL4pK6WjOMjfCxBOjcswJnLyS+So1x6YiFDm3vLUaxEyNG5t+W1X
w6VqqS6qS9ys0aNu8wWyL9nCi6XH0wvRoH//J3tnshw5kmXZX2mpPUJUMaNFamOz0Ywz6SRtAyGd
TowKQDEDX98HjCjJiOysTMlFL1qktuHhTiNMofr0vXvP1aNFdIlWFzQij4vdIrLoEmdKEcvEE/FH
mAmjcV+79leFSIw2juZb0M+WGR548daJTUaIINW3TDOKoIC2WnFTLzwnVeRnm8n6BrqP5db1sc+9
va1IGPRYXlNHqPzAhWKTo89OR3JvwbCssFejAmDiiNFi+HCYXaZVa4NLQ7GHsJvFmCEy9X18JX1E
ZYawAJ3vlc3pAk/1fUCmjuOj3umFc4elTazs6sEbhndpP8OR/fp+P9M+fGJEjmu/PGU2K8AY7X4d
udYBv0DPpruUM8tjQFLElW1ZzT0N0zEqHuK5OMcxD8YMeW40gI/V2D4u+S2DzL7KGq9fT6YK/eDR
mfAoBnhmi0UrjpYdn8y0X64R7fDpuQFUs1pT1THf6737McW5RYcLGY537oXk5UpPCh7T2vHkgbeS
HUUy7a2CEl9k2exdhBlM0raC5vpaG5T3LtJA6VzslOPLzWlj4CrX674nmjYqYW4jgaGrmCu67NZD
gLCMTUnwy5vRVxtyBLU2aF87WNX040KTHBmrIrWFS8HVLMljQ+VhihovX098vM8h59b5V+P7H2DW
2MFZG/Py+oSN2bPfvgcSmpxLga6Dqae858FaQ4nPHCepXUZ39ECfEdU767meAM14wV0yjxmFKyk7
XS5PPKFHcLjJPkSYTGo3jk9wwnfBshErJu1NCAS48J++45natFSbMhFbMnoYXjnWFcPCDz14/BLS
6Zeon3UomSdLWrDExzBLb7KLKMKGoSYuX18s5ib1FXHbA1DAPaXd9jpfE7yB9yjHY09IBYs/CSn2
xQ3DVlRsvbci/gvbScN5grGTlHuPd8ngw3p3BlMK7NK0OmPjJw3+6773rwbjynbNgwzDX6JKvko/
/ookIkmXC9BYEAjkuz1LXI4IEfR9WUFhb+X0NE+Es0rbpK4IbjuUg8xR3Cczde8gd60zV90J+t6r
LOIvJyQ/88QvhpGcc97idvSeylHdFaoFAsLtQZjje18h5FiOprrmuBK2/Ux69s0Q3E45vz8hy8Az
jPzOUJwrVnUn0g/T4tbNa8OwCA4fsvss1MfFqpp77pNYsp7tqbjYLmYjHBBDDbA3Y29D4YSYyus/
62JkE2KbSSWvhYLZOyLNxEOkza3Kk6+mDp56pOOihaccR9dm6RwExxV3AX02cj6lw1KBsH7hxWeK
nPN0zdx5UtAvcJL9+F4fWKx4cGzr9JEOlRlfRoMegXTTr+XlpHy7aB3eLi9raHGgevUzXJubKvWf
zCQ/Vw53+uVvM8N97FD9uell+ZbaID97nMo2I4K2bvhW5XUSfEAT2Mn49weM3PeCQ/pp2R2yyXoi
Evd754/S3tyWvnHQAhXS+JGUKA26kt0/q3j6ZaK3QNePQ2wgVubhNFNzG6j4/vsJE9DCidSrIxay
Ax40jufs3WSDYxKcXJIw2ulhPjAsYQbNZvf9d7wquHUY+n6v9dArCFXL7zKerwW58Pv9sfkOF5Fj
3RlPXciBLIk9y0V5R+uH+dyygSHbFll5qUc+5/K9GKkP79OgLaBv3Nj9iD0OK+66F90VFyPl/yr0
paBPYKXhVWfhYWu76pZfjE5Xkf8IC+NEPDj48Oqaaf+7Uo9UT8TB+SaS7To981C5VmvG1H7/jmbR
3eQtUxASNxkcvFTZ/BKbYvf9G3z/KoQlIbI/FFjyvIwu2rLyKpePAaX2M71RmmXRs4T1/EoAxEdC
+Em1bB/fOwVC/Evn0Dmy7KsZhHMoP3GbXTT1pS3b13K27jCEHwMwR8qi7kkov75fiIHgru83E0Pd
B1paNhlyWcLs7BAWijFDHvwC8veSHl2fZ2M61KD9oBLAu2b23C5CXn4v+yoeFZzKXiK8V9tUiGNu
ILr28BB67Wl2Mf4ZQPKQwlTXQ2J9Sa0ee4Nhktv9Kqb5CWDPtu3cezDwW0nTom3Oc8LbVpcUkpW+
S4Poi/PhTlIWyQk2CPd03yG4iiM6YuTMpPe81Iomo3vbadC2OSj2ubcsFW6fTF/oFq8cdVre/+/C
KFlOzSTm82EK7qMnJSCWO8HL1JIZw7K+Z5Afrppo3FbuiH4isCm36/lQWD17ALVNzF6panaf5egb
yvSiDJLD3JopuL5vWUaOir5oo6wHNz+LNPuKjP42OS6bfWpCxJ8Je+b1a/JlA66XrwOcywZUhb/K
b7quuypN8z2ktNtEPVeTuiE0aNYbTwJ0R3KQEeGpTLnVUr8PDjtX3iHi5Ize+QHgyrm5z4FuxGRo
9qA+U3x7fXNZ9tSSr3/m41g1kDt8uN97htDhk4HOseIRL+/G8tZiYzS3UbOAQunrsALCsbn18vHB
r19Clhvxm2eokk/L61IE3Ump5H7ZXIrZOrhIcYFEsBslWMiXXa9GgPCdAZeBaLxpbOPV9IpLZlyL
rDqMRr8ffePH9/oOQiNfR7XCQl7vxrg7pAm0OxGQoxexIS/f4NwV5+9iFL3Nz3wC88ELvjz/mGVS
4sUG83EZK4aHRTPdOhYdahjr26mqP5yQU0ga7EE3KZh/w6JEZBL8/b4nk2GyrZcYYripFjq+LN9W
VuSbCev7LhSVh3q3OcocbJeMgVcq7pN5655lOZ2WDXh5Hpjrv5zau+Fo2gwi3E4l4s44/qpEfumW
Xsk8zI/kld9/d3nngR2MEfApKvvn5QF9L5DlNBmjFxAJGsPpNIHt0Z/9wFGKlYo/Iu7IgEtPb54z
P1gMnfMccqAAuW17ZvJB0LirWLCqRFA9xlJCR2N1ISrNdsufIYCM37lvZ0d2FCIG3fkAvGFroHnc
5zOYvCUCGaIAY98xL2Z+UdSqoz+eSgtQYx+7x4I24sro3B+1AszYZXyOCrI8AmeotUOb72UW7FV2
7g3KzA6r6cIGhnvCWYDFaP4BXo/vMi6yW69Fx2kEkkuj3+zJE0Afz2mfF3bLHjqgW2DXbrOSEGVa
gaugCpKDZeBDbOP8HWsYd10HdZyrW3qIIyeTifcsCQNNWK241w444dQ01jYEgm0IzDF5SzWk6LbF
HwV9sV2Pw1CDRsmSk3ZwbUrOy1F7/fMEC8aJxvpnnHpvCR2xsBhfRS1QXDemfGoCZayRpJlGn91r
KE87n/rgWi18GqtkhC6SxuDLLn6BYrGuladcsFANKNDUvkbKbeHTPZt1Hl1//xftOycxOHLD9I4Q
r6KgF/EvuvB/hZB/z0xow7uWRePf81Af/7UHHxq+lzRJsACy+b77fFeVzsZ2w53ARO8Df2Sn52y/
ckW6q4Nw59lvXaz3xmBeO+QLfH+a/xlC/4uEvGU2/N9PDIGpt+/Fn0eGy///+8QwIGaKaZdNYArp
d4TSMV/6ff7s+0wNfWG6S7QdSVLLPPG/5s/+b5ZpMmA2hWBkaC1DqaYk2uk//8N0f3MXLP4fYHzB
v/dvTA1Nb1k+fxsb/h6K5yOGXEZ1fxrtRGER2mPrmAfqw0mjrKno3CeGVgdUHzViuFHQBejqRqER
tUBG2QzD0W9ZCt57AoHkBxhzDxFgUzpfuD/MH+GkMokqw+qaddENzgdUzJ4bi/LIXQcn5yfI0ATs
8hEAyGUwa/dhiiNxTTe+vkaBE6R3gcxJViainG6uxAifrKzOiL6y2qRkagFLR2fDHpbRZeVJ5DQ5
B//KixWts4iccFyPeVohsaZZD2wbiActvRm63sbPs8FdQc+VIRxIvy+3XhIntHJSZ2vUXlBtjRkl
3boBwuRsOmJBqBPkQKEQwy+HoB0Q7gss3d1blEXXMbeiS+9G05Vj2wF9ZjOhKp7Z3rpx7mDvIHH7
QMMf3Op6HvawzYd2Ba8MDwNkJBS9ngJzKdtlvqKlKn+pxMjOxNjVG8+uErL/oBgeCmEFl6Ywml+F
5UbXLvrym6i0ggdP5jmcGXRDEnU5dgmLrvOq8kGyzg6F+Iqk0H5vueRGK7/XL20unCudp0h+ERWk
D6AoKZK7sXtQAJWeQFXSihK+4wEodvUHLUkaNnbe7YCKQxggKhWqnkibB7DeHdqmfkjv5pb5yopB
r74lvtDecNcVN4GNFHVVZIF1JI0E1w8y0RGUjls7P003tcv1lMaIl1wLHrgHxM0eSjJvyHLdNrME
YO52HXjihj4ram6pz5kA3OZxeUCDqQx+STJskH6G2g8H+LcLByBKGI6eU6vPx40w8plkaqgHCAht
5yubasXZoaGUHeKMNsmKXlT70grDyQ6zI9FXRWEusVfF2sJcjBud8VM/IaVwKvHe0ujyUf+lVrKp
8mk4cXBL0EHo6Vee54xXaKwZKdohLtiNHyW5t7Mrz3ibeSxPSUD0zT4QxK/S6h+bKwnM7Muogceq
zQTGpt0ZOgUm3jjK4k5PsZJsPb5DdnPPfOizCk1cDTAJe7O1rORu0OLa4BJ1nzuJ95CYqEjRmdIG
XCWOtK9sT4Cp4lZTHaNWA7iPRXLUE0O5rjTjXyQ20FjSXtT/rDtveLH8QIHjK5k4DcUUt1sraPvX
0GK6AhgTvMsrZPjIJeIayt/iMGzfB7RqkhBeSBfb0DFGLIphWN9qB0slSv2F38HaMbO94XXjz87w
8qPrz3Qem6X+A+DOuLXIKlqFZeT2FOxh9GZaGA5mUxr3ttNbB4M0IjIRRsK+TYTP15WrILt2KVCU
1WRF3SEoBuvY906I1LsmajKxInlp/bRs0cXgOQS+xcCJ6kgAlCrM6dxnI1T3vOraa194Cxg2loL1
0YI5Lun8OdxrwSZFfVgcLZy5d22eTtehq818nRclWRPkHmUPgdciFffGwT75SrXjTlqKaTVMKupV
qOs7PRfTXYwbt6ODU5UXSCZOtDJ1p+5dIwGNQajwuecSugsEvlOJZpqeKwqGEyNm70b4U3JLUACC
NBnE0F/IpHooG/PZjK5haYevpRM2z5XP+9krl3K4JTILr/M4/Pp/csT/f6Qgs/6p3IfuQvHrLyGR
y///++EtpfOb5QS2tYg/lrObI/r3wxuZDboy6Qk0ZaAzApMT+o/D2/kN9Y0tAv7A5uJnS1QTfxze
/B3edz/4UzHwbxze8q+BtvxcS1AmWIjHAooF3/67M3yuDGpAXO7U9e9Eie4iOeF/zF2mqcFTm7jY
7OgoojpFMOvlpzFUW9EFYp/nIS93XGA9r24YSPyuVPw5/u9/nFz5Dz8WFYrpWsjqeAh/LS1UHmcK
YJA6Gk1xCqziZLkwAINKkrBbbf5UaP0Dacy39uVv9cvvz8AiBtKyTQLlePJ//WG6gbESgzs/tiJ8
ie2CbcM8KwDqOy/zSElz781JboYKQTZ3+hWo8ZEHkp+hvv10U+b07Mpc/42v3klfaHMt6YIF+TKu
8VkDNuoL5Kl+NDH+s36YNJX+lciGdfKn+uv785O8vBwDro3i0P07iY1H2N0UCJEfgV/8dHsYQWY7
feQ9pvc82YCQLcvjUoCRpxdD1xgrwMbF9p8/xH/whf3lM/xd0KhBZq6c9JQfB13W6yDDtDn69+iB
gTT5/v0//2G8TP/sF/4uSP9UeHZyivOslvkxjocPAGE3gFjf4+IIevYzT9znf/7TnG+N0l8XyBIu
brpuYFFRsFT+ukAqox2j2AmMRSJQHkur20okXGsuntYmEOkBHRdw6alSW266Ieunao5Z16YbYBQT
+RBFdQMRaUssbwaAc7xz0iQ+6aBIz40DkgqIyHNhZpCSlhQUVc+MY3gDLdQdu9TvSc3gh/UFw2VM
mPfdkDRUz2m1mprogZDgcGX5jAjnEYODE9r2vd0PN25+xShMHwcPd3NopfsiMn9Sr2n0LCL7kcC7
L0z+RRgJ906EhMWvjniYx5sia99GbNFteWM3gQ2stj13uO9Wk5pf7JJ6oOyXEMCioYCJpD6VhKri
2xiviHJYULlmdTeQkbHtVGHtSmCqUU45OSVNtiV08IiQogHa6jEWi2j+OP656qZp60bVO3OokIFY
cxEhhlKq0IMr1Sd91XRHetFljhFLdLNUKIaAkUXDg8GXQVVfTzQB8Wt/Ykrqd7ZbX0qInjs8PyMu
TqI0B2XdfIeeZokRn4PsDSwORjriMMUijTcZ9mxSUh+rKr4dfebBhQHt3DeLR7syeWPc0kbSoq/s
rID8kr+JYj76UbluExugax7v86l5pdasFyLUhJO+PmVwencIzhioOs68G7FlqaDZjl5o7jgt1qFX
PfvliAgCENroK4nDyOj2pNDVDwLnSGHhTxSk+7RuV/3wur6DSeVC8PMQbinDDzaEzOJgZDrXNQ9O
zGjT9XFTON0If+dcMKk76TJ7q8d+jeeo9UgzKIbkqwa3RwXwGdca8NJB5GJcey+aJLDdJIZLjNGH
fg+eOCfvd2OIPXZEe0yp8zC3mGnnLvAYHmIw0KhzLDPb1SPRIPy23t4Lh21Flk/aQaIonIG/BbVx
Q7TJ1neTl7jqkdAUw6XuMndfTu1rWgJ8IKH0k98JHo6D66XQTBRGk4J/yKyngXyuNt4QRkbQZorY
LwhHSpvkHlcLnD67e8qaCs6kEW3wDH+68Ey3EsUOWIb6UOe7ukVrBBBx6QxKwewePDS2QIRozMf9
M8bl2+XM05F11uXwodg6LGWex9l5hgePL5/Mh+ZZ5aVk9auLa8evbHI3PjP9yCBSo7JA2AiPwTcY
3jX3UoClafKuo/wllcOHRmS4zqunKCacBLAXcWFUAe1JFGeEbNk6q4A0NjZaVntW4akA92TFpC/Y
Dhg9u+YDdZ0ifLOsrjs9PJ1FImzotC8DhrJHbUpywui7h4KZk2jN98IKXmxlGowdKPUDjXwBH+mK
pJuLW9jPcz0bmJaDF81TYMjnc53LH5OIAtiyQWcPRfRauXrvEYswsQqtrLslYrLaoEYj4ZJ77ipI
rXMu04nrFf6+xnsZF6K/0eHOq0P7KJsaIBcOnSn2xetkf4rmNS48B/yoZez6HhBb0chtWobjm0X4
SBArtqWkeIpk8eBHzC3LwKkJ58CuU0hv13l9feRSkx6iPqPTaafuBixFe5X05FlRPYGvJGjVkOri
tPO1W89HsDzybciLGzthgjgTJnXtg6BdOXyvgBXNeV+Mc7QvJBJOQ1Myu2G3bwNTrwUcy2empJaz
K9ouueEuUmziYQLAm6Vcmom1bHIgQRh7xZEEdlzpaRUyxwjXYWWyZQyiuotLFFRZNPycC0ffhMBv
dst5b8n+i0GQOPmRiaSRSXXWR3dN0UaoFJPg4PvxFf4g9ypKeOGqFGd3RLgxACGhSWmiLd5k0xel
BiDtCGlzmhFHMRnk6zUcu5s6Z2iigCGx9slNGDSTd8tgVGKgFqMdsnMYB21M9rS1q/S9p6ZxExeB
TzZB+qUg8fkwSx2rUCfLV9MG6jqyo8S4tvBRueo6NFP9INJUXOfZ/E6+4CPcDka2RF9ZjsPwkw1w
jkhClq23zfOThd6Bu737zPwiOPpYp4Pah+8RBt6NTDeu2QIxBWc0WOE9anG62j7jsRq5dt5oJGlu
C+IHvLNRmT+AKPh7QTjfxu3BiNDe4vghATvqb1CPOFdkMJ2sDDRNB+QZaY1zbyaLUoZ8D2YQdTm/
QrDF75amzVYX1oPGyNaHcuLqY360vtevgLQ1a0IFHwXMPoK5kMuWr0UFWSMfgr3mNu8xVzylCAhL
02MEIG+DiMgoxMZYse3w3ocOa1YJWsISKIMpyGEMq+osc4AXzURHlxTSVTH3hCZ4Bkj6mC57FjKi
qG2F3UuPr35YvDolsIxWwfdtkKLxrZcVvGWP61/SVPwb1Dn9jIq4hQ2pcRR78yszl/RQUAW1sL/X
kR2LDYEttkEnvPFrTiftvVTR12yiTHHG4F1VBXs95suhd46izk7hLHd2+sfl778t3REc/F/lme0T
IigdC/AQO9rf1dOV1vkYdGXGm0CnphWq57QIH5KUPMYcGI3TQqNsPRd9kkk33/ZffYGMLgnNG6ye
t/CSFy1YDyA0RdBQY4odYnZKpYrsxtHILVz51sBku9O29xiy0s2w4HriT825J1fYm+pqZZsRp23D
iCiyIn3wpK1XlRUgRjX6XegDwvdi4GZGuKkLEXGLj3YslK10CAkLQ+8RCycxVNNJ8jIlc3pUoTdg
9UZlQyv9xcNpto07/emVr2HKWHLUOQ5+SySnzO3PkyeY5cqYGkQbTxGiF1/n3makbF0HQfxitxFW
heRjMmAYRC1wALarO6uQjyoqD0yxtwpMfiD8RZ8Lv6lA6deDkTLzV6fHL2j1oKsZu7pD9mCZxW0w
9v3RFMG7b+bX2QxnR6c2JWBMvFnGGWY3wx0BfyWRQ0GXAffVYA/zKGWONPg/deZ4twYeSrBIByuq
r9vlJE7K5DZWzD1Fkh66OS9XhkCTTR3mDHh0I7LHDT3uppFwKJ/h61DSMUsNSFF2ojcENX65Q/0Q
+8G4lXJiyrW4PulVRgLcJfXqXZkKY9UTDs1quY5yCrLOzCCDONdWqJD7TiNNunJiTmt3K3rYOBxT
Y6u9g0/UjOovy4/JKvvUE1KmkJq6BGAqVe0r39oHxMZwXDDkdNILmnOIHHqftVyB1K3qcE8qenbI
symbcKIOmz49OV30Go7i4LTJja6iV2aH574hKxTyJTqO+Kpwss/FNA0r48qX+Jxr96VAQtBETFB0
PDZbEOX3eeAeGlM9x+5GNOGd6QBVKAVVR2079zCm9sHU4URU08cwURxmLugtOeRon3kAlgGHmOQk
wjKhusy9zFZZfqIz9CzC5oMWc0p4pvhggHoTRbwRYY9Ah9f7oFNkvo6B7g9s/KrT/W0WXFVcBcrO
3hZZ+ZNbKc7L2IMfPc4fVpd+RjFO4zF2+bYZuqkZsip06UnSGm0dgDp5YP9KHUSUAM/QHMNeDsHy
0DH7CernLpKyvhnAp8LZo4neM/Ic4+DolvNDMWOQTXHS7Fp1h4eHmKcI0HPcNPdOP06rYhj7PUbi
o9Bp/mxELxQAJq10MkHSQ1Mq2KemH63h569LN4YPFCEUAiR7R2nq8i3zQYcovYka926ivYgqDr+D
2YQ/CNQN6bLDnQjSm7Hht0qqCGaaE7wKw3uY4eSvzRgrdMYf1YgGWbfNY+43D1Tu3RlVFFcJbzjB
wE02XWVccoHqH/5EoRGcNAWRNBEvU5UWb0RoN1mb8UYibcDYcxSiktdee13CpNl1CXC7aMIUPSog
KVaVAKALJdI9666gh2IH3abhWjL27tNckIVkCS5/Rb4WgX3F9ZlMqL7iMlNcGXbFvQFiPEPMjRjb
ELVa9rPxBmjZgfP7Ff5/BnP/YjBHC+xPDYEN1r3/9QsmfDvdvKtf//kfp4nbx9z83XTu+y/93uHz
xW+mb7qEO9NJQ0H3t/GcG/yGwH0xfVkBpZDt0jj4o8NnW/wRxk0OHs+U9PnocfzR4bOC3zAHOi4d
fpuOHNa+f2c8Jwlz/ct5/F/zOdP8u7FvV3ZjkwonPlCDO1sxZfKUT2PDyAfwbomEt1JPI5Hpu1RG
1VPfJjRu2jyknhitWx9l+vsc2MOTjaqViABr8CCQkiScyl6dNXGIiGP1aNMUsxD5l4FRH0qvlF/S
D5OH3HNgF5hDxRVvqAnGRDnnfoZeRzQPBK/0WhUppZ85uRRjpMxCAgiHyEW8MMzzuWR4gBYEnpW3
pbBLnrBIMz0klAR1s5M8BwwB93ODHKlUIl2y8PxdTGH5Gbp2eexjpe5tlAUMP1Q1bLOIkMSiyi2I
AwabnJAgbLiywfoijofTTXnTj4j70UGB/77tLAvspFkGwWvZpv4+hCAZb8ygJtZUpkFCOvHcu9du
7FQXN+1bRJ4108YdcMZenaqgYkunVjGDjSu5MaKXcz7qri+g8eoOWptZAI2rREaEbssdILixhWGd
JnoAb5jcGbB0RWrVOyC2SHBmJc1LolX1Wc7Cv3PpAKEolAIA+pxXO6VkcawKpQnRLmHDKDuCwUNO
8Gg8DtE0EtotJ/ZjN5EzxXnay3c3HTFh+QZsmloWCmmW3RLfbdsTrNzWfGRNMlxC1qX3dsq63vYs
CoK+w7i/Mf26wHfHjseILlFOhx0ohhAwFO2RTi5u+FDqn0krhzuPcAYiy+c0vG3dsrmuulqIjU+H
7WMI4nreQRgGzGJ/z1bjEljAqs7mEqRzk/U/vEgtECPDbt6hRdNdM+1YI1Xx2mSb+xZ0uRgS188B
tTGPw/HtnxHC1ADzSWLDS87qMWKWw2zvUGQyqVeAi+DlKDtonkjYLRcdZss1TBJ4vi9D3C1jmZXc
K+vxVBUyIK1AODu7sKuIZKCEckiaOofhXJKNAz2jc7hBM7FH1acdJBVNnz55TYiWqqNl5jeePZJC
ygD8unfDaVmuY8Wcrei5LsmG/FWrnaJ0q5jTuis7rxd8U5GjxdcQQCmE0qovdxPTOAKQxBADeggH
ppW+F9LcjRRRxAlygWAFalo0aJl1fDICImsfKj9hED04A1+QNlvnoR872wYuXdW7NOicS6EC6w57
ZXprRnGHZhyXsknnr5qo3NxWOttwqmB4oCR9DpFQo8cRobjKmDU9RLaN0WnKSHzLdNsZB8EWshdz
nJxwWPiXykzKN9/OyOHVS9IZ6bTgYEclmgdewcJdV3Ejz66RRx8upVBBYBaCgH0HnV2vQtmSodrm
s/NWs7xQkvZldGPKiXDZgTwCunROTaA8uuUDiVt0Z2Yj+jk3YryzbVG8pn6Zo2fJm2MJwBaWaZIM
YPuGxdkzElkVwYU8tUlO8Q5q9trCJ4N8fBgorQcCVN/Q1tVXg+njV5uRNj3VgryQdQbWLQJ5Z0Py
Jcd5Rh4jiufWDABKGcNCWnLJyAl3pp/iqleaqfmR6PIlLrzNkjMC8g78iW0m9bZkReMOiGRgIL2P
jHmjkiR76OxRPFImWT/6oDd2SDmGN5HF9aeLKI62Qr+g2PlaBXBH0z3WdS9OM7KPA9oBUmHoGO+W
H8XP7uS16vvgfUSv/YzGTZg7BD1Rt2FTIWqATkD9Q2aiek/qLn2F66+Km0k18Qm4drI18yy4od2R
PNm02bKVtGu2TrOe2HMLUOwdkPxwfgbwTTvFtRjE0+u1I5grkK5uO+1Vn3nh14i0SaNDsh/TKkkN
48pjt9246E/VqhYeRkh3cO5kw7XKNwMcEo23dNLtPPgRFXxitiB50lCgefGyagy3sjatFz9qBZNi
7scOFyiPVnXqRl9IxmLoIgw12Q6GTJ6biGQqOTFEHZoASw6WlOqEwZLA10HLe0MMoiO0bcKaO0Fu
WxME5xL/kvXdugFxokiVZELGGGjmFKy9MfZ2+FtqeuEszh1cJWta17PgYtKZPrOvtkDtmGnS6e5F
OpTXvcUevKnMFn+G1JHYlAxidlZe0bVkkb4Zi6I18JUHOa/NxJ7yMFHQN50aMwrmyZUvpBLHNHUW
ozoa4F+BW9JjxYeJ7oAXC6QkIdn9g9X1VvRk+6AjeYAsZaJvhUvGxBhzWYJjUu6Iw+rIFG9AUK6C
bLbuR10j2tbFyNmHui28MQoXoUsCc6+FRBdUBO4RnN6yv1hmsuFu2dGKtEZIJI2vjGDBQabGDlbN
RNydaMDz1OBFw05E3Y5uNct01FES722znOx9QFbXVrtcp7Z2nvBrpmkX1+TeotQRKcC7K0cK1BiR
V2doOtiqN8VQ1KyaVnf63qwbcvE8sJJ0lwkEdTfuWNcu0+5Wu1i8fMr31jQqfH4FESdMHbCyz1Gl
32ddcXwHPvJjX7gFl0N7AM2P1oXLvo/C6A4cDfJNOrH+3rOGcS9DKZF1COnUb6yo6KWaEDb8qOKi
/qhkxY1o9qLxk+Tj4VC1rKK105lgGYXdlVvBWXbKOU3IJCq5PDdNE2ymSiP3BJ2t9ui3rL0G9boe
RpSszoCXhfl/GTc8EWK5Z9HcY5wBiJerZNvFUt02rVGV+7hR/W07RMNB1J737NEyPA+hUqe60oXe
CtNePkE2rcM0licrJU2AfFJGR7Vlnj2/7a5NuvrXdkmveVFPGJvRo2/ll9YLFiV5wJHFa4PufuMX
fnM7zM1DXDvdzhulfCvCJYoPHjrpa4H1LBkc3U4TkE2GwZyyHeSiWs50LQEp4+/mQoZJmB1oQ1ab
tcPUEnHFomdMTKSBFGelmxGWfNQ7FjXU3NM1off2hsapIp+nG2o8V1FBtwUFjweVLhsZGlCQ5q8d
vL+rubLieWsGMv6lBwB1BNsx6ury9CgTx94B/GtuWiCl85ot2oJoh22GuI3BmBVCcWX+Eszt3oee
NAju2IWmCelSAO0mSClHmInBV0XQ1xmQZHCjOy/cqqIY3ivT7aYDciUISZljMi7oYpuOCY05WJBM
eb3J1dO9S3gP4X+FFd03+UhOQdHl1mFIPI+2ULnE5sKAsxl98PpxYru0uhBxT81IIwObClF4i1QD
YLsNH8ubrPYNqZ2FpFq4HMSlmxp3ZRVDOi3qZsQOW0lsY0J1+ZuuOtIGaqvX3nNftPVj3QQpJVUJ
hJmhD7TrtRA1nGMTsNAVw7/GZ44h9AY4Ah5G1Cbkbid66j4111Oq0X7IbuhfSZRKY9viKW3Uz4xZ
ykNg1pDaUnJNUsIlBjpn9uDW54HmNq0ql5AMRozWesh6jxkYonLihHWiHz0VDCOG54mMX6vLxlvs
pO6z7VQ1OjvHpRswB4aBnzmYQKN1Rg5MvhjspNnhRppOYC1nAjNGZ18TaYrWAMQixNfWNHEaMDVd
MZkzHkHoueisDLblsnPCO/V/qDuPJbmRdEu/yrVZX4xBOoDF3YSOSIUUTMENjEmyoIVDA08/H6r7
WmfjZmTY0GYzmy4rNgsIOByu/nO+E6aiuJFl7j4W/YR9k6f/iQxDfpdkZxE2OFsLcjs1jhRYUQoF
RjdkK8Uc6GPMrM4V2hjxznSIPFAfxvItzqpoT6+t8rURW062ohasfrOtCRuPpk8kFMJfxuEX6OGT
Rp5awatK5Ktq834PSSwrAm8wmFVHdiS2OEVArjFcwgBmaBzqiXxiEVLgKjELEG3U9AwRnYZdWCHU
BUciB3VyK5WqeGADZFJ5iyWbjdQMYrjpc+FbhAjgQmn9iJwi6NjTFMl3mzmcwd2CislpWzb9Be28
uTPbJP2pahipqIkiBGDpbMXFfJRF1GSexYGxsiYfeHs2n3DpgaL9hoZaXGe+WV7pSoBzSM8b0nSr
Kj764TgBsjCl/Rz7TvNUMz4fCy0pf0FJMBwow73or0wHAObKcalA+CGHoISTdswcqL3tUAzXYQ04
3o4y8WsYVLFRahLPfJTMx7Ez/G9KYUg2U1ad7QNYzg5RP+NsIawTG2O3C/HU7Er1r9AEbYgJWLe8
jAHo4I9gX8OZaL1KOArf6V1j3ssmmW6qAmXGGtsEC8aAWJnRwDVOUCQRGgXUORiNerTPJUMCvIqM
CppNIiZiF1bOZTq7dw2/Hp4gCFa3HMPHe8Bl0bXW8rM3HC1Nv3CdhLAGS1M9+CZ7Wk2vYDZbsnvV
qyi4TrrmwaaPnXS9IWqmId6UlaLW9I9WP/onKyc5YEosQHSwPSaVbYG0dzCI429QXexvPhr/N5yM
yp4CXH2ArcexOZsIPM+JSYoEOOkVNs326CRtftRNRIh612vPIozDO82RPdjJOn4k3JQCbI6atY84
fUYtIuw3va00+9ZPSZqBY2ivuoIpZJUqZUdSG5JRz7VGloXqVHNkaNjRb5qz/iH0QULRy9Oeqls/
vYqhKJ97zSVxbcLH1mx8o/SZHiUfkMIqvdBHDBITFVNGlPattPTs16BObbBJW8EWsHOdnJvwjZLE
MUgBJDVIoDYw84amkJ45Os21hKRE0HqZUa4TTJqBz87Pl7a6z1vk+qGNRSa3CVXxnRbQoo0tIKwM
Ndg3EcgD0/HFr6muIE9WZnuvhAj/tpGZxT9ZgGbvpP0YL0nn/Ohw3NwRJkecUFpaAyuVLAa/n7t9
tffZj+EYCRnoSy3ir/md8bOOgIOUncTJl8faKa3rhhKyy/48nqqbWPR4T8jDYueLQn8/uQkEkVhy
1EpxE9cXE+WR3SuFfUsLv6VW1r1y0MLGG6f3oUWdwjZAUSShTrGWUlJ32viEAchYB5FB8UQ6OSvy
Ig9dNIuhsjEap/zBFq9GwTWY5V0SEQxmhtBkS5C5u0RAhHHZ9ZOoVBvGvk5xkK7aLFDvEFmjcMwD
99CFPRZ2v53LSnEyAirR/B5HuRyIhXUMlmNJGYIlSXJMn2mQdt/LSMDIyeoUA1ZXEiEPbGTPsenw
MpWhToxBnGuYolqfoCJ9WJsJdjBLCfRN0pvxMWAmfdOjKbud6tnnNdYYKaJxlv8meXUw7M7YdaMf
Xs3bc4LkpjQ/YZPGPFK34bowgvRXwEiz09Om2HetQzKK2wD2kTJJPRtuzmOV68FbX5gItA2Au5WD
BHKNcWdAwgH+maKexNmmR9Ecbw2OhKpj9L2ZhfTXyCvUebOec4AWJRMubgQ8cwW2Cl4nk8+oi4Lw
1Sw10l1UNzcfLFjf21K3lSfTsNVbiBbhjxgybIPyJaL0ZxeJfYuZuH9nfJruUHjaRNEWdnOt65zT
NJNd7v0S9qw0JM4mDpzJrLAqaBUB7vE0cEOiGWKTfUmafk86+PitJdXneKj1td4Q/C4mu+eYqLfW
fQfk2TGj4n5Mm+CAEC54qxFp3UpCPOdaWCF+kpRlbMGayBtBzhqoC4GQnhJTnt+WjsJy3SYUx+rG
ej9RHD5h35p2GoeP1zLR6ocgU8ODG2mtRz6vuKfOx1IiENpPI6MMTHXc6q6Lyu2yfermwBGCbMKG
Rvn3N1mq4Q3oWfNgu6p1n9pjHa/tvMZmhNqouZ3YTbP5jsucVX02TQ8SP9pan0b9VqHu+lMfFCNZ
cyzh/0gG6K03RmNxwCNloW0jd2o4/XT1rZiqYmcNqb+e2MU9KXXDh2CGMUGXrvEKY6+4Rc5LQgsZ
5v4dB3ozRFY2K85+UBmkrYI83ESRq5fdtYLRgJmBwygyzYAh3eeOzbqI5SDmZSpEIMjrXZxTcXPL
kmNMP+hWJdW2ra519VupWfWO/K+YJCMOBwQVgyfOlsdNokJdW+slK1oOgwbitWDlRIDLt5SY7Q01
nvA1hMr8Q0FTvE9lSHxB2E35D5Zi1tuo5SSbqQFbeQvqx4veNOLd7jqFw5leccZTUlIy3fRTRgCL
GJRhuJuA2p/qIIoTED11+APiQgbsn9ONaz9ma0y+OuQSAETT0UiTxGtLYVO5yTDIYgJ7MGyteqO4
GT/rTSK/4d9IfqlJR3mfk7D4VJbIxKommk6cHIujhgB1D+qr2PZDFX7X44ywBiH916QS5BOh4jMP
peETO5YWPpscJQbtRkQaQxubDMyUsbhmA+I/Ivdg5vL1ghfDyeKkrstoppb447CbSC2+ljCpKKDn
gXoivpucKuiwv8l2c241oyJko0gJ+2Ej6RLQZYXNddEHGhkkgTQAcBbqDcuK7rpmjvpe4lT5CRAn
xXkRON1Wt2ESrBXbDw+W5YDdKitdPM/LTa9sQ+cU6rZ6TEa1O2WdxrkMQQWvhkiSm6hQ3Ids1OWR
4nbJFazWs3rShhRn0A6FZrl7Q9P6LbNQcJyw+7NuT56lFP2hKCBw1UVCkL2a1v61X5ccnNkEWYcq
MiErcNDrcJLfPDRUsledakW3kxElW2g6Lto7QlXr2B9fU0hTP/OBdVKolukWhppLMqNBcg9Afhz4
Q+ze2MRSbwlAGqBfWM0VwvQYS1zn6u+T08E/Js5sr9eRdYNfDk1QbEzYzasofhgYMB46dzTYz1pO
dSvHXjlORle/53HdrtME5b9wo+jarBTSfsvev6mmnPJ26pQHxaRKpxZ4WI26Y8nEgLqyCiKpp6g1
j0VhJ28oUOTJDqLoKdaH7t5BGAUiHcVIFIecTc/q2isidfpnFT8x8pLehs9vuBDF9lHFucMqyLX+
Lcs4YMBtyJCK+4HBDqfEtqu67HXAevKbIpv7RCRp+zCMff7Y+pCvXIIJOe3pWonqINXXeVFkGGKl
3zEuWYSpxmSl+zCHHoFhDGRFE9ZL0KUtu5MRWfnetDvW17YC5YJiZXSnR40Bbs0epr+IWsOyYsxK
EAYw5UFLOKHk/dkNb1/iWEbld8cussYhC2SFXTSvybVN+8rXlWZnWn6FYXsYu6uUtRBRRX6c7wI8
NU/E2bbrPNGV1yEoMKVnThTtBImdR2SlFtyDTAKsNuy/TOSG11UQk+fXskeIN3ZVGIfK7OtXTiRy
XL0ZOfG2GXpFm7rvMhhJ3guICOKkJ2/UQ1yqAgzCgE6onqY2w0w5VN8RZ6lHjLgGRxh1+GypmYED
xI+hSrrNwRwkpxXYZ+TK4aQCUEDrN6fSj3TyaHRWrbll/cqJV8d/myELxMGkPnC74ScLMuDCDlyy
glipZ0WM5jGrKED9ZyxDNmZoXNiy0JykoJVkrKB3O3EMOVzFjartBG/ypWD19sM24AEjBh+eiC0M
9pNvad8iXwUdQhYReXaqDK8TG0DGCvh6iCE+lGO28XHooVhUdP0a+W5/a2W6c0N2TeH9p0W6RJT3
MoDf7Jbfx8olhSwl2xrje8RuV7R3mhuYp05Lle/m2FdXOY1y1bUlNjQ5OCB15ECkdGDKcUsVpWEY
z/NtHcfGg56x2FoLwiXdldKFABEVfIArN5UdssEsI6TS9xm+5kRa1n/jEI6vEVoLlMik0+o+Sbld
nzXfqFjxQEPXhL+iBimo6iI1kFMlt6zQ4EHVYPQ2g5k5WElq6yUl02WP8EusbSagY6kPZKdAHchW
/8lmt65bA2xmPWI7xsjU3lNfJJWj4exnTZkneUdAXz/U3aTz7cBL4h5FReJXR12wV23MZWLWyxRM
/e7679rs/+si9v9H1hPNwPxw3jh6W1RN+B9XRfX7x0f36N//1T8dKIaK39O2hasJC7+finb/nw4U
+LGaTU2D/AmXOjSV5g/1aZU/012XtY+p/m1b+e/6tP2/GSw0h/+XqrfN//7f1Kdng8m/tPX/XZwm
n4E//6Dhnw/jyj4YggdljHvi/hxz35N7f/uhLbx/XOc/8hZ6QcSh33/9r3+3Jfzr6ktLhOB7hqij
AJ2h8GU41w6ik6wBOjICu/r6Hp+X1xG8/fsT1FrrqDrL24dELb/ZYqRmrAJ4t/Po/esbnGui+eE+
NJHRlI3M9M6/r9E8roQfaQdwgt0/ZB9n9Xrnrj4/1serdzUeQCLrHhw9gijkjDeRz075659+rm3m
m364uGtNJiflafBgKpq/bXul+MGczWzrDMY//ORnf/+/m0H+9Ypn8OyHW4C3LpWJBeVDV4ftPrF6
ZiXdPIwRefBZ2N1zsHXhYc7dafbffLiTU7rJEHBed58wAYV6eUjwC4SO9u7qgxcopCd83WjnOu3C
9FRTlSWEKXLv7Y4j3lLo7HpM6GQobNc4pf+w2y5UIc2cMJYL07kP7HK64cmsx4FEuDth1frzHz2I
s/i2KdAbpF9lzn3ctrdqSXpKijFIhI8ph2IXGutM952Z7B9fioUpLMedbd+rgfiuADVYF5X18vXv
1+Y+9Mng5Cw+7cSpytau2+6+ltpWl9EWRwuy3qPeEJwCDdZECRNvk07Z2tTBhP1gIg74+t5/q2Q/
u/fiq2fbWpuTqLv71oft2TdHJaMIQ/gbfA3jfcBGPyjTqtOPnfNq98kqFwbCEnny1evMTTb//IdE
asDfyTSyxzn0Gvo5LPkvw3cvNL92rv0Xw4fqVH4GPbe7N5TwaBjvMvpuAoWDIn9FsVnrRzQweK0r
wlQD4wQ+Zm2a3bHHBn2hnT6nD6jOYohJCUlRKn3M7lWi85rehZPHkjJr9pqgaaCc6sfeefXLe8hS
WjHA7IHwW1UEcGAyKv0V2ZcIoY6cwoXgyr7+UX9TyD97eXOH+jBUZKOdRK1SRvdh1/8KrfymH9RX
R9JfDAxbmOjX/cyKIvhk1wfNpgRQsOoQRELkiZ9tHZd0YBLvWTt3bTz9LIW400flpnWjV5zM1ACV
79TedqM2nHpOeapwvHI0hX3bTHMO6yPqz8fBjX9TedxMLiXGyOJgynEYG1tlBI7iHyoyK0hsvhXN
8MjCgL2Gv29b+0oJqdmMFAZQRtzWXbsPOLxv2vDEAH4V5ZwKtcWLG2BRIhDc7ap9GKX3ETjflVSc
HczeTa5zwJwOkPnm8nXTs8hOh5PVMbRw+AqqwD8YGD1SZEsDq8KZGvw8SnFhWNPO9YfFKK317OAt
DiK8eBL3Awv3dS0h5cBlJO4rAHjSpjrUroiUcqwL3Q63tn3hYzj3LSwHbgxDtjXGvofyfFchAchl
tv+6R52ZSJ3FaB2DhSAOSC89k+jCVlgvSpMd9bJ8+/ry86DySX+1FyO1WWSJI0pDelLqJMhb5ZE0
lL1eUPxrwquv73HmEezFSE3CMEUZ25KexoEFCgRbMe6rOjXvwPGAuf2zmyxGbCM3RtsMxtobAfNW
Snk1qsqdFOGfvQZ7MSjbFYE0tbSlp0ilXaGGf0AzQKbaqB//7PcvhlPFAoMVG0HtUQEh7MZKlJVW
IxFJGlXf/tktFgMmVku3lEKrvEYZvUlRANxVFFPQTF14B2c+A3sx+LUYsvIOHSUi56FdjTk0ISr7
l17Buasvvm8gVHHtmGlNYED0KDg/FyL4/XXLzJ3ks69g8f1mbjhGathWnhv7f/k65yz+OHl+6Htd
aAG+Vi/sSs49wuJjth0lnWvsEhA7wBC+Ox/ZbPfy9UOcufisNf449cQIGwrTbaTHKfjPBoHxaiym
C8OENrfEJy20tJin6MBQfEWN16i7pms2mb2Lm+7odzd52GwU3X8PkgJFAbhav0ne/+yJ/sc3PWLd
cLipDpOqrHVOgf163PzZxRdfdGCgiE0qh+lCzij6OEQH2JniwqcwN/pn7bX4nDPkphY+7cZzWwRZ
FoeEXZo8yiS+ylXxooKbKzJnvM3y2rr7s+eZu8WHlUctxDipCY3FqpSw5vqxN7E8fX3tM7OEWHzY
bmEH1OeaysMQ/qvNAQ5W9q+qJcDdNC/s5v4WpX/WYovPu9GpT0alUrISquLXxFHkz1wds0NBWgAZ
pdVISVLqeG9d5ExyRBqZWNqDCjPwuumgUwRj4G9VREgvIsOeXeqxtu3igZVXHxg7bUr1e1QV4kLv
OdciixGjSTJ7GBS18fqi35WKvPKN6S4q85uWj+PrRp+nx88aZDFY+G3mV26T0ftZ9h0CS7MpOSlE
fdrPqolSFqjUDxFFzenr28395JPbWYvhA9kJTnlFNt4A+l7jEI8FWxhe6EDnLr5YApCG5YMvUGqC
FQhlqJNaoimcogtXnz+qz376YpzA60qOYjs2nuWE0aawipg2oyLHtj3a/VnrLEaLFpOo6Yik8pC2
dCvXp9TnYLa78KrPPcBitPAJFmyiwak9uxl1Elny18xHQJPa+vXXP/9Md7Xm9/JhcHAGZURsXDHx
UO44Ua5w3zkeVmfjMSkFZl0+fH2fcw+yGCgKOyVzEDa6JyfjKR2qfVM1HljJ+z+7/GKMKBSOQ6qs
aTwj4XxHCfdQeoOVWne/Llz/XDstPuveH4zWh13nxaAZjho6mVVs5O46KjXjYJq58dYFVbmx5Zzh
aAf5ttETRGJdRdnKCCUhhVO7tiyBCM500yvkOtkVB6nFWnbAYLPI8Xe9mxXskEZlrfhkYJsGUkZS
PMZ9X1v6Ni9Vd5+G1pPs/GyjwQXeKJmD3K2dwaKqr7OHrGtCSntjl9hWtQsy4r+j0mc+Dk3kTqVq
XSMOorjdkUzSYHW7Acxikxzihzu3iN1bQyZQK0lu1Y0i2PlJP566pmm/VYZCBIfp5JsuaYItaAFM
LyUBWpxCkk37dQufaWBz0dPrHonfOBTSgxp9nWcqwTARkdKRvZ33NV/f48xqzlx0dhGWjtklXelV
lPqObuaY1FuMEcYtMHgY5Mk6kKZx4dM990CLHu+a8FGqdCw9xzRupxLhkTBuq7G4AvRxoc3OfFTm
otdHJeY0HSGWZ5a+e2paalsumsarqmGN93WTnbmFtZhruio00c6L0oPQX+8bDgzQGslg07f1H97C
XMwvepumiYBq5kUaCZ0YyHF/p0+DY337+hHOvYjFFNM0GhTZ3uRFMNevQ7fq10A5xLqK/HAvCB2+
sFA501TmYrIBpJuVUL1qry7lneubt/UQ34zCv9B5z11+frwPIzURbKwLZS89q7L87+FA/lFsw1UP
UuL4/qylFoNcC7XFVsdGeHqkAp40jB/21DHO2Pi+lMns/2zOMRd9qlVajPijLjyWbccxjx4KH0e+
OX4jdf3PbmEs+tRkCxl1JbfIbPLdp+qhjasbJfVvcr1bf91YZ96HsehWydi3gaBy5sWYhxHAEQtT
Xfjo5vHok2WLsehJGOSU0TITQVBER406/h0Yrvdnv3rRi/RhELJCQO75dkxMr5LvxxYdQ9yj8fv6
DmcGWWNurw/9tHKVycclYXlKioY9LxQCQ9SnrCl2ipscRi28sCyd2/mzRloM5tgzOmmlmfDsQNkW
gbNFUfjbD7WTix8fXgdUUdf/sw/DWIzl1YByCOAN7zopm5vJtUF7ulV0KMjA2rRz0vXXbXeuTy0G
dNVwmJkAzbBKba0VCYnvvlpp1/2oV/s/u8PiE1dctH2WqVleX2LTUeqbPHd2iu7+/vry53ru4tMO
SGDXS6hbXg22njwoACODpckLr+FM8+jLrxq3BNbV1oL27lyn0iImvXl0CvVC25w7KJ6TVj923SR0
VeBVgmMqxGX4N3eBidi639kTdrva2cvmRuEkuwwu7X70udk/6cT64ksXwKZCjAPkm8TXOVycotxA
ZVqnA9rNJ46ZNnV5k6OId/zbIfutG++p8aKaE9DDI0uY1fxvkhTyZAfr/es3eG67rS9GCDMcijGJ
M9uDgrsSw7B2+78m98kMzFVTFQfVv6Y2YrZ3toyPSXeLIIdwCKxlJsGDEyUoTONyrp1IkV8YUbQz
M/gSG9Oj9ZuESInuQPGCKFKB9higAAqBUyIzQh6OT/Atl9VK+m+cPuwNFW1s1azL7GT6w4WPc+5l
n72rxYADfB71PjwZT3T3U0vCjjER6kl5bXa5xMFGb1+tMtt9/RqM+ZP/7G6LIQcqrOhVNMFe02Gl
qdCenwi0EzFBJeZrORFSpktrPA5R+R763VPvOvh6w3K8a6oAb7Ak2Qe7x196Wj9kARLBMq2gDqma
vxaqCLYym56GDBOvVeb46GK23EPSiY3swl9w8+WqUvQE7ERVrNLIBNsCc3M1WBXBnOFUXmjRM6PF
jDn9+L0N6BgsxHS5B2r0L33WZroONuavW/Bcp1mMdKhZhVQ1LfN0QOCIyg2WsLLYDIZbrfWgv7Aq
O3eXxYA36GWoskNPPQOsl9u2v4U8iP5ZTM6FjnCmjbTlmGfXOF2ULvOwKR97E7WxD/Xp6yb6u6E/
6WQzTPbjC4iacJKwEFOv1c3mGA6T9iiQfh1tJanWZRoFbJLqslx3ipNuUgITvQxYwnUMweFkDkq0
D0sgLzEz/f3EYcHVWFf6zolCdqpRNl11MQGCXd2arDSKXgBNM4bD1z/9XLMsBk4ACH6DIjP1fM0G
Dtes2ENs/uzS86v+sICJpik30ipIvKDXDmbePFlN+vr1ped2/ay9F2sjGP59Buc68dKShMM+WGs4
oAwL6480rzvQF0Py9md3mtvtw0Oo/YCvreW8a2qrX2GBlwQs2w58500EdN9Py9dQqS/Mm+fexWKo
MtI0D00DDg9BV/ZGCyTgbKlcOjD/e+H4WaMtRgkDykM5kUnIWn4H+3ODrJ/gs/u8PYpml1nqSrEH
+Hi/4Y7t/aGEdTttCIwEzwtNQTw7ZrizKArhilj5hNsV2qMCLm8KnxIfi3X5Yjc71vKrxNAf/Q66
gB/ve/7danb/uIUW2H823v1dQ/nwUnpO92PNTFMP9fl7UhjrGqb8hW/53EtYDEQxTaT7RBh5ItOv
+nrArdtcGILOrYuWlNvIxa+hJHnCCOpl6p05B4X7nowjdKJeDKjBF3dle2FEPfMgy1hwI+gJ1Joy
bDkYO9E5RftyMC+UQs4sINXFqIGPOiFiW2SeJY6EyyXyKC9JtM797MWogfgbITn0HHKpiJx1af0D
YBP7wis4d/XFwMFhXZ6xb048o5A3ZG96gRr8/HqkOHfp+c8/dMq8kFmSQRz0kjAtN4beuVvi1eX2
66ufGfHUxdgQWoUjhk5nxHOyb5zEkOtjBs+tMdzYIEMTkfwssVh+fa9zT7IYKEooGIqQbezZYfEU
dQAzo5BD2D+7+GI54U+9Y/TTkHtD1UNuDn8QQ1z84dtdfLuJqaLu02TiAREiTbhnUshcX78wVX7a
6aHJL1cQnEpht4pArknzJYvzd9NKt6GOKfDrlmEC+Wxa4w7zy//QhfygTLC655Gn6spe2j3g5qMl
nnv9CJSR8EQoO9mxhhFo95tharZh8yJoRH3U12MwYRRWNyQn3Y+AYTRxbbTGvpp9yAQjJU9cBC39
ykita50LiQYziGgPwI9XZjYeu/5lVNh5GNY6UYjotTeCpayRkDNM+HU1eYzzACt2hnUs2mOn7uah
HUzaCk/1nj+ZWqRovXpkbpFGyHbieyesK98GlJiZpwpuG7ESibmydWh1ZUpQ2IxrM+/YpF8zcTh+
+x5pD7YglZbIjdnPXIi1jPFMt9xQrjRylPgJ0m4eLbISB/1YZaSpVz/i7Ig60M5sFAUAu2WxA2ey
4pLakGwUH41efMPfceCW8BMsbUDBZs/tiId+FbkvamXsS4j3ZV2vZb4T/m3s/xaW3NraM7Nep5Yn
n+QUiHOU5PHOV+RbqTsXqAOPOs+FOO9XROjcgVq+4oDjxcc12CY3ifagpeNGl/ybZay02UWrixd+
QwCexgnJ6qpASWivFeUJkVtvhYYVyez3mczZWoTbKQBw3+Dguq45w8jZCcIiWQeqth0mHdlfSyqo
RgiHumaf2Kq71i+wBuF1VXeR8X1+SLUfKYbXG34KJpY1Sczz3spJCLGHbKRO6oYH/rrvfjpk0HMX
E0JIGnnv2lbsQQwjU963vkMPvDDbzyP//1i3cO35zz98FQkhcu6QswHpTPeZ4/ORZk/h544kLie5
UC/c5tMRltsspganqESFeDrm+FzsgRGuSlbDkzqtZa1idQXM4WsXRpJzrbWYKmQCQCVva9YY8C6O
ToFMzgQdcuFBzo1Ti6mibAcXcBH7a0SCj2HAuXMrD0mT3Xz9qj+X7tJQi+lBUpYHsmJEXs73EA7h
moiXEx9c2EJVJZ2INVOd3PfqLhDg6Q3V05rnr28996bPesJi7gCZge6JdaUnW1O8+W5dPpVmRr72
5Msn3GDurdOOl/RuZ59zMZtUbqpo1SAiD5aqetW7lnWvapWzHacWw1khOLsk5I5oyBavqgBQd5yq
eNpmAEoBl2jlNipc50KPOfPkS723LdgcVICfPDUuyhsMI+mtEkzq45iQp2XCD9y2cXpJY3vmg1sK
v50EA9QctOWRKPYrq6vn2pH7SrWwEIYX+ui551mMF2ljTFmFWMfTAnD4JcPTCqO1ta77WvX0nj2u
runFhaO4eYL+pNs4iwEE3M7oE8jI7lxt3guzJrcYZC7sH9zSsOaaaGUl/irz+93X3fTM5+0sRxIb
5oKVjuTo9sVbnpc/MlW/kN5y5tteSrKNsKoVx2xTr9SaKxgQzPPdd0c0F7rZmTHQWQwdI/DEJjb1
2Gs08ybIzHkCPTZpcGdJDgMn/bubj82l5c6Z1Y6zGEeKuK5gjmkp1ZlDMZ0yeQwR+PKPcrzRsdVD
20rlxb3XuR63GDs035kdlmbkxUpoP1pANn6KOFf/UnInG7Z5nJckUDCq4WzRTVi6mrWKAoYzFAUQ
+ARxK05fzbFqxbTr+qLbAOVsyAVrzOjChu3vstRn/XQ54NQjKJHSDb12AGBuMeEHGB4ThxyNe9Y+
Ywk9h1VY9cOEwDgvzSzrGNj5Pp4P8qH3471i8q8nr2RHGbO7T+Nkz5+wU29Etk3sbBsUL2Flbuf1
RRFErKEA0UDIqztOpUqOSH+p7WvXXpgpznTWpfRZZLZaWjHPQ2Wv4XgrXhMYfeETg+P6+Ve9FD1X
blGBM61jL3QyeaM3kjD0wgEf1+oHYSj2vSl656CL5C0xalLyXLfaJsDftsCgg72dWw/Q8uBNhC74
MM2BOQaqgsxt0g5Y1BbuMeYjxvA5qNlzogP9aJQueCpicsqUHLwGQQvZZgqJhLExJu9CdXROJtnY
tyMorlVMVvG+KUAZuZr2sxit5MogLG8lS6s5uEX9Hvas2Rx9yE9xL/R9VVUQSlkWkKyhTCeiko3b
zqKv6VP9Wsd5twvRZ56Q2ynfzHpIDxO8DuTkJKM1E+4lOy05tZ/CijVF0e4V1Y03feRS52jmOGfF
WMVdpe5QDAc7VS+JLDFhaiVGqFwJe2w3CYiU9UjwG20UV+9jp6YPhWpmN6Ad4hIfRBfcq6kePwgS
nIJABziRQVSMM4U9kNbU634ShLAoaDLqMFVYE4DrNv2GTjr1931OwsJEQXPlm8axyYpoWxjGvRUC
MVNa31hbodmC8+7tQ+0G+QmZoi3XxNND0y6ME5aCYJ9I+YPz7V9E00VH4tfRRsZkxcpiSO/UvjGu
Xcr6pwQw2lHN4o6AFKPv7ogBbPZ9M7RECGmPg3DqTUge3m2oVOPObBVxSvwpv4qVMt5Q15bP7MGI
DyCsR/yIw0bbT6Xd7SIwgnuzAfU9OkFOjbqYtsnYancYn93rPoKaiSiL6lLTbPKAIJKyj18UR77b
qkqIT4I3q44IiIePnQb5jQoGYA1vagMi+Rg63UHv7EeMLfs2ir/3AylHI1Z1sFqwi4YUyJcRn1oZ
H6YQpH+td4wORvQSdB34C2b+VF6pIXDAxC220s83Iu1+1XayLe1qPbjsmyL/oGX21ongKYw3cW7t
3MZ/6JBEBZ1764/NlTY0JO6G0y/UX+Z+ZNE2+bvA+KFSqNAIUSS9cmcY6W5kgAzMbM3KzufWVY/T
JCfQgoAouzjUtVhVGBCMfCIpApA7f7NMir3qpiu1fRl8sc6Ht6blTFFloAW4D5oQHdUbsVJ7ha30
CorcJtPNm6mnNlbUG9ZRD70ub016sZDiII0efSZRLkbaPeicggs37zYRMeTHoCsJmhypn4FqbK/9
UCjriBRuc9APPLWjSUhORniC30vW4g8zTt90PnVZiu1EO08ouqz8Sa3JTlQaVnXKWljuj66L1hVJ
ku5YbIl+mtuv03iT0XiY/yodcp8GhGUO7YY2qVnCBMkdIxN0d0muS70vWZCOuLzNalhpWnKU8Vum
ldjqqYha9Q1HZ31XeWOqb+qUWAkD3hH/NVFIOVsPF3yJwgHbAG6osR8bslY1o1tFw67081Xdd2tR
T0DvH63wsanf3Upfw95d8xxN9lI54ZWa/QZE0mBoC9eWsSv13wlQrg3HdnCT9p2oryGrHLtmtOaf
b1VotCctJjkquePt6zqAyfFGA302/9c60Cq4WdM2yPxDq5DJQ4caBPjhSOqrgQZM5VHFf1gIlKLz
GxM64TAdR/Mm8QVDyUtITmFETC2ZUhPkJXVqVizhcI7Z37u2uq7yEQprmm9Kzbzy42QNphfTaeTc
hCa95f9wdGbNkeJYGP1FRAjE+ppAbrYzy/vyQtiuLvZNrOLXz8l5mZ6o7nY7SRDSvd89h84W/dwt
pK2wx0QCsqS6eqBb9hk3G5Dho/aXKJ/yhxX1tqnMY1ESf5tYRFN7X+Qqqtrq31iWZ37PziwfVNLF
q+LpX/fIu06ZWyWH5HYb8qHb4S6wlkj24yPfUdkmZ061VsgDu1rB7Y88Y7jwl6RwjmLuuqcEnhJo
8ntTdLf7raJwn2PVHJcBq9i69+10wdS0/B3T5N8NtbeYzIbKv/06MgPhgYtQd2iHQsb2d+nE85Mb
p6xO4m5+26oZ5cnaRdXYHfnqbruUFGeHLfTn2FsHE2yeaeVhXl6z/HS7Z5Z1GSgGAP/MNu8/1x4O
1lbyxoeulsJYtpDR8GOU/diNj8v2x2s6FvHl3GGdGfTJcvO95IqlXvFqsI0QVRnr5DmXEMPI72fA
om9PNvfWsKUxXCCsT79pP52WHKYPVSQ6XjuIrrtgyKJmNXfQRHa3Z61bP9fauVvFgo2teBolIeVM
fN9u+H57nZ31OQkoS7HCVuIvP97e3kvrlZGvqK2ZL5zFhcuPD3x3e9xuv8rtP1L2bI4M4P5QAxHI
lRymV88hmuYchxqBqvcx8pzwFY+b+2MjMJjq+VQwFeiWf11h72Bl7uDU3a57MzOw2BVPU/WSudsj
EWGA2NapBQx3+4p82HGG3L4tM79Pnc4NF73lEfzXRyxVURGIOPdhazqlle+yaj1ObvFsJBTVaErl
ctSxnTUfzWLgri+uYP6uyiz2JG/eaPVQ+vfXsLBKmpNa9pFpj2dbz6exsX0CcIPx1K/cog1+NA+V
ARzRLZoTVzyY8xwaGnHYyrBx7JvwXctsfmvgzcLnDuwd8hGEFTULLcTc6sVBD8LX10TWFhyNOnWj
PJ+sfZqZh8Wc72DIR/7s31n29KzE+j63w9MmMaH2ag9Mg2Mmjy/WmT8Luh7BdpqxhVcKUp9VoF+H
LD1X/Pmk55V+pZruO9f/1bW+qDTZ1435yZzkS86rjKgDlDO7Q3QlKtw5EIpJaXgXuKvM4QPqYkKz
e3K64Y33ZvNCxfU45eN+XYL7Av7jqVl4+4AtK/alFMtdlQTbgX1T+mtL0z6sTPVDIerMPuyXqo77
wCNb5k4gS3I1wNTX1h64M2hOyfaFPqK7852Ol5RUOFowXbQRhJH5QBR9RES4WeGgYPMzN+Gcu8Vr
wGBCHN4zC2SfFw8cvpq5badWgwE3geZ+OL0MAyuDJb0gV1uBDAHz355N6m7wwbLm3EBR/RxELh9M
Mjj1ztRBfiae4ZDCWMzmOVV1ehCLP9BHG736zQSEfe8Ytjq0+WyTCYE6BKqmkiS17Ozdq7L8Y2Fi
4uy0dJNL1LdJ2DXUeInO1pcsC8rkOJsNbvBOrCXkG8DROwEk5yRk7VyrBDJrbNjGb4PXDgakiTao
ZnD1dSTkZu3BfbvP3NfrMTDrMsOplJvIv1oGk7fMouLXQ5B61gFe5xW19d/B2VYKrVWnIQk7q9B7
9s2M9fl+jagFMixHFYv3+6N0u3Tatfk6/hZQn24/yJnepqCEIVyq5V+nDGxnPK3Q5mcAyI8+B7fY
TtNgiXOY1vFk9zc9zqKAvTpg2kjgiZoHOFcn3baa1EUJlqz3uRdtD4ak2TbjQ+J4DdFv/xb+AWPE
1TEOQbc1h1mXYwXzXYxxUeQcmcalhOG0TI+CJlQk13oipL61ryRKmtdUkVQsvfY/f20o0WJQ4Yb6
Hkc72xlt4/yuWVOehmqooATK8R5Ok4WBm9eAhtYd2q1vR0nSwUFLZteCde3V01+nN5z9YKXWUzJC
r4NW6riUg2/niIlxIHQobqw7beHm89F5TYs4pplHfn6uwA+7oo4AKQR8JFCfXcaHAVcPvgr+5uhe
zKG1Qof/+zUu4/S+TNtyXxP/2xsSs3au8rLYM7BlPEvLsv9atkof4Adud7WywGDbIgOzhlBJ404k
XGXgc9kZwQ3dlbvmN+cm62uqnARX9mrewzkED6l8P54cRHpYZXA4+1i1jU6I+3WVLN8a7vzP7DbJ
XsjCPWVqxnlUttZZKyCxhkpX1h2pn2tEUE+M5zBbbVE63fERJFBP3oh6NOQlSbR+nG3kjAD+8Z1P
+SQ+TM8Y42Ew5pNfjcObuyZiDxg4v6aF+DLz4lfU3hURgYr5sMN9hR9hx4LLRsecFv5JJnM2iQus
tivYHcDLoxkQW+Tc8tou4GiAbSNt1SG4Mkr6hEQ0wp+wdxagBf72IiwQ1hIgv5/dMPS1+SdVbgAu
kzcdT5EOyofAbvfTxv66cpvHwsFWtlqYMDhKDZZ6Lib7IXOTGD3ECyVYAHkDu6LNZcSXbccaHNFU
hkICIeuDpxS/k2omwknp8sgG5quBSR1K/jFQZN4Bb8kh89SjDy9158zs90yThP52mUFfFYY4FJne
Jxqg9hJkt7IPbR5/LEIpFMwHU/yXdvaXJwycGsOi/0CppXQyv1csBEEpnmY/39t4byEfB0zSz8l4
u4me6moLa4ZVItie/l6MPp8acLUfvAV9xW59iAHkOoxCePHcsK5D0+MSmiSm7OJh2LqrsaEW9Jq7
sStfhqXdlxb89nVuzUgIH/GFPXoXDRT6UDTuem1T4Z9Y+Old2YkUO4w/8mA5E7uFMTHMc9OI7kXS
Lqn39TZdK48jgw665Xf2pX2ZJHyv2souXZlc3DZ7YhQJzile1DJb4EgVFb5N48FdNw0kP78jYfrp
y/wX81MXO7kJdr2p//aTc9Vr/lAOzt7NKe9beIwh1MNbtdvHpe4YbPYwetxSiKMbBn2J1qxgTzm9
aX6gmqffBSxz7LSe2hX4OHcpCgH4XfW/coaVWcGQu8mREUkV8t/cu9xEy4Mj9PEWxEKAAt4u/88S
/Du5Une5QNgrM+7S3jvcvne/wkvieQlbpU74LwMGS7yyEIMLOZMq9j4WxedzeaXsYOUfwGAdgC3s
qXo/FZhB9klrjzEbpX8DWRCr3ZrdbRQ/cL3voPT3t08trO6xbvTn5rbnseb+zRqhnhjsKs6217n/
PIFrEhV08dKxnO/ctAFJaiwnV/u3xOb4kvbi3nGCszGqo1EuUKfngz9PZxfQgc62Oe4BLN/29Pl+
TCozmuw8XM30bzVN4K4aeUxagwUBaRTPPrY2cgmjJsdHXgEUwlx+Tary71wme6Ik6GDSg/pSS+WH
HGzCBsngLl2LO4Pvi7bo2tOibNOdt5n3ShgFJrn6E1vUCR76nZ9tl8LLjqgyf9aaSSm7OUgFNHVI
qwufaR9MRRGbHIsddwO1nv6COblx9BMD6DXuq6y9E6QvAWdm9n7rmmw3+chdTXkr5+BF4Tzv2PFY
+s7OcNeXjl6Dz0rgcVbemuE8giLp5+quDLbvlPrIkCnCSW169UdOVU7XztiDvUe/n+69oLmvlL5I
M7n67cBekbvPttZrbZln1KC36YrvNciP9QYJ1puDz4I5dt7fdEsnh6NnPd2VN6cXT9OjprCzumY0
Kx99m/1opc4Zm3q7Gw3/VBnBh7dt124R93a6/itM92XxIORl5XS2b0wKBkXu4UW+tml/L2fngYxY
B0SD0lDlVafcWh/tMTiIsv/nt5Q+RTr+oV7zRfaQ0QbvOlTTpxOwF+dK5AjUa885Oq0DExJGyarN
ma8tfVmB7AJFPeZleZxzZIUrwJkD+UuH21bG3qp7Sijq2VXedWQTv8Oc+OADU3SWcj1iD0YPPNrD
saZUdaTfjFxtpfeR9T1kkOw8jmyM1+TAHZ3TNxiAEOM0nxa2Kq4BFsNdnR/Jc1y7lsG9RLEVTB/l
IZTK90MbTKd8cpp7q7X7sB579WQEqxOjGB8ITum12gVu1/2xpqJ5zn0ni7Vd/NXl/DatefXgNDfu
62pZd80tgcan5F43VowEYoLC2kymyTOim0slV4nuqNUfi5mTpwx0daZQF7z1i2mdUktX0eB205dX
24UON6xbYqfBA/8sailDWXP/dHa1eDtKXOV+rROHMpg9n/uB16Xbo/PZpeY8/eFb7b9BlpNwLQVU
yB2iln4/6qa8Oop9TDmw9yxqS9A4Q9ixmc0GNmIYw4kgcNxDxmawDhvJbrJ8WPTAbh5xTHW4hCY7
/WDbMD+DKW6oZCLTsViuQpn732wvvKfJStWHmDb4PItvVv1uUVZSQIN2esA+joQuztBbdeacwum3
8pa4gs3Ea1NNcM3dtjjkZkOUrZ9wtMjOFede6e7c4aQ6/T9ouThVdtHSMuMGcU2EGKS89HUw7c25
o7+eeyoCWS0u29R5oTBn4I3UlZ6CrfZ/80X8yZJN67D1izXURh7kcemMs2R3Zql9oISNe28ws4PP
iS2g8NvFFmJVjspC3yP4LY+mmdBlbDDZqXURsWGiEmtTl6yoU8zeMS2n/FUx1HIgDalRQOTGUW03
GzRM/AiOqBG1Hohks2cqhUOPeV+aqxHZo11B5r8JIRPG3N6zITU/XQwa99NSW2+FXMDyGsVaPhpe
m4RtUfcXrdYf2a8UsfgE3f0mZBoNzD58AlsYImNeJvD6yXA/OqNzXC3TviiV1hdC1865KPHiTLO0
X1U7dvfrkCOOSatk59z0HimDszs/480ixr6KMIBLisOksDdERxTrmWGjcMkC3SdUTz1m8xxrst58
xFJouFxx3yxDE/tp2UQ6J5DiapWF6dBWd4Jpk+uiGjL0NqRwm0c4ahS787pHV40Tpg8LRKKUKT2O
Ju4sT1nQQ/pmn6f+I6IE+kmPCSaZQXDogPzvvxmVQ9JwaDTGKwjl29WuE0EIZlClhSdSNetNyhHk
YSDb7rdIl5Z4u/JDYtM4n1uMX0OZDueioixcCXuNvVbO8SAA14YK8ca3nBirE41BW0CR6tpJZPVr
lODReG6g/nwI1zP3vIrMq+oM+lFef+v9kmsGpz9taB+34O+SZHlcmxl3CS2AyDVlG4My1dx3aftI
4R3p2eho6gFdF7klV7Qpximk3HHbGyFVnCf827pb2zBwOQPQNVGf2sI8CuV+5b+25JHmOu6HHCuc
sjZrrxLP4TtNhwdv9mCCE3C/BBXFDEP4biwNzE8w5WE/t4VPCU+6OE5XWouFKGPZs1NEidb/6YY2
i+EN6H09LBP0FNj09I2GREXJkHOFTN72PgMR+9E07f2caMWa3DQ7z+i8d2Q1mN069OvDDAQ5ybLp
q9Yp9hlbbxxxnQmAEhuoWWF5F7TPd4JCV6YbFZUbM6t15f5n1MVwltpgK5okD8vQ/Us5wuZN/dDU
6skLzIeht15y2oFxvZWPXbGeOcI9THmN9501re7NT1myk66QS0Z9n7KN6CDAL1XRRIZjdWDYexsg
PKNVXC5eerZ44SD1jKj2bsiynJGV8qfye+Z9suFlSyxeG35m7pK1/S3ZP7eBYpImiR3XOkJ5z3ZY
kA/cP79G6sQlAGhkbNc60Nemd6icJkG88Aqul+y4djY9EXJH9ry9+8SYVNEd6YyfEkHFU9325V7+
oipGI1BJvDG1ctvvVM8dexxRcbLPZ2ypoDLvk23U4a2BzwFu4AxVvdVd+mpM9iWturfK8f8tvTw5
fvkOi5RqUYIqJnVpHKsN6xiWlPeiYUONJZ3ClFs+TLc1mAJCtwssrcBjNWh6HO8ZJvAYCUnR1e3e
8NZc4PT96HL5atP1Y9LbSS3yOG6UJXvtPc1NcWGW7F+6Gk/W7FAZz/edat1X7/biYOesw8LP/+tN
BEwy7/Ybu1qqkXRMfEoVG9uCwbdeoWaTRzM+RtqotAKPddLvzSJ5CyRkZEn7JQmsI3cVDVbZ9SHu
Bo53XZViXLI+VsN7l0PxbnvpwiSN7+463vPU9c9SyftkpvKSb316T8yvjry23kM4/9HNqLkNeidC
v8TMru3RZeoJkYE3p19WsMXQw3hXzJxI69oJgf9+DplxEUIUYZCZE6qu+aaCrSwQZM7TwoA9XQB6
PD4Y8Wx84Oe8pFt2rVk/IPE3IK0L7yA9+18TUJ/vrGhtxWXtKBYEnXstEbRRNvZfxy5/7X0t4r5E
p7rl69ctgZjly3We5YFTB+kTJ40D/gTHVHNQKRsma3o20oSTrfYfc7/Ai7iQMBxb0bGUNQ82RQ3c
ZlJEPE/nsZnjpaTZYhgXFD4azp8++IYVuW3ztVmUUTEcU3fvREQBCgEjHPydjRwn9vvg7EC6jAOd
PqHX+th6UVEQTW4F93w5BBnvzFEBdZ9bcXsDZy9D050Cb3roc7aXXX3ncbenPXm7xvvndtk5tbZX
unUXQdAfzD7mBTOpAJwEj3ZlPg3MSIZWNX0lue3t3Cp/5O+qsKjAsJv+N46GLIRAwAZM1U9qtq9u
SRm7scSl8iEIY71EbWwxV765n5tIvROOHXL0yAL2TpZgnfcQ0dwC+HXJLiJvLd7YqLa7u7UwA+6C
9M1Q21ttI8VKVuiIWdsr3richSqfEKKLK/dil7W7B7Sd7euOi07l3YuzhOZF7/nxkpf/RG19sG/C
ABmUVbz1Ov9dWtDSbZaNF1CrbiTHedh3YsC4OU0GgP7gN5WLOlq5fGVBUhymluGammQz2sKg2bXe
hgTcfIsmTOSvo8NpISvlFi92P7xY5vSXCWJg955n7dScDzEhOnmePKOJAGUTLCbteEEUdW351jLO
thIRgaJ25VIVOWQS2Q470YCXjLLOdPfL0BwtnPJl6zT7reyDiHcTtrzFrF+Eo9ddpvr/iizlvTwn
YbpIdWbnvl55hXt/Rz04z15tEPhRidA7iGNlpHK/u3ORrSLHNKrjwFB17Fdco9SiGCRoD544ZSWh
Q2n/j6yNz36hkVSnWfmSwzyIWyRE4dAFOqLosdz5SYV8arXS/bAq76FdKjtMrP7vvDL7XQ9pzXkk
Q1Q6olnbWUv1aYhuvZiT+a9Z6pbebEune8n80Le7jmxGDxN/loJiTnmnZ4qVs8P9RUeDu5ulGxPD
LpMZexSHI1kx2+pIyIVqTkBmdimWaueAOgynEbkUC3oTi5bGOSWuLM4yi6Uedhy61ro29qObrHHf
enOY+sANTfZMT2LUY6Ro49HaxovkrXKN1OYL3ozcAbh2HMDveM0vDRjMw+KQ5bLH9aMdCLB0Zho8
9oHBEd6itqzoNZLXQHTAHXj01eyGs0eLk32cSRMwC/4kdvm8Yl2Kk2IaMMLI9gRsHJWCsPtrzv8Q
FXDORG9W1taGXY+GD2cV2SfSqTLMzV6c6eC5nFLQXKYGb114R3bI8Y1lFCHdbuqq5Qnz0O1IQ3XH
dp0ibqC0RZ292LvVN//1ysBTRYA4LEbiMZvHPnHcBP3uQFxyAMkhL7On1JnlTsiWC0fyI1xd44JO
Vu8oxRFUrp1lF+Sd2Nd8Rt7i0xunzO9iIRlhT3mwJ639B5p+ftBDDsK+feuz5TtNKT92IsNwmXec
lAP8mmxgKETOwxYOHIVD0/TWQ7ouf02LzUPQUG8fYTb5zSxjDDsz3VCQdnNHu1XVYr16+AZ248x3
bMrF3GnJBdFGYIdFk6ycl2+We9Uu4ZCmNV+dk0a9t37LXDixJzHRgPdLDuNgrNgFxWsZ+M6ZiEcT
pfW0Rf3AB0hK49HtLcoO8ExwfxR+FmqBnbbx5wMkDYzbSvP2CnKi3GztIsoln+yUP6gQsW9aAZTn
qfVrGjfhV3qjSYmS5j0VyZ0lWRPH3G6Oo/LeZz1moTVM96RkCnQ9ZRcOLR+HUw8ldDQL5WzyY4a7
xkKqN/r5g9EOz4Zze0t3y9FuM8pWG62YjiI/Z4N5gvYg3sqq1XHjiyYK+vTOKyxxFtqoTpxZ2kdV
S5fglfsUOEYRy7FA0OyIa4fHZRwlG6YCVD8iD96VKGzItYCN3Vog7m078yHMVFKOKOgG6aDaWw5F
nKSuzKslQE14xa2EaBUyzrcq2yECTj/zwOiopkuKOp3+r3DYs2SVfs8QT1D8belIEROOKE+0USOd
7s5OKspts2nx1jDsqEWuhp+LaDz1hfXNsdWXUQvzsU2SNLbHpH6sZ5u3fWJND6aXDQd8qFXkue54
6JeMJOTib7uSBMl+Wbf5mUK1uuZA+w7G0FivHqVbGh9KR64Na8JIMTcvhevDsCQ6P1HrfFCwQOLR
rOWpq8o6RgG33THrfEvuWzVVrEJHaSt4YBf2gGk7PS99Xp/HpSn2UymS0IKrz6JnDDGVtpLmXRrc
FDYq8jrexcMw2PecD9eryKySbWg/q3Dkar2snds/NosYz0YwG/iOrJTwhtef0mQMPqwRDqlTDjZa
2Kw5tBtuww2jzL5M/XI/t5l8TIR5U1j5zjXoLHkKDGprRqKDKAMMfqlnfo8Cl+i/TCXuztJT/zXT
RsAYOnTPN+k0DKJuwiic9MQ4dEWDWk547p16+b8WaaUXNA8HUd8KiYbh/4ggw1MdNOZLO8AouimA
owXn9D19iOLbSwpCa72VRWvTzH/KUtyRibgkWUB5y1sfe5wb8AZmLgmmzXtOL/o3HZ3gqmsa2G2i
h5OiospWaKp+6In76dkdrMV/18osWdY86qkdIcPp1GAg+VRp4N5RG5VzWFKGVjuhXBmJ1pWP6Qja
zSx6FbkBObh8bdOTyyEqxgDNaWn2+/5hMBM4Teym6dDjm2QXswQXd7X+binPmGOCKw7o9UWIlaAk
tAXsMFVSfzNzgMKCN7RUhE0qI6d2uy7maYbaGOnFn3eraJYwkUrdJLZ9hAin2w8dyczFWJfYK21/
rxU9ijXDhLMzy8a53+ZmO7ijy6IejD6Gk02tD4NFIq8QmfNnWLfh0KTl+Fao4FamSuR0bPAXviBv
a+47Dnl/zU20LwEnpg/GPf1H1DpZzC7yrVr4hkurrA8T4qKDVTnbPTdV8K4LRclC2/1h9dQasWy7
J39FcjTYOo+1KHGXDP30iIkbA1cwUZlHpto9F3Tcnuo+8LFyoog0JyxjAi3ZwXRt+a3txtoTLczi
1FyL0DUMzr4NMLSBxtO3g686mqGwY42rsx+/b4YjpzYnqmTWvbZBoeKFEhys6mJ+LtZ8iRdtZJ8C
t9c1nWr3Q+fDdGmDdiHGolqO1pKbpDaNeK0r5483zd6jbFrx0g2Z92PXUn0nm+fdS8IHj7g57U8d
mOVV5y5RsxqJ1FanwUvSjsOn7aTbgVBjewx8i80G8p896bH5BVfkEjs1XUNoWtqPVmvL77HtYP6t
bDNSUzt8tMz47NXkQOFOiuFgOk71tggxnGRCrZWRXutS09ONYd1N/9nIvE+BS+0lcfv6o95ovoqp
XyMxL/JJlSOFssxJw04uNhkdNBqpnbFMolO7Iy1RMt40UfxQMv0oPCdhvVqkiZlpcC64D+lKME1w
B/twPPuem6KIDJaXRXg3PYqb8kwvhnij/b5hEsua6y1sBgnG4m2H0bEFwesPDHAn5J8K23P2DXwT
2ryjqeOy88qjOzAiuIyVol/fGg/z7HR4U/mcn1aDiDpKkIhT6+zn36bwJ9TLaj4B/KaVgzhYnMDZ
9Rd6EYyBsX+W7xDPsnvhtAvHRwk8kia+4YWadSiSmV7+6EVup8Q2tY90cFnQ6WzDwyyL7Sq6lDNC
2RgPWOI/eLxnKgHbxoOPlO64IQe+JB1zFmGTux2Mx27+N2DVARWp++l1HdfiJJ02+M+XWkZpkWV3
k0v5i8oNHX5AvvODdrIMLSANh5K8PzIgl0cckXzNIjuaf7LRDl6dhL1O6OiWiyQ2n/GmokiH76Ym
TocwWz3YfZPfZ13T3SE089h8DdP0d8nY5/dW2dnhRqum3VluSzAwk/N7YZTizxSwvLab6Z8Z4uh+
bH+RPyknxLiTqfNsF57/d5PLGDsjLkGvTYGx3Z4TMwXTSIEMm26Ga/Diwc2kdGMmh8HPq6eKRemr
0bN/qB1fvq/TMjxkmd0dMeRZdwI9H4BkSNK1v81f6YyNkdOB0+076ep9YA/bK6BJJMEi3R69gCXY
p6eIltcRI/I1E71wEVhJXBBpaWjMIW12AeUjZqWe1OXDejZE6UDgzNJ9Zef0rC09XqkxishRG3GM
FlNXSe3n2jdGfXAApkWgzVoyeXZ20BYv1HaVBEw7/7/RJdDTsit+6Mcu+Mmq4KBZNHeVFtYV5eGy
Q5vkhNY0tRcaqQJ5ERvcqjYmMi20IztaWJxOBLGddS33aUJrfrC68uDDZSehyX1QDsNPUnnya+hp
hsOnImQ/ux44hJqchVNiaW1MCsYcdGIsSYR2jFrHwYwjL6Ny8Ji3+fLoDnKaOD4y+UhNYtxOzTZ7
z0VJnBRPhAyBeKwRxj7rdQzW974gzckJhihIw3+EZCsbs3puDzbfECWolgRq5T1lW/uW17n1ZAiJ
iEv68rCmWRbl7VJHSJZOBQXzXV1RBePs8le29UtGxhmEQ+EYiAmpU1OUg2TT+pb15brUT+BJT8uv
4XOA91AGRRod0UHkgXucDW85cbJkrH9qtonAGsnJIN/YyJu+nH8gq5Id0Fl1XXVtnc12Gs8Nis5l
58vBPVdbgxt+blFDORU+centzADAB0du9pp9MJg7jMh1lPsrk4pQih+LxJ3+4+JsX4XvEJgx3Dns
HNAzQdWIiOpJiwt4nk+l3f8AH6Qdtjrz97IFDsOQyfuknb9Js/0GfGmcTPxm57il+4RB/cyc34tu
GfF3638BG50wK5O93qwHMC7FzZZ3O9bWPTt4CVdHe8al7mz/qazNgXh8Wf2kU0tvWDgIzL0NVSOy
QmrUYoPtCN4+XHqFb26wsEvDomSXkz+kIywQ59ZmaH8qqzl0pNTNPpe7SUxV2AXiOHrWiTebwQ6Y
8DabygN27dDqWfoz+TZkOKNNc/2PRfykCjJVfrP9Xbc+gmFyKJvgHrE2Q0C3cV6ighI9dc5fvUKd
G/IOMCvPs0ieW2u6GoOroqZ0skj1hDBTug/MOJy9YpWY+IAO+7L2IBBl5AAHwWoakPk7BSNDwk7l
PTAJd1vK+FvLGBbzgI9u419yJ87oAYf+hdb5bCdZHBSCX6Lxz3WdXeXoXWEsHERiv26ufvDMjBs8
ONuDecyzIZq6/FI2/Nkmd6lF/KDt25CKbRWuU36w+I3XyrqWoOebNj92jTpxDCDGaZBm7/c1WmnQ
ZbF1a2ZujBFvrcVc6aQuZCD2C4/blixXc0XtHpDAtwq9U0SKeHqXiTJ6kF58zamslfZdRh+ScsHy
StyKya7lwXOZcZi56Mawg+grdqm+heRw1B48XXz2wnpTLEcE7zbgCDvGtvcLhkJCCrPGvUqcOioo
fO6Snh6tp/tPo2UdDtbszpUZXzlQ99cuyXx238l9lqTXzVGYujL/UdY9DY7afR/GzuDg3a1PY+E6
3JEIGT2HiG+/7XnNPjk6pZTX9Tuym8ZRlAzx5mOsTE0SYOtPUudsFbPtsUnzeDPc18IZaPf1X4XU
35WV4ZsbUNT3CyMbRHAttsk7Jca7rkUWKqs0bp0xtliv0PFWkTmISE525HF6ow6fPuMTfqsafhPl
coj3Xusax5ta2yksjPnOwPu2G2s0rr7lncHIv6dtY7CD7AXp9FKMWcR2T7w1Cr8nWW0G1LHv0QfC
oaPvTZ+wtWtZ4WYZZ1zOL46f/+jCevLn+Yv+xxcv0X1nqtcVNDuH/KZhJaVHUxsscLNau6uU6dO4
dfu5zz9L48cGCct1bDY/osMcd2zJibo+mNTPN9OIrDR7Hzh3qg1BZdd/Npv+IwODjm/Jg/avtz+3
TkdLoQj16kO50YJfHMpujvO92OUvlp+fpNzICNqf6n+knWdv/Fh25r/KYF4PbeZgeAZYhipWVFVJ
KoU3hKS/xJwzP/3+2B6vp3sW9gILNNCtliqxLu895zlPqJVNnOB4F1Xbia+WEMDbvJTvOd+TFgB1
tPNPrWDrinV/WmaPOo8BD7/1Ibvwwtw77qPjkCb0AJpndmRoj+JNw6Ft9Q1tu4ChUiNtlnY4a2EE
tD6MtiHVTI/m4qME3oDStaFROcqGiImDTr66YWPQ9a7l2W0d1Rm95lSQqKJmdAmDv5QKhB9F83Rt
+TbI+0R0QPtMizrNyrtQvJpy78hoyqkdb52RPCLqj6dka4iwdgTJQdW6yeNhrxbzJoHFA/HttiwE
cULXS5Po2g/xoQZtzvUJMa/8UEwyCo6nCVFSbzDvqsmnDgwSk7ps102LS1HnahKqDaLuoHxj5SsF
0zGHsQjzacrje8aoO0ktX44QqifNNTGMzfpVxfO8Zc53MMncaaKeUntxxRpUqVHsWh0OXart8izY
5UCosdbvZi3kWKN0FQhurZXDgsp9XQ5ZMnikVNpriEAsoliYp5BRp0krkzu5ssBIfWxwkly18nAf
3IrlVPKm169HVtor0aKuFkkv+AaEKPIt/izUyrOpAdNVjJn4vhZl/hxag6HZ4q3XLWzrrRzkZyy2
Q7vWa1cvODRZAu0ofK/vMc30bSiE2zlMPLEwng22lFSNE8xjwG6j8SLq+V7J218IgA7kBW8tM/PX
B7bZAFg139ftFpx4w37jWGHlYgZPHrBhzzItdVNuUwxvLD3xi3aGa9s7vVhBT832APhfS6D605iT
EKRqdlmKFwzrnYzdOJ2mLXmEqZ3I0O+wEpg5pGcxcuupPhBKlLOy1qtd9tRs/bCrYqZ6EOXbIThx
cja8+8aVmJFlYXNPK+1aTcHDgquaoioMcivQ1OqKALwDHnyKDPU2a90zKhqRXSHZDJ18H5Pan4gm
BmNZr1IpHoe4J4VAFTGfMrYz5DeyWRk85X32BdEptIMYlc4s1K62CBaTzhYiuygTy6a4YGXbIkLD
Ulj+SPg1e33ZOnrSuIsRXZXQ9JM4uFOTPQQh02s+wCckgnOYZJusJkPTDKLG1zpLckZ4UtsqpSrQ
IVj3yUqtTGysbWOvLWPTE3LtVjTDIRc7wlKVe6WQgzSOldfM8jcJ7c/FUnDF6mM2xM9Knh2Gev5g
vHtvqvJZCjPFDpb+TvaBzwZ+LDtkAwIu8Isa7OlLfsjh/iGX50kUxutE71er3VlYum2W6Jssk0/A
kqB8zVAf0J+dZMkkuVRYtkQvtrgjoTcc4V2sbxuQGhbooJ51oYZ2F1FoBOuiihskK1NIRzaPyIt6
qYEpXT5BrHmstOVSW0S2VhMavXjqt0ksnJmaCT6V1Xlig0MrRx5kRUj2YZjK3ZSBr1gkali4eNXc
b1HT3OrR4pTDUYNT2YHTDge25k4UdKbOcrht8mgzzcyOzAwxRyBLhGozXmdquDHHbJ/2hDQPyhO8
T3/heBOBthDLMJMLa2mGnMEUV+xJtGNxmr0FWTQd9ro43WqpZ5IM9EpnwekNXbYuUoVPqBxUQTwP
C0Bl0gh3Cz1o1md7K22eGezgO1JCpJPYwMGEHmux2Wqt/FGjMWJLUkY7ziIZeVf80QoCoxfOKLkF
XqRpPAYZ93kfiiexkW+KWnAOj+ombrPvgJJIYc+JTK13ltmY3SIgErRPx42AX0cfjgvgsa7wgKaA
xtVwfCztW5B3fp7L78xgJFKA0dqs92FJ4lcV5H5awa7pDGWFtsM12JQ5nnlR1PonZ5YUtCFVGZV9
LY0nijDUKtKwH/say6fuGuTpXRAy1Bf9V8IjNa08YGvgYut2GqoIm5Zxps9qBE+Ih59GYgimJ9ZO
Str7OnSrNaGDQ56tPnDfZWTCJ2yEQz4ue3mWVrL0N6ThbRpVK3l4K3eqX2jFFajLR226rjupaIkR
JaopHvcMxx81dn2VE3W93jm5OCKR1yLc/Up41NNXa+C4CzdlazkW64CrT7EJdWoYnYz0KQxIjqsZ
yVpOkmO5UebgauXqCY3CXi77J2mKPM2wXA0uGawYxCOGKzSkMxejO6K3mtaKd68IwWsAzxQmnZr7
xtA9itpZHAtMT/I3GAHe3KyZA/qppDcFZX3loYNQrI42q3a/zbH1RYdYjPsIikqgx/uVCAMXKeiA
pbPgsaK1Rv/oWsEOR5cUf5WsbO5zKu2UPnnHUcEP4DUVMCuKLj8W4DW1cQ0kDXnmZ5ecIo1wrwIF
bcsYcKqZTrfhIZ0tB2cZHVnStJgPI6UUJesG8xorVraG0Z347brMynXxc/HZcv0BJDOvOfDhaOGk
fAyV9rOhJkcbVzwNHJHRUJ7421CU0c+tnNAjIPmq83BlCTBQ2JVDuS5o0bDhdeZuGJuOMDUdU9AO
a0nWctXC6Am3VlENdhYUcPiKyla5AzSOcp46MfK3UEbtx/mjRr0f9fMpxMMDcvWLFYmXUB35HQDO
aBwg9rlGVz+t/1bFfJuzscMPcScGEcSr/2Cnf0hbCPR8NCi0wmECG+2MbDuY4qFWVZ/8YLc1IKmX
wmMm832ukXn6S79yQtFfre2F/rS+mkaNVQzlntk8HJDRlRvlHA/mPqhQ5WuB+FYV+UbpLbcqNN8M
pu0y5XgIC37ELWRQMutQbcUgeczYWCaTLhuLHuYCbditQrpzY1xL9S0fzpBC4FnJ9iK/yGFwEtJg
O+rQVAYnKF70DtCMLlsIdrVyMrofZidOAZjL219Q9YGDOzDB3SL6wQTURYD+rDM9tpekBYe2vKaj
gQwKR6HzspR6t8Tdb/4oevfTVQ/roT5WgUtlHElQR4BUSY/jTp3nVxknOGkpdq3ZHYJUwluAXSOq
OmhbqeVVYcq+tUJxyszQm8GXnprSEfQEuNh447NO+tMajYKYnHAxKHA1s4b1jtL5hidu2o5tLGgo
bDtN2Qawz1y0VyUBUjB3mT9BB20TJyB9Mcu2/CQbSu1l4vgzrHxmLkciqo8qy0q1EJVRN4TcueB4
UCRuGha6sP/o/BnIUKw5s0DwdzCEMExEL4NeHUCczrjpUBo5OA3GM6xt6PwW7NNtk9Yj86NStJuZ
zczAqNVGKYV1gQXzIIaaRpW1jZMSD1rs5mgN722uwxZCJ7BuZRY2wkRKbA1ZR7GjbbUwuU+y8pAX
8gMfZKIQ0qPqsrrURFm6iXthv25A3FwaU+y2jzciswtSa1BSI5iho+ll2n+976+hqD3hUJuRaGPK
vzJAYNj8+5CRf8rWuq5SiQDqdQ9HDIFwOXbmVfYyjrdQHwDjwAnKEtSx+c7VlZlNuV0zA103vODM
NZUqY3H0pstXxytDaQo3SBXYZJDOLbH7yLJ88eUxYVPIDdQuNeo1MQjfq6YLmLmbFyuHCSu+lBkO
UFiTneaw5imm+FVkxyZ7ZIK8CMctGRQFjWNx0ELtlouos3XjliqwDyyh/zHS/CavLO9YfJkXdZcV
z435qsm/0iFnsaTeoLitMiQ7lTINHFocngagX09g/vAULxgLGqHcf5kzSGQuLLD85or58QzzNtP1
9imoi2TbjGi05ai7SzN8uUkl35WkwC9GWirEyG7YErybfSx1tTyXMEKR3Fcz9UYI7qtP6ru+GGhL
pLT7kOqwfhfUFmKVnIpQycJeBFixhvqiqyMwQtX0TF06KhVYYLUnznN/IFpjtOe1MmEB9ozaSKZI
5iz0F975dkqrGMZtbSYPISNuv8ungG5c6hl2l3RhGla3AbNVz7QWGYOGRX0jo11Otm1YKl+LMiyZ
2xQT+G5ikNrYy91RTXrtaWV5cAbNcFykkCp0MdrIUbMG1aNifgwxW2dDniIRCrDooKCGRULUSf9O
pu6XGYT4LDTUpXbfh1hC69X4I8oELtpVohP6LpAkqGpxYeeGhRiEFats81JLdpkZMmhWelyybDkM
ldoprNR4rA1VOmRZyQmuhakP8Q8GZVRDU11Ie2dfi0uiU2Zpiz4P+S9MA7z+B+0cm/30wDkJ8GjE
zbWtFu2xnoaYSVZBwY4L6860Gs1XUhIt10e0LkE44YHfRC4EimyjjiNgwBSU0WkWtHLbs0uFU/ZK
35TbbTldcIHZT4AVBZi5o6UNmk+ZW6MC4FsOYlPeVTU4rMq3KagOBRXwAkIjN1TCBvxTS3ooTCki
oRVpzWBUVyAOYAXTvBsTEtUh2633p1Ror0qNSlcYNkj/tiS3uZpoblcX7AaRHhYd7YF+3B8H7Rjo
4UHQzVezET0rTLak0B+ENLzopW5LKFWiWn5sdOOO+sZXVOmsdJmv6MJOp2RbBuFjXXcrRGBBZrZl
GTAe4lpTdA9ZREpvFL4jxkEtZHGwWQk5oHVEdUrbaLeT0XMoNcD1onaSh757kEf5TCLNHnlEtu3C
etNmzYEljkJTq9+GWNhIUFmXPgTVi6wdwg2IRUZYum2kPmZmhHueDDiqYTVAfIaeCQ+dlNCTSg+5
igV6Ddch5rGDlnV7kUCDHWclvYja/0pm7FCG4olYoxu2vbjQqNc0Acs3pwMR9895NuFkTjkDM/o8
WGigMDdxVLHdRll7ha8CMRVxbt4m28UcNrjkWE49a42NkND7rQJTlFMocVahs9hhyn35DVLgZM87
dBVZw1QmPlhF/myJ1dtQZnxh3O9xTrRMMj+Y6zkx1f2miM1bkPbntRBqenV2tKlzk1EqvckQP9ZP
ndbSszJjpZdpb8KUbUS1uBvtuv1F3TEPUNZ3hoD7kyTurbr8FWj1ZazD/ZgYF0BhiCmZAYWM9TGr
D3UFsUwCVqDrpzLBwFz7nrlCmdG8REyzaTcv4NSnoRvg4ct+O9dwOlQBdUX8ytUqsIWRUfB222CU
3W5JnhNOdJwI/JzFsRoJKjj75LAK6K8GhJ3Ku5nOj4mZ7foufg7i4gdWXsl2n+0yDAFnukHYbLvU
oNs2sovUwf1Hj4Iw1EI2QmckW9VXXU+Sq7W8/yhZwHSSwmEgusPN0Vm93Y0ohUhLiIUuwbnBlGM/
ihmwDJ2kFbdHA7pGb3IicyJ8VmbPBH5alVBowG1pZNds59dhNo7wj/2hx4wwHD3FFB7ErnuRuFdD
OkzqccZBwtcKwegp3jUCXLWu2DUz+U5dYELs6l/HLrzlAfYE0G+ulYCPjjKbNDy94gMNQbqvy48C
+gHONOkhgcS8L+Ty0lUoU6dUYoCbktCbRxeFGZlkdK+w7iib6/LKxd9AdIm8JjXTy2rf3DKu4RsX
KrtaImTWFaxa5EDIJ2PohhGN+RJ9d5p56SLA5wVnt6Yo9u0ovcAY35ZNfqn1D0qMdZGmzgShbJpj
5ijGfpSEX6jkntfvE5XoTWBvg+LW+40GsydPjava5GeTS9+vzoLrN02SinZrjfIUN9OL0dCGC3ok
XzWhf84VbEAL3V33oTAm8xmcR0KUnzfmWxQtqOutxJdECPB101zlMXzrmvQMkeYpq8tXk51r/bni
MsFhOypYUa6G/lVfMncopmMwWS7ikkOwqCiA1ddSifEoWRFwxvGOWQnfYWltjVSnMcbFIK8OQt2x
EArpAXeXN+QHuWeV6KKaqNnH5HMHS8TtlHeqHRYCHkhCayLH6M/wXZn9NZ5gzddImbdV1R6rcHKs
pV3j3oPKCSbpS1R1a6UBYdkRwC3XEfOtjctsmh/45LzniPS6uN91nbnPJO1WStzUsK1tLWHzV1to
cIK1XED5N5ZUpLz/yO8sLrC6qNumi+FDqwihqYiZakNc1TapGGFpJ/oVcpL1WfWquAHYboQQ2CUX
YfQaODeUiBWwlWUyLckISFUMVcf2hoUcZF6tf6ij6Fsbm4uBX6lRpe4kjU4RBcc1sKij0ygafSvO
yW5Il1+hqr9Za2vfK/u6HDl4puRTogLPC24/OaJk48harGEH649ZKORgWSmcJIh9MzWAkDMmnpF1
MOZuFwLX88VdiygBqjBMConS/FHMon9Pm2J4WtoAvojWo6SMd4bcDxu9DgHSyr0015nTyvAKS2l6
iJfRnmCrbM15Sb9NqT3Kdbhhl/tWcnqdvpYfKvjqNgT+GgZDvx2xWmhK5bYMJvxzxHr7AjOHx6It
jSt0TUbAxnztJIRDebEGKxTBx9IloZMbIXXOGNBf9hLCEiojzShvajx8ru8BW5ptLBjHSIJlw8T6
K0IJR+U9so6aOXRjEq+XVj7LZiuh/UYk30aTO4fRTteXp5b9grF6jZYHLhnEFURC1nusCbcsH3c4
Htl5aTDtVM4h/08UplsTMUBsNMruqHg2khg5Hv3OnGPi0q1BIUxjcPIII9jvserBWTVAU+VfyFK8
MI5PQ9Pv2/izgk/ZlohmK2xwFVU4rzvqwnakQLNI2beNsd90kuXrI8xmoxCumRxscRAAjZKTZ1XI
3hBXPxdDzraK8FdqfDqiB5QRezEHZNKbV9xATmPcvek5g6bVUn9rZqyrUZ0wry7e6wDaY6JDa+/f
xCzovDiqL32NyWEPwNGFyd4MFYUuODO2SZuKG7kFIE90ldTA9FAbkNPHgdM06KlIgnk9R2PrMVDC
5x6mMRNllAzFcmoqhQA2syIjoMGKbBE2QjG/RnN0FyIT/43BnUbrAEn/Ke2X51E2AWYWjmFFrWo/
KIKeIZjs6DjX2SXxvNxiK4H8aBa43Ymgd00DpxYqXvEoDE29GRi8u4OGnU+vCdN2KDHMWrqBvPSm
wtorsEp9Ewo12T5BtewDFLardgRnLWin6HVFLdgYYo5lkTAAT80E0esG14YxeIZCmONtoad20CIi
dBuWT6MB9hjgGdwwwljews6CPqRqmAxPo8GBHWj7Btrbd6kp44fVF7Gr6s14b+hUrtgUzL5epu1+
aEYQNCMxlhUY3PdEcfpRu2g+ej7wwIAp6EbX8sCVojrdyxpQgZb2UF6HYKz8WMSJjDiWbnBR5eAL
NjOsKPoEdRydWv2WdlSBdMgq9WSLo9S+QgNEzzig1pfi2LPGUNyafSQeLIgH1AP5AGGnCXcVONgr
Y+Zfgz60B2OpOqeMheCQpBjJlBKgxyKF8WNX9ONx6tFhV3kH9y5nGA9iDK9jhExFHTIeYzabvViA
wzPOfyNa3DrTPnXeYhjCA1NJZR+aYYYftSTt9Lp5arSJ4Bgr7d4gFVTOUkIWFKk3HhAgEqDQiNdZ
qRg69/AJa0YjdjlizsU7p+kN9NJjmUG8F3XTCSRQsyjE9KYeq+Q8ZgpWyKWSvYiCmVBJd8pnKRki
X73ZRjg6NLE3tcmPyH1rMxGbnuiMsEeOQPJMC0N/UYNDUCI3cEAhWggzEUhqbiYIdU3c29bxjjyW
odObPcNpkTncVGEkHkHJggsO8htUCnY0kql/QMnj1q+T0Q/x8XCmJYj3GuYe2zoe012x4unxYk0/
crWAVopskxQbkenOq4qqskgFQROH0q5sUEgJ7QCBoU3wVYqjpfUhLA/7UgvnF2pqwxG04FWS1MYb
6lTZBabZocecMO2SEtXyVL1+1wDsXEh5iYeDUR7ZqqXDbZ9zw0DMjNth0ogR7GR8OOQIGmEyxijX
NbzqYdT2dp3IuZ+l8k0cNPVqSVh6CQvdgBGfVdUiHEQKP7DCeqLJQB4eavd2BoiB0AdHpTKTjcqP
j5mQPKVp9jZIouonzZpe3dW3dFQ/tCHv2RmRmyEfxFMurO7KJCf4WojFLZUL0jWWWHydCSm2zcoo
WO4TbLFSU0kZVGvT+UtDRyq0atVf5Eq6RovkmpqyWzEcUEE/zKtTFqM7WaLLgkRCDVBuMzWjb47q
EFPz1PlLpbRVFKYIlyVJOa3AUD1p3z3ga2Pl7yZQ69KlzM6pSucVf2UFoIcbvSlH/dYLTf3QJZDz
0Kbe09V5TDHuCpJmu1Ob1kWTkbmhDH6uVdVzVOGfsGJFVnue8xwHwmJbxNWTZpXYd0JSyjIHw3cP
3u9z2vWrOxgaMKglYeKmkK+xR+jejYjhIJYM19+MM//1a/q38Lu8/IedaPu3f+fnr7ICIQ+j7g8/
/u0JzlKZ//v6mP/zN79/xN+23+X5Ax+vP/7R7x7D8/79dd2P7uN3P3BYUptd++9mvn23fdb99vy8
w/Uv/19/+afv354Fg9Pvv/75q+w5gHm2EOOnP//9V7tff/2zpGHp+q//+Px//+X6Af7659PH10f5
p8f/dfunx3x/tB0Pl5R/0UVFES1dkRSVhuDPfxq///M3moK2z8CtUbI0hdfByK2L/vpnWf4XpMyi
YVqiIkFpXZNDW8hZ//EriZ1JFSVF0XV9tcn+z/f2u2/nv76tPxV9fikRkbS8m9V59788YX97AQ1E
1bB0EyGWKf/BvjZMJ7NCXjIcjIGRLvtuiSBLOY0hGPNIorcnj9C2hg0nZHFEKPr2D9fq7+/nH19f
Wc14/+n1+YxcBRVnNeMPry8SX9rJbTkcBiDongL8URzLcxE+S5Hpi7XsPGgdPGForTqWYq0x+UYJ
VRGw4VZ3fsYfiNTv+vKNahGyWoFwj41PfxhxfxhV0zesEhn8W4+qqAgPPWqYefr87z/DbylMf/gM
uikplibxGRT5j58BKmaGCMTsD9KDuA/2+n3Z1dvoIT3pR/NB22dn8aj78ot5Vp7+P195vbr/YGGf
TI2iitC/D8Wxv9fn5jI9lu/RY7jVvOTcnPO3+RHWx8k8l4f/4ZV/7+H927r53Wf+g6MzRh151Jm8
MhOYS7Cv95IPoeysnZR9cZ7OOJGdpEv+P72qJP1f1otuyqIpK7q13jZ/sLgfYMxLk6T1B+Whrunb
EAlAMLClF+sc76cd58UTTKlosPP7vJd2EPy8ZZP62oawiE2/5/9t8NvatfviaH0pm+HYXLqHahMf
igtiARCtrGX4c+osG39BIXYRDyNgIlJi3CAGC2UvxKCqcGLRps4zOsIPvEh2aU/xA5JPVmX3n1Lh
jNcYrIRGjqNvdvvEwbDF0zHpceBwHs/l5opDEtTWft5pnaO9Vkd5SxdTT8duuIoYMNWbqttqug+5
MTxbI8PfIzIMGMqYUcw/M5pvPvY9nflhyp2ltwlE1H/I2oto+rb5lZE1dlaFbX7UN3LPDk/tVgFz
gm8pOXLppKfOBwUeMrt/bQDBLzMUx02ObhIPU15yxws8LKWN1aKX1I7pVtpWxcgWKE6Fu8r0zu9D
XIa3db7v628LC5ey+rFe0/Yrq9465S4XP6G4axDkJf70JZ/GgwDTC48wl3M32eZUmSGjY7v5Fj+T
k7LD+geJH5D3V/i5vI30RImLQ2T+OV3E6x2Jfsg4O8XL0wlzt0HRqnMou9RQDRq8zKcA4T+Ya61z
2x9cF5av+Dx7sR/69V2pr5bq9R5sBb4ky28P8wGS7fii38SbeM120ZPy2nupjfiGZZudSr93Gm6o
zv1FFJ2rb1I3fLAuXH1p3JeEcXe4XDkDa0V2kVJDR+522FFt0m3ha6fGgzzt4A16HWcbtNOD4uSl
5xLRp1Mdh820sR7En+hyCF3aEwfQ29bskZdPHGOXvdae9dDf9YzFZ4NmKbbqjafQM3eGF2ygROz5
iAiObSRxGOLGrogs1a5e5gfpDPMu3XbWNcRrYr633AfhUwGvpkRmI+rOXHyK39ahvlVvzRuLADIn
RlEqc5TFbVofmzMVEMzRvAZlmBP+4OpcePFzdkAnAttyZxbb7klrQid6IF/dLp9BK3koT6AXTj/a
0g3ptpltlKt4wY/MLG74cyk3cSdciVM5a9f6VbqCsR4FDwTXU46yhxezM7udnbiL/QQl2C9vwqux
0Y7rxRQczBv3793O4q+TDTMHlyDHTXpCD2S/SY6+6Z/0TbcFkfTrzdvkfGFQspmP6a+EAehb9xFf
snPwiPE4fDk+Umjrl3QPv3x9NtWW9sse70U3gvVnqx+4enWxC4YZrQlmDhRa6RMBaeGKzOVsVT8M
EEmrWfUEFDW1g5OPATlhvrHupvmGMUahchTZzJk3xQZYMrfVXwls1lcRP9viYOooIjFPo6TDxtTW
N+1jddID9DawKmzc67blkTtx2ebHPPIqIJv0iHfPObzGwr18NzYd9Cl7gjCSu+PPCEfH2s0sfPkk
DNtW2YgTHoGbCRmo6WmAau9gC766VzaJGzv6TnqRXoC9vG4HT8zconGRNv152fXn+qzv87twWC7j
dfhimD41PiOlpgbkwbQVxf6GqYMw2MkXkrz8Kuv0kmjPYItua6xrgPpxp8GKFrtk62imhx6BcO+2
01Vjqt8elu6CIddC3ichzKiKV87Bcgnm8zR7y3YCYJ321UvxmB7CQ3ds031Z3WXprTI+rfRdF16M
13BJsbQ0fMxjYIit0JrdPoXzD2gx7UjynF0J8ECGn30aRel1Iap8WxbXnXL0kxPGHPEnWDEW3d6M
IcKAZ4Yd/RJemTherJchq3KnrOt3lPH4WW10bAuEVIbzju0q8FT9nX+bb8ZNvoiX+QEfK7yqbBwN
gq/uA1j0NlzD13q8ZGO3FXU01VNNR+dirDEDKRfjI5xNOgQwpjD8aB4HWKsHSOyJCGGe7ffc3KAV
Ot0joolfGBfiUhs36J+P6Kj2BaeSSJ9754jZaF7vxiHyv71qM0gH0zjSH3uDBzPlyOQSdMzD5cib
IMzfzQdu2l85b+cuWm7yK4i3C1STm8xe8EsXD0PhMxiqHs27OHym7S8oPsJrfu9e1StGjwJsihqt
Eb5OdMjWp9y7CAOg2ozc+yXO2xH2FPelh+a8wdRFovluSgn22o6OB/Mie9qLuyl9Tcy3tj+ZvT/2
O3VtdAmTcsvCMfunQNjNicsmgcaue4G3fNJGF7QrZmdnH9acOt7q1i2XNgXKm+5SS+hcHnoB/3mv
OaSTjYuBflT99KF+ZKwa2dFdIw8JI2acr9Ap0QDPLg7PeEXLiTdjpIOiT3dDJKvDQcSEACGp6k3D
85KzCFF4vXEA8iG5lK51Db7CX1Fra5hS3KviMudvOghA1G+AogUirVQkFU5huGnkjbipKo7KgIU9
RLHz7xxr5HarSbfFumrdAb0/nxKtRwIGaKcX+dhdUUsxqY6aD0UB4Drm6iduugEFrgZPY0/tCnU6
xnoZuMS2RhJ28G6xczhvk4OBrCYdlOQwZZ9SBF8DQWiv89XqyCXu+cQQfvoVB0+crAY1DolXD/Od
7fNqdCgePE04KD2Sm3N6Vb34ln5oD9WrUr5nr2Bf5Uv8WD4ozwGWWegJktwud6073aT3C9uWB1Hi
GbpU7VXwdrUIfQaGVyUDPG81zgwd0oTn1lUt30SCAJkogIs1Sy+YjR1CEHVxGBxxx2B+2WJxf8Et
N5v9+RPfIPlRs7x8wBURC4+xeOrJFoLPYZsv0kl8qsm6Z5rCQNmD5EBXjUxguo5fysxOYrP86thb
sW3oNw6scwhHXxiqHxNcrF+MJ3PTXjLNIUkswBLVAQhJH7t3k4AucSPIW2wwDPWpqQ6x6lgw3HNu
srT1Ab7dGoGinT0TnmQe+sfimn0zH5tOrHWolSWlGma1n/FPcpzeGJ+vOOBzdExfgnNZoG6CSutI
oW+BO/yqXyzKttCZq7X2kWUf4g/iIqa4GKw1G/HG12yKDsKUv8ToJpIS6O0QBwkQCfuVyJhKN5Or
8Iqz3jOKBA6J9FtPXLiDknhO2hNTHTvYN3pIHXyXJ0SOdrUZsSyKYHxDphXFERoxWgXhTao/+izz
xj4/ZersgWZbEt6MjTeVP/99f6D8lvX9T02RLouahsQJUu8fWhODCUmehNFwSOPdRJGifWbxu6R4
Ki6ESfGmTZu6+iqkH2M6D1+S7kehu4wXjA8YXpwt1DHEABukEb2xe8+XfC4YnvmLfJTk46kT9nX+
aKS4B6ArzBlm7Jm3EtdatLj57cv3+idVSQ+I7WhHeoBfnIp3PmxiqxuyyTbNdvZxOnIrt13LQhde
vo3M14aC6lFpcWAKDkiJVzwI9ie6Bbv1KHCjY3Jk6NaR9xa8YOXH+b+R8RDjyD2C1Xxzz/Gay2MJ
S0w/KAhffuaP+SSiQnyWt9lzcKOw9hH1cYqmB7Ui1MKlYKguyQbCFvImwJ1j/YFxLHxe6omF/X7T
KT6I9uoaAksAh27cJOz0w1rccFtOuwIWCsyi5wb8j7YT+l0ygqhCBcMKmGfleuELicNu/Wv57Niq
bpAxn8Y1KcQXxR0snqAMbMPaKsf+NWq/6uKmvJpXY76EptsEz7CwcwSe4FMtnHh/POdXy9rgStA1
EpoT9AvBBjGTWh/HnCiFe13s09lXNF+C1Bb5Etz0gWn3A2Jxqd6KeNsOv/SS8DrB7gc/x3qVf2bs
xCigRgpp1D7YQ/tE6hGa7fb/m7nz2o0cWdb1E3GB3tyWl1QltVwb3RBt6b3n0+8vNQv7qFhEEdP7
5gADYdAuyWRmZGTEb14rbY8Grj+ejBOiBNw89G0M6vOp6rgPrNDYz9f1Z0k/mRWyJcNGLx9oIgi4
JXAAgB6oPgN6Cr4hdStld0/oVrXfncd0Jf9stBUc75SSKOrolEUB03A6kDXHazztyApRZwNKZ/7M
ELb8ofvxt3Rf9dwtzBupP3TPwdderXeFo3zp2Heyd1+5yG68VAnwOwUXja4A3EMsYoVJp6BBHfou
iYg/wXeTL+Ktyz3+t0yWD5wAUghtE04fTHEPmnWXphvtM3oYmsPZtUs2g3ETDJ8bKMBadG+a6HN+
rtodhgU7BN5utG18G7/CuLhFmGmHcsMW0pu7lvV99CMN7t939b8q7p2CnyiOZX/qaenurNp3D9Qo
/ZNN/8z/j+U9E1uha+W9+FfQ/q7Oqnvir/xT3bO0/8A1U7DY0QxHs/j1f2p7lvof00E32HJkA1Sj
ruGE9d/anvUf6ncGJpy09jRHNYTB0H9re5L8H0tWDBmTQNXQDcU0CZv/prp3boFl6YyvMzyPotrU
S0Tt8WN9CA5LEUsJxG/NHnENekyrZtNkzyE5L0IOiPas5Ajrh7jZfZijmbKeMikPvQ+syQr2Rrwl
Vb2J5VQaWX2RtrWMju5XaHVbGZyA8BSK6KLJcGOaStrkprFGUwVPLO4TyDUoSP0NPXxjIlXk3C48
0dxUcA6ZiilDUaK0ej4VqQzQrawKBIgoFsAkA8FmYjJNucrVVzbmCSpUlKr3b5NP10dWZ0fWVR14
m6lZijr5CGj2VLk+Mhdqpuwj9bZJrAO2OLSzsu9xZ7+60h9bMU6KhzWa1QKt0m9NMz40OWw/FaVS
fTgNZJ5yvqn7jWI7m+vPd+5z9c8a0amlabJhm5ppTx5P0pyWIkEjb4THRP+syf0G+vIJetYmGqgr
4pkwkhxdH/R9AXxID94XiCHzPUz0X8kSxFN9qFzCheqs0WXUCHsKKCPbGtehbPgUAxcp4Zk4gLuM
veP2SyXEua/xYWBT/P6HgU1HcoJWbuVN3pKKqkA8zBgQnfXVNBBJDJp1h26WrNsvPVCn6y99sSko
EjPJiqmoBAVTnZgTqmEWt7LQbQ90SMQQiWvgx4geUhiQdv+3oSar3awL1Q5rhiq5cuPItlWBetMo
3oVKt/ApiXEfK/i6xVuxZ1RTt21TfNfzCW1zeezlwJc3fYBSbxsBdU2QDIkXTBYV0Qk4WzHn49iT
D2e3jeYEhlD6pdefgzENjfgQjM3dKHQCVYgWMTc/j2sAF0m6is/XZ/Rim4jhVU3XdcswTPO9CfBh
3Ri6niPFIkjuwFkdZCBJg7LB23twJ1OKSgTRdWLrh+ujTuvd/8zuh2Enswv6L3aUEI0Eld4I+iDW
uAG9KyOKGuPQJlMMAG+vK/o6D6x1s7RZxDK5mHONHpRJfNA0YzLnZqhJnaHxbV3KMEKAWkUYc+jv
O1VCQkba5uatK6Xf7eQt/O2ZNVoVyLRo1Y3F9tUtaI5woWpvKZTPfgqdXotpWKqhONOnYjmCDmAl
IALRIg9dx/4WrapDJeSIo/G2wN5BdhvuYQCRx+jg6Pptg5rnGGf7zMDv1zZO4V4KlLtEe134XrPP
xgmucYDDzJ3GNccfPK/1OXHFl9K+JdkX9Pc2Zg7/FW4vZAo6uHvsq9fIOaxQql6PGPkMCDI4TFkg
0VJHIhe7NFVdCD7qpHPyvpJUmwaVQXLhONMjuUEN1rI1jqFBt0FOt1tEtfftiDGdSsWsuctU58hd
7oVF/ZQNsHdWwrEqlUrycpLjxDhg44fZif0KXr1uH8YxPib/9ixik2kyQHDjvZs2XW92gY17OqIS
WMbS1kL3NgLkWzv00JGtF7NkRepJ05cWlGgaTZe5TjJGy9V+T8DOQ5hphAPCeUyNVzr4oHMcJMgy
dM22gb5SZkiqOyj/VT4CkxROhcFFx2M47udwaW3PLR/T0lRZNkxU+J1Je8vsDBdSWwvV2i25PFX7
wPaeTLe+C2zlZxB8x09WYtyFRSs2zPT9QZdwMukcTdb0rp7g91E6Yz1uMBJaIymh5e6LQ1RNOBld
fGWkAEwuIHe/qh8Whp5blZZskQRoMjLH1uSF27iVlFDhQquP/te26e+q4WVEoMoeiC6Wg2Zejy0K
qJ90K55AH9yFfTEbYS3FsmkrqiJbnhyVBZwn10JQfYPi4Z1lU7xKhr2kBk86opIwG9X+DqLl+/sj
TuVIXxdmYG7xIS1l0dG3SJSnHc048ClBC47dOCSH+mb4jKDDoc5oQGIBYiUUQ+z+QVTTMANat1l+
DDA8KtJy6UvMLQLLcLh8OAqxa7r0cJlpFfSTZWibcKwa/9YgpEKZOkKEeJIyF73h+Oj4ybEvvaU5
mKAQ3mMTwQeoBWufDvokoueW3BkobBM14fIXA6hBD6I55B4dgwhKuY5b3hgWiBY4VL1yp5r5DT60
Cythbu9ZjqYbnCvUrKZL0U7yUgZyOlJEobCL4kBuQ5Hw4g0KS2h9N3c2Sptpv7n+/c99g0m/CXlc
BVVZY7tjVGScxx45NQA4SmRqRSpM+ca9Kkt04FCM5S7SScFCYqiIf2+61222OtdChduIMVnufohu
YozbHNUlOIwVrjhwY+u7DLMkQ7JfWn9ny8Y+BeiXwmcznKPqOS9SlH3S8qVHmcvobPRtdT48QW96
O001v0LjC6HfHhyW5cDQSz6hxXeyKxD7efUgd/19EwH8TI8D9gvX532KfPln4lnwKgcOP2XzfOLR
MIK2kZnIbPf2xm+DvWbqN3byc8ySx0Ltf3p6dHTLgebceJRt6fsQtj9QqFp4ipldx9a3uemzCjC+
meAoQjts+tHQ0d8oNqEJZw8TCKdIUDYErocyH5yitTz0+1Re9J8XLzhZCWdDT0IvWnZDNQjpj1pq
oaFRJkcl3zcbaHOfUOc7qaNx26beKVCCW1wa8rp5qR1A9pjLlaHzrCuLVYOZHchUqDIpNqBK4vH5
J4nQ9vPkLvrvBakPbysHVlmpn1I+k6vYz3A0TyYQWIumSBtUCOlGh0qXMJmKcNFrAECHj3hvPesA
JsduMRmf+1g2xsTsHR4TeeLz5wulsB0Ti+erim432MaqqdHeiaFHO/4f09ua7adARQavWTwkZke2
GRLQl6xwVp6P7A2a56UlZmFJ6T+ZEQojtbsTyrTRYN5aDgVqsCh/+rL6eX19zmWNkG8dPosOutkQ
QLSP12XVD0zcRilsSwm3O5SISh8wWN7tPCH6HpoHyQgfDc5vA8Opilq11z5UQ7f19BDksbjE/8mL
7l5S6x+w2J60/YgAbci14Ppzzp3iBnU4NrNGcY3/O39Oyem48TbuwASttBINDAiKK7lQ3hwZo+7R
Qg/IYnBleMHVY40xB4yQpfU7s3wNWbMEig7dJJ7i/BlGeIxRrJNG1TrzIQPMjILHNnUP7tAc7CGh
BaXeosO4lL7O5FCG2DO8tqyrFye3EqsmwuwkjQWgW9U3d/L3StFvY0elkKSva5gxlCnXI407Z0Bq
ANLgwuzPnN+U1ET66JC8X5zfWlV1rgF6nxKDtyua+NAl0aNTSMe4i1F3uFMphrO4VojAHlLuGZiZ
PUlesxDS1dnHcMicNUuzoN1MQjrOYQqu64C5ezC9ekF/VAEIp4BOaH0DsatxeLUKedUKAcHQ+44+
KcYvaN7l7Z2thG+N5+2VqtkGQbFBuD+WnV9SWiMardL7GwZnBUF5YeJmTmNR7lUoFVMsBfN5vmQM
irPoOMgsFw1tEqc7VoYB+6toVnln/jKj4SSNryHQxVXvQ89E98/HFTrSk7tQu8cKeL3wPDNngqEo
JmhV6lRcQibPg7t80AkJwI2SooaF9rhtJg9QAtVVqxT9qpaK714D0DHVTokDbQCHyjd/QL455vYa
66cagaU+qP5mhbO6dDY4WNWLsxopIa6M+J/T0nM1HD6RWgn06DDa4H2wJbALdn3NQ45e/ojoFRDy
6ODJyZ+F2Zn7WgKoK7CHVO6nNSA0jLoBIjrOBEVyKLTkaGs5JsfOi+m2u/g5HOkZj1IriKvfw8h+
Dqvx6ACoj1vvaw9m8frjiExtcn4bKoV97g7AgPXpaRQ3gavitzBu4FB/QisA5xj7lw/tQvVgIxBu
ikz++e+H1Lgji2I21eLpkHVlW12kjqitoaBaWfJGVG2TDkCXstcxEeCJlj79TJJoaLpJmcdWyZPf
y4If6m4lTAat8XoOIMX66vvyVumNg1f7+yrnnu6VD24hwQ8DSNIx+5XtLW1RseSn06xxBhooN1Br
siZV28K2R6UueYAqRZMjirwvyB1hF8EeiaSjZUQH3QyQAfFXgy5RE2z2DTAF2VQe+2/XZ3/ufKEt
ZMsgyWXaGJPNmWWKio2bhGYH6pS5synk9i614sfRpmF+6GV7Q1Fpd33MubKrQcET9gcXM/HVzyOU
GiBeG1scrAH5F8TKBwVitbRGMbiw/tjo7AkJegxQUYXp9wtjz0Uj9H3er2OOaV5czR2h7ztWdPJp
ant/OsN+zuoWoT2sM/Hn8yXjYNEpoWNCJuZv27p4QPf3kElgRDB6zaVPCw80txhNw8BRinKRwDWc
T4bnmCWWogql9BbCUus/jWr1oCN61cflgxliWpQ7QI+Sm1TFZC0Y/+m/0jmdR+tfLgCuiXSSRNMQ
1oA9ScbCsJP7HGI0MByAsKyDMb41PPfZ7fxv3xG7Bw9zWHjjy9yCIWEGEHexUL1449j07QxtR0Ca
WfUdoH6DDeUN8q135aBxUbs1cg/IoQQHRrujKnwM1MXcd+4RdHYfhyTirs60f2ZTAmrcOKa/j9yU
iLxa/6VDl0iUyeKMgjPz3uMti47FWjc+Y06yWZiEy7xC3ElMXUWTmxxHm2y80dPK2M6pQ1CN24tk
1+pqrMJFXTeCYWCs9Tw5wBvPfxUq7hHYBvqwbK4/xGWdQJXJauDe8eFJ9CbfPkUBbpSdrAfWhlIY
KKDMix4DuFNVDpKHMHx9uMutp8okhZxylNlJp8VS/BB2UZhSKlJt4ES8rg1jtqh6HB1AoVCe+D8N
pU82VSsjkV3mDKWGfMCRwyT/VKO1JhvdUjCb+5COTtXDItniOjMZKtP0BPE3hlLchmVbPtqDtWtL
8NJpwelBSUReyxXaCpjPrEI1A69ovIWleY/31Nv1t57by47BDFP8MGwqP+cTTDUhIS+0aB4hkpI6
1U052i++rZ78p7x9s4AqYlS+lKfPbCWSJ5kqL5c5ap6TRVRlEGhGLOY3VdDtaoxMI3BKWiUdEeHc
jo27g89+aKUvOctXzlOAlO7r9de+TFoIJTRHII+IOCpP1lXGLV2pE6PfNFuzz/YhOaMfobz2peb4
QvB36Y1nvrjKqU2+Rm0VBIRxPs16VZRBWsDGcP1kk1o+guwuGu1U2n77tDQkXdsNVrrDhualNCEX
a6Bki6Vu98y35q25j/DCtNKmrRerQgmwy6RuYxXSFofLpxjGsR6HGyXHTxjxRGMIvtFbO12f65mQ
QcBUUC81NZKnab6QFk3dayFCWAblEGFEXSBIUWrgkiuAT7W3EKHm3pK6CGcEMw6da7K42szBJcTp
gX3a8SbgwmkhFNOYxiaCEZMmdxk9W6WIlk6oyzMZ03gLXAdIQ4dS4mRPj5grm0GYwLOmZ9T0LybO
FmOIWDyuhGgOQkv15Kc0oJBf/UWQVLn34kJM2cFB8vh8cTlY3NYYBqE8EJBtq/GxAzfWQCnX/Wih
/T03uQZhWGAHuJ9N+4qpWjn6kCByQIkeeG28kdg52MrdVGO/AzOKwrh5aPx+IeOYqZKqgBVkm3Xk
8JbTrkDppKGSORhCOPpvV6hNY+FWIN3i+9lbQDMgs7B2ajex5e39xHnuFPAsiv1yfSHPBQ0QEyJm
0Zi4SEJGDGg9PUMZzYv9vZ8h9mdop8CGD1C269GRtjXijNeHnJ1vHUiD2LFiz55/WjXUiz5NeO+O
1NejN5sLVkXzGCKkY1g0J7VNHjcLJ+FMsq2qHPCaToXeZmlNFlRn+mgeahoScE6ysVsXRKpSHVwQ
+JG0j0RtHosqz3MQnyUDCNTq5vpbz020SYZJzscSUwVq7ezUb63KjFQmenDbA3QljqUh9ZGv9Dbm
XY8r5vXh5gIUdUWHzApsxUVcHDWjqmFeE6AK9DD8BlFq9WTJryjTrUTD5fpol5gjKsqmwdyaHH00
/UXO8yGnMQ28jxtDZrv2yJIUMEp+K6OJj9ymGfrdgCVG4Tx2prpw0l9MKsxfg6OepevI5jsU8OOw
DaaLlpuBOCpR9i7wLEvBdg96fWd6AgLUYfW3lLCKmHd2Z30fEt0MlbnVuTCev6kBfbfRigFnDQlz
VjUp91LW3zlZfJ/QY8ht84jyfbkpejcBcrcElVEuvivDEw25t4vuFmfP+fByAU3H7CgPSHIhdB2/
QUF06hLV4BJHSgwe8Hr/4dj2JxsieyJ9wTfnl14oa0sTnMnBuAvi/gsuWavrC+D9ejadFvBmfHvK
CRaYpfPnqiQTtYBMBcOjOr/8WHqWmv3Q1AecMuW1LuGnDKx32ChBDhUH7QQFjLAaPqQWapNf/Hjv
xJ/jNj7anf+oOvJPS3aTdaHUp9DSDgEtPKEzQjxCJ7mK4F6hPOO71m2K7ATn5VL/Zm6SHVnmI1OH
URRnEqEaL9S7uAa0UIXduolAjSTjJq26XY9jqZF3S7FpfjwMNUkgRflrsqbQITAHWS5lFLb0U1F2
qE98z/xn0S0XTdJUAYzcwvyNX+Ig3Pa2Azmmg1iIuXbvvZimjTq8spDhXHYzWWnkzjDXoc+TeIgw
/mFLe8FQWU3PJERQRVa+DBhfGO066l0QoUbdoW7X7PRMuzVd7YRVVF/gMwbGcn19ZV0ek+I5NBr4
XM6BNE4DN5SpAcExmud5oByVTl3lVXJy3eoHwXTrwgEezfbOMQIYUfZrW4G0QSu1SBbCtyqy2ekC
B8Mg25QJQHNM971WN20HOZoFrsV3doYSWBYeDaTgZA9MvOK9Nh22tg4OuV6+TXLpMTc5tynEu0O7
rXv6NFxAGmxxTct5arn197L51HnD6Xs4uq+lQRultRcyG1XcnicPLbAPnLFM3yX6BC2XPJcC5o46
wp3HGloZgfHq68GXsqootUZYK1oaDT+atGuTzngQwrM29OrGJ6evJWABvX3U8kTYKBzKrPkRN32w
iSVrW44Y97qx9AnnH5/GxEJAuew6ARWwUSDkwKRmTrybLD8tz209piGo2/gPFBAFla2k5CejBtBf
R9+yVL3J8Wp3IGkHgfxS6ovYHRGzzmfPkoHvCugA5QkuGOePMBSRg9yVLepz0qtac2AnPaJL5Q2K
sT+qGAuT6Nhpxz4N7mh9RLW/kChdnqpEUgFXJ5wqVKGnGaLZoqKeaHQIUTJ8tkHbjenRcLv7qPti
yzGi+uSqPSxh89f1PXd5rDIum58ETRGLfRqPfKvS5ZYX91X9VNV0In3pGJk/ahxHRfVbGxYhqJfH
KkMCyqIEq5mXMJW6wzY31XHmrn31Z632R7uQH3U3/eQP2bdcxhSse+gM/TCYir+w1C6jr4XkAb1N
Kv4q9YvJStPReGmDeOg3Bfc3dwy2NW4sSmjc5m29CoClXZ/cmZXNq/KarG7OGGN6hLte7g5AEccN
cta/ao5KXa7gyeKbEJuAxMBJN416E/rRo9ZxaNf1L+7e3xceYna+BVjFsixW1nRtF2HUdBgSDZsc
Ho/pWniqx8ehdp6Mk4uLSBXVN9mdkUdP18cVK2e6pThTweIoFpCwaVNukBTJ0FwL4QZ8IEQXs8YD
J7G+gzzYXR9pdvMAfQHvyNWK8SYJ99C7RSyLtnXngl21KuAmlpP/SPWHzMTKEoYjlGFUT7/x9b9d
H3tmRcnYC2tQ91hX2rSw77lR3dcj+xbvr82g0bKHbBYof2QgcAoitNdHEwfxxZw6JA+AnDiop1FC
QjZP0h1OFB0wlWA/YLB3SKrmzundo+gckkmemqXqz1yMIDzSQmAJX14ctTTsR2UkRoQutiiW8jOV
1O+YARLWP+eusqnyXdhVX/0+PpjQ8bze3dZQerW+JZ97RD39AQ7LuG7g8F+fjrnJd7jM09nSaLhO
ixYR7reNHnXAFehndF39gJ4xajb3Bul60yxVweYmHxAHZ6tJrYKk/PyM8FvcpnpskzZW1t0ANOJW
cMrdfJc50gFs1ArBypsCmM31d5yLIfSQuYCoAjFPB+F82J7VLMsSK8zUw1tE628kQeEdBCPfEFwT
+0sfugc9qKlMjcUnGX2sANzlwlPMBBEAM2Rn5ERip01ePqElWLg1Xjx16T8bife79N6UwX9MsFWw
EE5I/W0UmhAITfXnwtAz807R0SB60TjQLsqtiOkFKBWHLHrkXLvW22EouEeWQ66sew/n49jsf0Sx
+0VA63FxfsuK+ncv1xuzdvhG49GvwhuvM45m/0mwgRae7qJwJjAH1JJASyiOxt30/PNkwJzG1GEN
gjc7lEKuMfrdcqAi318/9FZ+mwTSSjXRITHSATCNE2yuP8HMJgAsonEnp7cHBHJygsulWg1m1tBZ
TeR7pEZ/dUgPS+OOY30bjdLCQpiJ6iQK1FVAmcoA9CersWjdXteIsBi2mq+GUaN03N9LofKmhspS
1Uy9jHZ0q6gdifAqhK3Op9YHT91VCmPhRJpr/lHgOnHQu80T+jbwtYlJGy228Pl6BeVpR0tJ2dzC
g37nENfhGoJVOx8/zIMswaOCmS30g09VvS/1/RizyoYChnt/j626Rlvj+vecGVUFQU+lkOIVeNbJ
Tutt5LOlHP5Yn1QPhrLpjGdN8naO19316jcXDa5+dBZuD3Mn6Du1jiYK/10sIsmrgDEWTb/xQ+/U
KO7R86UXqe1OJS7gyo2rPJkx0MoUVfu/eFvYAlS6id+OPbl/m2nXtqVPL0nrUfxsvvb57Zgqm97T
calCkQLSxN+loFS7YePA4yDdnyYMrt5oo6TxZdECkSLI2ZX/0jbtFvHGG/S20WobJXjG9c31l505
SFXqSIDMWNAcIpOt2illreVpRijvwltf0241iun5aD8ro5AxjFAjNxbmd/7LAriwBZeGAsekdaOY
SYJ0dTtsIjW8dWVvz3gvQaqtcZ9blzXEvVDfacGvSPMf/+JtP4w8edtekxMpN4mMIRfQcPxi06FD
vwmp932PqULmLoFMZiIh1V5WERxROrzTeIHSd+KaHS1uA1NLrW2wb652xljuQpOTQlvIq2ciITV9
GxABoAogk5N9GmDZHsiWQLQYxhqvsF0BprPHaLpq9tcn8n05TtI+yoA2zEDb5kNOe0JBj2OvCpto
U8vBXvaHcQ3XDWO9MNz3ZdBt5HK4dRV0aYy4PxpWj5GfelsYhnAaaw9Kk//p83Fl5Jm9RSjA3mTj
v26SkZSCGATtxt2K+9UkVLeG8HgfmIwQFQkS4j3o871LuQRu8A6u6F9cl1WBJKItB4rYmgbJNhyD
OBZwImyJd4GRHNEofQu79E0pj0jUVIG/q8bPI86qC/tpbgvTbeYw4CqlApQ9PxNUO0GU2cfRMbGE
vg6KsoSNYATMYBbbQOpwvVha1nMHgsH8AsXUKY84k4XWjrbeuQ7MUw1jRXUAEpPvrZQ+7PDWo92Q
FOMhgax5fc3NvacJ7RyqpkKpd1oX8AofQwhAKxsNQQfFjg+Rnj/EmrxJVRftof7e4gNfH3I2VAmg
ElUgU78sYZUFAq2Fwf6tI1DRyDpY1FmkhmJM/0XxqlUfQrXDnsNAufX60HNTDDgL3C91di46k686
IuSMkbLTE6aivVmDUzVEe0xHsHxERO/riFCNayx0NOYCCD0U+HLIClBsnMbHvGpRNmfQNg9uReGX
dAeHR23zFy1Wlg9XB6in76TFad2jH5uwiTWG6jKwzSCqUgMxa2otauUuRP3ZqWQgbvxQJEEcnm8Q
rLe6EL8FwF2UFWV4o3nT3Ymr4YDPG5PP1/NQTV/KS+euSSq3wP8dVz0f18sTeUTbmAUbHuPsm4T2
0SDbKy18GHS2DXLbcXo3QPdNHgT/8Pr6md0tGtVzXAbghE7vaHWoyaEtU6Au2uTohN22qp1jFGZH
v3lSRxoLdFqvjzi/WQB/CKbZDCyhbdEjbxtO13aA1ZkrwR4fHDQpyoe48258S7uBob+t3PRNy/8q
XaR4DV5A3AOISueTPUaVKlltSdWwg0Md7jLfxPd73Ec3iY0LG8Yx4Qmi6cJd65JGIZYx3RqAw/Cc
LgrFmhS3jZ+CIMtxF8bIfUCm2xq3robOS3GSsBdfqY16whTop0G3wvMbvDcTPIC126FJsSsf3H3b
xaeu95FNw5yCy0u5zi0dDUjF3el49l3/SnPrAl4ShVWWBZyXyTz5BS71McSjjWWN+xwFeGNMNu3Y
7VEm+2RY6FgtETFnR6RrKHDVlmiDn38ZDzS7g89Vv5GRFlVGd5vCpq/JBIz2TWfwNFiiLcxlXVTM
HT4MzXYOjPMRK62vXN/E1SaEeamX8r1SJRtrsF78QEHNf2kRzL4ggiwyqC9QhNMeka1rY9fpHbXw
wLht6ubGKdNjGxcP2Msho+aZxUKeN/t+7DDGojUGf+f8/cp6dKwg5v1K51S6eKAgjSfEGdLxIcZe
7PqCmYueJJTomwjVmwuIPtXkECoQC8b34S8q9U1JHAuRsa9UoDgPcoKsp7J08M4NKhanaHTTQJqe
Dsg0xaHXlHxBA1q66j35WHrKEdZcrrzNUuSrSvVRgob079/VpnzHV6TtQRA7n1jDpe1Y+QybDME2
KKJHCciL3w17wZJPo/gNYomZuAuhevagAMpGKKHXQpNvcuyOQ+gZkcKwQaPiRbINvR/x+KyoMAZh
qUNepOvRxqgYmlgm9n+RVjkkVLpO8YT7/eSdU8x2w1TmIM5/dqOx63SPUOBQNAY7GWFN0y+x8ue+
rQMohFY9rd2LfnOexDo+sy5vC+i2lMg1wgPFnVMha7eJ9NpHuCMZf5WeUxuSuRWxrsxp9gh8Ax60
ByxTwQsnVKG4gDJOMiigPgr+cnMTxvGbYv9Oxvjf95DJlD8MLbbzh152lFS1NLTM8AgfCGnniq2K
bzo+RtvYivja5lZHJ4c8SPNuIsnbhlDvri/sSwCSyNZJ1kENwv65EIyyjVbFn0jj9eWRYbRbw01u
uG5bb7iQrzoy2/K1Hr1P0iL7ejYtoCIu6EdCqmqaVA56WUMTAxmaWajQN6ib9J/LRv5SlPjHITSS
Agl2MgT/CJ9fFl5bRPrpNdUBU083UZtDBuUKicHoAf0Y3Od0QAscdpFI/TzZfVXyL/RzH9BwdbVf
PUqTbM9fQ1DBRygX1sDMEUGkFtir9xraNDsZKvyd3boHCm3QFqjolCTpMfXcQ4FFbECPPi+WMFgz
uTxDkhKJZhfUSfFIH1ad7Kh4z0sjCTb5Rh+5R2xoVvV9mFaHhUkWx81kkqlGQiERLSD5Qmgh9hrH
wYOOA96CKoqhhQxNU68kZNHRXZTyPeK5GxNxgxjB9IWxtdmxwYmIRhBFu8lRHzgS5Kxc4S11F812
4xbo2aqvb7tc/t339osz/MoCD59L/wm01GPd5jvX/nH9IWZnmiKIQEUJjZPJ/saLUcHyjQVeKf5X
BHUclMbb6F6XtD/XB5pdRaJpiq6Gztk4OSfqxFak3iSGZThwryQKsnKL3LAyRJsK2UOTBHilmQAI
rw87DdgCBiHSG34KrPX0VIxLRbXdQW2RC5H3orrhmuBe4nar44+SK+F+QLhJJsW6PuzFsfjPuBZd
eQtZpwuRokQ2GlsPZdQi6mDrCb58gNwy6o86Rn2GibxO8SLtK2D9ASRpvzKWFtc0eogHsCmtcCoj
IuNMs5BS7uBFtlq7MTHGqbL7zEOoCcvwCLUoI3wxb9IiQiYZhFZERMfuxY4fTVAE1+dh+tXfn4In
AL3JArsotZWBrEp2gGhGYXZbCZRwzBFRytVNVXU3SoH5OJWX60NexOz3MSHG2FiIcGRMt1WnhRX+
Qna7CaPgVmBWB3RvI++Oxs46lhH/f+W7rCzl3yZg/4yL94nYRjJcjvOgNWLzE9QqM94jZKGN/hYP
r22lKSvLdXFBpGWOCBV3pf31953u4PdhYV6xyE2KaIrYAR9iZecWXmqB2NyopXEr5AybtHqoqx9+
oy61NcQbfAyWYigKETA7GemyxKKGQaYV8YDqC1rkjuKuwgZX69B5EZTTTP2VdTKSoqg2IXqqddUx
KhZrt9N4/c8jQPxXWNtEkskkS3VUltrQdZv0lxd1BzFwqZJ1KfKL2jyruVmtMv2k+Z+vT/IFlu59
XEqUgFw0cnpjEr5YpnqQlqCC8QJdhRG+iHFB5yw+yvW3MUSsVmWLI+Bo0NA2y3ZLqXTN/WBhV89F
M26G//sUk2gdqXbrh2rVvZPq39kMxbjPou4my8KNB0ZCiPYJ6NzC28/OOuUJUkFy7YvgHcH5zrW+
7DYiekYAUYVuWNnr4G7qXYZyMD2ulY93nRynC4tu5pXx6RToaLoQl7UROZeqLjIAbRpyvyprlDGD
9UrGLtMxXwxcJkhcFmpBYhInq5wRBY4LCBcgtknygXl1REbod5t4AFQ16iecAxKUn0bL2VrBUria
HQ2FIVNhSN2ZXsAbkj/Jzek6CFHEvkPgTEezAy8u+XPuLJFXZycTNCh6ZgRGCDjnsaIJVOzAPEJj
ozY34gqDXzhqv7i5I5rRQ75R3OIrjosLh/AUAcrmIZ0jced+iorYNItWMpseXiFxCoDQjRQk5TOF
D9cs7I65yA+gQhSeBQTyXfn2YygMJaW2RhlDej3ydu+0DBR0Ciu4xc2ZiwlQLYxtSknilaWFU2d2
ZpFp0mniz/CM3CEcsxzl7/fg72JLSlktzpIjnLWEl41seARYWF/flzOnKx0MTnmEPajfTfuukuNJ
LeC/DgsqeQMvGRuWF8tsbuA1Ceys81dZhZBE456PWh/cpkk5OjFtGW9brBRrrd0aGWYu4LOKIPsU
4hKk73Nf2QtRz4CT3ooaEixEKNHjxyz4L978w3NMjoHe9oOIWuA/rIk0/ar1n33F24X15z7ddOFi
23eaqr+v4Pe2goHUw0UdMExLEnWTXWqE/Z2oA7YABwSUG+MlxfiUSf669pN9iFuQkKVyy/g1MtWl
9T1z/gLnpu8sZA4ukWNtjmMkXJF2U4eBMDLcurax9lNzq2Z4eOCs5IbSNiC7RrhYGJM0f5FN8wDw
jwD2yjbXwUn8YB87Zks6Z8ES8aQOAQ4u39VaVr4ESMbG5PAp1hLXv/Xc1hJQeuA4oqA2jR527umY
sjbtRlPqtbgQ+twY7P2gMXoCePgUdeNCTnXRIhbfG4FsMFIG6pRkkucvOqpFJYctpw7tyU94i784
5QG/SPyPsAdpX/rymXL+OkYLL7Zu0ABcyWa/RxNi61v2yitPNh5EkJQWVv1FJeT9sWCokk0DgwU/
dv5YdpKAiwyMdpNiaOPbN4X60IR3etvi0A51lRuN/CYYjUIT6fpHmAs12v8becqHlrNQic2A5FZ0
TQXJvfB+u8EPX33zKPBJ5eL9ZSbl4APQ+nbo0RsXp7CfKgGyLz33l0A/aN2d0B1rOq5P3dap/Sd3
+ILWy6rBT+b6i86dx9SadCGXZAq20PkU67EXdGXSthu/AcGNpJYAeQSkVKVbPymRuxDCZ4czdRSa
2NHinnQ+nNuEvdr12OAGbGVNatYZsmuO+mjgB5o3S/Xw2dGg/BrgO0nlp9jlyCsTtUHKc5OE/l6q
0SMz1Fv0p0DzknwoztP1uZzbuWKtgqEVP6bhwhqKTB0SFk3a0n2GeCt6GUP9DcIATsTB2jNQF8yX
6u+zuwTwvwhTBEnixvmchk1VSkantGC9dp724iJ84v9yfINrrrTlVEJhb48XQV85C2tnNgEx6N9B
toFWfdFvaFynRIGO/dnJ1N2xmghd9OCoNoyhe9Te+gpP9lpfF/aSiMDM9iQtp14GqBPRa3kCSyK/
0bW0QgnQU3F6MHBdRxi2kgsADsqqrvRbwQC4/nFn1hLflCI4VwIhsS2OzA/3TruoA1stoNkaSrFu
YA6pJT689TGSTHwmls6+maUEKpmTF3wZoNVpQE49va/q1Gg2qUQTzgcYLtKL0FwLnSxtT7Ns3Sjx
wivODoquDRcudFVI0s9f0WqiZHBAe21OllVv1YBiCcpGHlf5Ei+dUCp2v67P6dwCoiX23sugIUcl
4XzE0mrHnsymBVN005o/BAbX5yjRfDyWtJdQfvkfzs5zN25l29ZPRIA5/GWzg1qybMmSbOsP4cic
M5/+fKWNe5ebzSOetWEYtiHARRarZhxzjM4ajqC9/ptlAXvRRgH4f2Vs/UDvtTHgxsiIGRZ0wQWo
wR/SuzH+IqW3NKsQZRluLfNf1/bxaPA90kBSbGaFrvhNndhupdbGIinq7Ane7Nr31KE/Uj5AjevO
dhrX+db21bFNttD/a3aCvEPQ3uPl5SvbC3O0Pecyn1cw14hgtk8M0pIvjpTtmbBnNm0k03yKQRHC
TvrvDb9OIYVyqKUC9loiNaVWG9VaTzDFdbJXtPyMh72FTLlXgcgkWyQ9qweL6qvNnIOYlFy6NTsJ
nHgMS/ITJorLwPHsAAg1E1HK/DFOfjFpoUTTcR4255vFiV1k06JjbwmPY4h548sTbUz9EDDjyzR+
Ie2dALWNWShpRGegDS49e8HnLYgAhZGyYHH7L042GFxwUICveP+FL6BmMZpSXXOyNWMnPB465ScR
wBvhFzAmUO4ZMEYGe4YlN8oIayUj/e+lhc3+y0CqucmGA0n1BFFoWLc7x/42INRnNNAqt9V5lG9M
UHZ2ceiIcLTuVmdmb+P1RbRytftwMOKTsCuMpV0+w+R0VaXrGacMOioTioBCyo99dNAh0dajCFyP
F6KWCsLEjM2zWdnPXeHf2MVWo3bNkgoibVg/KMVTqbx8DoV5rL7Ui85L4/6hsPqDTd44Tuh7zjtB
3xxViE5I5dbrrwSR4NypBDBeT9VumSCPmpakuYPauJmqZxmB3I653z9Fk3sIvO/gIiEyaG/mZMuM
i6htse0cdYr/hiAuoPRx+bpAmxJwal3nxZ1xajUmGRggrczPQWCeIpRZOfPfM7PdjU16yuStivDa
Zb9YfnHytLZQqthEVmdKjLNcAo5mrsMBgiejRDV8nDqcWNe4Fai1f3/eWFl0kkR9WFsidJLSscqh
oWAWATwoc4Y9cZTIW+fVXpCiRQk8rQi3Alrbow0/fM6kB2nemgoXh2m5+6LXQzGcKRJO/eXup1Ef
zXXsd94Yf7ftP2Fq7rKMgsSmdRH7eLWQKijSqcLQRFzssx0N6FxLY+dJfGZBDu/70bmBoEm1Qldc
KoNrtrHDa0dLYXpJBbvMbVqisqW8lolI4t5zynBvjAbiiryaqp/6yX4avo47qw6F9N8Qxyfit88b
y6/cKChXNPJwchb02RcX2U7g9k1TLnIiDXv43oPJeSyKhgnnCnIq+KHtmr9I2rQbzM3FV6wIABei
BQYcSMuX+UQNsVqa9Cxe9SHScP2hk+JvY5Q/WJXzKNDDbZLv+9l3ZSn/5DvtbZY5d0ptucGsUK42
0LRob0NHr3da9whp35a5uQ6JqcExZMIwgsjors5DFehDX/uNZ/IZbMT44CtNmvDoo5fQIYI968bn
vs1ffZ9hF9P+jJQRP/tZpoikBtKLML+0WDaSkutDStgsyJZoETHbt3QBMqPe2aipjVcX3zqMwBAO
BxiJguxVtZJzjDboxhFZXRDsKDgVUZRcjkgME2fUUcZG0B9Eyjfrc49or0A2GvlDr+4ERR3BB+LK
YO1desAwYImGMGK+EQLeQCnwjxuPpF9dVJE6/PNIi1Or0M6O/GFovLLRmdJFOlntyH2hH6hQHkbf
KmuqG1L/xwChCfNrHMIIAqghNbPTxpNc3x9Aw6IYjg+gZXcFKExmpTRbpYYMA4U96KubskN6kqdA
3LmIoPQpypvGj/YY0cPG2tehmFhbA+Mqkhl+X9rFNp9NqW1VBGnzj4b8qevvYCRQ7EMdKcQGkKuF
d3n0W3K2xsSvry0M1NRyCDwZU78q4AWgv/V0bmvPQXvUgo60LqiO1bx//7ESikEBqdzwsPG218eQ
VWnX4Y5oO1xpq4EBM5VGz2rPjv6jrdZmIF2BhQ/aIdFOhj+7lo4WD6fg/w0dDBA6aA7quD3mvGIQ
IQj3WrvlnlawAZQHxBg7wC1Ql0sIpC5LzKv5Qe1JBJ9VRjE5HN5kk8Y+OIvEx8Ssi3WtIjm9dWms
bxubc30hSGBAUzFmjZm66stPrWRMauQwdQusK2qZszjH0JQUr+JRMmgveiWBcsZAMRe6GeIkAe2S
8k2eNJFBX3pQA5gr8nMYJoJzYxEoOUndDk2l1V6MmHHcPNXpdwivabBWbitIwQO3xWR9jpGEd75x
et7fhmt7zepYREEVgYFYIptUuUv9MrFrLzQBllHYhE10rO8tLXcjoBLvL/aGO7h6V2jAcWBAuoAb
XV6/VE6CcoqihqOP9juotUKnE8WfdjAdW1SzHOUsfUDOuoyR29bTk2Kld/CobxnD6/DIYDhRgBQo
ytHjXDyHbUx6UUzMH76GyfxJYs62gFKhtgA2w9gplIYEisBhPkqEMBYczr0voWdMM6vz/mxsiojF
FpvCU1A/EohV1G4WB8DODTRIk6DyNCraQJHd5l4BJpqlL3bw20LFGRl0NyVbLG+CDhL9zlXdeFP0
4zqoYkv+egphS/5K1YZewv9O5B9NdzelyL3Wr/30yMn8XEOpmz/UNlBPyfAkPfayvtk4hiv2UYy+
AeBAbgVGCnFZ/1p9yn1l7hULse223omSjx6izEUbLYuMnQqnMwHfwVef39/61VV1mngmtFNU1MSe
/LVqNgVxXrQGuvDRMR1h2uHjCxIwoehTM+AoQVlbmxvd/JWkmHILhS0WFH2sJSzJLnsJfAK2z7a+
VqfgR5R4UXh20CGPaoRzi19TeUrmxwTRsU6xNjZ67QqCBqMUgT9iEnmZnuB/jEDSSryvDQKMvGR8
MvRX4QJEPjg1dO9KZE7S14FG/GRC9yqYzEna3t/61V3grAP6wwpfe4AB0HikxWn9BqQRTby23+V4
YeZOdoI9WIDEhIMUjTx45L0Sjsy43iqUv1UTl5eP+RoaSToe6YogKnbS3HTGqPYKRUfC61wCYAHI
nH8q448W0/Wmf7KGn0WCEjXfIq9ekqTZZdN9+2pKu0Gz3Cp6KlMk19WtL7XivAmlhb4HqF+M1KJu
MepZKtmMUHsOjYlmflWPs63Q5nwlbK1hQNv4HiuOQASIYiCQOAVXdHkXaKFLQ6kUlTf01cfEmWlP
yECL09r6oU76z3k2EHP8j48WMUKGJ2rUnHRj3EuJdZcVE0GVT9VkULYebSVgfBtuZg9JLcgqLh8t
t9tSzka18mptPg4DapLcUVH4liIKpkXg6i1DOL07oHW/sSsrtlk0QeEOAx4rROgul1a6yppHda6o
7Lfu/BQXDPCVeAKqtBN0biLxHHVBKxfvHCoa4rDGDfx6YXCTl48bD7OyD6JMK+IEwA7kv5cPMzoT
SMvKLL0pGPdD+nluRjdV1LOtT/ddQG0P9FFU5XemsTUwejUnxVCW6DjAzyxYE67GjupiQhKqxT6r
Vuoxjwwj5DlFCSlEAAOogRBNlRGmRWLEE+AdCt07qwBXMz5qZrI3CTItuKq7H1Jgelna39bV4FI9
2jIqK34diyLmoggpBS/65Q4R3jYqg3Kl5zDsQo/L1ZrBDQMQAfantpP2k47yjVR4cnTfm/XNNDEw
H1EIRSM0pmM06dpWBXQlyrx4IuGC/nIxZjTCCz7ZuBgmeh1qP0iW2Ok5d15Nsp+WMSph8MReca0n
87Uh+FSK/+YcMwQEXhA8F2n38hzXcpxpfoR3b+uvc/kgtV7SvwoOvAZLMvbtTpxk8dUEFLeSUqRx
iINCyhjKVgq29o2oSkFxwjkGqrS4UvLgZ0ksh5XX6gle13muCXrjNL8vuo9o0NzIY/RFPMnUG7su
ehU4GttHHB4pAzFzGWzWx8W1WbgARmbxxRhahneWQhKTEQ3hXCTccQiC22iX2UyxpKpPH+QIMRy0
39Dpmn9604ncEmWajSxtxc5TIic7w/SShiyrWR3htzKk3GrBINzrOi1hw60Y9YDqdq8nmhduzkmt
OV8cC/R0lIV1BiBFTvLXqWx005RmTSvfFI8d67sVNDsB2R0Qiiprc2eXKRwLd0NYHGylumE3d3W9
May8AjBhBp0SAEhhRNevbGufzTUcpE7hlTJD7/Ex7GKvcqcZUwr8rjGfaiZsaArsEpOwTO/2AkAs
OB78GNHJ6FeZdTeK3255m5Uby2OJiRNUTa65dht6mwyeBtzYvL1prWeqjWcI9tE5wRs6VPeoUrRl
5I3dc6+rb2NP9HPcbaO79pUE7oZDKRAEVxPzNUwxo5TUpYcI6k5r251kZcfmONXJqdDbfdk9lkBt
clS9EiSlInrtWxrka3k6j0B7ksOCxpm2OCjqXIwE+2np6Wrv1nl2EpHajEjtWEEOxYyZGUnkpdIh
qrt7IbdcMsjwvttbsReUOZnCJE4X/QTx87/OqlNQ7izzqPTkQiBRujdd+lFqduq0hXFbuYoXSy0C
Da3oLd9KWcrpvtRB8EEAbgT9sTME+zzAIM5f/u27oeFA55NrAKSQmtjluyVqZ02MbhaeKIOJMVBV
kQ6wiCOut3HbrndRrCTsP6PDAmhzuVLU63LWW0bxJlMBOFP0/5j23knx1gVaXemNdZ1kjpGT5ZGR
yiQp2q7wcoxIqKrnaQb3T3VeH7aKFytdHt5KVJDob0GatRTpTPVST5t8KrwBbk3isWYMjraRnkvg
aD5OQzR06eW7hSW573+5zaUXx9IcIyhnuqHwmqZ+m+CdC4rvNfg4+bsx6m6jpW6hOLsAk7GxtDiG
lw6Lt2aiReiSob5lLHa4Ko1Y6auyQHG8ag7tRLnKqtxsBM58a8XOXrHvh/aY1P29gRi6wDXZUXbK
MqqNKEluuK8VE0E/U8C28WFA1JdKDrIEvmlAoNUDrNGO8Eq32Z0UHTtYyUVGqZeSlxrQqgh4VYVw
9WY7SBRrlttBMVkg1Rgn4DpdHu2kSFvb73wu0fjZoXhdTdxYPEicPOlRChSW5hDjiSXWaui22FvW
Tjv6V8KVimO4BOUYoV6UGZzUXp1wg3VCYvJUqomuzAXb+O7iuy5fFNQ6gZMAy9POX7xoEjqDChoT
PmvSZU691JzFPFOD8DdVGRFI+jA+1wrWyt4pZERjvAEmuHpdVQMPSB4mJmBITxdmZMIFMFQFFCfp
g33IJovCAS18hQTg/be9yrzEShAAII/BlLy2LNGZqdUVWmzmXmPIR6RJPukB2j7qFkThqgTEMoIt
BVSIAs/QshwijzTrxoxlxpFeZZjfRKa9S2Gu6mXnToBiKrjDtHgL83hFkG2LdakDwfKJqviVbx+a
oAyrxsq9TNLP5r4oGzrE3S4ypX1I6C1RdldR9KnSeAcN03kIu1si+H2odihxb3XLr/yeeBim5qHj
BH8JP8/lwZJCxshMScq9PPjkMCWWY6yDHBZxN8se/g8h1tq3/Xu9hdvrMxKVwPF5+eYRBkzX5nqC
mPAqfzrKCW/NVbWa1nWy/VteKxpjYbR3kr1WbByz6yCLd6f8DTqC+QFOwcLnV1pRQLiKHTdi3RVi
LHnO6lobPyjTXKBflp6sKT3NKaMhZa98mvrwNpXhyy/iLfLRtctlYNMpxHLuORmXn6GO65xyFJ4z
JmNt8mgvZGxD7npf6BuvvbHUsuwP9mXSYdEtONqodDTxrqMBJWrd8WY8oKyvRQsKxmAKKcsEp8oh
d4qbuqB2AD9chhgMB6vN8+/yBCGCnn+OkuoRw4KUrfaSWq29878m0/Q1A90/h9LOMsON+v+VAxXf
HFVWKgUCnWQvPEao+I4x57gsWTJ2AprUdfG3qbN+zQXS6kg8vW/K1s8YXQ9R6RQ8I4v1urDJ466P
cRIq17yL9mULQzIKbXAa7Cscx1BQ5ebsOc7nvAv2vQm/0BZ89NpR89YQcFG9AelHuLlwHxEDOKZv
EjZI0quYtPLrQzPOrrDiNkRDJmxKfpa7gXFnjNArKJ83duGqfAWNG81XRpPg/L3WMG2SqDCQqSzA
IHc3JUwkY2P57lzEgPD8e93/2NEEq33NC8L55f21r8u84CqhsIGrisVph4oz+lcSodJGkYrez7ym
/olqDKVLInvQElMwHFSpP8RiVkjuDilDSmJCimIM0Pu9GGXM+w40GN0gLiLVr1NfvWaB6RbD7/ef
8RqL+faMcN4BnxYHc9EDSShQjzmCAJ4ocQoqcdlh0hA8idRQiZf0nRBzFXO7upEgebNlEtbOB1zm
kO4J+Ku4H5d7lM5FZTctezRGz0hDuaLIKaTf4rk7JEw3qJDvwT5+DPzwKNsPUp0d3t8BcQ0u4hs2
gCYQUSSZCkZQu3yANkympDQsHkCrdvQkH3SkEzXkm95fZvVF/15nsdHqFAVyK9ahxlDOA0xNDNUM
tBcGn6JhsmscNLIj10kx8qLcoGz529VPLUoftEBNdKmXQ4gaiIcwLHX6LLT3qn2R7jvt0MLz19qE
cxSTw+zXYM6umW0pCa8YYzpdjEgzSMo2L1GIVWvovYGmHnmtcpCH8JQmhtcSh+R1slH7XIkq6K/D
rywYNOkqLO4c7NOTiUnCrkfyR1GyD6ickKFx3XH3lDOifGPFN2e9PEE21SQBfYMDSF182dmfJyus
kNJRq2IHsTBV12Rn9RDTwK0YA31VKa2KPrOuoFkc+BROorOAlIN6Fi3+SIdoXN/I11ZCTPbhn4da
WP9ZDwsSII6bTxWpGbtdMz2FXOkRXZg32Cn09U61seh1fspl+nvVxe5rSZkZs9iKQs5dwwZwRDo+
f1Gyr4k/uczAuvFcuna7wTW8vi6RJBw9VIyu0D1JnijIAkM5UMmvuWKcTFJQMS6gD4jC0pjw9Zfe
Dpl52cKUrNp45l2gXKT4D6Jjsc9mrXdmILHyTA89YINzJLIRRPCJpR2FqWKMeDu0O2uCrUcmmaiV
XRvfmIxUvaVNzAH3oX4ygD40UQ8BK1VxGhfvG58rLXQCf27+P0+5+C6q3saJrklC9PA7Xb1CPqmj
SpUAPrUIHARNJN9QvfZGnQo3S2R6ni+7YAyhGfL3viUJ8Ooo/SmyW3FmxZzyHG9ER2sBG4+ow1ZB
jZgesbjYfznLcmLssTOi3CuFjBubOYOWtRP1g4kIqEinI5AqXZp6AigktF4EgmkauVkaN48GUR5J
G3nn/7JtgtqSGgP94sW2ZXqGsp2d5J79jMD2UTdpWwC9HIgoQVKJBxRXW9b6A2Jesl95KfN/s4y7
NsMjhUVXzOgFlbmrjfvKSL61NsXKQfb3artx88STXNogC/EnTj+CP6IssLBBcqlVVmJqEaHGHeVl
T9eLg6790p2t0Zxr+8pCkFwz7qQIpvbFZ6qkfBxRgY08K5Wh5e08GcW9MIYXs6ZpMO8G39o4vCsn
Q1DT0z6i1MLbLYcvjdi0OzoliPiY2YcI2F6kml4fVsegmiLXt/yXuNTv7aj7nNT5g0M5pM2Hk1yF
O+lpyhV0f7bG+VZMvij8IXFDUQSWmeUQiZo34RgmGY9k0cyb5H1ShsdpLl/sXn9IR+lkyskpDaFr
gmhHUd1Gqb/7YfA5UOWfger6EyU6eyvWXvk0lBNg58DtgTNadmorKHeKQRsi5nUjN0QusJOznTI+
tlXrGdlel7YWXP0yAuNKEsvnAXt+eWe73hq7uI8jD+PCxN/sZjYKm9T9kPwyY9BEsU+JIzz24Jxa
y9jrojxqGv0vEOQUPgLtoAQfrKHfirWuYzqYBw0Y4AUpAfStC6PckUpIqiGF0GaUZ7nRv8SK/LOv
vrRBvi/i9imqqoOcFWeUT4Np+A0e95sDMxKiBz+hCn7f9q5tkhBvFCKOAlGxRMWDBGpg/CSdlGdO
ZljfZ1Jz5EC3bobAcVju9NLGLybJzlS+PFdxcTOrsew2Md2G0M6PJI5bwNAVw8boE+TaFGCguqQW
tPhwdFgG+IOhDy36m1SGY1aw91XqlzqByKVNAu52VgMabVU3nO70fv6qO8jRFEq+l+LuZqj9j41+
02j2i0k6XcuAqSWNvJrpB2qeiQraeQuAv3K8wXczgC20mgEGLD5q38uj3Ac2z1xqdx0a9301P0+K
fx5UAOmR9rOarLOSaX8cPXxIq/SkPUDdedvWOc346Vfb1OmumIaQSTfjuPGNVw4czwbAiUE+kpm3
KOEv5xV1bZslkCN4va/cFZH64bGS1fskGJ8ZUvmiOYw+wQaF1pqnjmgvxNG3TL8Z5Oo31MlbpfGr
yjT1PUFJBKEurTPQbZffNoUGM5IaaOPm1HmOmvARhs4XIZDWNB+tWruT4xQSfcj8ZP9RQK02tkL8
9wtP9HauwNQBcb0KwFUjdeS8jFFCkDMPUiIokegwq8he0DxMoj8WzDlRiNdU4sNUBeQ9yV1ttz86
I9ya2r/O/dkJqoiWQd5BArKo+FFcZYKkDaCthTUBHue73m5vGjN8jOf8k6xTAnDCezuk8pZP0svG
Poj//GofHHpEAuNKALHIKwOgVDIdCtj7oIeykIgXiNNGRR0i6Q5EYiFiHFP9FBnHXNM2PsLKVQH1
rYMvFKouV919JDdjU8qsnnlgsrogvZuLwXVyhFTiaT8wiNhsSsSvZJdk8NQRmKanpqsv64hUuUu5
gDneGykaCF6UJEcLEgFoNZjcymGO1TqIagan8pRJGy+8kl2zOgAlEeRayOsswpJOz8z/qLk6KKy4
tl/WTDlYvdt3kPl2E0JlnQnVLtoUilx9lzNBFpHT/582LMF12iXqGGiaU2sSaJOFYe2beJSMzBw8
2y8+AXV5GMLWk/18H9j1WaX6BswTwL9Rb3iZa6wUt57GBe0EAXEhxb289VRwtFqW7OEN6DTbhJhJ
sS+zDwlV3QCJDhAtf5ow+qx2RKWm89jOsJkaNG/C9ndeqjspSHd5o0ZchR592PilSvsfhjbeC1Kt
96/G2ul0kCcUNJOCLmhhyBWp6mZbctA1rsmJsA5DFJ97CCVShFbh9TTiZMMmXpde2Zy/VlzEKcBR
tBrYBTRaOgBfKm8dqwbmTxtQuAjH//X74TsBclBOY8h4WfYzW1MaowyixRi1w0LVz4WOfmbmMuN9
VEznTscWv7/i2vF/Q5bT0SZZuVIVbuNsHpQW3s6g+aFBhtQnCq49YryzP2evSkDYlaofrbK47fXi
kb7Zn/cfQGzgwtgB46Y1DGsLKguy+AB/+T9bYp5bzWHUnIvoTGx2GxiAd6zylFrF4f2lVk4PSSLI
KSa+wBQvO/1ZlTdzOsEMbhXxTjAuoBm170zJS+rqE8oDdbSFGl7J8RmgRS2N2I0qIbHu5dvJ6jiH
/cjuOkwspbSErOomT+x81wdwOsLKrgTGqSh+BEnSEmJILyPUbDuUW1xOuDtS7Z1LFDwiU6O02rl+
phv7ughaN7B///vNgbCHQESUVK8afGE+dSXMLoNnIW3BQTkpvfahovQQNMnZotaeOf9ajFJ07wj/
ScxgFFCvGsRB72SSZGJ5Sn0+kjLfVa1+LsfETfz0EOpbTNArTUzWA5ojEi+WXE6Wh3KLxG/eE2Bo
L3lsHXK1vRnU9qDBDFVM/X10YwzPZrYrcnmXomutSLI7RSTeTKBvWN01p/c2WE3lXJB+LvVb2tKW
4btOR6iZY3ioi/tUe2mC9GG0b5CkAJ2q7ivdOjpS+wNhmX+f8xPdEG2ab8XO5SABglNGUFhEGIUS
nwUtxyyh11vf6M3WoMQbl+Xyfr/xUYPLIvq2Fk3CcuyjohFUxFaSf3Kq8bY29X1t18+i2CHZ/UF1
4sdYiU7aGN6oRf+hbIOPBh5WTw5FWjxZjX/fMIDWxr9KOd1AGa1Ydw4eZNn/eTh74XOBdoZ57g9Q
6Q7RPrS7gx9FoGolEPMw+OfxRlgp3NNyL2yhIAhtMQH2cq6zLArqVBVcM5kUv+FFfUvfMXS+UXxa
M6mUO8BcQCLLyNAioonrtKyaEcpAqm6TpdOLaemXAsGgPfu+0dhaafFxoW8Is7glWhSzomIKzDFR
UTagtjY2tm7Ndv/1TssGcBKQEwwlK/UF8+gwig0KpLxaD5iDyhoz+RPMre+/3EobFOUKUagS6Tdz
dwvjrWclnckE7jaBXxEVvEKNd4bSHWLVOVbMENh/xumNXzKfANHgm6stmpfVE0N9RFDxUt5c8iIN
ETGbE0PHJCxwACR9VLr9tprU2j0A0Pr/l1mcmK4r8hbtZSbUqTt34e8ueQEPRQ31EG02k1biXMEt
wmgp7KQAqhd3rs6CsG8t+HJEj0OA8S2aRmklHSTtQ9tO9HN9SEf+PR8qvoagEe4ahXnaq9kpp4Nj
YOxhrYmy/lZHPFbsZjd1t1qUv0pR6zlBvpN6/az29tPGQVrZXqDj2D+AEvxaRgGMwPu1H5m8siCV
YJaAJqUYce1T5DK7Z3iSHuPyT52kD40zfMksvWNMxx2i8bckTbdUpF5CPfkaqvZG7rPyKQgzqS4J
KBx0/eJ6/xV7wXNtVflIwp3SYMud6cGW7lJoF6rYeEJ224p9t6n6Dd9zfaQFeJqQWoFugvx6EfAl
fkcVJoaESnX6g269qNj6Kf/3fUOaSUyrkRcysQaPyeWrGbE8+pKud8AdH7vh0WmhHZS/JPpGB+/6
y7IMSFjOk8hfl2X+SdJA+6pK54FIcBupdsviJ63YcvxQlVuvtNKqEmVAbI4p0lRAbZfvVNhKOdhz
BUv2FN/LaU182N2Njg+p4a/OonBWOG4bvagAN94/wNdmnoWp3EMOQKkWxrLLhXPNqka/hxCoK33X
lIBZzY6rp4d0s7y4EhZB/yYuqaC2Egicy6X0FNCgBL+Up3L4ZJqPYykD2v6TDtTrSygq0p5ScQS7
k4W+1lZcdO1lxOoiExH29qrbrDZpE5NgsnoZu2b6kivPofMFAEyb3sfaVs9z5fAICXaHOIw9VZYA
hl7O1aBXYV4plJt49EE/fm2KB7qAdZZtXLqVF6OqTVkPwi56nEvgcV3kAOFnh4JC4jDa9EvLUAUf
JNfuTlFWoRG2RSuztiDS57BJUEYCR7MwLXQT1GZOWHBMXu3g42h+C0KPqUwh5hO/vH881y6GChMz
r/U2ayYv8ICaM+uoXNkthMxfX2v/wel+Ze05SQ4VUrHwz3Xf3l/w2m5y+yjR4L6YgIFz9PKQhlJK
ngHyy9OrX9H42MHLJSOM4J/8nCH48E/jb0R0KydFTFWIW6+JLFI80F+GOjb6Ns3MAF6quAGGAIv7
KIBZ/lGbbxi9ff/tVuIeiCYQIaAkbelkCIs7WE2SU5Y1PGcKIs65kxxzM4I3vj6ZGRlsfPBH2guG
sZ8N+zaLuvvxQ69/+m+egelyQlgB3V0a1jaT7UwN4MwJo8ehvetH/xhm8tGK/KOhZu7sJAe5tA7y
lNzWLg0rdQsNsmLzmC+lKSpKctAuLA6wLlF0reO48+o8d6v0R1u+hNXjTAP3/Tdd+7TiMOEUSQVp
DF5+2lyvNaXyZ2i2ansXNNlNrT0rZnLI8uJQNJ/fX2wlGwOnyUcFxkOx9QpT5495NBqZBh1Pbe1U
5iID5WH0R3duHszqUzZr0Il/K2wqMME3xqzzOdsP+bBX7Z8qX2A4Dc43XY023Muq0VdxMfAjiYH6
ZUiYDEbeJSjbeaPxSymGR2ZMDlnwy06sW98ZIVVtbmdGniX7ZaLs+P6WrBgqvu8/ay/2fwimplQm
jHCai95re7T6hmb8s9KWh5GxliDdMvvrK0KwSi2KbvhymM235rLqfPrfyMW6Na0xihVuVECS298Z
DQLyhbyxwesrAhmGwwSir2UWodW63TtMwXp6OBz5wHP3jITusYcNOoNDxB9/v7+nK/aRPf1nvYUB
meK4bswaLrU5xVL02g7lPPCIM6TT8b74FdLGGPPv76+55gSonaMmCoeRQjy2sJEtEf7M3C/mXkU8
TfuRldqN7Cc7o/4padphMCGInEHKqKeNhVcCWqpJMEIKJI8GimJxg+vetnI177y+/OjABTKQ3DfK
a6jt0+ImG49+Tshihju1/1pTxT9qyf2k3Ww8xNqW8/rwykPISYC42PIh0WKZyY7Os8ZPtarsoiZC
eZh5t5dE9ZHC0j25fDRNyK57N/Vl8UBM4CjQjpWuebK72g2YkMumjZOwZkWhHqOlwbPReV3sTYoe
aeCXeOZIeRKZRRJ39KoV8KpblOOrRoTRd8iDCcWJ/Bd5pRJKQd7TwkTh9Wf0R8D0odqOEyYzqabT
sCtaL5Mfx2EjuVsp8RIz4ibB61LHhL/48vM7kdpEY4CjCPtdV6BvyX1iguikDje5ee6+dT8N8GvF
UZJfKTEW0QHX7Tw5dPDlc2h6WzmdurrlxOmCpIf4ZNlDqKPEMHM9IvOJz3mvuErwiRE7hISeBv+l
Ue8AObqphgLKqW+f5+E1kA5d9dUvPiDQ2ckPZffw0heZO44HMzvKZetq0b0+bdYF12wSph7EFoEv
IbB+uW0SQ0MSPKOdp2a3Y+BBL90VM+oD4V2ay6fI+qQyGtU4P0xnPvRMOaf2bQM1m49EIKSk5cHe
RFuIFS+rc3xIapQKI6xkxMtwvCW/0iEXwuOL3vKg3ZljdTdiwVB1a9w8zm5k+T5QnmtwMrGRubGU
ndM0dc3Z2fBJqxEYR1jkrVCewJ98uTlNqJopUTybE8A4GTSeHAz04R6TMHPzonGRavYMKdnZeI9O
qV3tXAYbN/cqLqFKCZ8x7kkQ3pJ1Xj4Ceus0hrKp9WxdB/fAujkWQ092Mh2CjSz6+n3FYpA5UYvA
WKB2crnYFLRNUME35uWhJ1FEU744ze/KPzuTq6T7Bmxa6FpIQ+u0wuSNzX7zfhfffbG4drm4irh8
gAgJb6qcu+jhyUpcMeBde0P4ebY+zOGOku2uZrelAwwEkfxhsPdl6mrpg2zv5tOkxmjNfmvjYWcF
rqWSc/jw1ha7/IeahLvIjplwVE4MdxzU8FM5f6zap8R56OTU7XS4myvV7YsnWctclDp2iDjv8jDd
aXO5U6YHJdsH1j61v+md7FZEnwYciIPmBkjNISdQuWZ4YOA76H8hZOUaiQXzE2w8bhfTOzy12ccG
dND7vubK1bBf2FgxcM4k0lUZAlWBTIrytkXS4llMQgmW4HzywBLQKocbAjuXmfv317xuUzJsTEGA
Rj1hBRMHixOSSlIXxxJ0gKJCKdD+gnQJhIZbgt+kXlYkrzFkJlPwLTQ2cpGV96U3xRvTG4dD01ks
nWeJMzmF/UaOqGiBmPTXnT+SprvWjp5Fl2zBlYSnWhzIiwUXB1LOa3LZyGm8gkgiYoLcbJFDY0Q4
59+BhKIF1wJJb0HCt7HNVzZQbDMcoaLeQxQhL5yokwY5fpR3LY3ItYLbrDBdiGl3ApAtuOVk9U/K
5htm6ikDLHyCeGoc9tVWPLO65389xyIqr+WxdAqN5/BnYL2IeGpQvZVDv59kyIWkEV3T2Ss3TN4b
dm258YBAREzu4DyXNm9qNLnKI7P1+upb23yunVObPPnpbtI/S/bR7n73FKFISOI28oxj47t+tVfG
Q1IdgWmLATFrq25z7c35INQZBDCXMgqecmGcnHJ2YNugjjIelPpkWSdnujVraC6+lidpxsm7SeAy
CknFPGs9zb6vZa+IXPtLod0ZR2uAnGpX/TKGneM/aunN++flLTO72rF/Hu8tKP+rMFHUaBj0EZWQ
OPSqeW9kB3TW6k9xuqs/1hO8HIex2sc29/Iuu5PB0DQ6N/Z2Lk5zfnOXN26iubC5t/I+VEAA7E4A
AJzhQbE27McbrPbqQbFV8AYCq2J+8nIfszhO/VlhH5VJ39vsWghZFBMzL2gp/ooDZu7tMbtxZCQA
LcWjP7kfB/UmdbqCUZv6K3R3LvImbuf/qePkOJdf4NXaVz2RviF9TMw/hsyggnVKaaOaH8qooofv
RbJ9sofiZKSw0sOYRyaA5IHqHHI/PwEgurGMB2KAnaS+tv1ML+QrXIpN+ZxU+qdIlg/A3RKkTaMu
PbWS8h3RU8FtrwqVwpc48arJvA275zh/Ms2bOCSMMz7o2RHudjeR7kKp2nfg3n35UyD/6bRPEQcZ
fEeClHYqXqQ6FyQmhTU/h0VySLX6RksB8kC8jEN6/5iYa2ZFeQuSgV6Q5C9MqOH4wTgWKi5DPOWh
+R7cVg/GcCjhhsI7/g9nZ7Yct3Ks61dx+B4+mIcT275Aj+wmm6MokTcISqIwzzOe/nxFr+2lRrfZ
x47wcoSCEgtAVWVlZf7DPmq3E1hfqHTqVjGBtdGZWfXDQveReFnAyCjVnVIvnPbuCvcTOYrdQEHf
KvvJAl8Zxjok6a6u2H3avXLTvKbrsSE2rRyO51/mtXctSQc4PNGwqHR0UJbUP1RjU0T7orn17DXK
aMmDcijXzl1QgDJun+Gqd9Hmwkc4yXjFVgbwTWYr8I3zvaKXUu9rpd4sxzZfZd/a7M5GK/G7fyu9
1OyS1sJS9c2j2DKwqO5Te69UV4q+0pNtCRakPVjNlWE+B/m3xFmXYQO3bVHXS30o3ILmdbmRstXo
q4sq42bfAOG4coJbFar2pCzJZyZ9DWMag4TnwFhbteYimOs/gi0xbq3oZ9/vs/bgO4v0S1q8qE6/
iJVyXfoHw8OuKiYE0goCsXKreZsB1T/V95d5+xMA43XoX2o3nPtQoDMAoiJFTFFoVnobZTX3bLUn
G4SMRZGKLemvhAmBm9WvYIgvHHrnhqMNRq5NP4pL0+wmEqeaEklWRjU3GFYc7nlrboXFQWz90iL6
YvEl8Ltx5nynxwCtjfYXTclZdu90cSD1ctIsC8h8Y/Eq5FqE0u3n6+3SKLOIN+DfUdJ5pJcREH10
53oaXkelupSsnFw3WdVkRvBUaZecFh5SNPr8IhFQxfZLAfvfgfszEUYHqrVKPOzT6cnxbztBQOcY
V0ZIS0N/AOSx0isucs2ljvm5TJESJxkiIhewWuaK3g4U2cjIEM/mFk5w6VV7J6GCmtnfk+hb0KlL
LpW+pyxLR1l4zf3nH/20CoX2A8cMtXrBOiHWHZ8zHkmzGUQaNYe+dEXuJlCKgpiver88QBJJgKwa
cIK8evx85DMZE/UfoOQYbyLQM19Ube+kXRRRu7RD0mBEBlX0ZWItW5iQU/OfztJoL3Vyz74sfRd2
DrNM7W22xOKxTcmjohrqEHauwRfBChN+ISJXFVqHotzFFsB+rbmwuM/NMpUD6tgEVNmg1Xv8nUM7
n2QcAnjd+Gth/Ewkd6y/iO9sRU9yc2sHsLokMJQ4q0nxpXrqmbvxB0gXYAgKAScOOOZomAM1a0SI
Hc+Nu9tEVJlQCDS6V8MqL73qmesAtFsqTDhkfog/H79qgfKzHUcQACKg91aVbtVybSgTttC3gmBX
16goWrBT0V/9fEmdm19h8kPqiWuBTW3reOQktpy+daxqidLUwuxehSq8JTDgwTPB5EMpR3kVQjkX
xhXpwCxZOxp3li7gRay2MCa5gSM131c/G/1a6TeO8Yr1qutNeOby3cN0IXh8PlYRnw9/JnAKaSta
MsQz+u2zO1DTK1WfUxGlLWteNaO+LfoXbwgvvaRYofOXRAuJy7QueEZzIlgWhxlRpCFS6M9j+2BQ
EY25wQZRtuz0do33z9pEPlltboW2eOb762awXVN++Pxtz9ReAGKwh2hncuukcjqbZAliijKi52dS
VoiQ59FRlzSqrznZul3fi6JbZ7iVo7uDzT3MkJb9JenY09jFI+ASITgfZEbz7rTh5bmV2HqxFEwq
DdFEQQIoU8iQIXkfmhdtEe6m5AL193QXH486SzNwDK7iUMiTJkW6xcAAuQJ01fUt6IDrssjuLnzn
020sWN6AUSiDczh81K9/uyopdpymQQzT08NWHlNit6qURVfD8EtsfBQWVY2LFO7IAenVhaG1k6VG
tilwKtCcaVXMVZCMdqiJVnTQJmdnoqoVAbxCN6FV0+usQC1ZmF+DK9NZghGITKEjbk6XXJNP06yj
h5hvq7gIiyAygmopyz5WlCjhhsZWhs6j4rvuTeC/LnkZnuJ94VEgTYN9AqIp1DHFTv/tk5dd2WSa
MpbLUslXsQ9o0JSXkdZcWaW0EuJXhRDmlbC5MHQ3V6Vl22d3TZJsAwwktUs85TN3ecH8ROWVlS46
f7OwRt7Tx1UwlMvOCOhH5G7TRcvvCejeDK0zvwZkyPXYR0bb6NbC+Umco0Iv2MTKDuefZZre9sCK
WnSD7QHtB1MDaHmbt9i8FS5I1iV1os+XzoeY+3GU4lHBSiO1j6oj9b7jT5j2tj0qY4P66RCt4Oih
sAFhncKDEKB3bMiZuu9WSNKodrvyp9ZN5DvhFxFeZe2bPh1ajgy7eRo6LBTbXeSjBAK1QVRvqiDY
mTGugGp5JdnVpfAqwtbJg9OMEwAC7hFz1fISR0m1s1BJzeJXj2zeROOuRwgaiVYhXGHWmwnlzp7n
StpLOfGZrU7t3Ja57QmprPm5iRp+a0paybojjokkUMi3xJOxKIqNmqLsoGFLmLVrs74Q0s4F86OR
Z0sML8KWDmdVLsMRCx00BYQgihCOEaNb+s5OeXuyUP4UYsajQuG3fn6+ZE4bcaJ7IgCzAPvPqBW1
plZJTdUVS62HOiauA4A8M6df5228lSkm6tTSm3jcxKhXGE8XRj/99oyOfxjIEQG1npM8ujjPcitS
ieqSua6nrXEnTcJPM1pE8U3rbbHV29RFt/582NPgdjyqOOx/izRJDTHTHJWCHgKz3N7U72wRxaiv
kjxettYF2PqZ7Pd4uFlgAxY8aIXGS05q4IIgcccAcRQ84dHD7ZDkZZ0J/U8/Zpq9LwLK8/nrnp/j
j7QFHrsJWOj4fcsomzDRlpF65e5aR0+qv5bjdJkk9gI+d2AkH/a0neJdy1SNLwwuPubx1ubtfxt8
dsdqwjGCnTixwOi2KAAM0FdItRvHo7edSlRJiOZimvEN2CW1vg1SNMex5MzKS+HxTIbMo4CQsiCJ
QtScl2ctH8fjrhmFXHa8AB3eTl/yqUMaL9v2obBafwrSmlB4CTV0eusG4aCi8w5nih7v3DyWXgs4
vwlFsMkvN9X0PgWOWwLKhCd0ocR7ZmVztRPXaTQNRb56PNOBlSOOGjVogWE3pIbVYix1bMrpehUb
Cpu7ePp+YXpPIzcHJDJD9IVJVpAhOx7RLCy/xKIgh1QwrA3yEAiam6E7DPjhmmPlGgN1MBrpwTrv
7C+fD37mbQW2lpoT6fCpZH1aeUoKaCFbYvazLZL2JvBcFJYCfKv7PPw1VO+fj3dmKdNSYiJp18OE
mveWUl1NfC21s6VM9iuPSBv51YUj/GOGZtsFBB00F2R0AdSdQEM4EiI7Q89O0of1qKEGHRk3QWbc
QOpbj8lXVFC2SHpDb7W/CHFWM7Ufw6GmNpl/d/TuZxn7E60nU196sbn0HdzB7INvxy+xgRBBO63H
wHny+u57izHMoi6jrWF0lWsjybgETbsOI8lHeEO974Ifn3+9U3MQDel8UGzwtKnbnUiQBVKUtVaf
ZhiSmIgGdSvVuS4Kyvic6tRNRf5U682ikUPq7ok7GHeA39xefbvwHGe2I9RhamAknAhSzkmMGobZ
UNmQipOAKE9Nug08/7Eqw53Zd/squR37zrUV1IuH9FowcURwhi6zqc1mX3DPsdT6wqyf/TSCQkp8
QGOW0ubxLorQBAczh3re6LNtKKEnAxn/mLlaTzaAShvkM3Ql6KZFGVSD3BXCjemobnz5or3cmTOZ
xu2fzzK7Ynp6oAYK7Ce0RMi3BxLHPHipUVcwg+Ta9Jq9T3QOcai3/YuwoHM7TDBniCT8P5i74+9A
+ozkQRLmywaZsjH113rWr3sMgQppKzrXwtFJf8l9g2xb+zgqsqFYT7J/aUJE6jXfhjQWWaYKNS/T
mJ3Z+QCXeBrHDIQWZEpjT6uVEn6MwpbxoeZWmJ07mTJ1DaxMEE8ahu2FVXruCYipOqqKAtMxx/X6
U6JMQ50j2CffWtQUFLSnhIj/iCYuMiMLD7sHY/BXieVv1K2B78TnD3BulziUZqkyKKRmc6UhJdVD
Q4sNokJAE1uD248HZ8SdpYmK/3goSjjAV3R0nj9olsez3ldS0aCqlC09Vb6y7GDjIMau1T6n2IV5
Pa1dIIhL5URoVkArnddAp0KOrCaCP+PpspuM9gFK2Y1j/Uy8fY06paxFd32X/ueAGUbl+DcUbHzQ
HpydkRzXtNsaBa06G26xPmymoNzTREqlXZuGOyerFpnTbaIsXXlNeKNJxlXY9hde/VSfRswiqHQh
BQOda36/zmPfyroJqqQ0KMs2+xnVxhXXIbzPpXVmVHQS2WXjg60kV9oUr5B7khR509oTQmDTNg/T
r58vsDPpGPxlVjZcPRpI4AeOpz1D81vKZNRDnLrdkWQs0cSBk6h/VKTrCsckxNIsA4WwUd58Pvbp
4mZoYdEohEM4AWYxLhyr3ComFZgEB06vkKU4d1YZINUW3n0+0rkVx3EHvxP1HTzQxDb/7a5RF5qP
0yWtsTCor9BD+JpZ4y8sk5dt3UluY9nhqp/ySz3c89/2t2G142Hp1AVyLDQgwcOUVCmKXarGh96u
YuAH1bJz6mtP9ve9rbPchvXn73wqm8VSo51CBipg6yfX+chQI9Wo0GsrmquyKa7SMf8Oln0tedmP
oBu3Bos8uonV4EXBkY3C3r7Kq+vJVNzRTYrXNk8fPn+i00xRUOVtceQjlMPZdvw5oqSulDEkggZD
tVPGvdMiD5TghkJpupNzQrtxIaadnfffRhQ//23e8742zLIAiKOWB9RhnyQreZaqH70HUSqJbvyK
jMP6r3bUn4POq3btCNorn3jN2lyG0OHDdNyMMc3f0d9IVrHownDdRMGN7fgXXvf8lLPQOatolnJs
HL9vF8eG5XUB+J9k2Jg5TIS6uS5TUCahjc+PuYvTbJ2o1aIuckxJbdeyxqVWPIPZ+Il7/YFby6OW
GxdC74cm5/E5LpSR2eY0FwnB841uG0PsSR4cu8GQrv2wC9wYdKpn3vmFUyyKrM42UwhUJEfdnrQr
LJ2r0ruuoD85qr+cKv9r6JvYm3t5w/U1/1JPrYmbU3KF2tfPKZIWo1rfwqr5fLmeyQc/BJ1p1Ql8
PC4Mx1/TLmMdI3l69Q4Q6cH+UrRuY298cLdWSnOn/14MzcFS0Gzcx5hbRjRok8D5fuEpTu92x08x
O7eCuMmhonK/gsy0Yr7cb/W9Z4BVjmEaoS1rhdMq0pOD7EeXIsi5AC0qFfBw6Wig53z8AWJrsJMy
xwqgdOu82iS+8auVRxqUfn7rt8lVrznrXrZXsl9TtBi+erKzDpStVH9RNFhd2YX4cTaeiqMT42kh
6T2vBg9KVgPSR8m2SoDbMVgSA3NW02BT+kQvp3hKKueub+2ApkvwnxLKRGkMFQKkUGysXOd3wlEP
HTNoScV8edxUtiy5elHvJqNZO3F90Ow8uJArnAuXaBEolJGFbeZcNk6Ve0urbI3e1qDdYtS1zs32
0TOMGzwDt9I4PtR+dvX5YhOZ/Xyj/j7k7EQGL6JZI1V+9FXZe1GwbpV04WfWCiWTNapHFz7pmaKc
KDfCpxYGvQ5XjeMFRuN7KGpHoQrvG1eIersTAr5yp+wDEmrQY9UyrnMXd5hfFRbH8ZgAQgv6S9d9
/fSyhWQ7HQYYpaz0k75io419quJcsjTQvEy0dmNJ0U2XA6LuzXCbaFy+2pS8LHlum3AbFcHLqLVf
KafiH0n3L5CUH6VMsTykHeZVermMywT4uz09W0m5trTGxlcg/BYZ3wYVJFHRrrux/5ZpA3zk1AYL
qo/XhQUQzaqDpySJNFBKGR2fobqOIn2TpP1CK5KtURh3qBoP7ueTfqpmBQNHFPw5mTk1TkTkPNwA
+35IREkgeL0JJ+vZjtKNWTtIoMt261oe8DZ7fIm6Zq/4/TZu1VWn+ld1kEzgvvV6ET0UTYoIDFmV
p5SLbdr7W3noL+SLItwcrU7QC4iAEI9AMAgIxfFq6VA0LsMSMVxNfdYnHzexxpXyevX55ziNMmIY
KuEIOwlLqo+f/5Y01EavGDhExcvRqndx0wD4AxkDnUNLuocMC65IhbkyxTe1ojxeGPsk4jI2jSNe
kA3PTWWWIlVBI5fpCFIx0DDIjcZ9pMa7IbG+hZlyaxjpjQ3DgaR5P+b2QhKQYi2+KYfulsvMNrA8
GmFBe+Gzn56DPJQsmEjsDzbHPKvwwqlQpViJlqM2bmq5RswrfpgC7TbJKojQcv0t+y4p5SpI41/+
WH43Nf9txOFqCi95qpyERPEkCFJwGnNV4e5wvALCpG10u+BJrN5ZllV71WjqLXLUrtyWi3KKd7Xn
XUhexK+cLzrBMyWb4vJIKnA8pOp5QddlVrT0oNxwDfPyap12zTq2o63pXFri514QYJCgtaImCcfh
eLRItacs7ORoGSuvKX3noWxo9j47zW331jfv/81qo99HGRWTDLKz49HULvUrqQ7iZRIlu7A+jIAp
5A410tZeRR58rKm9yrzyetQd15F6N3GohI7DXSJPkEvGAuSadUG05rRNInYACD++NZc1ztvjZ7Lq
NAlMScKBWq5XkVldS+qwsTW6AoF5N0HGtDx5wT0e3f5pjwLVpcrbaZChroziGWIKFLQ5DI/HzwrF
4KpYRMuBBnM+FSvJuzN6+UKQOd3ncAYEMZ1kBtUEbTbKMDpGoQ70suXiuS0eCptb6HSDIc76whSf
HG2UNcAxEIUBzQDNmQUUuZL0AFXCEKvD3K3oMqfSc9V7ro0VCSzwZmXdNV5wYdTTVcygQhzZ4EwX
TlbH3zBXusjIZStcZiYg8boWKpiuLKVblMH2qW65snchVzrdpYwIswZkKLzzk6r2mGmhnPshgaGc
rkTzVlKLe9Wb1qkZ3qSdd+HIPHNGAHYi7+BCQ6A+IYXXaBnmRuJFwN7FlQSleVPe45F2V/bWamQL
NU65cvTKByNhPF+YU7EFjkOS4DcACWeLCPnP2S1vQn2yjSszQn/QW6aA1nVPvpVjutfldB3YKhDm
eq1r0z5UY3cqW5CUbXxhn57crFlXgoAPv4e1dSI6Iodd5mcyzxCMpVsReUe7fbQT82CF9gq3n++x
M9zH1YWE8dyokOe4iQj8LIMfL6yk4gdyRTCGegTfZnLLQf2KGdxjE9jLIpDv0nR67rxfn3/ws6Ma
JEi42dqnJp15q2oBMSNa1tkvw6tWYTY8K+pwH6U2fr/DA3bIh+Ai/eLMJIOJJTSQiJxSxgIwqIbt
8YHbyl4ribMcuunZ5iKaSkys3n6xou+fv+YpEoLMQ6jYAroy4fLMj4PAiUm7S0A81G53cevcoOsc
iYQCsQP9Smu6p1GuNz0UHz/+1ckchkrQ32fVf3EGoKeu8PImbVqeaHYtQMoyDZoIjmCKppMuD/fV
ZP408/hG0vr7oJOxMtYPLPYvgxK9Dc4lk64zZxDjmwJJT5mW2ugsOqt2zQHdk2ZMcbEwjGlh5FvU
YNadW3repihwnERe2MQdDKTrpdAiXm62u0lyhV8ojajTBl3qOFEFfZYUgPSzj4f7Ir52MIEMzeRG
8bVbJbTXqRosm9ZasS9vZK92kaZYS8FFkQkRp08ehas2y56r74ldkCEZhRXkI4mfPG7RHMyKYEvZ
6aAiNlxp9VXcysDy7FWQldd+7jxPgIkLboufr8tTujjr0gJsyS5AZ5tz7HjX1wHq8X4g9L6naqUl
4x02ecsCTUTh1RuH47ZOp8fYM1+00gZV3JXrytwX9kIr/aWeY7Mh/zAS+VVXM5T6DW0R8yvaaboQ
m84+JmhypNK4SYp0+fgxVSlIqgE7kWUd9jup8H4hEAw8Lf3WpWa1MvrxtdUmVx3MXWWn68YbFk1g
rlI06f2m3Yr/tBij+aRUTQG9oitLRyvHIUhafv5BP+AA83kln4UtLUwlOKePn3QswxSVOS9YmqVz
W4bGfZj2d7VqHjp/OATgK+Ne9cHdB0sjU2QsRQ3f1WnZuLlT/bBrGfxMvuf+giNpUd92UnHow+Ih
SrObzKnX+P+sxoF1ees03oOk5O9661nuOKZ7xUQ/xQajmwb6k0l2sJLa+JCpJSU1mmx26Fwy/zuT
itDJRXmf5gbA8/mrKlSAC7PBNEEgVvMeALRfMhdwMCtEB0K3AR79+dc9k4qQEMCOQbfOgSMzy7h8
vA2yzKZ20ObvYx7fm8TQsooeuNDe9ZN1oWJz2lASmwMCOC5M0HzRGzuey0Tv4xhyLxYhvnbfJfWb
5QzLZmq3udZhKQBXLmr1TQOZxMdsLx+zp6FR4VmUClxqRFxj9lCFq8fnH+HMkUl9n6cRfB1ypNlH
CHMvj2wL45JYkVg/r3Fa7KS0WrUl0l1dtfKgOVaX6GKa2GHzdU2xlBIOm/BUx6HPmjqgcBguu/Eg
W/2dTU/Yibxq4Y2KvNeSVyqYX+yyqW+a0oNFWTlfRgtBzMqAfdM60FR9CR3ZuFhaztMwtcEqaCUP
YEvI35FhHuUWPPFQg2cloTOf2ULoEg+G2NPSnTNF0COb6aeVjusxU7d5+fXzj3puLTvQCoTcMED7
OdO4DONKQRuZlcW7BRwNSyOevupp+hy3+R6mN4dlb64/H/Rcqktv8M9RZ1dS7NtLrc6HcAm1HXOt
O4TndyD1vKFY9A66HDg7WsWFWHruDPx9zFkojaQpQpAJ0YhRTm7CWKKU4F9IYMW+OFkrBvd5kcaS
8cwOFfTk69L2eS0FjRVfVV7zJl3YXvbgNdWlA+xMSBA9VjQAkJNDYHY2VlZXbSyN3Cmnsboeg+F+
9KR91WcxLN7EXk3FdGerpb0uK/lN951bDdUXzXDjJF63+bB1tOJBw5wEPylVW2G8cR9YZbgoc6db
ybm6qer8udp1aClES9yiND248ALHC0+wWDTkxlHaohomWvaz3Zxn4ziWDZfIkPD9GEqPOEPBcVcW
pA4LO7IunE/Gcd5xOp6ILr9V4LrMM4rB9ii/pjUU1OkLCOrr3i8ol4IqU6USEOe0l6cwcx0PsHeW
dw9mAbHcg1Qe4lbly/5DJwf3Gjd5pG43kf+lb8flgN6MUOuP8ExrA2BbQQCYZVzi1mZN3crTur1d
4B8RgRufVCBG9qM/fB2t6qs5BC/RoWnkZSv1m9BPXnq9OaRmoyzzGvULU+6eul73sCPnzldn1VsL
VL+tsJ9MzV3KtberedquvSTkp5/MDVLYZEUYDQLA45Cbxf8JGRC42064dDJnXZTB2gr7JYB8BIwW
mXXLh1oNUwfzudoXgXIdaPrhqQHX0PbFbS9jKp5Z7RdDHnHiTe8HH1N1LudlxGUy0KC+mo+FP95G
mIWGlauvcWxetAqlUPoC4/Br5CxNpX0gZTdBU+0VL7vRMBEbR2eP985SKeVlXVibMr/qkKaH5bft
R2U9qttBGy9UAI73M2tGODwL/iD3cZAc87qNPkR660isGX8CbOmjyjbep/JPu/35eTycVcv/ORD9
1Y+uoNBpmsVDDdOpLlYpNUw1JIydrliLAJ8bK6vXhRw+OOP1qNq3DZ4fle08mlL86kA+fh3sg9Qt
kzTBgEHblZ6tubmGeEmvAG27ZMEwK9n+70OSghAmkWeYVy3LuNHNaYi5noPblqPmq1mXj2lC2W5A
L1j3ICOYiau3hxFNRGC+Wbz25OLgSeUFYP8sK/7jSYQfK8I4IIvmcbbK1RRQfSYuzx4JR3+TZtXj
JFVfy6i/6fPpWm2t3eA7O8ku7rq+fDAU9VZT88WoPYJScNVeXWPpcZXaxU2kq9fqEOwUBS7Q59M6
O+b+eE7nw0aCggYokeOYYxqJZNHv5do13oT6TrG/V9WutK5a470FlESyHHRPn4/54Yz15xl0OuYs
D9cKXxpaMaackSOGxSHLjY3zI8nztSx1N+CTcdQq1GyfENLDpAQLVByC6WFSbgbABGqCx42nrOMc
3nB4U6FeU+u/jFhF+m+4g67x+eN+1JVmj0t1jeQKTWbKA/O6E1gwP8s9prIshztJL9c1vV6jeOz1
4j2VjX3h6Ac9868s2APjqLmCwgG5a6P19lXaajdt85pMz3lfoTVgHbRR+YpVTDuqC6Vrd53eoKil
7smoyc0byPct2kAxnchXOTdeVK29k2N/YfrpQhscyBn+xvbHrVqZBz1M3Ilkt5SWuf1S9YtagtSq
SCujxRshLnbGmCzFn0G1r5T0WbIlXKeVldpTL/TXWlUg59UuFeTOAApttDq+l6vqoWzLe8Eum3rr
RZ26O78PXvwxecwjRBO0/tXpLuXyJ+ce5GfRYMZ1S1gzzlvMth571WiyHsp+wg792pEWE3DTvl1p
5XUIFTqf7qIUgYonOUdEJ/tnCP0/P4b/67/nd/+cyvof/8Off+TFWIV+0Mz++I+b8EeV1/mv5n/E
P/vXXzv+R//YvOeHt/S9/vQvPeUp/5v/laNfy+h/PN3yrXk7+sMqa8JmvG/fq/HhvW6T5uMReA/x
N/9/f/iX94/f8jQW73//64+8zRrx2/wwz/76x4+ufv79rxRzftsJ4vf/8UPxjn//691b9fbjPfnL
VZ28ZT/rk3/5/lY3/BJF/ZuQBMeLCHaHEED961/693/+RPkbpSQYDwJBihY0057lVRPwj6y/UUtD
wot2I7dx8OZ//Uudtx8/Mv5Gzi1DweNiCCkI+ZX//QJHM/nnzP4la9O7HBmpml8sUsw/964E1Bu+
hU36eRzWJLB0eex19c6ookMUI6Fn6j/MyN7D+McjTeqAd1tXaoWPU5ZVmzEK3oLRv8v7YXClQtv+
9uH+eKzfH8MUh+O5x5hF18FocEu0xnoXFfLOlijMBMKeqXHSbG8HLWluZeNWnq7AuDbXtoH+TalT
aEin9mcZqc+JHh480EmECuVNt0ofeKJtLa1aha6TWulayZKnvtWHRRSMz0kz5othgsfFZnpQgas8
KDry1F4q79DbeqnL6VkbwqspjQ6JFFwFSapTmKn6bZbU/jatJJR67bxZRSUP2erTO6XYKz/NAef7
d+VYrzUzXwVy8lSmiIyklN6DGsmIzB4ktzfklxJEAB0BZEqL68GLm5Wa0yJI5MfRIF3NBUFx7FHi
+vzrfnSNzn3dWUqiNIUpNXSBd04Eq78rbXI0Xn4M1QfPrngMwJWFo0HXDZZtqLihV1xzHXnJM+sq
92O8kultdnW96az+TS06A/m2D//2ym2rg8mfwQfk8MASf21nfXpFLh4vYx0GQVFfO5FKrgNO3O0n
BGljhKUXUzkmbqKbT5aSKW5ndfclZ+nnrzs7Pv9c07P+h4kjTRdLTrcbvf4uSYJ9ZACKwPL10HSZ
7JKfJYgte9ZXT6PUNFr9CydEtOomv3GNptz2ZrQOC/8x6pMN6qA/WrvxNlNNycvyk29arlLn1WNj
5wf/3AwtpeYLUzXLIv/17HNeccydbYwkudxVsGWcUNlpUX9Lm2cj695DCDqwtYdny0leOlN+NnE4
ctIAsyX8fqw6WSQxq1gpSyj+rF0XVM61oyHyY+UP6Iq5aTdduCXPykt/Pqe4dvx2BQso9aKMF1S7
tm3BRZsLxa7XXhs86IHSLZrB/1EZLB47f0q06HGq4LxjuSpv9Q7/3by4znPoMZKZXzAbNc7Hj7lG
SFMo/dCYKbfcFPuHMHaNFgyr/d/OyuwSlQWOGfmc+Tt9LK7LpLyuBaunNFE4NDrVWXRo3SwC2Yzd
Slc2xGFEB4IQnpOaPvppjbClHNx6frNv6xpZ2CTegD+j+paEL3ISPypqvc0j6/3z9S+m4Mxun1tz
jj3OI1OYVztDeR8ypPz8d6FzFUNKMQyfyoF24bPMcuM/F4E4VH5bBAbRMEStvNyhMH2lmkjjlimf
yN90qu1WrbHvZXXV6o3rYED2+cv92w0yO7C8zK8zsEjlrnemR32091FsI5GiB4lb9+YvJCC8ZTUO
0pcYKT9ojdvINNaVbD60sVm6UgVepw0pVQ8dVKvEl79FZRu5ddV9h88QYoQwVguK9+ml5/13K1M9
/kamMUqmN9rFrum7lyIcVRh/TkEAaScxHW/cm7d5kz+l+IMGxKmFradfK8g9ru0bxYLzZqX6yNA1
Cm6CjrfsdWMRB+a+H8IfJQG8HwtaANR/lwUZbJ3KF/AtM7r6n5M7OzQmG/mVQNfKnVWUa9/IDzG4
vzqDrq6ZT1Xg307xBKlnV6rtxjNDNCvVBcTNXWtlbouCW2WX2xbOzxCVLxICvYWUrkos36U83NKz
e2tz4HxVeD0a0aPmU+H/fIF8IBfOLf9Z9M/QqBlTzyl3caWtslSD+tOq9vXUFHAUoJYenH4yV/6I
omgwtKPb9ch9mX7+3nhl5CZt32wMxTfdNKGBKZWma1t1iyKgTgVELVzDa0iFvFRbaXWySeIkBTDt
fZH66FnzlC9jrr06Ci11IA0biONvcq1g+OZUD1kgv4WDnC8Va9zbqdUu+6z7UuB3+vmLz9q0/5qw
uS2Yx6XeznWl2KlRsDCzcG+a3i41nffOULY5WmRx9Y353BuTttarZi9n5jpDon35+fj/Loeb304y
u6lalTW7Q45AmL2N6YJojNSCUqPRStLh6DHnFCqsyyqXH2JNx6a4pCDXWlzHHK3aULh3ZXv0UZky
2NPtzyEdSiiGCsDqOvIXeqq0/qKomCc0HyAuTM29NWb+OlSbPZ5HQNWrfZp0ex1YtqtnQY/6rW0g
WleiENiq13bRx/i/+dvEU98mVaK2aneIOaYxlTlpqpc+9FFXqzU62lWN/UQpP+SV2q+7oHo1vEgj
iwDuMwa6q+XSocuaL3FifQWM95KE2bVt51s9ya9TX9sCRkTvEFnJMtBfPv/CM1HNP2dY1JF/i7eW
XPe22antTh5IgNH3fao70KRFp3PoaXLhDoGw3qu0nDXfaG7SZ+rKJGTSKw7itU2igkqA/uYEhb8M
IZ6sIVVSpGqaXcX56VYDifPnz6of193+fNbZkdnljV92WtvtZK2/btIH2MYaCjC6luzztL2NR8hL
oLfUlBqgLgUr1Yg3rUWh26Z6a5DXqFdADQ4D5NI8mH5Vo/EDQeGHKCj2eVZvy7Jb5LaMt62+rSZt
k+gIUHjeLsLh007jTZy/jmg4lp45LijQPsSmtVer+s5L8cxW7xPzum0q4MQPRvE6qNbaN4leQXKh
MP5vZ0qcBr/NlDeNSRj0HWew5FDgKAvzsYxYEY1ShVfIMFkLz4ZykcvDtMhNG7IDAVyanE2rGP+P
ujNbjtzItuyv9A9A7ZiBVyAQI4MMDskk+QIjk0nAMY+O4et7hVRdssoqXdl96LbuF1nJSpkMIhzu
x8/Ze+31XWpdsseOzxiurIA1i9bdMLsuIx1J3rV/TyNnmde/+7B/cfn6dfygLbCMEs6YY1bmthHW
8N4O0smWc5/X7jNpDdOmvr5zwhzdkHYUsWl+fUNnMXnoK0kLPrVTefFkNj5OpXftSVjd2VeVEXpV
TQbnZJYki9DZdPqf//Xq+l3Q8x82+V8VZMuckG5s+4TG22LY0AuSQT7kzj7vpb5VEF4jMyXiuqN6
3ixWPW1UWUF6Gu08KJP2Jlvlg9vGd/a6vjcz1VpjU0rD2gOyNzpWqERsBxIZYmgSxhcVhVtAjzFE
YBjwWhoXP2mL+yHsdfk6+sllqMsEgKNh7Sstz/emgSC61ZQRFin/R6uX5I2KBWY9yeRBt2QPdkwd
eC0k477AlZ/3e7UUr16XXuSk7xqrKM9YfFm+ya0HhNKZ11oLCOyrQvDv/SFe8jzq1LXOJ9R61yvn
+5APlNhuDQzQ4xsyimKK3Mkzt//1E//LFf1LHaO3uTNyo22OsTbwqBquF30/oRKcSpQKipT6MEkI
B6IFuEaD1qyhPvdN5FfjFNVmb0dtrX/Pl+5ZWvYzEDJo3GkbqCR3iMhESYBET/+bk+j3nv5/Wh2/
lC711FSWmzUFeUXed6Lx3ggpLQNbiGers99rkOGA4b4zN/+OUOYOHv2wK+qOLREbDQhUQllbQ176
Un9fMvnwXz/Av7ox/Vt3lL01nZkCHLNWl3ek/oprvWQMj7FZ7VPNmZ6ZXbQbo1lsyL2WvpFZNe1J
8Tt2Vp26O/YUuwlWOkjnJF7lrhvjvwPU/9UDc34ZqBlqcYd+EA1XWqbYwiQh3KaduzMLx0aCYcyH
vIIMojl3A6o+ooJgTOJKFZFbctubi9m6S8dabLVpNOgtMLZoWIR/c5T8Irv651HyqwVVR/LsNaOu
jpWVH9q8C4zGDac6IYhufOlUjdJqwitrbU2Mz6We3v/NN/av49k/f+4vx21plEI3imU6xlLfDXm8
E+W1Jya9Uxp7V3PyrveRmdvuJp+Zi2Xxt76Pd4ZE8WhWtscwcj6tJkdaOvzN/Pt3C/R/WNm/qjmu
mp2p1fX56Cr1zcxwmCO7W0C1z5c4wy6S9/RV7Lz6WWruqWKnMNP60aIXEGbWakfmoGXRoic/ahSC
XIayd8fT/sYW94ub78/H9e9nnmhGBhbHMSUJhZ5O8hZTLH/pi+4f+Zr6vZG0OkwVcyulOtGhvww0
2nKuxh3kpFDpptgrTzXbRY0S9cQw3Q+JIzemXjzYyoxWJ3t1Xe53lViiqh3+bhT1r1roPz/4L9fY
uNBs1x+88ai36ps9+B74nZlBmIYtpytf9Xx4mxLOB2uxjpY1vKPxLDlLLIhjY8qQVzv3EHuZlrnm
NllZ9zwEI6xmmkvSc/7myPslb+rPT/nLxddptBXGrT0eDX0qif7Jzno758Dsq0+zHRMK0uSOrEuI
sehArfpGrznsUMHwwUo+Hfbmp9XjuGrj79Dpbs1xAq1hDLvfX5b/AzOC/3/a/2B4efX/5/9ur//b
AOAwjN3Y/KP//y/t/z/+5D8GAJb3mwer4aqqA8sIsPqfAwDL+e0Kn2LHtLGg/y7C/8cAwLJ/s9EK
olC7soI4ldiZ/zEAsKzfUHgDuGHITLQKAIr/1gAAszs16Z97Cn8PwYJ8AkZ4SKMYkv9yCDQLk9ca
aMW3ztY/x7U+22SWIqfuw8ItIdVI/tfUwnuzvPRsONlX2lbxQWjLNhFuMBZHfa6LbZyWN4Ooid+a
E3Kwj5YYVqhC/n3vQANcoAaOWr2eu/XWjRudyFhjI2vF1WUw7p3ezQJj8LyDlvqoe5cR6VVth4L3
bLesGoHmnheormy3dbXuY7odgVp0QDBCHIxdy+x336fubWU2OyJelht+35smz5/YAW96GNF03GbQ
utl4B3JmDLz4kvjA/6ETnSabcClh3rsN3P1lsu5F81Cmer416vzDjs1TtlQ7E2M4IsQLmWk0NrTY
C3yveSypl+EBveoKVvpoPeSjrm/Q2Dec4+O+K0kTsJb0gqLiysq5T4rsY6yLt9U1j4qJ3ULlHHpF
ejB7QW/U7QNdpw5JsviH3TdBXKwiqGR6nvJsH+MhFquxyTRCcpxqly1rZLTJN20MMjN7qRM0am7j
HYxSe09192CNxVfWv2BEisa4esyEdSvXZGtosOkRhLWBfiBV8vvSNSk9SjPdNJZzjI36XNfSRl6d
f0jde+ohtpapuGV28iiQNiCZcW5jSzvqie0E7mC/mlWDoiK/MXp912r2e5uAFcfij09NfgGs+xJV
+lbK5c6t7yQH+i41CEPW0OuOKb9eprtsuLN4lgt7lr6+FWX8NBLYE+irv4Fs9RUn3msqzZe2Kr5i
o4EB6BVPnQr7LH2rsxYdDfOJEMHNj1I/pw5pBGUjpo0/6sFkZZ+JvDIV82+F4MkKRukUYNtk9u+G
vPyIqZM3nV1d+nUmnR7NVdBlCF2tVmyJMLrNgA+EFj0dCnCcG0m7g4DTBrnD3po1HhIkGFrH3mke
2vh2lCo+LCkKOK/S+kDkVc4iQSO90h1u49LfjCS/BqDlflSTD4fVIPMmraaAlMF7f7bu67mYMJLJ
tx4mVIuOcd9wPUY42B38BAqChhGTylkOQx4hKAN9KPkel6FON9Zkfq/Lnd1ny05ZkdZ3djAIPQk1
NEhYMuWxZIYl3WQNY4cSrhma0DTTx5Zmx8YR8lMrrHvf1Y7J8oDzEa5HChJYq9OvSku/gC/9JNu0
mYyQ69JmdLiBL7O3MUueNiqjh2KuDolr9bxX12/u2n8f5pY7UHUhQmuJlmH9mK7NHN4cGQ46OiEh
2xtPFl9gvO5xvuYEQ/YiXcNE+HeTnhyWtTOZMaGkb59r3S+Oc0xSgZbO+1K3t2xZoAKUOg8F+S3Q
Oq0N6Ow7pAZZJqBgLs/KS62dqjnJ3WZ5SZ/MvkmjrtLEPvF46SqRb52kikM3ffBrXJx0PHcFtADU
TcVbqdynWvBcVzE9x7QVQ5DsK9QBra3uJVoKLonZXNGEqXe1LT8LSR9BoJK2PfOQ9t5+zcowbfCl
ud67k7AaKo0008brsiBprPvJ8UjCaowD6JP7vM4+lXUYhvg+axmUTL3zINzV3WuCRpqHXqt1nw0e
frSs4iaz+t0w+FrguFgQWp3U0mtmhTIYtLWniizTyHX4MY2sL+lyisf+LO3F37J4Ll6WrgEWgmo7
g8xHeyzJQViiZtGfYZMVcJHjJ1qhHzn6Slf1jDN4Z+qML8KtgYoyRT/+vmBQlUVZZz1z1N1rOsEX
rUdfPWvT05Q3FzGpMydOaOZuqEsdWNRsv8aDc6ZOngOSbg6xb1CwMkgK+oE9wJ7RtlTZA7qP0B3H
oxVLuq06uzG0vJ+904eAurlQlt6BouZig17A3Vtd1EzOI14YJCWk56T1TWuplzVzbg0WLpft5mVv
DlMRaMqBhFzb127740xTIFBD5TEGrt/aHie242/zWdwSlfAcDxwVy8TEzB3wcKjOD+VQ3dg2P8Fz
aM2vNcldHFSSsjrQM8RuWuIADbo2B/qc3rEXdrJuN6lVftMwO2+aygwVk9/NPKY45r/39rgch6on
AMshjIhk1GAuCICmWVloHR2fM95KTj8xnhOvuFkbD9bo4j/1RnOh/CctiFSJZPxEYX7brjw9MV0L
/0ELk0yMgdEusBNJ0Q7MuWo2o73Bg/Y7dTrMu/qiNeO5LVjvJqOFEI+UCjMRYzHscKsnbn2bLkUS
1gqxKBVOvTELemWdi/Ck7ksGAGXXIzrx6Kzod0uCm64TvGH6Vfb/rDkIdqQkhYRbwEZ16zfZ6w9O
i40hz/KtjYOgLRDoII63ATSH7tS8Es4EjfyWPkDUz2SNpNdlptzHdgpjXZEXUVZWGDNeLKcN8Esg
Z3Z3qXWtC4Um+gAMwhfRfQfuPIQ6de5TO2kuSz8ldWxcpn1iMJpshX+Ys8fB6OZD06RH023YUfjT
NGBiFGTrNh+OVcySKf21CNy2e4Ev8KJPww/HAOg88lmlOfLSVkswL9Wj2zVtkK4EvySWunNTFoOv
Zl6f4ntV4gYHF7spbWdri9mINIkXrFf9dhbD1lXWI+mhcPadp1hRKomV48+tupd2YD7O0k2b+N1y
0q/YXjBVWGDbMx1jU/3hNmogcNL2cV/Yp5kOp3Fd1kDnDmp0n2IuVRHssbu+L7C+rPnHbPZnPePY
wlaJPNt/75NaBQhNds7KX5tOLORhMncVsohYZl9rl76pevlmuy8NKbZRUS3PvprOc0tDJwP+NyXs
uVNeekECfhbYHEsNhAx/KRXmLcXsKdcC6qQ5Wju6PFpsPHNBJpP3ZfSNfsc965RgtRjy/Flo63PT
OzJsFI9dFH0VyvU218XTYrfxfra2sZ70d87o3XACuwdNT3CdONd5k2AteouHEkpck5myIYv6td9S
J8+skNoNSlygezuXe3jU+qFP+nD0++bQ2imxT16xtxq1I74oPi1+SkBvskSWyZcAg/fWT7fGUvdh
hag3MlKbeLpFBBPHZzhzJEOJvXcze49r9iiS5hGJyhuwgPurJ7qNiU3rWwQTpNTlLQAfdxzww1vx
T8uYNvrEuWevubXJcUKKWLc3mjvsOURpD6Yk6wi+idZmI8H5YoBwCw1Ni4RBbUUC62ObHBLfwKPk
mF9ov7+msTkkXbdr9ILBxDgYoW9fgVySTHd8t8cmLt6aL3OKE0KArDmS8PlqqFrYerKrNQCwlos+
xvG/6WnShcNq3ef2Z0+3aSeN2NybWRcUPVnc7FiKvarS+BEAnzdz7DzlZqS68c7iXJ+LhiWlUxXS
/6N43A+4qlZVPa5WfZnt/K2BrEYJu1+SxiPnUX4kC39dl9WhID4qa5dnbXAos9Q5m9tlk+1nNc/8
JHfgAk06PRHs+Ua4H53zEhfFsVwLNuSM423wtJ+iRdFntznDXPdQ+cWbTbiUyu6nuv9A80QsqP8j
1tJPLj2fiUmyY16Qebf0xY+JqVEtJ77bLPU3Tt0jF5e81EQ6X4p8eV5wlo9eth3AlQ6EhAToENeo
X/D0mVWrArs3C1Bo2k+7zg7eZN7Fd2VhfGpCG7ZtScOsKMs3Xt5wwiLYYrcJ66cpTT61hA2Xb/cp
1tw3uyFSVlYGwqC5f5knBBx5+TKU8ZvOd7/aLAKROLxI7vI858Ul4Uds6no81nrJxcfIXuy+/vQy
MR+q/kHLmVxWenLSWo4wi6BexSrZOba6GHKwA3ZBJrE0Luz8s5iTLxrp22FIPteOOYsOwyTW742C
PaEdsq/yGuglunE/pDyV1oFmefhuzQzAeK+uoW2xw+h9koByO7fRkLUzsdjXbvyh1hl5hO2yE7Qs
3mI5NlP1QeKmtVE/Y1+moKSzr98ftlaoQ+8lHSUBZWkjQ/Cj30ZI7o6wXum4Z2g5ZXEoEbijddGe
Rvtanov+WYrstNrXrwH/FuGMbEt6I2lAA8RMiBIJqoXLonBAUCTN/DQt1beGLXTTtdfulGOjNjZF
thULreHquTCsdd+Mndyh+owyGlHVmhytVHHp1LO39mZaGV7WGiVX1roM32i2pZTb8zLgoWb7QpuT
7ySn+z7PMAllGplRcSqBc/r+IxGrfn9SsLYYNpDYVVwoCMgPFnrYmR2jzoxiG8Tbc46aIlgNeRpd
/bapDNKsffcpKa4quLdB2j3kNXU2qGJ4KJ/FYP2w2rM70htrXXNHyVRykpcBcYPeJhkosG0rvx90
nEqNGBF3J9YPxvpLdD39w7Gfn23J+gZHv629mHiOvLnplOMFpEy/lFX74qYUxl72nNDVknZHydi2
XwumBo8r3RjXIUUBT1rfjcl7Y3DGUS47ASqmpwkElyvJ3RZym2UTj02ql9a9LmSBpKGAUkrzDxlZ
veT2JlP1WzbHT4uf9SH9jl2ekygmqLXxkX/KHITITL0HUqfmOaVB084PrYHsqk24hFfS4Ji0bQwn
S5dHRn8PD8wJODPMrS2b5yWenWB0qN6korDRTK8KMsU/WuEATsQFx7kNI8uNXNWUO81/bGZfBlPb
DIGyxT08ym3suC+zPWHucPO3qV5e7IEreBUvV6cEwvS4CjAjpUHRPU6+9y7XYJVKhmXPqQJKlzPa
lB+rW7wkWnVTlL0fzoOtkZk3h0BloWsPWk10PG6xwk0fS6/7KqW70y3tdenYCAayzoiU/zSuFRsA
lc+6yd/GXj8vg/mzA1dLIFmuorJLvM1UuPduwnoxZRPWpZVSpZp8pRCKye6JZ6ooGthPKz3/wG/8
58SB/WBJ81AlBeIXtVs/KBrpyXbBZFCA2A7OtclnnuZw1AQ92dMrWs3QaqBRatPAGu9hhMQWldX1
JAeJloRLTXhRbBzL1P5yaFhnikkBAoE2sEjXyYbl2apMoHM1BeU0UxkUY76xvEQLvVWzwlLxHybd
a80BGXKTg2i6JN/9lBj7pKLYXBr9ptEYQIwc8WlxvybdI/ch4m3dJ73Q74Y138NCKvDebeA9WBtp
gL9GdRamLhuBm8wns7+DE4ukIGrxZO2kuEeGe1Sa5f0xh/q/1hP9F6H1Xwqw/x8UTru0OP+6bbrt
fgKS/B+7Ub5fk+n/kGJf9dbXP/ZHz1Sz9d8cPDTYLkxyx4BwMXb8QzWt2dZvKKKxzQFhARNPA/Wf
smn7N9xOBtZa3AjgiHCl/bNraiCopunNF4rpBVKEZf63uqbX0cCfPVObWOtrXBbEVtMxsA9fRd3/
Mud3azP3vJVmoD1MN35tvc5FvTD9mi/JCE1dx0Db9e8YgOhamBr8CetmZKBGrHmK2MxY9T/67yyB
vxBy27/r+/7lM13DpfjFDBrNJk6BX+YwGagm1ymAEbdad7KK4qvScRJWg5nujIHenwwdWiU7qjsD
aYXn75SgKSLUezeOt2tm8jonMLvKOGsDgkWw04ktgdqSW0PxkutHVKTVTkPfgUsLa6lcXp1kSffO
NFJB2Gpj9XWydShKqgRuaNuuEPAmEqYIFLj1EmiMJN/SbRynO1h+Gz99n3wyFmzHmEga84dAr+cD
O68ZJe3RonnZpsu3xYyvOWiK1rIebzviMnZ1qm8T3ORFtxz7RdzI0pmO6WpsF22NYWtqdE2A8gXU
H1o907lJPXKoqbOMYbpFIzmFjtP4Ydofle/cFy3pv+Uar1E8tceqjH9mTLHX/GGy9oqzYgNs5OTM
pn1ezN4PJNkbUi9P/aTpd30LMJjuZVCadAqQF18o/x8KG/uJVKW2S7qWnFivOiY4nsPSnGSUFCBl
5arKaGiMiPge7vqInthXp1M3c0vISqTSDA8hyFXLfTFJwqPcMhq96VI25Y1bZFWoFSsqa+GH9UrQ
K36YFiHBxu/GfOcuJY0tzwiTbvGP0/yMS6imUwjaOMfVvUlAhGGZCTHRptvMHi9pMSEfmPF5rXBY
oyTRxs2w3JZg1CPcnT+QVb7nEM7YVrVZ3Fmpx49zxbSjvmgWj96DRpxasuQf9TBHdl/aWw+5CKV7
/rDU1nMFqeAyNdTsOsopsCjL0faoQVw9z6JSDhFVB+nMK8cuJ9wlM9e3vHF8gPnYSCFZrhJ5k/DB
5jsNjuzZ1x/nzs7ClIt0IBD/eOhaQyd3jnVpVEcbGvHGf039muI3dT6TJr3CqKaNfT2PhTNt28LI
omJmeDCa7UPHtcPw0jyaOFuj5npPk3SwqCy8n0bvH+KR9deX9JmTa1I2AOc0qIf+EWIyXdJ5afjU
oKNHd6uc6jJNIPLs+sfs5HTU7WU8rJvJe6FO+5lcceWW65BKvkbCzN+lBPefuMNHmV+nKEP3WCpa
2v50IxxgkrFaiUuvr+2x9p6fXtFkHtMna3BdsvGGFz2Z903t3lk4DSJ1nQVn07jXLYiAo/vuGGVz
UGZ+o8Ut3EtnCBYneRscwSiw+2mto7ib247ZxxbMIDp8naJtFcuNDoB3MZUdqHjd56IeyVsUXApG
IhUku1dpoLrRRHkf+/1Ag4zdbYA5P8WuS723j1VLa3fI6RH4ku+4Ughp1uLnYlofg7LpvC0URJnv
bCnFPrVGPNjV/LMvFh81PsFCyjEfNPE+Lym6DPNrNNbzIhgbF0qloeC6IRzehbYhLZp9IexjoXZd
fmN1NDaFXrRPk0+oOOP3cy/0vT8QSzVa9k0rTsofjir2lkAae8xP31s/jOO63K4dqkPR2iLULUnl
2HJHant+AVe3npq5ffaX/LNvqk8d7TA3U42oXK4eCluYmScexWV+IRly2U21tVkre9OnVseOX/5M
yxrdjyBmPqYdwAzqJxF1Z69zxP3qwm9cB8bhJNxvhH62fGBqZVciXeMzGcmLG1fGDgR3w3vEBa20
9HLbIKlLvciCOrepbWKsanP99JmtEL3pywgZNko/ro3bNEdSl+XxEU8D6vTFG76Pavpq13qXmcBg
9DX5KYWe0SO1v5lm8ajUfK481nLnVRSOKZvn7Gb70VrOyZpfZNHfkPV6C8VyL7nh25mPhL90xsim
YKMptW6yWNuqmQdoWmO66eexvyv1eA1y28OcqIHbItD5Gr07xzGthMUkdrFu9lJrywDNuDzMXvY2
9JPJLVsjiSsd8OMlKpTJJA9kUcDcAueqPZlJ/dZ1K0w/u3uEUUf7pD40DMFQMAIQYQ7AyIrWtvLv
mtF/gp2J1Ca9lKP4sqYnrbNuUJQ8VDwclnOFmKRQ4zU5gItR9VX2jRXgh+ZMmu0b14oPV5MUEKuE
pt6IBHhEX7sKWT3HyqPPmLd8DvqbdxI1ulVlhy55IIrw1YEQFwqjPHS5q4KhaYLJWzadOfgbpRn5
DdaXMliQIB98PW3JCMSsnteRZsXY+6UFad69yLq59zPZ3qFw6zb0hJ8SQxsjYSeHnJmqOwzjbdox
gqoJRWqIEL7R29T/Hi8lGSvl65i3zf3Ub6tZCXp9otg1Nkd7P36sHn2viZHvISaOuDftZlNKy4t8
+c3D7RXoRvnTmridJUSIM2V66dOs/lZ4SlxkuR4dUYABnIcXze2d/boOLzUJQdwh1feFDcCaFySY
E41+JkWhSSf4hgDqOcXHYgChpl+Mx1n6HdQ34Z1WQ5mB59GmagSu48Ygj9jOu2Xra9qNXSyPtr+3
UzK4keut0YTxrJubaGnqyCbszI2np7xjK8gB/8quqAiIurrQO49N2ay6yOiyQ1mO8tErgSZUbu4z
S7au/KRNqfnnadbe/GwYI2km4zYzpidFxYH8m1u+zT1t7wELgjGxTeKUkF0QRo6m5EnXq52XYXBX
FGGBKUdGMVZ3UFLcDaN7TwxYKDplPvE0WYhefl8XNBfKMv50m4HfzwztLJGRmY0b1frtdqxMDPTF
6u3rmc0LhZURLt1C85QLkI3AKS6Ut7PLb17Tcebo+gIENDaScJ1rdaqz+WatBGeB3h3pdHXHriAD
u1DFDX/+qiUrXf7z+q5IdSPoSgfvvt3KW6eZjVClFratZti1jiJLfjadnSPlY7aAf8lAS+OHcOLI
WGY/wH3UbEvy/86Uk2UwZPNJH68UuVglW3oOQ4ILILEfyrl+sfzqvodwv3MJUSe0/azZxbvXSTZA
k3ZAOeIT8/GJOO1BT+dtVnjaSccssoimfuw1L+wdKwltzSuiScVluCoPjW8ju3PfLldsDYYCzvfk
Xk7rjWB5Hox5eO9stZxUywvQ6wQkrJ4LO9cp9h01Kj3eKT36gxNIvSfWG0jbRnMIZxmRk966U5Ee
c4cBoq30ddPGaiHanX91tXyrDBf7Q1to5oGIPnBBo0RgP6838TgBk/GsF8ModjOnaIRHNwv1wokv
qy9uoOAm9amaZ42y25Ybry3Tc5UYcr8mMKJTD8r6WuaHldVwO2L9DFSV7/BWVVefVPpQatpB0J2N
3UbelpN1avvE28uUGHIv00+l6uLHqu2uOZff8CZoZ1QJmxgl9WGe1RPukzaqSQW0+mabaE4eqmvA
Laj5y1zSjMUm/pU48A+FykA9+WTFeyiu5GpK5gitcUUXHGsBatNvRaRDMYGeOFehoS9pmHbZsEmu
FJLaYqA6Ld5G5ml1SEsy+WZnDauS4hukkL8r0IyKdF+NA3pncFxbrPozuBz7JsdUsXM8jznn3ZyJ
AX1Y+qWt6rQgHQj5huhg8LfYbbHVupE0zWo0w7IQzSldq622WE+TdMXD4IuPOp7zbZLqWD4zL6HP
u668MMP0KmBHjR3wW4Olfkg8UKVauX5TjWi/YRTcMGFZN5iKirtkqt/jhme1uvdixJRidC4DFGfM
g7QsGTEl2ikWwK/BYJsnroVcirIveguM+5tcbFsLO+NUKuu6PHm8WtNsq3WTut1KpdzTWC/6hssC
cmWa2vdt9mxXyto4ecnQLikJoBDK3+c+7NSkosWS6RR0wqsekRSYTKXd1N+ucWbstISihijyU1dW
COZIkNIHC4S0+FGbxaEZp/aizZV2Kps6Cyp/xX6UGU+T2bdhIltKibyvTr2ltkRzzSEhQvm+cOds
O0v1Y117/bbssb0zPGkYLS9BvDRO1GWFu4Pi1W2ZjNmnEtpGUCc1A4pZIJmhLtQ1VniiQz8Rpb+r
dFgJPZmQFIdNFVUdvkub2RxtILGevFf8RQyN11nd+EKe29qeb12zrYNc6M9oI/ST62HjKNrFOXWT
9pkZ3ldcF9Yu123/sA55H84VHR6vYBSZDUp8xI176ebsh14NzZZRAn5d8Jch7T43MmfdusOnx5zV
mB46gqWEnT6ydnQ4CZyoTZwcFQNHvGPlcdDVu1OBCi3aFeRtjKJgXFSzL4R7kyv7nJGIcRwo46Or
pGqrmvwHp3Z/UN38ltJffhJTuPrNh8cc+rAu8sy11busRRX6PJiIvQEackeUiWF28dEdrXzjC16w
WTTnWDeL3UAxtKtL141Q/VFXtf5r29T286rFPzK5TYbVvfWLsTnnqfejkFMbeh4pxz00j2Hmgi8M
48SOZewapRjYjn63M+zlMV7rcT8zwNYmswn0Ao7jMDt3ua+VnFzcQyhAQUU47u2oWV+5+2AKOVFg
yedyRDRV0seuxlmyxzjncuWp5KYPzDwZ+CbMaDEuTtrXyN+rH/h9jahLtKvJzU0jLWmqMC7nz7bl
Bl7W9CJcitvIdkj1g+YYMvU3HxGb0a/DrS2z3jzzVgXLWkUZ8PWXVCvlpoyppJfktsh0Z9+xNfRq
1rYdIow03nrltIamhusvYZQTlI1898fkex0Hplu2B2LEeGtHvGy5PjwSzryzayp46ZaSGxUFQy3V
xe8qO5oxxuxpJjDKMt9yqc+HxDHfBqaf+7J9WsaYlz7uvifuFOKAb+85D9jU5KqFFtVwZJq6Yqvi
pclNSn8OckoQp0v3cy/5rb+quo0jx3VLpontuMsr49Fx40s+paCMEwLEOllFekWrPyZ9a6d8WErx
iMg6zw+JSjKEdeXeqVwO9dEeyTzTqVqqytyijH7VjPoHuI/1LBqf1nVyaOf14BSLeU0m1pGDFksA
+KWIWqe6mUo5R1NZvtYSfL1GhLKNwga6tApSpLCbuOx/DiOFntTzU9qvqNVG7ZD7bmC4yxTlMd6G
VeQqXKZiDgtZFqeGTO16npdTq9DpcLfpNyqJD/MiqAEE3lwmsZIBuMFeLLxLZcTf/xd5Z5YbubVF
2anUBGiQl/1vBKNThBQR6qUfIpUN++6y51dNo6ZXI6nFtP2s1JOs8gMKeEB9GHBmSqKCvLzNOXuv
zee97rr6zqSht62ZGafBvTR9cRcl+d00UELIHHfXji3ltRDECzl43YBxPU4ea6mQfqo6F1yWukLs
gJPDAEXzGQW2Wt+xnOYYKy4nZlZ2thgl03rQ1hV0IF6RdGWWfNS6kS/KGNhrQT9kEXTUpsIQtCZ5
yrhBgkmF+KJFW3wdcy6oe48bp1kmBGwv+sYtV1OnikXiuk+5LXG4KC0VmETlBITqgDLKocKL68UJ
ZB09DB4zhLrIH4l2iqo1S4R/0cjgbOnp9yhQ4aVyhqTPYlrLqBg4zUD2mPCWHCXMpTtLHdp9ywTX
wxadaADabOExCWWbtknn40v/gzWo9uxsQCrT4yJw8yvNwNIVUbsaDJjZQUxfGgnVXBcSz0yhHGMT
8kpqGrLIxiU76unZVkubUvhdHOt3WlGLQ9nrCKE7y2Njnu9qygKW4t4mrbiJpqlfisE/ZwTeZeOp
NVgc1CRE5Ok4kNOM73bSAscRmG6nutr4xNSOsj3o0AVwsrubqMNHX6uKWJi0bC6ynN2DUm4RNrir
Ase+56v5c56F2S5FYj81bEQi3bl1p1au206h22dT1lq1UaldEO8MgCoPHmu6HVFZTEc9u+4sWhpl
DyeWM1e9oGa0UmvxPQh+5qQ1YOo6rKvBZC9SdCDciHJV1dpuUJQzviXhNVnNhKlrm8Spt37gcozv
aDMbxrGvlXqJ9DDfsWipRyXpfjA3bYl+SS+LSGwa8AF3vYsRiMHFeZRqq4z6taLBESiqzN43lr4c
w0rfpmFwG6mp9Hjha9ojpu6ZKM5aVTtNo61e1kjDCKGkXweGSxKu18PhXMegKddBW68Te8ILlA9b
xv5D5E4rloNybdvzKVba59GwVhNyiBkjxWmJ/u0yaWN/KUP7WiNnaFMhK1/0vrA9kOmoI80h23Rl
9z1z5UoiW/McGD2jnPoVGwNkduxiLBdiWakBHzXF3DBHdaEJqjeqQOWvR2dNjjzQih8WqdGGjeFS
L/J1jn7rwtfU8LKN+pVRRkj76Y6uxijaFTGtUiurjyVKkcw1oDQXJ2RrzTHu5yqiqy0Nsl0odnBW
Eh3I95HmnO9/CZpKW2eqo3hBR+naMfqvZuGsrSi/bHxjXApVOZPeczWk1bAEsLr1pXJsmhr/Qc0R
beB1b/teI8ddNVcBeVAwQeRLHHaUCp2nOq/OdShXadBtTbaGfUPVHpAYUp87FMNoZ/Lhjl97bWTG
7egM13ELTrKx3B9NoJ7yBke5PrqPSjE2tCNLf1v4ZyeM49WgV4h6pIHuNGOH6B5R0zkroSfHqJcX
fdMdrImVy1KgcWmq4+UxqzZiucLrOHqvZFUeJp16Hk5kkk59Fpo5gyCHvOulFgZXK3KfZHsZUxwf
kY5gVrt0q3jj9sbJxgJAK9Eu2QSispXFupoheWaoxktFnd/umylK7mW4FJNyxNlGS9J5KAnXREp7
oEK7r/WwOSh5fxmX3S5Lup7JXPlW85ZoZnGoC5jnapmuUnMu2yKvCDhgsI5+UeXWNglwAqiBRMg5
j4p/Q2vvnkmZA/do4pdIrluV55Jr02FUIVgSxMbtEdc2CKeCU34gw++BcLHdus+ibnZ97RxV2V/T
o7meHOzzMX2/iUsVzmWe3pShne5tBT6nhpE+Hf1vlhBz8pW/aCqLZqcveaMbjqKmiYgzFFdoOsZV
lFHTc7D0eoYoHrWEoo8aD/pVWQatZzrLMVV5I4Kjr5Le21zG9Ji70r6TYEQ9xaWk5geF3Ouj9aw5
7hbE7UtvZO4iyLtD3+h0fDXjTPPH3AcNa7Ul4mtrUDzLQSFpGnJfq8gM2BPMOZ5FVVxMGcXEKfPZ
ePecu3xRXeq0sxeZZmm7KGRfGkXGwrSfhqJREOZaCM6DLFnlvfHQYSK4aMvxO0ujvWq6Ase0KQ5N
cVbQvdmd9aOK3O8tPDpo/BR6C91aFU67gUvRMh3adAWibi2VYi9SP6B7EY5bgraWPdX0PVVnuRiz
o+qOz5ET1zSh82e0DFunFV9LFRTpQO0ytDKKPSzuY/QDDs2zS09rwYb9ijOQZGAoHZ6xbJ/Ih34r
lHSXKq2BHI42gTDlJoFtXfgzgcVykqN+yrMm2ZRZ4S5KK3xpOBtvOEFGiqFvHTe+j+vMX/OQb4O+
Rwul1PlFqQUc36zoMCn35KVc+oPuwlKeyxm2WS0Fq5OQTrhMm87e9g5Fg5SsQ73J7w0j0Jb6YJ2S
CWaBZp5aLWQf49ub3lfPetlqlzWRE3mXX+NWilZS7VkynU3jx+e8A55YRlo/F3uXRULrQzGksa7c
HCkgSlPNtwNPi4BCAoGmP/An7+cf9Z3fd9nQTvwL3fVhR/mXr9p8gPT6L2w7E2Vo4Y76uPO8b/Mv
dRjJ9yw7v3/vn5Yd6zeo5kTJWDD/6KbSR/6D2YUxZ+5L02TF0oNnh8bwn5Yd+tIa2SSA6Ohbw4mn
m/2nZUf/zeKHaI5Gxxj3sBD/pPls/uSq/tXptWGJ6bPvh7Rd2GEEXPDrve4+VwVNSUWL5Z3ZoZuW
OyS1j43InU0Y2Bq65PSrZcYviovnxXXEgoI+1hZQAOzac7koe6PYAEFN6SGTJeTe1KFvLQxl3KBz
zdHCNoQwdsVWmGjxqJCgBTWoVfXjTVPlnBXj7ovJLMxlVI8mnDKRxvxT4J5MePrdTt0HYYUjJNsZ
uP4Xs9zH0NHC+nKQS/KAdq2rUqaFa66krKS9Nn7NMnLyxrq502TSkThaQ8to7DXK0HJJITXx9JaN
9Rgccqs9KyhhJsXKlmlOSTfirObLlMwL4zw6qOZ6Lfky/1damHvyBGW6XncIh7RFVkcTVhF2HmFw
lXV8bWaV6EJbeCuxGnoOCl5NrzcUOJK1WmeHDn3oopeoHPuJE21MGVmLq+soLm5z91sIXXuJBGzP
DrcisOWBJDM2we6XfPrqBjnqcsSxrSP3SmgVF+ysMJBPBFQ76Ys26mdnegrqeDN04doNAXZM0Utk
U4F38uzg+liWQ46pSp2tnWJ6Quv9Eo3Rsk6qm9ZND4pK7d+UkYqPJvOoR2KIUopnexJMbjIlpKzh
l/aNb7JITOoA1MStMqE26hhn/advozJoqWYNxO3kh3D8i3bAfqE20ss4aiHpK74pWVV4kZm8GLqR
s2I2ixpTKSvDJeFsFfmCTYUOMTpmhrLHQTbryuIXzobMbf0XLvYSoaBbtKW2TUv2x9K+ZtVhyqcV
lNdnrUBJKozS2KhNuuTYEq8qu/eX0J27naQSzhS8DqNO22bTBAvV1Kcl3e8faajel/EKqfjJGnHa
q2hNab3fF1PxEojY8NppfBC0WKDmMPqqWZiEat5YI9TmUD0s6I0w1qwBNMmz2vAXSKZBQTjPJJ5e
ZkzGppp9VWSGovwxBhz48985/KycOtj1o7zJx2DvT025EjnfHTbiW9Bdj/c/5R16p3z96XowB3nd
pRoDqrnECYdhbPaFlOG3VlP29LVjs7/PAno/TmjdtjkWHA6mi1qmzyTUsL2r2ZGbfaysMaVc9QqK
p1oNvLEhCjhu+m+mlU7rXDFw1cNsdUfdWpbVrmgHGupSGSkiOld2rW+TFGWyFtUkB8jkm8qwY+nG
p4BCrQpc/DYliQcoJrqgOLDnvBfDNSc+SJtJ/GM2emHcpwarmDdYwF2XrjYzJoiU8TFTi1PiagVa
lqdU5O0ahhzCvzTc9sJ4GUYiWy1iVrddsCkkT0bDO6JrB5/u+7a81wYEmZNJQ18d7GMPmCOazSaz
aB2kMYI3O6i9quzqpShdzj6CJxnoKL5dI6jxOfFLiFxHtjeqOwRDKZ9z2QQ29DTTHhBnlM8gDeON
xbaJQoG+HzS3XRk1DciCzUo0tY9lb+LYpoA4ufo2MDmIJOO61JBA0nBaY8Yj2BMVYkBMr1cO+XPt
8+CL0qSUgv86v6m5QXGFPFHNTpExXk1msMrzbuVYqOx8Pz0g9MF8LbIXfcquE4WOWOY/uKL7ZhjQ
9iKDVgiryC6tHZgSFFIXiG8LSo/rBLwhjV4mzjR64Vi7z0LlIpTYDa3+SQkJHRwoGIzNHYGp5yZP
vqEKvUUrdWYz/21Sz0WB1NHM6AYnTnVi+7EqS1pa8JcXY52161H2OyMTN4WaIbwQZsrpqN3WBRn2
aFfHNdl9LQiCQ56ObEalny4zyS48FlFxoa594nKBrGZsbqlcS3PbDErg6UF+Q/ejXNKacWKxsyn2
mKPGGTR5CnSgHF171Dp+niHVlRMRl1NaPGWWJD5ltzEEkuaiHjq6PvGLHqkHQ893us174mdYU7Bl
UyjN+ktlyI5ODc/JwgmogJzY2lZzrKbuOqrwxKcFRd0B2KPb+o9txm/qF8nMV4k34Vzy6VGqRPyt
2/QFDRny2m3pAmkbjRsL9szacjkDJFZ2GqqYAw+T6mDO498BQqnExNMGGUnzaehDAm60QzwLP3Jq
Ealk+uFGVl2fbZ6YEWZld352E25eaXIAyWysclGcHiQHtiJBEd4Tc7P0a2Tw2YFt6kvtB99iN9A4
UeXMA2gUFV6qPKweZ1V6wqTXB/39ZFo73TjTA1iW5Lts/Dp+RrGKSDt1dlWDVNqWnMtNtbhq9Wtf
/T6aKFpSBujSV6IfvmNsXN/c2WF50ABR5eX0oA/xblXqQXycKAfY7Bv0RHa7gN2pUXEwk/l1ymS0
SQRLS3jdOkSsioBffl6BhEr1c7ZzpFAuU4xKHqjnSzWjWikGegZDotIc5hHk/gCDI9qEpkCqUYff
uqi/7DriCkqxTCgYeY3FAtnxBJZpjBbewJnhU6JbGCCxFyLL2I+jvIZ05mKk6uMm32ipaXp++ZRb
DXmaAHl1IR8TJ3hRgQAlt4QwQPdlu86dCjyRYBXRsmgrUVFpiWXhUGWl0vk2+jPdAsQz8hZL8niB
ucvMfipUYS2daDTpMLv3RUQUW+yga4bTgT6t9B8aJR+8bsiyjaNKbTEYzV5Ha7+q2jua19UycVw4
x+QDYcjBuiS02qMyPHiGZLZKJf6m1DY9PL/6To1uS1JcganTokm3TWUfdAtv5ijScp6LwwV8gHYR
TIi7lnEX8DinC7MCDReM9ldVY3QlppkTC98fSIEF0mEkGkup9cM02t/BcP/odPF/d3T48Kv+G88O
JnLJj08Ol7AT6+9SfmleC1aJ8/mXYtVCYWpQkqGhA3QPxTAngz8Uq/yTMGDwc6IA3yysmQDwJ+gX
AoDgyKCaQkfRSp7vvw4NmvUbygGU7djzaSiaAGX+JBGcfj8M/M5o/kAfOp+EXktWTce1NVcXlm67
Nu5h9w3Ip2aBLqec0krny6Mg3LEaqlVZRBsCooiRbdZNGa4HC7AJpW+/vW80ZakwYaQhdt50mZdH
QO1FqmGSGrd2h7NgfCCAYCt7xD4FLj5CIuu03PdVTTuA+PDJokr4MmGf7eyaQl9x2SEGUdLqqpOz
ndnZIZxYGajXI6efXRurGDnC+C3l8F/H+lqryViozQtelfXUZNvIempIcEb1souE3NEGPvh+u1fU
8KKeqJdxRt+2EQVdY5uYFTsL81KQXxQGAm+lzVZ17zsodOLgBhn4j9K+DBVWUjEGj6VCajjVer5K
UfbCpAmNMlXpml1DScUM9rAhNQoPyEcurHK6qtrU0+PjiHR0qP1VKKaLmiyDSWzVXu5D49LKmSRR
A5goC1RAwlqPiK2CrQyNSPRXHTQEnc1I1xWUI79lChoeiyiZsl1OereOinClqdkhrPurobbvkkx5
wK60p4u+AOx5tlzrxh2U2556WOgEm3IifMawjxG3s05KWhb6JcW5r7Tpzw2lRgMMiN27B8P+QbNs
ZQV8iio+R2nyjNCFKr0lmTsfdaPiHqaLIRKenTRHZXCvpRKfSfigySa/iDw7j8VwlTvRhVUjTqGv
AghnY3XR9SCJtyiz6ElRmNKq+t4OlVsDHjzlvYNw+pufL98/moP+f6xwoDrXOOx/PE/dlExR6fhH
gaN+PVn98b1/Usmt3wxbRyhvme4ffJG/qOSuRlaZa7kGFQBqFf+arLTfDIu5TZ0nOV1T59nvjwqH
9ZsuIP+7KLeJciCZ/J/J6+cCxl8Fjj9YNzay/18LGxzkY0dP9Grn8ioW+m2G5pY6OnQK15sC1wv0
ZaW0a40OlcofX92pP6bM1xDymXPy3kX/TTePVZMSQLHrLSoo0MgyrTm1o3ZXcVVtMrwhTl56GZ3+
/nLv03P5kCwUr6s3rYkJSiaGQnt53PeZtSkiyxtgGYb8WUh14dPHMmrNM03/E5fARx9xXhteYQkz
8umHHg/bLhu7fUD9Oe6NTWuxffKnDSqJvUpisZY6n1xuHpvv3tK3a40ZBOi3pLszoWdFhkpBt/T0
/hGahxeK+tQjeXfKx8reqEpw/x/e17dVMT1TJEQZd9eL+MVJLI/t3EU1ryzE9+hYeiGbFMVDxHb5
76/40V19Q5xNK9R/Ztu6uzIVXxDCrWrD3EcqJjafXX6m7jmJk31jfnZX3wU825Qhf32KUMGpVfL+
7YZZt+BDosjvnRHlPEi5BSwriKtbQuU63oy4DQBpGQT3PPZ+Q8BgfAo6CKesBoFvfPLifPCY9bf5
T2naabKHxbyr3XKR2I9OaSGfu6/haob5tNfAq1hwZocyOVWF8dltmN+Tf39fCUL49TaIbhrDqWFw
VeORhdWLnewOcfg+TdldtMpG/iDBa0kEKKeIWvdy3i4Lb5cZf8q/fn94U4v99TfIqQo1uj45uyTW
NpkwvHjUl+DC1pai/OTCNc2sLnKWuAPXCb/W34+391GCDIA3M1URCKZgjiwXUWV5jisxudT4z7ED
+2xZmuOg8Ne8xWVgelXt3mVIVgLUNCkTGtJJJhjtk6H/0VB8M4d1Vc5eMxXmzuIZz3PYRGQQ80nc
Y8HhnRfVp4/7XUobH/rN3JXmmqUIiccbKetRlv5exynvtwngO7JN2CrNcxiMjdNUfBai9T5SmWu+
mb8oZJOmKmn46729GTFZVrmzL0r3Cz3gfViJn3OKPtJZ5M4SrrCX3GnF+Cwy8sPrv5nK6J43ztwA
2MVWdWfhnjb9dF2a3wTD3HRuMzAbWAA8I5QnxRz3djjtTYbe3w+z96c13X0zrUmUkao2jOaOLS/I
Pd1zHNIUdM8uBWRhSOShukjNT+iBH33Ut8EHqBXwMvTpjOw19v4YPpK0M88jJLkbuMZja583wb1Q
9X0x7C1d8aam/WwC/2gCm/NeXq+L1qRQ9Qb1sTNSDTvcqeFxmzB4I2pw5CXxep2wQ+wrh3LBp+/O
B/fXeTN/OWzdCUGfml2Czb3sXU9Xh43SUZoxLQ+ZBsRPsLEs0H//OD+8w29mKzXA65WqwUgs73XP
dsbIG6/nUkEAM3Z48TlTdZHYS0JocSQvmyYnCMz6ZDDNF3lnsv5pWny98yjyLhU1INGJgYQvYyNa
lbbBFIH8Kl/+w0/4ZjaKxl51K5Jpfu7gJvQoEXOi7iMuCqJTiljXYYo4ZB39wVsTaVpG4ujfX/qD
eZBt7y8DaKRIl9SlFV90jruvDNzYEC5rV2G4jPuSP7e8Q39/qQ+f45tJydCzDr+GjC/yHeqZi7SW
d0qDvDBqTzH430S57GR6MjXGLLovKAbu7pMrfzAFO2+mo4nuXTYQgbqzaLbk6APy0kE3pZMiR9J5
XO6Nad+Z57y4/uSC8+17b9S8mYIM6WAmUjN/V+UbZh2T/mRpsn3hkeJ4uQ6xu9XRdVjhD4xpLeE+
+88u/Jalj1/eTQ0MZjt2V3H16LrBi6NAb+Iez9NfCOIY3NvoXDroPCUcMF7lT679wbTwFqPfkpLS
QXD1d5pfvczHkNzRvUjvTrjrvCiw9xQkITXpn0wLH4xc+80spGgg4+up8Hd5p/88X2kcAUZ5hCT4
c9CG0Go+uakfDJ/Z5v16lpXwMrrRaFlNoeWZ+VcKDl5GdkKuaRu27EujLC7c/th+eqLT5lfinfFj
v9kopRZWlchIcFDEPXLqGVKgLAtJ3wTFhV2eVCMFN0DKM7JIegqHPNt+8lk/2Bq+ZapDjRidqoFk
WT6WN9F3Be0UEllr4T/ISz9juC7+wwu9mXl0V4ncvFLq3Vyjc4pNA2Ae/8oiCMZ9qzJqKntvcwiS
COH94dPLfnRn579/NZ9rowuVWrQtm+/dVA9bB73wTC6LQnbYnJ+nHxkaw8ZXOF5OYKU/+7gfXffN
FDRMtcwBomq7Dm2UAmXDR/vljl6Gd7fRtH3E8uyP9nFucZgxKJLRHj+79kfj981sVKh96kAaFCBL
1FPoE1Rm3s7Itzao7xwrZ9VhI95QSvw0R+CDGgEMhF9vc4J6F7QdNcVxWLnH9io9Ng8h8rh7tryf
3dOfoZ/vvCVv+dpT2E1AFIMEWHROP3XvpxepuM3VJ24qnrt44QztyqEdi+x0OYynGnKbG4FnoXen
jud22MGlH3p8JlbJDSBqVugHJsYr/NKrc5gEn00g82v73i/6dq7S+6qC0SfINmRPxjRIpRsBpaB0
+Rz6Ecw4f1nL50hjDMyHgaY8ZShxaUIvmk+3bR9tFmd9zy9Dv8/cIFVGsaPQPwMCieSJtjbpMRih
4xOMRE/zdS/jmO3w/8DDfh9//6jo+WFL5RfN1vul0f/CrgtaG0RUDO6/qWiGUVI0X/J3NFv/+u6/
VFu0XlBZ4XAxZmjInx0YDdAy2kJqIza+becX0LL+m+O4CKk0TTP/TbVF6ibyW8ewDJ3vtv9JA0b/
yd/4a/RyMEf6RYCsC5lDNy31Z0rfq6nTEn5aBHk03Y1ldXTFd2MUFzLMz7HUvsaK+tDb09fY1Pea
E6z5aXuLe8fOdXyAVMgXjzfk+2wg2axaaBTa3BePEel3ymU0hdf+1OEOQv2U9xszje6TYqJ7iRrW
Y6FfWn68RSs2rHByuEs4HWiwxhuYSWe3z+9VeG9uknruwq7GZ6cw97kDkgkRwALIOVaWiZ2eUz+0
HIPcovjeJXTBY3IWFmbj3uqxdoPbakWIAmoPmsJFRTe06Z4URzxQAjqSSHMgamXnaGBVbeWW5tnR
x/dGH2FLJ2XbOspWDtlTlsUveeHS2k6/Eo3eL0JB8zpLiu/jjFExU+JhryoXBntpydtk8Ne4DqAU
RegtVYhDfZc2y0peN7Z2U+SksIVD8pRB9Srj4TxE4W70ia5uwIR1mXUKtOHGsPlWqZnoDigU9R1Z
sVav3GULp4d6ULbOcS4g1SbBEIlorpVa2cZave4zm37w9JLEc7BueW5JgF0AyKKTJtaG4W/dkp9b
y1pHON3fVDVK1bi9VyYBpsj/IfriOtW4heXg32TgUvHpIMwmBn7oxmyViRZXF6EKiRE/G2qFnRjO
WZLg4CP6HLVGUZG6HWdnYTewXir8RGN136XsLjTH3o6WzVUKfd0rZI+JZmc2/Itj2Fex3m2FIKnd
j+BwIqNIFr0ybRCYHysAF+6cjhgmS3JRdu30YqW6WHRhlmKjqk8O+qAhEDPmiieM4O0+DqaHXvdX
o6ocrVTdpzHOmFDRti2QSqVXUePTxncGA9a00PBf1/IazMSt6rZXinmbNuVlMeESggJbOqcoiJ6w
DWrLus6/BwQZwk5ex8THYYbKvk/grbzUmL5IpGkWwrPFUHDKKlLiTkq8hUR39Y0xrod4fHBjndgh
4yJRhGe2wYmbu0CYtkltZQ63UH60IcypYroJDIAU9YgtM62VaFU5X3IxEklEl7NETkHJRVlVIJk7
HAyVpmy1Tn3o0uoeF+LOtIv7VG3O/tRejiK/RvsbkUyR3af2wtWGM8ScwIN7QFJ1tmkc6H2F7k0R
bdR0jP2FXd5QqO4wBqO+Do34IktxgzsYxoXvb9WEhOLQOLgCrIWPBNID6EMYArppjREkBYLC5Ny5
/grOzdLWwy0Fg4u2kt87J9kmjraK1uEoDoRhwzNFbh9pEP/nh9HJlU2/UnEQ+8ey2aBU3tw1eX8I
mx5hXusf9dityQeNn5S42fD7IoAZf6Bc2HQCy1WcblX0GlEdP/ml+ty35crpxaHt07M2ku7Z9wAp
CzxlGJMPVU/OV6df1BGoQdfclbRw5180KHKMY/aOYNwfSWhc2Km9k2l7IDLs0ei1g+GGL9jGbjVd
2+ORfemi8c5nZzVrSVM12ZKdel0nw41aKVszzrajwxBTjPBF6Z2LysS2KYbnond+dLly7Cv9YvZE
Gjop09NtXFi7xByfyyDc4FS8GEpBPW3G04cbu/ks++9NuO4fMz5sf6j6rHIAq37dMdAri8ygH6Y7
VDP9DI85+lX5GGuIOhzisvnEX/shP8S2hbmXbjaea9OvPBhAXtFb61fL5un3heZ1e+vn1d6uP4BQ
TReZsqlp9ry1frX+ZJRIqkpK9U6N5xjcjPEH90QPAACXibmtOgV0doqNYx3W/jEus+cMoGQ5+heF
1M+Z3556uIVNnv1eO/l/sK/5cPfzX7i1ATZGM5QtyMdbm8sv6Zfxy//YQ5dM//f//F91Mv/pOvo2
x/e8oqL9+YP+2uWwXUEvYvIkbfVXbbpjGaiMKXiQJjGfev/Ups8CdDQmtvtHBAXP/i9tum6ps5Lc
ERgwZt3KP5CZ/Fq8mJXpFhssdnWWIHsSNcyvY2x0E4kaVJV3OJ03JuCdzLA8WL9eobYe37xOYATE
xfhJhAvB1/zg14N7vrDrahbvmuFCP3tbyYWEWDWN3twhluxD7NxIC4n0hFsZriM3WSkpGilVI0h6
Tj9QAIATYupxysIK3DGzFHUvF3BClgYQSmTjXm3UF8ZgrUWYPcfTuAqjcpuL7jpGwZgC7xj8Ztmq
GCSBBdsWnKfiBQraBrIKWfTmOUuT26J8Ydu0tqrsYBCOVWfWbTx2l51WHRTs56qO2HAodlZueaoL
MT5grY2tp56jjB1dm4Z7qzawoXAZSqx2aL3y+BAa5Uat0yt3glRuRF+6OUZBFNrXqtWPnXRu4cSu
Alk+RaTOytpY1HzhxBUMZsY8e7C6U6aGDyGr3Ah0ZqTKY8kBuySkg5zm6TKWzhUgydsSqqY7Dpv5
gujwdl1fQftX+l0inWPv4uyyR+K76qbY4TTyFLqKWXxA+LlUkno995aHVplj+bwGIN9qiPDO6eoy
V/2vWYm1Lw8sLKnTLu9zwtPib2oO70Sz1ZOf1kfWT/oNffno+j7uw+Q5ZZPDbsep8Ijp6XCv4v8W
U7eyB+1uVoDDd7RLOLYgwZVlY1hXZubsS3mIFODe+Ac0P/GYoom4pnNG3TQHWUmTITcQAzrKCmMY
UXxX2AkQ3IKabj87ub6pRP18MYRqo7Yw2WpZGDh+fTGqGk7XoCnyru/JfoCXOpj70KzXbgV7KDLP
Rp/8sIaVbvVHEUe3nRXsQ5dFT+ZLkiavIjYKSHW9PKEgijMiIh6sMMaHKaofA+4HRFivgXkWKuZW
+I2HkBcT1/dQw84YGZhTxTnGv21gaIt8dzdWeoYbP70K7V1b93DmTf73JavZNIcMsNg6pHV/MULN
1nxQVz3QXMiZVQ58DmgyoS2YpXiZihkNb3aQ8IgxBxI9aO212gLrCnQTIaK+kg6pvFF1SsNumaZ0
xkNGIhELNk2HJAXNVbPxyPJmHabFtu+yZdaa7GPRprZj+YQS7GLqkito1duGTIt0ircu8txM2Ic4
HY6BPhzLqrpxA9+DZ7H3teg0dccwgkXgirtOBmuNPdfoZyebV3gIjatEyDVe2Msu+GrYjP0sOwXs
vDmHLVMXTZzmr0qNLM002zl5e8HbcAgn/7P07HeHg0Yv0zZ1YeiYg34dDl0i4Xf0Vn0nVfcW3t1t
jC3dJidyBHDUysdJS78VHVOZNhyjwVyVTXzZ9FRZZHHtd5sCAbBvDkc4RBsSGqFauSsV+mIZF4Sk
icvSTBd9XmIkRIU1tl6U2odywnmjc/vV3HOM6EbRhr2sqt2cv2Bg6shI8Rg5CjV2v0oBFDBprHxm
7xoET6gbm5w3PCbC1g+fE+dYWsXGT+UFpUVPl/ELB59B3bdQIIahfYTKQ8u0v5eQ2stW5/cbVkWU
rawazn0DF3IsNnrA5DoAjFXFumu7ZcX+i1osjwOsbpdv47G/jIAMDKV1IK+DV73YFU2+bMr6MtC7
YwYoOEa5m6H4F3Jaxam2dMJTjPEuc6GnlfhZGhIaKgzYfss4LdyrsLo3rO7o9+W2SL4Bt1xMAKMV
YAOq81UKPorA80Ded1uXW21QLjl3xCE2noaNY0m6EKCz06sl/51t2bwleLtycf7BHcZ6yR5RzCvb
q20Zm7/MAlZc31lBui2sx7ZhugrMTQD7tjbyra7Ua12HINKbW2UOFqk5v2ASLW13pcTlpoHYSPAY
QEhG0FDMgaq7UjIfdmu1uRiU6cqQYjW/X+XEPlOXa2kYW5+0S9s1tpp86IJz6RPEVLQPtZPvhK7f
VX70dX7BBJMBR/q1xLfjj+6utcudrT9I1/2ktjrvhN8s37MAdlakoR6zZvHs65tgpKKyrWRq7nJh
3M3zoc6Ve9F6uBWIyPDjzybkdy9omCZ+PXCp2PZ+vWCnSF2Bb9DcGUVzgVtibS/IWqWAYgf7pjLv
yAbaj515kPQnBtaEIXlwe7m2WvNK6/yQc1W++vuB8LMp8foeUB+aP7mjuZoJxvVtJ1w3k8DW++7/
sHceS5IjSZp+lXkB1IKTKzicBY/MyAskKgk453j6+RBZPZNV0tUjfdjDyo6UdHaEhxO4wUxNVe0n
y8uCo/qeI12CiEBG8Nl1Nexq/TKbsHxaciq0cHpDDXMZvcH6acH9sNWQcmQp7lzqKHzqDcPJURo1
Betcx96IPnWCnDZC1+lkXBpYBWtd3+eQSzoiuDzXUWNNV3lu7s2hZCMxPUS/P6l7gqKW5iCz/aLm
PTuzo48wNept+oQuzK3SrFOqVU5fKhfU1WEGJt+qqgtm4CfmNl3FEmFTfIo0830gM5H19Q43Z4Ss
dBeSsYcchge/CCmgZKMBVeMsutZmSMfrVeK5mCa1bwm+WVgNIKlYstvIwvMg6pdVSc9tCc/mX9+A
Y479efx1WTUVuJ3i0Qv8QN38shBbKYYnmTL+uqCAasa+t4x/3uP/z0sdy6BzarCC/r7UefpeF+/F
9A9c6v9xs/dmm8b37D8epvrbe/NrwfNfb/dHwSNDrIUdwX35r+btH1BVWfntY+3qqqwZtH0JnX8U
PLL2G7WIaCDewF+Qa+bq/ih4+BPHA2hEywDWdFPS/62Ch+riT9PmJ1YVn8i/xm1tX1Qjm3PlmkfZ
uTsNN+FOCKkH3KPTcpVPx6/qzbzpHooLs48caridpKdDY/Eufshusx979XX7tIWxt/qVl9+hMX9C
nc7FKvZSvJcR6uyKBUDdbiPQmufcS9zV1x3JR8nDlV3d009zhL9XqDoTP68usk9u8RifZK8L1nPq
bE4XdufBUx3Bm880cSMh3JzdlUJ4MNHmjb4YqKcuQC7U3Tzk4UL91D4lJ8WV3OI2BBlsyavkthGK
YD4B5pbc5saWfMUdQ9UVrgv2kriwXIor6p43+WTc6UF3267QBCPkUE/lLYvmEOHAkC3Lx5gsnE7m
qXmI74Vb+VScrFtzrcLuNIYcIDoS35PM0ROuWoBPNs4aNg3w6preIZUXoxJCF/QlRmsG1P3vaHVF
qldAGVA9xR/s75E3uLH/DEXQkQLdRRDVi3/oDuPqt6H+cRmqJ4W8g9sFNONCZCujwfcoOC7rCdGt
gCLRGfhmU4DRmr/4XQRxLejPkysFfai/oc/gVj5iw65yQsXTW3wjKCIpWO4RG+JVy2P1kPp7YD3g
Sj1Epp8+LK7hFEF1QtegCOgyO3WwuciaOrGdn9JTfjJ95Yd0QkP2m/zV+jKGaFEEg9vb07OTOIs7
2oYzeyjlXBZfv6PS8mN79pBBCEW/cqE7XIyH+G67bC4EZF90FQdvA1e/yx/FS/VtfwWpRvKSzGgd
wIR1+hvUJk+7KTfrOkTFU/tSe120/sDuzoEV5la8SXafnudADvNAi5DC9ojRfn5Vr5pbBjH2ZhNg
ATt7Mu7p2vFpGLIEioN6dHFfnzIXBGCQueInNWxP8nn5BOLYRWGZizW98WvGz5srhupjdVaiKbRy
G9Mv86Y+SvfMxCCmc4lEFetE5LFv07l8ke4hQbYYZdj5gxFBUR9s/aQGgp/dFU/5Nb/IJxwlrs3Z
fMyvBisAad0oPdUn9Tz8D+a70HL+Zqn/JTtZmkludASprxjseDOMcX90W5czxxCnMLvlGnr3xw8a
pr7BqkSGD91n1RO9wzgO0dpIsQevek/vF6d0RFtwR3/xYC47hf2K5qI/2YgpObKHKGYWSm4fscL8
IpQ4XLTzr5kHz9UpnNTtHMlVfMMvPJP7rTDLx7OanKqgcDifdXDqcEy3CtawedDOUkhZ6yZBEmRB
9h3DhtI4aUjAft9/r17mcDwj1PpisuWGWbDdtSHJpFM0znx+FBzDEV5RqOGxMYzfUl+PyrMa4fHj
Ni/mW3KVI+mWZBeTuXTV75iQURLJz/uj9mh4gz+fjGtlhEk0n5JLed5vsY9Ozp0WKKQXPBsxFwc5
8Osa4NrF9F6P9eDPDk5iPP5jskvn/a20v9ZEhYW1gKSQO3go1rmK/e1HzutxfXaP58aO6eQOeigu
7+QNkXZaLnk4BzmBFQ/FcPRXF5W+qETzzl28iSdnfq3aW2gxH4Vz8okZ57bOO8rPEVx+B5wGF/eN
GH5RA27KFWb7Zfdnd/IWB3Grs3XPcQO/FbfdH33TMx9VCEcBDAWmnhzgt+ZmLnATr/SgzNt1JNxt
p+Nzy+v2e3IHm4hzH/Ru0a6izeqxBKIubDw1SEJUAN3CxvrJ7W+jg9Kog/KiuziqI50Lj0atnfmF
j2KT3ftbMLHVDB6SevZk/0jYEegPeJ2NcE6Ej5QL8MKKcp7VheJjF0J0fTbeEhfjNDv73PPumqtE
AjuQwDTGn8gzHcONH+kG2KjcBUKIWKWbntqXxJ2cXzb+f1LwHJ4Ef7OO/pJ0L0ZWUF2Y4rXz9Ctc
RqdxhgD7ObcLERJDcIovvPu9azp8A4ZycoxLyp2gMGVw8NJxBfepYANCepofM0bjFbarv3mV/a12
agcXLhudnGBmJA23DcrTFqKdxjIc/dk/luzEp63uFzNAYc9na7Zhdfog99kVB6/3adMf0+bYJPmD
m3hcIZvrzKv1QPL7yDzFBKrep39IuCpZwuKX6VRGxxsOoc4cE53qtvodP6UEzc4b+G/y+vVsBpMH
FNE5HmIGvR/zeQjhJPA7BrBR8ajyRsi2hhZTQuZj8mhxVr7s8eadJ0U5k2V0f36RnESB5g7BAOEK
t3R3ZmUe8aorsHPHsLvXiW8nM32QducrFzcGjU1c8YlefHPWht+858+8P+OKRpmDOqEnBqO/M56Q
YDyMCjzdIas48X4MN3NKuC9fOHbyOi5p+8FtcVqXBfg7Yk/JU5zY6ctw7pg7arC7OiMHpdzRo4r7
nNkqsXP1a26nxTS1/JQ16yLr7SCbw73djonuit7sbiyczRG4M8ffjjGbbBZYkPhItYd0N9kYoR+z
EDjAZDWy6CK6ZP4xlRuPw0cWe8OH1HyHCsLdRbJLN3bj6Pg6R6o0+tMZiwafF/FBccAA8Qz46Ew9
ulAMXh3tn80rDTCGY+CqTe49+UQQB+0ljdAIPCaqqwfC3XGnDXcLa2KAwQRO/D4ovd55qrh6gbfn
nNv5gQmIbXG5KVGhYM0eY8ERHBfNodnHIKNIR1IXM3tkNg7FB2y4M2G5nFA+j4Ee6uHIrpy5sYew
1JkYdBbul3AIN+bx8VkqWd6xRmhYeOnHxJTYKhYuNHfaACUiIQLzxqfJnsHKO6ZEfSE2hVA7g5jo
IjLFUoJH7PXByBCTdzgtG9bg7Z/3z2nUePrmohoXNuGApy5bXR4YzG81QButZOaJ7Mrd73B+ot6n
/8IjabCE6FJ9zNTsZgbyCYXMsPfD2FnOVjSEaXAsh5Gn1A78bSLw7IHpclNSXUK0I4RpNH5VCcPW
5YhVZTAxpOAZPr4q7HQXeVmunX6/azCrZMZy8xjRgCX1YL4sD+qNmMa9xvPuWrnHeLcsG9UpQtJf
l3ezCxcDEKJe7JAj+T3XUQflMR4OxnVs4QMLklAfLNyX5Sbx6iPwo6RLujqxEmJikcJVzWwUrAvS
aDEwr9pXneUrPmwBtTRxd3PbdyFoCGsNr6H4fWUGkPXTMyXwLMRgkyndM94KMwVRSu5UGZG/OqRt
YezWbutbfM+Ez5Yi9NpdhGx535JBHn0G1hVPgBu4q2jrfCxuiYh17DzHat0c6QhDtN8DVqqjkH+2
fPXK7i+DxiRBj5ox7ZzZjl0kCDzJH1OGkXTn2PW4lPmSklvgv2GjRveYfmtux1B3J40LLRkGoid/
x6WVlNwM8ueYFLu9q4KORCV1FeJTF+znXb/Wd5BIv6/hkSiMZDYZ6UofEjlY6nEg8TTrhiTDfKYq
8TC/DYprcsLTMvfhNrnNqfarU3FKTg12vRfQlekdbenrcB2+p2TLSMcHYP8ckiBcWV5Kn5Iq5Fp8
wQZmaos+E8xO3SXoHNy5rlRFdmlPZElN0Pooc5NBkdyS5+SUFJlNa4Os6Ei7BOqTzkH62kl9RO6+
4bdKzWA5rXfkLa3HDfK363RbL7oDi9kdvd2zgpFEDWl2XON4e9kDzuvFkRI71q0NlWD3OlL2whGj
9qzd4mcOaEZ+EJ+Ml05/2XpPv5CIeSmNHRuNAUoJLUA6kirAzhgWkNee/jwTTKLxHEfNC+PLRFFd
+W6iCqnP8v0i2Aj/ZC9qhNDIWfmifjOf1XvU6KkO9zB/Srgc/S37bt36s35fBfBZcGpAjM9OvCRx
kgfBE7w+rAK2SNLMIw+VkH70kgBoBN+zIlNMeDimXuIAxQZD4Mb21zEsyKS0gAfszhnse3JTrKCG
xsZuuLhkl4OP7Ey+Eix+65HmhUP5rnYh2lRZZH3RNBtbhOGz/BSLrsY84YfmmSeT8x23VziKPtIw
rAOZySZj2ERHHWZ93DeLNxz8/F1dz8IX0lMmoDBc4nBwTTt5RldIjrI+2gNMmpzazd8k5sPXlZsY
f13cxV+9dw7WCAo9/nAmK5FrNBzDU20kdJhdg9syd/E+sTf3SEPpl9vqR9ZIJ5uPoOlcmYVNzUV5
iRpWIPugnHl0wzpk/AHgxRs7TNKwT+Ry5K9VlEW9l6If468/Nr/30OZjFCVAOvZK+dXxCegA2zLL
1uSTuArboicbCg+yr/udf1zGSJ6coxL+rXwsb1sSqH7D5nakdSRBhDVUGJ02pBC9Gh6znbCe+Ljv
uLSD+SzRl3hOS2xgz+HGMXed99HBh8nh4p1j0bR8OjYWH0k3yi4k28fk3k+78/IjD4589hiuowRB
JIrLoW/LFo2D5SeBGKXb8wk5GxtbOfa8j4BiY1HNd0IHiYBEdk4hIPOYxL7DO7MvGsR/SJRk0kdW
J5xx/CGnljyOimQXxCnbqHl8DwadMjSovZGLxTmJC2mdmCB/pIMWSTS0fs/0u+eG4G9FSPUHcPlZ
nfAEeSbbr7PeaXwBNbROzKPnLmK82JQWb3hFjIfco3dM9t7cmwMzbKk22EiDo/8yBukRhr1jlCkB
CMqkBRdkZZsfAxmj4Ld8UO4t7C0kLjYv4IJJpPw0Ek/ZLY+OHJsjiMyXbSoQ1V35MnAMvPY7pTY7
zFEuCmQV/zr/pp/+N+n3XwAgprBm1da00pUklUyzQqifxhL7uveNPMXjPHZjD8GxmgKAG2CQWS3U
FRSdrG80lomAqoMKAvnZkebubhKW90e+tUaoztHhQNeIXUGil0Rmau938Ut8ja/9xbrrI9mbIzjG
dDiQX2O3oMdEUr2cNHpGw2v5vHlJOEYx+R4GXURsTtmPRk1YnYZr6c/nPqz5n+4ShDx01c96dETE
yTefwLGwbaX+/Gn9tNr3BptQFQwvu40d8jV/Gr4f24D0fOxvWCi6haeFkt2wBQwPxnm1v84sbkB0
H6EKiBj/iUecZ7dTmc6pq4XHETp/BipACC55cu6mnEORZx77iuki8UY0lFzzpP+QSHzpH7mIeB1x
s2bwaCzRpDu2lJ3CciFF5fMdOicOakt8RO4OR9LqH5vSynpbXMIEzzlytPhh9Y/sBuGpI2u25dfd
PXKDo30ne60/EMiOgWAvDYRA95HV+vg68BpICjvCFHdkYBtBxspDouJUKw+DznK3G1pZHKCzZhcy
aSI5Gqp1MNEgArLwxFcnDABL9OZX4QGhMOIBx9OnjFIfZ+RgDtmYg414qXgsDuos7D7JlcxgJf/p
/SOPhD1Ihnjk2FQLfAekbRxtvLPu26v4KX+oMADCncbLrwvL+wgisJgTx6lIwlonQxCbKdi7x5xc
+Lmn1Dpv58R/yckUpwg1IML0ZpcPq+6kp/4IIOFR2lJcs2bBW1ECEmC85e5IESfynyPFUzxs7VTQ
nafSg8foHInhysBNEVsrsaQlahwpXUtaRieHpK5VLkdRYrAe0W0iShHHLvHX8pbcL+5KTDpaDhVh
hiNk8tl/vVo5Cfyb1foXxkNVYKGD9opxjb9Ld+oJA1TaEEe+9yI+7k96YctXdFHcI5E1CY1Hain5
9T2YN7rM45sWZU/afXOmq/awf0Ux8G75wUm6j+w0aad5giXsp3cx/eMje4jv4Ys/zef2LAXKaf/R
0N9MyHl2T6bLuflZpJMYjhcKaNIYSuNoJiWmiPP7cLsryTX0+/5svOwn+nvuELFpesWpYYpkl+oC
5tS6vrE5kku64q0g4O2eh0p0JN/Lb+OpurALkdDK7GWxP9Hk7GhN6OEQWQ9m4i5f4Xt1UefDxDxb
d2VEfCeK0z6n86bcod17NiJKb+8o8NE6/snl+b9waPP/DO4eyVCs0iz6Mn9/ZHN+x1oqK349mfnv
l/08mjHM3wwUSDVR/om3lzmA+Xk0w19UMO4qwkYmQiHqQWD542hGOdSQDhUiMGyy9SGG+o+jGUX6
zTQQPAJxb4jgPxEU+DewaMD+//nSkY7HfznJi43cwAV8i4OkXK6DvpOxC8PspHP5ezGXATT6AHlk
OuKTk2VGlKEyMunVSSqFKDVT0UvnMT0loKpCo5SpMc0CGVEN4ycEgm15qVDVL5EL4wdPGerPujI9
9amJsdehWiw8r3JfXSUTtzCjQNywBjy2UN8gwqaYj7KWflt1XIM1A8cydXgp8vprVylYvEs5Vll5
c2Hgbro0XMbD6rwy+wMRirhSn3Z+ohhn7ANWe4cJ4eaJnrviTlFmIbWelqVnjQdKKxm+C337aJVL
EI+ksViVOU2bnZdl5LSffXnTwy79ZuAKLNQiDQfReMICE1unz3H6YxoqwB/m5wWxNsdYs08ZAHFF
az11Qvk1HkkJm5delb/hToWFjCI/SOLubdCGrWbIn4vKlK+9VognsMN3W9Kj2ZaU7Hc1BwfmNn6R
splu6wiRYZMRwQR6tHPufdJ1rf1sbBut7Cqfg7Hq+y9znjmzvOLHNPY9O3/WDAiZYh7ixImu0rw2
ZS+PewxOjU4lB9kH3FYWqbtNescTpeG5KhZwfLkKYmrpztMOfWGLs/alEuTsRW8AFEmNeClBvLnj
MjXBx4r539BxSF78fei4fxfKTPiaZu/CMEz/JILw6j8iiPUbSNEDMAr85YBtssv9EUGs3whSeOtK
/MtJrUqw+kcEUX47dJQPHTNd4SVH2PnjcJfgAsoVQSNDMkVgzrBo/50Iov1dBDlAO79EEEvGqKIF
lhhKRSnfsLpX3Eav5VNhZdaTkVcm0pB6n1wN0UhydFdRNbR2VA9zCKcPBvpmp15ck1dNbbRTspef
82X4sk7dcAP6SPeurp71fl4dCXpAeSACtbTaAP+3rbObAolQOtanNC2Nx1RZBZqxzUpKhiX6iECY
VJ8Aj6k4Amy4zy399r2Pcb6V9eG5q8svcTKZkFuVwR7iNkb2lkilVlth563JaaKEllmhGUTDJL/W
8jK40jDkV3ARzbWOEXnHrWBFXdKiYCoW8fuWZjSpAX5+1fCCfZrNpX5IK1mj/7rp+pcE6+ZTUuyG
13ZG51aC+U2ahGK3zaoyGoqJMnMxyyWJXADTqmZV3LD27oGV1/XXSsRGvdzLT/2uJ89WpdCAgGAU
9jCC0cw01wui+lJYJ5ny0DUb7pC6vONcVUwnxJcNVzK2wzIP6KhbxAmCyMwmRzdq60nvzX2x4xGn
eLkGBaurVnIDFSN7QtanD8rSTl8HRVhNO2cSlXZqih1qlv1yQjC4wUtW1D3NGpRARS0hx99yrk6t
Zq33m4DPq1UCGGqNSeJUrRhFP9WLKVD6pr6qoy6HLbPgpqMf8mnKZgw1hdh41PPUuoMjIVyQR4lf
rF7Xo77ROCRIMYSoqqq829umuFlrR3cOnv3lcCgCjQsaEWxxindGS7gecywTIWWNLhjTBnaGXNpI
dEuE8G6nKSONJOj73n6f0Q22DTPmkNIyt1c0NeuToiiylyAle10hotkFbwuwTa7xhltx0+uHxhuN
nI74qCSYOSEyEm/Dd62KOTtQAUgaqbz8b24lidTVfx8bg/f9/T+eYGO3f46LvOhnSFQOuAt4GsuU
+P+fUPafIZG/yFC4TPEgcPwZ70LmpEEwROMR//OD4ki0/EdIlH6TZdQn0YTXISX8mwB/eCJ/SqqQ
r0QvDtgMEm9oScIy4JN+DY1jquhJ22O3pfQyfnl6iu1speMkOKr9VbdwQwCvtcBDilE/rVqsfEdF
epI5xG872RumKrOlNO+9dbKo1/MKMMguROtef1J1EbV3yUNL8QiINmhqu1vySFlXsG4WuGwFvNqg
YEBIqVW+IC+OcNqUBUZTnFnmmb1oHODVsHHnbb0KM2S2tr4f+86vhu21ENCBVcYNg2X9gmYwlb4K
X7dEBnuuMpCH+n0dD72jAqgdu6QOuxWoc953lQfb92a249tUoqE+j2ugtoD3kxZJ5HlrPi+Y93mD
pA52aw0Yo2HzY5Mx9dfWQIgytgC8VgNu1tvLjBeuYIXglpYgRf/ZsTqD4wMQ5723g6Bt7VorpevQ
tqDEh6m9TBhUzZAH1IZCLMXQNao4Oh4CBUeiNeEsQqToyzmRQqw2TxHoqW5VYl3zVSftM9+4zGAb
Oa/X4pdiLBGV2PR487HWopQvjPStK6ccucoS16lhXGQX8xXhojQah60MBWnXS9H0yO6iL1n58Tiy
j+DwCGA0kWyxwz7T/9+MSfmXydJ5Wt6z8U/B4HjBz2CgUkfhSkZFZIq6BOmH1fYzGByUZg1jNpHF
DvVFUsmc/pEfib/h+EBpBcfrI0eipfAP8JtJfsQ6AhInizqF2b/FadZ0Mq1fMZMIE8BC+qAjiarO
1f21SdHWUGhGuXW1bhLDrq1XvCMGf0+yMlTWeDktcMdgdeI3f0oH8YDYlo0d7xk11IB0qRij31LX
HVCReAM4Ihrz6b9/7SbyGlFBNTWvlmOX1lXO2o9n//w9RnisxHcxQAN+OtV7B+y9H4HtK5YaCdPn
YtYNaC7erCD0ijq19FivRoRmT2Kbep55ULWfrQ62ULFrgtcUiafqaDqDpscvI6sO+e9W9fYihrHY
5U2Y9S0521R+1+Cqnqoj0Zqfkanh1KtTuiBJV28VzOdNEWj7Zc03PV4Sv2p32nfJwOkAed8DxqRX
cR7wpbXKh48Lqy3zdU0M8W3qgKP34mmuDy0/dPjdeOgO96dSh9ONofLYy3UwiLm7JOJ4j6weh24i
rpR1NoVyMpCXoRiB03zhaJu8O5IYcwbePiZrITwLEoiWooE4PiSv1V7DJu1UNxU5NJWS+aKNOx1U
YdXsapGNe/x87TWd4oDMM5pqGeeIXC3PKa5VdgLHKyinWCVKEj+1ZD4htH8/DDPwksEEbJZv9Hqs
fbhrUlTb2vlRHqWzrGx5oM6g+D6sc+Uyp8VclKtrJErxsF/0ZDBtNNvBQ+XdUzMGBCBgdvu13Era
wBPq5NawYUY4IJCeZfOVzK+z9lDbMD2woJXVwvS4VV+npGNYpA5Btk7bfbkgLV8XM0Wyp7fLeXyr
RWiyJebL8FUxHcAXGo4AtiNjh+K2QJaKv/m1H9EtHMVXo2j8MRvhS+tTMAxQcORVgSgZly9sYk5n
klN3pQJwKusubQ5jt+vmPjLywsXFsbzga/953zTTj9E8nmZV8MxyRAgcW3ZX34e3pAHwt0DwbvZx
95VMpX8+Va/FYdaxaC0HeB/fRF8wdsDAlr11wLQ0phAhYn845I4dr5ZwKEWmowzVXMBVY97DAmoF
L+VwB1ItZpzSnQDplaq6DDtN+7TtzFF15zASuj665Zrs7npfeQvuez78cMuZEeS36zVuMAtGq1is
dYxKWvNS9yp2tY048Axt9VSpK06lpl4lFnWASv59bUqpHzc1vdZNWgNml4CH04C9Q7sglm/K+2ti
tZdsN56x5dXvtVGyorRoTHbe7q4eLQCivUpbFV+moBPx2NjzXjiZ205j2Ui+w1U74WQgndRCnl1d
Qoa4AJ9Yjham4fzTdpanGsN+M6XdCLJ2ohVc6eEsWtLTErc+3SfAjUYtn0ujfjW60gomtYM0l7V3
q4ymFQ73+tcuh0al54kS6bMwM41IYFBQXZ20gbtEUbWHWOLlu7+LBXPSxKway0wPrQAOZ8uvmbTR
n9FVjm4XPODKsX+ODXhfrLzJmSmDnI95MOYYZyajiP4CZ6PjDKdFmjI0p+X3eW5NV5KWMtjpFEF8
7O216lRYAHhcq8iOOIbO5cj4vttYw93HjWheKfEeW7lpzjC+ODKLoS9yaNMRqGJMRv1+4FxSTUCD
xKpZe5jWB7ugFZ6Kq2e6bfY4dtjrqLNT58rkTPjpOIloYMCwK4aPly+eeRMYwlkFDtEcHndlL9lG
owEb1azvW9M9xdzyB+wSPegeCiDBbjwJsfxDyfblQcm69QGj9ixiU0Og7XjMwsCiqRbpxDThXFOD
O1bm5vyw5OUUYeHzZojdcGhoD+iAo5NtlHh/dN0+nKa6ELpQn/STXCddYOBID9VvHOFMFX/6Zy3H
MIv7R0OfOLIu5MSxpL33xlZq7/kqfofAeSWW7a2M5/a27zLlONa6zKFV8npdyV1ZlMNSsrTLbGQK
op+pYY/ypHr5JDELtRRTNIHjPhUfNzVm/xhnomqSiuGwlCqoywVLd/Nrp47lw7QU1cNQmogy4UEY
aK0hnaWOU6rjj51hdW5rFS899Ax3kCftS19Es2zK7wcJ1GOlzCdTmF+wEsTOzKphZO0z5MpO5jhY
SJNHLD84vI/hsLayeZ7LWvuUT8N136f826TI75rR5i8FpuR+lkjAdro9wzJCFx/2tAfQIiJmW+sj
FEOlvFWYAlIf7jnabodn0nC4Mox6uFmDdGqau2Fa0hvfQrdTqUNZZB8/t/1yS+Xqrqoy9aloZt2Z
tXy9EwZZjZpBHANB2vRLK48v2PVsEFjFgk6lrZib8m2dV+p0oekelQTvCCGRUVYyeg7fRz4dAhV+
I5oRNGuvsddgnWIkquDXmlzfiaijjaPF2bjQF8+8sPWUTnvoWVJWhRRBrsNFsBN17y86dYlTwdB0
Pn7dxMMcNsknb8PN8cKUWkCRHD9+/CNZ4hSJqxXEosoBs6i3qDhki+yTfwEqWNTehkJqelU6jpd8
l8cLzLTvjRKr/sdDVZlMl6JV9LAwMP3bFWzu1XafLjPXN+KDbtOMLC84y2VsaR3IPtOcLvLcHU6K
H/+q9ZqHhbo+WCUMRmk0Vjuelewi1lFibPGXHtqqpTFF66Z4E1oDE5Q1G9EonQB+jA3FEzOMg70d
rPSsgDIGUr/mgv4a14SxNNti16gq7IhnxB5MQYaePAz3WPjZVd8mUSfsxa1QQYL2MjJjIrVTYV5G
bRjQ1UXZf5yn+CzCnXbHfMdQRF9FzyiX1aOZcS/GKhsqKm/nauUETR9v8bIYD6slhkoaCyzv+0ya
JbhpmnG3LgkOpvUq3JOtcOodS/r/wLpUD/L5LwQfklXotyTGCg10A87IX5JVsWAx7yWXCSE9o+M/
fe+F6mHclYV9q7n0LCA/q7QTkbBzDbmAupAYSDoi+uRXZfxOUPjaCNN6kZMxrHBv9cxRwWDWWE98
6hKqc/s5TYcvwlaD7d6q4rIsQNfLsTrB8mP16MIVnbAkGIcujLN08iw6Y7g34TkkWnTV+3tyHs67
dtxOduPzXtF6EizgP780HP4ZAvcQav/rSJgHzwk5Q+zq6Pvw91/am/2qoYw5IuUl6814mcn0AGfr
6Bxago+1CbuplgGtLAR8b8wYq24I0i7k4c2NO9ZzVQo3vGQ7d12V7G5MdvaYBcB5JQpvqY7ttYHA
hNDncYDbw3Kf4eOzq9MU5Ji1LQ2qOYnAQiik5v0jg9EUMqJa6YFwrtgxGjmaaqlaW55s5j9IxIzb
HJuvojjhqrSLP9DRqAMEV+QTNXFSKEowzxJtVqW8k7uiecuwnapT65n6GSZONmGG3KWfDLRbXDWr
kdZIt/luEyeMC6Ts3Joj+i6KOuEyrGZonL2PyerF6aj/rib1gykYbRgXA1O9iPH9nU2naibNlxZI
ci1jVFcADaQZCAonLZYmDuQXEHKVAuyTmALT3lrwLwOoum23HEHWbsOQoO8kjp5u4YWziamD71tg
KuQSVjEBx0zjUM91OG+C8jstChgPM1ZNfTVADN0mlIaUntCRW9CA6RpqAsff1uTIo5ifsgkkCxUJ
xPuXutfbSG9WEPN799RtuYYU4sS5ajNz5t9bg781KU3SuUM/FCm9vig+xcfYmhpt02HKNndst8Hp
xTJB/0jGAMtYP3VC+3tbAFKvaivAq+xzrxGTElXnMjX1uRTyFzXmmpdS+F1Qb7mF1pBkpI+pTlcH
guPs5EnOif5q3mqtwHFNJt2JszdjM9TnWsEeWknkc1K+LWL5wCmNa+wSjIiZrLcwxKdi+17hQo9C
bV+8bnn109wGdbR/bpNyWLH8ZWWYHB2oEoQzFVbZR8H7y8oocclT5gWWyzZibtbHDJVopPcYJrib
mj7LVbE5mMTu9hwzHcgS5nEPMnOnWmh686zN+6sg4q49GOqjNqFR1VTaY1uC7ZMtC0X/SBsoBIo1
iicws3vrsYGDWVeS53JD2OfYUQxcWmxEc7fTltSvclO9Wav2Xo5kgdaML5iE2/F/sndmS4pj6ZZ+
lWPnnjIJCRBmffpia0LMkzPdYODgGgDNQkJP39+OijydlVbV1nXZZp2eEeGOa9zjP6y1/hxVb+J9
0/LTpVZA+ZooT2qf1ykGsdobWkUG2T/LlJvKEkDprk5E8MzUtRKimUGp7tSofVEZmkOxBd0+d7uL
yM/Lvy8z/1by659nxP9BrO5fFRj9h4P+X1J+QeOt93+UtHOTJ3p2I0q7B2Xx58DP7zN/x4F7f6MA
qa6QCFepqkcw+I/Qj9ZDzY6kGTEhbaAiA47YyR+hn1+pMSjEZOQ1qTTBSX/EgbvUExr0ugriP9QU
klmzfyc19ksd8k+7KXFghSFLcVJJsNQHv2SK/zRThp+qQviSUp6dN7pQcS90+5QhpDhgD7HetJkF
SmyHOelcKn2Ojer5NEmTUb+4QquhF1DavtDNXq9jJYPul/Fqd+fGqChVqoGV78BVVoNVgsmAQHZ3
qr1Bo5Aq80u0o/pVO5eRCT8G/htrOsDFiCjNoz/YlLT3NPwQYdYhESvDwbhEL0PVk4XfwM80lDFz
E1o3hdqHkGmUVKq0dfGeWejTJJopw/PB6GZdhyj2y/QTyuc07yn+ujPIlBDsWxr08KF67biTU130
oaXhMekXMiU1SKbQpQcR+TsESlOsW2Qz+1CvQ98AcPhskNMkGFzaeU+XJePYgPdp+ciwktUuplrV
PFcEbQ2n9MvCe+l1nltpjAYZEnLVy+nHr/tAp7B6EwHTOwfJcPx4gjMtQ62kA7DiwyTf5t0EEkAS
aV7+qXMz8cvGjrNSZzdIYVfqaTlphmhmRHU0cOMQv/RRqbdnBJN0mK6ieABFVaHcSvIkMv1+IGla
tYZBBeQI/mkRQnDT4+0g/gCM988peKzmHVMhu63B2IX1qE6zTa0mVKwrh1TRVrcFvqpohr6KRGyn
BPXa2byiPrHxZwsOXqWiVKId87jzzAl2p4rbfj4E+fxxP0TvL8n7Q/DoZQxOIHm4/X5x0X1C+g81
v+a1wqbaviedofF0im4XnEWNME+XWuFuXXWMRPhVMwoKHxwaGvps3vG4Qw7O9uMmdTNfeaENoaZW
UEWR81HO6WSov2KQcYNqkyIRtFWjNxI/EMHCh93PaqtFuIToP7myzACilGIeoQtr9hItmevlp13m
hEcFxb4hmGSd6/8PihPOJk2PCf6vU2XUPb3+wRj/8zIJdun3uX9fKXvUZKbc8vAXd5/Cy/97peQ3
JKq63KjbV7o9BH7+e6Xs9v+G3yx9AlVj+SKG/t8rpfwV0l2UOeqzrBkk4/6tlZK1+S9GxQA7QpXm
thSaUPp/Ff8p9Oc7js6Vbk1UKwLE6WwPjphZi9OpEOvwF7LzA/vmpoFY9IF7rkhtL4lfOtQeBHAs
SaaUQxKMb7PYoY34DEX/BOVIg1LUALX8wWqCQAWlpLa3ffdwALgLB0bSvRMIZkTdoaVTXdDZ9Sxi
6dvUgukG4hLOnGQjEeeSNDN46BLsS86Ny/rO7pCJraTBheL64u5EycExr3arAc/vLCph2A+gzavI
3HxNKi5zgs7609jjOcDu3Xz+EQdkVSDrvC2uBDcG8PBs0TXB/ouTJKqoIAolpaWyZzDsIM4COhZD
+EhcbdcTq4rHmAytAyVcgYmDkT2tDnz7sCaH2ZCX4TIzzGpzu1jcVfF95Gnhp7hrz/MycTXGvYN2
6IN9RBMnPbwmqge2VII3IR2L0UMU4jDbeqeBWG2s1WEGVNScC2hbhx2ZR540MA+HobAWMMrFQRKO
FhMFjrpiQv5VxWmx9E5DsaD7IMHzdbo6ipnJY2cPiCQZBxKXA6Loi6UCwebKNbrmLARHXNnOQdLb
tjrEM04/XDPaJBOOL9ZDwVWx0sTiOjs4i8Vksc1o25cYLRxve6JLTomYLSROGdEOd0GSH3xtRmlI
wtCihRCK8dkRGiyirep1JsFUWfG834rbP+WHHkwLU1koqpCU3wAdzcjUl4i/6EfwypIVDJHEDe0X
ZDK2OycRvL53aj1i1+bkMEE5DabO1hf3dSu2VwVKFIC4VhKEnGzS29pz2xB7VC6Bh/NcQOOh3nb6
0IPwT3KzgGdV2R1QzVBENHG5VeYuiJ0n3Q++96h7yq2E6cdoByo9SoAm+27hKDfDg3lsBgv4j7/a
Zii2LrBtKDSglMlBQzMiOQKI2b77gLIlQpr2NJffCczDRtCCBT21JAMt5ktK2UIfGM/328z03qCe
03nt6F4OD5pdxjOWEp8uiZ+U1Zn2LeWI5x5DFpE0UfhGDlVKQW9L+hCUaRtVM3srP9i68BxfLkUO
R2dPkkvuuDtAu7dDbr6WEG8GhfvyhmYPXnZodhedHeHZZTjrH8+Y57EovlAvSL1CAFX3fCH6cJMK
00thVkABiQGKr5HDNdfrUtxBCnK9OwQei0NbQQcNxOwQirW3cN+ChYOJvkugW1in63YhJwZOmpCP
yLO2shute2Ht38LTTW5JN6OQBCL9G+kChuJMDrnZggHJpHI75n4aipNsElgm9rpvfvd5oG93SXtv
1wWAd7ZYXm8xmTGs12tk6MWMxQ1UO9/p1hr1A3EkhWEu74SZ5M3Xd35Y8jy0kmF9f2MT2Uvo0WIN
DUosY7EHBAA2GSUIegNlG05aytb/+6s3Yv0W7gUyNDyP3Jzuv9dyvMS/zlxzCij9vW9+qRBClpJv
/ovPI+YlZJhpYSFdbEObf6BeANW8MS+QvjzJtYnFeRSWVnR9QUxH14H8CGj/zKQZFgfIK4I2acSC
/2vLRpaP686JkqKDACWB2luTYNPsuzbteZX0DRZLyfw8HRa0ng9Bqrb6Yvn4Smbt6LkIRyHrFyAA
ZjMrgqScyYFHxxaWLjp09Qt6KktUwdswfJ/iPnD3kpWAnoSpjgd2Dor6S4OTcOfPPhduaG6XUHho
iK7Yz2lig3EU0jLHDhIFU1L/5nG/p1KnXC1lE8o+kLQDFSYQDCnQ95IaAE0cHL3k/Y6BoJpHe3pn
dZKMCLH5mdygIu3PYk+xXHFV+XjfmtOSO8LQZJfAvxWlucFCE3CqJNOH8tPm93Hq3nm1pS2fFIps
ZO7MycYUYOrne1dcfHO03O/HAbwnXVy4vDiSneMFW7gHgQ339WneCvs2yR3rNLml3KkSty6svkD8
TBKWwQc3Vlh62ImQTmHwSzZlABFVd3ef3cfWx2eopIELexYK6s/u+YVXXI82qTjOvz7iNv8uYQNW
1mX88zORq7JUZhiI260Wm9GqtvYK1ASNjTOzLUmnhSpHS90AiYjjZqVASHhCZ+pCWgrsL8Q1oCWp
vtmcNEgSIaPdEF9wB6yY3gFx/IvEfGsZhLxsaTY2WxvWtDCnYj6fjO2puNv2yNyjBnBhR0RZl3fa
1I42HmtjHxpXZP5coHDcHnRxJNCi8OFA186+tuawmGFjjAACiq9qogsVWmskdito8bQQahVIjFhd
PkZwgZViICazn9hc/Ux2q8ls4hxOp9V4LGxzBePptniI2Y22X0FRFofDDulI8dMVP2MoFCHP8WHY
VH0bdtRXZ5t/K6cnJMSBiO4PQ7wzhDviMay3SbrIJ0MX32uRu9EFrZVZjzidQIOihZWVDZ0Pg3YK
VmfRHtHL+OnOKG59rxeP4+fwOSYd0Tvph2YWLrpINEb2bVfxOLeKTpJ8L98ZoaTDJvYQbSbSU74a
3OF6we0wRpVkinTFPBVffWbvXf/VAXKct3YP0pUP8ViS0WC59OXIu2CE0dY3eja1MAzmDzovtR8s
w1+jHSQZPh7BMNvXYoJexcyHCwYPT4z306ndwigS0/HKdNf2eDMNxGRkHU3bdpkhU3M5no+sCc/N
8nxbvRiwkGyFgg4Egwybim5LYV1JYnVqnd4WAjiQVLAMO4gSJCKxmTXy2Sb01uj2J+v6n8SFNQC2
/8RSHQxUTGKy0wDJ/hIiPxvPJ7Ui8ZpqZaZ2ERNCAfiDWE9/lxBCTTFNonXsDJ12W8Exl4YSkCJL
m3ZPvdKMhgLthlU7MbwEGBaUIJbXzJIrr1wCHixsztklcMWMJs/FmK+to9y4Awtcwihntk/et8bB
VpWcHzsZp98IPDrsIzu+H51hixK5dN4ma31oF19InVLkpJ0OYa6zP3fZhxQIyG8vHKVbqPly1wjX
+gdZFWkTVPZVGjVyiS2FNqnW0VI7dCH5v6exE0AKj70G3k8N1Rv1UgealqX8IBaR2L3JCZAmHS0O
24bdgFAbpjabAcsoe9k9FFhkM7nFL+6Lq7M4wdwmoyO2W2lCkclnUcKYW5wcZzJzZrPZwlvMEuHI
v2bstqw0NtFfMXHYP+ny11hS0GJrsbguTn1OxYTBTsTCLIQrxGLmZILf+cLxFtK4kdTk7dU5IJ3J
cdePvTgtFtvDlv3Y2boL7sNNnTV/sTF63vp6ZRtLhMW+VMy8xakdbU9bh6W8MymAVYw+674N4/4S
MyYhkPcs6Z5UfJ3AEpuxg4XoIr8veqsnfRP2zLcCwRRTkQ2Mr/t+ueCWa27izWb4Cx62rOdsPfEt
bOyPqVg4U97eOVjOwvPkZrTmX9vDlMfwkQdiY/4yVBbwBOEd7Q6zw4Hhj2kC7QmjApKe23mY1Uo9
nUet9xJDh0FiQUHEmoEYd6zXqkWnFOy+u2a5AWIruhhi19n1RDL8Ak6wj9XyEiE0UNAXcMM2m5/M
aZb1ymH3/jAYJKtf6ltko860czubnZ75nAWrcJEAGx4b+5fzdgNx+YivIzvIODSHu36BCq4Y7Sqx
win7kaQ0+2tuj+31fJywgkOBWyO5iRIUUhDuz5mJrrH5I9jqDVGFQJkcAiY75tHY5cfHpN2iBPAF
JGQajliUERGr5z3amZQBihXewsEKr11a3Hk6XjhG4SJjkkXOYt2MMCYxH6RqEDZV5DTYE2zIDa16
tuBv59c3hohZOGdHTsG7NJ91i2RKF6GfwsHu7lw6l1J8k4C1e/Z38JEaOT15qHdfb1HjMxcM3sNi
4Vw9zEBcE8iQPJnk8p9OsBcZ/YVwTjTmGv9sKx1fLCEmAU7kxGF3Xah0J2PSuzqzBRa0KmbMgR3O
2+m6dreZyWVn2+sEcRdcNQdXy2NOMdHworj1ltawdwxa3g+r0l2LOy4Szt/48/VA0WXLQ7wtHvLE
7JkVTFpGYSik8TA6nGZsakwV6XOt5TutF9zbcRy2wokclNjUeJyLNVeVhs86MK/M8itu7sE5HBwm
u7ddi/HIXnqOs72eFjtLOmbbxfa0Y9LPmIF8jpvAF8uEg1F/1Sw8ZzjlXFeO7zVWjzvnrRwaLzPp
GXexBf9gyaYEJfvLfD7pUGU53/PuM8excKNxKHmkjNeWE78ZcZuAKeNIX7gQ1zXOxtpz6SPveuI0
1h2m2HHNIPG5qmZt+bnLNoVFbW492gb3X3Yb2+KUN2XJFKcYv18e7W2DI+xfVA+WxnGIXMLA3Icc
K3+He2viIV8R6HwySeUFQ/4ULJsqgy9w7khFYoq+R9msRCNiIkVd6HNJpVUniVzEG3yDbxfyLvTd
6JCD1zVE1ZgQtq4v/L9k1gmdjKW2IqMhXqfwpIEOQ/7gVPRNYIVP7HfkgPYA59QzSLS5zyER6LfI
7LKOoq8Cs/dLIs5u/Vu97FxYKtiQQrNZowm3qZwKtxQCc2r2VtWhcJp1PumtO7Ttwbtur3Sb7D35
tu7UhwzLduV6jIitXHqXRBq+/fFy78bieHGln/lts/+nYmyLtUvLexzjLt1pKqbMhPV6vd/vv4/u
dOryPQa99MjW3n2J+p481luuUWBYL6fffIOf4mAvYDZ0cC0F1/heMkCkc7XmceRsZf66G3veYmi4
aCzgqtHBLO4D06Np73TmwGSA7d25ucHfhfDsbe+edAQ5czqf8h9eGYQJ4Zo84lF4ruu5HnwxYbsh
w5MP1uup7brHOfa/Ox2bl+lxPN3yAMup696nNu1i7782G3u6P9rj6Vocp3w7P46XRw0lDZqDTzqm
S6MINn5MXHvNPXDYAhuLlDiMecHeXTNOpvZ8NLHmfPNjTudzDKbpdB2L8Y89x/04fiEIxlE2Jqll
rY4cYO739uh4tC9jc3oxhCv4dv5lm3OOYT1e2q4tuH/HDZdz/dBZ7fdTHLb5FJ/HnYu5fbyYe9ee
LtFwsNEDOE7H9vwoxNwcqTSHan619n7qLhEAeQsxnZPjfobmY0mAg/YxuPRlPm9sXBT+569jxLPz
ibnEp5bn7CXBFZeq/x0zy5e4bS1N4lZTaf7gZnJNeZocV4Z8M84+f4fLfL5v7D4vah9lAABjaY3f
tMxwWW28hzE02r7Dr47j2uGsPesz/Y9v0ueZl3w+5X5Hlx/pVhTORwMT3xoRQIHz5UrrdxoLwen2
1JWWKnvAN0P3ZTJlmfO2O/++8wqESQSyGA2jQ8c7fGMhS7kLBsyd4ANxAuYRt59+jZE3wkCdrEar
uXyjC+4HjwGQnaZ8iuWR8ZwSE8LTvNC5y+87d/OkDbYlpMPM/17rdN1casGhd0FPxrTHZSx1KCix
5gAyMPfL2pGvtib/geWoePCYBH7rd4eFKWITbNgsIkRmEPNw9svlsmezStmb8erL5kVo8SPX10x+
YtqNeV7syCFmyBRX9PglF6m9jSe/2YzG9nIvBJ7ykbG/XMrVFnih+UBRcz9lhIbO2N6czRXIAkFj
TmVgijYNnG8bLQx77jIFpdlpy1/i6arCm0cYCPZ46XmLrbdm2Nj0gP29ZgvwxYKmWDtMLnu5Zpgc
VQY7T3zMaQK6gEZktH3Rtu74+DV/WGPG5mZ/dKZdwbqzlwdKyTqSPXgxnE3n0/64/vvnZM1k9/aX
I+3o7u39y7zfJc9/+i1lJcGwzmwMH8u0mcPHr+kYG+Z47EK+tr/OYvyVWCquEQMd292pKTlqIh/d
fZmhzPg4fVRgjqyItC3DrcKk4clTcTmWwubf+SXFwWzdzm5N99H5jNizoKXfNCYPTpyGPdV1XfY8
98vnpS7jIS6a7DwGSIJWA8ODCAXbMC2KFspIDuGHyRLJNVx3P55/JqNN6PjmpWeOFTT9pIRUJMaa
VCooBIxdDRGaXRVaBnvpa1yXI7C9AH86P+oMdkkz7xEZSUUPjquotuXawBuE787QzQWv0Fw0dAin
tJF83JfHi1H1gSIRoVieeRnZNhot9FUsYxaWakHBIq6DOzzt/ASj8vLYxrsYRn08QTsIXR4Shr/m
UcvRXx2rgxeI1hTeH940k6g7+si4ZEQb8tVhSn8sHiPlnQAI8YcspjWSjzdwDbqKgCEzcMo4571X
HzH2zfHlKK/h45oGaCbEJl77jrzAQFg3NtKF+vU+IX3wyceDcFwt4tVUfBu87QUtFLnOs9TIaE1l
bVbWxOKSb1bJ8c9KnxFeSfBECfavAhbtn4cViMMTZ3UCXoV/hlMi1tJDca7YMrhG3BNhRBP7dkUG
QhMHKV6wq00s458BoRMI/MI8sg7KsEbsnVfKmAQH+mBEwhI0U0rn1DoEMGvp++YWSRHDvO2Gtelv
XinKfyVRsK9orEwiVAUCooA/iLmcUrdj2fy4my/nLEylhWzdZzRJYprv/ZW7xULKrv4QpQFEOnTy
L5CwPMn9hYfqKgRJxlnu9kMnR7yysp6AfceMMOcnIM4hIwh0XM2Ro2TxsB4b5CPsdIXsBHf8edoo
n3IsKUZHXTISZyNlxC3DRT6DSoksZLHJTwoTLmXwsNbIfkduQkwxAR2CT5qXjA4ZUZyauJtslZQe
wBvFzUTDwczReIzN0cC7jX5CfrPpEFm77X5GXywIKwgYdDptwbLEvUkHHVDNmfKFtIaBq4G2GANp
Q1h8zh340rxiVJPQ+dmgkDNRRIm6XDn7jH4pRw6tjDUiQkNSjiLMI0vqrumssRgPKH8ETmdtLAl2
LrC/Hg+RraR4X31BkRKR4WzWW7wPpfXUTJhP3oZAgGwYboairzUqzTECS1LbZ1Su0bqcy9ALaoXK
Lt2CDEKxD6eTcfMxA1ywnRT4JIiimAtM89thMuDcMRMeA751GgLf0kVjSR8IvB/CUxjmHXHCTl+Q
O0cC0fqZMLRmythS1oOttSHjgUrHoRarGzJstowfySRYzZS5va3djrsjy/hDsBHRkDHFt0bEX8f9
L6DQMN/PiAt1piSrDKYZrceTS2GThJwVzSkvtrlNbrcfLga+VfyQ3hK3Cfk3Ru9s1/MCd/UztJiX
8mCKmsloj4ztSX0XqeUpH4YOt/2JPmuPNYKAkakeDXtgDRaxV05J/QWeemsq0dsWifW6+vvhNIJ5
wIJnxofext9nAeBDk9pfL2B3TnGJkLDZvnb6jPInQ+RAh9v34Z3gc55n3Vz0Njr+J0Zwab59G5Bt
7lsvkjBkCKLJq5igRYnOFJAhNIEqxDRDi7DYFDTU5Omi9JgjuSG1OCOUimgsBqa27KGQR4Og7lc6
Okp8fbfr+vOKNXKAPPHH6/jfKC38il39W2CjfwkS+gco0T+HJMkbfSfpJ/8Fyvmf/+P3ja1LefmH
HxCYCsvPqrrnn/W9qJ7lHxgaeeT/7S9/V3faftL7f/3nd1LFpbyaHybxn9PcXVCb/zo5TkWiOLz8
xyW+gSTK27ufvMP48tfz/54gV3+x7P9BV+M3i0xFDB0gPkWNqI0JGEyqm/+GEum9v3Xhl1FyBwmH
31n131AiHZY9AUJtAMJoqCgyrf5HM/wOMxZ/+fk/4uq1TMK4LP7rP0HW/QWPSoK+p8JdBZQ0VPq6
3oMM+2c86qD7eTZdkPamVnc6K+X1cwbIuAr97EutIWKe4+zgaxk55H519tInsq51Xa/fea7NlDN8
Ff9Vmq+iGE6qJmOYJd3XyH+A7mhffautlO8yoMxB9NGQovqgn6YP2lEGanqdDzUo3DD3xfDlKwso
Dfe2BhZN/bl13ejE9zWtGQfdfBEUeGupwb7Wf3zn0DlFn7XgnSzU8tPbPPP8mqXvjxl+HhAEnsuw
eLw3ReKj1R6kSLWDuYN+897pZYDFkTQoC75izerW6bLJEpT7ohiNQ6M5M5NV2AK5TM0q700/GDyd
XhRGdvNJrAR0OIWXqfCYf3KQJil2Vzh04s8jnjSq+lm8huG9eYSITjYJtStUyCUd9UWcLukVi7Kq
kevIqDAOgScfNsGll2p3WG/7Nq3f++DVY2cCJRg+fvJ3Onu0T1S7dR20YfuoxctH4z7MLi/jhXrP
ByWCJBopnQoBX2oaiscrB/afLEMoI1CPlK+X4vU6fuk9kzgadbTAVIxEX8JlI9MxrFzjHYZm2A1I
OLWPj9N95hpN4ptx99m3owLNQm4N+Hi4fQ3BvSYGvIq+uuonSQtZA21jymyPBmqLCnzzEZ03tXu6
lHRJwjM6ndDKpopGorH+sAM832enNkZFkKFz5YeN1ekGGHWD55my6p/VY4BQi54/oCVSkccOhzly
2ukLuysw0OSsUaN8GUUx7vo1HLb+vU26Z/Eqvs810Ks4/iCEdq5QgcxCEhkdCDx9xBaoxKNSLaQt
dPvZbwCSFxEojjR7fEXqWs3e9VRNKcaofULr9e6jrFYrW6hnwcT306ENAhQBOx064fudjKNn52X7
yWNUUK5woWvUeikRDmi0Qd8xin5lpilbMLRwbLS4PFMs5hlBvoQI0klDNvSwV3jBEKGuCBWWhHpl
zvtN+bFhFLOZI54gsiBrF4GeofVa/oCPIgva0VsK5hSEyalaZRdGSpXC0o+nSdl/OvE7UYRaPYyl
ekb/yhhWiLcgn3uGmZiDs4YRFF80Xw+sc3j+TID6JxZc5qWuBfXcKc+QM/voXcAwLjL7WVEmrMpe
SN3lr8qhjYqJ8Spmg2Hjppk2ghrhGIlfXYIPGr3Go3vsD+AMPBC4blGPiIcfze2kL3Jymi744bF4
wdRqFYgzqZbjGmY1xUbrjgO7eR+khuLlLYSfT+r3RQ3XR2hND/xhplAGtIHWFCgG4jrDB+Vq2/3Q
/1z0NzVKUbQgyf/un8AzsNoUqCyiRp897lpklBQhf/bH/qux3ll27Z1zf9JQFKBU2mWVmIDtNTvt
UVZxkFZkxaDPibATrQr/E13UOh63nX4DIzuDd6YY+CualxZputOrAWk9rUCj59lLRlXhLz8+9Ioz
gtmIcExf3QRJwdegszKe8THX3l48OLe33qtd6xRTuarx896PqB8EM3GtNlVhZ/141wviZNzx44EI
zoWnP+OzBc7TR27tdTK08Ft/Wg+j3aTA3fxPlc6oHmvG/fdZPPLiYT982DrtOwbknlH3uq0oUdFQ
sZe1GxO7HUyH0QPhvrOGfdApNRNdnQQ2ITXYSsSfmxBa69n37UwrVv2Cyu1hrt4LTdtR9AuNsd4j
GcNHGLe9OvGeBy3vZOP+WW1ESnVRboZGePXTVDVJf6XDUB7KNSEC69dGKVoVZXurs3n8QB369UHN
MAUl3z52jwE6JCm9bNaG8nYe5VRJSEK+hiWlQ9+zKI2I9nd81F7z5CvIwlXu60N7eI4WFAAbVeXn
53P+bAY9yhqc23j0eL5Hr5w6q7lx05uQ/Oe5PHTrZkSlkU0ExTit5m2tKuKcIwMIWHX2qRTi4jmj
Iw/X/fM6S2t91E3Roc/iCvBC0jOQO8i3itZo4t0Y6vTpd0JRKmHXUut6FKiN5ZcvQa23ZMzeZnYT
MmT58KDEPfRjh6DnuzFSHR1s9CyhhmBFvV+o/RRsKsSni2xKO+q3H4beIKC3VfViBCkGb8bSflYc
jTXDjRUV0uyrP48KgqqvShsNy3D9aOE7K5n2YRl8OB4TNHWebQiKVlFprufoCVz9I+tmdXyGLwzo
hsVY3etVQvwnL1vkpdRL8TEuodafxHpGUdwMYm2tvb6LPAvZ7GQi5wXvphrm1GdMZf3hpEB2ENCs
X8HfqIF7WnkdNWIYZMt32nQoQYyp3NTXoG7OomnUFPpnBWWpr0/0l76soS++AwOjtAhbz4/ae0Cy
p1EeN42i2VZEtV/RaiGaDw1ufa/Zpx0KiGTtJup1WvNpvH6ycnhLmvDafXbBRAx9L41jKLvl+TJo
8W0MKLFh8wztfuc81wOdksQd2LrDNN939IHXKL1y/DwaoX7rl8901vZnYUITGazVVvdRHCFboOQ6
QGKhbdjxwixdvZWsa6oRA/ydSS0tPfeavEJtst9hgwi6DOD+wC17Q1yAR4UOZVIAZy2xkN7jc8Hw
itTWrV+h/TQgKpI+7HZ9CFef724vP1RD4MHGoPp42blzV/RgeW60aZRlj00BQtLqQqShvJKnMlst
VQFCXdsoj3XFsOlT9uvc+WrTB9yD3nAXth/wz7lhpdR/spNnhCBlDJbrE8bOuy1IHig1ovN+G1hK
cp5GkaZgK/BMSRZbvTzb0RKLaviEHlXr33FVA0HQnru4NhBEhnUvuq8eeSLwvmDEtXszJJnWKlVg
VmSTG6W+oBU1elMCEFB5+fPMEFvN1d4mV7LxoF+ntqqdkVHqowT2iQ/1OV5qSjo/ZzXpin6wM4wE
BE+gtBsKGVp6Xh1eRXmGvVjBaz2TslYZ0xJx7JttVlJs552SMCspGUMlcUooB4VrDD7iWeQ/Zap1
RRGjU4aNRUF189wWuLH9AqBTDvpMCynxW34+KBMosHNBtelPhWY1WJTKV6/v1U3XDd/ojfe0fRlV
EFYrbYJuVDTWjDficF3Nw6xyi2f9Nodo9sCsT05K3LU/gRJRjzq/B1FAURjlXms+YuWfT+vkD607
fik9apJqyaRu/XTCDkjgIC5PT3n0sK2+h5+i4xSEotvX8YxB1nRjMzsrmdnPkRDuNmpPqJR5fMUP
9vG821rn+IExmg6UUefxho/0uA6CoDvPXtlJaw0KLVJM8VzfHu8cOP5DOVNcFYJ+3Wxzph0M9it0
83WRvxHHivtbI2ieDrTZ1gx6ISlFpbyd38ktguomEpUFMC+yLz175eNPi9b0S3Pyt+iVh4cOwSCJ
Is8wmn1PizbnaaHE71ExKBYUVv95GIrhdtCnDhIGrnZeGdDZ2vSpUO/wPO/n59x9Y9I0A8j+Z38W
dJDPpjrhuP9+QvDU0f3u9mZx/dZnVaNDeI2WkQa4qo0h/gezuq36VvB5XYf+wLDfbWMrcfRTlZZf
VLjOgZm0/QxJh3j6VA2IDmoOEvTVW+bpcKFhcAe18XHjxL8MFaNy9E67ih/9JXRyh6J3dsMqGp4r
ks15NzCzSD0VH6GHNajQEqxB4EOofto9hWiyXq56BdAsbfj9fCNQmrXXunwsMqXjKWF/HsZ94vRq
01oUvqN2uHYztAGZunZ4bYMSAURocvmLaIMPK6v/CHaPol11snYW9AYoFIak2/TuROmWPRGiDuh8
gnKBEkQC65H1XOoXRKL/iu2X8qmdT9R+pa/u7PHq8f5ndJxBJCcp0PvaRwA8YUINonRinC8+jxfU
hYiw7fX2DWU85JdhCHMv3MZD6pnWw7NHgVI50M6rZNie3mfcpiy+VLFxbbJwO9Bzt/fqoeDQS0KW
9oDOfCknVskVtHND9DovoHYGttG53/OU0jhV1KIdK+cTVPZm8iy7CPe8qSev5sNr76Oh4Ku/sd/P
Vu+DTdNkQ9CNejo7U8VdxCAAw5St9K1LJpgW/ZRtg0hgXLufh1vr0KnylJUAx2ytsM+jQQgYD2o6
WmSK13n2Q6vXja61oT/MXPGRXsPybtTP5ak2wL9eLVpuj4n6gPz5ShFgq7oEf3PiNCqF+tKcK9fQ
vczowwYqFR+DhAhMVn3VL0rrGnExeqkNseT6fzF3JsuRG1uafpV6AVyDwzFuehEBxMyZTDK5gTGT
JObJMaOs370/pNR9M1W6Ut1elRaylGjMQAAO9zP85/sdHDof1dxd10krzibUsG2aMuvCKZo67v00
tPtCGvSg6+vSYY9qgayOxQNgFkCMRRjoimXAPnE9zoynwC9TweAyfIbE/joMS+Q9sUVDVrK1SYZ8
9nG7fMmy9jaeu29yimnUDs5jtcTNOTK8JzW3KAmiHuZ/WGlBrfHFO1JivI33bZjQSJr6CYbQpkqb
a82cPSbZXKrYbIfXs4Nnljs+L5m9PFQ5B0mmvKt5up7NCGkwBIptHosN3s1UMLUINKxkmnEhgpHt
2PNeuMl+KMr4MCqQFo4DO2XwIiSpnvdRGpH5ZRReeSqWlJPnSi0ayjBVI9AMcW8ufwSvKka9JwhQ
F3XH8NE2sSt1WCIwTbWw9rrDe9654tyVYK3kNCrmOa1PRGlx3113U5buRlnDJbFjv57zbofF44Yr
wzE1vHKhxfhp1WGxGiI9s/rjrCfFodZBu81kW67cJrF6MruEIC9zUfVHDGljcXwJDYfBwVQ229LS
gL85RN+NYrCQeDRrNipLD6GkD+MMuMolzmFaOkyUbe89LmdkM7rnpxpHK8iOeGN5tEGmQtvqYnoX
Sfw8umQnfcpZWzo2dVd9xqcuXr5JxQHUEx9vR9N8NWav2MWUbcihy1tlQUAtVGwErle/aEO06RvS
LVgNaW20G9e1aZwQ+u/UPLDQi2eZsH9YaqXgL1vcwQ+5nvldFzOiJcrPMOo4q013Zw0zoRp+LVnS
kNsNjJ9r82eVY99qx/o2r8Z9lIXVVtYROHYjfXVSuZ5z9ZsoGaCYKiyd5vqoW9HAxtsy5BtZR9Ek
HtAx5i40CHmGZcT0fbogZcI/ZWHGlfNamg6tM7OtHke7g7BskJRUhYEkOK8w3nIXuGZ6+x7FVukv
oUMcTCrEVfebJqtBelXrn0z44G45n3vyFY5YbEmms7fkCM01a8R3y3sY2LiMDP57r6NlX9SVw9mz
aYrwU1fyTgD02zRT9UJ+eHAw8t522HGS9kX6ZsgfywwZQzPZCGHD5sWeqFSAcek2nTWjODPD62mp
33sbOu0w0hVhkHpjJ+2Fu4B1uHbp05jzaUo4Z51He+zN3RQ6+Fbo38OW3Krid8oGpIhMMji0Rrwn
KSZCVvMJONvJHbTnvKDSwRD3lSPYZFsvB4U4fRmK8MrL04I51HzZTpp87tXdAJJlw04H4b3E+YKa
DxSRhEjCVC9cM0qMxBgJBGZE3l14cUMHJvmMRXw2pAfW/q7SZohpdRbtlunb1LvjVb3GpzCfzipW
h6FEr5Do1jaZMggZTuwX7oiaMM6g73dGdDMM3xmmTP1yYL1FC1MiEHh2XbkGdvGrw2ga1YxxgvJC
M1NnZKKbPk3Is7uY4Gkj9Xif6tpjlDP1jWVBZizHRQP0P+aYqzCmHjiWderqhbkHkZMDNXe10vVz
aDmUtdxia0QlSvKxxDQqzLBzsrQTwM7Xio/cDtxkjjUeoxjFzgtHiur1Eh0j29WZ2utQ2dlz7V+i
qYuoxTPqmGJyCtTW2KacqHt7iS3oQRJgfI96enaWXTWVn+7yXYeRG2R5m91H3hCY1vdGa8Z9l5IE
2HrBmZglynfSJciG8NGF20fyn3yVcXxfeBm93NpO4DRhwTDZYpsseDp2TY0nEMwXhddtz33AjRXA
eatoN18oJCHlmpMFBCjRJlfkjwXBY2Q0LsW9JFBG/gbdL+NBqqOukYa60J79Pk7iTZV7b7NgLRn5
FzFbeLovC5UYrjIV3jMpGME3zdYcz0ejlxyAlKqMWFe+nrW4W2r5JbOGrRM2CL8HDafYlGkG2FZl
ywiFnC+jF783wh6uy/6jH5nbr+30QXYhzBzT2MW86kEyjrGfVzyOju1ySKKH1L7Jsyz3c1MH9L4b
LQuR6xhjRBSPb5GnNk1HDiET96lv+cYKjDCjqvmLPvKNy6J+Y4w0ENbw4A6thZQZR2EG3XX25W2B
F/bGKrX3clBh0Of3C4RG8Bga5TkvvC6WONlpDmepsdy6jep2A9CbJHLek5DjZMlxV+iGNRyjZDku
6LeHAre6vL2h8kv2NLY6gsH6PM8a1dvOxgHSpvvd93AKeEBzUdJs1MdPmzPEI4myo+IgU3s/OxQV
zUFEKySUkiEfxrQy3iZFudNYIb4rJ5w8itCXJQcvBzCsM7VOqUcvLqvHb4v5Ff7XM+uWG1I4mIQs
BYKrieLbLE7lCgjsvfalJ6hzqC5tIw//JSK6qWQxVjW7gG581aN4ZG8DO+YQzcnwS1ZIXy3Rs0lm
Z8T3ZKDoGXvyzFb6DqyVrSSu3pRefhN65O+pzoE7w1GoO2CmCQGQO7ejPzKPtynLOOXM7N/aYU/6
gOGR0ZPtLc0QCGW9gEB9LsOJE4KA0k3jls6X/GpoBB+E0+Z2GOavqtGuPbe5qQxUJ0V/KTr3mhSH
eal1nXpdipvSygLQCcPq9tRW3qfUSMfdTuC+VvTH0QTRS816l2rO7M/M+fvpCMaijsJgNKzvYxqj
oNXnwJoj0n3oPVumy78n2aNu6FiiegQMk4nTiUGKEpYaRt7EIVE0nn78K7WRog68/n5mUodOko98
rcA0RvYeqjb0lfms1fzF6UAIN1H9iRzKnuYYM6WasGAM9sfJC/rBaLdFLUdfcyLg+/bK32REd/JS
SEfVrjIzDuQGz64EmEzHXu8XpQGsWz50HX6GHHwbO+f9q3rPg6X7PFtavh9tYBmjRFrtOWcGZb9n
nTFtZVi7bI71ueE8X7FXj4kzgo2i4FOYReoP0Uk3B3I4XRZB4yLud9Wnnja3VCP5DgOxbdU1nFvE
EqU7fZ/gggvXxTAwZX4gdctvYDfMbdhb2KlZN15mYZWpUmZ0Wu82HtKHRAMXTLaPF0V2K7Pozkuq
PX0lSC1V1G5tj8W4lUXYbkpIH76HO2GNuD0s02oLuG/T5Qbjc+4uoZexFUrTt5FBzbgbwpO7jqTn
TdJsBlfTfUrzTWIuYPscRDz57OC4M+g4adTOobO9O6PKF9geC++P0L4wa8/7zm62ODws4NMlAL/k
AkD9Ui8l/MKFEL5YhiB3cKZJp/tIq9+T1FPoV4hEWvpWtSuZqa+TB7uMH5ZanNoIk1SH+zZa2rA1
670zmB991e+9jDc7qzD8LBh0UsZ8rVVk/qYa3qVnBF1LTDob6i2Wz9qkI680uzfbLs6LUT2LFj0F
xZ63MTMZ+TGq4+ASuYJ8nXqqTsr4AC+xMWq4JOlKRzHL5K7P8BuKvGTvZsKPsm7ajsmyi8xMbbyx
/JrWfFsn1j/X0oFJwZShkciitGnSRthqLvloCNJKeW96kYJr7XA5bhDiW9nXltipTOliWLLoWb/k
cjTNAlOy5YBkeZ+Kqr6d4b6BxUq/h0uUb0jZ2NGnjwo2CmWd7i3MafCZ3PUw0qNNYfY7u+WmtRNE
yEia8GO6Ryu814liNnPHSu2ojGzckJHaZPgs3HUviA2aiLZ1sWM6PbXDQWjJGGA1P4vm5HEU8Smr
ktemwFSorzn2pKJk3hTs0+HX2QPn6jRu7s+AZ/3qJvd6qscxuyoBpT8kkJvq3P3m5vgW25Qpa86N
jU41casllLdn87BYzLmGrYUVb0QnSM8AF87LWQMG4xMr39t5eEswLreDl18W9SpFbm4nJzvbo5GS
ixus0xXk6UzqLGprZy3yXYdLShUwxN1mCk+jK7odtBnmwhKzoYJ5B1wE2mPbMmS34E02TEiKwwJh
1FI9aHr6FsXRjSvxKOhmzkmRttkGgN9Vgt2TWT5VPQ+4tYrPQvKHuOanRkoarudX4DKNTV/z0OZh
PMza8NF560sxcqDqqXbldOlbh2NZVTM814k8gPuFrFLGByqZz6Arbn97f2QR++QejRPRM2jK97wo
cIVqR4h2jnyaJs4o2Nc5RfFdGrOqp5awqM3uUu9TRclHNlvSD2PjVjbJt7nOTlrvPPSwaeDo4LnS
8plT2R+JLfq1IOE6NJJbrQp50yYfZhqbRcxd9kpKGdGaJGtvVRrd9CwfjCdyNigtv/bSivKPWfWE
V8Z1Yts3LWTMLOXWzjkjuqxCNrD1YdEJBb5Zf9Vr7WUWsIuHcmCqwSa2A2FGoM1cy6i720VTeFlU
QMAibyPrdV27DUsixrHbbS764n1NPHbrmV4D8w/JaXLk9Zhb+yHPdQ5iiYdfV/nxoHH4eHHglBz+
Xj2fm1Sn9mQ9LI1WBRrktCnnuYtJh+rUpoTEcvLNdTWIZjrSLPB5eb42I20sBRa0WhO4sWbYZ+G7
xRqkcUMU94U148knCDadR7BL567lTaq6jvFyTX/TJxRGuhNClMy5zyO7FZWZh7hlyDplx6obDqNS
hKdej94AHFtsPH6+yG8kzSTzmctI18xIYYcKfP1DYlvfjdCju9uyw8OqNTZl6H3k4+PAOMmP15Wu
tQHUq+x9py0ePFqodhxuKtu66+JBbTIni3eybQ806DXojyWgDyrnVKA21oLEhj4ZRpGj9l7lvC+T
We20UWnbcOal91pojmLqSMYdBuA9S+zanHwnrrKj99VCm7JNZPzcLEtQkZ1t1TjAogIUW/dYKPW3
VckuH4XRUxFOd2Zsv+tZ+JB0za1rVEyfx7Q3Ki4+abUlKOGTJRXf33RIkTMterMlw3FVIr6LKtG2
S6S9pW29c3SPVTt0R3ByFsFGTd7kml9sfdUY2VEWeHo9cXr2jMGGw/cetyWdvsOudOfnaSC3BufY
0EPjlCSbSuU+HZO7sPPOpjPuDOVkIPL0g9LSR2egeSrqwCi171QqDsuA5z1JS5dk2KlK+KmI+OcQ
BhcxtmEPu4no1reSGwPnA6KD+LwM3lWivIszhODy3XOpOA6z6bqNMX1KjK+1W1JK0S4qg+7JGRao
wvzIPQuTbr0bEVLlLgK1GetZYtSvfbIgRPe+uA1R3ULtR28TBgJm3uKYpNEp712Yk3srsw9C2Rgf
Oh3PmJy5NGoSxjxZ9h0jjvq86bS4gPGNo8PcymtKV98UfSnftNKHBQjjtgKO6/eL8yqGQOvqG2Go
hXyBfqjWsRmJuG9OhgAhbOfuzky7r4P+ZSS/32h9fbMoXkZzsd9kPRxKT0Piaea302jYp1in3AGn
kreTSC01etcXmMMIYdyK4htaDAI5linvAdG+A7bGG9S2jzV74/DKjF07H1RL2mMn3dZuiKdNN32g
b/2iIsBfOZKSg90m9+gILppWXdqiYKNs5xUkymhRz6m/7rm6PbD5JvZjjXahijtSZQvgX+SNL0ql
DaUDcse2+QZVVm0X6iC+44VBEeZd0BX04vOkJMOQIY1KmyFH40l3TRl4lU5C7g74emKN1s7jNrEO
uWTHa2IJTE+JEQSMfmNF/VEb1vZmPN2nUX2qF4pmzcycWqS/ln1MNFba9CaaCKNGYk6z0t7apWdn
HeUqmeDnWTRtyMGOrWc+pykVfKkpEvqI/50lX1krT0nOyEli5OVOJ38AvR1vzKaKOHkdFHw9sboR
yh2OGOORXDzSBrHLID/7jmw3suqvZw9zi6R0eQO0Zm8WWU6Kn6ugGD6TcQ13QzpXDWYTnOHeuUwV
RqfUXTZZvRxmh80QoyHfHrWWyq6JyTgnCGB2FDzTl2ROBCDnhB27K7b/vqzuzwVzP+vl/td/T3n3
r0hf/wO1dw4xAnAt22IWFnmcwz9/Jcb7z/vgIbj/Evj/+z+eP9ruQ5X/8YCU8Bc53p/+lb/p8wB6
eZLPQUxnuHBiJGO3v1s+oM+j1wfsy3BoqsPt+n/6PCn/AS/MwzuH31qNGBDV/a7PwwXHgf8lPE9Y
TPMilfq39Hn6aunwB9TXH+/Fz/I8AF4EIIUS26jgiFCWdYiEHQdZYul3oyufay9k+NEonqxcu0vN
4UtIu6yPxLG1TDTaEpqT6nFVVtZ1zxHkyMynNACAvM1f6eeho9NoLBVYE2xoXBv7YbKfIyMBfV5h
hABeMWSWN1k+50lyziSDelhadj4tD5EnT6gT8uJ+rKlDF1kc3iHZYMxhqMxjJtT1NHXX0s4Pc159
mcfSHz2P01x5CU3foVLNPWUGCLaToKveJ9N+Hqm55Y6AiFCmFNhgLJT9VVu45s4bymfgvwiZEiQR
ltsl7M9D0CralrFKrpsGn+Xa3uuxQ89SBxXQgLPkN64r6VwvVfKl85K7VBMXqetXcWLslTUv1Lzb
/mINpBWDRQruppzAtI9wYnQAz4Y2VSiUhARyxSe4fJTgUSq25mRcin65AMWefGnyycVAsjzq+kcb
52+tqykfXrjGz4hr3ElZu6II4QY5Nn2O2uoDzHOiS0klNxAIFwmozqNovG2ixgettr/1dPH3RVdN
H3RkP+deAB0M0avPLANyFBRO871bO9+zwqw3CEyDMUShnOSf/YzqKg5taPlwTQCXUSoTY3imi4cM
pdpFYLLNTZriuCVjfSy27Q/iWWbTHyTo2FgJaM5SZbjG44Z220/usq9a4YAW+2bbUfi4hLk5U3Av
+Fwn6wLQh3Sv2h+gtR7kWo13FHp2NcKkr+Ca214h9pEoq6ui5ls4+XcKxQ7k0DUVcxDKKE6+s1zG
5URaQp5toZCzLIoIGeS3Tt5VnKC1kR88p7hxLXWPccGudLDHRkq36GuEAh6oUPtSi02ibO++SDOg
uBQwjU9thEMhS99VYF+X5To37CPVmCvMfHYIXq9U3CJaNchXafoZzXXtFjeTm+/LPj/bJSbYPecj
TZVZX0MsacFmyuaH3qkYADbmXai3nGfR+d/f9f/llv4/cLemmfZXu/NOfZTfSW7eVJeUSdN//KyS
/vG7v23Dmq3/w2HPxDrMZO/Eawew4m/7sGavLjruakTmmPjoWBiL/V+htDD/AYkR5qNhGtjsWPKf
GzE/kq7LLi1NwwMCZsp/ZyMWv9IZYBeL1bmDQhDHgeQDV2uen5GLVpdrfY6pg5FMm1cHqjkzv3mG
aOy1mmMCdcZLhvlvaMHr5f+0+//2qZ4OOhLXRhy0zJVu9tOnZjWtAU1zCT+8535+cox7QcxkZkwi
ZK/xcBj7nYgImcqnOr+A/91W2vsVtg97PQXDHYToYmmrkeJ+tMWTyDZe8uANb2Z4YA03EAfbx951
Nlbz1FC6XNSHG3+1RfJbIEMU8udgV/PXM+z3byEExG4b0L8uOEh//hZK6nM8ek7plxUt3/pl9rBW
d8VO0y/ZzFUKfbdKLN223tYjyIPlS0swOmH4bIXUQBO/oY5fe18d2FW2S1JHUjX03tYw6yAuTnEG
I4opbvubkb5ZSRJIGK8N0O9cMpZSazutY9hR0QvN3+aYhDe8z76ltBHc8LlCQopyLZD9GPy0zm9/
O6J/ltaj3v+vjw6AHUtQSgtU6K9fOmkBzxbIPv2eoDxJSEQ8CmvRjLna55gw0UVLU4us3V9/qvGr
RdSPe80d1l0JaVtfUSK/fmxsTQkCfnY9iyY/EyuzBR7CO5hhdfQmFUQdLY/+hEHcAbvKHYH50WtE
ABt523qaj4vG1vXex/6x7JODeUFutEW4V9rXhrOgvnqzFqpS9NH++qr/bJ1z1bzdnsubrP9xCIFc
e15soTP6nu2iNgoAAPthfpxcVIb2Z0tlG0z14MR37XQqEEfYIaXJ5FlWL2QUNFneBnotiECT4TYx
D6qfSfefkJFJ6EUC+IlAMl8w2k+xHLi836pHRz4mC/qhGgcOFf7Nihd/8vCFbsAcdBz+JX4AXH96
b/EwnSYnF9QRE2MX2Wo3NwiW8AxA7bEpK6oRsUE9Njt0nElJOlxolLfa+1Q+U77ZdgbaNP2wKkCr
6Xfbt3/5Nv7ZTvbLtf1hYY4VjWi9XViYxuMSDzsPl9AFK6uKemi4xEGhrkitfR3p9V8/ZbESbP4Z
y/6+Nv95V5x1j/3prrRcVkyZF2gNz2AtoqmFdqeu9nDKXOJU7o0smDakUho6tv83n74OsvzVp69X
99On6+mgwMny6VmN/VDroQG4NcoHVACBl71l6B7w2dmoJAycBsiKiP/mAoxfUZS/f30J29oDQ4mk
8g/bYNe2cYHnAV+/YwqwNSiuk6mj5bYbSlsYpwB6zxAX0E7167DwJQTuELVG57xSWvXzzNoMN4K3
g+vzHXRSMnkxkk0daVvldDvaHQy1RH/30P7kCFrTMNe1oBIZsDx/vW1Dr3m6Zg0l6l2Kyam3w41p
f6XpzKC3wy7tlkOBF2/szIcCfd3SvjqZg7XCSMFD+5s7+OOg+OMjlNIxrJUbCvl4vdafHmE/eEaO
jW3pJ43c2dyFfnwqAWMopK42aIl2l6cvWtnhMsBw3A0Ko797sf9se/VMyxQuOFEc//5wN6TXlWOE
f6af8caGGWbG1ejjcHIdD/GxXjCiSG9VnD141mrpWVy0+LQolEpiRMIe71G5AgCPv/9/LG3PMtYJ
LqTuMKZ/vS+NVmb1KHMcp6w26OLxqDrQa7Xa6Y51ZePBV4vqbDB+hfvXZiybOzO1f4tb//W28mcv
90/XYPzhzkTD2DKAwp0hjTzViJ4M7koG175limyY+xu8C+l4YQScPWqoR//uFjh/8noRIRnEjsSC
LsHgrzchbEiqvIEWTj15fhmCuZt3ZkGZaOAxTPJsx2I3KFIbs9sXDLSQhPjJggUQiuxm7vZ9Ia88
J8fDgMkx9ZBM5tFUJtYLqP7XCZS7iG5Fj7CNEu7G9j5QjQa2w+xuE+3Q/f/4kZWuM8wFTRdrQ1nz
sqqUh4VZrtn0PbZ9IbWDu9xPqL2tDHG70A5aUxz6qPAdwrwtAyq+7sB7GrIDatYDpjdID3BLbNxj
2VOUxjsQydOtNzvHyjH9KUdgw2c1A0p9HeBQRD8D9ffUo3EbQkif2APV7DhmSKcR1SGGXFWr72YG
3Tq9OLRFvLHdBzxsg3kUSDvgbyTaQdD0owTmN8L0daxjhnbv6cRcJtoZr7lPbNOvBy3oHONsJSqw
3YyZk4/BxJRLmCchikPa6KjMjoJ0rZpRIdDMWe9VHF9E98w8QE1ZoBjTOzQRW5O/XlvsYzTqO52u
UraKeTTwiyOxofE6rcMsMwK6hedivArMeLIej1oN2zJEGPBmuPlD3ARuVJLQPmM/qeLXhbGAIqNk
OhcHKOc92jWg5BCpXxshWAPLLtG1oMjRcmFxIxqxHTuYpzMcH1lstZhjO1NBOpVBqxfYx0S+i4o7
doejbaV7l6OcDvVmnlFyj1eeTiBRIFp3tl76PI9HETXXWWX63UjPiz06LDHIqRs8wg0wCLh04CUx
hkjp12thb+/tJljv6uDyACzmYTqDJia9Y3QoQwEPHKE4H1cW71kK7OvofKnpZDCccJVJ6ysdoEdh
oFvEZmrKpvNVzQRiqBfbnskSzGu2k16fUH/tFhL/aube2S8T3dZ+sfdZS63ku3Xf504Qxy84YPGl
70MmBM2s90OkKyXVlBJUT55Oe0tEhxAjpKIXFBMY5CAUNNwxcN1roXAGn1ne4uwMzqGCue7IHUIM
vxYsbG3aNdWtl93aCNENLL/qBy9iAIJiNnoGgjkmv7OMiTw/QSRoACkqdV+Tx7iSPw7DVSZZzbfl
gvIJ9Z8Sj00DPZOlAg7ejxtEmE5xdI34EDWPdYHdR4//8ORuHPtejS8WVPWGfppAPrUaXWUUeas8
3JT1uLorIbeArmaMQbf6FxEldnG6Wj6BhGfAA/1Pg9ZikCgBypdmvqP74GkQ82fAhK23VZYRaPGb
o5fbdVS0lu7WcZ9ad9i5nTzlOFEsaK714U0xGGnTJGAUkLIDnb2OwTll8mBjanv5G/kvmijw5qsi
vIHXMd9aebA+yYjFEiL+4y1M0LpKRqIano/RgptoYKHTW3WWKtBTg2V+KeqJO+/4HkZZWSx3qxei
WCQJk0npnAq9dmyzd8VQ5sIv5CjfhfteW3Ijl3fC5Zm7GrroGeUr68HPxVOHsLFCY9QMKBbpEUpB
r185yMpU0Ec3OkiI9V6H+27IAiOlQ9URC9SV34ffBXM0OfElfcY9VocHr3f8gQub7PFUxEgSIv47
q/ZTmvrrqF4z9JT7UgY2HF8N1Ntt7t90Gk1ng4cRpvf0d3vwgBFs0vlTRx/X9dk2NHJ/YEfTsPJD
R32wurdcb5nokPtowfs2NQMasT6VXhaY7s9Wz4QYzbeu3Xa0onLVbiuX0iFx6IxULq6HsytG4PUx
WhXgiu0QZEW2QUu3Kd0r9KvHEv+FvC83WnI99DqG2I9thChU3SfmFyt8cAy8B2J0AZa5ydFax5OO
s5LcCw18Y1UcK+U9LYaDSuebZ/mR8nZJ4R5K4VyqdK+GnaaS22mBQz5Z+2wqtssI4Zj5ozGuMAQo
tq6qrpDvBOU08nfVxxo1bORti1kgRTZ2GOgczVqg7vQbN6G/TRuZG2ozBGOOCXlIfzboDVpNzVgA
UIuxuIwkqV6T77tIwwBQP+RAJGpdHfoa3BjfJB58K2SNoG9rpqcofGaCAuMBvn3QMC7WNjMK7qeZ
RqotkRGOuKR36I0w8l0teBsDXRVDB8UOLRiGLllQJjUFXDCVXrjpc2uH6eGO1ASp8h1aYw6kcJtT
ucPostTEc8HAaonXd6iFh6jUDih4MAQD8hG5RyamTkYYHsRCD3z208HY1eBM2YpaFKQG/aYx1R9q
wUWyiO1letAoPKP6qwcbB+AwWNAb4ppwjvXwmMizpZwjakM8geRZs8LDMMqTUuZViyYjwxVw3bmW
xjm2s75bj2GKT6d8kL6pPbf5EkgOtPVUbjXzLMqevY74PrPOrmedykqcB8osZQjYQ8G+FtkBpdJp
xIdIE1wUjJtYl+jl1V5i+1BHTcBb5xfgf9bIQhARrP8valCOcGLoq1KSPbJypZ+x7k2XQvhC/EOW
S27549f76Kjr8tLyUakh0JxyJ3XjbPcwdecCVQFMP7zwdHYJVAhb99Mg+24YtiFaIojqcUmXse+W
+6Z5LqRimJNTql4eUFodTIvjydAOa3QzDtEO1XPnyqsyF5fmtau1w0zfcp2cRNm4nzoVdA3iKgkq
GPN2d2ZWAedjJoH8HodNl7kDMtKqBtbh6bvU8m6Y37rpBwfhhnYjUHFGyatOX2INtKIhgdQT6/bR
MMSlwKEQWcvBrbnpZnY3p2TXo33Ms/jOHuV5/e9ESH8c9fNoeo+GiC+Jd7Sa/JDOGI8plJuGfo4w
XFazRCXOyazqUzZhNaihEQwDaiuv2dgGAm+lIoqPSA9vpuk9qs27pnSCNjq4LesklmeZigv2Rfsf
ZR+uaQ2ShNvs9d48h/n83A0OrUqNt/JBMyAfEXhk1RcTdq+tWcc8Lu5wHd7aCN+FYPBNdAiQafou
xhn5RFCN1vXQuo+VWz1GFj6nnbxSofs4OPmBqHJnNOZpXRJSQtXxGHWfw8PUEgrxus6oh6TlXKio
bknsLoM5PERKPFPEiDcCoeRGlYqwcLk2qU40xKd6GD42TMCvgR8VC8QWvbxi4SUpx3AVej8OYGhO
mBoStrTc8+bZSNkL0t7A8/UjIfIVaX9Cqr8XlEpxxUsOo1GoTSzzYU/97KobU+0wYTPM5KFN7PQS
Il/cUOM6u666twdxhcskjChzqU6JHn7KmhhU05/JBo9JbQdzo6HUCG/cNP8g/z73NtgJ4eEVR++K
MmKmkCkk06uw2/s2mx5yIjOjoB29TNDpqgynzpsUXXky699LbXkdY3VvmtqL57Cm2Q6MtVJWjJeq
nh+6ErqLJC7nyKAn5zBWu4yMIc7mhUrgdxnicmbb7pdOVWdOu0vtyK1uTK8zH76J4+G10cVDyL2c
nMaf+89URrdOyzAruHV3eTVS/TkX9vWQ1Pd60zxFOS9eLS+Va5yc9FtqziAP5gepk7s4xom0+0GE
aPvb2PxiInWRRXYXhyWObTxJp2eQe3mw17GzsYTlrH816xHyZ2LC9UWv0+bmVWWRbvB+xmN6EMND
x2vIffVxp1wba4ye6QDHsrslY7kKDG5TMikWVGfIExPwJx3ORqOSVxgCvfeY8nQEU9QMih1rlqkX
ovtRisM/Wp4n3TzP+BhmNutYyjMml1duIrctHblGG/dViBKbvXr9chjpkMyGN4gmAmb/jwNvbL/G
fiLbmZRALBaLxyVR0EFk5NtxHIyi3UyAAGb7yeFGgsxwMdgUqDS0Zzuk0pLtRPNqThOai8iPpTqH
zFUd+ry4s7vi66QYH5v2S1IeREuRDvWvgrukdX4bf0MdFJjd5xD1q98oJbPED1d94pZbxFEzsz/W
u9lK7sY6A+PEclwnL9qy5cjm9Qdz7cb+gMNt33Fri9fl/1B3JsuRM1l2fhft0QbHjIVkpohAjAyS
weSU3MCSzCTm0QEH4E+vD39VdVfLrGWSeiHTKi0zOUQgAHe/957zndnDKGfuDfSg629CBLKxqA3X
RSrVX8047AuQLMLcTW2yH1Bys9nZ9tlt+gixxnldulGPblMemdQC2uCe2pwaIXdPqqCvRlmxVlDr
JrR2kha0DX8VafxpsbIULQe8vAQ2JPbrPtob1lWTRDmSYLxuh3mntw14EZsVKATLZWnnWoj4eUCV
NkxklYjkZBS4AmNCRlQb0UlFnRhltt63ZvgwN+HJ54yPFAo+THAK7Ztt+veN5d7bdoGsBWenkx+7
QR4KD41yi7YRjTlT1mPgm8z3jCOhn/d433Zn1Vn4c9uo1ByNCbtN6PkHdrJnb90Qf3w09P3UfK+F
67qD4mkCZTIcmlrcKWqqoOeDdqPJ5698c0916rDqrSW+bqg6KfOwQkIbM/GDGM9W1j/1M0GxzTH1
4+dQ17dyYarTVMPRCJ68zj1rJMMOCdn1qh3u6upk+QrDaQwXIGkhEhTxnVcfA0ATafuyviSXG8oH
WuCwgzii+EkKExw7ur6ctmaLsEmbPynjx5YVH8E+kds73QDnSNmAqJKRJCOh3ycdFDlJg1DEEfaE
vzoMa0PC5OFvUYYnPRVk+bcK0+VuWkv6psXHsq51fXwMnb99TYIZkFSzE5nGh8nyT55vX43C2ABb
2dZOH61nj2SgUU2HYB3OJGwkgiIBffZhvcqiEJcFsyIP6mGpLg5Byc5inTMZPxSlTb4sW7dnHEfM
bkP9Qn/lJFr70hPsFcScclz7SlL8rvR5dEPrvk6wY39yh3FEihIreDY9m1ExR5mekwLPim3ZF78I
TvbCp7T2dPhBcCkubIf4uXY87n5uPC4FCV7u8rHeRUJVfHjuyWX8vL4i34ijOWUv7nYWwt3huwWT
U5vjbiKnnj5MCuWDajLW9i7El1kUD3iMmIQPm4zybn2acj6pkRN4Y+BTqPtDSuPIQHvOjYYfgE+M
S2wa4MR4AgH5RFln7tdTqx8mFPv0c3nAhcdyEtMU4slLUvu8DBUdIOuvn/HXSZa+h6LGI1IWL8ed
kwKH4EHsm/RQW7ASlHvCufOx/huPR2RIB9d9frP9xxxLh0RVV1ouibtEVPa8Mn7T+grX6yCTntBy
fFxrx4UWko7DaODdOF77WrvcW2tLzthhQ+OeSg5/teXWOfS/zf7+Bpz6Yvf7B8GL//7Xv/5vCpT+
M0qn9eX86+/j1fz95f2/BIgxov6P+WH/vf7d9P2vfx6F8/V/54X9C01lhgOh6XC8CJiI/2MOLtAc
Mc4OERWGFo+oxfzgH7ww6188N1ghYj4kL8+2+HGSTSL9r/8FXphjA6/hBxGDFQjIZv8TH+x/xQsT
ztrG/bcWvE/OsuULC8mTFzKQo2Hw77usVlgbA8QmOiLG3VzGa5ebldlzbOfQpHgthGS97LMagqgJ
DEX2ZUPu5tk3FMpUbRw4pA7HXNIwcT3yu4MGRkR7h0gZ9W7rsZKWBgwOZ5MkySUwupaqhHYAbUvf
mcgKX2s4ZkQtQHgri+Ye4Eji6muWz+ApdRfsQwA8SObVV2UitFf9Z6jv8859VcZyi9v1wGkTXVCG
KKOD7NgzL2lMpzhaOQHJsKvLGotn487mzTDb373IPgzHOtSewwQvxDnRf3XNdDfluJLzGwYoe9+k
zk2NzBrjDvV+wLrXOQ36TsIkPLHyaPI/qIg3kMaI/0moFVuUj6o0vGvROVFl+QbNsYmq1xrarWWx
tXDZiapBT1igeY/iAGFUVn8SCGwcHIPVbQ6Wp7L+bTYqv7OhqRAH30fhhPVMeMZlkfMhJl2lNc37
RAfZvhIwwmJ31Fvz9xzTI9VOgq2bo0yaQ4Iiz3FXTMOFvfHCIOjY+zRylmSso9LpoiGWZ64J5vKp
R0Tp269Z8EwMY7zjeAd6zK0O/gKmPzObp1A3j+JFZP13XBhvNXbXqMM/xhfM41Zm7vcICWLOl+bU
hwYhKeMMnNXCwlb4E/UjKh9yrAEUrNJy9JtnjSH+/0Jd859Zaf55oflv/x9pKi0mQv/xerT5U/7q
R/nP69H6DX8XSCJo9E3WFd/i2flnYY5l/4vw0UyGDuGmPjJIVp2/L0iux38JHy2dg8jHZi71rwuS
i5rH9ZidWY6/DkORVf4fLEiEAv77wZPPmueuqeIsjKxw4m8r1j8NBbsQbGDG7yEDwLSqGTTODxhL
/pX5zEPgh9S7k0Npbmpi94z65pfWl84m0u9omG5zt7hgvRGHWYUEEIneupS625IQ/hHbPc58dx72
LaOPgJ5RH2Cmm2hxB8aPIR4ey8VzgRQ9WUilt7G9wKYjVIcZGw8hVFBPOhD3XeMTCedA+uWnNYrz
rDHnN3SlwiWmHScbTDez/0PqwYq6xq448HNkaCw7RmfBcMOxgclSVm09C/OpC4XGmOhR+kK+WWGe
7ssYq6/wX5vAZ1xQDTyyHaf8fllIDDKdBzv5qDs4VUOyutfU7+6mnbTfStmcOiuzjg3TDDuY6Nzu
3ClHmSj3soIjQf7r787NX5ZePk715+TxZKIMt4VLgeZaMkqnJhImAp3UFhGm+bM9oeCXasYNM9lH
Pa5Iogp/jzWfbcYtuapeBw/AL02Su6bzo8F0DklqAi0o7HIbIgGUJg4FJ1/OSSO6rdJfhUf3PQz+
ZHFn7FQnnS1uZIIlxMApNouT09Q2b+snUpbxt1PTvcAHlW8IEz/3CYbTxJ8+nOBis69Ghnqthf5+
N9m/9mZCZ5LJsVwqit/pW8y0seaxf2ha+dgHHtwz63FKh4kpM4fC0OjvGjPyh7g7dGnbbeqSra1r
58trpXCmE0Iutws1GtbeZw0YhcALLJOI7UcXkveEP9b3JhK+26e5iS+pn8ewcTT4CTk/49M75pkH
f4Uv3NSG/TwzSglseQeoLzJH91caF+PR6btztrg4e3t1CQPYRCAYVsyL8QgTo4lCz8yidsZDl2xB
uqyh7LnalFVwJS37ESzUvW1k4WF+aHTN6bAHnzZnWOmyKQkOMsu/2jjgA4V0E2f60wiSh2oxFybs
dIuGpvpsXY/eT/pYkyK/HTo8NEk3gUp0FWbVPo1itPF3c8pvt+hX8cidsX5l27Fqwm0cpkgpHSCH
9gQk3cC5kYyvpNubUZrx3JWp+9OOg3fB3cZB3fShOYKQFCAmTDB3ff41itOy5L/nPlEYnZOXPihG
WAbZs0gB6NJFAPuvAxp6sGYCL26iZHIJE1QOapoc4vgyZnvhluvtpMebTKnnSp8xYzA16GpfhTsN
256R70HTBt6koEccnvrSinUkVzOESl1NMFP21blDunfHTOJcMK29sXhfiyqCSxjSnfM+Fj9z7hS0
zzN8OZRtClqTRDltaYNIx8XcYVu3H8zm3OStebAtgXg4pdXB0BdT0X7wsuax7xnROWrKd5SxW3uY
xZ0W9U3ZtYzctcjIS5g2w5QuWzm4N2dCPqJZBlKjAU+12BRRy3QwmClF8A1+mNtJejZNVDJCii68
eMh9GheQUPtdyCR+AFdyx+wFiVcBX0Q7b4gfzUjJ8WIYS3JpAPssepmevTp4WYau2jmN+5lRB58D
t4jQOLu7wpre27D2LqaO3QtLvtz5VPjMPybjMjAwOHLDnuBQDXfdFM7nJSfrdMCtSAQ6WcuE+27M
kGrfTQDcFcatDduG7V9UDyHiBeyd+cGqIKuSlL6rC14QFi6Tuc232wnNFH3eVdhuaXrnhBZM175B
VOM2XR6VA2hmI+V0Bgq2gwFSvHXrrYtU9RX40C+Qn7R6dH2RwqBDMo20bXMSKHxvW/d6POYVSFOv
7Pedi82pyCkjRf+cOnuJ8eZgNNVdM97ceG4JnRxsE0tvHv9B6ii2qrRJYnCZKbthr7f49veCr9gN
fntP65kBaRJc5OK2O29miBqKGfNga78HIbiMPtfxYY8iJ7lAZnnGtNDtRX/2Q1bu0sVVjS9qG+j0
q8f/vDFn/TblPQtg1QDc53mbklMzu9hkIOFFaa9PttMg88R6v1HTKLc2BAb8YR9Z3uENTOzl4ATj
m27mt6VzZDS6JkZTWW5HcHOz1SGAECFtTJmUqA36N3NquQZhhxQoYQpa51jCWWFbYb8mnZddYoZq
ZZC6Vza/+0ZZ7dNSftYBevPUL6d7QoOfpsw4V3y0cMQADlYCtFW/sT/plhI7ql1goHnHazA4Jyad
NZ78sTmCUH7oxth7RKv7OysjZc/+KeCj9o2xulZxiLVIMcalKb2LcSUXKeyCwLHahyrjGJB1xWsn
YTYkIXa2zraPsplg6y2MqN1PZa1DRJ6NWqvlEub8rTpg7bJvQtXvpT/7+3wMLxJyWeSGJRsEC5Cj
sWqN+QQZtCqullX7B9dtHke/HY5NTHZQHiz70BCsgMtCMoI7f1YHnZfDZxH2JJHOpXMo6upHha/7
gLno0GGSZuv1KKGCBsi6lJoWSHLXKiZ8zYfBDYBVgJrHLqsHMKAuB2jzODfIFsZQ3Zw4qR6xdxz8
sER3D4+U5kz6NSmVbIUR/PECNyYQfTzbbcssDsamFRNHjg3jZ9y3ame18439bUbtPiRRPTL0Ds2R
dEwCyaMJVEoiU7mLPUQlcSfPmnkVIxX/TuIfNrsVdFJ0p1lMf9CRlpsR89Sz7uynaX1DrhmTIp/0
hNI38sHMXLr6Ppp6iqj3fJS7JvX2JVsK3CggKKJMv4H+bIKp/FBMd1TGnuzXYQLOtTmHrcJR4MW7
OciDsyPwD1qgOiNZQDFgyI4Qxoq/AgOyaTn66hLXdbeVU4N3AKKRSKzfrHc/e5qMkayann6JRM0N
ItIfvF0cd8euLl+bHhtL11GC+slyFu003oOMGA42AqKNOdhiJ53cQfYj38XEGt1kxYwTBOy1UT+1
Adq+2dbdKTWTg8hK5zGYSxz3uoq5CnS3Q4WwqJsnvly2hBnUFoKOpiLPYYTYXKwo0KYnnSO7n5Rt
bQqvgy9gmA+xJXBYgGCIDE+fRtqgSzF33OdjFcGeF974WOgiOdYypBfGwa5a/3t0rO+5gBUVLuZx
zOXecOr55PgMM6Dvzfsh7bpV7QGA10jlWRihhXTG49yg0ZV0prfryjMOQMh27vKsFGPBZC38mnS7
ZOPCfm99VwKid6g7ZFfmrZ7DJbIC9FeBZ+pdoYpfoz0bGyc3q32Sr6Qmr1WRP8MkClAt+XLSR1VN
RaTXmtEJ7NPcPpT4HB84nJF0UsgVyH/UAL3uZrvct7qXd2FiRp2roZmq/GrayKpVmaWPMEiw9GPe
zhw8Hk0T7APsSWe9mOWBnoEfjR1czy71x605lsg0fCggHfLTTA1fMnEhSRjQeBjAbHKH6CHRybXL
ahEFOQA4YGgOFgsHpq0XddLt88I+v639I2bZYm/XHAbnfgYBAOPIW3eYcna+mXA8TgWZ1L33EDYk
LajiXsbtJ2Uy/YgeYgVQB19HPOInmN3oK2jeMV7z+bjeg/yqMwbcmTnxEaek5jRJswszFlZaniVw
H7YEwDosekMfnwyXdso4/9LxXDF8NI4IDeyoxtmwcYB0gy78KEWmLvOzs3SU8nmXRsHo3rxWRMgT
u0OgAbAP2XKbfIO0PiKUkyw/A/Z6SpZh2dNvdM7tSPBolU2ffdOmW9sqiUcdQhwRJlA+byaHukZw
ng1I5/xKwAimGd+p4b2HPryBfGvtpxy9VMP0WccBVs0QiJokGnsOTkZGYweRVLifUi+8FrTbkxhK
dMs0Nuke67rJHoXEFgrwewDu250r5HPnuQGENiRi2aSgQa2M9BmLydkVbDQt0zLfDzNuTkCgh6YY
yFWSRnZXAZk1UnoZVQpssy9HdmTLwoqUMZNO64cRGsPeVBDJdA/j0oodZvKAjntLJoeZO6532wXV
Trs17SXcmUgXYPNlyzau0nsdzHfZDIABXxQKHzWM1yTHhlHr/WKbkubOKqv3uw/8WtUGFka8zYLw
3lIGrWEEnFvQ1NxY5GyqgOZsIaovFy/xXMFZxetNhMbBLon21sE676+XHQ5nsVNA6TeJY/zI3OYt
TgryPejNQHHG9iAZkAGiZtmFclhUfmQPlGG56g5I5F4q16z3SYBxKphtskWoCxhGMKmkHCta8qAV
CgLroXaK5BDLhdPfKvcCDNDpbnrSGk+GO+BY7xhs5P1cAvgf3voggB7gpb/G3uZMwu1Y1Z1xHFx0
NnOROtEQDM9VY86nsH70etkcOX/R04YtUVrM36pnl6IDG7bL2dMLsRWmt9YDPJTKHgSPoe4zY6+y
cIoYIcNwWbrnvOS5r6uzOydvVt8QHoZTI8KEH5VJOsPbQ9xYmOWD6ew6jk+7wNLjYQg43NohfHcZ
VEcRewevwEI8VtlL2KZ84rBmGZn8NgD5c7wEcyjwWNhl8dNXJHok+keqlvchxjAo2utSt3vDKu7c
wGTh1M9OGL8GOTDFMR2eAkRaaWVw8yhmAZ7dsvWCAojre6A5mwR7A6zC7k0m9kyfwjh4dBzlKMrt
sjRMBQDutMXeVRyzi/FHFriEcpkTqqYxDbd2lSf7KaD+yqpLYafMf3BHgLQLo4C9MC/RqgQJDkzT
J78xMTRhMf4uDZZ3cD85krKJ83Xp8sgH2Ox2ticc5A/OK1TCV+wutCMmW585MJ6aEVBaF+B8MgSE
kCYEmJw3v4YciVtZz94utIkIYCYR5MSbqYotRcwvrV4QETX0OHtVvTGWfGLZeZ/UHR4h2PbEIfhU
GLy7jMQU5Z+boPriEaLggtdJqwBoEwf6419f3eQTTMCBWxXn4ohJHJAYTKH2CgwsZMqUqa0cR76D
9YzivAaLU7TRCfMQmmA5EeFohuWRCAMKwwwo5owezc1m1o4p52iogxDA8LNjUpCngQ/KOpZXWmDw
0lR1H2cGc7bSeTfHrD9VjfyNxoPUw5wmkJza41T36V4OtXWE4fSDheXgKsc9MFbaFLF2b7IdioPs
6UuFIAL+IiGyF6j7P1al7otkWh6BDxQlzBVUaRG68/lOjPkFmoOKwwHAhAC6ZEsw+oq36RvNYcid
B9OjHExLINxtgiq4KJ2bGa4GYFvthrH67Tti3IosOzeQxgYDNV06DZx6sbYNMPWaTtbnNBxuMlZ1
ZCInsKfqMQyKJrIGrgDaH9z+IoumUUCTb1nEjIj0kRLd5bKrp0FuULkR1GfaP9siRJDHyW1vuiX5
Olb4p/VQ82rRw2SdczRevRLnUP3OijC414ZAvwL3J0dppdgBQYV/xD3T/cFO7pDaXQs0nbOVkaTZ
5M8VFd5mSiielvQqBA1813oBMAVlokBaJ60DggGTFWbkIMQ5emz3BS0b5F+sKWbuhygZ82sOyL6s
oPAjZGj2zrTAaboMuWBxXEpmekb9nNTiW8GLjgcOSwgVOUheemp6PaqfPB1VpJ3uPPEf+HGRBPYu
jX4t6KP9QnlDN6ro9okYvIeiuLQzPXMlvKjP/dfA6o89yQ+psAE3Lg+UhjvXFFG6zKB1JJOJmLRC
nM/M9hT1hBM1rrrZcezAqQDCz1jUSdFu9jbrkVMGdMYCf9vWp8Zs+102RG6DmKwHh9Yg0EY6KS35
lEPGGuyBm1P3qKbru8U4acgfJ4d+3Qy7NZkQthidkDsraI6NTSGOoDGu2nNA4/HoF/JNDiEZbhPY
5aRu822VjP62ClGS57TAACeS653klOwm+A3KaLL2/HWzETXRsE1wo4BN7x2HFoozDSR1NFj/sqy5
Ny3/Uo5V+TAZ/a1sh2jxhHfFcgwbmxP0xXP1ybRafRHozC0YS8l0tRFNbjs0FqiyzwJg14YfB+GH
HAPMBmGKwTfkVq7UYRjRa4LfHLauBniLdPBzBMG8nwM2pdK3fvlxNf9wsYzIXOsdCGhnx9T2HuAV
GRK9M0eTJHJjyIHOjK2NBnpZHvIcSrqVVf5Wr7MwGrZISgWTe6QDgEyhpvtd/KjqHO43zV1awhWh
rOjWqoKziS+9X2lXq7tyuAQztDPrtW0rbyu9+WEakaTDJKi4HVS1yz3kpP0SxOfSf6W9ra6Wm75D
SwWlZhk3QNvVVjjVo2Bb5HWSakBvep9bXPzRAetu0y8pRspbfHbAwmSycyruCOgb18CEu62bS72E
r3SUgaQrmm9li5goq9JTZolr45mSe65neJWC/fVRcFWC+VQp7ysADug/4jOXyVvhKls9JgBc+qQD
S59RWtfTL1bk8Bwu+pgpcyQLuqzRvOUGzEe2K0sGlB/OdCk7Zm85OON9n9vxroY0R5yKPMLBpEWY
EB9Yz9rfM4QG++/ykXqI13cet9M9wONLquhxzDwdB9hKvxpcHwkvZ8ct9oNvJn3BSagwpiXYlg7S
+sWY3Sjr7YNXDfrDkNW92Vc/Oq8wrgagsirpUf6G6Gx07jypVNEFDpWPaezQF264N3VHft3YjRGt
44vvt/LedarnbngxTZ9JhG9cGmVkx6zK4Nfb1rGu4stCDNVOZFCjYiyNRds4aDmrJNLFr0VhCisy
yNtZB0PBYgfepLBRAx0QUSSwUSiSWUyTAzYerQxU6kxYgT9ONF+hF9gh/GxncCNtnW1DLOQMCOjZ
9CG9eD67SqeYWMDNp1RtW49JapjFAdk9kPnFwHCimU9TKcfHuHGo6AZ3K2vU+pwkthlo7q0HIbX0
cNU3GSoh8MubAOwV3DeaZTJj+qHd+GYxNe1uyNmnk0GvkIwbUEJmrXd6srieJrYgQ/wGAfYcUBOX
k/1tcNipYj1dXcf6sHxcgSu2JVbhpV+LVtXx6XeNe4Xvrc5LP38ac/eUw4wlmMHgUBqG3qF3jKdl
gBYzMK3dgoAL99J6r2sgDssMAg8mJ57GnFYIU2mcGH0hoSA9WzVJRqb9mFgzRwzbOtUOEo50psPW
LyF5s4O+lsI5mpleXQl1EM35s4XE7/SIFlQdKbMeEH89lVVyUSVQPaij94KiF2Ws/1616htUn8By
XHY7mulsYnQHnCWTJzspIIUapcVChOQ9UAOtsyzNjqJNk512NNWjNtNzX8Myn8DARVTRW6PIse6U
8mVe+RgT9S2qvms/jU/4fa29Vbj3yHyyHeQnDxvRgtA/xk/TFiUSL+utn4tbryA62q13DsqGwJmJ
41hLs5F9j/yCMDi3ZZwd7UEzq85Xc41LB2nqWJ/1sNXoXjjKKZa+wTm6RMnAKOt3S1A/9Qxp3Mmy
IxEyFmplh8Cr+gP1/aKcc+ZZiOlJdEFizckNmIraTYXmSOgG7zShKACxpVdd4B+yyRwYd0EJTUlI
6ni7ctcNixe5BQFVIwxLhusnfo9T2xB5w3NfMuBwTNYFCsX66DpJf+ym/CMRpboovz0zQ+cmCsKv
XCKN5cxzVdXQHioPA9eEChrdFXd6mU33LS55msLgWMMWugosvI70LkBBxEal+7ZmI2Soda1hpBFj
1WJVCjseCnOPoku8hsPv0cRyYuI629kJjgDom4G7CulU8itbGfe49rO52awdNd+B1WVhJeAdmpxl
qFFQz37P+ncuvmTz6QdkEPzkvFRU9x6RgkMNjj6gC1dL9PINmswpNIpDUb75Rfarj5NgZ9sa70RG
ETtbuXtnmvqtTpgYZLbASdz/lnVibdwKQ2bjJthifO+lCXm+TUIBFkX8YMmshbe+usNgUe/IBdr3
lXUXKrM4BNQPyXBJ/Pkoau+XL9VX69YfszsQFTla75628/2fYbIexmXpr3loM72ooYbNiOzpiqn2
2PftT5Hp6RYW7+0K8zREQk+oLeejldWHJTH8M1iNKG9Rt6FA+QRt5cJqTuwDsSAHjvUfkO76fTb5
FB7z72Dg0Fx59nRX5oAKfUFQhWpbm+gvtt0KevB1xlwwLtYbdxw7Fv7YDSk3P+EDoExGv3BLLPFF
647r4HwsY/6WYK0I83nepOx5YublKYIFQEj6J80VSZqmvGM5wcWvgx9jl6JSzH7UVpXfSVh/57FP
gfwmxj0NdGYvSfICHOKymI5mgJJ+dymMcFeO+LnXNPVJQY0ytHnwu+FP08snu3Dua7d5ydVA8rRc
WuaOYVTZIjjbXYXao1ujxpJv+uPPHI1RnYDxvgQOK5tW4VGOMEOV3V55jzeDAzLebntfkTQFzZtU
FhNbvSRd7TJ4DL7o+CaFU38ljBubor2b57g7u0CfdQA7U3QPqnVp4BceTihAeBy5jpMixC90oCsO
cMQqWgujOb0M2BCvluPVAN4Hjnpm019VhvRRG7EbKd1Rf7qfZakVwxwYhmXBGLeuWNZCY34aUIU0
k+VsPZKw9qGs0KjlKXSZJJqqAPY6PdbnWXpPgxUe15w9erwA2wxaKRcuChKW3v1h0Lm4+CI8lPUC
vwxmnTMDxGkk29icoS1xOnDYhX+LyZBjqEZp1ntlee+X5rX0n2vfSa6yKvrzoOsHJDbmqUmbqxo5
bOdYfXAGjmoXo/CMcb4EFbEL9QfNljvRVAdnECh6pmh0Crwzr/DjNiOlhVcP+zJtD3FafabTsmEm
e4JvpluGRvPVl5L2Dx7z/L0sXyu6xJ31lI7oFNth19hPOMA6lOKVAYSzI5SIExdIt2kFBmwW1Er5
4jOofC2ST2nzHHHgXXfClkmsYEpfERbYP8T1z8nDM15skrq4R8NBUk7xY+ZDVbZ31D29ZTbSo06t
syGMl8qe1pCpbWfkyFBN5nZ9THtULDEjL8blSMUNMgzufcBqKu8e8ZIsPGnk2Czujj36Zx143yHJ
dAh5Duu/CWbrE21F2dwI0gQoPuxGs7ums7z3w6Ej/8Y9LPDFE/vPAC8+KB1QHOTWqN8hHGGsnEw/
aNMzwrE9cLSBCfaBHDgc85xDnhv70ash0qJBM53ka1m+O9vjSnzL+qOkoZWHKDaS5tCod8AKJoY8
M6WzmxRAYtm+S5qylvFRN/G7i85dIo5iWE2r7FXQnkZOEc0FNOnTpEjymIHstjAkAlQkIId92jdF
HZCglKKjNFlIcS6tKArXPkif2UQQpcWXRXRtFck0IHgFD9eSvC5EZIS4sJYmv5fkfzUGrUg6kklE
/tsmp8jp3xzGlUP9XocEMDN86UR9MqXc+i2BvTUTm+57BLs7DkfLUq9Lyj2e75YckbnwzoyU9u5i
vTKOI4qdok8w5yG5aK9Ga7cUxd7z532TmNumm59Tq3gTUF5pqJFSK7CYLoJnFwazjh8X82bXwLzs
Y5rYuI+6cUPvadfIFV473QaaPY782TPJSEGDtPbDgkO0SuKL7SwHDiCsaCU9QIH/7D4mnjmgABAv
3oAwsITCa5H4fFvqG337R7u9L2CZhswr2+4SqmcbfKgYuKrNsbZ/ulOLaeE96G6Vn0ej3+9K6H1m
pw+j9zRhdTA5jZDYsCHc8+Bi49TZFR7KY8FIgyJiE9J0NJx4Z4o6akYaup0GONicRPEFRppOZrd3
3F/utEbrMBD2TeiyvAW6hMNZiTAyBCFv+AfID/annZys+6Jut0qUdx6gaFSGmyx/YfSxIu03AtmE
V0EhGL7XUYFHhztx5caU6oUDMJNIPg6MDr179MLiAv6eIrND7HudmqdMpV8jBQnf9DyNJMYYxaWo
6wuak9T6SXbHpmCSEUSNeKKIm/AVFCiU0hblTTrcWpvikTiIykmcH5I98bmOjWezK/r7tg6CnQaJ
is/FurbcIyPcupME8L8rJEbXqgv7Uzmq5UYDTHHdBwJUye/MvSnD/xNmpw7/ulafcIwt9yNOfmnC
V9cmgR7brROeVhDCuIrMAQ4RS9eK8mL1nCS6CdwsHW9e7tylh1Sbd5yYmCi4wo2kcD6ymRCdyize
G1pN2yzhjO0mgByNAZCpkwY3I0xos2OMsr1mjtoVHVliE4SEGXnm+O1r8KU00JHFU47rFNNtR6JU
x2oyIqlJwXLJl3JWv4tSE+f2y66500P04nb3NRKCFMTcK5veSNiYrJe6F5eskqSv51awK6d477Hc
ssmwQdh63rViwUdU/DJaRrK2S3NQL1GaO/Rmu/cyVoe4qjZ5UZ8IEzlN1uhs0sylo1pd8Adts/zR
Tkf6MDCH65fyLdDuU7+gBx+FugvrgYHfUFCh+BvHo3ozGFaAySY0lZ9DyVT5B/g32yRDoM7AZAM9
+cY07zTZNv4BdfRs8wAu+JTN/tvsI0dn3sPM2Loa1aXn2DuZKbhe57PtSUoJl41fCG6l+UIcxn5M
l/OI+9Rrp08cRLs5lzh0qkewen/UmUHsa9sXr16FSjyEJTchQ5iRBXAyqNJPFXLUHTOXcC38o7bj
bRK0o1E6vsxBcHCb5IgOgy6yC81nJgJCiTsm74Dq7XU+FF4ZFKz6J054REmO1uF/cHRey60rWRL9
IkTAm1cSBD0lkqLcC0LuFLwpeHz9XbgPPd0xMXP6HglA7cqduTJz3EBEus+vdelQDNrqrYOEgnt0
XylUMejZlbn8onF5sKpvs8W0MTlfNfWuqzGH9NwNTHDRjB5VfLR5gmkM5rurXRqRXEsnCfJ6oiyr
I7Vu0+UXGe0DkkIwWzxavOjm1ARqYvyq+VcZl1/6bH+ry310cBCTWsr9RmoJqPINolB9H00sII5d
+7kg4OsqJ4sz2PDCoxPxRtRhd+piUmvYJ9h7E4hbVZn5Vijuva61c01t0XEpUrRKyorTydvOkku0
0/ClVPhVkoCtY/KuUjbHLIrsdW1tphT9c+DC3RN9URug1qqWvluCElZbf8qzTHstKtSf6EX3FPvQ
Z8yLescSKZpZ0mUeLB+Xi5jSJwTiy4bLALibucc1laEckGeyNlHJWTYUt6bb5/oeDXJtqVvhAg8w
8LV51xEFkCpWIl7Q9RySdKZivBqhHh3qIW5PRVGd4W3VZIfCcaWEvCYyoVDQ9EySw9C6icymMV/V
7JSj3zRm+mTHOISGaT9oDpt/E3N1Q9MDljD+u+vhzTIrOpDTLRCzqzF9GxRtNqYSjJlDQgzXs0Mf
rJMPQZbpq5E8VS3fm/c4vqnynGEQh4pDI4dVzuvOZrXmrdnpTNWBpq5Ab99ooW56z2/HGs8bPAds
RqI7T/1H0kmATQ2KoBroFmvmZN72tMCPPW4uJojPidFQmvawSvTxZqg0oMyqv9jamsxZd5i1B6Rf
LpEho6cf55V96nKiVp6Y4GDqHgt6ENU2TbJemP90bCSyhWGJHSQ71FXnkchnJGyaL0V3XjPyVSHF
I3JiblVaALsja/CNOYlLkQkAj+NBNJQUFpSDzOlZoSwOdS5zD+WU/mgYMoHAqTwrdnwp6uajCid7
PRTWxeZ9O0iII2u9BkKZA0whGnIasuQC9+Z5ktbNa7IXEc5bOelnBwdQUc4svtv4qIe1TVCMXh3q
kfPkQ2fSrr2tbTZbEwA6tQQWOfpGhfFrzy/U9cC3pL4se9ZpWMKAdV4unyF0jO+yOdEMq5Ut5YiL
N4uz5z2LmPWpc5hi4p5uGwxjeyvZk3GYQ4m+m+0jgeUlDHroGPWawduF8YtcjHHFP7UjgySAO9uK
T8ZwnadcXrXJL9HueqjcMK/XLSnUqSo2dn1XFXn22O+1mvmoOFWnOD+nqGXramD0Kn/GuFmKfQLP
fS77o9K7TzE9fF6CNt99VywSmDKCmUJSwCTrBPN+N7y3PHKZuNnKc9GPW9VqA3WcWH0hc8wR52oL
lYVF3gOkEjEhktQo5DoISzgKVFJOHJyv85xvQK5IaOMS+ycBQb26LzVXkuxtiXdNFZbPHDqIbmsq
YusYi1BOb9UcER+s1xJWHiM+fwbsPLxePQxAfgK0WiCiUIHXzopvz8gQcpcCWBl4SFh+riU+A+5e
DgARidVyIwn14wLEQTXEbDgY0aXzEDWheou44FrFt1w0xq5Q032ycMa9gTiBJFCfPQn7jNLP/qE5
uQs+gDLHCNKIYF1ZZSQ5nXvv1GtcmeBz5lWI9JZHOWsRZdvWH/HEXhB7aG3/5bEW0D9AjoyN2awC
a8/T+cDmbENh0JlNERGOkeEUij3MfWDjynhoxifmY1Sq4mTSecHkRQ9bzNVtJhDbkNlcNsRVdcu8
MehgF5QJ8DtgE3HBl3HW7mkHA8wWfe27A47KAhBOHMmnBKD7HNMNgz/CqP2mxuvgnZP5WeC5BApx
bu1p0xQpb3cGVJaiy2IRI4ytUw6bRZZOqQRwvQDKmC9pbW2G9lxLulrY+vT4aqN6ETqjgzanwFzl
zkuAcQxWPPm66I5Jh5G8ArirGlI7KSX+XQ7O3wzQllkll8xyX0KDOM4kyJx5T463aTJMCHCYmFTH
nnUO3rgsdB4eizQKKPVVJDX+Mb9yHdOR4ZbPKfUG5K39rK5WVaP5Hh7LRIaYm4RfFc8o3zteLlfT
TqlkuiiGf7HEX11y5Q2dRD2VRDq5RTMHFAnruklsmgZoqurKP1OPfqp0vikeT9oMNHldOWw8dlbi
/qN44kQ5qhdESvQa0huCL/mdhoOnPkzfZ63cY1dYjwmCgZJYBxIucmc29TXq1VMVsWLn0Re9zc6n
J9iN92Yj4odNzJaFk8IHeXJrf9ZojqBTQ1ex2sYmdPtep/C8IszTg2JraWF2vZQMPN5IL3/z+k8v
e3do+tHwmqQe4t9w4msNMQlMm8u53qzhOrZ0cr+nibOpWU/q0WtD6xoG4DMetMVK5ijPHXuHnR7p
JFdVfKZAfPFhU0OI0hw28piL5iVz0RVUWUq/rX+MrssPzcDYSGI6aRrBlczbJ8n83ZsmX7zY7JAU
k2s6u79R+2rNFQURtnKDc0RP11elnuoS1yToh3j6xdTPEw9XBmq5L516SzTsVYeMYbvVJ92Xm9Ss
dyYrCIpn2cT9jI7xyPJ0a80ZG4cB9rL3NwDz56vfMmBqF0c4yLH0x6es6gg+99hlWfSdEdcFnhlv
p6XpZtLGrTY491QT31N/TJNQ3eERO9Bx78uEW2U2Zltqj4A5PbEHYiGM19EdxIlEO0BVb3pW1HSi
7awTR0XjSW3TA4UqXO1VPmGAEN3e3JKVfxAfMv2UP9ksuJ4t3RoGpppOsSGk8IlgramT3Y3exUiD
mhtqKKaD8ly13MosXFhta64ZiVBKouNQtseimOlYG+Q1ovdmlVTVmSvGXs/LW21ScsczuGqaHLyd
+qEYAMFm7YdW+2IVdhH2dfmuLvpJRo+8pR3dqHmKU4NiWQphh70Q+n3spl2kTlujroK4xBEw63ic
4iO251XdERPFY4Nf6qOY6rehzkB0QpNZKqussSLzXuwNg2fM0H5k226d1njwLyafrgg0YW9YNvrs
9A4Nm52VpmNuKe0S76VTf+tDnx2xxN5aT924FeNNGO1dNf6kBs2ih9F6YWY+2fOva8ehD7X6iUzP
k5aG5orIzTO/1q0NKiee+9OMATRI2WColOQsFY4cxwY7pWEs1Sc250fNKtZW4p1kVH1QZDlhX6EB
uWCGiDLEUeepzTWCKPZTBVinwGNcmov8SptXyGbOq1OG5f0AkYK6EO86D0RvBvMWp9/4ASjyHJEt
Rfq7mnWS1ybeT9qh0IQCpuwLtmCcWo1xFC5fV8vqM+zhytHujWuelyfd8rZJ/JsSMC5ZFUj1dcIm
3QPYgl5GlgFpKvJ10950ZnUvVXmbq+EysmI2uTi3XkjqmzpPMDED9yPRBa1Jf3U87hLIFwtKLKvD
m8EwNpJYU+Q3Jqm+f1lqsmd7CKRO3TikLVw9Xy6FOC0XRWNq18bMD9B6M1CA4NqsDEWw229WVX82
ulNSQfQFUeBFNMQZ8bEEItiYvJD8vxzwUNDRboaPXqgXj47UhuMj1U+uwxKPxCAVYrG1b1jqVsa4
Z555Jjp9ak2eV6kCiUyR9FCUErnpwAS7FLFUTvwkdCTBUm5bio3lYLyAsMJSYN4inOSAi/Zx9Ehw
xK35GrTOIWYSqVQcCQSewuJf3VqXGTVoWsZI27wV6FUbbS738fSaxeZetJqznQprZ2rfc0gyZRrQ
4iy3OSSQHKcoEMK0g8KwjooevfRZs9hKWVEWffQCwwn7QBhfFVEC9rmqbvqRMBf0UXnXh3bhlZ20
BW1edXN2nSdiEGN4m1i3CHXeuaH3IlLFDx1khQnLbGSqG3EPRwxKCasXc5KvEytfkGckHZWj7H7U
VgnC/h3DEVFShJ1IgUvhBjb50q7gfLIbP4+bbSdJNeH+nef2y8lrijH69sBbjcgTVzvu0kcbChZW
NCrMXHEsUPQcoR8m0wqPIZCwlV21715rgx9Ag8ytLZpCC3lJP/SSuaM1gsHrxvescw9dC/vdTAvs
5CNzm+Z6+0q1YdGH+UEZH/MimTY/HgEXj5uQ7SanMMP6V6XHPLduQM8OfZPdoteoj49e+FaNJfcz
Ei6CsNW49I2b08CVetB/Wg/7AtGsvZzBnhcD7XRQYSqd/8x0TbpqthZsHY8UDTMehkk/rDbVOJ0Z
M2uM1ZjR2Ps5QdEpCnV37oNnJA2fTY3poMKztQmtdgNPVFk58L6JQiBIWvq+1bRtQcaeeARFe/0s
Np5T351o0cJS/JD970CjiBlm83GyvEOT9DzAnXGg1OV7csVPXiWwUnMcmpx4AHXposd+gn+WyRHn
H7VtuTFuvCw6eyULJdcyEW/5uLvOiZ8J+43wPtLAtja0zjdx8KRp9K7pOBRnO2uYlbGyZ7Brxirl
tpx2+yizL8x0eMpsMPXA8TQJAzVexBAeQ9rUDIFDSTepIdTEuHEqyANEUzaGwW2P5a/fze3Bau0R
iH/9cOLxkbrYI+J5w4QA+C3HDR82Gfe2aoaAaM7ACby1Y4++PmIBhBT+zffj0dO0alWfow2oKeTy
lTdBnETbOBogETirknjgelKyb2zwSx9yYEB2cTpK2Gk54JBp2ES70a/ECci27aMoyycLKJobQsRM
Il6TiWHce4I+id5VIZQxp1SmfjJs7xYqgrbK7Sju0SHP04OXeefGJODEOBnq7XWyUM8oCUaGeVS2
fpnSl8ahabBF7Jd05JSM+j3VEwPQlFY9aqyBpzp+VMMDplxlj3vhWs+DJQKvSF5dZaJpS3V3ptKc
ZKY9daP2lDJrNEYEabarA5fvkSO+LRMum8Yl9S+B/BJnhI31vzQ/TDi4bZetusnqZHgo2AQka6ch
68mtc2PFSMDN3oZ8RQk7ohDyVDHHm9hLzXVCilyGxktiyEeqA3vMwQqxm1FL/ZwC7GVJw5oiqqnt
SrpLPWmEkMJXkd3swdk7AA05MPdRE/6WCVYHR/ONjv2Ykd65/WPISV4GpaGlMs7GtdKTkmDnss0J
ktuWetYa8IwEhfprpLiHOhn/Vu4TgVF8YJP9piAPDbL0WFgu9nrrpDhyQC0rnxpS3CH3sNIqX1Sz
OkxNvBtr625r6dZLcGpGhiAhUc8Yuu1d2zroFvTpLE6a3M8I0JmacUzcETqi9g1oHNdzhpkooo2y
1ahXz3N/tsyT5iZHkYNY0/JXMSBQqHp6Yb//hmZ6shvrK2/axQO/aVv1BsNwM0RIqNy4+eDstBYs
ZWk3mFUy4ecoPpypG6zhQJ6iswglRyeOMsP5iTSul2OR3gFRbTN93JMu2tEqpTXKlxPzNPFh4oF/
Gpzm0NlIvAOrCl4NrXhFZeTBz17iWjD2h9HG4DohuJmNVh9oDeyc4SOLpm9INvqs8ZWrox+Em31j
ZGfG/38y5A4QR5SeZoso24YvjVZe+7pdK1Xzr0/ms2EZtwnzIKaMbaUrLzQe+kB0tiooGPqVj/o4
r3PtwxAEhsDw7ROtOIiEwhVX9LtQd+HzifobR/AXRo3Akiz3LOIACiQXxDrjhnKiAyETcfbZZMO8
6tL6PqYcZpTpQaIr/kSXvoM1+DPd8p87yg8zJLbYNA4RDD7ljbgkA2uQ5hZFM3slFlwxscNcoN4T
99DJJC3Sea7tuhhhNirfclqT42zAP8vvCbk3LywuATocrARULXkCPym0rWLHGBwa3hq4E5dWDP+m
0P42WCU1/WKkLtW7gv9CtggvAHFMR38PzQ7+VTx9xGlJc4q1HWJ5KIjHERjmB4+PPWkXxNEq5rgh
5L2G0bZKEN5Am4zeW14CfrcLMrpcfrOZK2xK9bNuLUQoh+SYHl2dxcCL91LyMzYM3CfYWmBL8l4h
SrNOKIkwTi8ZE19U7sOes0f86g7b4fIg+ToM8deMBEqHYBTgyRMrNc9UsHotVa3S+HVsZHVLzali
uHtaBZgJEJ4Do4mo94reOehF4oQu8IosuJYLVlAXRMegurjIg0oZDGrzVVOz1Xq7XCgU6GQ7FdGk
rJSrM7h+4ibbOps2rI9uqZM/8G/c0xIYEqRYhjd86wBL2bVJs+Uq7bh+VdY3maZXTZne0r0rq3bd
NfU5GZN97PyQrjxUZngDxJxt9GWlVHJaC+WOA2Y3l0TIYJFFm8mqsclLyD76Rx3xTKEwgKsyNlgI
05WWW0daIqyy+iG1ciG3hlslq764V91pSS83LWwZyvnAsXrhj5Ril1Thde5+G+wF/lB4GoM1ypVX
82aS7PIK79HEPYy/bD32Zb4m9Yw/Ng5/8RKvtW7+cNLwq0FWsypWP7jGr2STJVlvqPEb08DCZRhn
Qk2neHL/HGQLcpoYZ+3QOzrFa8E0DKRjW1sepGm3fm3sBAUPQLD7qNSPLjKWTRgvJ4+ycMpd4+nv
um3hVWd1q6TFprXGazRYTwTkD6mHDWYCXEsV5spEsRAt9Fh3eoTdJu911siEXmazfIwWtrpGh9Mu
YgsLbk18Zw5ZTI0ujMGGNWHovNcsLigUxwAa//81/W2nn8LLsenXz15d7TmsvvTECaI0YwgtL25c
bDBK7OscE2QldoxuUlMwq3UPEma3ykGvMbLp4DbuQxiPUEmevNmBeIzPuWVLaJXfbsUODPtnDmCw
ZCHroOUwSQ/BWJ+8bLibAO57t9wWOadjNvi5rNcdq71CD19i7hpEi+9u0p6JtC/ND7wGBl4sqQSi
VUI8XNh9NfU0G+IiM7yOCkA8g7C1cY0hw3GXQhEOVwmRWGFizydfu8uV9FDYiUGsJP1Ulc8Y6boG
IBIbX+z2aDUafBfdA/PRIfNIoQqTH7i82hLbk+E8LWOYqa5qnOKeM78hLEuJwD0ne3rmIGLnB7rr
jxVUqJTTE35WCSKvuFQRezq3a75jJVpHhsMupXmJ+c02KqDSyr47Ln9CPJ1y/bWe7+Qh1iprRAkM
RirU0ev8pS3zl/3lit+5GxClJXoI0JQxlO1GhiGbbnNp0swIHNS1Cca1WMszCFNWzGqbrxJ01LXr
aHfFeK8M/aXky4Ypxq/Jv2QZ0q0+JftoXuRRDHp5F0yZ+9F6/KSL7kY6HMRMDrhaEX4hEj/OiPy0
l6zIUGQSFpPsfWaPdlxvqq5qV20G8twRynPYMYlWTUpbVkYR4Es2JHvIPux/Jto92u+2sIMB424y
xk+z1l5LceDMRanPn4HbrGyTvsSGPj3Lxf7joaLji9PgU3jRviaQGGI1sOaGZ8nBO9+t1CDN81eL
8AirP6Se8KyQT2hi+M4JGW2zOQyld+u1azM/m5ZOdc0CVowC5dx5vxnYHDlCUh5k4CyIAgqyTcwV
hsTgmxFYnlwWo7DVtZpAsfMldYMD4xpX8mEZ6ns3oxDbYbetq48IqvO0mFPNqkP/HE4QBA7MJ6mf
Jc4uGbMXAxm7s/tbFx608tnK9ZvVGhtXdXy5WMQjIvU6Hkqd37M7B13eXUaguY11UQx7D4DkhzVz
kLdI7IzkJsYRM88Ocd0/1xXXoRnCRQXHQf61LapxwiIjr6ZTYlSBuexQM/FSmPjqB/LcXMqNUe9W
GvLaelKdLUu6r1K1Vwp3NMNRT0wI95hQ5FJG+QWnnV0FyYD4fc61dVeh93aj8BYj8RcGSI2bGhTz
/oItN1pniY1iSs5iAu4VFXRHRoGmsoSY+k2Rlf6SLKOR4jSptro1rYiLnhkjmYnb3DnnbMxfykn5
0Og+V+RwDEMNaj+pVXGJ53yfFqTxpp9Omu+NZZ0oivUTQcFil1qvtc5nP5NgNNiJkO7bcuzsOhdj
vB0eC/sgqkfFUQEMiL0EhcsOS24ob33frttGIcRo7uSEgXIavIfR0sSBw2ti1IhKY0PcY2croNux
g4RTEgiMKnpO52j9rzaVN89gC5MyqFDSbpsz5OLaTwWM+5hxZ5LyzMd63bpI9mnY+po3Pdow+jTz
6blCv1B4aSI9f6Jub1s2yj6FtWrU/T4Ke0Ro5qdqyFg5hPZVR8wMBdoq/cF8zuZ+wLWhtBvTzUJE
DDwyo+puha7vxoVC7rqk2LVxN2BsyGL7OvTXQiPsATscgTQ7ST6MRkNEPiNhhB3WBAc1FtNzpGRf
pCnf5ykCHLD81dCKpmLmibLNT7vLiTNv83KiC5iNW0vRvfE6VRp6uCjOjaKcXFNQOfAhxbtXM8sk
+ZenLxSI7iinyo/hMddI1Hyj5u/C1p6mxgvGfIO1e10CsB36IEfuzHQg9Lb7K1UysSTaolXhate4
mTHSN8gqstuFdhboThatnUQjWVB7Fx4RYNplw47e+DQUlUaXChdBEkF2pIawSC0WxVa8SVmrizu3
hkBmzLll+Kz2yi7i6poKeJ6R5t6zKN9SWBzi5OVYX3AhyoRK1aAlveVjcm1DEvO4jQg3VKTT9eYH
zXNeTQsuh83v8gGm3f4MPatDAKYn7gw7/0D85IC/FGRvQlqq4xGun0P3D98aAjh4xRRVDvFuYrhy
QQF2BNhMn/Vqyy5vUv9pE67+MD7JlqrDwuPeL3aq9uaaI0Eb/FPJFikXZxHmqGwdRmzj08WQKZ5H
ZPYa6wA1iMZrUts+E5glXyP+6Lk8JdlPHj6cZMd64y9mZAJHdleZe+N43ou82CZj/qTOz8nUHNI+
+lUUY43hdD107bsw5YGEpz7hiCkKCywJsHg0Ub8u1FeQIM9p6VHIAeverB4urYU1h6CiYC0X+qeY
5IZ3/tQZ1caOP0RzGMl5hhxxBclhYjhRYsEWf3EYlXL0I1R8UGq40OAKrSYSHH2prG8xeXd8bmsE
jo3XpwebwuI4N4+tYKXQNIcJ17TbF/tY42Vi3RWGfxnYUa/LsUv9qmSacnFz5D/Q8IFFeVVCmN7S
Dqk7X12vf6b5QbfLnQj/eV3HMQsbHtJ51ARG/zUkX46XbiSvFZqLoGuk503SE40/7272H8qkrIVs
djVfGFkCUlQB/9y0qH7Y6TJvWk9KSpAPQnYD15fKbk3LeENNy+Ny5+0N3CSraFDhCKtYmfNNofLt
MjNneE5GstIGPWQ9DWdss06Na24cMMCqJMIWX/ghAnLAc+R9ssC45OOrmp4FR7KyRIJ5M+wUHDnC
mjlwM0HBoqE7sfoNiIJdMrwsX0HKiintntaGklyd7JcDnhDFSDvt8C8vi63CqrfP/9X6iD+g8scy
fTGqZych0fovZt+pG9QB2DQq3Fqu3on67do7UAfryLy3VrHVPEm5A6d4/GKH1wSDOacTlfElWN3H
YKILTU/M3DqbWEnXieQUwharS+QBvIyGzNMgG1SmIxjx/FSab8yFH6Kz+b+U7laP7Tvnzbq9Nhb7
8zghN59V01tS9P90m9YKYiudD/4kW7uoFjsj++HmJdI1jc45agS+VvZsbfup94n1GEb3ArWA2h03
PTkD4cGhUy9RWV7rroRsKup32Ue2L6zcfe3r6VerBS1aGIphenk+5XbmK2ibvWs9pR2UfhIZHTkM
fra6an7M2fyXAJqJlJY/UGEaa0gpoTxGW1no2DqcotwUvLy2S++vOlnZvtA1ez8ikCGo9D8qIXO6
ztVm55Q3eELVc569sG2fAlaUGGZrqe70qslhKzwsPq5T+D3wAYRaUTo/aNPl/Cn7nVL/6SkYu/2A
/Tr3HjomxangOhzmgUmyWkO+CD1nVaj/Mv29m4oAtUyqXJiKte3tpQ02DNixt7aqr5kPf89ahcJM
LvhsHXA1OKB05gADFSvhFmtmaWJs5Mcu7KOw3kknuglAREgc9ZMNXyJEhCyvA0+zYij7yXIDTd9S
9817f8gqCkbGddTicSoDwrwMSlc5oA4+NVzsa+sPT7GZsLonFm73tAbAVqGiqDno6bye8UiYj4KA
nx3uZQFYSUCCGDaNjf9c/iXYQ+gJ3xIeXVveP6l0QQ32IMUzl1esshqe27+xEP7CMLN3ZsRbDuTX
YcbFBydxZi83WsHnGJvP6P0lw1mPHi3ts1V8qKLfVj4rteub7vc4bJL+nqIGkyk5IBklHiZAWJM5
DXR2+BLKYw10N2RzWM63qjMwKKgIMEcx7F2+v7k8kF7xh+acELLpJgpELt38HPV/tXb0/vqJC692
4E1ZK8m+rN7zSmLBik8Fm7yySY6tvFCjvQ67twIbmj6taCvjKwrSqA6KnncLKZK7OjUk/SpU3wDi
rZzqQ5LlVCY/z04eY7cZ10GLbm/R04DYQgtAutHYVNtcdUv7VtXoG1jH5UpF89fFBdQszQ7A2T9A
HgCFWQneeDZlZAzdDpM2lxY9wRNUrduv/58cxIxwIFmolvRYMTW4S6B8Z9NTItBtynbj0INNoHNA
6mxLgvPazbY+ReOC2t16sMfmlPeAA8mbn7hIgMkDbG5rW9O+pneTNGItMegwgMzJAcAR2YSZM3+d
dMle4ZRmeegRPiZ8xY4cWg47RnxdFj6/gzoT9uZHkxOtmUhvN8DLVS/39UT3HX40afluLwFekM4w
JyVCmmAeTcq3Uh+xn39mBukGxkQZXSPnVKjNyWm4w9V8K5V11H+0/JRNDimdj1TFvw9k9TrnKiyS
riWkL2fVqc3exUxUVG/Y/NBc3PbS4yDPrS+cAqHKCUFhQzpAEotJ+RLwSGFADPVWR9GPhyC2tyFT
ZG3umoqFEx4YLomg14jY2TwM13Z4gPDE3LMwUH+LsttnxAwG61PGB3wvO2CcOzFTP1JjNsE4ih8G
AoqAUBIHBdvP5YExfddGKi53HSsmYrXr2Ppy+KlVeuJX05cq+UvNt0KaK3AGsul2nfnoOZPHhGem
/4dNE6cJFlyWTOyBCj5XCStSe2lQZ1Ops0Y1uhQcCwjECURRe3B6kIvs8ecRY1WMv3zauBbXa74k
Me9wTZwhW7pYmNIIFemI0lFEOgJ3m1e+lFHxIrXluSZWahUMIVqqrvsC+x/bGt5rlX+EVHkpIpBC
g0hZsLsR4pXefbeKDRBkmp8HWpS60p/RLyuWO1VXrhT9bsHzYh0RMN7Ry+CFFTmUOqSVgrzSOu8M
E6QTUZ0ilX7pQVMeTATXMMJiYEZjR+XdwtqYcmNbQ2vXCv6ibAl8JdsPRaxsayGezbjw5aB6/ojk
E4mi2ODHHt5gWRL4bH7KrGJuB27rl6kVX+JOfQ3vYWV0rDYS9VWkDa6/JHvpuGYdLae/G7iRB5CD
C0yFomaEcza8uGYxB1hyYGB9S60IRzBlOlaCcITojJ+7nxXAficteSp6E1O+szX4xXbs4LjzIRXR
r+qOG6hV+5mFFR8TrJD9McquVf/eEWQM9YtR/i79seLcha840Q9qlMJBafYhKo6BN4yjbuOaqLAa
sUHVyt8MDTJI7kTp6f//YbDoTcdeO5pc4DS25J5B/lgtzX9pOTT0iuIQFqqMIBtq32IQfWDVrJBE
CAHJGrybakOanWL563HlW3VF44+a3l+X8Yz1wDYRvbo2WsgZSg2thG64dZSWcWDU0TNN50zlyUdq
47OoTIKOhO9IMHfGhse4O+ceCpIjFfMzgV4laV3SHD8diYOIcq7ukkJRlZbWkZ4Bs3WQzp6nioWR
KnkBaSAcnIm0gApWylmiCfXEx6LJp/VQWoANe+KOc/EWzeH70E6nMtd/aS5QXxWym1DkxHays/io
VNVzkjbmm1MP+Yay8BN0JKaB7cDzlGDwIfMPlnBBWk5zhtX50HXEglSSW43fYNXiHfaM6ZjCdm8N
vshldG7n+g7P+blmLrdMfnfdSVOBtOEkVSP3HfgN1e7w6WYl79ahZd1poJAXdb7JIj0XuaCTqm6+
p/Bo1+NnO/VBnYXXyOjOhcXvss5YNlLbXbjeH84deksw25WpcaqNyF4wJ0+ZZb4SGL3WXOxMPg3A
icnnnXsmhpa/FIUCrIZ25ogDmyyJCvktUoePsW++dSvBKtuuJ11dm0Q9CEZjV2ATw8Mq8uGo99a9
iKj0Lr4aTJV1zf+65+BHKWyUP2l21547Nqj3VUviveDE4JxGNf7Lky+lvE3qLW4vIX0NmWpzkC1g
+pfC+e5wGNZuuc/UPpiKPTkHQ9xrQg0k/nwrSsAL0gmXn7WU3QQ+6gpwsluyJMK2WfmVkVA1a+1q
KjJiDmmSUxAvHhnaojch6KnspyIsiS0Goy0zXslHfjG9u8X70KD+t92rofyN5tss+IcCgGSr7y12
zISCuXj+5S0/lBE1TBA8XnPuNlOqbSVpEkvGj3yiVzYZgj78LdJ6k7fMKlOaBMvcHwWhaIIksvY1
p12RTRcDZMKqHIzAzKyvJL4ZGndQzkca7Td6hYOBrkD0m3k3cqwOE6HaCRARhBK6EQ+Zqm4kP9l5
dLZdxjZtVq2P2BlvxVjtNBOHVW2FP2VbHNKuf0kcqhHkmYWm3+NdArj/WupHrUYF5Z5gxqo/snOs
MfPVH1P4Icvio1fHtaPkdxlCqnFZ8hHuQSXyi2tOWj4zBK1Q8XqpaapM+0Yp6bIzhUF7nRtocWlb
H0ICqFJ7jRP5Hlvwuexp1fLxdsBi1N9eLvxSL57q0j7AsVn/R96Z7NaRZNn2Vwo1Lk+Yd2Zug5pc
3r7hZU+RE4ckSt73vX99LWck6ikUQATeuAKZgiSGQpfemNk5Z++1C9IBAw6sBm0vO8JF7HV0FHoO
DQoFc4BXGBHCoGi699sgOoRGf40TOHgTKZ4UF5ZzW9PMchjLOzg8veBWkoXqmqRxJbhqu3UdGC9k
6a6sqtwXFMQhACot1XpJ2emIlwPqOwi6dyilUxg7kNwvkXPvkhcym8ycunXK/4zwOugItu62yw0e
FXC3DZ6+puVAZb71OOaKZsDbQaoazSaQmg17u+X27z0pMfEOPgXbdr9OtYLgS11i+TiFke9CM39J
uAE5ZaxbL8AkRr4GiXnzhLS33yUivtgU4ZRJRiDXWVaTBNW8cMTXRsglOWVWw2PVHpf5e9wzhLRo
P/c9J4XUx53QgJXBBzN/TNMPppnHRPgoPy7C7PfRz59hbPOH2QmaZxgE5HczYC/sc4aUtHROoWFB
0+VhQ0aS9sR7Bx8u0dxTTmcMKtUUP7P+rxovuKAUf2vjxyHlCIKOEe/HnU/NIq3xrqM74CTyHt7r
xgix3Ukfczrn9alg6Ioio2Z37HwDbQjTUit5W2RPnTAPUpEVYZRnP87vFvtk4t+XEB4L1rKhNg9I
aNfeDOpJfM2Tib8Xka4w5qeoZzmYhyNovi8mR6HYQDNhM84UaltZ2S4n79yKm4cRwhx7SjXqFe0m
2iQNAy47pGcnTotKWoTfRigCkihZIGz3HpgMglNvTPu+wBiAR+GwA0C41mP3Pczrx+VoZSI4uQn9
7lDhvyGTEHV4GaxQ3a8tSx5HzP85KAAjPlnIdVuyWFhceG4AJho+fzrj/e9PMHQuDe9wDotQhafC
RRwEGaXwnENWuTsXPTM1Zt3VPw0Eg3HbnBLLfGyoBSb/EuRXD5LrKNKvZBtvnY8xvDpNe/DG7jbP
YR1iT8JIOvDGwdVgZoMuzJoOwjUenH48MWc7N5gr0qaCKGatbD8mMaMqDvmwZ9O6KtO5toKCtgNA
Oj7aM3iEpPd+hBSxUfcq3Zq1MtnChnrGR7GPEEq0zXakMepSREr9YTglvCcml8YDPb1c29vcKp/j
YdoP3wtb7RQGIGy4B2lpLnUy7RsJJlLVb52mFzMzrXkZxV5Tk2ROdQoJ0p1NexvV9/HovQKzv1S2
XjnL/YGL7HhH13vxOVaO5nxVi1Nmmenwenj0t5iakJ5wNbxhnXpfyPFz5h/plG17phUyBMIQZz/i
Ln+yefgN3A28eBzVyW6DkoI2OgRxk0zNbhIzGuruaLYItFrjO0zVO4BKrRE+GgmGMGc4mh0aGjCY
Zh/tewdRbZ/etqncmwyjA2SrGEAuBX1KWaDKZeodc32qrR0aT+EAgMgltdaxsINhCXIIBKwIiMzv
so6eYZNusSAx54KPcDTZBOwfwbDgJVY2pbkkbCWJn/EQerbaJyWEIjwqyg+f9KB3TV/d9uV3j1wl
O+TVpzyo4O30ycGi/xVworXbh7asrsCbqUa7jWxgopjmKrWna2bGX/r5WtOoL6wfdfechBJeTbLo
EFhTd1ZYHltnSWsq0SiMCGTZr9HziqTc59QlSRl8BDknaw4/Optfg/lWZeKHW28BX+/SaEYd9uKS
tKctFMvfEGgAEPLv5rQD9+x/xNBPivotz75FTN+wJ4foEfsov4bwSU906PctUbZxhe5+SyGV44GO
ypfBvAcuBWCVcQ3qIyt4U9NScAUb+c1IyBwG+iPQlQVpt3M/k9LeOfK9V5zRMT5i8IEejvcxp9WZ
0Q+lj83Mj63otphp+hrTCuVe5rQ0t98TIped7N0q8JXG6lUoSJrTl9r/0eTmuqVw9tu9br4l5bgz
iHyYhHjglGoyaILDfVDyFaHWti4Y82s0xBx7i+Rc1PezSh8M+Th4xldD3qVjt2Fwvwo6hDHqZ5K7
Z0g1K9yVZRV8zZHJWl28EaUBTBiwtjGsJhYpf/5psc2P6cEd0e4A7eG4vaucn1No4Do1DhIbXWY9
28UTwEoofgZKWB88I8Na0I4wiZAXFoeeOhTuGurzeLuM53ucILq6XWxu0jQ3NotZiHY5zXKCBeHR
NfHX0IJGnw0PWRDfuAphEQMIoyQPlZHChL1OPjZkGfXenZ2694tvKa+WcPGRGjp+FUWzdaNqDwbm
OP7wl5jEDvBGNDbrAEtC59ZrgYxuxTAS7oyzRcp1SALi0vrhewQog1oPL3KtE5SFS9iI6e/j/iKc
Q/3MoMXgAErA8z2f1J/FabwdcQWr+C5K7xGCIz81Kpd2zItPNl0PCO9D0HELtvRsB/0U9td53g3J
OQrxu63Vuy4WGNdbgTCvq5l7kr5l1Kx0R+iFB5uVRv60Rr11mK87EPwbdixvOvdmdyNBLPcNz9Y1
jJZhvX6UOQ2pMTkzvZzq+FQ5egd+7+Q19JPcD+QAPDzo7zXHA8Ne9TVNyUbe805xPu55r8Id6QI0
aJqr0//MDYFq4+Kwp8HEovawn0MzJMa0vhKp0AbNSbGhVyNW2eHGMq4tQWpja9x6p7h9lkA8Eus5
oK85ZeqAVl9lR4CL6zgzGR2dakaOGSNR77blbx/r8buwM2PnhlZzLcb3LIBzZozBLTKJfG2AKpNd
rUkwi0/9VBNaFXYx94cqJUeOB72LU7tCkDCl7kagYOmnqX0J+CR4a2nPQ4aaunVPawhOEDqOJM6s
vTnkT0qjHRbE0c/ECl/noBH3qOrW/lzD3sBys3HjUm+CxISU6HgOI1n6I40J7SrBJb72kBSgXyGP
Md/oBgV3lrr4/WFjTYC3nkW5w/PaAgBnRWg8ZR1HM7jtJPixEUobS7bhROswqL62KO+YvGdfLNOf
t417gK0Tbf3Q/slM6GvX5TFpPZh8Cj84CvDoZx+SIsM7TdUIcB11wzEC8HVqwachES/LS2i4GTkU
TcpYhzLX9vvg1XV6WIBwiXafv2wUyLFIlyhDl6/iDdib8WQ/kN2QPaFrl5zsG8Qz3+MCLYDZx9MV
9JM8Ja2DJtrIeX9c+mDuEtmh2vw+oU454IsR3jE0S3n1EmhcbTsTwejOiJVlYa7ndvZ2xaTpYOSe
e6IF/BE5E/Q423s3SWngeDV4G2EL49SUIRDEZA5uKtIo4IuZMSyUyv021Kk4tYyWTrrofuaAMrdN
R/JgZ8aIR+cBlye0JtxfetzXJVXEZM3NfpiY5Y26d/daZXd6nCr+UhdGqRf4294Fyd9VKFIs1I16
gQL0PWGril38JJu4xOlQKjovtnFMu87gG+zva3sstllD7nUI4DFcenPCA62atsSqBWku9zU4uiQz
5EnhXZg6yMmFck8ZMlkew+auysMCsy/+Sc6joGei4Qp02Du2Nd1vX4wRZw/L2WVhEJ3D6NYdZsK1
u5fIk+QuBQS5RahmbLvD30qfzMyBYiszou/gz0jfuqo65MEemhxuIMxGWydv3nXUg1dlw5Ux2Egn
iOobT/JgC2aRd3N3z4VzT8SGj1FUH2YeYAidEPUtEu4tVE9pmrsXV/yEb8IiVpRvyMxnFDDGXQN8
kyMgidBRZ3lk37ENYQ66zJh2yEIm/O77KEo4mMQreWE5HEMnYSkvi/cIqdWlJhvYnOvsEMjixzDR
kUevDTHIj07NaBylwuQn/arYxJazyWGvbihVaasZabJrs/7I1vbYQsQxfJgZoWB0FvZJeGKwB/MG
DI62/ZduKnBzJh11LcFZq66bNKqo3ex3hGIanNgL51TNLmx7XG9M4l1UWJnPyYBYpgBc3zgni6wQ
qkFYp4cQjwy2r+GCTxrDEzVDdahT+mBOvrTbI8yGg8LYkWqBRYRJ/FSM8wqskxCTj/XlGjCr3CsL
/E6m3tqF4u0tFkZnrp5co1pQOr29G6vm2bMxs8VZeYXux9igGAWc49w5u/lzAx370EuEmzQYd0VK
e60Av1gVYPQC55J2YtqXS9aj3UOKhQNPbgK7KAkXrFWZw/zVAJA6z5yKZAckYgRw6pDkzewNHOoU
jnTtTGSgEVpycrC2vuPXr5IDzV6E7npYjLBRR7GXZNES6sHoNhiLWytdRDAsySLswq0arO7ah01/
RVb83anj5DCD5ghy65LVcFyyfoqwUqHyitiyvPRu5mFYodMiEntGxttEcAV14X13LVb0JDSXyjHg
qESot8oUtGrgQ4xk5bI6pE91l72AbWOyiW2+Cttx61kD/nsVEt5hDK9WGEuY7YnY6u6pjER1a4fR
Dydxop3AW4qq1VDrpiOm3UloVIgCCEAXqf2EceU5wXyo1TCvLaNYsj/lgzYYotlLy6LVL1FTy43l
dB9V2jOP7gVhOnvEr9mNnZjuWiAdyzP8+6DKou1I6gdnJ83rm3XGRqTGB4kNtAssvITAKiKU9QhS
mkkAhPUhsk2298XqWuxCQMYPvsQbS6tvFR8NoFxnGunrumOAo3Mgh05rPTuhxJVBvNjKFeOHGRFh
H0S5RM2dP88UYSmNWqhG3Ks8qHfGfDEzyrWhRKoHpQkXNrk/dqex4ZfQST+Z9nlXncpw/Oo1KsU0
TnlS28hXs8UcOhfDx9AFxYVZc3GJzZ9jMHpH3xzlrpzVnTkmyVFJULZGF5+NuqIPZNqbCXj4ihRS
DlQM4DgZ4+LupuEADfI00fQ6V4gRfNQhfiMeQ1rfB90mN3WJwb0E1LNyvmFe8lbLM175w0dimN+N
wjzaAXhhr5HlYWZGnaAVChL3EemHm8AnDxVmIGlMD4jKnHtdvU+BtaeP52D+hPkWjNRsXWjKVWzV
G5xYA9RHEqyrxbwejGxNXbYz7VYCuxNH7pnYaJGna48+e1uRi1dWqNbZXDaK8bllU7uEWUfMFTzm
iPz2FdQzh0Kg7o+hhH2RIVpTMUmsQaphwzsGjnLAMXaSFOQkjM1NlAyrUBbH5SG/nV2wXQaNLVRp
De6/h8qwg72Bok2VwP2LhMU3Nc6oQd88VdJaTvXNHJTphVZkf2Pra6Td9FSZPgPJqaowLJDuUQtY
CcarHJ1jlhcedivFXhC0OzDNlAJGt9GkuoOcy0qq2trDINJB2VQWZXiBtkkr0R5SjVawfW9L5Vyc
gpyaBsWar8rbyrMI//M4mLE/FWsGUESiiyDYpEZpHDM/enPNHqdvysoZGYtdrLDg4zHKqcf2PWzb
n6mrOEHnDkDgvNmLiZOFgQOJ3PHbxAJH1ujmmAWotM2giTaaet/Jw3ArbPmjDNRrXFsbvhzesOZ7
O1+gekszExcn41lcpG9p7Q2nufUeEOC52NfgjUpPg1h3eZe6XuJDRAGoK36/ZXw5eSWbJ05Gx3fl
qkpGcBXQOPCp4Jb3vIb6L6w+aCjdJ+kCUBoDd0+u6rhKjNKBuaBKeoo4XEMIpN8n2FuLp6bOkEiG
yXDXd2VLVKn11JSJe8mJVABxgxAWXragJcSM8Q5d/gW0tf3sB0xeBxcActc432BSmYeiwV0+zoG+
zIsMe6B4cHtrn5a+fXJR6cT8HecS5cmNw79PXMvU7if2TWTJ2QtQwmxbwfzFkRZcRQX5cU5mbk0J
T9dqvgltfAninmMNBEBZVDV6CPqQdTVuKxv/RtwiiqRvAWS684DkR1CFqZmb3m0fmDocTAKxsDDp
YxgD4LcjaF+U+6BnKR3XVSYH+MrENNeeu8Db7LNAE8KktV1BjaGSVuaBS4j4rGVMrqIISGQmw7Uc
fRyvCU8PsF8MgM7VpH+yitIoWfCz2dZMr3VVOs+1B5OtALAaWUa8mTj+fEnEe+iO4xute4NUgbUo
kJ/VaV8d2xy1hGNZL5gCHivOldc5iY4utcMtYPxbJj/9lqPaM2p5ktwsdFhFwycqJ7WdJWoAwNxA
86RqeLUkM4Dm0tvFeXaxU0zgV2+UkCa1aGqjijboxxJk+w5T9es4vfbtKC9trNo1Z/eysj7yMROX
CRGD6TK+dEVwgR7RnFyIXKaskFsXEugHhUE0RhflMXx0U30yhfHmj6j2KDLpJZqLIUE/T122tAgH
6IpT8kCbh8amqM5K+nAR4cUBW9fHMhCH3qBuQYfcbayUnWhI7NM4tsmVSetNZfhvJWR19DibWcLS
G6BTrXptoHOOUMvBYdO9pltBKt6dmnsU7lHwNgx+dtbTPcmEATqSJRhF0WnKKMjjRFtrp25xzhph
f4i8dO2AxELndcYsAMfH7N8wwB+I57a3jT995MJwdyo69aRc5Q6DnNazV50rGavn3U/iVfC0RHSZ
enS+uUSyExHhTUHHXDe3qnMGcxXvpD/cJHb9PngOBUbhAzoL3i1vembv3DUU43s5sXYNHUg0uyX8
zcojxOct/FKrx+A6NKVxqZka5mMywriWh7SeWLEQ9QqPAHez0NeM9HBwiYoNfALE29LMB1hC5BOn
liCvETHBtULgmx6yzlu0EdFb2AX2VSFwKo0QYFttTnu8axBK7OGlbDFlRg5wmXzROXrmePBiwLu5
lw17ZhIfraChj0AETHVsSiJCU8ywzQMTQKBJgCL3AzcaD37WqPas/G5rR3xcwgcuTmd1u7lzY9S+
GglNXE57I/NNbJ02AxOXMx+PMuFrwt7lXbwtrUfU7ihI0MCukir5hlCcCb2hiZjL9LV2k8ewRqZq
s8isQ5kSXVALkIEjBEBL1d3O0+6H5da0McMcfnulz3kbKfLrknU1WvN6lMQ90M08BXZbvkVo8hJd
1RQBaYEIQN9ZhoEX/jAamBzaFhzMTCbTWKMopBO7jnifV1m+kKuS8CcpR7BLYkRKs4LZO+LGHYZm
p9DdVbZzW47NiwgM0n3K8F46aBOTwGHgjGa3VePw6kHab+HADgHzFIogci3MZsRuFQ5btNLYe/P6
3HToVyzZHMxZ/qwhuK2DGVc7jZ11oPueLEtKlXEk61lX1oZ6BhlnfBqmFvZOWNwChfSBLOySycXk
gmcTp/t3srs0LMPixHNib/9LkFlAxk8fbELzwTTUucSeiHVuXWMwWqu5RRcTHZ26G7YDq+S+QF7W
QGlfBxNCSngz7Rod8niTznr/X0UaW0B1nHkN5yBaN5pDRamAWLtgyiX6WxyprUItnURvufFQ+ghT
iqghgNB60r4c9p/hpf9Odb77I434H0Kn/y+GvCr1dyGvWzIYvuYfv4a8Ln/g3yGv5r9cT5ra84RU
0pLa/d/Uaf0vV5A1LSyhbVfwb/1vyKsS/xKkSkLMcpTiZCJ+CXnV//I4rdueVCTHeq4p/39CXk3+
dg6UU1Dkh4///k8lWPFYGjwtAVB4Hq0Evv5LxGvcWeYYOwvtto7J5HI9HCTzyLSG2qdxp9fWLD0U
U4A4RfWMCp6Ry1SAIQyw8UVdQxCjw9sCIMQ+/HIJ//2k/UfeZXckWLTNf/8n6dm/fTKbqY0tTel5
tlSmIDb3109WlZqdFCDs2o5yfH9ZYm9ERHyqsMmyGNhBs/YlKQhFDHvwdp7XfQGMo3cQHAENhpch
Ha7DAPrNq5GDOcOIFsES2UGW4R2AfMzyfOSq40iCGv6ahfmPenbdP0KRySr+fxntf/omlhv15+tL
opFlcpddIn495S5f/+X6IgVJwiyRSLGoQO14fnDjsN8mbR8T9mIsLuhkfic45gtm+vkhoAFLivd4
J5vOYmpMU2n0a9JRw/BCLDdOvgqeI/lj0xXhX86QuNB6vIPKvZI6LfZuLuznuOvppeb1EQsWjp1u
tsAboJ4rgSwfWomTP0Hz8jJEnd4RWxXlsb76ifctz8fp0CtFp7Yk3JB0Lc5KJYBXJxmqA2f37GnE
sdf5pDrQigZ/2xOkUHuYOhYTGszSgLa59D0CjBbGPjpXZJG9zuhloBlAbllqVuCweZ+HUR067sZ2
8oXaOONM2mhRpS+gGBhU6rY9lJlFHz2MAF3FCNfk8GG1xvhWLhHfk+V4u9BmMCedTOxIoCt20zC/
VklFxAJ10Ln15B3hSoe89APoQtHOAoNiE3Bzayiz3Y6dRyMUR3ZiIkpIB8zU+P5uONucshmli1n1
5Q6fAOCtLBQX4eaXNmGkBrM13VfajR8M5attx+/HbS9wl3R4sRSxdE4nzn5iMIh0bqu+99ZeAFqG
DsmJJhd5SeZLTVrjxUZh88eFqxfNwR8/rTxoWaEz1+egpz3KNL/bZfA9dLQ0IFX/VrdGdmvUid7r
vBkO5H98a3qHLdR1HVSlpHksUgrQmSVAUJdcuLMFiYiUMiIfIpyvTyC3CRugJSGS93xC/quTwKLZ
lsJTGpk0zxhfjl0zRRB1hm3e+PkpmGxU8D2mkjnFSwvlFPWpG0Xfunp+MZW4Fs7E4zqE1TbSc3Pt
jHTvhSOTOt7Gte1E5esIAiefmm8Dj8OraRIe20QRObnVaE6nocueyAET16ibnwvSY6k5LPOEIz64
8UbLPaquXerx8cVr6/piVX19ZME8kmDm3Fpz6h4CAndXeLF/yKEAfR23ySmKYUWm/oMzoGAtSSWo
G8RfIszvUi3xrgy+zdS8904SwPSNOVrPyE6xMtnM4HPHeg2VJb41vv0qgkjt4JLr8+fP2r79OaCR
91d/v9a57A5/WSVszzaX/cERCM3/vEq4IxqNYkL4bpsIs8Ff+CdMz91h6l1UogjawE3z+NBUOH1+
EbI893Dw3rRb7ydhp2+m++Cm/fImupXYuxk0j6kkhkak7UMgp++im7J15g7NvmRGeiOSqn36fHaD
ZyBYzGp66ZzGBOJFqiaiF2luQwZXyZbxjU83vM+XuTP5Xu7E8JulmwgUkdkPVUMOT4dR49ucTS+k
2rpPwlIlfJjxsZMkr+p2Em8MgVDEgVEOqNKlopYP6p4Ra2saL7ZFtlvrcK7KfAsWJ2i+Us3DP1xi
y/7LJQanwI6qAU8gOPB+u8Q58VkcMGnVUTTZBxKnNoUu+wO/iVyAJOS+QBnZNGa79nLeW7Cmeodm
idYIMAM/Ege0Uy9mREK1xRxj37rkEQWVe3Y5NBskJdkekXpNPt2HJaEdf/98mL8HsQtpE/fmsNlz
YV3PcX57PqZp4gRBEPtQA4S0hg7qZFYi2ANleerp2JiuZR9SMx52GHMfhBhp68r4/u8/xudj+KfD
wvIxpBSuKx3btOVvH4PdsgdbSkYI6mFwXs6LcNHvSD+NH42RSmK2oWBU5m2QBCFxYB4UnLxhXyDh
YSU6+2hqH+gV2ScrLp8+oxQJ6A8EmsXfuWlpLnx3/Sza/cOntv56513BPxywLEspc3n5ftmCR69k
7pTEck33DWHn0M2byIGAOsm5xOIYqXW/qMfNmBWIfQzPy2x8MXW1JB2oH1pzRp/jBKINuc8cvGv/
3Ej2h1YWNr1mIzvQRzqS9b1vWmt6/YcPv5xyfr3klvRMyfHRkralXUcvj/UvH74Gw2bBp8hBtzLP
Ex5WOS/nw/9xtXiJ9lUJrY0de2dO0bmJq1snDNvnrOR3utopDkUeILUSw9WtEcCRQXvOJrrzRE7t
tF2Pe8O+J6WgfOPYYa4o+w02BIFoMxVnM4zRRJZgi+gJW//wUFt/WfQsJfWyUtgmKx5H0T9/a92Y
JgjMDfLNBa6Edhjv7XC4Zsad06BjcDSTuJH8C99uXzpXF+8myoDYb9WSwXknQm1AOMHnX42XtAyi
fUFQveqFf0F6hDaXRgjKMt4W0WGTyJq63Fp2fRYKRVAR9uPd398oezko/3qjWNUUr4TLBqYsW3m/
fTdyNDpqZ5I2PDqmZuN0557Ud6AfzwLkwqutClRtTXiHX23pylesNlkPTSqL/PbGx7RRghI9IZ/D
yavt7zOpm0zfWnU1naC4l7p+8KFVvaCYJvXGL4s7h9OBsHt4Xc13Iy7l8zCxeXkzuDkSCIYefXzM
7PggPZRIXhfg7yf/BRxniy+Ncx3kzCn9h1X2cyH681VAawkJk5qC/0v7t+NuwTsfWTKONzKFMz36
1AZRjJycW1qtWx3dhWbD8G0E9SCOnAeL+6mtrzmTUlihzRl3dXaeReZvmuUw7k6JPvaOA1qmLlCH
CzJsMqRZtuN6m3pgUBbbHrHLJDmtJ6tgJlvR1WiC6cnL6Hx47bepU8beMwieJw2z2XvtMSlMY+PS
4N5KxeRUSBkeSoYZXKzY2kv47KBw6O8WHIEzo7X/4QqZf3lOpMXa6ZhcJP1Z4Pz5qaeRDHgWxTNi
bV4pO/2SNwR0eRk05Ql54JeHyWNqUnoSxl7iWxyhtH0c4kzvpgydrA14bwuqzbyN/GYJFrJAWsTO
+e+f5r8UXzaHEApWz2J2CVtY/lZ8BZZB9FwBSYx8S2urozTdFdV4V9RMSXpXP49VDzjdgntl2423
dz1UVdiP95/Fi0FWnRuY+UM25/HWmHwGumnOhlFYrwnhlScrJyo1wWtb+vE+bcABxFZDOktNvNff
fyNUw39+LT+/EWpbnkWTWYBaNodf1s/W5tBZV6leq+XOQgMzt20cfbVnQZdIMFJccCq9XV+tlHkn
cbofnBOrZxa+baYkfqnKeAkXYY6n23/amf7ytvDh+FRcalfxj/y9+EYfhLKwd7nKy5kkAHffFrE8
EYKb7CebiI+qbq7h4GyRRkQ7zzRgb3I0RJaG3iHL9KFruo8kD59QhEYnz5883J4+OV8QNumXVeDJ
m/CSz8o5j2DponlxIwZ1sKVIUpcWfUffxbAWU8M+NGZXHRk+I+GdihtfMFdhWL52sgolF6eL1QTy
bdUxaKysKrpfONsoUEMHOtmg2dmTm8kBvfn3t285W/z1BtrErtnsFY5wnd+PPgWc6KQWHd/ZBMpQ
4qs4dWjoAWUEUPKajirPqIBRVsrL//ghL+Qj7FePgiT3jkkbH3mwCAddfhUsP3z+bAhiWG9+fJyT
6jYeh/6xF015cnwidXzvVphxcx/J4tYZKn1yu66965ryVbXRdPz8rXKpe9Dhv/c22mAWavGs8OOs
OnoZd/2y8YROOhLaUhk5hH3HhyplTGitP+sHZnOfN7c2cPgkwBJ3n780JSJ90fty14pu6wVSPFDK
JpvOaonOTILkGONcjxqETzrDbUp6200BwuA8OHjzWCni20gz4oAyuCAYMZt6sCpPxfBOwVgilUi6
Wy8P5NOM0tCsPNLAxAiyihQn0qF6goQIuJvQo5nFvz+o53unAPGjwehwN4wAKPSMVsiIXODSnWL0
U+Nd+bwXg1UUhzqcBvBI475FA3LxY+EeK4wVBg6OW8OaiLtuMjBpCX5lNzPsu35EDsFq2T7ZyBd0
miZPswDoLoc2eqa4GPblWLcPoYm5HtXM/QwW+uKm05cA59BT6wKbHtLQ3A8mtsgC4sVOuOojdOzp
vTdn798fDRtPQeQS0qGwGZASMqzaOaqNAaxWuwb12IOtnG+GS6ICdmb6cdlTy5lw3Rhmzdm6tZlj
JdGr67aPlZG5j7rCijQTxkXR9oJAiLFDiUMJxmCwBtZhPPfYdYcmfJhGx7wAlhcPI3SLddk3oAuH
x8gR4aMxz+NDhnPBaU+9hqb3OZevYsRE/lSjU24dG2MbuYiyeaBvTNmVDC6miTDeaqD3ZLuBCnF0
cPHZdW/iLENnjMJ9nQ2sXML0861SaFGM3gjvp8LehuPE0cOYc+D0HatAvQzBiAvB4ZnJ/lEB5aql
CQWhR3ke9OU6TQcd3agGI0Ya5a8tUuw+IqTWGpprK9MByClLztK/26DPwIq2/FANxu7z5egmrEmm
MMMNutddXQfZJVTPbeuIs8I/vmXwgA8A/v4FbdO9i6bskCcA5YOKbsqIji2CXLhVTFS8vHwbdHoS
emrv0zy//TzYJemEOlW0DPjN+hRWjPLNKAkM+DnPdMSwLvoxdv6OxZtpwQR7bxjPgtMk6/EmThvv
pfTb4GaIiT74bCR+/le9zxci0PSlwAVEh8RCYqAk5AflUBf2sgR6i4Zza5pbn5ExFoYW94+Vm3sR
wUZQaiiP9oigIqyZtdmUNxuQWA5luqKQ8JG6BGEWf9DJ28tx/tITb7fTJvZNMp3QEEhmvVXMRorP
3CZcHhVmhBwzArcWZAvEL4SLkjvEjdLyIv02tG6Nwp630fKzQaItHxQyuzQk/sh1CnVxANzs+uWF
h39d3DJ+x4WcGOeByM+VH4cF9k/5HVn/eMnmy+e5iyJIXkhCrvErxoyMlxYXymPkY4zcoyD6SUg6
Kt0R7F5kQSg64MOcbzOe81siYqdjZg7oh2GybARCtxxlDeq8aO/gJTmEMTEhn8sBjYUvwF+BXFjZ
uDFInjpqH234qJr+KR2SCLOF3Z5BWgPdd67Adt8V47wjDJLHHns3VAVYOcyxyrdpuBAAld6GNBQu
VX9mcsmwBlZQlCJgbVPGe1N9Pw4B3rilt/PZdYNL329Ge0b6vPQeO0ySR3ix/v0oXMG9zdleUHfg
DEdchYyt1P384XsFmRjR6DwYYbybImbdjZs1pyDAYpM7QO1H36v2yJO9rQz7J4vVmEhq//T5A1QX
rK4tVETHi/qbvkwmzGUZZl0gW2hRQagFo35EXhTK8amwqhxiFqcwnbynYS5+cLT+AbyJ2ebCjWcB
p5/a6h05u1hQFlUPNqHikkw1aKrPbpBguWNguCNX3L6bK+rfz/cPTrxaeeXgntrPBiKJW/DoPCMh
1AhFuqDtSsDx/nNxWZKPVkoVelfLqtz0Y47HglYD7ivTXhtgTvY5Hlo1F7ulCt8O0YxhNrwJRsUJ
Ok/Tw2hnzWuXkHwCaKGpo28eVf66bvI7CiD/jiReXNCBnk6NxRwZ0QLTWoPcwup/2Dqz5TiVdes+
ERG0CdxWUVTfqtcNYdkSPSR98/T/QCfiX+fiROytWJYlW66CJHN+c445TNsO0JdYZGDF7RW/xAPE
+DmE5VMG34p8+ZW/y5iA4VjFw75DQyPJbBYk+frwXLe1ILXeaYhaFF2JvNoQpSAYhqPx9qsHzpmC
FzLW14MosSIMLUT+5WUJKGRLadu+aAWxe10xnn9foswgXhvXGtnrJDvPVOZOhlCOv9dPLIIekQj3
NXb/TexAEWHzK4rqYYST9dSaylpq3u99xriV/LjbhXsO5rukjILTUEE0/f1zGqoyY2Nh1uhfdddE
IKgp1Vo6bBsAmwf2usQ+9UjdmS4ZVKFJrtCYjhe9XlzlwXzKoHopnDcPdRgfRruXa33pTMFQypZA
HggeQgYJJ1bkjLBNR1tKsWqhYiIirHoFjhxxZ9A15h4Ib1udZf1sd85aotJZI2lvcY2Etqmif/NS
fdM/R+Pf6IuddMmfyM1Q4673vM69DATAELYRxr4FzWcfrFHMwlZwnKhOpM+vGFX2BzWtvCpEQnP8
7B08ACTr//FwxAs4wcF3M/Es9B7cnBVLX9HpOcomHkS4fdaGFX41VOThMwYEwA6gCH1ZUcgXsNUI
9YlThnaIAm9sNsmsa35FUn8zM8+4TbTl1aM6APdtky2bYoqri0DuBzewt+Av4LXaRYJ1SVUOuJOH
zr7MI2b6Tu7HlulN4SbvZpNdqjhIt/WEQRMQzdZqwMRPhCRXo0NtutmzjaZYBMNiAH8aJGrIrPrK
nvoGuXsBI05vRTDhIOVkp0DACGf2B7h84mZ6HbXoZJG2cSXDCn6ehI7LIS9OE1iEVKrMf1PCuaWq
DNt2ybWPev5CoeRrm/W+TVwtBWhRSLF2dRfPfjyNu4pSTCiVCG4BD6jLKOPSz2ZxTJARpjiiLcmE
e0i+a9YyavpgXGgTnbGt49eWuEV0B8mm155FPZ/xFv5Yoj8NqtzzuR+VXDmVuWBt6r3Ua2A000ve
YA6Y4vgWAn509Qmui4V8KtueAoTpXzVDTLRcMFh6jfJmR9VBcfOL4Y68Q9PJABQc95X6nLYG3jcX
ZF1YtvkVA9OwYtrugAuBii/iJbLHo0/hcMkhx2fk8JSUwXOZUKiyXCixIpmMYQ9fx60aeKxfzgFj
F7aNpTbOqTK6+LZamdwUCtmToiSlExxn68e1BngW9r0Ov0goHTNwrTxLr9QBX3W448xKqLzhkE4l
T0CkpjL1fG0B6it73u4cfXPWqUvhbTcTTfXzFPfloIcQVQteFkP/h6jI5CzqNdiQ7lcKJIyR2Lmc
useg6i+2niD01CjpWrXpSCAyytHOQ6yWeK2hDOG1Dxvy1xamWfvdauF2jSXFIFbliLvSktiqNAqg
+gTUvlaX2Jt0LQTOUcdvSqpuhCXddefi0IaQlM5XV1zN8ofS1ZVTfInUOoDkovQg+hyrjDOGbp5d
WB42/EN2jruYYjSz+p4obFOnO5K0pZin2p1uydCvFf2nZaZDg6ILS5GmvVlHeimy9EGjbL9y2mE7
NuYHL1eIvVsmJKcA7urS3luxis25goYAQnTSnbesjqxNTeVl5GbTPrNa9L/lJJWNRy0Dw9DNJYXX
eLIJ2hj9a/jSBCfhXnBFKTmoMsaEARD0lgyrBl4x76AGJywQ7Mu5PVem+96mufsa0j/nKvn4kjMT
PoaVSykrZo0PPWBeO4QTYjCPdAUEPU1zzXMi0/Yj7W0UZMW2AVs3+aGojXSNA2Xpb0m9rrLqg5yn
zucwex8bZDtS0cjM9qtl47jsTAA75rYr5mNAk2SPPTGFzBNg4qzfAV4D3GFpIyALCwqrM2ZgXFcx
UePBB3imPBFSYOVLYGhRWfeGctx4Wqu7m9lEaknC4dqhoBFl8Scdygcbz3aPwVP1ggqOxki54cCL
yBOi2I6xsk9c16Q0hSzfBCeR+8chvQKTL2hMzEl4OK12N9bzva1xtjFyA4u/GKAETuqgvLiRY2x6
C2oWZFcGTTtDr3jJh9G37F1AdV04FTvEDB8rFZVdIa+6g/LJhqj9hxbkWzBUhw7PaQ8eBY8oGz/f
MZ41+aEO+WdEINkV2SOu8nzd1adeRb207asTm/96/Nx91e2+Ehx8eHv+gHf3wwA2XD7X5j3Wpm2T
EfBxVXAOI9glzf2TLu24DrVuVH4v8zMOoitrocjS9VYfeoLC2HTnLQTK74pQYzfvZGk9E/8Pzl1E
IrzgtLRqSFRFdMsk9RMXjPDoD1/Z11KZhD8i4O+LtqSxfR6TQ+jAJoFWcsoEbWqkImpwevNO7WYu
tpDDYiTIMLfOCzGnDbwEdwR8j9t4neqMe9s+dk5WydVhsadlyj/TRdYZw1ZQSW9nlG/Pk54yZs7v
+Oy/WglprSxhjWRGqdyNsj5VahkdO+x0J7vql0MgXqHojOb4SHr8R2PxnHT4p+0z+t5M0VhGCF2U
ZPYrZyF9+FwCVPhABGSNw2u4DufQU2mm5ViwTrUFj+vZxEoLN/OTpFXYQw/2qtKAr4Uli/bkzNgt
jQ7c1Vj0Pqhv3hoe67mi+laio9zide65ajfuFf56TZ1e8+jL+MW1szvCNEPnDrN0phnNztWhcJRU
VR9NJ1k3mBM+NSAlG15Z8qmBowMZSNbF8i+3o/AcM2xMOds0IS0ZBSVNewLZ3w3x9ZW6QNzClq4R
pkDn0GK55gH0qOGvKumb+tMPP5pzj1nbw/ErS5iTTqQcLcrmF6BOwCCaRFZzVkdn9TylrK6Rs67y
17z7WypwtRZ0Kzwtelk4Qa8MbNellbIHZLxa2CT/iDnqoUsmjriuDxSi3EStoC8sIAs44uJkhJ++
2timGfeyJpxhQ/CO9ngxRjDaM52MCww+F2gChF58CK6Dep4DisHFkSCAZ5TNlfDVmh7IXU9XzalI
jLs1QvbIZej3eFA0Zbv8WM5ovEUTstebIZnkMf4ZvRhpDUt5tC0QQI8qRrTVgLzu5wZduSFHmYLQ
F+i48Z+o0y/V6TlYtFBBdLaQBBhpP2nwDFbcjkAYmkuSomyLlQkoQjJbd0PqvtgggZldRe4+H+9L
Uq+NWPb6l9Z+qpLXpPiX5O8GznZ2BDp00nHobgn1VdVMl/xUhN2BApn+rR8I28liS3vHeKlEoj+l
cvApodqqLbsvnvnpAd/V2UkEjRKJZOPsqPobUZObqZwaPTsWM8Q0J/ysG3TN1o1eoACGHO9XqRiI
RcX5UaRBt8POnnDyyRMuTkoNGx4QgUHiJM73U+bpOVlys40gesC/hTZPxNrlmQjmAKyiF0DlHzzJ
WwlNiJJORD3jGPMY4udotzFd6RXlCeG9Wlw9bO6jxqbSINJ8XQ+9zGbwQWuR7+qUyRqOWhPYTOjq
k539TxF/JXflj1Maz5wKORnrbz1IGzM/miaHzjUPTjIl6XQQzLcTorg52gU/Qf9tx77IN0FxibXD
aNxEvneVPfjklqC9oT2p2U+4UCtxu7J1QY1YTErHgtqW1h9IPQ/kJccLGJAhuPUww02eXPq8C/Wt
EhyizJ+6JWgc5uR8X8HuZHR7EWYePDukuJqyPnUHcZRcAGHg3liHzV+jn6j+5FFdf9uCWTBPHlip
zvuEqFhYf/RhBZhutLZOujHaPdSQLnwPjzMmJEwk2aYWWx6DzWuQHYXjcQfa9RvCBM0TcXmU5Uec
PQ0suRQI83K7mnKd8aLbKgRNOtEBsitsnMydrXV+l4fpc1qGQIl5QtLQ0a1zp3DepTWei1ji37Zz
sSmzsNmA/wJYRn1Ey/tVcuIqdJYamIUIxkmtaQCIHNRCF6YpTvRXs51xQqecnq2x9uYwJ8HVwBhU
SgpdltdvKZU28CO1Uebu2euYnjGZw3XkpLKtKnz+ygZoPzHwiMI2LLUNUpQQJyILK4JK4Ety1MlZ
/8IZk9Ds2p47qzb9iIq7U+4C/B57y9oaY4Q7foSyUqYok10HDsYEARi79hmqirvtFX6EiAWHrkUa
XAKTyatpxoTqpHPERAhTc5Jno9PwULNNzsKjwHjUwhorOmInHTasktC7jSM2e8cVTEAbURrdh8RH
3/lzjGmgJCkvqcmtnyWDvCB7U1tOnui/6MJrkKBunXu2sc/7M4ErULSF35VY24H08e0r7u1dagJ9
SQK/iqjfajhcmnWT3JmVjqtoAUC2zA9xDN3KcZclJK3GU1Luq4eKGQ3CloOZuAM3hX6QYNtPAsBS
5bzVuV9aeHCz+cK67lDw0hsZp5mFrlSdahWNj6HxxjJiAIJdxoFdcnwfM0c7FCYkxlR2nAYKX1TW
OkiqDe/9SqUztHabPbHhoz0ydayQHkZnUxn0ZCtEaTXS5BS2GcTljaUooikOQ2+dAf/sBv2J/qdt
1JnbKaBvcznGJpHX8dReXmfmEZsy1T2r5/pDnsKOduqW98Sl1BVycMweLMnDYzEGG7skvLgFDLrW
F0p08ZIPK0t/aHrNsJE7wM02vaFtCpZ50Gsc+AtKMQhTGZwSxoSgF9fnAg2BUz/RzjnSPhY6p7bk
KDl0XgHFsaGmdSzuaLZ0IcgTscKSearewoSuYIablKtUm3CAPkhAIa/O/C/OP+PpqdQbyG9wQYrZ
GzoVReIpZ1qcN2wrjy6QpK6jqL4fCCCEm9QmiQ5UQzEIVXcdUwqNdGvu0w1wYtOAeAgvirgQ7SzN
51Ii3nA4UjWVu7QBCKV6Fu0RwCAkrkmZQFDrrmOXhYeU3tF7vnxoCvutpUCK6YSf4nuLaoTajjgd
z5PWk06ISvoHqYOIFitPrGB1GsDlUlSiUPzCKW1aI7ilawIUB9VKj01mrBXgDYnE/2IDteX3dP5F
mWGvsmSpBySNZFAnQAI4YYblwhsqYMgRBvb0Wd3k7r+mIKEitnMPqylCwh3oF+JYN9JQMbMRiwJ7
bdiGD22HiPqHET+n9NzXkbk2wHCS/11ZRe6VHOFMHm84zalzWfR2snDC2FR07XbtNYo+muJhwULi
5L4u7NHLxXPZgNugXoDFei118pvCWjX5F4tSLG5cBzZUCTOiQHbaWLHieOQ8ToUBenCKAGNOeX2O
+CHPy6M+Z/vsd5r+Vxn4DJyAcG2MqblpE5a1ylbc1STy9lKVXXPUZcbaya+ybtaYMvROc2Eibm2r
X0ybSYrGiod2LYTLWMBeqf1HajA8TTTCXo3V6fuwrvcUNNfnPMXVM8xZyCmMx8doG2cxheE306nb
RKlNqmUT4HUwtatqBLpclhUZq4L3tuvtp7hML9z1W1ltDXgzSQ3OzSkuvaGeCoB6DtpZB/2vRKIc
ZxjZkKBB+KagTDnMlKNLj1mlc5KyCT1YmOGuDSFhMTCF0emnHCtzunRT925rpfbcU6PG6Bxa8VP9
ZnUFrOT2WM8mvZDtMVD+0QngG0a+danBYZp7BDAC9uyvEXPai4rNTBTQSCXMZEA2uuMXgwa9WVww
85xQ+1lvnmritEVHOSr7MjQqJjjXqfoHrmOt6Q+q//YVmFd1uCuYeUNi1+YYHDjFbEaugKC/o8Vw
NtjnCvAQD1uXRAsnZfFHpT4aGAuJkcajT23bzTMAPXKOFaUHDU1NUIOX9hgWR3dsXChmaGjIAofK
lO+OnTR7s4csYee14+kNrCF2CPe4K7/I2tKOm4XlVfRacc3tqrwmZh5uHJOe99/PyZIYGd84ry1o
dxNokkMTtPGFHkqYhzhoxrYjVRHaDeUVs2Rzb9YEnpjO1iMjWbTbN4xQFFO1rnw0VdfthEXnp/nP
qRxnD06dQE3E9ylNI3ZVUn9GDAyuPcOFV72E1GKLF/7SHAJCdgMpRl9H38RXqjPouZLNsQIueOYa
7lbzfCmcWXrFUBa3ruxJSU2VF5p69uJMLluh9CVEajjO8BeXg3O46fM29hvd7qjf0HzLUdX3saSJ
JNrFkdhT4v7RI9mfA0LgyDqBdg6GrNrCgHMsaAy63iiPDHA1BZb4Eh0Xw0tEtN5jjCsIIGU/g5NO
R6nb4/H3v9p51radqtzETYtBfNU8+82KMDx8daCkQnBASkeIrARtUgvl1DKRL6+dmsizifwtGe0d
C1sSx+8pwGjOlPDx8+C4VgufU12Vln+KBMRYE1sc9JYPuNq3gdZBhkuI65ppVpwitStIywccyIXh
kyquN1qrRbt0FAB82qa9q7Zya41Me1NAWu87hbJnNX90CpW5AQDUjTkvcasI5mHaufF1GAHUEDFi
sElGXxRo5DAPIXcZNXVu4hRJUg1K6+rke0fOvSNVrzZQKtxJbLwKlKqZd0LSYBY0m0oO7U4FOJ0A
Mxe0+0Czq/T53e4umdLyL66fB86pZ9qj9kbYzVdZFcQIU/eFG5wAUoS0McRvUsvvoiNUKSKn2zUG
x9HKiZjaN0ATuZ8BEHTl3pAau8dO/Gm57gH6JWhViZEeeNSUNzdnIGTGTvo2Z9Wtb1e0qg9t+x3J
Ob1ESeh6lQwnqAIRYUDUqJOzSDujMF8Fj2OiftY51OyjGKY/MfIQu0YawkWbkeDWq39VmQeHUMkK
iDojgt8E97NNgJPpBNMLI2gP+CGw2UHziDNBC/X0MySBAKSWHUtFOOxOdfAGg4ZKBNP98Ptf/30A
tV6zdCSdD+L7QHVPdUVK7EkWIqr4lpYUFyNYxwa2MNu9cx8ka84EFCXb45eupjjfUxNGRg/pBps9
x4fZzKjLqpW3UOfkrrQ7q3YppqwZGKHQXYmHg3TSsPKSn5wSg41VpIjXzAFTRE+NFqivaEX6pu5J
B5sBbVt9p2+pFI42c2AmZCL19iJtXn+mBBS3f4WRw8LX2f0unIJHmaXF1rYcBiqZKg+//wXWGrPw
7AarX8NIJYAf56PMPMUcMqCA8x4+i7trJs15GVRy43u8eT5Oji2m300enk1ZriMd3BzEj276LAHf
JlgdX6VChqxyIeFucDN5DZKR4GGfLMHFtvJn7gy/yZLuXo70ZHJ7R3sejeG7ZBZgUl72yXo4+Weo
EcPezqL97LbybqfvDDDWRmA82xpFC0ZdiTPa5EzsiByE3p5ET7t5IES56anj4fwGKyfNjOqEywgU
XuPOm1p36CNyiyNWlP6AnezbHkI6OSBL+V0FHNTk9XRKxWVAb0Sek6avWt2ADijsC6bV/J6TFeHf
zOFaMIR/Q0EuI0e+ukgKx8VGTORi5QzQr+Qjz9z8OafEaYW26m4zrUYHbcSXmTjMkwgium45U9Hl
z70VH8fcMXxHx/gRztch1BeJ72XQtE8YlDqMIZSodQ6edIX8KPb9JOdXqvr8IXeBg2j3HDbGJYxa
/TyUzNmiwq1fY00+zFC96+aYeWPbzLtsgC1eGdhwRskhJGsGdO9YgBZR7enJHTT9suw745DOMMW6
JUGcfbC0bjuAPuvJtVlyKEXDnL+DfgjmhuJEQvCZmtGfXtklXUQhWDAX4AvZjQQhcPkkfzsAot64
tuBRZZ3RRxFdMoZ9em2gFy3f/PuhUXFINEXPVsjENtKe+r9Fnb8WLTct6hA8hg3W5XezbD6lrTSb
PHnOWfoDA2glJRDaxmSj1dtD6s9OtumMwt7ARKSbPLAwO/TV2xQ6LyPMUvJYFTUlDfiryIaQoGNr
WoM9z3R6hkj5Q55EoFTBSCgQR8fxEuXVsE6y8HvKAq8JeY7L4ElnNwiHZVt3VbjtxXVgqsa3cqxv
9egwJuG3AtjUSOn8zNAMYKqv5+zXnC8hp14i2O6WRRJ9VhD/RBEAt4MThefJ0JheIt5FmkrxomkM
nind0FM65CPLZsTnnum4HfzGlQ6xir+4wq55rakvBhsOCQq/DMr6HrMfry3MAqAYpJJanpDAtmw4
EOE4/gWexHmKGmAyAcTqM0xGUuxNmtpJFygbzv3roIDbttDS2ppsC8fwMi3vhNssSjEWfDY6b+bi
RpB2choLzHYAaLHpBlJ5hZfGhCuHpWkElLuRsZUbE4grdEE39jSS1Pz12qsBhGadzBFBZtsfekZG
WX7JXfsmixhagYFBRHaADBhhnwSQfLhvS7NDU7wzJwPzFjLuw93lSxDLnqVzAsBRtUudPrjKvvsY
OYUbmfGTFzlQDpUm7t7ovHoE5GFvqikHC6CE5msNdEavmZoovI0zs3eOOKWubjTeglB7D8B7juKv
yXxAGO+d2+xwXm4aw1yRdPWEebPT54izbJSdVeNNRdwIe25SBuFJY6OaMxBXsBbrVnSwGF6QEv9u
S94X+CyveI/zY6sm4SW9BxXyYzwsToT2swMuOM7ajnV4C9jhmFxFTD7J0QJxYyG4upmTvYRFf0gG
B5N/EXOsZ/JzMBO7BCKi0Kvo0igMkhbFcW4QnXROEV2g7fNS2Cs88uEb9mRQlcMMGLjm8Fxa+LFq
KYv9oCTKMwOzG5K13X8XzfyBxLNGceQbI39aGrkQdQKHY5fBfaHe8upRCPI68msilqXkBsWxvPc6
v0Elcf8qAuCG8V+bFyNKLbrgHpPleg1BYE6Cc2FiufhsQkT8mGRLgOF5ZFaRRXCcGUyl2OAsngIr
3cTv94hkhjajsDGWSryMG1mpCIDSZJBUyr60mo2e3uzQ8jquwy4jp4Ewwo0ksjeNQ2UrNlV9cWmL
L8s/jWPsegce1RxyIgQVbO4N6tSg16n2DXCEe863tslDB6x9+qfmmnLC8RGPUX7G9IUBpITamAoj
+hMGDtwkx30Rmd7t51RjG7SgGstI+dQc8KEmfonISndLu2ccAU/gNBIBdMzhlqcoOmHKoPMWpG/O
dugfQK+d8BC4IHotLnRxZXLQT691Zj+bCeC2OsfpXQHOSllfEyMzgUp7tRV+YPDbV+FPgfWtdrp1
BZ291b64YJXp38ykuoxXA3RErrMFWblReWgCLvDLQJqe7o7Qw2vSjNgCcCeGLSCRfFTWs6iahxI8
Z0VT3HVE3zP5eKaqSeLHR1pPJm6owM879alV45cekBUSGYnRnia7L3M2PaUGNcAGMpa3EBfCilgO
TXtCWzidFuyPIh4/eoocI8zHN9lWwVVPGWH9fj6OCMcNzK7hjz8pQ3Xul0Fo6aKe5vDCWzwz26Tq
MBIsv+TmP+Aa7Z61Xhin2piq//mySeAi6RoWfE26pykNp1se9Djw4VCfA9fEIpoa9zQa74u3v4/d
4egqanq3BtKjnZL0n4w4aPoDfBo29QWUI0MOyUj/lXPyqub5hjRv4hdtmbyUo8GDBYM4ZVipBj3Q
H0WzsgxCRnZEh4O+mttp7YTPEzwMJGJ3eoUQYSeALh0WYP5f08itc/mMy2kdtg0+CtMEFhaiX6on
yz5rDIplT1MB/Yx68ob5YK06+aZyaY5guG/LYWOV7AxLDIXYs9xTzUROYVyscQTpW6QJ4p8FiLaG
aoJ6BPiKfa8CsbaxrX8BKEs4tlRaozTKyQslAgxDsnBpLYngSJW3MvwxjNFr089Fge+cYQMv3tAY
RwMZDxCSyPmuAVut4+9JTGuNVj/qQVcNVSJRlvkV5O/ZukYQvqqZu4OCnSW0an9h1PKqKTwUQe/Z
fNGxZotRxzxT31klE+3CbH/VKK909eE3xpVMWDfkBa2ZNnT1E5FZfnK6WwEgpM1PyV2SVO9t+aej
ajxE/S2Hk0arvODU0ojr0gA8mfl65ikTdLySjB2ksfQdUAgBl2J5BOY2ZbLcTk0goeBgQG23Bud2
3K5ccYnXscgv80YeE57FYI4TqdcYFn/RMw6Wgvl9CnaIA8Bq0u4KmY+2/UDZZWQNgVBSb02/Gdxy
AzjfIsSasCNH62ECTuvMN0t0K7FXbK7TNN+5Ib6S8MmGzEKl2oKo1KonXklaNGlBkHCmOgkqlRGO
w1XPqqmCBJLmJ35z3kJ4agRrJipAHW8ZnE7poefa1jqqD6GWYkAYqo6V8mEafkA/Q88/Mk0gT/LD
lmzlRPoTQHUFebYauMowaHu2+y/in66MSC7L/cSgbvhDH50R/s3gHsceheZdy5gViGe2N3B4Nr/b
hB+bszV/DjitlUNVaFnfcMyvhPxTFVCTM59uphWb0ZWiQkZjQ107X4larUfKU1L5r25AuVBOXWI/
ULTvBbwvGO+OER0lC7tcUHNlEYWmMASrD3uPFQnFVRPBcmXaXbhfgXh3HMps+FvM2iD6u5mNxhdw
rVLKHxTzu9Z+6H9YSSv3+qxkJ65vYFR5bHK2SUDxj4oLAyxRwpDTUGhX4c1aHhqozjUDM4uLx6D2
Y4w813lMgrplCuxFiUO3GhJEeAYqOe4rPy2A0BZOlPtW4V4KtW1edA0/SUfi1LfjwPkI5CtTWgMz
/IOoIc5sSghnV//WZ3c/M3Z5JmUwPM9x543VQA2SNr7os25sclSGrVZF7lswap8Bl+Et7sz62TGs
DTiWL6cxw5tSBf2hHhkudqI716a56yE87VmML23kpg81TU3GtQ1A0zF9JFWu3l3Xw9RcESYMUHRb
DeNmxNkMvcC2t8MQJw/MhPEDw+JeD0N8fVlRbSqafx9y1tWLokZbgF3R4/dDzw5MtMwwqDlRz6KJ
5VEX9COr2ug+azXkk4GH8jcbYPaYIvjKBjLt3HvsQtWxo2yg0nfWqDu3yKHuMo3b4Qu2Ce4aQbh7
2NUl3DbqYn7mFhaE3dH30EUWaYHBlGdVmxGumZ3UZLtfqngkij4F/1qRXIeOC5UpfbYNB1Wc//sg
If6f+8iHhFH9z6d/P/PfF5jUIXuEc8f1f7/Bsx23C8L4ajIN8zwsH+Yx24WDnA+/n0qaLubKWX5j
LGJ0XT19//2yjjgSmv7fYKjpWRpD9WzY1jCxEjnv4EaLXTzoQPaW36go9zpDrviqooBmaG3Isb6R
x8bJ+16mo7oVpl37mhUp77KLAYEZf+MxTI/U6VDG7ASIThpYn7wWyYci4AWWdkoBOfMb6E29/Jgp
4OM209WYRbttqsMU9T/8CB9WpdhvxbUfv3MZfId9tIBCY3OXXZVpnm/A1X5Mu2k/2n6mJDDM6SPU
4w+dpz8tYg+zM7/KSYLan4bKHx2Fl5fia1uv7rkRPAYTay16WnNIFEQKKAPymgpkT6Fo20IgX6aB
Zv6hIwwQoKas+gjFeU7ccqcW4JmxBA7vujt4Fr2vTYm7IuklgxfZXHGV29tKmZnj4DBR3bT6k0A7
jdSIHeLYGOdUIaGkp9qtCIOJWbNrIaW2u6hsvmlD6B+DgnDREHLdhU0yn3BEzFCSUdRXIOzDHYFy
fXgoeY7s7+ADKOCphhXEvSHVUc4MN5aHnrTINjXmnUZ1Y91JKgtFtc0AOP1+ZTLbGyI80W4cyNOD
DXMOs6UYF2Fv6rz/grucWQaEJUoyNRmY21Y2zvn3A5EpFA29oskcy+6vHPT7gZZK1BlnPqGVEqUK
LKD0eCOsXdASvtQX2YhMF3y5OaX4I81UC/8/ytLvN1sZKgjNRCfQiqzVv39WlvEX9bYmGfzwdSVF
N9uhSBQq8hTqHkPT9rGGOawa8QjohGlDerarJr/hKuZiKzudba9yNMtau9vAm9Wc463d9reSnITX
5LQLMtsp4TXjWdCcf4CYMjBZgbY2aWOZWpjSgsE4DRHQRuJ7mtiZTzy53cQjxGFHWR72c/ETLr/6
/VTYPtx2i2ZoPPQ4G59FIr9LRsmnZsixPObVSCcfXm+yY8UuiyPjuc7KaOsuoK7fX4oUj21tM+L9
/WXMdXmdXO0opUVwSNKoE6GoPjk1PdD0DDZD/doSzz/qFuK/Q1/ux6RVLnWobnTQnPZoNU19TcjN
rlU5XJQCl+LEebO1c5yHMZyYfLLfwpz6JojRWY94PXUNPrPR9vFnKpxXVfts9HrLaNHMb/C66bjQ
B/MRafSltYQkXmi1xyzhDP17k1BPGXXd/EeUmIyLYuCBFH4njqB9cEJwKjPjbJvQWthKkYaqRdvv
nV6/NMuvfn+XSB7GiL7jynOHAp9zVife//q+3//8/WYu7JtZDcX+91P/ffj9sxQb7jFGZv///NZe
c0G7N5JW4v//F/9+Ya1PVxlSwUgDytaxzc8yxZkLVSWyN4NCEVLIMApqDoAfXjwG90N1XSxe17mh
poW16/D7q9LuFn+LruyYQWjHxJL3MHLFzSxOdGRa9zIAx25JZAGgLcZDdA6j+WpKdl1rPYpgzD57
l4KtipUMXGnETrac83uvDQt55XvOXPcSVW6LjYvbv1fYsCRjc9AW5J01t82qkjTASvezMZWJHqez
GOmemUPq3WYThwbrOR7cKvtbm2zqLVXf2vp86dgB0vOA8Ca1RvHBDtdHDZlV0XXT0xZRA5Fz2M6R
ifGJOiatT421oQZ/RZIuroC2OjVVDMJ7lv2mJqp36BTUF2uqKE1kn+s73Uh7Smi846VU/CiyT3h0
/0KMDLZERBzSc+2LHhCsNXqLDh52hkbQeZiw9L2jte0xjmq50+vqHKR1fY1hn1NPS6dMWZOHnmok
/nG0rqNZynOp17sAW9g2lLjC4l/yu45rR5bvgPCkb7uE/m25nZmcfjgGPkaDvuB9wh0l6/5E0sA8
mU2RrrFV4SoxRx42cXMJ69xlL5HckpK7ueux58syNDhohDWbHSs/BwCgyjKIMS0ujoShTbyoadnB
2XhbeYApWH9gFCO4A4ME7cgYjc1v7fw1RvwhlkD8Zqx9wEjlLmhkrbHxwMfuMZsxjRajgquj/JqE
UiFKKsMmGJpyR03dvu85ZBQZeEI9fKpwRqx4Sv3ohfGM0bfwYf3R0cYAvyD/8f+4OrPltnVo234R
q8CefFXfy13sOC+sOA37FiRB8OvPoHJO7Vv3RWU7ji1LJIC11pxjJiWYDx80RQad5NC6rXmSwG0j
KxphgouCTG9O/PAcVwBmOB7b6T41CWIjjpZhcg8B0s5aXJaIEzAG6guhDzgTjAgw1fIpaEvaAMtH
vd9z4P/vc6y6YqNeLULaobeRqCCc8ZsKkSNx0pI7OaPVMcbsZ9tb85pVmiT0uCGYwKpCSC0pCpPG
uDYau2SnYFtag7MNfUn7EHfepL3qeaLEvpmQ/XTzPIbJdLdpT8EqgZg/xyRa7tBqQ46h6846/1ZJ
WM+Jwmq1AEYJ3Zq/JkiE+3pkXDh5APURThMepOnH53LaFYabPwmj+9kwzD865l8k0aAem7C/WjgI
hyDRpxZa6KWkcXFEmYZVtnqzHGLlbAh6awnq8KCGnKK2Hu5zaO8dWQqgH+J7u+yXvp3cMJmvIFX9
iBr2r8lAd6BGiP0VNbGVTHQo0nvhJK9iBD+s0pjZbJUR5NWuzHju7iCcDZ+/p2MwwNOlsHZcPCue
eoV/b5F8AQ/PAv4zYF1DpXgooja/d9PCNWWx2hGe9BQ7pPolhqRkDjC9tFLOSLh9fck8dvwVI5ED
QHbjFs6kvUgbsXHUv6ecRlcg8glcY4uD2bxIP+tlJ+jOwUQN0RXuoXRHOkqqJXSjXBuUq6rv5PkT
oK25bg3u4wzG9TaPMthmJs1Zb8L0NGFH6eii+73/14sgiiKPr5m+m/nwhxl6yaSIQEFjW8UWfcDZ
6DEyOL9LlRUnpie7hJi0sED7Uw8IuYKC4CFdAAO0YqJLeqqhIBpwwUUu+xEpoXSKV3k6XCrtvUSt
HRCi6WB0pSBAUwY8eMSXM1WAmKYe2/yM8nhoIa5OI7gblFYhcVI5eiOqkpjmjDABLIQLW6RtXepm
4jHxbMDxqOIjAp9r4QsuqpJciMLOwQhLUpLbcPgYldqaLat44r+W2jpOEcs6zsdj/3MatbgSc/7C
ibf6KNDQrOpStrfHp5X53a+D8SZJrKB0InuwltdyCvvnJNUusZiItGb7bayV+646j85LWhv7kOAO
pmx043BmkgOXvVg4JcETx58IiPBWB/o78Yv0Xk1CC62Rd1wkBFr634JmdiF9Ftc2GLihrekOecrB
WEIvo0ck1yguZpERgcYx+FLGld72oFuWGS4t+lR6YPVz9pGyfCrdWq7DKXivFAU2g1Znq2gVlATw
9LTT1gNXukstuLH6iTYiHDAMPTgvE+8tj/2SpoP60nH1zSVeNg+qn8S3ME6nOUveergu0k4i2yZ6
WuQx104S/bbJZzg4yzS6CF5TQGFwKI+DC2k/QdaN/h3W8FBTI1e3KQ2G8zSGz3Eod4Pxs2UJvFSN
a61nKCukpqubJtEeI+x096TtPVW2T6oxBqvMoQsyKhovU29aGxYGQjQI2BE3ExdSTbfUz3K85kFI
3npyV6lZ7FWXvJre/JUmJmLYMOhgX64ymJcH7udDn8rpiI7txex+ZxwijsBFylXb0Q4rHWp0NSFq
mhILcgT+x7o1V1JDNc5rRheaa4ge32RuJR2Lu9kFH5jkSb5o6+kkjfmbEcbIcDEdD1jqZzcEaWvp
m9mSchIDC0fqI74naiZByfjhlNreDPQ6RP3pVaF/TjL9ZnU0DbRDvyhtTfdcN8Nfx6rmJ1syCJzo
BOWdOuVl3+ycjhlBgyzkMA45Bwt/5t4J7aulU//ZyFhQjehcl+2C54v8pzxrg6emnf4GaRsd0+Wz
x9dnzMAlcoluBAYcZgXSbBbmoqcZ2Wf/+9AsH3m424CHR3SKs1qxqAqCHfTykC1JGI+Hx9ceH3lu
YB4ts2AQPZUnmQl/rZWpiceWb0ZqDtvJKn6GTRE825QnANSKe2+gqLClPkI0GzbB2IznnFimmMKP
troyD6D4EHt6QMS4s0Xm3fJEFGerRDzKYIUPy6jhNmf4iVR+cYWkgCUghI34VmlFJIqJrpu05bUe
HDxQFi9yxfJ78uKYYMQ+3ZfjUJ87n06ZVNnEqcOQ17o35fXxUdAue2vPpRjY/XeMBxk5WunBFj5e
64x+DrKBeqNaN3s3uWsc7ieb4e+fkufPISD6GvHd9NMZGq8+l1kxnzXIucqJTlMxSuS2y9cxHM//
vkOEqjuJjIpi2WFQ2ed3z1zNJkIsOrLF/b8v12H7REaqPP1/Xwd/QrCjAeHi8b/15BdXg5mLkw/W
h7OINrPuA9fjMuakO/b4MlBnSIt23O2KyPTWptEnWyo+cXo8ECiISyMSgg4s7ymNgsfj48u5rLAE
EJy7neYouf33UM55Ru+OPakMw0qsRlggRFfW5Ih1s3p9fGPklrx1sgKl1JmXeehYdZcXPiiG+Fy2
xubxpcdD5rb2vslRiGFuASvsBeDn2GjhKofZhAJ4gk7YGMQyVx7yDaQgKE+db2CNjcvgsR9Xvul9
91QerbU9x2dNn+p7/4VLd7raIcPKWL9FkSHfOX3KnWlEX1Y+qjNCmHpdxab+CBx/YgwUknCwfDp7
jAtwxvq3CODIu1qSHCuNDFnZVx0gSP33XZjl0FYx42mGp4CQXtrW7YyY3majajBi2YqksaR1EhiW
+Lmnul+PBlS0SkfFPptj8xsOVA7mHKohw6M3LuU9zzjfhWi6PyU6kvXklfiNRt+FYx3vHl+f6fPs
w9BDWo5/7NMk9TtnYPPm1x8Ct9UlSLv/96HvISWkpJD6RZb2SHb4V1OL//uWusb1XtoWw3iKJUpl
/vnxY4gEvTs9FocedeTQOz4tj5yUrohADfg7apNzvryU1bTHkYxUPCLvT/ulflbLQ0T/DyU9qYCe
S9pI2LvPocI34nvy2XOZ5wsTarOoXsJgcRfN47Cq+6neFm1Ir5x2G/kOWvJuOuOvWH6k7RD9zMrp
PqriPrRwZWYjQiZZyGhbfkivq8mYiAQUShMZaSCaZxoh9ItdFBvZhNGAYCf/9nigiOn2gYFjKRg0
b/Dy8N+/1qiaxZwpbOT/9x/+fTQQ6Z5ELGL//YOAbX8Li40PSfyFZSB5mfvixTV8dSFULnmh29E9
9YWkbc9nj+/KBLt2jyyKlsv44eTIlopxeHUjAohsA3OFZ+p2Gw5EqxmEBsDcL7HHzk17TMKBWAUE
RI8HWl8SX+g0rY3GF0fm2mvl72Rd9ne4gN+Cts6ubsrpyV+yOIoBRsIcuoTq9CWxiFa/90gwGUgB
ROZPF8IYR8Bxo1WQXIiEu+2SY5WhHVKibEnbYvIzhwGX9xIrnxuV2qluLgnxQtlUpBkj7HB8n4W1
aBifjNDfJCrvL1bBrYuY1L+O2dNk/KGwFHtUGgQm5+qr6O0fHf2GnTEv3HFEGRtiLbxziOTEzbgG
egLafTO5h1UenJTECtkiXgomuPIudIRrLONDERfBycmXPD9RPWcczFBhcmBnoHpCu/7cGyAlam/i
DummZRg2YMF22Ohyq43PnchxhPVcDqWimxFQP68gC6QnXL2fdgK2hYJ+HxQc3kh6vdMs+sOUPz84
6T3PSSkkOZwokcCvNwlv7joQ0t3kNOUucfgRK08cEs4T3lKS0D/5KTQuRm3Z8QZWrMVF424tOzJf
xoRxxdDmv1MZj28BI6PMSzrM/BjmBDzxi4M37FxhibKSQB9q/dX62TESYXfKxtfWtuuzZ2EB602f
43ORr0lO3wWiRCwlg/0oZbOrG+IbdJiJk5mVrz418ZY3HMb8Olem+05lU1IZj6UiVbn+OyWSUf5s
MkRp+w9BqZsG4aLEFu66H6cBtUHEQNaunBOYr3WEXf4MUpPmRgU2Qk1OcTZjFAYDUGs2oGX6gIjl
BFZ6rab25Es32OuBVTNWSb+vOrpkY/nC4kDedM3uTrqB+6125HGI2y8gNPWqaOByRZx+mScZHNas
/FdvezOFPTZ4TyFsy7PXHKjjyVIpCjBWSIR1mNC0xtEg53gXZSwUEAYJNvBJZ0GYu7EmxKjg1q81
s4m9ctQ2qwumhkF60AUyrN6OztrzxsOAwZBj1PQd7UbOLNwWu8ZU+A9zfaDvRfzdvAijW11vOA5S
e28mdFB+tm8glVxr4QCuwAKS0dHQ6B13rqbrFAnp3yueHrJFk7hGM8CzygFujT7IvckEf8wAJWeL
c657cmwP0Sp29p0LGAuXLE8Tp4tz04ppFNq8VW9FOZGK1WnmZC7ANG6bZUfLfLpxVQU4sB+GLYrE
ds1zaQ+2Ki6UeMV6HIWxGzXD1RSql+RsQpcot2FiJZIdybWqCl1q9EzyuAuyof02DxonlTU7vKwo
ZnVP69O/kowknqTOv7pCkVgg0YdUyFW51/b5VCTbosBzRiV0SAgJunqeF29pjkEpDVk0/JzazPUZ
bRi40YzGnS9GHipyCTjXEERGdC7cEBpZ6Af7IlgbXa9vkol45pNHFkyQiym/DrOKEMomErUjXfAn
HSCB7ay+3g9JQP2uzdfGY7JMeRHRfsyeirFDhJ9bNjBmGyyQMK6ul0+XcKQUSBXuY5SXT4YOXBS+
ZrkaTFYepD6wg5g4o914nmr5y2nDz7qf1bb5VpqI410cIOSbNUcnfEsa3H95HgbXrOo/6go6DHkF
5TX2458qtb47hEXvLYwT15nF1aRGevHV4lWSKNaqDohoX5D9QbekPGaiuLSuBPMlYlIFMBhzBv7U
Iv2B2+gbJWx6dZaHmrO2k/EqmS69NNsC6TLTtOga7WKKwtAEL2dnlUl/hIZO9nR+gg3DYL+KsWco
fiLY6wOka4DhIi5Jj8Sv1ovwFMY+tFbCCcj4++224k+WhTGzvXTthvmH4bb1U6BgeyTJBG35YwpQ
HPUWHCQ6+C9hfMCC2Zw4SVLZB6BxfcTXB9nSBpO1UaNunZ+Yxv4yYQTRFBKXVIN70ALvSTPHT4km
j37wJM98kPQjImkck/Jr8i99QtRO7En8xTCFQvU5mi0SUxjjcUSd0pG5U+OAcLs6w/7w4Vu6R1Yd
L4oyxFR1LHE6RshlQ9vaJXNpHso++OHO2jsRmFEtyax4mBjn09J1XHfcZgtJqG7f8iBHJo8iVCIL
U+I8kw2RD4u+xMzRS8Jx4f3EqyAMeg6S61XAlDkIYqBaj5lfzNxr1TkyYQ1srrA8J0qX3l73Ibbg
KukUlmVazwvzIi04skcdg8qyrE44+kl0sTkIC2M/0Uy9RQy/He74W4OHyqwuUxtZR+0iCKniJNsY
yrHO3vgrKe3m2gpprpGe5huHzYwwLRyJQeJfE3Dypz5KLLJJYLVUSbudB+Zcgag+Io/EpU7rz0FJ
OjIJvtcREA8OKUJCOzBv/pCjRCjS3+iZCJ3g6M0GkTdM4nVJDC0Qcb/PpgVPkKxc3e8b6UFyDZK/
vWX16H+7GscJruDEgKeXB8Q96vQvYbHBromnH1QG8rj0vJVZgML0BsZThfFM3EW4H3ocT+MYjusY
qNNGmulz74ofDgY/xGPNW4E9/KIUAdiZ9SsV0094GXsyxfBiJoO16fCzo7A+FtpX+2QcG4puuhW+
v4WvUR9lQU/URH2+rRLT3cu5tun5V2o9V+j6mom/KUSzytiRWF4jsQ9G6rkfjfBfGzfDy1IbgDNG
sz86wpv34zLbJmKFAUMcRHfT9rE3S1jyvSYSRvbze9PlTybS4DF2+u2kiLWr+n5hULpIhlF10IFm
3E9Td9M3lbUbiedJ4CZjYHpue/nqKaWOBypsgA0qfwsL4ngDn/ebHWEPNCrfIm0QYvzVFsj/Y7rY
FE9vxM7GztkvJMw+cwv3zr+5RvA7KGeSc3tgim2ryGgXBGq3aADSxoCVj6ZZ0WR5GSsRrOvkM9dq
vE24oWnPzWtcJeaZ012wQ49GNhvAZo5ibwIzEGwVjWtRP5ll1u18VeLdxiYZTB9hlbWbMjcZP4EO
8Rn/rDpr/qniWK8i+TFnyOK8PIdyUfO6je4PjUNpR4xDt3YUAcMytwD6KHs7J8PLzJiOAZs3rLVc
BrLKtldu2P7NMBmtTK/509QsA6JHXtz9tG0m58jdJclYwUhbj8swc/qLUWfjyvYaRHJp4h9t0nBM
+17lXnJjuviFJHHe9pwESbdMCKsPjtYE0b4rA6xcBgfBx4MT+8VTGIs/jTV7p66jYds077VBlLHf
GGunzgg1lNbeSpnS5LjMNoNloCqt00PksizbZcowIxuxM7jvqZL8MRzAUBfXuzn+k3r9cJ1s8r5b
wTN0c95TJK37Aq2uVY7GuWCiAvVoC4+Mxbv47ahoXzcmx6ik+umM1k9OIek2w6DOaKxS57FmNjOQ
4abm8U7ozVr4TrxzDEeewyG9kFtiIo7jRDXG6mAU9U1p+OF5545vtDiZFMd657s62lYQMd5F4aI7
lsNfKxvyTelcq64dr4aB2p56YVihZIWsnV4xrc8bVFQZFgUgvUhFNmZRBqhR3F8Z2wP9MRg+Aa+d
3dL2IYbwMFsNNJqsgiHWH+MQFCNSUL0RsTRWRov8k1DHZFd1vCIxJTkuW1IHMfGErfnShQmBPWl2
UG0cESkBc8HOjGvks70DQWOOxeDKS7/C0iQPjRJ75bs0gIFqYpMiuzlgiV/5QfvKXgBHcaZUY1T+
akZOsJoyiMR5zVyfW76mlkKjSikqmKgGQOYqsDayNjF7yshkdjgeKBgZHhBRnUCNRobAoVYqba2F
F3401tjvamMmuK22j8mAsQLhD0Dc5CtKSa70+tbfhIbCrNbr/kVZYbAl2nwflpa3RZk6XNuwRDMO
NMwnvfz0eGCs+cOzCpe0OK7UhT7B8i1e8xppeDKzWOVg4mojaDGnStZa2eW4Dujv5xNBkp0Lew+z
B77ZBbvsBGG4b/wm2Ls2Xr3BfyHtRbw+wGhyXAIncpfJrRNXu4Rz1N5TJvo7TdfbSfLfHkERez9U
xzpm4lssquZaOeZJ+e2LJm7+fxn2hNtsxlbZOwdVeW57a8LISlCjXnotK6w/ejQhR6D0HkKVbTxC
5+5+wQ6ZN3bxHre/JpISXuNAQiWKgNcBV4TLZHN2xzbgkdFle5tUhMFzXNAIGRceq0mdu+99ZH2W
knfLpeQmu85ZKMdexZBmcpPy3hXAXIGO3NnBStqKVfIE2f8HtL47SSbuSVGbL6KzB+HS70W9sTGv
3L2o/tOTd83mK19bsoW5F6R8fXyXm8zTDn0RYG9Mv11oUE7mOeDjqeHcZWT3B/ZNB8btQSn0bAt+
OP6EVhvd9fGiP6I3Qksi4IPTdQvb2oCwFE5PVUKzuhqaj2CwxT5M4bhETfTMGquY9cTbqrBRMPnG
ucvzFHIBA5+2YabrNe2tl7F3pfm85NDgJANeeX9kedCqWTsGjIjWjep1azXtGrQa6pMBQfhyAvVw
p7r8deRs25THSzZN5zpI4lvnTPbfPVbufJJUnkNTYH2ys+xKtVofI6wSmTNk5ppgs2LbToY4qMaH
UG6SYOakBBsXbGgX23EvTmcwjoI7TZpV9G7WzXyZUSvtyVn66LJen1LXo/2XO+OeVu/0j1GpwjTc
Yy+kE8eue3l8REQ3pC2vKZ+nJZjV8sc3vv1xEUVaLa45TnGPh4GFoqqzVQul6G7J4CUnN/AU0n1Y
zSPFLHlEGRcwuWNt6jebiICkoTfkyuTM8mxiNmJQ44lXzCDYzcwEoHtJ8VnSiSe40jz5AtXpjOv0
OHch0CdsUwGrKZadlza0xbsz6+OEK7JfsJupwVOLmRBorAirOOLQC6lQ70SPCqS00D33CHcRYCca
4u8S4GNkA0THfAFs+drcTQ7W+jaMS4ys7CrpVOb3WCCljrNf/3ielv0viuaRR5PmoYkUVvdHgYaI
LCZsJI6TbeI4MNjeOXYHY/qJI/tu2AayNe7B6/LZNGQxgmhmuzrTAEaRM7ZT575KHbyFcKdvknMi
Lk733GAeYsjcbIaBVgnm2IkCUaN+MjB3OCWUGGHikUXFv+FKQL6x8O+zmf/u2ln61ZD0GzTuzoxQ
ypRG5v97x5M0CSmEgMEL9okwy6tb3ETia4oLlhCEeutZJeAknPDvf3h9o6zXqTaZkBYSkWdrwnvU
CcHQMwkcdGTqcgNILTgEmEXeOfHQJp1szidVQ+os8ch6bwjStdNGvQ1SnHRe8bxtlJuTEvEuY3Z7
pRjoDqloj70cyF1S0R9QakT9rh7pVFESE/Ki8uCKiEpvLTFxDs50+zxS4r03Y0/vNag00SM8CFuT
ukIqE5F0sI0Kkd44s3K41vELOwn0VmIp2TDD4vjv+Rtx8S6cl5bRCGdLBFoh4Qgu/NdN0mOSRSPA
uyhJESiTrDhMQOidFF0eeutiB1uh21YksVOaGCjquv7gVXP0rIA1lXiQ3Tk0f7JuMBSYbb2fA/fP
0NvGN5r6QICW1wsqc0HTmGvYsl5D4tSf89E9JEV8tEi/WmEma5F342cPE2drpwVCI2b2N+b6T8sO
fuxj0Fh9iJbBsDCfR4bL8bX504YO7nIu46fHy+3Xozw8bne8wgwdl1aOy07eMB/aRhZjZ6QRPv3+
Ei8d6tEmCL7N4Wukh2RjqkC+yBookp2hOlzR8SJ/Rhr+/t/eFiFgIRQ40k9U1wnRH8jOpeX427yy
nF3u4qRpGGxRW3vtweCfD8iOAZfAsloPDapm4lj3pLOyD5tG9hvLc7kDxLKZKMVn5LRdUNBLGOS8
L1EVv5VAjo9aOd0FRC64LiE2I+YmNPnlk1i4tJXZuefHDmBYihf+sUhjwyIVIGh2ZRRbt0dyWdjh
Y5t8y13brettzDY62F1vbIxUjpsZW/Q9lOYffju0VV4HQZMH4EI0xd5m1rX5BtiBbnJnj895XZ9i
ZX6QZaeejQFRSG2qn5NKklNJZ6H3P/5Bkp3lbDWnVXhVvXbPGHJDPMDIEyw6Ozvgxv5T1yNiz4wS
TaXBYDL0jG8Q1puN8pwDm8xXjrj6Y9b0sbFukHSGkAoM67J6dxYCzrYvv9VMSvoFhD/jZmWkztEZ
9zOhm7Zbc5Jr0/qSZ7P+FRjGaiALFHnyVwwG7V4NaPyGKfYvkZxQVw8LJyySS1op03I7RpEJDwrO
LbQrNI5twC/Kvll1wOBrmLTYpbhHDnXCsDmmrLYHOT0/1k58QUwZsgy0oG1g5JkZxwJceKqWLdlK
MwIcU3ebj6H+MaUAoZLK3f271qwB13XpOD+8hczcDDa0m7LHh9IzA51d8u4LI1SHqbJ+DKnKtjAv
CF0ohxOeOg4ZMU4uMdvOKbHRfzRkAq1sg85Slqa/eaHtD+GYlGetezYh6jT0fI6G5Q4HISrM9LkD
1p6kuARzIuHT1nNVxXgGrK5+Hg+VIATMYCyxJRUDpcHgrOy5p8dguxVGRGEcopFKuVYG0pZll24I
rYKhx30xOWLcKBs8iD92a0QM080L2rMc98Vk9XcyDrJ1m6YB6GpOSiV+mcer9VgKaYiKr8Kxsk24
rAyRWWJB8NzhlE8L6Tgrt83CpaCvQgp3PVu/YhtYq9o82MW87Vx1Vpig5p2SWx9YkMdG/LOPly3H
Vbb17QOc/uYeCKpvMlu3VSbNg/9YqTqS4Fom1rvWwpsTLEzZsfHhILsx+QFBeCDAeeaA/qV70jnL
zPx8/FbTcsO9YxY04ZflGtHvcLUICy0i7trGNLsjmX/kn+ngV9w7b/YQDC/eyG2QRgkzXsTOnMYn
ecebukAzups16qPVVN7emdz8S0tEjmmV409VjbmNh6J50hWCo1QM7m0Yo08DpubXBJcYLYNQe5OL
YaW6qdwBvAcus9w8EyUTxgC8pFkbr5NaFS95UxPRgEqrcmX3LEcmgGbpvQSmBqq5dIa7BLNrUMWX
AX3vDRr5lyHC4dgAKKPJDQJ8aCCbaD/ZzAAOL7kTunTQOHrbI5u24rC4sfzFmpME09PjpWFEiQJr
jq/dMomvhRgOOUbWc5xzFMpixziUVlZjZ+DAFVIKnA23viYt9NRJynsF/hoIGE+WOJHF1nDFzLAZ
4Dqu3cxuj6UJ8rTL4NgXC6h5xt2L7wJaZuHzI/IShYszi/QYW5AyxqrAHbss963p/wQU6b/2LouC
VSXLvBIEuydNFhZoMae2TjwMEq2DCq8JGWfD7tVh5QBZQTpGNILHWdebV0HQppe+xK1nmeW7q+X0
87ECMLxqzuR7l9uh5c7QTjNuxIgAurdY/mU2kU+JEQePn1fcmjIZOVKzdhWqQz5u2/MJkBJrsoVi
j2C3aURb4SFSwKBe4D6uqvKS9ukMY0OjZI3VU7OY+CrcaRszaPgRoQG1SbXVNsjxIyV1N12zvz2L
qZd/+p0ebmFa+esqd8sDuH0M0myrqxDr8IvjttcQQYA91ebNQf+1rvD17HiK5oG+9Uq3apv4lLWP
V7xLnBprP973R/AjWgxvN1eCU+msvCu9TQx7As1hQH9m23Rdc6w7/ZuuTbyuzbHbz9Nv6MBoGUfS
BtyZgj0wQuLo0V0xnW8xSlVY+WPJbhERd4e683vfKbGfpnTE0zknnwJGF0IDLij1MrdR+CIwne3q
0Zqe/r1a1TgliFq5I+x2wCoDJACh0L8SFnDs2WfxhSV+oPU/cSaAdtI41QGGQnzOA4ej0LL3Chba
jeTovn3sx/in+CE4K8VhQM7KrUdt6SLL7n8mgiZtshzHhdtjcpUGwtHGw2I5kSisuTT7wn1NWxfd
lXZ57iY66mXNA/jdiVvaR+O1a9GUh7AAHpEEs0NpPZN6eYiAiqzA/DB5oVhwrPpOhyzcdCGmUoPv
2NqmSsBLL5QuEV3ixk/uda8OTm88g3nNmH6N8ElSxC+4hmirArhtjNJ5JSRqxHTUEYyTlMP6UXCO
SXYPkkFeYtki00OQdXwUqbW0Ea/G6avS98e1Tqa1PivVwP3JpjtdUv/8KFGBUiMF86xLuCQycaeZ
G5rEHQkWgPmVb7AhLk6xR5gh01Bna/SYE0K8NPdaJZt+8t9sbqMXh3DwK2aAl06Yw3G0zQu92mY9
ILg7zRDg0C8a8jy48XsbV9vG1Vi8q8G5BJb7WfsTV8RyhLIJK8KYbZ6hNXRn0rkrieMsduhGghih
8hEJvNNxOlUyeCKtKycUVMORtxPerdG4gF5Mr7D9aCQg/kcv52J2sfCQpp3p3BDDj6hEiT4nvMXR
g3tJirbd/OsQMATzwaDdst58T3UJFHEs5K1ivksqudefpk/6KTVbWmjck9nBTGHP79aIdh0FB4hd
b0Bs1sY9NtKnuMOwH+BKiAtrMwYwFlB4RWeFQhU1ebG8s5lBscxfTK7DU1+rYIttxkGIpbYabIfb
FcZTYTm8LYEXrtPJlR+PpX3u+/epLI/k3Jn3CaHfujRxlTZzfexd135pBjhTXsSxZ6aFcyKG+1dQ
i485FcmXGzDyrQZAPahr3tAGtD3yGw8W9l207TcKq+nilGO7jwh3gOpHm0hnQFxMMaqjJZ2Vlriw
dQmx898B16jTT4N79KNqg3mV5tK70gMFHaqbz1YU6jZ3g49EOUE+b3/zySS89rpMnjAq+luroDc2
zH781J7Ly2P7UAGknH+Lf+7N0d5eRnNBL4vr4yM54DIdcWQeomR0noyu/hiElX6XaEj9Sd1zB/km
WcTwCwHm86QNfi95Y/Xk0vmDX6+o9nd8x87lwLhobdMz/sIDvaH6MMDZOU+JkZypfgh4QOUymsdp
7tIXaoHsPZ+pWlvx7pfeIQX7RuxzP68suqsxSVBrnZvTRbkaecMUT+jX+jcZmJBaVPuKIYU5Al5T
aBaxeqcFg8W5U8csAjjzuE6sGBt7P228Nq8IUygAgY8EneV5/OtRSjlp95VWn4/fhHbJfK0clkQ1
vCbZbIUscVN2RWe9p7lkbghWYGJgMHCoYshgTlVOV9pm0/XRQGCyC4SDi21VEht8IRn4b2syiout
PrvptHmUPRQegQmBz59gPbL+vY5Il7ZFbow7c5rHl38Lc+KtLRtn8ePiMuCTFij2VYuDH32vHR/N
ntMDoqbyDeu0wwF3KYp0OFtrjiTxtRq+MVtbxSqiti3MH0kP+tydmt/echvmiJj2JBPY7LRD8goD
YzU1JDpywgLCNbJlJ+1xcnHlla37UcSR8a4DDhYJ7ybagzy8+xxF4cdZ8a85e7eI4fk99ywhos+r
l0DnlKVEIx8ei6MgpfqD/Nx3r56K5ybxjGeAY8+yVvJ71jJmxwIW70ysFt/TYEJIZogUnJSibkRE
tuzh6JKvGSAs/SjQlocawIlGs3F8lIHCIr+oqGx1NRINyils3wO8II9tZs7gXTvO0BmrvCaG4F/c
R+CIjxZgXEmS4jYsUvRjuqh3rmQoRAG5fYReFH3nnupJvlrxw/8gTDxeGO7Gpj3/99CUJBYIBl1n
lKB3VCkWfYokv5BcZu5zr2Jx1gBngYhugojB5WNj7LRh3TiNd4fSDq11ySzvD/FdAMt0B25cEvwa
J7ATA8bqF1E7KYPlpNtnIW8ZPhh1ssRSX0lUtXWYMtGnx0X55NRrf85QRdCZJhF1OdDZfX8ak9SA
REnGW8UZYjuLirFVgzkhFU2+rxx6EHXN4T9a2qqZcmvaU8NTQZDofgz5aR4qupXlNf0T7a36LrqB
pzfF6Y9qhkxmjOgQaTKz3tj9S9Z1107N8x1YN2DeAt94ikrqxDTTeWPfiTahjeR4CF36Kks82FL6
eHN/iJfIZ09oefCgmdAQwSpSx950kArLR1OM/XmYg2Sz2Dkx1f4PZ+fVHDeypum/cqKvFzNAwiUm
5sxF+SKLVIlkSRRvEJQhvPf49fskdHZHKnVIu3PDaDWLJJD2M68ZUZ7O8UsAF/e5LrRu3TuUSVlr
yaVLb7zFvggqJ6I9sYuKUGlBtkF5Nui1+VgWQ/n9htdyoLCt08AUFca3ZTE1Dgpwcc/+s/W+fp/3
8ZeUFHVjUoTjQDA/Jn6IrhFDy826iU09fJ4QmwrN6Znz7BDadbwOEt1+NIP5KUWG4IbyXf0IhtS/
WRZf5iBrVZXYfAtboK4OVs/QPHtfx8CsQArjCP7VSdIDmhAQGsc7VSr83pGAM4vOYxGEx6a2jI3f
EwlHydzem3HzXppFcjSC3uWOl8GdJZG/QejWs5FN63FdxqA2HhHeMJtVFjfZnYWDPQdkcRcNRXBc
pqHWAHzbo3Gig0ZfWppEB/WA2gxVu8iw/L0+ZP56sWgrIwI0SghP6EO5exgQ4dppbdheZI6u5eoH
HV4IDqzZQzPTp4oK/X3g5M5X3anvOxOplJYC3Ia4c02mJs6JBN9VFAS5GOfimZNoTyVN+lU+Aq5A
O/UuKeW5MntKjBElsKWWisZhmJ+tZgy3U95/RcRKyWi22DCFMKKAUQ3ArbFmy9L+/VCQtSP+lwAz
08XFT/14x0viRqJ+h9TXg4nZpt+bF3KQr0lGFRkI/IzcBqtTjzQqu14XnJZ87ntloXopcHR7qC28
ghSNXcvE7VJ0NQmAVfHTHWzF9cnfKGx2oNBN724a8A9YFtkSFS2no2YFyJsJsFvL/0vciopL6ryf
K/fjqCr5Fv7KR5lAl0QCeEcy8IFmtGQQTfeeMhzyGDUq4cs/RSSxnsl0XWkifkrQI/zYkZTCppxu
gO7dQsDNzw6OIGeDy375e7NEkjeKrWrj5/pwdnQ7ApqEoQHC5hTZOlx4nHiKHqK8PDsihFSYecxW
o1C5erPRnajdBlNf7EFf4G6cZc9A5WEzTdzzy462K/uuMvEO0+Z7w+icr76fvYd83XHpV5Ia4m3p
9ubHYs4foACjdTu4PT0S5MDipAXHHufV0Z7iz0lbYDGMnsx964Nx4vY4wjtF2lan+oG94Caw2zed
ityDhG24ahLTwKGGStQyhcvfsnssC7CPhfDm6v1p+S/LgVX3veLpgOeGLtO8S50JfJag/FvlxhPa
KpjpEtpxLtFyWD5hA8FLUnQzZEDmH+H/BugKpmjUzrjEg0dHtDy6D9i4exwAQEypA81Jk9cZHNZi
JzVjv1A1Cd59QISfXXBLytODHFLkzWF55IwG0GFwbnQrmnfft2egdPBr9FfLrE/Wy/EOoqk8mVNQ
3aa+qkcDwbROUfGtdkP5SYdDvCsBygssZZAWSnZDLOKbPhsfs2b8YBFSLmlMnk7zfa+BLK93QVeR
g+qjeQr7YiaN4b8zQb80+Zgiy3wHKOjzYII5/R6mlB726sKLhnOus1+cNn9OBFB2JyJv1GK0CZfw
FVKvR0jg9rs2fTQ1zCkqJeO17LicdBhePGX6qX7f0xC4nazpSwRp+wyNyT1n6RwdG8tA9zgZX0s9
vUNqhb6CgZ0GS9WgwskXGyb5fdGN5L3eSvSOuMxSP3+/7S0pTiZaMj3J7n2TW/V7h5WyFhIrjaVo
bqVgxwcuyiiTtx1BDpUbtD0wb3Xe/d7Kc7HZ/tEaGLEa3RVCSErQ+HDbVzbcKLs55jQF9VYMwUYG
cMnzEMaAsjBTTWeP8pQLTPerVWNQguUhEVpfoGiPTkkBdeamsexPnLJox5uttkWk5MMfHvDamVc9
IHqANNssz7QtceV5q0E/9ts6ZPYmb1rr1YDvPcIOZEEa8KqOWulo2k+wv6obpMOTdxHl8gB9RO2p
atGH8afyBbWol6npsI61gjsgsvJPdrbKrvbHQdTBC3jCNCmuEXbq9pUdeFQGVt47HjrP/pAdwno6
DVHncQ1Rp6DjDMtQ3c+jKgEPLjykgJjTlVF0j9x3ufvDgP3iSq8exnR1z7Rc6sDiyg5eRkXUJUWc
fD9QF8NuO7BxUMsQTR5C/3ZJEjqATn5oHXEaJOL4s4+4pd755zHBpcZ1hcG54Al7sQD+8srBHDT/
/Mv4X9pIvQ/R82RrNzcizhB8659bSWIJSYuuoVppaY4fKvH9/FgadA6aI61Ol9gCcIY/pkh7zM+x
FfkPbeh+G4XQscuaMBKcZxtPoW+9HIJ3rfpi+YdihOs1eo+5RARhLrPNkGJSqOdleagtjGOrHLAK
wi0AYQofqYMGUzZpg65G5grN8ukUZsnBFLVzch2V/3vU6eoq/pOBs7Ib/3FQWMQCDxTPMmw2uele
+R7noyvwpgi9DR8DEJJWCiKbK0h4j/PrTBBOb+WhhClz5IBAcN02j62X0KKhB9rCVcvQUay7jZPl
ct94CTyeIIqoIBgHKOwT0rzx3e+Xk/mrHzxxvyNs0xKWY7G4eaUf5tG3w5HCY5VsMaKL9r5qvHdz
OK6bCGsJ8u4TMLvpaKJ76oCc2BlZf9BgHCPRqkC/ycMEluJBMyKbFsjXnLNzP1meD6kfUJKL6uQ+
LQHxwDF2Wg493yY4cfr2hbTstXVHZwP0AxsPz8XFjarmXo/rLzLCpymBJOqi7rChEzXTvhJnunSP
v395cT1furLbttR7Sxtne10dTj+8vFkyn/gz8fLQtEEU+sONa+VHvc+yR2huzqoDq/2hVmC/bJR4
W6G6ORTm4wi+4KbzaIKiSD3gRobznnRgQQtRAq3KmpNAEuu+rbx6//tH/hsnc1NaHteBBbUXuM7V
WaSwN5NRzu6mzCd51NBsPEJ2OyZ2FK3pccGjlSJHdTCqb5wOQtNkO+cCaa46Kd2Vp6MXsiriIt5N
HoJNGZ3n55GQO1lu898/qvj12GRMbcfWGV7LYpn9PLqhmY1FHNUorXuAnnXpYi+BG+YuamnauhmB
VA5IbetW0XNAH0SRz/sd6GAg6xiZJU0dvqs1SCtDHJ9nYHlSXAqRbyk+ljt6IPFtokXxbZP12//B
g4MMcSjHmfhHeVeXpm40/pgZJYDi0iVmHxnaJPCgg+JdHBTw0ZFF+Cq8mW4f1G/s8CpD4PSIauwq
05DyDfvs0gj5kNYZofT8TstCZw/zQayDunhM70aRB3+46MW15bru4NfNHnYtaepEXera+GEpB7Dl
pm7EiFboFN4dgRd5GI2vIpHdgc7+NqvKj0tYp8ErX9ky1jZlTUs2tdP2MXN1eNXNhJWcquukafhS
xMGddOmLLG29T0HWTifdT9tNYXkgYhP/RRhV+aAH1h8uOPuXZeNwFpmkiI5lwzS8vm2TSJZjkkpr
Q29Bnvxirh6Inx6X8wlOh9rPx3giuS4p8l8KdxI4CyozdRqDr2HjAU5SPyg7lPlr5MtAffOQriwA
Xc0T3cIMnKZBwMTM9h9gcsqTOiBOAglkYltJgC7A9UdRK/CZQXZ8aWXUsf8MmM7bLciVIIjPvh8/
+EHVHLLIlidKdvgUU88BE6tdUHin/kudkco/HpP+F9ds8VpwRXPrp8Y3SQZ9mCeUt0XXl1snktkJ
DRrr+PuFLP/mknYw3DANW9pEMNeHe1Zg8pXNZri1JVSXgH7aVusRP3V0ZHKLov8GR2M1uVrywbLg
7QBG4My+ddyZ1o0hsbZydUwz4Tqh7S4/igkQizOK74AxJJgKqF+a8dRk6bOY0myHigWhuwFTjocC
dqKhFfG9BAz7PVovyJpshr+bW+beNDjzzaGw9j4iQOfxZqmeohh+hLiU0hWn0zm6OLNlvU81sgNt
bn5Lmx7Np64j6x9x5UiUPguUMmvVCnoLINxgiw9+u6cJv/KsvtwvjcO0pBQfN1hlGXbzvlXV/Nky
qfUxGLfGHO/pDCa7JVPuA412J6hVBB2sN62vb714VQjHfjax3yHE8PcpW42cJ6VqNyf7dAA4BxBx
NdCBvXUdeBswkchjFqigVdC0tbQmWv1+Zo3rmRUOsCibYp1hClPn+vp5u/eRWVEiCfQtXQbYTUHf
bgHPGptJKTFqZbB1wvwrJVdxO7vFRWrieQkCK6unfyIBDv7+ecR1GM/zkKzblmVI6TmefnX80Gae
RKm3+jaiJbIa+MQ2oqU+e+9EEA07AiN9E9lVij5GXmLx407fa8GUFSCsGfFt0Y+fI+E6B6Be4iiq
SnG2ovCYAQccJ8z8qlIvkCKIKOjln6XscGzq7fEBIWB/7+iQ6CTNsPXvX8u9PlXVawnuWqFbtu4a
lgogfjhVwflold4iKjFMzc3YOUr6AOtSej1jiL1pIJJNMpVA28ZG23Ci9Ufa7OM58QSGIN3W7zTv
dYrRTVz6it1EPR8DkApnd8eE3Jnf5xk8uJusSLAtoMUmSEDWYJqKS2BDfC5tLKjodQ9ortR0vqgL
aA89tD7dK5AgzdC213QwRhQkd0vPv3FRNZvmEJv52TbvSQ31laNOPqguiGEqxBbIjrel/ZRWDXrB
GjS2fECS0gdUDxxui0EKupYKHeCGoHWVYJPosfuUIiBRpzCxk+OY3tpueUA4Z7htZuuTAWl3VUYx
jaEEEJQzfjXSqODlctzAMClasJQFKAZqeKAG9Ay+NUIBxINtXewEeS9OEXZ58/vZM39NlTxuRakb
qFuATL0OQKpK7wLkgAIw+8iSmHTxd0lLx2mi5z8myF7Yg1acSjQ7pqlFfI+96/rRBnJp+66o0TvA
qKrY0w3eOj29o1ZkzaWGYB434wsk9HLliWpcp1KK9wUQI1HiDaMjlbXW6yFcBfRk3nD3SIWH1L5R
3tad/fKHN1Tb/MeEQxce8ZXhcMpzU3Lz/7w+sZvsZj1AguB7OcaY3XZjIFd9FmjrQciN2e8gl4Ff
D17db9O4rDbokKAw3uLAlqJPoElsZkbaX245uZtlYahEWFHQSQRi83GBDc0tHsaYw5qbRE+xK1Y4
URmJ93YGQYlw58nDhundgpdLEm0+2FTL92CTRzSDNOqDWfv0+zf/Nf+kw0m9AJoEWbkpxNWB4zXF
1Ew+yH0xmi4SyQWSiLRKT0HUPUwmqRIg+c3SVs9hF20guIs7D3L0UCfv+6m9K6EkHDEldtcAD90D
60fbgyRIsdq14ydoCV8D3Q+AS2i0p9qmvRlIU1cYYZCY2U702OnuPrCRRab5b27i2qWtqlngMTVs
qDH8rLZUWT/lE0kRBwyt7Z5G3FJRz8PJOoiiQlPPeass1Ajc4U/Xg6qa/LQuuB4cJbFgWwTg0rvK
EkQ/CKsxkctP2Ixn+Mdouec4tSMWe4x6emOqhzhDWOeikgbCulS/D16F9griiKsFRBcDEe6Q9DNE
Nu50gVKq0WbyDxHKL/eY7mAnS/IluMYEWfPVNA79aENRpNP5vYUCdQdEd+hLkMY13WoPzwPL8vFT
a2qC/pFsZ1ZukGaMdIUfwUah6qn/IccyVWLy8+gJilKuJBu2XQ6Oq8t1ynB7w/lRbNoYLL0jgbNA
V65OS4Fcb+DpNa4ONbbtirOdrag6jGVfwAoq4L2z7IphxLHG15KbojFuSj+3b7W4Mlkb5s1sOwMs
aQzyogQ4Fm8Ahbm9ESU88gVROrsJURqVFeBLTQi8uTX2IW4C+GahgI8YIpm6+/D73WT8co44RNwG
MQ+3OPxp6yoRhgAZWxpV2E1Q06RVyUOGk0jHnZEiMn1CTQRdAvoSkHm056JhY3ilEe8ZChTHNe9G
mpq2MyeM7/7wYNdxDutDRa6eY0nycxb0zwcc6p2pG2mJ4uZADZq8L1lL08FFu3kddUjpBbgB4EZL
aMZeyB/jmJ4LFOxbqTn3neaYf1iv1q8biycyVURgwXr4ZaAiXaQgpDpCYxWhhAC2VymNXaeeEvSS
BjRbNRyPgDiYCCujXLN8GXTrdVk75VRMxzoEO4E0dk72mFhULYHt8pIe+BiEjv0+uZ0nQxyrdFyb
o2G9G5K53+YZ+zKg2bpBoJkSioUSQS9rdJkoXaxyR6sPYdzcJjGMYa3x90oShLO6ECsE4/A6bDBU
oSe1dJQsT7/L3Vy7i0A7Ez6acKImnM3T/ol7yztLAyBAqEXR9veTuZzJV/uK85rSmOl4rmGLq301
hOlkmBxNCK63+HsA6H0Xjyh8syahqin4elzAC14esoytU+KBYodghcIXdV7SsjY/Bk0y7UMN9+9k
ysM7M8F2PKrK2yqXw53bgW8O5z9kpH/33BZrzzNYiX9TIwOpb7o0Jq1NYk0bm7BiDZzu89w4+W2Z
0sahwZg/ZNiNHX27RYcanOq2Rg0rVCShFGU8eBIg2sZYUVyCg8zS6DAntbazUdOhNaI/YbD1+vvB
XgqwV4NtGSTSkoKkZMivihi5NYYu/Glr44PkXKp0s1YcoFR8iOiTYrSKHl05410gLQeCpfNmlfqo
dN3WJXvfzziHk2hUrxvd/w8ezRMUKVzT9izTvSoMWYXuhq0vsFHKTLBOlR7tCwjZtJgicsMoAQil
BpN83H2scv/WjsTd7FUbNLfl56AdETINtWzXKRkSUu76D+t0iZp+Hjr1aKTLwqHCrhuqQvFD1A/F
fA467MA2llG9NWNl3oA/SrHOAU7RGc5piBVPUYN3Yg52j9tjVG3h4zxnVfbo2L51TyPmYlAWu8Xp
dUMOToPQwdZxjJMP2oz9IQxC4xaXF1Jy/FNtrdf3HUUH2ojo0UdafIp8qzgu0YsdC/v29+NvXmc1
umM6iD1b9IRcNIivo8apKPIO0ASSEaqNsTQvkAYJNhPW3ieoapTZhzVk0fGpaeXNkrp4sIzuIWCv
lgjRd9JHP/f0U93r4QZY/bDjYhFP/ZBtJeY4z64e3Oih028sze5OC/JCxlREQ6MO7i3rzuobTM2T
0NvhbF6/Dxv0tHxPwHfBePQWj0EspKGIGUbq/2Fy3V+SAvXyCHMQcBgW0AB1wv8wuXmag9dtbF5e
4UGoO/YUg6KK1MQfsUIKq4zmUhDuitArwAWC+g5M1DxrI9D3ul1eaNd27QpFRVSSVbsedKzcoTgC
PdvQ4WrA3t/ahv8pFBAWiynuT7LS+s33AN1GbCTWk/lll2To9qdz+xmopjhkxvi4IIos2EVosPVY
V1DQ2wzD9IkM97bwlcllMRVHWh6fYkWlNGIopTjMxDtlfXUPkf/dkgIWroaYdOo/pwba2XoZ4Iyk
46adDbjvgijUN+i0Wff6NH7OeusdVWb71m9xG9pNYTXcSiuRACFgOoxeFa2pkeonkbfyQ1ii2GGY
J9sYsps5qCEmW3ImYMDMQwz9n3K364IC1yyMV+GiYcL5ZcirzMagSaz3xQT3e4mch3asUCWBsAPf
7zCQT+hSO4Rdi+G5hhlN4Y0f8fIq90GYj4fWepdT/d7LNg0/4R9wcDWjeaKEZ9xFfWuvkD4JP1ki
1NZtn8QAkptdHmJxNVqNfYpG51WLHY9+snNJugpLZRdr4mgEcFJPyGnWs+oFjDJ5DDRxkyPVvF6I
nHkSOf//Vw+VUCFNj9iYoGOpu/ywWmMK4LVDqXwzc88UA/7oUxef4tyGLipRRsiVy4kft0h7gplY
5Tgbi5la6KSjO0hrecb3FmGBRmggrfG60wJs0GNE1PIZPKrfsF9rMN2/P2D+5sJU9VtDcs7x5Zeo
rR9Fp7dlz1PDBdjODkI+hedgaD+2BSYe9XyM4X2jtTncN02wH5ymPHFVPQwSiaxpgkbetWhDeIF5
qZybJuydLQY9IIi7u+Wej5q0/cO58DeNFVaOzWno6qZHR/oqOHEwq5PZqHQxBjCdvSLx9RrCGgtu
HfWhY5yU00uAN4LVxxOMo2gNsLn85LT6DuKHfpxn4EoKooENQir109i3A4eKgkn8fniX++f6fiL8
NF1PtyxawFePCi8qruyucpAhpfk2Cnff60m0D2b41Hpm1TdUJJztNNs9C9P1DqXQnx3EiW88E7jx
/+BhbMvUXcvQaT9cX+a6G3exVhvOpsoaRNVrRXiBtkPp3caK1exdbO8bsTb7NqWKJt1DmyUeVrNh
cizKLPs+Nv/+ZfyP4BuGPOkUFHnzX//Jv78UJUYkmAFe/fO/7qIvddEUb+1/qh/7vx/7+Yf+a/+t
uH/NvjW//dAT7eQiu/7IT7+Wv/6vp9u8tq8//WOb09Oc3nff6unhW9Ol7fIIvIf65P/rN//xbfkt
T1P57Z9/fSk60M38tiAq8r/+9a3j13/+Jbnm/v3HX/+v76lX/Odfu9e6+PYPVFZe86/N9Y99e23a
f/6lOf8Gdt6hlmzAdac+qyouw7flW+6/weDxPBB4mFAKyqAc1jkFsPCffzni3zibXL4piOxdgs2/
/tEU3fItQ30Lzq6ND5lqsFp//Z8H/Gke/3te/5F32Rl/jxYIgfNzJkgdg4uI6JtnpJzhevLq3nZ6
K3EcK0Urq5qBBhOKNCir05hrP2oFtVFQuR5k1Wpruu17EdGJ6fMJAzNVii9RmcTyBm0+UDCjPYF5
zaxkI5VgPJrfep0CECjPJTINsLvH13is4DwG5TawEA6vJio3IyLv4HrjdS/13ewE90hgrqruG0Sj
91OTvCGeenJHEFO1l91pJj8Gm+aML7tcmU69QqbgyUMgdoUVwrSKxv4IqP4FjdebTLc+4m5wFALB
FMPcV5JMd3FIkfFM4Tz81OoVVi5B/mIkxYuBB9hG/bZo+mI29R/gAKAVfqp9LMPscOG6krhXMqVX
CXdeR2YKIc1czzzgCp0MBWVCDq3U+7XvYM3o+SVdoqldmyENb3fGbK3K3ywfoCf+oE9qLGKPwY1o
dq28Ir/RK/Ex9xhZNH2mNbbtcIGf3ErbmrV911L82AXexMCUwaXJMsBy/BxeMvglecl6zsJyM9Ps
2NTyXV11cN5Cpt+GzOtnPnAJ9ZSlln5J54+o+D5BRHyLe/+pi9yLgTTeYNH0CTvMDdpn0QYXv5Kg
4mdS9ghbV7RQLol9BgrWQxGbEZsaKep6ZoKqaDmvvAB9UzsYNgbI3lUWIlxm9sDjcl+7r0uSjy4Q
d4b9UhfZGWg3cidSvnoUDAMi25VAiBqSvUN1qMvwYWunvWg3XPOHEBHqBD7ESvPkU90xsTM0SPUf
Vq7nqwEXPMhhydEcneHQyOwj+GigeDHvUjsj4lh2t6dmjqqqlb4AcWBxD/ONXxUPLfDbjZe0nwZb
vnRFgElB8a4b8rPN2CDS+83M5VOOgaAYi6dmYD2yIhryf9Ib6sWQyDPGRyIUwb1zVB9uNNj9M5ES
TOQZpwv3aaTZBQngvOwqJBdeKhki8z8iLQrS04nf9Mp/KkrPWju1tu48PKZgA66ljKBWWMGb0zO3
FO6xN/aQotHaE3BB4KisMrWu0TA8k/LDz2vZ0KQQeTp8tie3WU0RfF2YGIfZKt5QwWYg9OBtyiF8
dOalVm/TJZwE4MgiWX9EAg5RscDdO6VFA99/yJrkJZKgQCXK27ruzivN4L1hvjyj8XXnNQwtNKu3
ykhOna1tkIN6IL951vzHxkECMs70N/UCWkT6Z0HPXbUBHsioKAxWXG6BJACIbIK3Cuzaymy7R0rD
GDqnGHNaVrFr6vg2jQRNZZsOEVJmkHmBgGowirp+uKuC4nFZ+71gaEwIoGjc7iazvJWh8bq8HUzV
PzQQljD6v0MJtd1xZ6WL63iWYwuU2X7OhixNQ0C1KwSiT/HRHUDn5EH+6skM2QzNvIyFOLmRc6aa
vpvg3olBp6kwopse5fJMFyHAXjZ+JYpXZDaNzAUj68KnQlXM3a0+FQ/2g44/+qpMEqxucBdySRpt
ZM3iHoIT+hImJpOuYXxrLf6kXsuz+lSCKCfpEMWrFCeICBElz/+SeeEW3QH2RzlPaxoO70as7meQ
FRTg+2A8IYh86srsNdSABGtI0cQS7eoke4V1SSQ2fiMLuMypeBJhtbFh9sLpKBASkz1CR2DfV0Z/
8JUwoavnHypUG+YZp7uQ96O3f9Ygva5yNzqqPyMGfwVH/6ul3rd20e02aHrBTVVCZOrtHeBPP9zY
/7oQf7wAjaVbfz1XpkvibtD25a67CvsYNhHNEQ3CoBQXj/dSw4Qq66n0MUl05YUC26ErjJcU+iEk
5GxXNTPo9WK6Ixt4Up/G6VYDUJnkKw9Dak8HrFSLl2hAPip1wbBWHFCG/k1zk1fHlVtDs16DnCHv
FQx+TBgto9a37uS+bzCbMgvrAhE8B8fMlqvyz6OGT16hcZYXr4YN+xrT2EdcT19dmGlrw81eW9M9
6rX7iapYhx0No4dCqkZmgy/j6MHAwJkYOdmV6zOABBo+kijHIWdI0YYQK0OISxO2q8LtzyiInIXk
TZfvzFHx3s6b82yKUxFnIRKris2D/93gYE6OxniOGhVyKQCBVwGrMC+MMxwxpX+/rexmZ1txzrnG
x7rBOYtpOqJXdpCJu58bKAW04Iq1HrvYKmI37lCG3IXVBac2IDQznG8dlT7ijWmd2+KzO7Dk4W/O
UN0TlFs8PznM6NTaFsqhSZl8qtPkD0U19+eE+ftOpv3uGQbpy69APr3TItWsNtamywWdRyhcSuQU
5XmeGSOnKz5Lk/WtT8jkBThjYZ+1WzZdwZoOuHJLv6b0b1xSDoAi0U/LN42IXdjGTJZTXFoZbGmT
n5BefFWf7HJwT+OUvWopf0KBI1fCQiCQ5mfSpa9la12gS1+iwTubtXsubBT+8CY7x4ZkLBMGq9OY
a/UAxWRceqGfzJAFCqGdSzN3izVgq908VEj48Zfa/pJUFI5b9M5XWi5vMvGBn5vWJaBdlOXGQ272
cMKiowvACgAGOlFI9RyHAZ09aksYefJLDL70Pl+wZtlGFGGXQ0AzS8pf3SHkWHM48CYOP6M1Lr/f
w97fTRI5sUGJnbqncQ3enXKt4U1qsY6dXm41v1Nt6fvWyM+9m782bvFKrlagYwhjCh3StWGxHgFx
ZA0dDuaPbW2mr+pkVp835hILFT1XPkvV3kTTFutl+RlqxWYG0bKyKf1tcn6AVjSNUQ0K6Uck0x48
v+ObbEsni1juag40P/lUVLgCM1fqwIcOxoa0URLAPz0xMKVvDvSx0EJirig1cMINl8SzL506PVvD
Ore+MpEgAwRHVLV3kVMfQFVwBKk7pQPA0A8bwYERDhwYcMcu6N+cckRL8yG+SE4zw2aXY3yyyRMg
JGXKmT01A8bNGq4IKR4p9rCuCk4aX2N286h/wW4Dca6gv8PkBRlMAKSojyWfBlJQUohbNX/oxZzV
ge3Sycdto1yhZ36puevGguMcjeJi04r+lEr7UgfI7b6vehbg72eduuovQbVNE5Y9CjTYkmA4fr5l
GcBg8AwA7bpVnOe2eNGr7KWZy7OVFWcSl0sdgnbqtYJoLjuVvbZ1yottzTCp8pPfoUURlojFo30b
b2ydqGGsKSdXVXvxo6Pw0rdSZOXWhVdodO0jMQs+TVkw7bH43AbhTaG3r3GVnzQnPXPPE4F5D1DF
Z2KZwvEaBAMIWiqeQBbxW14Hbwj5EUVjwTr2HJrWhpfC5tkIsVCNvJVr1XBypLtpw8HjyNRi0FJ4
zJqoyHhdgaYNUv4+Ki669PHZWeIyUX5IRm8v8D7U3PR9G1gogDTvzJZsyDoWWqxD+5dyuUksP802
aQ7oRQdy0lnQ7ME2vgi7OEVoZy8Rq+UxCuVQ4ziFibFDI2VT2MAcqBZgoEh4T4XdWMsOV1HC1dGq
9+jDX7QWEq72EWmsQ4ikilXjIguHC+xxp0NopCuOyzsvhvmEXIl8POV+59xMiO2vKjfYDqhSrvGx
hTeoXcJuj4IfGlSQJuIqws3WwYCPp/J7sgkzRwy4HL9ouUZbI0AlVUf1duRVZGjW66bGRAKhlbVm
ooVgETRzlZWEfSG/DZ0Jkk6lyxWisz37T65BZFqg8mpi0rBd8gowRwe7d0/JxE0DuxNzsbR41BqB
PCPMlUgc1LJRK6lSUeYoWHOsPVnmL85IjCxV/bo1R6Qxkze0CyBcJka/jpunPnBv4i64QzroAJLs
lCHTsJoAaElckv3kBSudtxYEEIwk46ZOwo+GeuYxaJ4zxz52cb5vp+iL1qJuYZESeRGBFMJfyAHF
LziSo4xIGrJk2rMSqJ0mUj7H3U9v3oT6nJYAo8wcYvtpGzXTp8Sfj4MVvkMX8M2JUL2AVIMnSPxA
HoZ5lUrllZM39gkImCBjfjA1R5Lx8UhIkT+NzWcnRlgK1ecBkAZvIqzBXRGKM9v4FQ/OS5plL7Xj
PlmadVDRvc/84l9PtqHd5dFXMPlnh1HTrPSUgquqGFIqXsXa696qNn7DkFPHhek5brOP4BaelvWA
b9zORkB/1SEh4oJu7GT2Mqi4PnJJatTUmEP2oUKHbm2HCZLSOHW3rZugUcJGjhDYsYIXPHXfIjip
6y6zH4Yu/tjWvPOgJhs644pm6rNKaZb1plLvMS4eR6Ubrj6mcrfJxGTHsen1FacwiV7SRj5x9z6J
lJGxd53IHyIrPqBQSRWYVYJzAll3FT5QkVqPUUMfAJD0irI7f7H84NIp2wwokq1053PfGG+m3xyC
mB+sMvJXdbq4LZ9X+XdoYTo6zYgJq5cGYVVGDoxlRHbzdkf39gPwyKfCR3GKlH85IsA9zLsmzV9G
9YIjnuKTi0RtzaU2mt1j5KIDF3iYwgceUigTrAiDJHtJJpMoeWypSTGv3lMfpS9I7pJcY5a1Mgsb
lf8vZdN8MPrirBU6NSD3YxHcRnnzrP4c+oxnCvzbUeItTtr8FCCTgCpfBZabjYLJzxvQH3AmtgEQ
dBZbzx0PMfLoJWg68gbeTwZwR0ddO8f28M4p1T9a/jfmeoS3wZuctKc6iG4M1N1AH/s0D2LJBa49
qhpQRdpfISMPzO+yvL7HKkcCgQjJzG7jJFLFcAysWGYjt/G6UrNLzf5NVYQSnUoL8h1Yv8OInR4S
ReFKDWomWF00inJuTflLGRXnrq7O9nRjNdkZmcttioqV6+XnpqfshHi8WrFqWWo1/NQofdNKNiPV
vYObIrTelPwlfgerGMjt2XDTiyritEaI0Xuuf+wrO9kYmFWsqAOdQ5yLxhJOawJVbiN67c12pnep
elRhcvkHffMVLXD1dCiC9NikuIAXOO4KENdfR+Xt1PlYhyDZdu/MTHuhkX2b0Ak2WGTizTCtZ51B
krX+pXDNu6HRxTbCGFALDrQTNx5kttsWgXinVFUDptRXh7RaHIWzpdAHu5+JUWdHZCQvQ2dwZ5TW
wRMMbxd5T2pNTtwRasU0yiLcnpH4GSjXJC/isz2U8VLIWCZZGDMNGOxkfh8zLDX862TPgzphYj0J
BNW5KndiGV37s05fB4VW7nDgQEgg9MhIwKYBGOLBxFdX90RJQB+SlyyD4wHleY/csNwsm7KDTlP5
3Yc6SLK1Z7fRthzw5qLcg0lXTPpK/WIGI4iYwYT2xJ9eYGmk/m/mzms5biRb10+ECXhzW0D5KhZN
kRJ5g6AR4b3H058voY49LU5vKfY552LHTHR0SzQAKpG51vrdlzswiXt2ZAvyAVy9LwSEGela7tS0
q7I6nxC6ovxq8o2kyo86UfYlrqMrCS7hmNTXarybFXoMY6YXDAYbckiDL14oBg2iGi1MeY0XhScq
UR9FsC+/xp1MkApy6lU3YrOkzeNVFJSpGWMhEydY+tO4BIFkrnjhvKVunBUMC1ikt9pob/3uZpan
c+zQgirDAJxmUhAujUxOvSjmM5XR3hkVY4mSsHNqI54kPbdClbp0wqKfjuBz4KnNPxDDebrGWz+q
2iMs0ycfH0xngEoxl1TsEZW4EVO82gpHT68LP4nqQbbDh2CgdlWbYm+MFr4ZCqR6GoDKvrHacM8I
iikg9fkcY8STyp9BKQxDVq0EYK5p3WeK3VtnbmdzmCgD6u9TT8NgmLh4oyKMGSNx+UMLVZ7hNyIH
5MnAuKOkP4rxwOT3D5L2JKYuy8xGMUj4ULoP3kzuyuTXLi2HbZPBAUtrVYvquyBtl8mUfVP4DVUe
WUeEthycPGWEiofoGs3BI1EdanufJuNRPCSrbddGZt4KEbFRh2wC2cfSsbQG3ijW3gdEgRtBhhzI
GqN9ksbYm5j4orYSbWbLTGdSMgxYrKU3kUbtMQqUx6g7B1P+GBT+c2VfGmocPCdFa6CUcAglRspm
K7zuhzM6tGuBGnc9mBJmB9eKD9JQi1eMqLeNlV9EhyDhclIUWI1VxUb8N4qHGztnjDsw00kx9186
hj65KY1vRYZNicHaozIs8LA3bh2tfghlQLCeB97E6Skpagw8WSuS6Fb8iH9LZT4baOyPQYB7In08
1a5orDW8LMR8ZWlNx/6KfRYkbpNnjanSKijSH8xGER/nxa1O01YsHaJoYyNDWU+9vh2z4giNC2oC
my/Boj/fi1g39mQXu7/fmBbe0NfXWpAjLcgTsLi+4jCyNgSMz2PVFcPapchM8di2deXn7Jh50Ec9
WnuVmnbBZXp9ONu9eROo8gVNzs8aeRiyxDP7Y9lQ8xNifVr20uJbBLS0mjvrgFnFDiEAA/SeDO4x
+cTQ5KQNIzbG8qoWp4bYoLN2PBU+/ha21u5GR38RB+gf7tcWiMfXG1YdwT10sBJ25C9MhEKD2hyE
Jr9ZlH9J/NGH1kYX1bLBYWqJ434Z/tehf+257AZ6L6a1L3EXfYrqWhytoqnCXYaUemjBD3gIUTNS
2GOjeSseFEFbB2jO+zqtbukKbqsgeKwYlws8BFOGDYaiKiyuQNkKE958OohKdAGBRKFprI2qOzsB
9SYmaVe4sfSSNYqUmV/jEDdglPJ7YKQn0U1qhnjiIcYeTnWfmtltSO5SEuge9khbNEglwln/ihe4
hvTacAwmrXArVmqvn+PWuJhTjFcwarilaSyQsq7iN0wF6ULz/ieqlppIdGL1ZflLyQbJKHM6Oc5W
zG5P4mmI2+LQgNxap9vCZDRTGT1H+Mihzx5zEwYFPuyUOHpkDigX8y3uiDau8+xjhnY/ItkiM6bE
AAHXtpwCEfvPQ4THkDjOl4IcWqhBFi47sBUzEyYUBctJD+MuG9DB9DLynpZeLaNrxzuxAZnOc3g/
0WfDsA4DeSxarNRmFklIejVbW0KTGNVQUwMiOSsCLHvEGCwBIggerBGvP1TIq06hWJewWjCk8BC1
AYJnADOzIT4TwsFRvCyiNhZtg0Mq8FSeVSqMAK/kInsTJ7novw189PAFhX5DYbE0MlnAsSKuDUfr
xBMwUQzwsMIhO7kzu9nkKCfELqpTPFSq3aLix3dfiJ34qAsrdyMzYwKa68dqNj5j885vo4mBJT/V
UVmrdDQqMM4CpZk6F4vZz3OmExWtU2qKRpm4qzsGTztm9IM3VxRTS4UhakB5nskjGN3BD999AeqY
fbDFwckLQum6dOlLA+rcl0Z51DsNw61gY6fScYqKR7/hMgvcY1n0N3Hjineh8c2dWL2QPiis1OER
xfG/f46S6SfTrJ/J8t4FjuiY+Uy0mfXEa0MA9o8gQ1NHYFnZX43xhM/LVeO9/Nkh86UWrRyr5Dul
0yzgpAXE6qvyFhHtrfhZojsN2W+m3HDzyrxoWgXB2Bx6t8bknazCwTUHY1+a0qEJ2J9ErdgyyenS
8FIQ8JTO4Qv41G0qiTkLz0+UnWFcJpulGrUtik3bLvRN6mg3aQpkJGsj2c4WDuEWvRMkq5AM7W7K
4YEV1VYOeA8n8ciXLkmScczW7A/RjopfLcU8wUg8qi6Bw2aqo7QWMLGMJqkYNc5VtkmxU5QmXwiT
5tZkLhKIl2aqm++5TPi5KI4zNqila1o6CJLTHcNTKyaQGAn1P7HgZTs2x3resOHz+Cbyiqok3GZi
biOGCzE1vF61N36kePDj3nrrzWFWbwf1TjTVOZ+zL8Ydd4x++Q4yVQV+l9CUimc0TMOOacaL6MFb
yHdkBfNRVeEF/7ZzSvcRaNFnwoaVT/lbXmYPBST+VSPf15ER8TL60W7BxkVPpbMgOBIFGrE0Tkqm
Pusd5ZRoyzAjwNk5JEGD85QdXLKLVwv90vIoO8J01kbbb5e7xfOOYlq8p9rwQCHwQ/ehXIt7lefm
wcnvq4imZhmo5Ep6mVVMvWrckPLWoEWwCFpf3gaprN2KqYMYWSwfJeEEzFpi+dhP/q3Y6LDa3426
7cLs+fz9+bWMlH85vlDRyrA6wPls0L6vI+euFn+qUc5iw8UKYM2Y1nTfjNlWzBfmQWP31ZVHOdzB
XnPS+i4YtJ02IfMi4GqZsiwjA7HtiY+pzuKLH8yr0VrnVX0Oi+TTydI/HLrGP525Nu0luhAUGJBS
fh2YZoAZJGZN8G0z3vMwvVVm9lcUjzQvigRQWL1bneTm+owb5KfpZKfxKlgctaXvTDEgNZcJpn+t
MXVbpR02xJhDqmhtxRm0zGjE+bps5uJPcNzfR9J0U8p8RLrcHc2021e5tTOh/4ldaTm/WifGCZP+
KsLLZZcmkdfmykW8blKCU6FVXVIVNDewjavYApbm3BJXk1XYhWYolEX3tbxmsWYdoIzcOQ5Zjg6/
9Pefuv6rhGVBgyxIO8jBkTDSRn7BCiNSx7DQ5VVvVf3RwA+phJrSFTQqAhIi2uC7kz3bhklDFFOT
MRA3BeJmqjne2723YD+Co1EG7UYWXdakPkym9NAHZDjXgDEEddH0dBmjfAEfCNhUIA0muNjSMwl4
QeBEFKBzmnwI3CDqwG2bsSng4vS7SpkALxL1EQRSXRUYZa/0ED63qJnthuL3909EEw3zl/dAsLkd
IDLDBvcWS+5vTMp56OoIRbLi+v6U7jVjG80kcNAFnLqCrREIA22qdPWTCbZL3z2U1nj3c54rRmMY
NiMt0E/iiKD3Qg6JLRsM6zWenjts4K7yFLG12CWmbVBI8CgG3LzhMFp4AkNgkGKuP9Rtf0PWYLjq
RAUYphQp+A76yGJnAZKrI/gx6NEfFsMXdQ+LQWwB3DHXA6MWzuCvtx7JtaEUk0M4/RC/KVJ1BQNl
sFN4aYd0GhrvqreAXgzntukw7OjD+yTgTDBCP3JnM9wE5AP+/tNQHPEGf/k4LNXmzwGhcPf4KhiO
Ow5NG6tIN+qzFycpTkv5ISbqtja6fUOXLCargoBE8sTnUuYtc+rRDC5OcN+X7fcigokkxqzFZF61
qbqNcAfqB/0kJiJi2DmrxKvYp9lm8yAxnbh7KSUfqvTXP6vlNPpU+tAL8tmN53AvjwvlxRcfuPj2
yYbcZ74tRdhSxSzEph7SL5NYzyfyS9ROLT2HIwaOYvMRf2B3Bpiv32K33bBhLeWbCZcpLTihI92/
ti2DRcVuECRaN/CyU3dMmHtmBM51JFrW9LGiL0pj/P/1mpEFe7S4JVFvLTtUFHV7bKOY5sw/R65L
GdPlYqvRGnW9/MoFTxFVWFNsAgU3RlFCQvd+mfsYNIfpVy+m0pJJgqAtvy7UoVRqb+fCeRZgQzDT
LQiYpTbiO0okKNVUTYozPMewWRIqMNA65RjgxuEM5i5Ww+9dLe3L3ndzZ9wZScPxahM3gdUdj8gU
H9QyvMwpLQWVBaOg2zCU96RKuaYYo00DJ3o3ai+muQMC3SktBrR5SMCgaLJUKH+dj31wKRAN4EQx
4rVc0cNgtf6pBcWnYSSnkB6AwJZLJ/VuC/NrWTShAB5SLXyawuYoxvlJwhylIfhWzj6hr9+r+E2I
11gVc1ZdxkcsrW5KZtQC7lkqnElLfuiR/nNYPaRIEn0nh0me8aB0l5iGT33gfZfk+JUkAWKnl9pW
nCeV75/DcohYCRW+Vky3lgY2m8kbkBnk42fFchBssWpKISTu+/AvGpxFPxAKxKDCsRI22h/gaF0W
M7gvbyFItKJAfYZdriz2YX/bFJmUprrOUNwV+2Ack0nLEe/z60WVLpoT0QYI7MVIaGqGgwFIokp4
VUqYbYb5aUqT25B1MuL0l/DfAsnq2tcqcO7wz30ZxfRebJmVAvyHYLoWwJEALcQ4WbwrApgSTXIp
+xeyF4FDBcakK+YKDLJ2RyjHXivfIbRDZsUPaoWG+YdYOQM4VTc/iMEteWWfAjgVV0AC3BVGp9hO
l/c250Xl3RY/7vNn322Gb10dIJ83EccvvMUQ/yrsLRPSwJhaN8RSrSH2vib4yWFpn734TY7kaFS8
sp13rIncABwXnMWeQc7yL8F0kZTgeYrqF50ZgFuOYjKQv4hVnOkQ9AKaWAUPgaV1Fr0K5qfAQ5a0
LPRy6YEpSBKYDY5fEeDLxrF88qqo2szywQGiXlUpPenTDybAlO8CJxD9vnjFba28bdg7pxSK1RSv
csEVHIr4RWxOQYjVLLzLZZMSn1qXMwiNrLVWnUkNvSpmtEvn9K7HSmUtuiVyK7NlRWBntWNRPyhd
j7pFucoD8SoCW1tay2VLxGYYnhWRnoWTvlgl8iU1fkgasWOJL5Ts7tAjjFipMlirKG/D5AbbYixF
7RtEAAsquWzGGYgmXmOnTJRQTM7oXJJ9kDKWfwCuA2kBmRA9sprFr7YUrkSv7ABqLVCiIqBEK0wf
ePFyKkrXEq2XuHmVuOUVHqniVnyLZNHl67HSuegau5ho2y07eIH1zF8dG6m5SA5b408wumK6wotB
XjRkEKK/eXaxJAAJtjWekzh2FtqxMimXqADy/IsTyY0v8IJoJONY+qH0BiNe3CArgQeyLsRS7mX/
vnYIvUhP4uJIr7u1cP5n/hkfGQo/2cAz4hXRoCSao4zhk/JeDtybIA+0gHTldKr14GEhDCfNkiiH
I1Xac0upuC+Zrx2K488WV2V0QESadC8uemitx7ruGe0Yzxg3vUwcs/CGOCCNCLit0O/FlEEeVmEm
v/+7CLLsDlNh6f3nDMQIMJQ6i8tPHbHkBXnaSNcKLAtswng7YISdxoAXYDKuUK0XmjW2XudWl7Y/
EUPwFIG3JHZ6p2NPEA3+GiCeop3aSjZcA3rrbEvHaiQgimHLsqIUwPSZzkMAswLBasWptyCXLZmq
ihwTnkEDI2Bg0SQLdoTfaR1DqGotyMlLT2dq7Z3N+Mk6iCZaHAgCJhJfL5fUBFT0M+ftEF9rPySc
DEJozFRMHXWircSRLlpesZgFvGjz4RELTcoswzSyoCMQ1tIsX8RUYunZgzZ+EUdtLmbzU7Sd45uE
kN2ZyFERYkGCDW9Okz/oWXee+vmRamkdEz6v1EClLXRhfqjo28QPjmt+aUv6J3u1OLsEcm0SSwIr
Hq8FsVeIB+eLJbx0mssIoiPcTlP5roXFParld7N6sPUPpkiveZFsgt45fhhGZRBOSj+bz9qutxxP
RZ25UgSTfoj7NzzPOB6I54h5t0mduJb8QGG9WJbgS6bJoIy1gU6Kq4xyxesHuVwxxSBXCv1+O7DF
ilkE/qa8O/ZdtjDCBURb9uEHip+y5EeKk72hOBLPMuHtyxL9qkj2bqk+/0cikX9WdvyiF/l/05H8
LxSJiCL8vxeJbKO3+jVtX+u/C0TEt/wlEDH+pWkWNCaLMsLAnUmD3PaXQIS/orfCyQEBCZpHS0a8
8ZdARDP/xejB1rAV0OjjUYj8l0BE/JVsIyBkOIHVmqIr/xOBiKP9quw0TEvTNX4gF4jtBW5ogoX1
t2KGzJswNsrikwYq3GO7fc3ule8sUqd1beB6z1x/YLVzCN35pOy6alVsh22ys47OcfphnPqPds8h
epNf0710ST/iD9IzdukV01brfXhq/VX12qxlN99PbrUmJt0t98GOhPrjvO8/wmFlqavKDQ6pV91V
B/M1vNU/CbI6Gyf11Qm9LgVOXqlP9bU9NQdp06ydS+ulG2yrXez7ntS78kQ87V28J9H1XnWJNrqd
1tUdO3rBrnvN1tFOD1xnk1+Ku+FxgFgF3+FuPtlbhH5P7b66ly7au3rQ3XAzbNuTuU1ujA0BEF67
S9bywdrAEPiMb4sDV3mjHa2d/5TdS87KebdBatAueITiBLuO0oualRiZxrMP1cHnl7ar+uJsjB3Q
1XipDqVz+9adowOR1IfgJrydDs5leuIRnriHT3Wdb/w9GRIH05XXmPxdrJW1KjdIhq/qvthygW7j
XjPXWhM0dZIPeP96bO6b8Aak/oBHz5rOxkNju4X952/qbh1+h8VxUDbOhnZr150J24wRIRz9F2uX
bPWHOfXGu5AD31j5m2glNQzSmHpjgADdZNeF5ypdBW8pnvm5OxxhKbmmm2/GI+ZT5XiaBjdz7ef2
Yco9jVLeXBnf51O2i+6wFdgmGHzsq53hmW7MfbUrjPUP8T7cW5tsh0L4iAT02rxIN9nZvuU3fHPI
S1zJa9rJaWXz2JNttDU9617bVTDFPgLHlb4lx/4ybO3PiZSmVf/NuQdS/aYd24f6YpuUWNuZsDQc
WbhQYyXtSKnZKGtKgG3nKpvuFbP1Q5u7nmOuCZS6SA+sz96NwvwSZTtro6yKM9/vRS4Q+MY84vMj
b5A7RNvUK5+p3lbVXX8bgWsS0XHDQ0N7b3ojclo6E09B4bEJQeqzjRy55anfDDCQVtmb4Y1etSUn
Bsf5823mrnAXv483MJE21i792LTXIFiZT9hPBvF5QGZxeCnWDDvsNe4ObrNW13DhiNnaVi/ZGaH/
BpclsjFRuvAjPmKWkeyO+xESiXIR4HPCgNgdg1XdoS7/3sHuc9pPSYWt53ymuAJkgts0artRO7er
2/dmY7njuM53APFgRbQNLjTZu+nBeMzilQ2Mnx35M4OoO1BsMqHeO498x0fcahV3V1NVjC5Iptkj
6zka04rsBUOj0GSqrbxKUFagXcTrKI3KlaZ5ZEdFt/J3Gt+k22rx3le9CfLxs608dD4MKeXovAbP
BXT2aDNTVFpkQXQbxszxmnKlWg2XdGL0jgOWFz3GjKVV2OrFiklLK/2AA0us4vwS6fI6I8pP9kiV
rb911tqAsQXh5+is7RPRCkfTC/WND2IEWPw2cE3mznLcNPJX9RHkrXkeXYIs18N95TLJVjwzPGrK
zpnXjAN5oKQ74wGZKN8mAlyoekJUubmbDMjV3/0o3Wgb7aGbd+S8jNAF+4O6Tp5wWFGe9aOlnvPH
KtujTvoWzdgqwhbYwTCR8ZrayufaNt0Xy9xaZDY+JVgOmk9tsnHkb4wgix38Orl10QY3qSfn3vwd
RxVDpDy7yESc15Lsrwct4QcOD8OD9cRn4uYsjpv2HuCtgeBorupDe5d4D9ZegbSzmnOXNLVp+MDD
keYzkLzhW/NNvpONVb+BHtRJm3jVbpkZ77TOyx+lW/u+2X2QnEo0oOwB05RnxA7WWZawBv9eXfBY
XiEK8IezEtznG+3SBe5orPIXq3vssoHiFq9/E1ecHmnUO9P+LRVutrL2kZe6fKb3hP8Q3jO51jn2
RLrUlZ/zPXXDu9Ay0DtsYJEoHjghYfTgC87ZfMugGEVevO4dULc9r90qQFtvftOYaqELNDEqqNbF
tErxbDoPme6xPbA6rN6TnlJ4Ls90OmZLWvk5+i7n35VL3b4oAfQLFvSpoWwkJah8N+pHsqGSY3fI
nJMub71qjZrngllyP7qP/Xo9vGfNGhrNSnHj1Vit9G/B/NGflbSlRsM0k31mXZ5722VvdFOASrxo
twl/cddt2lhdQUEhgSGSb4VHxMp8Jy9qtvMnZicbxDjfJC8cyIvxkgc/diHEOZjbbCUyMA7dfvBK
t3qz7yG/xDyK9lwlboOx2hv/aM/pYTr5F+iMXvUGNr3nV/Ghlq65Tk/4KjT0iLtyj4vdXn8J991b
yVt27N6022GnHw19Rbj3SAbwbYEjg1d9Rz6i7Eyv89QN9zq4OPhb45Z/CfWVvKtxxKM+lwqcAXas
1ZKwDMhIw87AsTbZVuU+jg7+jKPCrjW+4cEYfHR7v2bc5FoSdj0HNoQEe3hrewgPLDJWc3/WM4z4
Vt0u8l5tVIArpdgQqIzrvt8SO3pIB3dsvQ+5dmX9p6fV/++S978TRf8vLGap9H5Xzbp18dpGr3+v
ZZfv+FnMKs6/qBAd+PiUnQaalf+qZRXtX7pty6qYlTtYBgri3V+lrG7+C98Q6DiycL3QFgjhL62z
jgzaFqJkhuugVrqh/U9K2a/ePSr6EIA6KmxTV5Dgql/gLyjYJDNZo78Cn1yTMID20C5g/CFy4jgC
i3bKMtvjPGGyJ8FFTuyhPMxMsHZxG313hFa3VsNyp+UDzoSO8gef869eCSqAIdajQAngCTpGfF/J
ibMBCCvVgTt0dP6IOXDhC8/03vPGmElW6VJrbzkK9F9rfJtn4Deb8RggT3TCnZWDwoq8GeiQIX21
bdq0dEkp+4Mj8n8+RC7SJNyGCzRlvPC+8A/7okuCHlnUyp/WtTERnNyUE2dp8I4pA/VITM+OBomw
lDYP1uD3bymuJyYhl3j9Q3LJ1B1yhzv4R39bh7c/p6u/Cvl+haLwzMdtXaFVwu4ObMZeHJD/3qio
hkwokhkwvw/mjVRktjuH7IYgUgRSabKTEzQlPTZd8BgaKenqJqEzrR5jh23p990oBfvK0TEsb5KP
cZiLb0Hi37Bjf49BajyjNWs4eVRAVqqXHgGm1DlRJrlalIeHMVImcm44gEtdqXeF7cPKleJi13Qk
kBAHL9+N3o95DDAli5qZdr+L1qOWB/sGvrMrMyQ6m3K/VdLCQpitMYgdIUwnmYEKicAORpqMZWxz
r1mJvTO6soS6gpTakHKMcS0yTOoZqxmi41zNjo4YwitH1tgu6DuSOKQAjzJVKAaSxtwageRvurFU
L4w0gW7mTVyOocdArGImUxAK03ToHLL8qEkFkFxZHDLLIGu3l+qbki89dFoBsqOmu2rQk30TzBgV
Vd20aXHAwjJaRdfUepaPMrcmi3MT6ZwRUlLWO9waD04iPykwDzzJTgNyvK2Yu1brfW5OWJkMziEw
EmdrO3Z8QLzx1mUaWSH69MMmqHObJvNI2GHUeaih1kGq5E9kwp/QM/hHq0uNzR8WlWhu/z3J/7mm
hF0V6RQYoZtfjWJqQuHDzJTJne3IV+3rU2q0+rbTrQMuGjOJ0zGF8SAiDIsxQnk2fhQD0HjSD8r3
31/Kohn+eimOycwSYE/m/1/UTpiPWFlghxLSWaLt2YZXGfEYbAObYlCUY2pR9eajtukgqG1Y+E9S
lOve4IgsVTPxVzirq14cDTj8TuVIiMaz3VvBIUsbc6N01qc0qME6wPEYBlWzzor4Ws1Dvx4G/Jmt
yljLU9XgwQiMTWTtQ2TGKvVF/QcTLeVXhH154AZsQIfjAHag89UykQ2yluvR9nEJcNJz12XVUbof
4Kt7dqiP60ADfdqbLQxYa9erVbqFFg8RsIsy3ts/RpT8CuT8vBpFRlDIoSbjxMwA5u+zDwvLSR18
T1rp1ZuiKB9aaGl3nZZe2MchDqomXN2CZEIJxRusjhJnKMkX6Rypl5aPcF7DA+61lDNlr7N5/AGB
ZgP7z+UJQ5ixEVsyO99X1mhehJ2NmgiV6PDNLGrsvzuN1Fx7PltjinQn1o5xOT+b5APuLJFwrpSa
7809Qt7FZSdWjPfOz5qLLo1ohiT50HbCRQ8PwAtr220IlMQWKvXdsRiKJ96Pd8DI5lDa8Xnsfbo5
v/HdpDFuw6bvXImYuYDBsj4Wzx9lkbGx9QGsICJNx9G+M/hr8tjT77YV3kWqBLY7FLXIyPuc7ASm
dUeKqlpOZwRHRj23p1II1W1qxrquV02rM1aKLGXdwZz0sQgOKsk/VHGnrmEHPBdtS/vmE8wCvdvm
fCd1rBz7N2UkfyudH/hVOIdOVUqxb9AQR5AHYGZ2qCvL8KDLc++p5EC4amuiFcSCQp7qaR+XJuzC
/h1tQ3BgvRFnx1bvqf5A4WCM1LRatBsqHOjJ0oEHV9dX3+nPgfAHqrMzYeXWDv8VWDbzSB8S9Ic4
TL9hqascMnhjK0KESOWwbvU27nmZcXWOS0N+GtSIHjLVRSCy4bWZqj4mlB2esARITLtblx3JS7WO
cFrXAAX8YiTbOGLO4KedDeCVo6Me/Od0QHpOPnHhdLjxOsWacSPCb6dByVe2+2kc9q30IJVGfwF8
f0t56ptUdi6ADAoGZNGOgPt3uyMn1LTiI463bHJB+W1gMa3MpBt3s1LuDBE/yS74KHg7ttwqRwBl
wt5afq9K6qGDZ3cc9OYW8geGH43c7NS5zLcJkrKZ2GtS29hboaZVvrnnFPTIgHjVCWwF2BShNF2m
QMquLM4XsmSH8MMxsYweC+2+oAxY5b4dHEe5ql08msfbOuj9gwPLRDw0uzK+6Ur/LTBg0PT8RLW2
fqS+TGpO2YIc1U17VoqGPhxlEKESxVYtZx4pdnUtRDgEfUOwtocxWM+JxHMN0tBVlBiepzz80DJn
HyaSjPIqAkgnDBYDRJ+CIDzwXh7badogXYDuFTLBwXT/M6BlBsLhl2QWY5Yg+qFVvkoACnMpabQr
NDxScECp8ZfZg+mm8X4aqEzjYCwOem8b5ENGk+cQ3O7NvlWRhpNlXiJZ9R5ekeyWkJNdbOSgzXPD
PFrlvheGfDlU653hgzWQB0gWuI+Ipa5gCYb7ekxBIor+XnEwnZMse0+OF6nnOfGqTpy2GDDDnPTN
qP9h6DeGH15wOf6jryadwdeDFqhT0VVNpbDEuePXnbavHaXg3SduqJEZ1Y5wJIeQyUCthM81qmSv
LrEU0nxn4IxCFata5RZr236bZ80tOa1MA+xhWyuxcNDBOk7WXvyY0dHvD2HlH+oBA1KzDNgJaZ0L
/fUyfdMf80lFlh+YsKAJi3eDzKHbLqJb8lO1R2zLXHKYr0nc+l402c4qiNrZtcMy8n5/KV/d4ES5
Sx+jWSQD0Mv8R2li2HUdDVqGTDzrHCIBTLwe1B6yqjbE69DLTe0MT0i92Bm5szi9wu0vH1WdeCh4
LFfk0pRcdfujSDss93Ole7YzqoQ0IgC6MpyHeCin/R8u+Z8+ZDo58gYAExxjEXT/rUKv8ZRvW0Ko
qVzqDuIaAQ7zrI6Qr7tmAyzWeLpeYSQvm5veCV5bqTxmFbUIiicYu8WrH6PwkbSm32WydVkaMpO1
uM41E1OTXtdWUhZtVF4Hz2okIu368BExSOb2dg4+WtUnSsf/m88BVIR7wvJFxZjr1yWRmYUxR7pN
ELxsM2kZ/XFHWMM59tN57QwWUiyZPsNSY3xcTDjxJLJ6eaX8KJvck1JqLmavJnL9xtp2EYhqZlWv
QY9aqfIVbeNjOAv/o3v7/UfxTwuZshbHYAW6mPjfr1dtGmEtLFhplgC/4VD56s7Bv12vTpVqiUh3
aLOJkUheEzgho3Ntz5uPzsaG0P37S7H+oYih5ZWFFbBByfeVLTOmuTRZZNLBME+JghyJEcAHv++J
g+znal73E01u10blcbBRqsj5UN5GdQhEbEXahjgFD6i3fZAb+51js71GwrQyZQYOXyh+CI3qvjHK
U6kM/raI2CMMtV0T5dzs27LYxZE/r22LPJuEGKfVUCXHIkM4FSTOrugwoq9tPd3lrNnSGdrXMQyY
BleBfoM/prof7PkzTQJlM+n5xlRIckVSsZdNp74xU6i8TnvbRDJq/46R3IjvyqEbcbYtu/oQzHzl
oPetmxLNuAnb9FRglZW1aXEMsvJ9qNjTm6Qw7prxlJC5ABWkTB6hLe1TbbzWDF9wTsdpRdGm11JF
Sfn7j0UTXNYv/YZtAzJqOu0+pmVfVkg2lIWmNnguNeJA1RD0daPSHAmtxN6mMqc1G/YpKPV2XVtN
zRYyfOpzgSNlo61SdYYtJ2Fs3hkwxjV13XDAc+5YJNtla9XkjPX1Z6sbL5060XGSHbxuNXRi9tCy
8jPqgjY3bCarE47cxK2Uo6vAr/D6pMzPXeKDFqCG+MMti0Pm6y07UFdUjFEhaCxWQX/bn/w6TYNI
jgJ4LjYSsRj1lRrIt/hQ3tU0ZpdwFC4imKFhjyBb61HvEq8IzeScUNkWHEsYU8Y57CuER7FKpdi/
BEncPyThCBWoxRyl0G4ksknWBam6QqRfHOIRVc7UQyTqx2J2Gdvo68HIw31TCdgEGTDRzMpzNTwh
jKj+YEz3BdwVDY6B5ZFoH8jkMv6D0NyasjX1NndsMC2KqiFf4bOxx6afobMDNsCSa9ypCSs2ajgM
Up6llzyc77uuoOcoyz0M42s7GelNGugjOMmQ7asEHYyjx5Xbz0G2J55DCXUPlpj+RCHpb5LQaN0E
NC7UO92tnYkEDdWvztr4vZdV+w+Hzhea7s9b5KgxdYvQBoT1XznbONDmRI1yi5ww7jA057gxngMJ
gU3SJ1dNVw9SQDPbS8bZN6K7FoeE4ap340siNcU6U5xp9/t1poi28dd1JuIjVIeXSzg/fm3bwj7s
EQi0QB9wJ1GCPIUlbVs9DJSgEd5JJSPyYID/kTvDvMIvldrU6YM1XD8uDCT199fz1bn65ypQxKiV
Asym4f31MOh9yQggznGEKVTfXHBDwHE+PGFyEuIE7APMSH4lr7mbzp3j0MtIqUKPyUUTRlztiAF5
TxteiNZOtqY0ASJH8/1I+XlXK+Z+TtC14duMl2kak1qDiKaqbdb/YoUGgJpHMraSjbIxcXCMVV9b
h7bkxUZ+16r13bI40LE8/P6u/2HcytqH00AoGWxpJK+/3jWdV07eVBUgQbJeZIsGYDKHC4I9Bnai
qsfplXztGEykUuEFzOUPR6PNz1Vl2kkFHjlB5cSsX8ynepPIoHhtdEX0h7Gm+g9rxVLhJpHUySvK
KOLXq2zqygycntMxNfpHNkviVAyYDeo8rXx4lIGVAPhhVVCyTHPVhuk7jdcgjZ8UMfArgmArFWSO
JDHchiHRyZsf4nHdWYQC/B/Czmw5bhzbol/ECE4gyNckc1CmUqMtW3phSJbNeQA48+vvou9Ll6uj
/dIR1VVhZyZB4OCcvdeW8lj6NvOhwPg+NMFfWNP/ZZVLXrqtYQValM3lj3a2mcg1aD1W+bKuzMuy
FeV2lgbHDk1/6OkJg3Aqrv5aQeymYc0r4e49x6Np3JCtoJ2/rPLfzvh/vnWu4/mmL7dnTWvpj88T
yNYo8oZp7mqgK+nx8p10pZ/WDK3E2GYPuvoJxJwFONaMAtfaw/HOGe0aS/mS2DlV6vqqoGM8pEYF
g96wvWgq4DxMmZNegjTDwUDfuRzX+Dx1nhfGq5gfUJ4x31oS+1gM5nQUZWOxqcYcgylTxyo2Hxau
PjgWuQMTrXzsNjLY5PXkNrbauu/dBAewn4V+NXzFvR+DzTm0OntOkOLB8QJcQnouMEcSHPuqv8QW
A28IlQksB3IsUREGZiluC8B63loH5PfYHReU0fxb387+15YGeQuZO1MazhPSRf65TP00LUqVzQYG
3JE0DYv3J2l94AnCG3YufTLDmNw9V/KCAn5MQsMvtvTk7tlBIviXJ/1fVh4fxuYh07WVHG5/vDPV
ok1bK5700iTZIyDNA8s0LNsOuLSR0O7sphPMOzQa9BVbLCe4dc1juXmGkuEvU50/kBPb+cOHYdH5
VFMm860/HDKDscJoHlLus9tFfOlydMRUFYdyq3nqtIvPaxfgWkn1vrFJuMlGF/EeCj/h1euzaW1t
IyNOWIfMlmf6nPDeuoOZg001ZxWfWwVvcPG693oLkIGuTosG4EBe0An73zum/e926O853OYs2R70
70vFf9RHgRkbQzOYiKnTKAvqU98P1i14DAXd1XqA4KFeBQzQ3qxOXgof3bDkLfEO9UvjUQfHh7bJ
+9NoMLiCYMHacIRxVmkaR36+PCZYLF5GSi6jJ7rFQHW5Mw39ay5959VJ/nIE/xnsuT2VbRpoAV9G
ePd7hvmfnV3bna1iXPgqpR6qaDGD6VD4ubiUTvHKPafIguReJ+qFtAgYBU4fJcMwfpk8gDAZF2bh
1sbFjdOXWuvg3FrGstNpftSt557ziik/6CRxoKMRHEq4cU5QT/eFRDHUx6n8S9lq/bcvwzSTNHJ4
ANIx/yzVvdZAaj8wk8tml0R0csjCWMYvbgdWfVPF24B9DjURBocmI5U285fDYiH+7kHmoqmps4di
/pR5tFqDerM5Y4gptajHAYxbZtVCfGj2ffFUF19q2Y9702wKrkTgXRZrePiJhBGFctx9L9vU3vGa
V7zwFH5jYYon22PFBrmT3M29HnfNLPrTsozHlLnO5lPzvgrAr6GV35dV6T3HBnvDKroxYgdvIm9o
fWh26+tYGLc67tvr2tlv/tjoZ5laz1DN93oK1LOMqS64zWnTrYHbzOMtImQRSVCjx9ldNAokem3M
3fy1I6qdDtwA7xgru/lqyCnYjWN2a0ttHhR+zwjXomN06OVMszoi9XvGaPwQBJMOPcMES9u0MnQB
AcqcDnZSL0cQ32koe3qRXj3Yh/9nLhlLBlymZxrJAEsoEP3BNiBw1erfZR0VhZEsZeTOtAPsdaje
DLoWJa6xm7hvAJBmnwx3g6jsm+mevsOBmSe+beW+ebKiVV5U06GGQxplKehQw/XVQx1vwrxEi2hM
2/64XR2WQZivXTE3eBzU18HsxSVjflzJOEf7rL76gpnALObmL0X376L6j7OWsx8ZKnufRxzKH0W3
rHxv6hY2PSBrK8bDIYsMgvou0s0dgkDlLg/oLu8s/7Hv1lMKtflLuxr+ORb5Qvd6IU3DN7+4Kwu4
jJ3sYCbmjSvpPMtq/Jz8FDVUlbU3tqM1U4J+iKjE+ilY3rLaOaYg9Z+SAgtU20Dqm5F9ABRFEGdW
wSVjskhdzfBOlQFn6Tz/Suo+f7QUHIkcB+GlMk5apvGNO7MyzMo5uuPkh+UI8qWYFT5f+ywR219L
Oqf3EPdoueHrLRKz/vAczUzQgqEXj+1D76eC+GU53mZ934XGaBineO7PDMO/UW/pq/CIFLWIr9u3
WfKFG5bzpIbt91r7M/gE43VWcxCKbNJHPbHFQAhxz3ZWB/s8k8X3JX1d43Svy3F58/A7gnf1PNSH
YNjiOCgvs1gfY7+yoFM0fzvV/mkl/n2qbRGJlFMIjC1T/nGqcWzldWfbTJ5awn/JrRBRksDUaDIm
38O4LexOvipk/pNML9lIjsrStU4YNzHqylKok1UKSfJHc1OO9FLtRooHmkTALh0xHaYMtaksu5ZQ
6DzDZ3Mppp/2DFQDwNLwl3Ptv4zRXM+nd7cV2CgH7K24+Y9zTVfGPJL6SaujI2Ym73M4m/23Om++
924csP3n6/YUcAAonTHY4GVbu2HadWX8tiBmfBRdj+HFKPZBURFIHMjmXgflIwGxpAfwdMYSzqEh
QIZaYwAadS329txOx2ZIIyObacDp+nXsnQ+bs/T3BSPAxwDRTn43knq8wcAi4Asx9pqK+gl0SthX
wj8WMRdUQY7JlxRwkartIqx7pJsMEm+Zn1SPXjDoiMrkRi9y3jddOe3/d0nwX+QgFPnEvW/iA7A1
8o+6r8pKYZuCTZvcdrmrWNWHAm53xFA1WosZAFCKpGIy5Jdy1gvvKFxkyUDqd+nye9IfrIzpZHn4
3QP6y6f7d1Uq+Xg2XlgcbczE/1D8AFqeqtp3mSZPsXWbwrYKSqlC5uiv8BloMi5mHI2V0uyPhAUM
B0clXxdTfPnfn+O39OSf2yHkf1r09JSoK9kV/7nAvMWEYdewwJxBvcZrUK5AI6a7ZdLryaiCGoKn
RedX+FWUjWl+8DZqcqqoTKZ1YvhlWs6+E/3TZG0jHwqaYxv7hwEG1l4U8wYVF8GxCMC+Joy9jqb1
ItkE5FpfZpbZDq3WBq0SOkKIQvCmmr4ZhkFzWczOUZfObesnzcXscCr1VbcSRBoEN3XlPo928bhs
BEFrSu7qwqdSc/w2hLBLj7Zuv/ixMKnqZL+H0082dCxgNRltypDPMc4bD/hvgoztl/rXLxlwXcc8
S6DCn4IMZDdxBmsO9HJd1zf+Syzt+SziSHe0S2mzNpEL/TFzCEggHzDMp+Yh5hTeqy6NL7Fb6L/c
Nf5AAmwboeTKQ5o9RSRL/TfY6T/2jqrJPH8yJb2cfGTmWESMMUCoBYPDJ2HaIG1Q1WVSIHo0tw5Z
sTSnkQj7KDcdKit7yN64HgFt9z4TRZgo9Uzy6KzWXhtuccl1icidWoWhPuLsua7iMB1nfSoMD8SF
uBZDcbb6xT55gD120iEPXQdPtQCCsKRI8N3cIGqCjspiyPRrZpCPCNL03Q0gs7pd2z1WaL1CxwYv
I1KviswyXf5Snwb/fgt5VhsFn/S3Tarwx+rPs9lact2mIfQXeWOsbnzpLSu7YK4n26YiKfhAd2s7
mqvndfGY6U0u4915IKC813sjndE9CW/XyfYpqbvg2GgQ92rVSMfrLgzsd38s3SPNMi/qF/8Xl0/r
xiz9D/yA9pkpPYLlnBZmuuHidDG8Du2cX0cgatdAWd4BAhI1ajYz8gfXfg3WXard/jrL7oLoqzoR
ZlZd4qyqLqO5QND05zzKdGU/jR5/Y84t9r7P15eVK9dRJmivU3/57Nz1ONjDQ0dgwiHRFh6IpWWe
u8R4PnuCTPv+tej3bcmcoPdscE4Mhi+W3b+0oo5axL6cvcYOMW8wnx3ltY8ST6jtJy+rLdyz4lrE
eBz5U1Y3+8ArskOeCjADdBec/NnuXYgMxnDhUoZOBoBRK3N9tovvyfqR661T3ZARHWxpc///P4Hz
l8f+X24lvona00O/yb5HzMw/N73GbfOgtSdgN8mTmTLV8etPpzHus9FSoYABN5WTcVmbNNQQHBD+
1uS/L9nZ5ywlpAXT5LBckI6B7Wv2Qzc/Z/jZ0sGOH6tmPToAZG5+X6n9Cgmxb3cdcs6/ExX+td9s
MxDbokFAk/BfkAcEMnahBG4dBJ/NkfvICE6sO8rZrq/ZyVyxosT+07AY+7gnJZSRcH2YbLqj4ppk
7nzLxyQxlC5IOK/NK5rE6rbO/R//+3z5L9M85jMeo3Na+QG6qT/OuZTMTLjrLJd6LvAUG/NXIhAR
tw++wPO4oY4y5r/xCqC+pNdxrHmTwJ4S1FYzAvzfH+bfO7TvbbdRZLaAzBCK/vOxe8otl6AF14Uy
KVQBav+2/suma/17OLUFSW5H6tZzgob5x9oibqZoikGmob+aQ7qj2OpPVBrzLew3BOAKSf9QZ+4F
J2kSZYPHi8nFwQT1qbJyGSIrLn8Fo4pvCyeJb3XBJKOyyzPjZ+z0ad3ap96xjgGdUbw8vKq3yXGk
zLn1lvmzzZhJ9cmg2GlbhJhObHO7npYfrM/sgnqO5t4EcqRr4QQTsxJczAREuuG149HsmZdlOf25
wVyHl2XpIsoqhyz45y4uhtsFSuNBAkfdTZPzhinWOlg91VSdwdIIAME43DkDzQfI3D4N4+IwlSw2
t+yI3V5y3Dney5yBjG+r9myvKFOVirEGJMPNoqYPR5nWqQbJxVg9ckXuXmci3xym4gc2tHgPRzJ0
5io9UyYlFyf9kq4dIiJEUxFu5JdOsrrSuJJRJnr7ZjDMJ1Fyewdzde1hQe/yFPRjsNjVQxmsj0q7
V5QZyW2tl+tSI4EY+i1UUPHBS/I6lwFZ11j417GejMhf3GKvC6aLzViwfxNL+pR4OGy79mbMLmMb
ZHfjlvtjjPGzMZtAYOb8fkTzdAMz07jKgpa8MmO9dwvXumRZR8lNvGAWJl0sD6Lsg1teCu9EKOeV
8Z91IbnAukz1ls9QqnNqtObFVr69c4H0RVwyxdmhaDprNuDEx1092yLhOU7V315fa2s9/6Oq2U5G
jJwWz5o5uP+HhmAe53oaZIKV0HPfnSXJ7t11/K6ldG7oZUMH+NF72ULsceEcYyaUYUnQ8G25dA0m
mJXHlW8iYtiH5zI3lk3bxwTOljPT+6Lcr013y4A4P01ob84smC6ceoxErl//6DAYWczj/B7HjZtj
755aLY/ofu7gvXd3eswv3vo9MMYCpXlIa+vN6itseqWsTm5v32UyI8Bm1ndTHOhHI8BvNDbn2hbE
uTj9FQfVAMXvbIomOafVT9qB+NK8uUXIZebMvVth3cfqRvopsMapGC5pwRbKsVyT1WnY9zkR3/dz
kLuMyO9yjfsvW9LmzpK6uVvt9iOpxd3MzRkR1KxuCqEeS2d9N7t5OSZuTlxIyastMnBVluiOnMo7
Nans0C5MVOIAhWNykwN6ZOcUqBMRQPUFgEK+YTzSdbG77SqrCtxtSH+iIljHU2YlJU2ga5HbXMk1
FZ9ohzBIFtCv/ZYPEeM0X7U7Mehvcbt5YrybWvlEPAfKbGcmWILKh4szBOQ2oKjTXnwzMUpOlSUu
LROZS4UAAdnlpZy8CglIgnNJJfVfmjRkFm8jrj/W3bZDM4vcMuXMP+8lUiX9UuSbH1EN8S7XN9Yg
YEVa34Arjoehk6G3Lj/I3skj32znra9X7LOMu4pbyRc032vodBmlSjDcQDCF9japg7OmHzax5ph7
rB/SGfntjOQdKjkd35Y13qTJPu+MFeQyI3GdGlFgw0rJe/VgFfEzZehnHWM8jZOvbY2ifh0eOMiO
BhfqbhrnfRt3FuO4dZ876TePKMMwfmVEWtz0pULlLBgjBix9Ouc9EOHyaCw8hWQmNWuBsNOWVn+Y
J+Oz62iXeSubhofqrIR7Y5oE9iy5aRzcrjuVEn/dkI6QcTzxSH0LbnY5+V31PEmMViQowpYl/5GR
QkEMLNj14Ke9dCQDdQD6UaoBrfLED7mkQIm9fIfrgeofs3HhQK2rVueDcBRQTVjpTH4eJANKoZig
sS92WYfnpIU7X417oySQzZJxekDJuv2WJhEwvU9FZEMIS/sLYABkYodaIHcb1uKJOw/hLWREhnOb
UknGOFm0j3eFwXHquK9d1UadpeYbwe/YW84czU2X05Aw3wCdiGOi1p2pjGavxLNmcYBkWi5+rf1w
ISsK+Ra6QLqZNSOcfS4aeC2lOA6LvFMSXmid4I4FLgruMnlD03hrpcbV8BWHVMuPg3YG+C8aF3r7
52FiSDAuTLdLyDEOBouppk8HUdqJrNb4zg70ulTgkTagTtjPqC02WFKxSIpC8oJyDxBVZ99BThr2
cY6W2DDKuzwrGe1n5EE0Rnqf2sY7jfxLXNvRkPLHcJeDqNHOUW80cRhI5Ppjl64R+b5LPdyA0fE4
PcEmj0n5mozyeW2Ls6uyDyO1H8pFOGyq2c8i+OV2xSOL5DXw+bYx0ZwBpX9ekbzVSwcI55SF1Za/
bSTqc+qCcdex3XlpSkgX5iLHCxD3lt9MJz3lVQNu1BzLfQ1WJBy8B7/P363cuKqJrzoE/HCrMf70
8vFUzNxkCEoitam8OnkAcqbtil3tMGTPkuLXpBt+YLf+mlthJ5OrnfNvh0X5hLd4eZSmyX1i5e/B
2jxncbVEcqTh2PHYnY7lwC8PgFc+zhnJMB4lSzj7vC/FHJ/jmXrR2uCnqPE/7VYc/Flfht6GVJPZ
+PMmG1BIk1/STrn4Vd82gtHaM3iTZfxQOOIpsSouP/6lMIFBm4mFTKATxcFAEEBqCpkHEjCGjeBE
VaCFhGesIZ2Sk5zEx8q8j/p1oN0t6V8H5Da39yt74tYoLqM1oP9bx6+rwvRjbvliClgkFFHmsU32
NlsIGZbsy+/XlSeY7pX0Q5nmuJQ8cRunvEm1v73K2fiLGJ8drmh+8d5HUkwsy86Ln2zVf+HluWMR
JnvI/Wh53OFgJOD6MpeHYZT6PlH9e4t0NdLzT4w0iMEsqjUsSD/WCcES4un2oen9T+GQiLJ4UPcT
qFWeUw1Rk5NQ2LMRaVG8GmrmsVRPHqpNlBLBu8FLGfB9BJVamGKP2RWAoAaii2tiElLzV9EaNdtt
+Vql/LUzYYpp0SNQLSwsz0F2JI55H9fFo0MUPAcPo2PUsrtkXX92w0p254kRc8U8rgGN7vJl4vkd
djrvsN18k16F51m/z7Std5nzzTK696HzyV0JbArG8TNp2bE6e7mr2a3KBuViXPCgcYod/dH9Kdrj
LKCG1WXFhpkUz2ZrnWWdwl5KoOyABig7dnl/5v6WBzqkDvs08/mpkt1LvY770SdpRK3UtOiab22T
CK6ab2tKfvV85Z4YB/z1lvGiWgfPPZFEu9Y3Hu1WnpaJ7ZZo0Cq6tsRx7DzTX/mjQs9WVpTFOUsc
RcJuQN/mInjkkXqcQ0UNOJDuWsko3WLKZdAIDpEf9yGu8qaCG+FW7PAHGcyMZJqERvXA440zIAxF
8ugVRC5MeAuNmoHOWj63nfGwimrctSpWkSHujYFcB22mLg7D+iPNF7y4qHyjRct9488/2kKfUKfj
yBhTsjoHFpuVK4iq+pf2WbKmU8EDGtEJJGeob3lkLKzUXE7PcdF/0Wz4RHGBBY5bxhY9kyZ6Qz+y
QF4wnB1mD4/xKiD2Zf63dggIHirR9qXkVSGyRP+1OM91bX/HD+dEMXYLeL3TpXULDheCE4Nc7ryU
NaOBXCZ+Eu/q1pmicURX4BM154yH1k62VCm+Hqgtb7cw3y1GHlaikizs3G+G7ujX2cVnNZMjh3jl
J/atcDJHXFR2B+8ZNu/59//wd9ld6ezXlRJlU6RCkXbZIvinHOWWKX54Pl5mj4I5TKxlP+OtIClA
/BjbBBfiVN6uqZNs8viF6SCxrxjHdigpboIear1rmM2ub4JftMHOk0m6is9i6hneCvCmYWnyUIlo
v7Oq4XZa8SCLDul7ei9j81Wbhss+2aHbH8UrTTg6pwUdV2kFHFbtNyHkd2vBPoVZBGyF4be8S8ch
H96bOs03fLC1C8jhiji6QmaDVDm0nQrTYx4Q0NAF+3UvbMV6thLSPP2o1jRM+n5FDubmT6BExjj7
VlY0GeMXvzLfQMCJnZWkE3+IDcd54kF2mijr9t2ln2Q0GhU0po0x6L43MaISc7HOJdFJQPAqiOjs
qi38xN2gnG99tbwFUCqjakm+Tzr5siwc/mShIC3hxTZju+Ocm3lctJCAC7Yn7aXETuQJnTmXVAVJ
WCt3CZphFfFmCw45DXR//eUVOt4N9rqzWy6N3gy4w8vdUHk4D1dbXeZiS/8UuBW7bLg3WnAp+Yxi
hHIIFSpvN2GyVGiUCIsTfOpWvZrB3B/i+KHz8QMBiebyLJL7fGio5sjzgyL5VI063nOV+CxNplGY
JsbQrTjlVHWRYyeOFHzPxeBgptHvhOLxypTNd4MQKwxlcA7szP/a9pjgeP2wKk3v/pRW0SgE9AJm
LxPjyqIoo8y7H7LkueuRNjZLtUsJO4oSl/kMAsOD3VPDNV7+3DMVDavhZ2t5490I1N9ebkmh2+oH
92ja7GYsASJ3FXubwPZhsIQLpmBWauooltaxYpEytyZIa6mQhLBOMyv4lgTGbhCjx1PlGXKdfaHl
eq3L4H0ImE9WlelHq0HdE7T6pg9w4SjSZKYAqYjFNx6rnKoKkQPzEMHC4ZCw8xKGDZ+NK3ob57Qo
yTQJ4HbtJNCTkgTJdCUbxZoh+GdbqofO8pthBWMt8/zJ6spX6XCGbiE9dQW2RdWaFDk4fPDNEoSA
y3RM2s/EmBBfO8WTNdrzPlh/uEpB/8rMg1N1YUGIGDCSWvAqJwWSAQdcBeOMte4Azswze/tu9ZYW
YuwiIuKEqF9amdzMk6MPNQ2cg8w2XCjlGY0UmsWN+1YhOUkZFp1tX3dhnOks7E2ok3UCAwaY68W2
HgvVWruZUQkJaOLc0VPfJ1Pp7NpmPI5uZd4IJiqZOjl01G0zPYKFt3eOJ9pDN/+yzI2K03oHjW0o
4tLY76vprW1B1HkLN0pjGQ/VyBAeg0nOpPSHStL0XrXKxxkwrYizkCMBLo0UUaVhj59EpRoSmhov
jW2fp8Gfrsv8gTA3Obi1zThIBwdQlPnJABkRxJLIkyK5jtxSd/ZC2t+ksO94rv4er2AlMCk0Ybcu
J2t10v/Xr8X2I0rMbwHQe/oyOWCeJLmzcvOFrtrZsyrJjrzSyIF4QbLK9yWvzqamGWGz6LIySEG/
Fj8qxaKnbw+g05p3g/ljiiVYaKd2D3YjvtRz9tnnKa3eFTyGQaZB1t22s0fFXpsErxCxM63tJzeh
+7YAMjlUEHxwi1Ei6v47/yE8kY1lPJRf4hJKf4ehLfQUK6LB2LbE6vtckRxe9OLRS1IyBbSR71zZ
XvukQ1HBo5aV3hUyeDaGYIIRwgahvEuaYlQfpo56ZEEZYdNJHKphV0yM64OkZyS3sGMR7kARzy66
mt0n5sqY62KTQaOALzPYaYH8Ex4WlLjmS+VKHSaNfJtzTARZD4en39NDTq8xI51GDW4k6oozYvRu
/AqZyyqSkbekvTHUtJyIVCYWtHsfYYIhrSVCzSyoiLYrXDrPx6yvTBCZVVgJ61ee0s2Elq3ocrHd
jssNTa1DbDEvbEb1q+tJkSoIOEJodzJZb1ZpHdbA54esqm/1NEX4PfuD9D1OuXgBd69ueoWTPB7J
iQ3a76VOba6AJTIfv35IwDcceEGqw+i6b30F/UuT7kBRa30MkhaVXMDu2HlPhjM2OjSp6bfVmj/N
GYt8SfSMHixk82qzC7IZoZqxmHgkP/uEzPN59E/Vujo89vyVLJCTJwoIKcPzovTTLBzN6QjsSCyK
YY/Ej2zOxm0OKHEpmIIkGidpmuqvXCa9bMKHY6Fy9ebqZNrzTaIy7tNNf5U1rMZMxlc9DVE7cP4W
Xb9dyKLRIfGgm4v8kAw9xg6w1OKXliu5h+T5RGJyLoVY0DBbPtE67XxcxkmfMtSEYtWPhcXnGGMa
TAartIgx+ygNsUeBHTjm13LdopOsoCZXNXFfgN/+HFhaO0/qkQPU4XtVGwvF9TOmwBONqNUlnQOS
dotUEUkv1gKT40DNyJhIkUdc6d8ZrRVcXXfc1boy6Rx/w9HK03ZyeSc2kPv6u13RNHfDvBPzMB9m
sIW71AyqY4qD2iDJqV8sYz/QxY4ceyq4KhtfE1vhtrYDiIzpHMZi+cihDSfd+mKPeXns0YPt1hS5
ZpxqyFW2vJOUX7S4GdKNC+FXroivQ2VztvtdjC0kYEeonoPOjCjLQ2/7l+u8K2t9HB3vyZiobrP8
noEhqQpZZ13U0t8FXyyHm5E9IYGlEX6aXNUdlBoIJGJSlxBAmhGAN5a9DBtNmzPlpVUtJvcUK+XJ
rvooHSAtuVmFkWd9rtBPRou1vBcl+55JliaDHAA7qvrISyOLUlw8hkU30hids+/ONYVL9qRa/uTR
ZQ+Zi2PuDNMxDdCUOWB4XeDHntIAR40+Cqam2g1ue50UF3GXqChysTj2cfVYi48kLUl+rGmwUA6L
aqfbZAGO9j7KLjsXRvxGKIe4iRnbuAa77Nwouq96eOTABI5LS6IQTcZlQ3BJdPWRtuWXvvY/2vp9
7SiW62B9m9r4kcq+3019ctYIAw5D9oU559HLmokY7xHxQOlxfFFq+fSJ4/faURdXFBMwUwJd9QA3
vh+Obp3RkZReqA3nyqXqa20uE+dLg9sy5Tej9LEz5HtcLtP+PpUB+C2bG6ljX2RmZIdEMIuRuXXt
euuRxtmLR+50yDLBC5TKMxskDvKEbiDgKgxCn64DkQJpWJTWeIHWzCMjwLhx2+q+ja0PQOr7vk8+
g4bRh9s/Qo6m/Cr3bcr1qlew5DoF92s3ptNbA5Il5J9J1MF+xZxr7yOxsQr3wTHWR3qew6FqkndM
tcvRruObujbu50o+tJYmi9DyiR61mtupyTRtmBDT41ZmR2vNo17nvZ9sed1x/jFlrRd1eXLVsoJp
pFjd6UM/u5dqIsOHydx15XaBtrK4aYOiOCcGXN6YzIoZcNiwRkLH+uiY8V0dGGQI+kgRnfjRTBtY
60lU8jmP+bDtOt29NuvxxCnJGFf6MzKk/MZ3AZyWyXfWV+kc5tXiFq9gaahOfa2tefM9KghIovz0
A/VJcger12LPD9IZYQ1U0aKD4ur78ok97EOV026cv8Q13YOqMGn8jpqqvR4+83K6ykqe2kq90amy
71y3+IiL8YP+Ndy8muGMp+0VnSKYZbOuQ2vm7i805WMbmyqkWq/DgJ9+JQYBdMjSGQd/HX5w8ZwO
tju+2XrV+LCT9kKMSnMpKTdxn9jnohXrYXQ2Ton5S2//tdkPP9Xg5YdOOTxSjbDEbEOmtLj2++xt
KJW8imGhOnW0xGJG3lxfkVY/Gm/TBppxJNwAo+8VovMOyGCTvwhcGrIiwtFzeHcNirYa+d4Rwy9z
cu3jZfpmFEm2F7GbEYgYzbPRHYZWvdvgeKN+9e2D8hw63vHeChTUB8PhpWw528h0Ce3s1lL0wWZv
+NrbBQ2xehWouaWJJf2OmxaU+llP3DCDJPJEN+2drC7CeCjnfZmNE8xE+3EcpHHJmxIC2sxx5sTC
ORE5XOwIcjsVmo4xbNc6TFJmqyhgW3bwmWtU0F/tBYg1/z9p6/Z8cJWB016u9H/NZ/rgytgMCbrL
nuy8jVxPfnWNBPJvmE7+uPdQUTESJXQuayWGrakna4hBG9qpW9F3YMv780oWMWiQCfN5PnJhKef8
camRy5mJgeCGUZMmcSCe1RZRxJkKDKyUxqsEioMyMP+gyjbPYtJzxZ3e7KNp5k2zhHUnXXVXmnV/
zE0UCg080t2K5TEv6VNwMZQ71blXvjR0xsSQZ9tWn7OXl6R3VXgncU+EjFxppaQEOEK09w6esD9E
CT2eUBDK12Ngm08cFbfrwvARNafyvcfBzR6zjUjmI1GqEUvQ54tQ+NR0Opit9u161lZwJJd5eQrc
9kZa7MQOoex7ZdEpWyAI7Jci43IXG3eyoF2dJ/fL4JYHwxTqkOqSPmQNKdytyaxpSfYsNjFQX3Tf
DZK2q2rnGBaSUIcSUASHzBdXlKs3hBX+GLz40AQVgUtr/oFW+Wnu3WG/tac4RPStg9+D6vnJahT6
j+Ric3Jkvdv87MeJMc6+KMc3yAzVXi9M7Bg1OrfskHtf6Dkc8L0ab3bSfBpy7ZifID+le+1uSkt9
8ov80jlciIbJc/dpv+9sRVJFJqCazLuxotXZpC6zkh7hnKy8s7em92WrzivVCBMQUMS+r89OP24/
Mh0y0cx3pbB+EnvzGmRUaqp0SfIylxOt95eMxXNn6+xbW3pvHBBexADxvnI4KnTHK+atI78PfV1f
uEOIm4jO1/8Rdh5LkiJd2r4izABHbiOC0Bmp5QbLLAEOOMrRVz8Ptfrnm99mNm3dZdVZWRngfs4r
dYjWGQF92hgWtiLvTRbDHRITojAGp4za5o6uxEOMQdOqcs4CD+CkNx6aMnkt/F+xQ3EbGln4cJRu
vnJQp7tMEDh4wYslYUhxSMnFfZDFC4dpaRwoEyIelpyKskXU1frGYz3oajto/oRgTn9Vc3sbRGMc
Ajq1t6VGy410KyN9oIQL69Vf6g9pdzey78QE4S6JQOI1eCioxMZl6IxRN5rvOQUte08FP5oEGmYZ
Nv1F8qdMJEBtGbD+wNi+eLZhX1DqcDPlOtK+gwZ8/mxmOuOXnFu24R4fwrwhoYd2U20C3lY+eG1x
iUlDd7vh2gXn2iGNX/Jn24aaGOSpA0O3systFQUIqdref12ShGfC6eGVXxuve67yVTgSuwQKWDj1
x1EGnJzI6GDwoEIpB0yQVkXV6FM87pxbtzfeMHSSf4FPGVNE23TkDVkwA7hTSF40j+OMJczs++bk
klGN1YV9WRa4D9xSYgJm5NxUTgZejUNEO8SepsIgYNU2XmeG9iQsXaKAqiIaSwvOu+ZeyxcKeSfg
Ek5vmy+oEsCRBiSXW20YvTHC432wOGRIRoEJbfdzQKjLZCY7y4MLc9fcA9Fl57n1EmR5WEGmXl+o
MEUZluCVG4cO/lUSDTzGJ3Dxe4dubFPYH7Ls60tqJMQgu/6T0TYPhXYGbB8+gd11Zu6zceFq89V+
NGsj4gw+DdZdlnAqW8lMdgg3Jma4OyNc3lU7g9qPX65BHZKc3YM5hxQjOrA52Wj+tMCCR2sKMsBJ
BOh92p854r6TJJd4xtyr5RMEvnIVcbX6RqfpK3CGh76Zv+NSNgQ8EdSGAmzjKSe+ISkGjaL7rOqy
/dCH75PJBSDEV68NYwPRal5g6Y+eoiq0wrvsN8uRVLzwPHfBr04WL3Zwp/h1j3VVVsAnqc8mZdcn
OZgH5KAnPIbEwreC9m2UbXl3sOCcyMwAYwY12kPGppETm09g7FHSh0jfj87C5FlOwcXz5vTOGJeX
cGyunfKNwyikyy1NxXEj/7hrl6urvJ8m83xG1uWWx8nn1La7io2GLBVeWYxeBL2K4G+T0m5sOnx3
kHfgZjbXSYBO9ogG0jy0KaV9FPEUkzHuAbpgGDxTIBzKWMDne9YDAliArnd6NvK9Hkcuat0fLIKe
MIuFyz6uM1wdbv8Won1/8gvjGk4zHQymewMWPfYWGI3rLu92UMxMhB7V8NzPemZ6RqN1lsaEdK8u
Xusq9w8Uv792S2NdBtBZo9Ls3Uv128nFRVY1oS6rtyafvhZT/ISqZ2wk5YRkps+0mKjyA3ainkKf
vD5z4bzq73wmTYBBq4bTOykCaKDQjnbNNukkHjxGOVIQYNB010bhFLyUIaRx0JHO64A9EDPHMx0y
BuGSxZncpFTLDBw5FGdvpsDO91MoXnGsoOf3vtBIAEIM+fOUsqoUPCz8YJC0MzRZ1Z/AVm+kD1EK
JStx6vKenmENqZzCpjcxXdR9TXAAWVMGM5SRBdu+J92YFqNTpXLaIQSQqp1Dn3qpt3OnIpLV3wCN
xyFt3YQ1tv/lZXlzjSviP0hBxLKfrZQOO+fyOuUE/WdJJAIIbqfAHCUE/WZhsO8cEAaMRE89Iput
05FEW3dfOHQe0MDg+DIXMLd5ggpjTW7T4LdJMKblfxU+iC+Gkf1c6d/QY7C5pDdYrfgIzZo6BD/5
S+IENVW5PDIDgTzamH5cmyINXZz8SbhRvWaHUUu09Uhk2w5OTWr2DBYA3cpF3OxJCnnFvUIqd6/u
0kQVeyKuuPdy74GB6zKROrbpAhsPFQcIDAU8YDeTT1euuK1vsb1gEmDYDJYaaj45Qp0RjJU62QuZ
BXj7unukk6BA/2JYvMeyXClpmMooUcscFc34SulQJB3SqRZZftQOUm6r6qdtbYN8teHRZIjeLAOG
E2cCjMJIFBVW7ZwK8oN8aP8tCP4O/co+GMRvmRk2T5u9XVT8LOH8sGY126Var7p02gWGrLdqmnEL
CONJ6vBoBWfJ1U94Sb7JUzhHNr9joNxPUkT/EoaUwo/rQwC2hNh7ceGCRPBFdgR2iYawJVHcAWd9
8n+TZtgaf/VSEXqblseQDNmKt3223IM/JD38uQTJiMlydNhDm1hFYmKsnlukIH3BL5feK2/dgUrs
egsBRkTAlO+F+NCpfjF7gOgMvejGqaCNVOF/xs1ar5X+Latm+mxn54RP96VrZoewd/u708m5yyFp
imr6bgSpkn5+mpq7BbhmFQxlpHMBCsFUZTTQF9lEOpVViW2qnZOYn5Sh3xGo/a74b/ppDhp26uhl
ZLM4go41FycJJxuI4EzHG5/6cJzq+rNACHASsiZDmRFu/RqODPMDBd4Hzx6uvkUQt+f8WM54yID9
dOtSBrVUyS7u+P1plv9uHNw4RG9zt+rnNrxY/FvX4pqtcHSYY7cN9UVb5iFb5IM7pebOMEHKU3+m
MswXBREQot8Iq3hsjWTXg3JuXeGWW39ha0kDgaSI2nousR+UYw6y3xXDg21wv5ABbVRGMD25kZFr
GwfpUtwxju+TN5O4ZrGZ9UtxaLsfMfJeW7W+SAGbif8wicDsn6HwEcQHO7MdNF1Tm0pmeGhMJ91C
iZ9kuLzM1LDE5erAsAKKe0bzKVTGhaOKeU9mb2SffGSB/oVhqDzo6o68rvchCB/zHrjIRNK7yW2x
XfTsb1PBT8JZXzjV1gJoIodhB+qCiKD+t0/1zhS/4J8sUJd4ZUVYk5uMgD2vUKAr8JyksGQ7+IET
WywrT7s6+2KPnm1a9fI0LaN0aXmPRoeEvfaUmwVYOMymp82oR7248YY6P5hi29ggIU6YwN0v4iNL
lwuK/nFTGTkEphc8+iNzND4GMMsR9jAUlIygb4L3SyO+Dhy34COunanHZ9BQTZv2h8WYfyH36Nwc
vVuc13sycMIs6I+OJgK+mNH35gGAVDJhlupndl3Ol7Ag0WStPpIV0KNcMUI47jNxIxMUX4XDr52b
86zyl8IaaBVeSni52HtMyO92+x4ALRCakUYclsC7YidEMTvWWzFOfIDp8stTZEhPOZAACqCdsDp3
14QLv0uMsESgnKODKVPq4cAHYe51FqIG64pP4gsDni/iPDtSpUTp8soQI9lnmuvURFPb6YJYoIAM
JB+dGys0U7Q98eTkryNUODiW9cV+ZKz178xEmJv64hwiLYqmFt5IluabknGz5/bfzBNnddNCxRBT
pTaxyu/NWLxx/h46i0S3vJy/akGHsrYWf4cCsObx5DwfXbSwtgnYW5TB0yCq+RCjGGEz1TOgr4ew
oK8yiERAOsTw7lOf+uy5C49WHdwYzTr4giLc63C6m7yGzMCWiW0MX7FxERkgm93S4WYVb40eUD7J
im+1YCdavWgXXY80VIwfCnfQlueKNxl0hIYn786IFzNKfDONJsNa/zDAcf0pCpdKy7I6VIVbo2lQ
O4L4SiRJCAoHS3IcBDRUjgvovYa59lp+c/0OuZocWlr50hl2vGjerLCq9gxypFosJbhhi5yq9fIj
elQeehs9Zelxl3R0hQLvEgrZzOWhqYZbOBGFy5Jl7SaidZBkl6TddpSJTQKkOOWyj8lNUeCEsYfk
x3PZkuIu4G3is0368o8wkvdRBH9UzEpkddBTTVa9aMQyOxS/nx78wmQCqMjA2HuZ+HCKyovyuY1G
zNMw8GZMTD76MUX+VCThwbmzRIJ3tNoUpAJs04KfX+JUhCKl9qrG64a9Ww6oEr2SNXka4zVcFuUL
8lujkUdp8w7GAcfMMOdMNdV9kfY0e0w5hVBI9wu7Au/hrU2JFkCfAa3aDvGtK5sPP0GxkeQ2pEGN
go01MEPwwaN5gnmbNw0C2b0NK7mxRONEZCzyXbu+jGrqaalVgsKB940hhHf/jspAjrz3YbYZajKz
09T9M2b6OIgcZl1rvE7LO1CLte3Lb78AUBspGuWWlXzKdV5HKvf3Q2tFJVwnaaSeOE8cj5WAuiH9
jUgsKWgASYnrk+O9zfpFu5YAbmDj5+hm8nf95iTQZ7Ck9VsZ9wCXqzEy5ea98Jgz6AHObzyEVqh5
y3rjdpTryfzape58aWlc26kEjYNAk1VWxi5XXKt5CzOG3oWSuKEH3HUr1Cj2cgBwQ3omu+JUWtU6
z6LE7g4o5tNt2KKNY/PYQ/5nV7TRKswviBniIy7YZ68PaZYpEMiMJPGVAxH0g5btPbe8tckUKXcI
VEhxKFilXSoOc4bqfSn6eG8nQFDemO9wurGMi+bdQLvKzx/0orL179Syv3DwDuRFz7RVoK1zW+9U
9hwC08aTkMPE/sqtl1R39JtZNOIiVKDyEIUJYoLI6u37Ob4bY1IrZTpgGDIzA0VDSyAGmg6UCvqI
c0Lvyin5LhBhKYMMFqtnhwWu+rDFLKKiZEorViAlgJPKghbSv2l3iU+5zeQAtHaWDeuBVC3CjsrF
WZHIiUx6F+ipPbuG+djqvL1zQsJX04Ql0IbzR5r+YZOxWQVFG1HZqU+Yn3mX3a/FH4FtTZBpr55e
GsnSQXQeP0Z/enCGieJJpE7EsHasIeKInv7JtpEzSC7SAy25A3cCYzjpLaRsTD0FEcH8rgIWw9nq
nsMx2VHF+LOmHfa094wIDidTjHsUrAT5LPVuiAvqWUAq0rIFD6qGs2GEAzNyT+N2GzJdWaCs08DX
w8vNTsG08DJO4bXg/Ld742WBe3R72sw1RvScHI6gGo5miGuMWEPa4AQ7CTpcDxZ7k+co0FC6v+Y6
f++wHG8xWZi7vEyQBAXlzSBrL3FDGA1waAbd9GD4cQEJf7KS/rc718isVsDXLVbpkVX99tTymMQT
2TJ5E40ViT+Ls4TbCe/Cv/EmDgk9IIm122Zl88LjSGGJCZRTkVHOdeUhqmh/fD1/BvF957F3tQr3
Urncly39OouE160KwnHrZNvJ9AV/h3UoGmiAgs0iTS0AFWl0RM/wYyXYkcWS/yrwcRRztzZ5ENdQ
hCZIt5zSfe73zDAxRLSKGwOZm7oYRv2ZpAj3PdZWwHImQC5SqCmqXB3gmnJ8NbQ8Okyg1Mogd4gL
pzvXXkovCzS2MbQoEkJR7uQJPaWznUXyPGuQIGN59b0i22lktQ2OOW50e+92tUswLun1lSVowJy4
VzzM3SgmgkftI+dQBnXti5JMuooC34aKDCymR9FWvDtC/UFoTZZALn+Bw70ECPR7xHp3vlHfN5P/
wZr3l7xhlDwQf1u7XzAZTrUZybyPAECxBxjNq0qtly5F+Nk7pOQWyn0MZAbNmuk71GJyayVew7ID
5GtPgE8uYK0t9CFEJr6mCfdbfoDUqnv9k4QWOpLo/V2E7m/fs7dp6V6afPwpi0zvbChqFgTsORY4
NOLob7759jyhQ9+w2qOIsF1ycay/bd2n10KqLy8GfvRRtqEbm5YHMyyi9gL2EdzXhXxIB5CzQBI5
awb5RzyjJB6UoqzA+BYxWdddyF2WFStdm5cPNIi5L15a3jBJ/JU26IyLJfR7CLgCXaINS8TP0UgT
6mLU4SFxUSJ1rbw1Ur1Oi9mceobb0TN+p9pSW0KwuoggCRABWX+NjaB1S9EZU5rBPRZ4qrHIlzCy
yTs6zom41gHNI1TlYA/DJdHlwaSTuBDAvVUmCGUgJgdb8JN0c1RM1ZAdUMdwguD539eZd0+GGAlW
qwd6IFz3XvTd/YgAaYcT6bXD1ADjj8LKXEOm0UpEnFrZvms9ukP5Arbb38Dmwx2BEfMlbfk2IAf3
fizGE1biOlo60sFTXGeRwXBLo7J3W5O9qkIjlAsCubNd2FklKd7pOlDesqdMTPOVq4bbVk/OLc+1
/RjG9mlQfX6wISH3k03Z9uK95z5FNLllSFJ9jVXlj5YjAGWLUWl5xNPKSbHHrhiQrw+zW/kRao3d
oEvQlJqyi4QdqQxMfVKCk1S1pUfaOTCRL96T2XYjLElo6NjZYBHbCK1/hl9iWXa1jA//UjZrQ1ER
ypdijOZun0gt2cZm7uxaydxsWzI9gjeDiOXPrjKdqCBBaDsPAjlDV12JgL12YjJeqm8DUXCECig+
/4uXzJtbnhbBcU7H5xQU5WAvvr/3WnIMacixT6hE7zIzNhnD6Ebvmi7Dmo6QhuRQH3aXWyhsWiZ5
WtN3WTkxeRHcn5g42XL6vLwMjVgtzZO91hIsUqC86jjk4jJF+z+FIbGuzU4WcH74F2j5Aktw8fac
YmsyI7/vuBNJqUAGSXhpbTP8p0smD7TDg5U4lto3Fa2cdTZcK2qRYFkA82rtwSTUxtEdPU6Ialwi
x87KlzQ0tqH10HYj77YOv2RukQOdJW9h2QocwdbnMA/mPmjqt540/hsuZdCfwH/IgeeRK96Ncp6e
MXsDnpIBlDBivDl+8PwvzL9xg7/EN5RbG5aXfKPm2ts2pkYyGIcp4ExI+FitBENN1wIoZcnvnP33
tlSMBXbP49KRdxTFI9L82Yq5zRlnPwiEPxVWe5snMpERmDJCL+wcueVAH6Zt9iULdVca60S+NMEl
SJCLhKI+FsLy3kedboHs4j9OPn0YGZukJx4dgazExEa9mVvLvg/t8o9ak7pBTZH/T6q/tdgT5GrD
BvF3j75ynzr6vOwGBN9iMjj7q/SRO8y6R8/kotpIw4jS4SuZ6+qN78y8gfUdbJtUsCUIPlooWib1
DXwfvBYynEtVMQQOuXgre9+hVtxOeMnWatXK7W6+xrtgP1D5oR8UttSd3cc6SlXQRZ6i4BDEsKJp
NdkjUq1BBkcbPt958UZn2JK7q5GJ9VdDjJgkRmNfBimoXx9kkaiecCgMb0yQJEz5LW4Dr7yONsR0
gyDcqQGF+ldSA517c1CUkbAtJpPz0fQwpxRjI1hU9I2yfqu3RVPe68bVk0QCp9PaPDS2LA5NNhhv
qbJ3IUUQS4aGIDbhHPHDwPIB4BhHPPXB85Kz1ffdOgP5IVkKte9cLEQKM5vgL2O1DvipgjXS5q0L
lbxPK/QmQ8XlMI5VclREET0U/dqVDi0TJYvxZCXGcGfg3zskkyx2IZ10PiLwmDv2mpMFg2CUTXiM
3SGqkhKFu2GrnS2aJ3+x3xed36yyKfbDRLnqv7c0xP78YGXo4Ma/BSB2EvZ0qFt/AlLpLho139Kj
e/RHYe0KFwceR1d7kuQRAE1+irASZzpAomLogg+FKru2YDTNUjX7WDl/6nJqHgi+wvXnO5Rrj2UH
bOVOT33GJD1cxhDctC7M7AEQBqc4TW5tnJ1Bo+hrpyUlNr3sCSHI1Qq7kbpy4Ag3G15m4VxyNpnD
1MKYkpe0tRPDesPp1R8LAg4cbzQPiKSP5r8cFcp1HGgVNB1qieJ5/m4QsN/hj6+O5iDdKM0g8ofW
/JQOlv8VTXTdIX/MK9/e2Kmprn5HeXM8yG4f5El+ssmEYQ6KywML2BBlmRzuQlax2giNAxQQy6kD
caXN4TIEKEs7Nh/LNo4j78LRRiTfam8X1G52oBKChutVyc6rt8fcgJAuCerrv4Q7au77feBNpHwn
BYJ0KxbMVHV6JXT0VC/1Zzm8jcMsHxI13HqL/Fi0MOhUGZ+JThjeeRnyltwMBTMzyjUea324MqkR
XlWx9Zwb6Z4syXPWNfWFt+/otX170g7cgBuHxsMEA0hJyJzchz0nSOlMnyIf7onjPbMXUXnQEdJu
dG7AS3SHTkofKyDJCwD8V5ZnPAVSOUgTVutZ/tXGhoDu5nnCtwL+G1Y/vmm9EtDE66qKj3bW7pmo
fiA4786zmvEO1cgUxf6KvnUowjlaxIORl5+mzU0+E1x+Xbizj+4sk0PWDTfQv/xaBnO1l6F9np3G
v5YVAnAfbLFPZXsxRoL/kG9WW7JAqDXy5HOeFfOpGS3UplNZ3ps/3kJBDhjefE0mGCIgKWg2AwdH
bQ/pc9vCMAs5PjqOkZ/9hgAV5cJyCQ3e6JSFgTAA41QWNwCJw8CE0V+HBRlDOo3JXU+qwyHscbwy
fG8IsumpMiizMdynMbB9aH41uYLRaPLpIYuDU4nN/q3MsVHiAFivPVw1Q529KtHN0b+6El3A9wh7
TTfyIPqSeejugBzSrUrrawoXsPEAPDYlVs5cjwwIlVceF7HUl0wFvyaGph0x1JhawizcjSEFNcRh
1juk9pQieKxxJH/+6gZcjSTBRNrs8+8xe8sYsbBdSWtL3OePFmQw9mnsRDMgLLqTlOlcZI8UPmFT
ZLfjVSKAJNHdG67zTT/54HaZ8+CGerr1a7BwnVYo8RjWffbafpkzyF/6cQMP9DWYgehp9xrO6rUv
KuNPZcizpHM6DO2egcRAZKq68dOYeczi4pwHZKX0+l03xURDEpQH2TF/TGwVsCQ+Y8eskp2Bb4+3
glF4npGmV8++YbiP0pvASGx+QnCkeJEGXvHgy+4I3rbydNk7AWrwsAWZk9mL60zDvcPfwGuGez69
l6QFKLI6ShRzQTye5d5aTvUNITI/KOF2M4bML4cLWyfeDyy39WrM+iflrsUb9p5iX3ifpvxlaOrw
7CJAw13Qw6P7wQdk/W5WaIrIuV8+xvXf5tpi9Yjj/pwUMWUO3mJi9eN/QtLKcWowtJkYOX4b7DfD
gnu3HIP8lujhRxYLg/FshFEP3HlxKrK0yTTZGb60KV2HiDKq81SM8wcxwxEA7gIUlOVkNjyndogy
3831qQqhb6v6mMS1upo2qLzlk/UrEyIq68G9qwAuHxfot6tJtIwHUNMDJCYljOEKNHrcuD2xV62z
qs1d5sBl+lUYuYtoE+7UqFe40A3PtSHTkxqwrMgzoZHckpog54XhbpNalAPYXf/BMk7BfEktuJhp
QCRw7SMui/yMr6c6NFpXexRvV7Z8/tZKWXubMoeN79fg75A0Rvkm3Tqh6otDBn4AJ1javWfJYl0t
0sYlk01VVIpN0mHdr5s8WuixMoEmeiM4Zc0YXgRx5phKqNVJk6dKu95Lj6wJsRZ1tXY5EyAQLhfe
1W9leP45QzKtPGnwI6zuVDw8d3FMcmLMG9v1I7UkTvm1WGUQ4Y9t45k0DAS3c6uMs0GDFmpT3+en
oOtbMR8cBpZHZfFx+A7ZbhkB8iWwzFGWAKxJZt5NC6QDH6W/E3mLts1yf0q7R6Iyg8ZRebIxrQo7
uQww7fr5i9GAmbN7og+sP0JamQ4pl7UpSXU0CCXcqwCSC4cuesH0XObiF88FfC6wf2Y7867TZeTm
qb/V/Xvg4C4luAmUge9kQ1IrTTB9+jdgkDDb2L15w2+bkIltZuW0GjOCXbiG99iVkSCLANnLVL30
5F8flDe/sq4ZexfT1m6EQdmS/I7Pl8D7/TyughfdrMOUde2TtI5G9O7kuaAOd25i1vNxqewvMkix
v9jhA9cLMEzQ9oek43GbrMlHHp83F19/+jjuboE9A8yq+SyRI65TcLZtXANJA9sM2et70zQl6hJS
uv10/jRG+RzMq9qim+DIAFKVg6xDJV4kPFWcOy47s10I9xrJKP53pRc+hGhvEofSxcfF/LcyMRai
FHgLRh6ixC8zHjIIF9MDKUstHtcReOQwK/0zBsRLgG+eA6t6ETEtb+ZAyiN4PEi6mbx7AesUeW7q
JWBCAclb8130bMdHqYS+9LW2n8wK9Ubf4XBO0TuwUnNGVbAoctbOdXbXYl8MAhPbwm7KyMEhHODf
x9b2JsyJUT03Fa8Jr27OZkyMs5cZvNLIpy5VNu4FQftPs8nPzpyIRpUIo/C+0VLcl9uWD35Lj8ny
bMgZP2G6B4YaEA3eJnN2rlmNPgJpanpDdwdVYVLKMi6pEaVWcE8D1Cqj89vXxhUbP49f07a9cQ6F
DuJtLVnyU7aYbe0ZCFrd2AMspjAPjweyayzvIWtTKC51QSkF8tVsQj0lsiqaO9fYxQi5Du6ivasu
8tNAS4/RDOKxpdNrW8/n2cv8XwNqMLf9gh2cfyvc1WtSBXFMjLrMTh2NGzH5IWmqrlZuDPumfZeN
6u5immRouIq5aDwI/kKgwqry1nuq1kjS2e6IlcJINmNifPJzDKGU+8grGRah9TF0Xflg1ml+LCar
XeWYDz0lEc+jT8z3MqFZakAp71p5CcQSkX2J9nudY2zvTC+J9ROMkE8GfyBaP+OxW4+PzLSaW5ON
+t1HHEVI/Ow+DCkPitERKWnrp1wmUMsEkm3jVCUPRqLORlZ8lGNR/sjYPrcFYTjmlDxaJaBJ7YYk
cFLjti4q/3sQ0r8suv9I1/At36QSxmZntv41+v0/0XBoS6XvY+DcwuQB/sD3J2XIsJRGBJhVZ1bR
/EC3AwcBAoca+0ZcYUpo5/HYWd4xpfaN0uL3eTGZItFd1nZwaHvC2xM5W3Bvzs0nLnUzrm0T3F+7
jsn7WiPCiDqtuWkbNf4ff6Pgf1S1+AiJPBHY5NCEoen/Z9pj3odWVgFLzmb7PNn+vRHiJIHodAj8
2OaTD3jK9X0y6JArjHLPUS0P/NWa0M0IyTKbW0gLSFxG9pQ5d1aGJjSWgAyyB8PXmhzachGvaFjE
GbEdKSPGZBwSZbv3yTCsTZPVO1m4GhMF/zAc6HehOAXmzCmv9ESeg1PniupRq6Q+K8FzQIGMusDD
fQWIK89sJjAwDXEqQxcC3JLMnMzefavwDwskZzvlO8ldakwUEJjEwTTK/BmcYkKvikS0IMLxKPku
z/ZsX/79Vk986SLQJ93g2YUcfWzzmTptk+WFO9N7WPCbuIj4rypBfWURw0oPStSxjVyUW1l3vl6C
iLwzuaX8w7x34af2gVPSSRfYp2YmVXDuURL/78+l+B/ZrXyKZPE5NomFYq3E/e8JXTWYTwZEKbeE
nj10og2OyVoNiYXkaiS4ImIKpa52UB6I0Or2XcqrX1piTVXEP+6YpPxwZ1QD2vuCBG2yIYOJczQ/
9vj+bzGR+YmkkxHgjDa6JSWZcPwcS+cFD9ewl32b7ianf244M1pBCYAnOpT/mpw/jTrPWVR3b9rj
gRzC4P9oO7H+f49v4NN4ZLomqW7ufzy+np6djBzT9cPGI89oUx2WuulpepkFNzjH7JKCrfqFwwA6
hiDfLuvx//HTD9cwp/9+LLiEl9GR7FieTefRf0TnYps0Ry8ZUby1OYdPYtDkgPqIyhTzddUzoXy9
tkV/9afWfO+G5Q3HBQq1afqDa/wNZ3j4qfz012TX3mF12ZEI22CwHgkCPKE2bDbdYmNPA91GGK62
xEWREmUwgC9G/ybt6ttb8Nb6DiVZIym7Dj1UeDuxn9Zo3rCUg4uvg58OL9x7iCZieh6zkbiBcvg7
ssNHjLwUOIDdlA7GP5SADGC9vqEQ2mgvwx0ySmLLpqiZ5/EkYgwrPSqtBTvmzm3oZXJDrIBWA+Zg
g9CxiHlb3OivhfycE7S0DpbPbZ7hzOlC5z1IqUnK+eXYXD30EGndAhDlVsb3+iFWdDFteubzDfqy
GggSK/yMpXzBJphzClC985QwPhKZQtHFYt4D4EEYp/DRmMDxurrHVpOT2VusRtDFcWWyCRBrDXL7
aqKlmvkLREpSxturFGFQTGBa6YXRMBh6RxzMWt77jfQ5i3QLOpOG40fvUvJEKjV4fR1GpvRecHsj
GSLpRa5FpVqrba7nZN+t03yS1FeErVdMYU/KoltEJxThEg/34QY4gNaThWm7I6kK1WDHNBhw3vcB
Qk4kQS0BeGc/x2/vTeDwWUBUha1+att8WBfq3O4D4nvQF8WOP/EoDJjaDe+82OVD1gYztM94dBfv
22xJ9EmG+n70KTJu6ZU3m09p4LibRqo5BCr/pB/l1nb5c21cPMh263ubdI6FTVjjYiC9ptySM/us
JwvtnI1Ad7JujVITys5U7dlEp97nR+vNBxLy6z3eJGSMJLlODokAg9tAIPfgtCONEfg1SOqpVNoe
IFhRU5N8zh3TBfdV9uq2tTqonooooMdIdSiV+4bvLQir5YlVbHkKHPy4c5FlZ/pO0EamL6XL+VvX
qLRqw4wvjc3nOYE+7dFdVHR8xxM5jjapQjI/LMkQXvCZGjfbxpntjNWp9kJ1l8SLuhuyx6y2/TMP
vXnpKkEAhCWYU72cx7ObwDRKCfhSpDmsi2vbJ9eyk1uY8tjnTv2RWcQ8jBVQaO9u12M05JIiFNTj
U2X9LiokV7Wzar8Ial2tdox5Iya5LLyvWSfv08F/rjQagHj2kF2vagoz96DcCn0fOggFJKKYqBRO
eZGJ8yKsMb23U/V3mFVwCgoGs6Qr7ztqC0Eg060727e8T+tDZniEs7hpebAsRBGSUIQTNtrVnY3E
OyQc1ovJaS9RXMC33c2FSc4z1OQeatKLAjH8xsaP7KYETCIe36Y488+gBsQuvUMEtaO9YB8gMrBK
8v9pjveGjT3Nw6UkwIAEAuwGPRuEJYFUyOF+0gFQxZR6V9tezVYosbaesr/G3hV3hI68GmMRnEtZ
IPVKiNZSqdOe0F529XSiBX59FBgqumHujkHAKIRwJqEcufyavJbCDBR7ZCQA+Kgllg9lC/sWS2Fd
caMHbu/BPTrUGCn1V/dCnmRh1Nsg7h4ywT72X4yd147kSna1X2Vw7jmiDQYFnbnITKbPLG9viHJN
7xl0T6+PrfnNGQGCAAGag+6urs7KDO5Ye61v4cjggibmR6LwzanABUy4cuzfknLr4jvKgn66rQKB
nTtxCApmXXKKh25apaoe73QZ+h3GiQcgGapJsgtPhycIi+1tW8/3M0wiTsTuoJUzd2FCJkvqnFdQ
Bvkl7qs35goworGTbVw9fGi65H0uSziO1ru1rMfQa0k1RNWmSAQ/sCEBkhA3tHT0RoZIhAz8GwpZ
peOlqphZUprWRjaevttKIIB1+dLVRnsHo+00Nbx9CxElm2REuaU1olirsUgPccnuFuciIG3NQY0q
eazoEEl280R/YS9IpOHAj14IXPuuQ8+PPlrevq3QzvsK4FMhkpdC5Jav1S7vaFgScYJfA9Bn5Bcm
erc24Iosapk/1kuX5SK1/s/P3+UZ/9+evpbNdcjD7EaZ/V+Hn6GTE23YfYKJG4xJSxkpAOtsIBPS
GHtiS3ciZgT6/Xf+29f47+FPeftfX779x3/w319lNbFnjLp/+c9/PJY5//cfy5/5v7/nr3/iH5f4
qynb8lf3P/6u3U95/ch/2n/9TX/5yvzt//zuNh/dx1/+wy+6uJvu1E8z3YN3yrrf3wX/juV3/m9/
8W8/v7/K41T9/PnHV6mKbvlqYVwWf/zzlw7ff/5BR8f/98NZvv4/f3H5B/z5x14V4Ucz/bc/8fPR
dn/+YZp/l0QNXB1+vACZvlw2hp/lVwzxd6pi6dOBem/DFrb5laJsuujPP2z5dwcsLD2SpsuIRUfr
H39rS/X7l5y/uxRAGTrXF13quiv/+D//8r/8BP/fT/Rvhcpvy7jo2j//sEjA/PWdBCTEgzrNNYj/
ZTrWv1aVhwlVPnYBTj7rU1hNlVXhtXVebWFe8qq+KQabTSiwHyUnbrSEU30+bdssVietTMdtXOGI
TgLYckv+CKUA95GCVltLeauXAefrklfSrzQx75KRHFLBSDM5Cs9XDbRzpoCdKEfQE/aqfVxGxO9/
TyOio+G6W+yw/AYM3s+Gneab1nWLDa2XOPQqiso6fIdexoc0WZJX9ZLB6vIJCzkYnkM4g1YpHWM/
UlO4YpwCHo8ov3HgYck0OIw9XAhyXhWBr4LgFxJn7UdEweIlExYg1K36JSeWL4kxmPBkx5YUWaz1
D/H4FBAu05eUWW95T3qIF4nuKsCPFBrXTJMjhpnIjbBue/HRzjCCIRRruzQlSKYXUDvjMH6PB/dM
xmE48RReI0EDoTaOIsDT0WnDfmSzdSzrPNqPaniT3MpAxp4Hafml7SEuwWzhlMoRL1jEZPOwl1H6
k3XDozVgXC4nhZcRpE0koMrgXicr9yNduiknXg7W0x8MmjArHe8XBv0rb0P2LuV08GyPwhdT38Ea
B6oVhpiaRwUDwNHfZvGVWUngB3m0I9NbYGOAB0fr3mYqTnqAeNkYHJY5nNN1Fh0xs/tVjXfTm1y8
1QILrt6qO3w3W8ujLMNwKBYp64ZJvXMPo3QPMeQ63CvNYr+FbqwAPc85y7zQQk0bI/fOUlm6Gqb+
xRJFQAjLo7fJIVUkWfWyrENZ5qFDXLQEGOkweU/4hhrrF6eoXBtN9NRl5qsRvKmF+aNlX4nV4QHX
2T5UUvpTYFJXtZK6lh+9bmc61bgViox17zGKG3m2SjrySWzinj1teIo177ar0sekhskwjexLcgWg
ebTeM5qniSS7xqrQqQcTGHnw2BOw7hrTV1ly9hQuxjyKkAbMCXIqdNZufIkLSUdG713Jlf1guE03
802PC3WLkZV6bYv7KWYTshTC2sD1eSLMkZ2bZSNEvDy9NdVnMjaYi3CKLZ6WjU2MkBpeupG4Re8g
0l9S+83UMeAbhO4rvWR2GzWfTlQCic4w+GnXsjIRzXYOjReqZxnBRjpRJ9m5ZIMgBkxdvY9xa1Xj
8ClldmtKyPFGUjBreM46NwtMIjUPbe3bC1hXJC1VoHPDnk7RQVU4Y77NDa4QoztrWzPCsFqP+qbs
YybFxfxsmFOxR/xdGzntYW0Hax/bWg4FVP5kqbavuyDbTF4Nl9RLMeo780A626i2U+hh7PPEJxr9
Q5BUcit0PcHUR5pSTjTetLJa9yzVgKxF/VH3WMJbz3bBKNCBauMkNn32bJi9c/2uG9lrRolfzMh2
HgMh6bmJN0YrKRKV0bMtbAPrd/GRadnbEEo2iq7Ciju6Hyk974q5oZpImZeKqu/GtW8ChhicuvnW
S7WaKRjqoxOz/qwiXuXl7Y3lbVkm11uIWDUwArwYxNqtCW8vlt8ZnPXWSHZuBCKyX+pZiwF9tqjp
D1f9cppBVq5peS+oxuPdSU6h58Zqx827BY9rTbVNhTuVkieTbiYWS+i/A0tPLFdsWjTxpFndKVUm
/Bqya3FgkCjDEr8oiVKPX6cC8swcoyo4udwFZjjz02Q1HGDOFq6sTt3SU6VnCl5P6kJQue3cYDqn
/VMaC7WtWUoTgvicU0Q+glGEV0rYDooFWeHeOjqErUg7eAbZN1nbh6ifUGjajNcJetAO4QdkGy70
vR1HT8rG2pEDh4JQDBD6TrGqWzsjty0Lf9i67FHKIEKEijNAMTgSniSuMJl3daZdx8SDJxsDwG20
+Al0+C4sGHVlTKJ8LrQXIyt2BR/SkN2PNF9782wZiuSkq8E0IXUtXRxx3WEo3L3WCeQJB8+pm4N6
S0r5Q2YDCdP5Vlp7idnSrmghuc7qqJlkCS3HqdeEXYg+9teqwzCaB3gvNeoNQH2wXTXkyUPwwW42
2ptZxHfAdWPIhms+Lq9SKO6IIZ/qCSdtaXIuWE6I0OKYr8TkyRFjgIX7iRQ0uBgjS3k3diW6Wy98
ZRXlJgfulY3iAb4AU68Mj0Y9nnhOvtp0oq5a9T0Gub4Z5FtGyZ8vAQZUJs5VXDvNmqK3Y2PxvoEI
BOhgjEjlgspep9lrEBkPMiG+0w/g5duCrLeitY/jJNuADro3ieZwWUbb5COc6SAgU14xjgPesWP+
LEX3HTp41T0XqGTkfk1Gk5DRpu5TURkcktZeqTbcagOVF5LQ06BGDmue6dkYMi7gjVhVmrOvq2Gv
2+BUMArgIVctffF8wYnqMUMnI1MR1CCfvqQAIcUkGYejE9Afgdafh8e4Su9MfpRQLXssCsVTH7N+
pwsQliTG0qYLrL2WuQ5k1HJrGiBHatmz2VaRH5YiwLNuoqjE+yLnKcuVHyyEge+69KhrD4sZp+IQ
bGXUnaUVP2iz9eO5CTcr1KmguYRN82ov2oFuLuEjr7undebe1BGYnOZmYE7gU5AhMcTwtDQCgl5B
k04XrDP7IhybbLJO0RJgPQO+7XsjsDGE+HtByESfpMhu3JCRiXWNhUmyp8huIkJOL0CSYzS2IYMM
Fc7tsWjeOA7WQ48KIfRDq2quZ0HXrMymu2/DekLKwuYYViR/+gMtI3xoLPcZg4ANh03syggvl0XN
7CZqyAeIqlmr9r4fwp4guBFApxkPpZlNay6PNSt+rAKOdgvThPO/MY7so6qV6dlHDOuJT3ctqwUk
pMmjKqC91AUjhmcFLmkpP1u4HC5mqqLkQHYFCPYuCx7qWfF1rSU1ruhKIN+cBtqhkKWJd6i5Idvz
4i0WzrmBsCqHu4koJUD/DfOwvqm65ozkfT8t2e8uMulFdL5KiJ5c55cebABbgbzUMi5XXv5uZskN
VMARbo2DylwitRQeqYx+3JZOy4HoaDvER1bIgtUg+zbMGiUI03t60Grign1Fj21HlQh+OW25hGq5
RlOLecCg4Xfz9AoZkH3jZGrQTXglIOmN9hicXYhgqzxcykGmDECF6a6HBIdWcyhx5TMt0RYkYDaQ
YiVKaTzCopQESMu9hbn0ZtbebU6qtQzDZ6nyA0TKmYGDXiYy02sYyufFPGopQhX99A2Vmfdve+/B
TEV02YDD+qFlFsGTM8SDs+ho27EP3iidavyp0o7YQKo1KLiIsdfFhGdUD8EQb6rko8jLadXCb9os
Yw2UzGsREXZkGZ3gO8HGlEFe6wANOtgPoqH7xXLXFwsiU0uxu1fjyenEJyMYU2vUHsPBCH2zNHg1
sSMNpnceg0cM8Qu8Kv2YrWQ76ua+dacXHVA/62vjyiGJftw05Ncyl62pU+DD9TLrZ4rQib3YZcvN
RjrOc2rIHNxC4sGt2AyRHA02RSn3MXYTamvZHLtTsk+Edu4QrvaUL75amMpbq0gxAvG5D8vky0NV
mbLoncoBa80gtVBpi8WASRRbtY+ss98ybMWU4WRb7jugvC3XdyBz72ZrWMzYr3qPjbbHEaVX/YCW
4H6lxfLMrIh5gejtW+MDMN1D1KHEBXL+Tt4o+4mR0IKd7nI21mT5+XzFoB5yhf1Gby/WGJxaZFfo
kTllVqFLujKVpAjjTRs4PyPaJt1KjXVoBx6LeDGEYObPHGBIGUeDVn7JUP92kA8w51Uk9QK61FGy
xRSQO4odOFBxdoUeHm/LodiXOp6bIcdsZIhPISudl5Edva2pXWojFwJl4ilUpoPfM8uaU1TDJMro
08gUz0hsVRPO8A15HnbVIM9wNgktj9luRufSc4c9PCsStiMvk1oCIarNT9F4godq7cx2OIUg7nhZ
6RCyk+o4mI9J6dAeYwQQedu+3GWFC9tPzh/OVDJd18yL4PnX7GM39SBfLCZfahZuB83x84qNvynu
jNH5lefNg0Y2LjPBR9BzxH2Az6hD0miFAnbT8lNYsR91V0NGgUjaD9tKDt+BZle4Z4MLdvFkM7S8
eKp2DwFA1E2J3EqLJmG+mEbhgkxcPQa8a7rzJAMkL4dQvSQ1k5oxzE8ul1GMaFtmD33GWWCVIP3Q
lB+Avd1Gdf6UDh7bink4yKXaqdLP4+zZeJ+xQ/QpNQA59Y1edTbz8JTYziWptMfWLW7KOX43+XtW
wboKoJoZUa5t8yrY5ylJ3lbx2XBiXDu9ECvnO48hIbsi/24XVpF05wdpWbQguGT7OQXF8MXFl3M6
LR9nCbgUieqzGdzPUY5iZaYu0dMIjkZJEY3INoPg1j166AEqCNmtmxFNPsnJqdvz4ODO9CSf+9gu
koNLQhjzWNmCa1VqM4XdApAy9zP1K8UMGMTj3we9RPTbxAxB1JkgkrCj+qw4JfEfh6eedZaVcrfg
LXW/HWNaBfrbLmyuTVM56yQWjk9ghnMmJ62MOS3QJGYnRzc3qDd3xtLK4rUNqne+K3oePFpUZTgf
Z95WhXGDEapbUzf7rkyym/gaF8wRmPqWZkSywm9m4X2GL5Y1WMztUYw9rn61FRNOK4Y7oyE16Tbe
xsun/jCybGbCJ+JkQ8hek/rFAYw+gncRtnrqQPoseEcUSX9nzja1KNE9sWTWMkgTPKtnE/pdgkKP
2TwOn21r3EsoxARu91l/sixsJGl2acoaJfM4RPdmkLF+4kpeEJbE8zM29o7Xfc35d29NN55EKac7
hCtGO/o6gGGReftmdPaXg50iuJKJpGI+OLQGgCKt92fV3w3GJmjFgznOlzqSl9BRv4TyZRzeE/HC
6EL/xkoY8WEeML2WR6kj6IiyOlRE/zdCtBdyWo85HhZvjDZ4GumZKKNXfSw/AxOkWJnqENwRCbSl
AAyteS0177NW0toZwSExx5uh4DpMsETPfN2soS4tPWvdyRvN967O8d16KIvWeMpCF6+M+OUx27Ky
9etRnUaZ3xXU0WlVduyH/pDyOKSgYDN73W2Dk34K7itXw54OayNrf5gCr45bnCDs3YoA7alJ82f6
NC7xcPGs/mBa+DN7Mm+6doe1F4/a1fXcM2ccdsfK4dmnzzeOi1mqq4MvmxrJcWawq5pTmoSHmgf/
JhvbLetBG75bn+f3tV6fnLCGmsomIi/dF8OO7qDGPDbMv3My7CubG6bNZns1SY3KPe7IOXyoGf55
EZ4yhoS0OUXGzjXZ4gSl3BGMoYnWZjwyNQnQlOdfYwoCz5pOdi3MyeXq0LxsKLgkM4TvGBzqLZE9
xf9ipE5OBs3F+3JM7/MLR34DAmA628O9xRo3d7mAu2V39IT7RCHzgjcpuRjw2MKoFQcrsmohHQfa
px5r34PJ81RAOV93HHmz+FatdQ7L8RxhzQVu2W8alZ8HWjBqPbTgIIVvLJqoTjTfR178snC575qA
xrJpG2Xu1qy7H7eXhzkrTixEtgl/ax0Fn72X/5p1BByXdZmu8S2zuaPx2Vo59xBWwXWZ1DOV3ami
pISXxXgW6Umf6FwYDXkRrcZrxQS1CUSwo/rP77X4LkvdL0i7mPq1Axe3bSBIn/Sl/Ua8+uAoSFJ0
PgiyYIDQ8ixloaNZvgUybormW0MaQEJjths0ySTtS7gQdSN92ANd5+7TA0a2rUuq/czZq4zuU0v4
vem+sBwADFX0G20ufy+WwWDHMUeQLh/MCmUS91TkkTyBqOADO3geRXiexG3es66NGPkJlqRHmk/G
GcJtJ8lYBCyKrJI+qYZLYVLkOF3kOjKIuFvcsnRC/xKcCQSrOzPVnnFcO8AJpupW5rim2tIy9x2C
Umzrv7CqcxbXzkuTea6fs6Aq0eC5oyAENQEqjBxfFbdhorPcykHxrXQ88D6L45wNNNcop6j2yqBY
MZyZP7knbtOEtTjeqOfWwLMjma8JhuxgkN0Lunt7QiPUBMzOYR6Ng8lwgEnYZbm8PAqsegHO8gJz
n1tn8Yuonf3ISLAp2+GeqpRtaSAXteXUv6fBRynge1GBe9dasb6SNXHgnvsJ9lI4vHyzHZEw9EjP
KgFOgPdK+g+wKOz38TBygOIyyRTtZj3yQOOheIf8m6zRfGpz71ooLp+B8wsJBVcP8Imu7b4a0pNN
SI1LaDNNViVBCY9UkM9zzN2oRo0bogYQj6YiYp098TepEIt8i6yOM2J2+PFTqce3VpbFuiiqbyNt
3hOk2z1PDl81EycYR/xtprV0yQGHSqz2VtCV6aXWY4W1kuIgNO7cI1JSJ+4LbOPhovOkqx1uQ3Ho
3LRlU5y469mUuyDnwCqMr4J8Dg90nD+qGi6OLCGVpHwruJ1onGzwlfLjuOZjenUySk20rEJZpkoB
fvpEfdfip3eokcBlPd0YtcOSTR+/YzS5cCaH17Q8iRtngaOgoeJLRUpqqy/wVdYuJoGRzPWxZdi+
rdgM41jU3yHxfZZ5H+BEQgQ2E+87r50tPRlk3EAVNZwZmuBSJ9GJhixorhp7VkZlUhAmc22btN+T
bjy2LScXNdTHspDphj0vvilSpysjpsCH+lF0SS4YWcIzxKGefpUJXlSnUQIGJgdYQdMiW/WaELTl
weMLDD8pfLANFya0X0m/XKHTWcCPRsgLAixbCf0ewNaou7UoSsJrLPkZca1NESh2Nc6JVZUOjEBx
A7MG0WRIF3qFPiE+mlZGRHkGjCkZcq3+qUwj+07jDV7NQHKn8Ereulr+7SN2TV1bI6yyFUUY0lBl
wJLxjKgp9dM6LSOxzXJWAkaKMO9ts1B8hA7FK14wbbOq+jDJjVk6f9c84RmIY/tHCajT1RzOHOYR
iw/y/kT3Z9+p4sdyLrJ9qYgmd32frUzwT+WE1NBivbZa3pEqo78iDb/qJNLx6XZbAo3Wmp67eRPj
+2nl+CmoJUB8IGxcKCK2sW2tvR6gei2RPqhdUH5thzeUZ+50QhlbPl68OSc0Mqdp5TrVJnzRbetw
GZm+vSJ0md7EITMDg4s4t8IUOyPS8jViAYDgscBW04iIJe1LgAo2RaS+DSEuaR3dDDWD5qCKg+Dp
eyYifWwrmAda1sEIxfVOZUtzBZzHJwqJz1dCnmsrOhMsvUkDBj98UtfcWfCy+MMwHKyHlg810s+O
F8g0Zntl7vMyDbaCCyFZHl6AUQuDbVdnt1Y9XMuKLGuTsqDghOcmq1FOE+lnVBWaeipcruposuqe
KJlfZm1vXxl3wY0eS3XL1kytMn6ACxL9EUijtckqh23JbJ9LJ/0KCenuB2+HFwEPiHcXA1RZWXr8
pqVML7Fa0bGEz67GnjW7WD7j+Rh0db2Oe6E2HeSbYy30dJ/CibwxZgGd1cBAzKgNkEcYh9aN7zBB
DcRakfWpugN9+B4HxbXUhulcGicKZOQ1pGWI8ikJBoxdCsICtUWT3DhejwJklldNONi3S+qlzGVU
lYCp4yCmgI+t5trtmCGMpt4pVXhrN+Z63IQmtAvY4KseKGeXPRDUZRM2TUc6TFcVqipVuhdARfXa
sh0f03h6we68hzYvThOfPdw4HTx5VG8X8R9wgLpxtEZftLPbNkrPUGAG/thWhpvZCOAWFUsat5ko
JMBJiRlljtZ1z+dURdqdY/FZxVhiMeBq295r0rXTs0yNUudDUatFcLGnFyr4CKmKB5dVj/tcbyi9
JcEc0IcBhIdvycrpMJxWmjXZm35+oRyE0rawMVFsXYACFosC3sSresxu8gqCJtbIejOakLZVt1wN
ftJOjEBmsoXi637ogn6QyVMkXHtcH0Op1nONQkpc4RvH2lMVLyc5QyCBYm+d8PwdG9g4o9fsm4RR
HPbAGycKNdYi9AhSe/3KwOfuthV73rQ26LcBvGK76tKDcjUgvYwEG8LxiMUFJ1Rqv6bAgHfzTN/M
7BKXyycdRnBzA0MnxKQafadWrO06bmBNnvzgd6LAi2hPDeBsnmhbtxbr3jzRw4IB8ZrQ4LlmuVrt
Bhk9hW6FANhbdCCBK5gm+34SXc/jOPe4hptbAopczhLYWmYp31Oj5XIHqHgNRkKHZZZStB6AKhq4
bdfNhWIh2Fg2LByAVgQLiugUgwIiscUKAn9hEgbg+w3W32FP8MA0eCkH6VdoXRjSXg3B0yBq0X0t
LpGq09tj0nRfRYdqAmXIQ7hpn+KAmrrWCJcesZHerR6IVMSgxcaYPWUvMAGHbChoWvGnojOIaytn
ZUVcBXjPgjazeS9U3G5ChHmnubMIDtiyfvOGrHtuNPUoo5ArfZBjX2V4IvCkbaxi2Vbz6d0HKjjy
rsMslZOQj4OUJjJOA1WxktDpCu4FkxdkMYpbhWZghkSeJIUGrz+jxP13Ik/TjqI0xEWvSJsCq1vX
ruXirg2PtCI/yLAV8Dfle5+hzEqnL+hADH0o9PgkcbMgKrlvOKzWgywf+yy4cQxuRYN8giQIoXh6
8mx1MxXpvRvR6dJsc5NiIl4CX+8BdgmXg18DELais/VKQ5VXifvQ/ZykA6WY2lSoUPE9eWwFXQYj
AO7pxhhuicHHDZNepOWOP7m4Zkt4a9JVX2VLyXdcPqVSPtOdtSBOcip0+hPlhCcj6+77nNxQmWw9
L9rXbXExTdiDcf5Vif4X5rbvyajfkKdX1LU9mKj2q1BD07LFXG9qJFf4mNkltJAGK8fedBUtfslA
JKg2DS5u3DKYCSBe15zmBiu0COTaWmtifWdlxP6C4i7Vw+dxrvaRTE9Dg42ZWCHhPuM+qWmTavMF
0jd5P7R6Hc2JOyjGtsgOuJuRXt719RVZ9UGZk06wmRkcSrjJ0xlaIUyG2e87UGUZm+l1nVdcHAFY
xS75bnrqDmsvxaPrpgOUqUS4h8jCUGDCTcJuDhatjaP4sa3hDLJ2OVp57/mWy/I8R5m6MQqWvaVW
Qaobp+7U4kUVOpWoQbv0qVLQhHGwR+9yoVJjT3olvCrOOJkfdYCw+5xHHzGWStt2U+xdQ13Q0cDd
B7/MVZCpzLtuOMIVk7tOTY+QZZ0rB8SOxkCgJiH0AMcLAiKpywZOqtGHot4eElBwFvUtCLWM4q6V
T+ckbmaK5On7CAd4Ya7+RLtJbkw7MY0v7sSc1LrgQdBz79kSzVt9Bh8fzPZesMtgKG23Xs5wMWP8
HFV/ymIYN6Wr36cR9/jBHe7dxV1ZQNPnXQkEJqGwDWCb2Cq1awMWgcj37KkG5JbJA9uLVFgp7g7E
YFexsghRNNpH4gq2tFb0ZjIcucprUNr59EBT4j65ZJoXlkxDB2U/MqFaeYEVgU8mFCSyBiNGF9+0
2xeywMSabOS9OA0xlDRZug2levVShsBlN2V0cXFLkBcFqXjAAX2ooWuvDT3IduNCGscACzhyxBDM
h4I1OE8SeCuOtxP0zLE77ZuMnLoZPoZh9+JhI90lg51uAtnflfEcIhaNjyxlkGFYIMgi3cLqw6mT
lc5eZPF5qPViLwsxUWo8SlTtate3Yf5chj+aGOejAtKl6rneGWDtfL40NoJq6LlCAz6RNH326APr
erDpaNWzmeNGByooVb2XMAnHBsI4T+wDAAd4JsrdwCVeR7Jzto1WHUAB1vvAY2RtlHVfZdU2a93u
PNj2ktOLsC1g4EJOx1UE8zLww5TNXjPWN0ECqrFup/lqqRKXIaUep27maZooIz+EwthZBJ+4x4Vn
GQ7fycA+TZt1Il47BfVssQjRwGpoqC4N4myZD+NpLKtHnewukfXROWZBsvZEiINqohq4golCEQku
5ChKttl8SC1LO1TFsxOMT1QaP1mAeRZ6CM9Jy7sPKwJyjkkIbADXNAWdWjvC1i6K2QHMDhcT3I+b
kCl5n4r4iozd78aooChh5u6chOySqiaqts4cQLFimMjN5GQaeXjJddfZ22xZz0nvzuewx6FlW7rG
5jGdjz34+d998ovL0xeBQpZq2Zi7oA5X+pDj3tch9in0xyTpZixpt/CtOQBbghWWNT0NDQuIoO4e
TOtHNPQZJyoq4fGFyb6lgmBVAB7NbO05JciBNxVdcYSimgIY9vlcKcLM4TPNSpAY5lg/w/sNgE2t
BvTavce7bW+8aK58Jhec7FF7NT7+KNTKjA+0qEqMUFhQS1Sfid2zRrhl2/DxZ/AXu4o+y1VWg6ww
BufWCYstPmeNsgswMQjBQQBYcjIVbU/5DQdEwm/jG9cCx13rNfJ07TDA9gEVXjHgFS5fJxdKDmpq
dtVFsKr7zvVnXRw6tSRyiX/gWJoQlDXMenp569b6ORiKj9FofWsSEFndw2Rr+0m6kADk2WIixHzV
fsxAq5BNrI/Q4Mlc95qPb/k4grem3XdcJVry4jov0NtQqZwz6JTxaFX2KoRosU1CJlBvsZ2YDmU4
dKV8Uhu1G4os3Om5eiLHplXo4FYZ3kpy3b4x8HnFi6uTX4ZyPcX0CTlt1m7o8rQNWL/TYNbbzOmT
Y8jDmcJ6ShNQwwGZlU9tghN9NmOweJZC9aNZMmOLr5eat2M7te/VeMjc14SToY5DHiO8hLxrNuWs
06KTRPnB4wY1a3j/zBgTc9LTWiHkxAY5evVyHl4mXJaV041yk4IO2rBq3NEMsQuwuK2jWKMgp6SE
vEHnggkB3HUB4hhvTP0VSA/rlw7Uche66U00IvAU00wFt4b930F3QYorjITOa5FuRGfucOxM26Dg
HarHyHpUDSAnASMbKWCkPgIJb4arpZKJ9WmakCVPz8M0OTRhTtclScfViyEmucF4Q2clGStLx4Jj
WM4xBdhw7Ds65/FfsyZiWKwcOmOTbqelrNIBr22mUfvMWGBg/eEbUNN5AvbI3CbrjW0UvzrLue8L
qGeJjREO48SmncJzlHndVnXAmPQa+m6Ge8XmeIjEiwEh6pnoyVqmJR8KfbQZJ8yjaCAS2wmDaEGH
RySvbZPFl4xN76bX5ws5T/ihLVnbmr4+irBimR4sO4PwpTxiJSWI9MZ2X8AcIMJaxkUUUP6cKHL2
aRcd05iFsSjA5nUVwQmOn1s9LMmrM/vNpCaZdbpTLkzz6DXQLEtkVMbTtsbw1MRbRSo1J82xln1x
yqvyyJ9KS27nhgWZEjD6XcREsRb9eJSe95wvcyuF79wk0/7D85iaVMpuDhffysyjF9mxyNcbj3Uf
JDfsED0kpXEBj93Q69AfBpyDFqfeqUYvYfCoaLBKuHSsgzHNjlR0fcgMij3VrcymJeVZDqBeYIzx
3u0ISjDFbPTc1reRFNeAjDiGOOQW0254oovwkbkY2rTVsiSmP2qou5lK84g4SPStV26Mh7DcxeZz
RkuYEcFDZLEF4bep74Es3WScqFt200cLWWqdelrru/oxUGIJ+no92DvJVMXabcNb67uDUAUk01iK
z18bOJc+wyLUA8moFLeusbEtBj3NM/1kxkLmsYX1GrP0Z29JNGMy32WBBauVezV+jWuFUoihAS23
8liv5SgEhR7eidxNdkWDkz3u4iejDsKXWBb3OoXG/KPWqh9GmnSscucJRSqH7fXMTdx3Ro4mGRXB
aRZsPVvrN+NxeEsbSAQRrTzkDuGwWpEzbCYmwnVf8ikrU40WRq/3c48Wc7izZyIz7M9wwXGnPDGq
dCsyH2pDVJzsctWf2gB+Epa0apouhCr6rcfGwqE9hakcgRu43W4cPL+ddOw2rAlS1W0g0qCLGayp
yyByfLskK5KlAR/jmSfFUDnX3FXZprBgxutWxipjzK8M0tUm64DWZMmrsRiNWyxTwlF7OOUXDa/2
ihXsjZdXIxxdhsZqic6myehsAFN9wKOa1oBsfAJYpZ83klUTxx/IuXvb7XusM9ZDOuMYs6mSRlDs
xV7LS2DYcDxzTtqgEieYIW8UEVabMRjeIVTAV0gxmYIrRpsnOaXXd3Z41UNWG8Xo3fWC0TYDGLuL
yaLZDbzY1vUSIE/drgqeiyivz26MQmL12U2qSn0dGyzXUEzi1L6tOvlZpgvlzMAYYDpyIxo8uFOK
HSrJtR2r+XRHAwDustpEf7D80SwfGzR2XEwFEinvpVWmlgLcKXxUU8DFGEAEVhhIb8Jo4CIatzaR
D8zBU3yyc5Xch6K6qyzcwyEhqUxLAER1WnUt9c5ku4AsEQMud1wGiXihD3lAzSfg5kZ46bvkMFXT
q2OojxaxfzXSRYaE9tEudHTC0I/8//9k70yWI0fW7PwqegGU4JixDUQg5oFBBsnkBsYkk5jnGU+v
z0t2pWprs7ZuaaOFrtWtRVVWJmOA+z+c8519LrnpRfTjSo56BlBdLyGr663DV9VtoagU/cuC6lEg
eZA09k4FQzADaF8AtXcA20lXIpatqxQvlDR3ECbwMhK+fXxCA4I73G7mFlcLTqTFi0DCN5INT0fw
o+nQ4nMKHg1PjqTIE+zH7ed8zPgxyTiArjl9d2DnJ8mfNwDRU76SspshoGPejcuE93VhH+Ycotbd
zaDsM8m0l5ZuQN+Qi4eRXRTg+0gS8CGhyIxlhILwjNFffCtD7htA88Hk8mTJtl7y9BvA+rok7MNu
rFfMVHJ6AndXguFXJY+fxAPlQALMeyRZ/QoSHzPqH0oGjQqOQ4Y2ArJ/ljfWU8YmUpnkngP6/2Jv
7Ig0AHbwEFQICCBSlqQAmRlgyfSAXOYItDJRIO/A2JEphShT5g2MmoXMmQiCgCiCuGcoHcp0goCY
AoyihK4RXGARYNBbCgchkQbLiA6U6YeGrKXwSpl7YMkEBN4i0SCT0WU2Qi9TEhyZlxASnFASoODI
JAUsHu+KAtrOoKCeyvabuCc/tUlfaIWN8elTqcBcqtRhucxpGAls0MeQyW/U3HJrIBfOvHYy28Em
5KGVaQ85sQ+JVIjgqPeaDEYF482uzIxdnz86AiMEwRGuTJBwZZaEKVMl2rn/CmXOBAEUy7Y2/mQT
PBOCKNA1UI5IeTM8AxZO9UiFCceIWAUbrm7iyePJJNoitoJLYFXzTlsm6gPiLwyZg+HgawQiX73K
iU87ZuscGEVKdMYYoXsNCNMAP1+xe9M/An7HkbiN8e/cDZnA4RbtvCoEt2RaIDOQOR3YO3nLSO5I
6SN4qRQ5DrEeAfEe8C7PIV39WKLIFzIBZMYMmdEBqcaeb26FNI6skMpqPueSnc8ydXtd5omwbhx2
8As+YE7xxZ00Fl06cXDTx4BGIClJJTFT/ZjUzXdQtoS28tax/hHHhCgTxAY21v/sgZ2+3JjEnaAB
iP1WJqAogcXqkkwUg3AU8AGhPxCX0jTkpjgEqFgEqaC4i++48V5dmbGSyrQVKGcVBKh+24woFSFb
pH4q01lSmdPSE9jSsZvTFUtHxciIOpWpLi5Pex1ZT5rMe7Fl8kuj4TIPZBoMhuTOr2RCTMkDXcrM
GDSm6i6cWem5GOvUNvlla+ICBpTFA5EzRkf2jFLFfwwHr6NMpSE4m/AngmpYRb3EwonOaESZNVbG
ebB3o1Be8pJVNVE30Bmjjd6DRksoYKoQU01L2zoxZGNFeGxasrvKkpkQETohUTodKtCZUCtvrpBu
d/MuyC9TWbxMnfNVwZ0/WHxZSv65KVN6WDfKdhtLqkzw0fSPET/Tuu/dN0VdEh8/EJcZeyczVi58
AkjSCVChOq9ZksyftjHcCGP/cGV2EIw7/rVJoJtpnUJw5Nsotz/hxx4MmTykTmQQ1TKNKB7V3xVw
UxppkooiIosMmV3UBR9aRJofsOG3WKYbhcQclTLvCNscHvTzwiRsDHhwHT2i2yMiiZhV1S9kalLK
GsgPmvpWEqj0/014/ykTnmb+Rya8w2fx386f859/a9yT/82fv214iv2Xq7nwDnFCuoZhOqr4lw9P
cf/iWySo613WbpoqxP824tniL4H7zrEReXEqkA78v4x4tvoXABHhGralE+JgusZ/yYhn86P9w9H5
929vOA4noUCpYDl/4y7+gVkBztg12UCipm7W34pCmMsSjyw7m+RM+Mu4hs4uB+6T19QG4ANLZcvM
PDmbxzeGZTBKjHNDSiHjp+DFafOPoJKZHbVf6+JapwtK1nDZOA0LtYEiWCtscD7GPQiBDrV0U1j1
Z+rfS55ll2aJflI3uwVUQqDgGDU9gXu61Jb9ooXTPVG6Q2CmP42WXPKGrs6cn4Vls3ioegSm0Q8t
C6hU6KBy5O33LYtzQ1/g2I7ayPSqey/rL2MrOvcl1Kc7WHCc/Fm1giZzMrBQIVwkR4umSGO+o5zN
ghta7+8c5mxYDDQacZ/dlUR7RqV+zg1T3wJfgPnJ1gp8MFIPkB3hmkVEts0nAnIcdJsCDf9ZDSIW
dgO2ooLsijOa7uqcVVAghiKCMBoyZu9S2/RCDdq6DfNgsvIN3JN3uzI632S2NzIy8Hmp564FRF0w
EeQfpb+j8I+WCTZ74Q9ThrfUbGLQDsUdXJQ3mf2Wu4NXrzGdxc6Wb8nOfi2YEx3p+LYaWmaUcEZz
yp1Z3cb69DAZWp0Qc8x4ue/V4oqd05RbFiUCsTBvoR3V2mZekMF1jk3Uj8OopCmK4xgIgHld/liy
tNq6yfJe6ua3ZikU17p2Q+ljr8eM/aThpLukU5Zdh+tPD9g+Dca3xjuxridE7g0r5ax/VsTyiBsd
lX/H38xAsg+gkLKii9zkYmolWEMkNObwsqTKellUlfYAHkoyvWXscAkjik7ukAC6d5R03RfAveP4
q5pLcg1w91XnIbTejIEwncwJv5qqPEEgZZ3nrrD74U9yXx2wC3n4PcLD1MfhTcOXSGgoDMeJoepi
G4gYzbQEUYYWipW/YC7nAXgmhalhnzlM2TFuKVuhUt6BGujr3BjQ6PfMB+iNpRaMWpI5s4Mcnnt2
3agYLsb5Sx800xtU9aaLQF3bxsGeZvR3Gsm6A2HGLPRYN8CU3NT68Ip3nputJDIDa9W5MHLVZz7M
dEmhW4/Zl6z/jtiIUCEHQm1X4Hq5CnFpPU8Yytc0YIzdjLFh85Tvl1b6ZERiI6ZLfCtU713IhgUA
8d6so2Y3q+4revy3EmUinTqiqCWpXlUtJdzUfUk0vto14sZNGNRPSEsHryq+enW42hwIMAO1tYIm
hxYBkHMS4M7MxLui5x9MJFkrdhg0hREeKvhHQfRJBvvAfACjXTLS0KvkiXVpHrOx6O9hpKBwFaYv
/0/8heLjubrpNO20Y6TxaRwtxoAurtKXU5Vn2mEsnwZjEQebcdbRSBy8ZZO+HdS+3apmeNTTuENX
mH/0Xfhjg1ayw+5qsmg3+vCLSAMwmuSNIqp1nhXbRaeSG4hYGoAxZs0nsqjGragZIpvItfDz1S4z
/n1DTgT8+AV2B+4VZr1DSk0afdatqfvxKQ5bd5ME7uegZdZK11l2uUb1Qk4iQ4JlilaKrd66pgFO
EakPxK3spk1OttnoTzzH96oOgZtVyh880rsonB8iEMeKihXBOBvNIGYcGXy64YSxpuX9KqbmOTbs
Tybgq3kAxjcHBW2dnVMxUacauY6AsdIY67DBW6ekXq2mgyDxe20FKHvSRGQrbohDnsNMDIL1qD0M
3Hksi3kdpA3/mYrPtBEqo1xaZkxDX5WaUQ3xwGoFtv6oeFfoZ7yg0h99XP2K8Wj/HyAC/nP+//8b
kMD/i4wAAwLDf/+XE//fMQKesxL9X/z5byAB8j/5n9UJkAA8phbQJk2HFaBp/4QESGaAoQpb1zE7
GlCu/gUJcP8ix1EYAJgM1ZKlzr8QAfZfNqA21TYwt7ia+V9EBBiy/vlHaQK6wLB0VZY6pulQIWka
//4fpQnqLpxLDfIjTQ5miAAv9hww2ylJCDwXKhYLYLrsrcZDjfmLXa92yS3ykgdWaWnnXuC3KH4m
d7eL3OJarHNjudcd++Gd+Kx4U1o8oyQ/OLteKVAcAqi9tDrbPrkjLuS2WJV740xukDW5S14G4W7Q
4KkHZ9G3atfFL0R9Tqu8ZhKZGQTFVFPs7HUW7auoGsq9D8Xe2dfTeMoyfgJ5CJnKMHi93HMXcuNd
yN33KLfgmdyHd39vxtPx2VYvi9yYx3J3Xsktuk7qF0t1LGp/wCGYq1Tu2ztxz+T+Hf1Pw7GfHmdW
8xkr+pRVvcHKPmzZ3cdyi4/fkCKOtVbKgn+Rm/5G7vwHfjXLA+x9nQHQu6M5bZwgO7M8PmHDr9dj
SMBJPrPMJbbq2bQDnP/drzDpvzN1/gn18qvX0bCn1TlAkkBssz8iUQDFcu/z/Jjhkqnd8mEPORM7
RA1hUj4qRA4uYge9w1wwR8LPsg4dRIOTqEr9QZ1vQN4Itg3YnSTTe8CWpslwqNUh49uw/qKNuxOY
XBni0tRsYmPuAk/tUHVjWeC+A600kQqMYAPsCkCj/gqf9AFQwx+rVwoQRC4IPQYEHw3F0YQABIgQ
yiipCSkRh2D2KxjuoBexCgVZ7mLthrx6rmLAw7ptS81h4S0MH8DQWecaAYoADc3MmtCweWLEgKwZ
XiN6FUcqV3qpYWE6u83ByaFrRt8SsRMNpOKlkdoXl8+Vq1ndaVIXw0ENzFJqZRqpmrGRz9TIaMxl
hp/cdL8WVWem2jzFCG4yqbxZFIMxacawBqFRpknVljMKAp8huhPls9hLfkyLib2iVPV0Ut8zS6UP
I2R0RS6KPJA2D7JoEFuZXewP4fgVxC7Ot3pYVllkQLZ167XSV+/MJdYzAiMNrbExIrcLpfZIj6Oc
t4oXUuMrnwFrBWZ8nB0XrT2cYPYvpObU4hwrOFm5WphyTfnJyOCkj0S6eQ7GEzYSzocjdVGBQq3Y
q7pfyLmYVU4Sw2zdA+pQ0PAOAbgd4+00feRScxVL9dXkhFeyPPn5Q7aaOnoY3yR7gEy6vbWMwQFN
0Z/Itp4SqeuKEHg5Uuk1IvnCQcvNhQhslmqwROrCdARiSMnIzhz5XOt4PSET5wsRGeRl6+xYkH9i
D+OX4Ezh7pf6M1Mq0RKpSTMQpwEPAUUx15DoBar2sPfbcHCRIaNpK6n+bERuI2K3wZVTILdlDy55
AXxqN34hnwlKcKAZmJYCFzgKArq5RUk3ap9FxPaMR0HjpMlA/bEa06X+rkSIl0lFHkc5duP8jXRi
AzEqEs/8fZIavr7X2M+x9fQ0pd0JUIs71u0pr+N3b6s9AIF8PADu+hQjlhs7GlN0k9F20Wx9jV0B
EksS3efMItxUKgwBLE1bUekRY9qBs0zLsi2ggCpGeIc+sUOoyFrwJhbKl0EZrvqC53PWO2dr2aii
4ghclNtZxzal60IhcLZtazPpqDvd5lxLleTMIWogm9SkfjKfi2eiaDubQXQtFZaW1Fp2UnVZS/0l
snlwC3yVYkZNDFwjpB5xuobsQvBOQbvB53lxybpeVRj1GPC23oQGk/Efyk+FIySRWtBCcOyjDY0Q
iabjhzq2gGBoQqrOHSHVpcCWY20PtZlAqgi5XaU793SO4Zy1tDboPoYD02vsGXpfo4hR0XGn1WHg
D6tDouFHAS0xCyD1xr8SqXW13aeFQBD+4W5sU6SziGJ1xLG5VMnGVLOwX9qXCNwzT0fTr0giGW7B
kxsidU0kPZjTXEdWUNvDQXGat5Yg58QQp6nLFCR3BbKHlEQxtITeks0XesNb5hSBH/bsqIHiIxmX
yl99p0sdMKtah/s15KNa61IpzPmZSeUw+uRLIrXEaaRd5zY5aXiDJ4rfTSN1x0jtm0uFyjfhVkUA
REtEd3Wo+R/cmBI6NZOyNE+ukeqc6Tm+lZhINpTOZP8g6ZHq51DqoKMwujqyG1l6TKBI+bd2YO9N
tbC35iS+SzbTpI7pLKAzvkvFwpJbtSMOfvpSv+2Tba3G1zjBHlpJlbYj9doRwu1cKriF1HKbUtXd
IO+OeP2N1HtPIcMOQr38OKffH834q0McrkmVeINcvJgR4TC82cAOROYhNeXgLjLUYmjNkJsLd5ap
bSjQRSZt4VKVjsDxT8E6dpV0BqNVerrKbj6XJVt8VP9bwG+foVS5yxzgSureA6mAr5DCD1ITH0h1
PKEf2NQRzA/loHim1NAHUk2PgPBikYRypN03tNZ4WpwHR627qmr+rGwgZiqjYUTuZ0YbIflAi1U0
a8HX10o5jdt4ZAkpFf6godaa1PxHFer/WPoAXOkIUHJG5Cml2TqVfoGpW360OTuzruWi1TYOCm/E
CxxCCaEuU1wzY5H+A5ySIelw+O6rKpyPQ83ap5WOhcolXzclls4RMyaTMmJY3zmY72ASTqp4abA+
kKPReqF0QwTYItBgNhcbowTGBcSm0jtROmHpWTjKGLALzBW9dFkU0m8hMF50GDCwnbESlZ4M5LGH
CJMGs25KNGwbvfRv2E1pk/YMl2dE56zMuDwinvwG2wdCGHfXSydIbkpPiHSHGNInsmAYCaRzxJAe
EnYXPEDLJZTuEiXDZ7JIx4khvSe9dKEk0o9iYkxpC7wPleHpGFYItCPvrDhGGFkq6WhZpIkzx+MC
V/Itk66XRfpfstqF9d2a5JqA4hf9DWrhZyo9M6+z9M900kijYb6KtQSFffdhu833QNqUF5BhuBpC
jogYQ4654MzJ4+S3JmNXR3JHgDSyuQgED/UClHgNl4AENS3oPUXH8VNL70+NCciMxi81Y0bAHXCc
sAktfbJJmXgvlvGYpI9IyUP02y0TtbpuudJmz5WuozTmjtLdT62UkCzpTLJs0Cc4lXAlSt9SUqTp
BnHTqpGeJoG5ybCo9Jz2d8vj98EJxO4veg3c+6wwCtA/JuctQ0VoOFfK3ETFoRB91P1LZ5yj+avK
z6Z5LbPb78QA+PzpRO9jc1ty1dM5NuJk2wEQ4EaCkeSZCYns9SdJnqsS/XOifVXhKwo6T1ibMfuu
tf0oriqsLRdcCBr2lEEL00NnPbGMKpYTamOETnxxElpzhmsqnffU2LclcraKXvtliIg/vZNXs+rU
ZV9W+jnLcGM4M2EM5j5KWfu570o1UGrBIdio/B7oV3m1wBhIFWjrlE+eNXIfeuGxLfDgzxrCYsc3
USh1dY9Q/JOZFvIkdz2QSUlABbZSHCjiQ0cbF2zt8HfSc3CJD/IbsAo/ufCnNMAdZfnbUc+1O+xq
BrH3UcfK3003piSrob6qqE4aqyR9dfa7itFe/kAY5BkSmE574ub+or4NBhVobnqWEt35pPwORVkR
puc+U9CkdJ6/YMnVLiOjnaRHz8rNLK8HMu7zhw19TQhj49jv2JJXIxKJguyu6kddCN6YtDtJ2r4O
I8Utop3NRU95kxX9mt/smMNBK83kkLXavuiWfbxQVFDkRczLnI4PRkXhD1bXUm4x2yB9fq7vbKS6
m/FT0sUN66BfJ18V00mNpNVxy0I27E9DDxxsA8lpIQoRT9a81my/sjcd/g/oaf2+CiIwRpxMjwCw
MP4FBoLipFpreAr8navrZBAs+2GhhLvjXqZUydDNpgfMICDHpnZTVggIT85T8a5BMkXfqmzc4Bqi
KUp3ErhD4i4ptqm6G5RP0awj9UJgt6MdEjhfrZ/sR+uYmgNcsv3Amd1uHDIXFHs/JM6qfIXI0iIG
oPqkWukU2MsGSp4URuS9xCU0n3VYQLH9UiaHfDzVvE9GcUAg1Aj8Xrz58DPOFAStteqmY2wdh+kt
/+TL0vjO8DCrF45WJLMRG+l8WzP4bHZVtAaJyv3+BGcvi6DOtL/Djk4WkRH871Pf0ukRcOk7y1XN
DgsS2xb15rbhmm79uv4OMe8YfxhfkraXdMQurSptHSnXwKaXQNq2j+/Uj1CW88XDL82iYIk2sPEX
KU4nEg/ZHiKQU/2pHZxmpTxnN6KH+lXzi4M1xsTOhdt5FqwSVJw8tsChnCN5gyZ0nsYLQevRkGgr
CEakrablhpOXRSjHdUTu2jbReLfWxlOPrK7ugP9A8tlM7tmud+So2fYWMaZVHFuwztS4pj8ne3R5
c4rp95AMkAsgCYhtIA6qzVFF/8JGMa+/xhI4RnUt4x1DNsZrw03OcB9gFfTihWdko+CuaTemsSmC
M25hoZ3sEdz/s5qRDLPsQnYIqYa98FC3v1OxJeFzLr8rbmzODucpzp71oFulxc/I5zXLn2pp3zND
amHR28NSOxksa8DNptmzJrbI5/gidjeLtCGM0x8smtOa3giw2ppHFKk737NmWOXJfkIXvAKqZ+TH
oLjlTPhmA0ENZsLjuOwRtwNuiRfc/l4yPefI7PDvMwp4XvpVG9zI/XLMI8aQUGwh/uT8VWz1Zu1e
zS/UPKm1cg4gEkAeocYwfXraTmH3sUIejpzLwmCt39HUNzoH/K8w2KgYzlC7cvd/BuGZBBKHeaW6
d7q78gVeyM2RW0FX8Ihwbuq1fsumS/gaRl7z5boHaDEJXzAY3RB3g00ZYe7bwJXjgib4cEL3AX8G
Cnf/yXOudyz7N3Be9OKKCmRpdjZKs3hvYV7ET4T+bjnHBOk61yH1Y3S3mld8dTn79QPBVUCOG3FC
rlEXtyZcV6Tcmquauued0Un8w9lRvuZU+I2vUrgKGplNmOzrcc0PqGMdabERrMHmOnz68T5sT1Zx
QQo5f87aVmPwimqVlbHgcJ/aJ+TtKTqOEC8BCYm5T5HhYrKNvfLCS+OztVofgggGnNryx4m65GT1
p5Fs8epoAZ+o+NorDx3SFvFZUMuaQxdvVHczE31k+1Hq19m209lmb9Bl5sUBDANxa/knH1xaHStt
ZfvlCmDfPWTt76yV2S+G7dLucGpT3VrKhqc/VJ4rfuI5uEBLo/U729GGDRoJdGiCARNDxrc09KOH
xd3OzauLSZ4xS3fSxNkZdum2TDcuEB1E+clxJOuOszrCQWMBzrVWvXLLAKxN07Orv2raC9FqUwwg
JnT27StRzCiC9PRkaMSUel20JZAG4xd61KA/cUPwkDKHAPHDmCdxD9gBml+qdUk/at3P5lfYbuQP
Dqk3bhmJszNBAqWozzLHDn081wpZPgjNGgZ6yoYPxH4jS6aBQ2NxlrGQWxcYjHe6jD9bZc92dIWT
axXkp+PvZUaVgPQkb94blVUwHlKKK2MNjFDFNs3dR4oZcwjtWGMnZxIAlt1iK+hxro0f2g8+CTCB
mKDL4QziP7pCSWoYalHyekLxeKSoJGDe0CeYdLa2n7vfHZr05LlBr19uhgb3zCrFbK2vurfUpsLV
kYRRAhLauAY1MJ9RimM+U5dNnMvXrijXqdtQFbViz809t76wviXSZiBZDueJh/JDOCufWzd6SqJb
o/rkLeX6dkSBaSCZ1GCI77tbqu0BSAqUohdQZWQZ6fUmx5bsFe4W30apvMmcz+CqqTt7Oi7KIZKk
mJ+h3ff6Ic92s+m7Anfakwz+EE9U6BS76yr8io0tj5kySeHvlQ86ANMaPHP3QLyCMs8gmB6c2U20
dvHbdQdV3anlkctX4fqzjy7J3gMrGd76PRopJTm1bwm54Qv/3h+avetc07dAfSIYhIdw0y/7Yu/C
QC0vsq20lrNp7aB1UgcM05GXrShnVeyVHqEOxyc+i8fM4T3TMnvTF49iNYzgrbws98FRkbqnV5uJ
uJ4jy0TxwntBdFi7eHbyELNfkmylyBckyAUafpeodXm6YGKgEkp3nNa4u0P9pUz3AfMtMAViqwU4
9nfc3uPwEIofh2cjp9z0B8XnJfWNPzlbChoAF3azbjCWdFCV2C1zkJ7LyWOAAs19wfK4Nwl/A+9u
n/t03TLIMR6i9X4z8mOlpk1e9sWdqxJ6E1DXexw9GacT86/cm07ZC1MYTieeGy5anhAqBCG+dJLx
ipH04nOl3aliIfI/K+GJHA20BH6fbQtzh2p96t+scP+7cWg2veEaIVOqGf11TLmj9JqV+8G8Ym6u
jF39AcEbYhQbUKt+GBUK6OeIPzy9kn+imZeQcQOHF5PTzawfHIv0LR6Q+kvU58neWe6F8orahC06
F7QFuURdx8O14h74E3IS1380TlSx78+Vb3xQnig8ZIPH+o2PNzg04bExTwmZXt0u1M8FzaO2N5RL
TlfOULM6lsYhMowNXSUBr1htMmcleJczcFDPCjpinQzbDd8Rc34bqI26w4wMz/IZsCPUh1I1AhU1
N7yjmKkn2kiIs3+XUEjAsAiu84r8h7XBBG5HlmWUf0RkKvDLuE9wZGLthhTxmbAwlYFfKyFeTfeM
C3QAKNpuBh9zo9tx8R/6YpunOwPIwquhnilIqGM1hAftO5Utv4ofJr9LQ/PgAV7JUCEg08QTrTDM
kp83ZgKN/6JejRft1WAGexrWKbncy675ouicxPxTx+imiYD8XfDMjOJA6YjcbgXBdMXK+arqTb/O
NV8YV9VYBwycRt/MXoq/KxKnvcef2Oihf6zqe7Dv72jDY0iEr9E7vxn2127D18P6JBiDSpCMyTxd
zQ/1lcHzwSmPzOi4E5PgWl/sr4U98z1ABM7000Sbvwbo+gAk2HHUXigZaTKIxK0w6BB6Ve2s8qg0
LAbsiU7wDn4Sp3VNyev64ZDtbbAMJVltSG43jlHuQQx7QdzuUT3a3aYnPXeVNdp+UpwN7xiw4bZ3
n3TmXYUAbzi32bnIKo77m5a0+zBHnE2D2LtyLtwu+8q0NuhwHtRf4eLhYqcFxmd6hr1cvevjc4DL
avH48HDS3SfU/9/EM7lIJzfaWQ35MGdxWFKf4gmfiEZVCySPpEt+hbKhwKcN1yBMvyfxPUGDi0jB
s6mEKWaxcOi+AjOzJ+7Di9ZYs3wzyvZ6P60wLdYBnYm219s1aArd5azxChKda7zZ16E+u8+LI38k
h5gzPEfVbUQQnbBVFhgokuHZHt5K5o0ISXa29tOnLgK6+Ai6ZF33DzEk/quuf7kTngOwyOElLhBz
KmI3Nxb25iMo2dG4OvN9QVCnBE9L+6thPaGeE8mpRDR+VRikwD8l+9EofhxQkxXTq7oDE4hotaBn
S2ysWSa7jDDL94STAbQi3RLm9ql2iH6OeGZZX4ekBqmojp1NP/1K1DXFHMGss/jdu5dxtF/qhTxr
etVApYy8NtkJlFpnIdWWAT/iSR2iJ93i8cFR/YyDreqB26QHnIIvUyAQQgdHczm6MViqctj3c0J4
CWjHxlkNZn8yp+auIzLokz14WdpohMUBfGfVA81BLRD65QXhqeDzme4qmqH9BL3Ltrt9N+/HtkC/
WyzJpqaiNMmGoDhIKzTQs1ipWg9vu238bLp3rtr5WR3coQ++zhqTMNNU3t1IuoYJGZ5d5aSGFNuU
3Y3FfoFtBz5zPOJeUsBz6GC/HqbO2msWe9hQyc/VMqan2qCiGTU4H6DVccLHyY9W6bbvVsqn9e1y
1sLJgNc6kOEnBIbXePquHFL/mv5W9u1OScBky1iOWSDdKeYPFGLFhpCpYwKscOHgKaVCVqs/so7V
DGfh37zYfc38kjG/LH+s/IioRSj6I4krKG3RovC9HxaftdOGAZ+JX4NRpT7DWSrnih1P/AchD4em
mTxSKzOJ4YVk0Grx2tDyZ0sLb6Hy0yT1AxxMFenHourPJE6aen7rUZDP5QJJkMmkig9p27v2TZSt
uID3hKvIcxZGBQKV1CYlaEl0Wh62rXA7D1VOMs4SCNbLVh+uDIyFtKIc83VJEYXJGXyABTosugUA
rjf2EPecYy3Zgi61sMtt7UzFTku/xtzCusA7wZKs/4nKb0io5lMbiRiDPZTYzmE80qaPTKdi6mLo
avWIpcBMd0tt/0mjSvdmmPAdMnb2pRivR3hDg1Dw5yDl8MosAgmQOY8Ea5dXF7hPIkokg+AjpngA
21QYLSE2/ca926OL7HlByGTl+wHxIlVX9OZGBA1PLI/oE2dyFbsmpxofDhCUiSIDJErAHilCWL3X
rsXaQMt1UNCG+mK26AP1Hod6qjeXxf1V6eZXjmdhBdRe9zZNCs1cZ+6tSMWVWzECJUXXMwL9Q6Tm
nwzE9qph7M7SpvpYYoMrxA1lYHjJ46X10HuHJ93AP94HBsNclq6KSWyZrNd07bcZdrs8QWPcz9R3
qbAATRBohkIf8Q8ZVywCkuAAb4EZZu6TVvMq9PIRW85mdAzg5zNyclwSCd+AnlYukOBJjAht2b46
ad6AkuPGYFhadXkEwgSIvFD4Oo/O6+jQLbgNj1ndm7/ASewDXYVQRjUxK7SVpbJPu5E2yFy4QXsy
4oAnY3pLVPiI4hHeLCXD44fMPhF44sFm40hKNK7HRD06JlKmISa3J+imFzMNmA3n83fWkHFpdukh
cWy8KAILSmjn32kmCt+WfHmtjfxhmCugeRk1gYxZKBzEfSztH8GItLMTAZ2MeEfOCoeJBYwvbCIN
CW7rOw26HzlViM5Ppnzt9tR8EDa1sZuEuxideOdwzaVEydu9+Tzluh+6XPYlsAttTOJ1D+ZGi2zt
EjjzT1/Tvbtpxs3MVtkaC4PjD1tXyJsFe4ELA3ECB4oFUtczl/yjVR4aKj4OuR+SSfYCbSDujxqO
psvJLgY6sDDT2TYk2xYrz9RQJjfJ1cixZoWhtReszjcAZfiOTQikmEr72TjcUN9fp4EhU2oz6OXi
jonp3elPIs6ANljXLHOjbTAzoglmfqShmTa6m+ytsMyPnZh/zwjhRjOPeGXqxRxCRilzCn59+jFs
bo7OCDctMGNzSY6NjUcUHmmNxDt/B8sHjRnR6Wy9dtrGiFFJpBOlfpVykkQs9FfpyKiJp3BlDRm5
9hrTYtt2fL2/ETlN0kQk50A2riS5xczn+S0wwCLX+XuQTO0aDW7MBUhl7Z7LAPwepssGKz9fIatB
bDjijYdNxXxH5Ojy6t4bGgjceUVhEWG9WNepz87TB2VN7WNG76YtT23R1rgGm8cylziPnJU6pc/Q
ZEpaewa72KZ42k2HUxVWXQL50dOs8boEFuPYsXhdOrM6hHPx2pYlY0HGNL1R+glhrzpMx804Mziy
hXpxJAhbJ6tAYgh5g5ONWi+0zc3creNIeyabHRBjiPhyrQaUBH2sH9LaaVdmarwSkXIl4f5X1PWf
pp0fErXdmRP1UG5sBt0Eg20kJ5Rtu1F/a0wmwE0kg3jMjEfdSbZ58Uu3G26hqfjoU4aSSDYOY9Le
moIJlczfSKrqAXbn+9NRiw/RzGypBI6tOKQ1h6KQVOnbBOzLK6oUx5MBOJdCLQsZT6kkG7Jlrbfq
PKB8fQpm3V2LmrgLVFCxWmQnkEHvXCEA2/XyN+iLR6jVyqFvzhHZBXyeuBkD0GFAL9g2k+7usHyP
9sSJOeClbT7soTiVeky08AxL1MZygtFIBWO9g7dCdomTX/sFbEsp0v1kub+LDis0y9syxp5Sjs3X
HIzA54yBHjp5Zg/5NM7hF4GmChAX5nvYKTfNaKAb7WxrhfvwK48GqGFlg3Un60ltDl8bkYq9GAKm
QUYBjDCd8I4sjZcPOPi0ZE2yMFvChTsAuMrJNauvaQz2TYnwSauZY+XhcLFzHC4Fj49hROSXG2z4
CCS6iaK7LZq21jT+UFPXiMUs6Xb6HsA3276wxYlkl2IX0yfhX4S6sZgoIuxph67cJNIxcoD0oHbh
+ZqNW60F5Mjk1kdQKE8DbNOuqd7CcPmDpEKmxLCwQFflAEeYa+wbtd7A+mfNYwmUP1nH1qPOnlHP
MCJJETQNrv2ZT8b/YO9MliNHsiz7Ky21RwhmBVqkNrR5ohln0jcQku6OeYYCCnx9HRg9q8OjO6Oz
9rkxcZLCwWGA6tP37j3XXmpgP/CDrBsH3bbXcdxg6H7MdPGdQFtUCPxPkB4LxoF6POHwxsF904mh
otVlJdscGuXS9dSjHzKW6irzY4jwWwpZvNeIi1ZtSaO6HYeVN7UcmVp6uW0eMEJndVMQrQiXGHvG
JwUOXt3amk7zaNd9uFZaeQvEnn2y/tTJol+xzQ9EUtgvdmMfosRlVGIQiN0ZnTzkuX+s2dK2TgHH
YBhgHA9IBud6jblN7MPOEwPZsmyJWvAkvUMZej+DMLufanUUDVypGMDFQnUVmuH2YAjsNOkk50Ev
YIY+EhubTnPG4IUwgm9Z8T3HLAfYcRfWT1FbRjutrhVoxAploPYsUnqWullMbLVs242DVx81jbdJ
c/avpN0kktZfqLalT/7eAOr4phwGdCUFw7lxjMJN9mFDk1wSD7mFFaAtdKNdmrr17nHuNTUjXsE7
ZgSVzjqp0BsYoQzrcCiqhY/b3yBhu1Th98oivAu+uM4AEXJcQbNP0zjUHB3PwJKaUi1ZnX8JZmSa
HxrMQl7tMTNwYvWcLO3gBajKbd2RkYdEV9z4T15Bu7Xpug/nzpeSk0zcPk8Rxqt+PHtipEc6e6GV
ycxcT9YJ5j7H4Y5U3VtqF/wVgSDhg/FfWxv9Vjgz+JV+k9U89ao9NmXxlsbiPLjo6IlpqLVuNQQ0
+4tDV9CNrW06JaHTP3cSChnqA3DP9avlUU1OqUnGsftaOT16HoamNe1b9Ge4S6MA5HjP1q0l4XqM
TU63tsCQHYH9F1yulkcvaYgv6OCNloSVAPyjVQCkgeddM3dV9DZMr0bSVyA1EHtV6XNUHEozvwtH
nQGfcJj/w7ei6LV2tTNv8aWerbUUUlkOw7CL8S33VK5pQbaMGZLeoU3T49SoY6r82drH4TmJbVLu
IM3GpmRIWx2KEnF6byFuLtNxo0vrQY79Jp+wtLXwV7nw9cOo2qcqF/vI5MjW2QyLcrNd26vMIjfP
K+A+21r1gs96YSKt4oYA/YGh6y6AIwR7WC4dneFKU3uHus4CBi3jSitpBlWKE/RAqtvkx1sT6+fG
wkHQJ0ly27c+e1XUrHKNMYxjjXtynpujN0DZFQJC32S7eA8RyHTsDMu2UZ9dLYINMmDCdQKfKU1e
teB8e45lHZBUTUw/3Lwt9oFwdkQ7a1utyd7JDfCX1lCvUi3YQaMk/dwgGynIG5zbBde6BuOzsSOn
OcB6aNdTExxlH9Vn1804Vlgyog0RycNNgNCQ85lKDrqqZ5OlOKRdcW+X087R2mpljxBeNSju7pDN
5/BTa0x0WMP+HeFhBUkxVttIVlQKg0aWJ9DmNcfaNXgLkMZkg2goDJDsJ8VpoEvn+fltGuvt3i9i
BFnuQE+ldDYgDo5aHYX7WjJq81woaHG4z4Zm2CajdzDg9ywjx0+2WOwpCabpAVyHv4ZlDk+EJR0z
i1qgvG23vVX7i1DZ3b6UNNpMO83u8aawh0exvkeSJrOnsJLL0Fb4vEHVZ1uYvKu+TCL8kRUbZmXf
uzaADWTHKa5/a1mIQjtZ4eivPaxXN1nM+cchNWJNGu9Wt9B1liayqWRKM+TEILN8cSaaiQZIMGLN
HMZzNd/fNctSUxK6znpdr9qeUlEPEg5bprW5/grM883amSnvHB6tdZ4eNcueaL9CGktSI123baE2
WWt8GyoTcEJb/+wCzFIFtWw4sC0lDjg+A74cNW/pLseJOZZRZzFPJYuV6QKgs/lOJjqoyYih6vV2
3I252qeYSHaFaHaslfXBlf4ylKOzKDy0h5WoKHUyUpDd3nuvAwd4okpAZlVoAecAgjKJHQwquH69
aeiPwuy3oVtwPoEatxyG+oQy26QpQwCN1afvXk77NgUMtNIlClMtAmE6jLuyDG5Jb2IUmTaYRcj/
QmyEFCpi1RN5tBuSIduV83msnyW4YwdxKqi/aQrhwwiTGH3iSD0y84nyISIaAXxo2urlMm59tXYI
Z1ppo4eANwvIkVSM0YDsi0eH9gG+rr0j7O69lfGmHoKNKzX33QWnbGGhe7eQI+QNmrGWxI2zVyX5
oQqbjktUbHojtQ99BsSvsSTza9pLGbznbU/2lSVo8YJ3tLdZm5ektHh8LrYeR6X3D3Ghtuj0qVoz
JC88xz/FyPS8FT9NFOlbu9vq+YDXOuk+XM1/8XP6hJnpjeiqrce+tj4HZLTpUGwqWxcHR2HRYf9C
Vh3vuYjoC2pAKLU3PDaF220QYJ0lIgE9TNCTdMNrM4epmgKYZY5XeBFILju1ClojmBlNeiRuYiSS
h3EeLr2frlf4q6hTwFkkhVMpy59RwBFxZNFbhy25UtqLTVAwtXSerELlrSaYGDe1sHMyodD/977c
ds0Q7uJqb1H7Lyy3BP5NTdykNMRiRaehsPdVxTAvG0ISxSjdI1f0C5DvN8E0DefERp8kRPPZRnyt
9yGeGQkEI1gfRNclcj7I6MWyBUgOKI5BIi2QsAX9QqbKIhwgBGmBOHBAJm/IOgg7HgGy5QSg+0xI
EmVwPjIiZjttbRPKwpTXjEkhAdCZdSnyDabWLqDRsxeCcdEZrDagjWI/oLdRBNyOTvbSBhm5kGii
yD0g8QEWsMaEwO+zy6ShPIsbIEr0Kii1yMQdsaZF7Nwuc7Gga4Nt7L47+nzRShABZRgcwSf9cGM9
27Wroc5T/vyRw0rQnv0hGM/4GPN2Hej5xgZ5wDgv1lYuzUOEK+DHyhlEVk6k71VBKoFa4fmEVub7
KCa1AYBZrUEym5FmOJ+5+5CegSVeF1B4ST/DacV4cJqBaM6MRquvkLTcMyHreCaCPxBqSM3WTtig
QZnxavoMWutm5FqHACaYIWxF+EPOUDY2s40xY9rEDGzr+Xlbh3MqtnVnm81YNwHfjVxX7lkx3PWQ
34oZAed7/R0/GpXwjIfTtPaFfR+eB13yAJs/O3Phh8EGv0Cx0GfIXDbj5gCUgu7iPjjoM4yumrF0
HXy6ZgbVqXKNDaG4CAh2tHpyvFww7Wa4XTRj7nqbKV49o+8Mu30ZZhgeeRcGx7iKAK6kayDJ0S8I
GvB5YgbpYRygNjQR+WhQrG0obAYSkh76XizA8JXw+CLJbar3FTRoy35iORirqeOooVswHSkmPcgR
G5QgTt66yEXYJQLYf7kDBNCdcYA9XMBkBgQWQsdbxkG9i9VBq9oNsnHErXMMQMyfQo6NDe3MuenK
cWLxzO+bGUbozlhCZ+YTzqBCRgf6E44192TPGMN4Bhq6M9qQlBySsHLsHhpi4GwGIGYzCjGaoYjo
v4P1v/3q/5Jf3f5bv/ox/vEZdT+KtvsR/+5Zn7/vx/scEIu/yzLxpQuCpIVhee5/u8L8P/CEEcRm
2wC3fd20/uQKE39gBMBObvvu7E8XmLX+jy+MTgGtPxehtKs7BM7+w7D2L0TH+hjmf3OFGa7h6rqH
Ppnfg6X+LxHEUh8Irm1qlh0zR8Pkju1BCmttM7P1y+Kup03DWb2T67Gy2pWNnCp3yLGkSGV2YXM4
bFVpLBNCtidcDig/R7L+2PjBM1aCJnaFDMKiX5QQSFhiYlxPZWtv4BctzC78iLNi60vi6sAfL5hg
HUOLBTV3nbPvMvxMA1TwHXvbhI3Ts51t6E+kZsbuvsjzF3W1luPlvWkmCiKqHoBSw0mrmXLk+iBg
uCyLDHlFbPgEi6Zmepegi3fnDorW2R5qm967D/PypxfYTNZny3LfXsCroaUGNoh+TGMcFdjDTvba
B0hlao8O8YwpdlUCM8oVDlBl4g1YFVqUMsOGOE37PMIMAsfCgdAo1cXfa1pJC0QnPjLFjItFlXZl
qdFs8CWHpGA+8WoMhIg02DpaeaTOUKeRHIcsVMbi38/xv/Yc89T9c2PnUaof+Ucpm/B3ayff9PUQ
u384pmfzoJj4MHkwLR7vr/xn5w9h2Y4NdsI3LTE/kP9t7XT0PwweLFuQieKYgCv4cf94iHn2MQ0I
lgWieFke/kf5z47DT/r9KebJ5dllpfGEjmlU5+t/8naOlRMBV2DXMVvoKipFAGh2bKR5SDOqrsGh
peU2KYdVz21Jll+Jis9/UdWQbxMKlFVe0b4C3LSyG6Z8U2AX69TyP7WgeYkMQvfISso5kqCZlKR6
MjmDI4TZXQU6HscS/YE2sQTAVML81N4NaQdbpcHTZ6C3dEDctYF6a5hj1pX+Pazo9DfRLGjDd0Fe
X81c03Pin8TscpCZth5RFCsjmg2KFioI2/vAkr2ITcPcBUNwV2Vsk9FQkz4xwBON26d2Hon12Bc0
rVALJ+AELDGcZMFFyPw26LNkKUvzzBHxzRfxbZz5O9p4m8RytjiATqpw99rkF+cucFdYNGH0Fb2+
IAHyTbYkfo2AUvGyq8Ki2Tuhgs1jgmHjAmVUqd37kkXAB+1BfBHd5pC6uM9NTDMFZJsAH4iqMBNU
pfhuKD+48ULUH2KKUNd29kdIdcaRUveh7pcfcgAQ6c0sQ78ZaM465X2YIp23fhLUvS715tEf9Y/I
sodN0w27eUGzlEYzT6K5NfI1BEZ0LCKmYoxKqJktEpOuDb9nEjW1jIBl6oMiWIoZgZ2PT7T+jlly
W6ch/cfCfs0QFsV5hJyHMGI438nSjn4KoX/gc7yJULD1TXlM4/pROPTLQF88tsp91vOQNv0UIL5E
yQGFK0OnwH90aN1pPcjumBrT9yYozpzBtw1nkZhOGlkQK9cSXEDcv4wDvXfciMF3X5bDoq3A5wnx
SIvmO50bHabJUK9JAX2JbahQPmFt0CUvMqTIIwwMdoDGPZ+b03AqGjRdFP72vafbAJclWUE5rTrX
Rw4QdMgnsq7FEFphex3EU6FnLMzU9xS7aOfY6tYNBzQMQhbbIWjMiR4xSqeeAGthrNzWQK2a3uka
U9FXtstiPXXTM1gZbUt+B3FZjAAbexdCEfQCvK3jOCxbp7qXsN5oVKHlIi2zKhgmyanfmH4/ayKH
zVQ2RDf3KOMa+6lWWEOcqnmGKQ52uY/cm+SzqMY7YQ7b2K+fLLIjIYtHyOjQ5+rSeXZl+Qg9nZxZ
K9jXg3/0VHqfRf2ziXnEG2ysps3jUB29CDRX+oljxVj0vR0C1zrGBspFM4g5tpvuCc7vi9fjZcvr
Z9/sllmE2CHWxm0cIJSwg5yhmNG/sEvh39PslW3WDy2gR1Q4PUxFhA0RZxcgOPvUaD+Kim6f4Ixd
cVBx5j878TKU+njudIkEy6/fsBhulEWLO7rNkNcFoHdvkgzXHj3BlawhJRpe9y00kj2XZzk58Xtq
0nNs8ZRXsEdh+ILI8vI9CXfzhHHsbgrf+Gh68FleTt87tcncLZ6cEEQlCS2Y2evNKJP3MqUjminn
s8giZrC+0jmqU8ePgoi6cPLPdtq8NmZhrto0PTllbx5oNu6APxsLGxeA242v4YDcP1SIHO35UGjb
C6WydzIzmCWTHh21Cqqhl7Qrv5Fvaanv5y5thjqJBIZLaHMY0+oe7wL6k17oa6lprCPjBNbV3Eeg
PLhAREDFGg5ce7BPHFeis6E1MF8EAqea+4+clkNHPBM5i/T1wXfxHGfMRHDaNWo3TK7BJ/NX7QSH
fE5bNIxZwrPso+FnNxjZwh9s+HJu/dBNasS8EiBL4+RVhfsw0BDGCowiSu3yPrmoRmoLrH6AIQfX
vG3yDqVriSK93RdNeSfJB7FBitDEKRlgVz8ZV2+BDM+pTXToAuqouPe+tbrzlobhB/vOkZzCu1Ix
3umglbVzVuUiHNlqWviVN7Flr1OYaCuLM/VNF1RbTSctIm1w4070N27g+nOowp/i1CgzkrRIjnD1
KVJXbtN7u0h20Jhd/aHwXaw+MWi/oNRfjGZWloa3HaWilSOb0VJ/YbSi3XmE9/W+fnGTBG9dTXeF
3Ij7LmJBNqb3MVGPhiFBp8SGtcDGhJUxyV5jB1ZeEKHDSjnDsQIREhz0GzeFHzyvXHRiqnXpkC0R
xPQVNQOiGbgiecuiTK1Xx0c7laisjWYXYDutxhrx8IQuRMMzvUmvZmgZY/Oh1gSyeWMK5tOmKvZR
Mwy3Vi68vWVRjOc6IJbcQzPqEUgNngJb2RxmkQ/ZGQEDdhyqkyWWvINjkG/R65yAreTU6HIAO1Tv
pYWXA+pMsYShuOjvAi++xP6Q7KOoeiOZ9iWJmJTXRRtu6jDbmZX/k63glrk2pX75GOSIo2IyYRcq
M1Cc2b1J5tZ7WLRnOKTpmVy65LnMgoPU5MUJgu9T4t11qbnyJ7mJybNkA0tewxrGrRnixojl9CRw
LXL03oFqWmUULbjI2ElFlNw4lfUZt7axjFNCxrQOz7sj76Fq5+gwpgNSCoTh6uwrsYFAG66atvhZ
kmV542UNKD18+KhcoOWZIvhMhIYjOe1nTdp7KSGzGJ0Kt0n00wnDVyzhy6R3n0PNQoBi9QAZUAX6
3bEcNXUDCxMRld+++YHExqoLuUrc4T6T5vHfNfu/VLMLqtx/XrPfls3wPv5Wr8/f8FWvW8Yf+kxf
84DFCdsyXI7WX/W6DVWFcl3XfYst2dQNTta/UCwzJo5v0H3csjhydVhw/6jXHcBzhPDRkxEGdb5n
/o/qdcv7rVx3Z0Sd71vU7PO5nzqHX/Tncl3mtqrgTDH3Syz7qDucAMfoJ7okua4q4a3gqoSHMrcG
/BBpAGIzwPGvRmZFY8qwvW8wWAGnfKV3nEPhJuD4+qFp4zrhgqycbggOljBPkR2vjbQuwRRrxW3D
7uOFunPwKrBlmIcJeE0IDXWs7DgVnNsBZvcHQKJrs6m7C7PoeFW5bXefheiBLUZRX6ChT/W/wx/l
r27E/ypkfinjomv/8z8MrtufDy7UXbrLFdcdV8xvCSel36+EkCxgAbgkPKP9N3fKGmtJe83Gh1+1
/bkp7OZONUiIJjQWIoUwIESYr6lk2mNEeBjqCcxyTWE9uaOLBaOu5cHoXfPrw4lm24raKd9Xw9jc
YQ+F0jnyVE+2c7Fqm8M59iDbnELiLN0AUYvr0Z8oX03Qj/sptxDkx8aRkqfDlt1NF68N4xsapxIm
Dd/tMYFfFDlYGKy/C/iY4M4CLBB2HLdM5PRk5/WVPSM1Hl1Px8pktvq269ko0RdD5NbhJtx5eN7I
/sPTBDSOrEE9etClYAHFO8w4PXqIvXzEuUeGl4EgD/3ZlH825DAzIJIvmfVeTU1+8hojOZa6QtiS
fMRjVN4WiYHz3mO84Zh5eSv96V5h/sbZZh8BV+sPdg7Z1KA6C8g5vb5oMtxbycCfN67twpVPAwkF
neFNYFCKslu7dilOnT+K0+Q49kERN+Cr6s2OGF12HvdXGHEAiKqtItd2Yc7vAyhYsfMMdtfOV+cG
bcutH/jyoJfTz4Kz1ALdIiqn+X1OJEqrvklXMA+jh7AuTl4Wi0XVy+JUGOUEB/He5BndTlUysKyj
1OsSP0eFYhJaW0Y6uRC1yVFfmMTEoPUDMRt+9U/++Q1rzP0wQrHDsth9/8//mG9Ywf2quy6FMS26
v5609Un3VT+C0Ki0wjnJmvwHAI7tIcnd8iXzfOatJkWrXb19vdGRm+nrwJzUyQEjtyQtyzhcX6Y2
oqhMTXMFsG7cYl1/lo1Ijhl286PtFvaTsmCA/VCkPA43WNNRSJghvlYC0E6EBOJnijKbfCp6DAe/
h0wGKU/d4NP2ApJcM2/T1k177j9JFTGOPSjanYiaOyOa/EtrMoXm6qBebfp6d/2wRAi8C6MWekRY
UsjlTQA6YkD6HYe4u643CBFmZM26ef0m8kljEFaXW+l7eFsDhml4sJtlOoXtuSx7Y2lYEzpUH+aH
FPhdSISwnmI6h17FqSStuKmaFF3p9b0v/c7cOnNwSW6WEScSguXXgE3UZWwjRIu2fmznF22q0d7C
WCK1xrpNUxU+q0YTG5TZYlPGTfRcEiIU9v6agx7gakSxOOs8Ikuso6FNaOcqibnDHlvmpaNLhHvi
3Eb8VXRPrK0fheljYfrnMG1Z+exRXdrr01p1RO6iMQseAwc2X57c87zd1HEVr1CdEcLUlP7WYi3u
R+XsAlt/+NPO9v9YJ+25f/PbXWc6li08y/F9h0byzA/784aRqhFxSM8AMAtcpsa9X985oUUHsfat
l9SXO5WMxkrNodRDHRWPMfLWEcHnoZia9mifhip8GXon/min4FU4CZ7VLOqwSAWvkEmQQYfIWyc9
w6VRkxOwCDNOxR7nGjApJTeeLClPZRVAhZT5nuYwvOhAPURSRB/TmOE75sis2fJV670OSiD4k6xx
g2Poh81eeOXd318PQVPtt+vBBmrp0NEcHTGH6/p/YZmFVJ4o0XE055lRbsEtESc0zVatULt3Qib3
5Hcy6FHx5rrGJs007HrhkpvB5NbX88fIo5OkkckiJgMLocEO0xn+iVERKaZpt8+RA+2v/7q+2A1R
kz1MH9hKOPjCYMpP15fKxfF1/VfszjrIdDIewwSUabRLMlEdna6kIdD7CO5VXl+MXMqdy/hvO/TE
IiBF8bZjTUpU66FBvD47nR6dNBp3PANNuu5M6tXQjp6vi7iYV3KiY+bFPOzbau+Dkp+RhOE+b4ct
ZKpgY/gckiuFMtRrGqZ71xsYRpV5oybcDE5I7LgpBqTxDkE2IFfxq5qlBvq85e32Ru1cyvHOylnK
SPup/j87vuXMO/pfbmVuZgabVF+uSdPu91u57KISBJWRr6wu19FhiPBbnwfswCm3UNkAaqgtzrc0
uQxxkyS+ftB7DPgU5Lj1aDXZA0pQ6Rbx2UxRFTHxlVGXrQKy6LcoOKoXpSgThknJ/aTJtSoiRYeP
F6M01EkzHIC6Hc4veimQrcb8s8vjvVt5nHJwWSAmSTZGZJCdxozyPlGldfd1CUONMFZkLNaaqTIR
H15dvqnuPtdpE1qTT2AENx353wasnpAopiktioveM8mvPf+Y1ik4+jbYOJUfHNRYBwdCUMuVVeMI
4qZEtn0gHrcFu5/sZV84B2q79pgnUXkI8PsSSAK0Hw1XvZIpya3UTeL2+jJZylgNVSnh+mkYGOjE
0lPpGOgXciL07L0Qdnhqoz48ZSJ80iTmnixvD+Ugo8cURS2H829f78VE7fgUKswqAupdB3UzdYIf
lmc9GVmCHrhCbBrooPm1qeufXAv8jkiBdRRDB97KVyNvg+w+7VZD7xUopwEKpZyHMammY6+sQ+t5
OTQSYgW8GpeFEXTG0R5nL2BOUxTBx3Bj+qH1pMgDaILh1hns7xZK/e3UgCTyNcR3imYpPWilfZTK
Xeaxlt86I64nifncshvvzk6n6UyMFwC0yjUA0bg9fJKSibfGcXijB9paleJpGCz3+avWMUC8PaDm
PSUiBOcZSXynpgM9vpDmjj6JoicsZ8qBwoHs5ZdxfmNZqFe1N4vRTZPx+NSZT42J9IZgg9kSFZ8N
mya2bdrZRuTmJabfc9IcbPPVMIwkdQNRXQLLCmjNTcaxqfzvZqLyxyxEkh1yg92UeTfd8ke+ZrWR
HVw6DYfrLwjivtiK3EMBqVR6oDVw8uo5OqNq1WNmh0egSdF7mrJ2x15rHTwyaeo8tG4zy3+5Xt3r
R7wJrxWqpoM/oUUntSxlxoV8N0Q/tteSXO404vNQePjxWzjE30QpQWN52rM7EGc2mgqUvYMklGLY
Xoxh/dzmI8ZjkXl4cVr7QHbyhoR0/djNFXRc8GkXTd5GlXGwq3WMDZN09DeWj9fWi8VdCjCydczu
aMihPdmXvMFVSQS4sfYdjZgPyu3vpSB7ayHl9AarqP8QGDcYuX+0Hm1nRpH9YXITtQo6rw/WVeOO
RwWN81IajbaCNBUurx/iMGScQVDFponzfVla7vdURS/CmOSzhUhgNeqdIt1GUPh4ShxHUEe3ZNWw
vbVFC1me0npMXWDT2SLqq/pQtmF9gOX361/Xz4kEcV1vSCwJVt47KAOqaGW6ARiPyJD3X19xCpFv
g8LXj/kUERoMlBamc2dQXKR94aJQQ0WJVM4XuEkpvNu58G5pQf5aOZNYI3JXLlq0Jp9mE9zRnNo0
gePtNaxATt2NyA3YQ465gB53/VdDGhk9LzApLZOulSmndmOJsHoJuL43CUFkyGdmGomW4edA5nH6
uhCd49xXymHCi+gOC6K+GKSLg8P6Rl4qfZ2IHCKnEgGBu0O9mOZnGNQR5hWU16CxdfMpIaNiqVB4
bTxT6y6mzLi+DQJxMGnIrYJcbZqyDw52VbtIML3i0+OWRByHg3be9K7ni560AKzg8wFlGnEbdYMV
HgZZ3Cempk51Lk9tYNpQ9zzjVqRYscx0XORg0xc5CpOdORLm81UfOyM3JIFjMR29kPJwXuutofs2
zecZ16s8xIYEbWg0ju/KQb2Wcy349zWMafp/3QkNehQmM2LdBQNuW/NQ709Du6L0iBko0ebL1P68
HnVdr0uW7kQSQVghVBwMNMgu/eoLl+9szgX0SAvz5tfOiXz464DKIMXb8luO3VwjX8+sKc/2JvcJ
bQK8bj3R0S4YGz5ez8a0rTHqCn9diNq567u4u+eZYSZ9fb4spowLPxYkz2YxgALfebnunJYv602N
ko7xeLxlmAOUoy67exeD7jInROfI5k022Jiw62DX63KN8rmAlUeLcVzLSKeY16b7NvD9hT4SOtSa
1hOJMA6Nzfm8RNCvSyFfU6TNNxCZVTHO3hPur9n9YXfHKQyM+2BybxPHwgvmZZ+RNjxMTDFRT81L
Q+kQ3TyMaIWv6+v1cKpasAah+hkmkf88YXRafJX0mAOARPWy2eMripjRR+uqhZY2r/CtixQC6XgF
/yX/tUuMWWtvr7doNd+nIunEmtmOuUWeqa+SGNupEet3KAwvZp7iacmqW8Hh194xtQjxGHMsGrOs
P1jJdA9gVd1bDaimLopO15c6p367Hrfmn3X9EVqsFTjZm3qbNsVt71XfXc/xEZZP4lbrLd3dJEoZ
G1J/KnpCQj+RN0mz3DUe01RkK88DpuFdV09dMAZm0KaN8EZ5FmixzIdzGWkuLup836UTjQyHgQgd
zZAIMpK6xqbPlkYAkEUbe+Kl4uea2OgHzpTWarguj9E4wX2ZF7BgnMhh9JwlJy74S/MJNYMkzLmB
PN6uqcuTa9cQm3A6gHVSAyDFJN9EaeB+N6bhQ8djVXe9fI3MkQavPpqXKvHddRoHhKwwE5k9peFj
DnixQ70+kcphelRvkdmeRXwMUm+6paVb4DawRzhy7M+2S2Bt5tfPLEvnzPZDZoOJ2sXacPf1HA0o
guNkaI7hkMCxUkKsLQTXgDAH+IgAz/dfZd/1JgoVkg15rVL1eviOZ9Jbj9oskRe99WKFSboh5whJ
P6kGVcUYTLj0RBjoIAs16gZm3DRgEUDQioyrW/H9w8nQGUzCf51Vp2BiRgcuUjs2L30lavygPAHW
aDxLMXq3ptNZTw4fkcQk+VudoFlhfiehdZiImJxfdNszDmFD1f/3qxRqor+U69hJOGt5Lgoh3/L+
etKyTTlGja2CpZsD35NWWa7FSCF2XUm0Iv714fWiElN+K7N0W4YyPiLzFfij6/fAExUK1PlziqtD
alNnxcdoSuNjm+fjXrZIX/wK4GVPNOWhayYIDRoRWt38IbzZWdBZa8vQ/agLsghhEtNpECtdhLir
1HTIOTkguon2lWo6qEfZU18BbrLoZi6bFvyD2WR6gXfQRy5HNcaUKCAgzIsoB+fdPZiksfr7y0ZH
+f++bhzVWddps9qu7c5f/9Pi7lEuktrYi2USw3+1NEuc4lrTV0LhpYxcpz7BMJIeGukb1zHf3CJF
jJC2wa2LA7SN4/5YmWbAU0+8XD5YQEkbjxsrKDuX0fpAna+gi1CALL/OHYzcf4jepguTaIX+YBAO
wV1oGw9Ys8SGbrMF37QEcVv6l9zOj6lbmJeZI0fgLHrRRnxT1AC7Mu6qM06dmkintl0iKsaXiHDx
bHfC2YdWBTFyXjqMMDroGmkB1zd+/gh8vX8xp52K+vTiIHg8uJV7nyD7vVxfjEp8T8g0JLDBxhNk
jPrb9dmyouFCD8k7qbJ3cRnRp1Kskcvrf/96Ra4vkdef85j+IhpXrPMctL9J97Vw+upguDXF6XyF
MauLk1a64X5ovMNg1a81rdw7MKKEyOV47HyY5A9T+i0towsXW7+/vuQO4HLCfp1NX9ZsMewDOnmT
Z3iSdzTyzYMiop3SqCWQgA3C2VRZCaKrsD9kVSXrPmEIRSXp3xAbMe7TwqFN5JQPvpdVDxZJyjcN
QWuH6+eMNov3LPqw0+avkioJA7LAMayVyTMgUdzZBUvfXq8SjR5/Ruc5rg1Yx4b2FoZAi8q5k62n
RKPVFt+MJJlAXJlXdP48oqEJTTxfF0B3qvBLMiWcG9VQl+XZKv1b3Z/6R1GQU0Vs126QEH7DqdYu
1/rmq6zQE1rqtcjpJFlOfJG9hURvKs8YGBoyHKe7Zr4d4Bn358L31SUGEr8iDqQDTkhASBRZ0cWP
o18vKd3tup7iozMyrybGTG1Tlbd3Nb4dlHBsEXNVA74b347jldvrzTV50XsDAWhIcv+eBg6K4648
NmRXPLXSMbE0U1NX0pIHTYV0rFxQDm3Jxq0Zz9d+TyeAMZUDG3hHIvXB5dIfqFx//ev6uU7A8oli
4+Xri621Vw1EFN0kDiw0BzbrpOMQNAst4smw7zPn89pZ08nW3pd98plFPshgn/ypnKe2cj+8QMPp
0JDsGLklB/n/IuxMlhvHsiT6RTDDDLwt51mkSIUU2sAkRQTm+WH8+j6A0iqrstuqN0gSpJhBEgTe
vdf9eFdH7QHBNfDHGseDJaA/0XeUfJdNu5GIsFZUVmhnvDgnM9UO7oPxWkycw/JHPrYOlBm+usj1
71EUOCgruFqqKKeZ2WsecXOFdPaqYX92U3ODs5m7sdq0OVDJ4gCZ+7EiCT4KyL+LSI+za5NVoNjV
7ncz6oT/0qZvwiZ71Im6dmEXwMLLr1ETDm8OMoxN6oLzrZq2vVRZ3F08f0D935kH5PDsmvabZmJt
MgiYR+j71k6OGRx0ioLOqvUruoF07/gKsH1rguTFTvroymLYqxVeghxz0v57IY/aZ2DpUVe3oW2m
7DVsHkltWY9CJKvEYw3ZyEqs5pU4ljAQnk57az3B8tRpQTp55LhFsRqhOAGTphpK/TzfytxAP+gZ
P+W6DFhYSltOkYgRRdE4KlAVKyYNozr2a86I0GmrNPFfXF+5FfkX03cupqL5a6MX+ojCZMKGMq+Z
/6206DV96KZzQHXzAib5qlNvYjt+6s0Csz83ILVDkEo7elxRJQNmHJCU+1ymq1428khpdKNB7t0y
ky6llsFNRjrh3SqBCVYWLc47VBwkk588UsmO7mQI8JU2n4y8JE2m4cBZs9JP9Hz2mEBV0tEw2oS2
Ge3cyHpWphXZ6LQwz90acY+ajodOdDZ0nfjJS5OcdLMqePp7Q7JNAJq0qDbzvhZWYpDmJ6M36p1t
ez3UP2N4S3zESxRFEZS+0r5jo9u3pVNcBrv3lvRg+nP2szPAmbVJGB8GxHQE+ZbwtGLNu1ruZzR1
E2BF5SXl9vctRCrhEKcPkxjyNSBhuRGVRGqTjXAMplXzvGmccVvo5PEkdQZalImVbRj18nvFXCQK
w41pWoA3zKBsMuyrZfEpGXlwF8FYARAhdCFrM6LsRhczguBbSWwnvjo2VlM9SM2LmScHcwzJNNAT
/SnmhMuEhBBG1S5uUdeaz8hFVGz6/HQUCh6yexNv9LjI0c+bb+VTlOx35dF1U4jiNHJNQ8YKnJ/o
fUEgqh1ruORNMJLQhGclJ1kxjxRn41gOpX+oTYrBmnaey7JkMRYU69ZAiHeJtPNEl3Nyxdjtum4K
scmrqthXUBZWxDd1GzRXrASmo5+p8V06+DDOquIbB5lpW4n15dYbvJzrV+Eeyiv5eXn3KFnzPekZ
Rcn35ygQaKwjNF/brGjNddq42rXQ8mQrQGeQWlTcaGNVJ6u0zo7nP8zp8J03Kcfs4NctVEB2tS3T
UN2AAl6JDi5a1z1/DxGtpudl9Mg569OFGk4oqKiwb5YOvTWnNJtgKSQrjFTTLlmTf5plR9PTVhEE
fXdH4oRYie8JUQXgfvXd60lNVUBepM+k+S5ECSIsF8V3MeNbJ/Q+W86kLqQgmnSQP/8EHyzKlZ05
5AFp2r6GbjQnMzsstHsXm/nBlka+tNSWU4xfHkIXShZL9/yMNd5a5sAFdk4WtIDDRMUK1ouOWh8v
hA+Wsu0+FVg153njqMYjqSITry2mrLmLYWoj37CpWqcmfg+Rd/0kJ97hskiECGNHexeJOINtVb0p
mqS0TgP7iLgm5VoWqqv/vkQ1/zl6F5ZmaA6y/8lkYP2vlT0og6FJzFAuuR5mOBwrfryjjXxs7paT
KG1tabp/EdRFxPtolgfpKtbe1ZNsm7XBOqryYtUmrnagK03WOfkXDvlghuO8WG5Q0ooBkSiSTnnp
mRsf49h1QCJhson0kMsVAl17NDednw/vTtACH6PztK8lhBUwLnyEBZwYK7adfVyYoEaHnvj4zO3O
Ol8F1l/X2mVOl1ybpPrVkynQkqimRKX3UEM0pzo2mu+7Iebt/6cmcv9ZE7FuFoZquK4rLKoi9x9q
a1MPskordHgvU9BdLdTcW1ZmAAGhBNnjgO11XTU+hkPKp+mkFu7tRV22wVYUmEQFcbiHqpbuiv6b
zQXdEA+8ccuOzBfgaKV4RJ7zZheqd54fy4LhgrdvmwBEFOEo32tmfcuhBH7SOyQkFxLQ9nzhbhxl
59MeWJMgwE9Gq7Nr14fJ0msdBvpeUj9FSo0SrnYh8EPqsA95adr3Rk9P7tAGhxg52v67ORnYXnCJ
8XygKG8UyJ9c5wYV4lTsRzc3U5vjdxvluz9oti1l/4h13gSPg1c9NvdCA/ZhFdYR0EO7z6Ko23ae
ymnePnRj8UvrTHE03PzkqwHt9PBieFe+/HCn5+qRa4G6sbiW/UQpYNGVqFNdf0nv8++UVk17HSxW
wBHtw7kpoWnBZKvEhBGr/p///jtx/tMhYwsHnb5KFexMvTrXVP85e7X6QuZg7jffnQgnidUnevXY
Bntb3dTQ0A9/bxAZr/Tc+yi0zjtZkJseGkMfciQgbiA4dN5MznALrTGirZPJoUA49tK3RntQMcwd
O5MiYv562ojhhaKLjBiMbLgAWYg43hNSkYkvv0zwjAO5MFx+AnFm5tjvRle5WHVR32apSwlXgTJQ
2+uBiQ+y0Htn5aVKN8VlOwj4QBUr8Q43Tw6Ft+2oiOtx28HR+5J6RbBCTxA9PyT9UCUrMd2JGoi6
Wojkuk+rs5/E4jRfbTqvQBHgJfbK6RAvyNQ5ffdNclczN6qqgSjS9S996DMWvy6YdN1DcWzUaXz5
79/T5LD6j8GiQGjNZFFzbEfDcTVJvv694rZ0LcP3wNpjrBok9pl0DvPG+tet+a7JtCrDdZd6AJpN
mGAefNpppa2T1LEItWHYIPFg0q8mDyrYZBqKCrT0dr4nIjs5EgRX7EcVSKpWdMe5L/0tfgFr3PED
+V7WEnmiPrfEcC6Rgrnr7525bhS7tkSd0NdItaqBoge/bdh7ZPXVGpBC5rjTmGbqmAcJCgfAYq+G
B3jov39W+j9VLIJPQ+dzUmlQuKZmT5/lv3UnVN7roGCsJeU5oMU8jRqrusroRPP2c+Giqukgfg+9
M+zDOm7vQAocXKUNxseBvklqj3tVg57T9eAlQ9c49kTloXgn6N5N4/TW1KxxWmRrQutQO+WG/v98
3Ywe9X+qImDxqbbquha9dYf41ukK92/vQk8HuwPU1JBvOPUIW066tJ3Iy2g8cpHqBrGsPoavAejx
FDXXRQdXsJR+D3Q2ES8RQUmWDO9pDKtddUPlYJYMBILOVnZzxzASCYSCWU+DSuan5vq7dvrjVIrP
wsqim2kypq/Bvzz6RrZbjxAl+JLRb5VI01084Ty6Jv/KECQ+eRmi9lwLLohudq4SRDerauHAqMGn
k8LB75r4wDz7AfOoReflh3c4E9bUZhzb4KbnqK/7QC9exxhmTmLLbI/jFAmQEtEh6JSUSLHad465
lRxrOxVXs8Sd67tNdZki7RzVeqFn0V3pEj8ax79pbV68FGYJSD7I5CEhDWUdI4rGom59q+4sl7T4
TqTZ2tDbl++eaQ9Pxq0YTEwZVA3Db9b+5hNtWbr7Erd1HhenbiBMzEz813gg4gtnx9UHELFJwzxF
VUitn3duuHaxACVoKtaVIbNHak3x4QXsBo9ewbLJPUCG08KA/FxSMRzKZdurgN+WgXvIdHAImWiA
LA8J+bpNLp7UnvG3mUoa0JCU7r2jAMluaV1lbaqhSNOLq1v52rpQgnLrxvwqjdbRV43wrYduYMJF
hZy/e7Z7JxSk/mPkT1C4taFyPjXe2TLR6JN7bVjuMlevdxieWNlkDtelQXevAofUsU+y6yzGyUyo
zkU1SRB07FI5ZhaGxDSNdmXs7MJIagAlwbKNuaM+9ZMuX0OTR+IQtX+YQnUbmX/15lc5cuAvApPF
KsZDClu9RXeMxmGUDQPamiFfR8FWOBeNOeIyMQB0fHfmprt8yEewsDQ4p498fkYnvZUjlfAgnLK8
Z2H9mJtoTo9mqKgzRho1fpwIXt3ChHG50xBIT1dX+VxFLsiOxP0tRtM7Kv/aIBH5oKo+dno7AYoY
M8UJP6Dcac9KphFBFUretcOnQIA5pdv0T7ELU1tnMnDIbk29y9+bWAkeQ87SyXPpDKWFh1aLiYJ7
Engk/+p9VsBavxccWeTmm8DshrWZ1PZaYD05ZjG06oJUjWdnEMco7orXULH1NeNC9ykYzScFj9wl
mjoRLkrvwWs7opvq0Frpdmm+KgB3wswxnswcMxcVj3+2ZNVuTbOIzj5T6E9By27xfXWL9OrHyCXx
Niv9hNuDd/Qy7xQngE34DdEAze2necIFg+8qpHfkAo0ytBTBPVB6cAo40jb0wEEJmMar1ncUJPb5
e1GFIdd/mtV7rOM4ezr5sNPKSCFAJShxs1opJtU62oWZjYm8i/tbPdTxE1cmuh2jeVdcp/tBU/Rp
1oqWqQFvfhix9UwlMqou+2I5U0zKWFJskNYEz70Aq68WxJXGJVlaDTSOUqlpC9KsCQKi7r8HbEk8
BFtm2dEp6sc16bvGJRzdX0ocGXeSAg1qvgAZ2QCJwGq+LEP5xSDZeWOORRJh4ShHvS/SE0GTyjbp
dVJDxiR+jovSPw5CPsppsDYfXroSKMekhxaZ502yC9smvmk/mY7AhppVQwGAx0WliKWt8fOXI/PN
+VY8GnvLgdzahqQ5ODqHBe6VHu5eXMqj8Lv2QlQwMHzgB4rrDe+VEWlg75h+N35pwG3slB/kua67
GsJIRsLPItFK7YQuWT2VXnn/1ohEyLX2SUw85NQRGpKowN5iy61dK+FRuunPnGiKQ9nEUJ4NiY5W
l19GJWrw+d6UTj9pCGiB09Q5M9zuTsARFgL1IZYWICpkEG4yP+seiskxyaAS7ip9u5VZxf4vEcXl
Tqa4rQdBNs6YMApoIsAEtWnRvkRVunEqrbpxCDRko4B366ZmGaGLe7PTQPxV6XtnYhpUCSSCSCsb
wPQDeCQYfc5YOw+1CP/0g+ttRN8U67mSzeyo27Q24BjplcYrSybc3QycTh5cj1jF5go7fCN95UX7
nutbivrVEr5ITCII1LCw0Hf3ugsg279EtebvlI5hUknq4jokpfKHGxm/zRgjt51x4vJzMqhn9aXd
l/4O72qGgAYczvR/sF0X0V6ZMmE0kgjfpn3RDSu6pawti8GpIcBPwodyGL78vit+zp3tjq/oiLyF
gZ2Q/kX1x3AlPHdv17r9y+3b1x73Kvns/nXM2ugWAlLjlEA7ouFAPJCyiCOqS1/nf0lJ44VYYrRz
s8w6yQ8mFb8OjE+Gcfo1gshRPSHBGIn79xgPT3eK6iqrcSgiWpSXShfPLZr7+X8fokZUSl3768g2
DPcyn3xiY/CRX5CXNg3HYc/9ybx6pMJSIXCo09deJNSBTtr/wE5nPiLxx1II5AMsiwc+1JK17MiU
coshOKH5y+NNioJlOrWC/o888wnOD8l1sb4B6rgMsJ0uk/yR2dI9ugSep2NxAnTYb6ggv9KoUDYE
tF3AZWQ7r2d5XQTtXtNBrUaVszYljcnC3boZS8oWTtMSjeWqt2rI1OD18AL/7DDVxyIihtxWByYb
cqC6H3+PUNjK0USMgx8eMw8MP/gyi4xQLQQD4zKJA0TTfXYqRYJqRcOGOaRQAeKuCjeDoVQLneXx
5KolMqLUYFejlMPmlyPpjcUitM70yLZF00U7lQwFxrJkRLidj5NJIzMWkNYxqqsLjA6Myqay92zg
Kqb3Y2xLAgZaXkL5VcUY92I0nGRkgxQK4o8kzZ+yLv2tNEhOqg/f9q8k2261BtMb8x3Syp7U8blU
yg87Jcig6H4XTkYuXnzVHP8onC1TgX2Dy4GMuGNjBw/THax1N8rPEa7JIh1ZaOkyeaQZ1rEMp97Q
Fe0iKyf9YrpKa4OeKcTLhNCVoUSBwedtb2lgnxQ/+Mw8ykrVCvoFtL4MKDbWU4fLQXfpNZQCTsVw
r0pIpbZ/eYqpIsz3ECdNHWG8evSpcjBvbb21VeJ0BocQWJhrC7O2DqDV/ZXTe8HSNaeQNDNQF8T8
3SGGpQ2QSB3t0hZR46+epKlWpJgUR6t9TpLxpo3luQCAF/bDTyUr6e6SbmTH9Hr6FkpYhVoSHqEl
CWrD2aD06o++zZ96GtAMZfaiFatEYiYd8vLEKPMUxsPDkPHeV7WDHTs/B6PsuXb5J88jlHcgIati
4YaYQ/xGCLDkXIWcFpQaEic071XGS8nk3VSV6dsk76Ooybfs+cS8kdT5ZlkFkCPL0ty1Xfba8zYH
RZwctfw1MpASqYJIoTPVddEGP0oNAAshobsR4RqBgqTZDdgeh5JhkJpgsMNryEhyuCEFeo0MeSkj
331YQfpRZUkMFAuFoHAwhwR1+hGUcJSRq5kDnsZE39UAuNQcJBc5CondTpFvWO0cm1oCN9uiSMSq
ADN1Kq6GWdwJXMefz+VkDMQDZGu12PcWXUnXvERjWGLoJK7RIFENjTijjaDPtlI34XQNhb9KRu3D
RVwvTZz1AXl2i4KCZ4l5h9Nth+GPABUhySxCPnIDkfULB8dr0hyE9Uw+mrLQLZbRBUMp4MMloB7D
BqRFkC7hP/ScmIAXBITgVWyhdxKlyMRWV4t4rYVVsauJwcJfPkDFUN/buekhaJSiJeRsFp3C4lIa
MT+l4gcGoVuTRV+6BnKt1TDWR8MxVhjOclIIljia+kXJmqVv2peixopu6fZnBHi+8NSjrSEaiWzj
kKNfS7Fjj97FiAD9OmkB39Aunhyz4fsfOjomUr/Wnnz2hf4TV0CMpdc6w93D6qxgyalp83nNpU4Y
e7hElsIZd8Di9+my8/qj5+jVwcRUDEyfOB2tGyekUPeC1gU3uwx/h4Gy1WjRaYW39/1+D8U1Q3Mf
AxriTdrRwKiAzGROYTZRq6TrQSzBMXbqepUQQKsk1I7Y0ADN4XQsVKjSneBCFFJmxNuimuKByvjT
KSPEJERTEfK2BARLlmUeXeNkCHaNXTyMOKRN3t813u56aCbBYagwe0G2o6iEaI8BtiZL2VXAnq1A
vKELppkBpSWIiaGil7VKTNR1dvvbz4nTRin6RxJHsPQRtOK8KMVWRMWd/47QXsjeTeLuMTJmTaCc
qyPn3jEAPWeqyB8tkBLtsCndxF0lrFhYRdDcw1ZKlhGkM/wFFOH5wc0JfPUML1pLF0Ccn9xVspgC
vQoOkueqVkIklO/gSYWQBNuUgNwIlZoxlBdmy+vCIOmG6bSzBHL/ko+QdlN4qn6GV0JYX2AHdUiV
WGjSNCKB+qusCuBNlhPtPc1ylg1l/MIAm700SwisRmU9FFWwHKeA2uXEl2XKQcXss62cMN1m5YRH
70B2ZqFxHo3w1R7ogLICzXatHTbbptT6FT2m4FA94imlo9SzF1sZHlHAmaW0QaD1LIiI9G63XPj3
lhZ/1aIbzsnQ/WYSW66YIkJ313him1qgGmD+FVpGEqMFR3AQ1YFxJWMF2Y5L/HcNYDpr61GqLKMI
t5kbUCw4tu6u+NQxx+rQ3+kq0vXLPK45RokDDaCcIUnx6HkzqcnJXzLSAqYANS4vxZqMgSfTLP9o
XgjeFXkFRc0UZ+HmS1eVDlnVrXkAszYs1Cjf9aECz6DTliKK0GuDiKX3CY2hbpNqzVLTgeFv7nwN
SxM0khxTkrq1gzg5otJcCS0mnsUm9N3D9eLWMenoNJqVERyGigIoITqKVtEfy/K/RiJVBrNh3Kye
QLQj1cN7JYOXIcGNnvXPaa0/zAQBsDSDLfJodLx6+mw3OJttQhoYnRlA8/JhCcVI/9CpRFw9Ul46
m5MwwfcH3fWyQ60zxbTtdhOMmfUeDpLk14AesR77t7o3/VfGevRC8J0LOyJtKC/fU/4x8F2NTyZ0
azIuOdMwLMbwhOZHH+plFJyYinwGEoFY3N9B6XubtuhBHxKHJtL+jbIxP5VZwCfPxACV3YVVBfnh
KTPXAsJEapJdlem48A2CKvAsvXVj5j63bRsdKs0E390GPf1IPbro04bEgm41qlP+EwSSsyjc4NCW
wWm+Nw72uo1C0EdB5Oygxe18ym8U96xG7EzTd17XIknmMxUOJ6Apik9ycO+VMEyOKL+GFJ6s69Tn
zLMRDHKqR+GkrroChUBfaJ9tiBuuQfmmdejoZDOkyyaw36WVfJIOfRRqka6TwCHGCH5v/jVG0F/p
JZKPKyb9jzJpdSdCLAlUg9/tOgL2VgjOd6bImFVb1EJaauGdV+v6XAX1wyqK4W1IqnCbZYq+Maa7
41gQmFkvA6+wXij9tLMpQSkTsWK/NOSEnis3xRAwPVpZpEVafgP0ydatlxiXIdWeYRx8lwxR262s
D1v34Ca05Q8l0sBJOj5pDrjU3qpKWcretj7gpnNai9PwJEY1uPWsexbV9EBm+X8yIJTPkE/dQ2hm
8XrePzZX+oE9A58p5wqd2aIM+t8uo8Fj5ymSHhm8FyvBRZnYujwamAm5IJJxvoJG7K7gOy76yi5e
MILUV7usf+ADaF9lWGR7QNngWceifTXdqlg1XF32+fRoWpf3qlOcqyyl+agBM8x/NDIoP+kO16z5
jxhrN3iTWNsPdhWgleiCWzum1YXM9lWLkB2GALvm/WP0oegjLdB/7UH2/eTKJj4J3YvpDLgap4Ei
RRmDe5kUQn+8zRtbJn+A8/UHm9rpe5eul0/Qc8bT9xOm/aHqrdwxcS5/7wKJ2YeS1KGclJpCb36i
NyC4OuQ0pI+J3Nvo/vjnw92GSp1S3WtLZkDZp87EdYVNJzy3Llz8IbKQKnDy+swccqfMtPmhSuls
UWWZ26zzYL8o5FNNT1D6Jl7KtFjrRgw6oyQezdOZ/bcAW69BC/9C0X3nPRfWFqlpsx3yVKUKoFJt
utE6j8QAvxKNlbAKfGV4015wIINlFIn6So5Bs6XJIzCGqD02GS3cIQFFbzVKsrrsTlI/JtnBylI4
9FUsH6K2jauvJtvGU7szRzg6cWM4BkKo75wNDfp9lX3AN6o9AEOc5/2M3TgZgOc8Zp2WPoRUnnjp
miI9RgzkAaXpYUT9HKPqUec+fJVEEBlgCMgP48CP3I8//KEFPli4khkssYNMknCduF2LrrH1WShW
IMFRbhsKfZuIcyRtjFSeUyVVNujgxcW1En8TNVF3dfIwXmNGhG5Lw/VkQpKBZjGWv+rIXoy6ofzR
pXMpVX04SRXqrdfRaSFvp6J30xG8oklxtyq7WWklqP7CNLWtI9DhhpVCW1Jtij3En27f5ZZzSgJS
n3LNDW+WApioIZfhqYejePGnmDPwe9lbTxzFmkhsa5vLIn9rtPJu6fV71TS7wmm0x6hqyiIpCTM1
6+kzlWSfO5VDoOT0aEjsrKk1Je2JWLsFom1WbhuIO5f4fum7YfHDUqWJ5BW9UD0gxPYYPAO0pWve
lMVm6HLvlequdORnVZfOdAo1jiFryasRk7o6P4DRBdOtZr1QrwG988crydEmrNvWfWnj6srj2mes
QJ9TyrC6VTSpDzR0CKasLPmeaf1ifgbNMGcZoxs4d4ptIt0Yx038w/NlehsGu55StxgS0+giB4PS
D4d6rPv+LUfZelWsYjinI3PqWlOudSw9Bkv5D7O3jScJKTOtAmrKqNiNZvXQu1QMF6JPkk2BU28x
uq6yTS1OVZNMGM8M7PXO1Xgn3PXUAGFUN6mGlYFE6iwe3+YHMsPaDwMUL4HE/qRMG1NaynHeSA46
DDCuO60t05Z0TRnsMs7dHfTP00Rv/t4oLGpOShgJBkhaHB8M9C7zU4b/fN68r5HpUWmz9EeFywB9
DFxCx/uokwS4H5nuQh+ArIsQPyfIey5YarnHMq3/kkb23GZq+emO+S/FtarL4EQlfEMwZWZByJNN
m4Ojtj11Wwo+bFDT7TC3W65j0014g36ziPwBIXCG/2beaRgGfeU+2bUggdZ+p9rnwCpI5p5vVnFg
nALz3SoLaOpNx9zCKa8OqURXVyL1zfTqTzntGoWFsLWIjefB1YPj/Iz5uWDr421GbbHEJKMA2iZN
B489hLAIGg0HEsRajdTSRgNZVHBFvfR5TQ6PVgXvLd+0zmLlt5HjrHT87gdtFWYfacGZVA3is9nq
CkWUCN8UMT7NTwVlfMmKRL6NDce5HVrVGYG8szKMnmrSoluYguF7y3jpmAvSV49KnLmpEEj+SoSl
Eid43Uf+o/CZks1PQTdzSpzQeMXWTQgZ/LhDmLbq01BU9XJ6IcyR3o9W2Ee1dswXAFjxPsZit5GR
k33AzLIM+ZFYAWT+Nqv2dUc3tw2ysz3t7zPCk4zRxaSiGNXVqlW0fso0r+j5VJCCDkvHlP06rnoy
AeqcD3jaNDSC40QYT0ahGs9hSS6G/0EgWIuPgoMmq5X8QW86f0jysBRh3ec7fY3kAC3+u1to5X5I
GMqPcRSiw8hzxGLTzXljR3V4LEptYfU2sxlfS87zRrreX7fmu8i1t2YmSKIubKQzJSlL28RgjhE5
jVh0Zta+UESIJZnspGZnMbgskRusMaAP+yyhf/KzyQmJdo0nMFYQxRXzxlShh5vUo+mneXJQNaIw
/E4mV6dcU6jyA5GMU4GYJAT11bV2nTdd5FkUuH20Qv2kewstCYNTVtI3a2V2NC3xMQKJO8wbJqd0
fKaNYfUjWLbpEdS+/caS/v3vp8y35ufNf6H9/eT5/j8enu/OG9Rg8brQEZy15ZhfKZ/R6ctwk9de
fvW6nujAJCZUq/SJ50b3CwRl2pALD3MBxtx8b94//32DmmBh62HA1J+Xi5CLX+2GplUSEg4x7fr7
D5II0mopo3g/74M5dEdhRoSzS/h2qlZXMHFUC6TkqKnV7StBJ0jx25c0pPnf9u0votHKNxP+r1CK
TWsI8VJIdIcFKx8FIxwxnirRyMhHcFIYv6q2BqDgDh81cnEMrBbprqX52Y0VPLTM049JnHj3vquN
TU4uwIp5r3dPzJZLOhGKDaWMkGF1L0Hk36k+SNgqe0Ye091w9J4FSBNMmDqtXi9r73YNV8ZjCIoc
SVvFprLVq0Y5YcT41fn6Uffy6EswBF1klkJRO2LqrxOn23kEGu2wmkXP8CIYplA/vyCD+RkWdCr7
ynsznSlm1fMASeVj+hNYBgk8cfIhLamu1YgpC7AI6rZUD168vLuoTKU/HL0mIt5AZeZUlXUlNaDk
nzl+eOTN3eNaf5bVwHqVsIeVjN+1qLTfQ0/L0fdi6yxywJTKoLQPqw/SjWoA+yojZPVjSZR5VU9v
uVNV8JNcPGdjISzuX2lhFsf5XqziLLBou6Okrp/nXVj5RwTs5VPZ0jGgW5aT92NnN3Tk2sbtKmMZ
GDAeM5HuIc4Em9CI1aPMg2kYON2kz4YRAKHPEUHnr2bI/K/GKd4qZtyPhJppN2iOsyVUJnkR6fgy
P4HUJOTCXZ7fB34ne0Go3ZbYEu2Hm4pz3+v+V1TZZFoDErn5uuIf2mrAloh5/60x6CBN/xMb0Bnu
lQ0+43JZJZZ9HWrdoERH/gCzPL9hhk0Au0XxC+rOdRgVzXHeQEskql0mP0Hdgrfrp2KmoseXbbRE
wfNqaeT0lZM6SseJXofDC9e1+C6S+sNPJl5YNiCI1R+R0nTT7zPj5z8A5Qmm037MZanuS+VlCDqO
hsgPfzWESAz6iAnERVoQ4H9LizZ96fJmYwpaZLBONfpR1I1AT3VQp2j6Ie3Upn2EVumxZEjXKJDl
z8AO4NAYsGZCYdQ/Y005jLaePqRbJOfcHjl2p/1UpHeBGmEYteIpzfy/Nr1PSlKYkEqhRAUiW6kA
+A7lACaNTenTh6lx9UIth8mCbug5sjrxXOYYEtsMF0Py3pYWWVCOoR/U1PkT61Lc5g0D8m4DmYdY
p3/tQzd7iMPgkXgxEyAS4FaF3Td7D7Mc+noKPB2lghNnhEoy6Vf0Pr0GUnBEFcqDxsS2UmGv+QaJ
ylSlw86qmreqVoNLkGAZWDQJ6wAjjc+tpOpvgy8uGTXt1KG+zLe06RZ+PbJtAQ+SpK08+47sL0JG
/cVjZHGZ74Y4MGlXgM5BOQhkNO2eLGYCT3WK38cGxrAa2pbwxunuvK+vlD+asNNDSEvLyjTjyaX9
fHP62jrnsjzUVundUqMiUDPNZ3S+u8kVtznnSMB3sVmJY+3ooPRH3BlDEGsH0XPNV5wuOqlNwwwL
0zmt6sAExUWdquiRwUpvjG5FllurzpRfIvbTSzX0v5MoCl9ojk30OyJvvLH81CpICOjmiqrRLoVn
3Vlpu7x6Pnr0+i1yhUsfm05QDN6qFwyFVI+kqqRvznqbKDsoQtm5Kbp/30BjfW+Jxig1rUq2ilk6
GLddnewpv4IwaWAl+745wPo/4fEoGpUHirC4p71iEaAwHutU4dtqLXJO4y49Nqr7RxnzLCVxz0Nw
08KVzwJzSmnCnCFp8EmASmudJhCaeDYKMIUDPIRuYTJsX80PzPskhSif8vTw/ETpqwUuu+m+ZyQl
2XhjfUOE0+8KP9PPOgJo5pDw9Oyw18/zPlu42l+3pn1dUgv0nqaxHgeFOOX5iX8/J6eWUytNPfz9
At+vMv0tDv3+oKUMY/7+0/nReRMP+PxESzLoP/727xdgcEt4RQ9td/4//l/P0zEUVl6jkijCG5qf
phojXk5CXEk1z4fv94Imq1vUU4lnlbXYmHVpnqWczh5h8GT5SneA6Ugc4kXpyLbwEFv5lL47zYBB
nP0PW+fV3DYTbdlfhCo0Ml5JMIBJpCxLsl5QlgNyjo1fPwvQd8t3puYFFklZiUDj9Dl7rw1hEnuX
0fmNRjOfMRZkxNlKT1PYqo+M2L5DjC5xntHPOyVrTUAuwtVOm1c2VXZU0t9cte71I1fdz95V3gjX
RMqQZOZA840kmNXAY8fOzRBTfCI8NRAEuxBvo5l5fOBikGyiTbnLgz8Dst8nVQmix3ow4Hx1dV9f
rNpkuBN5UguHZwZwxQV7zmtD/syzS17JVXe7q0jGX+aUfCh4NY+VaYn74k+rDBzoItets92DMp7g
JOz15MJaF7/3feWctNxIPPI26p3hzrEfFcRaI4Ya9ck8tW3Z7Fjt9K3QWvCWBkOxKjLZm+CYIs/q
0TTkbZcNsE4KEuuWF/1LgL2v74Xxms0D71PTiTeS4RPTuan83m4J76cCgemzsT9orSyZstIiNVQJ
jTMs8fdBxpuQTwEnaDd2y/WLLZamCCBsXQ7PlhzIc87ok6Sao7zYbejCKjNaz62r8HsIfOSErgZS
/PJq1ZTJraiL93h51KRwGzI33K2v9XBaX/rJXPoIU5ltWn3+o+lE23891NYnU1be03r4X48RLrPY
L68McV+f/j207MTGR7O8EhhT7ul97wI67aJn4BrRc4ULmmZLe8+XRxnAvAvb26/X1s+KGm92cHwF
6N2+DmGg9V7QY4D499z6EXSh8VI04/963u2lfbPXgwLYU5Zawwjif75SPIU5lZmJgQlLDVPYsH6E
A8qTeCwEhhm1PBdvOtCc3XrmDXUdPzDWPBHf+IRGKfgZtW+zbgzUIbTPZ902PVJ16sWKWe7ogTDC
1CVuPr16jumK+nJK/uh2/2CoYD2C0TQfyRSqezS+BAOCVQhbKR+M9iR9yz46wHkhimCUh9apiouS
ck3apMdgixycey5j51pV0d7om/xcl8XTHAflxY6b8kLITYsgDxyUXZZd5q1PqlL972UrS8BnKVFk
YncguXX5L/8O65cBJZekRfyi4qoEniN/ONzxDiAO4oNTRfMPBAfsR216GVaunsHuOeg8eD5JGPoq
Qd4+weZBgWiUxiUx0GiF4nsuAxqCisU9rMTzoWWA3mqmv9ooh41aEbRnDgwm3KKeTzZDvm3Z33sN
ArIUdLJL0pbfJppxmxnqBkOoQr6R8rrYn18JuLRxgNkRJm8+yzQRIwDSnIiQ5GEcuuVWIDLHLxx8
ipQwNzdQ2ldlovnYOXs2edO1/Zx0dXqfGG+fzTENtrktrPfO0sMt4iqFcGLV+G6YjVcgUDnSMakO
iHPdY+Am06bsHD1iluW0x7G0UZikA+r3RJLR1QkGEMshr8mATcGFBI3y31POKCDvFERf5hUQ2RnD
Qz2P3zpUH36Pkx7pl+sS7yf1ZNpm7K0RaPA5/w5ZnTa7NOHMqcxanOxAhf3urkd1ygXr+/L0uuFc
D6agxMQQyyBdx/wNvh5nUtprb6FWk3kb5xksyqR5Y8K1Ph2QXyE7AD9xEWZPsaVYexgE6KmWh0g0
0ydh19mTybSUMUR7/3+eL3LDuoFx+fd0iuKEdmlzAl48n9HlgstdPnJlhLuxz9A6yfxMyvp/z4+J
Pp1xA1Sx8kk7cjPzfvwxivkzCjm5SDh6tYa08qLK0Xfk6AXcOJKj5vTJW5uN70mrxhunmrsr62B3
DVv+8OtHqlUSU29PtBSGvjznUxcvTiMGc7py6rRYRbUC58qIatBqIwu/QX1Ej08OIFvAAPehy3NR
GaFb5p1LIjU7ixxn+9eHc2LdyBDOWS6OktKD1iZZpAD+Ca0nJNwequEMkaX3WOr9VsE57RCw96TB
DqGKdx74/34GMfDMzG1fplFIbKMG033a4qccyjAFnfBxohNNoFYQ1JeP1sO0PPx6rhzzrRvMhmc2
E02hElDlhb39fwcdANkl09GfuUm2r4ca6GNWgBoiryyw4a7Wzt2O68Av6+kvUXIOGwCeL/J69oUS
nIOEW6uEmgTg5aras7vrezCxZV0GRypfsGk5kwE1bcYTbCMcPNNGB0FxJ3D9b1QL8zwtyVx6M7t4
AeVLLXPnnCTND0pBQ+g6e/2fnbRTPzG19zGesotpdgo9X8np5A5+jrq+VhXVb7L4kJbAAGihn0ph
OaeKdE112fSMji5InAJ9rY4WSemyZwDvEmI34TcQSNk3E4PAwmBY2TQFOo9YQzQCTciPwASI8FvU
qJOfK3T6Ek0ebW1DZl3rJYSxb82eLNYh+TYmTnYIoaXMreLrbVkRladeOC/gtGi33OHelt+w9yyS
Hk7FQW2Q5BDIs5+JFo9FbN9nHas7Ae1eokw3JSd8sAlcbSstTSDZ+yypA7sJO+5ikcSFUyZYZWCd
kSlO4aOlFAiF48u0ab2pfBkrIESz1cIjNMM/aVN2PsbtJXeQ3KcuDLaGRvhZj/lykzjFT3yxnkSF
L7mektDON1FkvajhZO/6cDz0rsa2QBtT9DauH43ctRVY9SDSAQJBtc9HhigkJb9mZtlu1Ty/A3kC
yhi3Fol1BH23VEdkqBZyFyxO4ATfuesk3BID9yxrSYtPjAbLGn+AUp09Ny6ubaKbhDm/ZlU57jWg
WnlB8zUh7cKzKvHepRWj9wZPVmyFW6hkzyU6ZY8Dv6OJf34aYBPL0NrBezBfi/S7oy49cFTc15z8
xscU9lcXX2mq10uOljPcSvHutF3xVjF1pFLLQa8vDzupP3do46/RbwCJmo82Ccif4WNs+Da5OMzH
cRfXbv+WtB0lWKpt8xxRZG6rE/Ni9Wq6ReiTBk/jONlbMw2DqdAolRuC6MMIiF3SUrpiguqBAkEh
bwuwdo7GYAGFa0ZrRhYl0icbN0/eY1kSiOMychQ2WoHU1RbOM3kcFzWh+z80udfVbOsdyDJ9137X
w5KI4nSKPRhswIIjEy0ro4izCAClVRVOiDY71ZHx2w7hF1KSF/QaS4U9XXdoI5BV/R9a4P5UbmQ4
qdeiDP7ime82JeN/XOzTrhV0dUgX36YVg+JYYmBuslRsEUtPKiDa1NgwbLKqkZ7FiOq7KpHhq4Z8
6Sa9OdO+2hiEHFgUs/AnK7ytOA2XAJPXJnIVbwqSo4x05ZbodN7MzYI6q22JPQhHT+9wQ46VFhXq
oCTIi8NH47jKXkc+uFnvSL0+HPWuYxzmOO0OWUP5zM8Ru99K6VoAowYJjZ/9kO2gCUvaoxbOzZO0
6o1SJDQHQ4fIajc7Yon5RpuM2a+xL4lQnwYspFJhCqlUBDYkRvfRU9/pU3KzZss8Ky4rFaK9S1Es
dI4RXUqFIjAwMcaBW8DySIorheAL299bYMrEl2PfX3q1lqcAiDOR9OzAE6e+YF3Z4KpxfWfqf05K
mt0dolFNA5FjErPTz1q2EGXQF/tMtYeDaYjPguHK1R35hWZQjvvUGLIXKttYRcbl7lsGPZuobpWz
PYvbzGL8FDMGhMPv9nRTOyUrH1nSFE9MAbfaZO4KBhFPWYk3RzSzcg2YshVVB6926k3P6ajwmk6b
sYInPxkXdleTyJC9oYD6SiP5vbPo6ug5AJXpm85psQg25SXOy/kyJRGhXf8erx8Nc6qQJGgqXy+M
CvrlTk9qQlc7sQAIfGCYrS/0+NA2AKXQfsD2IglFILy9BSwVBMTWLEqzOCm9hUXKNQ6CFo6fIxZA
d7vJp3SgYcw4lPy8F4lOueqJW2GNzzPggf2ABS7PbD9IVcbz3Ot3kpsRCKQaaxSD1UnP9mXsLgMa
C7ESxoWWvKBhdE+GVe1XR0HROL/qFuKvBQdjE1Tp1kLe6GUVOY/MyAIszhIRxrj0x9KaqVUTJ2Cb
y11TEHJbAEq9k12kE+AC/1UJG+IY4+xeInJCTtG2t1nMTw1pkJtwasj4URTjojnqgNyWNm8T+W3M
GqhabvyD5f0ARwobj+BSB0AzqFwfzKkQpvdMytBxH8jyO7pCVtdssJ9icHwYtZBltTlXcg1f6ymw
RfMUJO1V8lnHdNF25Fms46oYvIp1f6YPjjS9zQ4z3iyQMi5LZMjiizIyM5yLKpBrW7353qIdRFvT
l3t3QObTM0H46tVM8zDsmpo9Qq129QUuS33R1OAXpil0EnrIXi0yXojtnA6MklCAcjdlrkdKXMka
kiLfVqiDZkRAXX5SJgGKmfVzQI+eK8Uv+AsqNC2r3MkQHSh9coS+/TXFdHgq3Y+KUeOeDgV/skxD
Z8t26dQr1e8gyG32JG7HdMt1b7NZ/OnFeJU09h906xFxIm7a9C5JO3kwZR9dZz6DlksARzu8NXqj
P7OoNdsiENkxsmfzobNvC13rHpvVgwR7gTGQLObCRsZTiYx+uxqbJ9kat/WR1Yz1UzfFNpIRroIm
TJHYKC268MhGvVTP4da2jY+iC9kOZdGh1uRTX2b6dT00zaBflaaqtr0gJwLr0H8vWIzamAksnyiN
ah/YVLnrJ//7v+tHek0jNdHn+//3v0agBBCuF6XX96Z+xc+EOvbfN7YH7VZb3eCv//l/fUuufg2G
geW1dUiIYTHuKBh2IRTNn7AJUtB74/DeuSU9NzgydCsGZztpo/GMwTHeicjI79qgdft+VumvhLNy
wB27yLLa70jip7MKVS7jWXw+b2NsO6x3OT0dqW4CQsU3+CRu6IEoPkTUPEVcBh2E+1Nt5C7vfpb/
yAsD4TcaxLNWJzSwBpuBwV6Y0fxNqhndmW40T8SGnXHBuU/VqGovDGnJjMob5bQ+rMhb8HBARof1
YW0p+RGxAYy5Pp6O6iL4DDGPXqwm/8N8fnyhC689m/mhjJ5l6mQv43KorPSv0yrDZX2q1dVulwoS
z20zfNSdfc2tNqfFN/zVo8TvbVNsM7JQMN//BpfDSK1afAVxAYq3G1VP6bt7W4/2CYz8Viff6aEk
OJrKHjsaQSkbq27ze3LFMl94jhtPB01JnQexofa+LpSFLopFKmra45wVn+GIDSFNquFQDhRnQ3NY
yEZhrX2MoinZp3PZjJ1xy6pun9n4+AFmAI3Oq8OSLQ3K1Wmtnw52wY1lh692QE0JbwM5Y8B4Gq1k
XeUHLj3zR+kG26hxjroW9U9Z2I0EJyFYthliou+PDpk9H+c+heVejppXk2O8bUZK/4Ci96121bsB
E+8qNGTo5bUw8mcmRU953xymuWbfPByTnlR6HEplCl5PRG9E6X4IQQUkSoU4aXcL2eyWKjuM8miY
JTlPDd6QXC+JDZf3BHYJ894HzILvtVvem/B5pnnaAjzaziC0ejsuN5zdJP5mD007wSJ9aqX9FwyM
z9v32VMg543ebEqXtaQFPGO3RwLb9tmoY264Y9vdq5VyyprZj+ZnUczkAVe+HUCim/ZqPuE+kwzH
U4Kk5mh4oByhHqBV3/EmztpFeUbximIP70lKfhVJSdlFl2wN1CuxaoTFONUx0ayfNf7zcFC/lSM5
ZIyVEOMO1qFOir3uiNvUDveajqSbzR9hF1zmX/lYsVswf5j6M1C5oxVriNxLi0tOsLEikGpCR2R3
e2W04OcP7i91viJX9+tM+47U+K2PwdhgbtmXOeK5PvsRmsZdDNOJ8farwYK5bE4Q+VzieJnb1fui
K3Y1vjpHae+AaCwATpX7DHsRuuWlUuwHaR53W1N8eikbs8GE2ZpP6uD6Axww+sikRCFcf8Ln4UzV
o5DOT3ecvoEMvVMT4c0LKOVJrZXKfWTpN9QDfWm8kfaMcyE7jXH1faTmCppgB2zU+AON4MRFfhqU
YDe6/ZOaMKWKCLPD+cSgOs7fSwpnxFXfBtCkG9wirDuCW82o+k5KK6BVzI/aYLRgDGRJsaeaYPbP
y7hykT5HtMvsWn21C0bG3dIMXP5edIFIi+Oy2pSq8RvDM+b3n0VeoHshxnhjsfowWN4pBRuEqUOR
T5k7dpBnsrj9uWSz5yLemVSAYxx42iJS3U4EM+VUNglrYmq1pwqrbc6+Pcxgy7uUwy5EPk3uTEz3
EB6AFKS4T8Lg5HwQ2+czBFCs+Xl288/WmF6n0PRRwW3TIN9P0rhiWNxVjMDDntGXOS9vpkfs3QH5
7j6WFpMJg7lP4wGQO+YSB/OoXstkeqg23fUxomWiY+PuX7iJgAIOrs74wYR2hhTMrjXWRImg5ugM
yScWwB2YnJvd8qpdkY5NxIOJ5YnlfPbKyNo1ffbEZf4r71m4MsZpccSoLrlmavywOV1sMrmm3nlq
Qvd9mKpNH7N9Lcr7sVc3pt7A/xsufW34QijHUksutgP00fDNsSOoKUULJLufpOjpZ6H9rpQPE6Xg
sRKsjQ2xE6SBqDvxq9PEZ+2k7J3wVs7ZHoXos2mCwrIlpsthOLtW9oNpBSJLPUS4H10nS32hzt5b
QjnULdA5OKl0z5Tpx9zj7dLQGtE0fkd4RLjcUHwiR/cri4u2btBe2szGdQTRwLEXoSEm0I1tvtoa
So0QwOIYzy+9U36iDBN4VGYqgjztfkhTnhosYaVbns1f2IgA/443wY0J51eeRTgpuC4npUN5dCmL
iZGCAiOa3DMtHd/JC0MTSgpb4d7w0dxNYIScrYvkJDkQfnBGzrJ3IH+F4T4f55sVGDFWspQ3IjoV
nXlRa9wIdshNAuxB3G8YZLyYLv+GTCtH51c0Rwvd9EZErVdMfwsqpRlIeNe8Iavoz0UY/tHImk6n
FIqlCA9uPd3MYd9DkigmC20E51tHa2OoQQghpTHYvjqKwMif7+ZbBaZzZ6GSQB58gewJOY4GhZnC
uWIjeBbD+JMtC0IT0e26OSi9LkruRqmcRp3AC2CBy91GTYN3oXSek2ONsdVXaeA4suncWZlebri3
HCymtaGWYoNTmvehzTxpvyDXeqiTcMkaeEoH81OH4GgOwBI6ztgqIjbTbH4QWfZILEoI6NA7vSVW
3UX0P2vomIy8/YghrlQo4vD1ZzsNj7TC3a5ypw2NA78wvGLWfxqA+qyRvM28tZ+h027FhPKOTPN3
LZuAznF73xYdjSvDvE/G+AMdAN1CWmeR1j5LQ7ybxYVNsEP6MfcaPciPOnTozUBTJGbYTbzJzbDM
O8KIXVmMZ4Rr2Nc7CNx0erWSxiDsjs/kAFvh0FDZUldVH4qTvj9AQpFzqQi2XcgP7UE1vNbgxuWQ
0Jji76RXdsOe+toUxd85iO9OnNFOmmk/9br13WiwORc9ESgtwYN2vANudotVpoYD+8SmdHcNZOIj
LGFPugk8XdJo2KYEHjEvN60w/CkwU3qN6Z8iar+r9h46R0SnhoIKJ81NjfUYJwVZ55b6U63CXZFp
O9SG2xi7jEkxHjKtCNKNpWheSP3Z/TATQNcoFPWRRkqKNBrCghzqnRDZfhiHLYYEPVR35FnsFanu
2ik6tHG77xOGrRijUjsE4ZzukQ4b2T7lyyZ8oVmZd3oTeVGb7XqN6Kgm8QlE8HKDlrjcthFqfsEw
HMhZy9g9NW0mHs2hbUmJ0zukLMWBbnU6g1UxuMG2lYf6bxeNwsPCe9ANaPBZdyRte9eCOW9TCEra
Aa3rnnjeQ2R/FuydYjTQFrLoqRx9rQCnr89QK7/zvS9pyw+dDHtVkTs5hQ9WxpMs+b1LkhRH6xAI
/dDRdLFpaLWj3E8OYtvY3ldJuSeIdFd1B0PjdtY6nl7KXVpOvpbZxwzn7kAbI0/Eo+e7C6IYI/QB
ONngMeJeb5RjayLfaV8KermS20eANp2msB+mA2N+mjsdCCfu4KVu78aUDe8UH5kl7NTSQDAa78Lq
NjAFCcbE71RgOLPwg6XRgHcgxL3BNm9PkhIyihG9hYoGnDeQcWPIVwC+KvLYL6xxT5ymXznmebQq
JGLDQdidZyRyr8TWtoAlEhUp+RO2L2lENXQN7PrJ5TqYaqIabXWHvWkv0V6Y7JUlLeC2tWkKQ+Uh
A2BqpiP4jH2jIagonUMJol4JnB35L5U5L2irnWFZQBC+6XZyi/N2NwNKKTULlbF9VHpA+YnGvxiT
LbIBkUjRnsbQPO8MlQ1Ylh7CMKZWj3dDO6L3UL85YEKX10tb8Z6VmCQZ0pPVwc8UDM+Z9Colu6aB
7bOBO5SWjbd6fgl7b7FyC/2sdvpxMeEuqqnBW34ekhKPDBWB3Ekv6gmTrErfAGqSdgjz5yVI3fDY
oJ8GO4PLFIPw2Ra6duxIBiqHkh1Dew4XSvBgnMsqPoY4V8JC/1WytyKs8RCp8tCb5sHKJo+akegH
GAJ7u3V2qaJ6cRjdWnq10B2IkVCPgKW9WvFzaMiq+StNpZdWJBAp5gkMLV0/x+f69Ub12CrNieSe
fcpfx5ko65xNqv8mtmxXZT24evdejpaXYtTVzPKtLdsL7uaw/pisnh6ZRVqo2BFMBUBU4JhSIHGZ
vKduc1gMG/TIZ7PlTe/xeasl4of1gIvyqJQZg64B3exCkkwA0PkVu66LA4nuwIzrg7mHAW+iUneQ
Ymxo5ksQGjPUa4ckb4WK5vA+jwzbr40pn8d2+MHQCIfNQtVbcd/roRHmV6pVp8zRJcMpAgereh/H
Y9PT5c9Q+6+5Ch2TmvNsovPoq8wmeFuk5whHFf6AgtYq9EL2urJ5GFjUNnHQiFOjF/NtKs5a/hPd
3n8pWoMM0hNZzZ+YC+UHzXrlyYlcYulVIAhKuPhN6AH4eaSw0enGzxIoRhJOBH65t8hm05sshxXY
iNcE66tLOoJbBjXrvateVAADF2MI3+qx0r+btLURKjue0EJyWgyyP9bcrhXMuD40kDIuheKvriX0
lgnT9J4J+QKrv2FstSC6re7KKBQO2vpXWCMr6L7OewrG32uKRThZKeeQS5AubX92PEN+MeJIPQlj
drld9HRk8uhAsTntARhKb8XS6LjhjyxQu5XzVRRgtkA6UIATW7hl9dE3sLycw0rIs+GU0Nq3JJo1
UEPbGETY8ssqTi74hdpta2feF9WnjdQUrWqQHtiCP1UK+xvcCP0BM6LBUsEQP6Bl//W1Mi0BGurW
W7b4GA+6CWTwcsBxjA57YBjPUp0BsiEUsqJbTSDf/xyKsZdYirMpfctGNvEgZFdzdvotzGHIyP64
gtINfciWm13LsNrVaEEEvbPNlIhiZSH/jZ3dPhUqd/2vH0gOlOJRdwqE/BPllXlLMF4OK3Cank3k
d4b8ynxLF3j+v4zArgZAzpRrggdhCxoPw1yd1azxNbfpn77+MFPj/DHt7w65Fr40lIRKhoPxYFc/
XLUsPEIjCc7rYU1CKuz45xTP5r4TC/0oXl7VbirNvJu54IbXQ2ewTDB7Oa2P6n4YbkRp3ww8p8eV
F6MsYKIKXechaMOfXabVuvf4Il9EUvyoXRt47hJNIGZVYRiWGuyd+E7N+k3//Uhfj51eTSFITuF+
fWX9meC0PaYRgdQ0M+a5D5KqI6xaZx8lnSRGLv4zQG49ylFfJqUqanm9NVFIuqqys5YUkxUfVtfZ
cwMl3V8fWaHxK6rrEUdfN2EY1GuvWZhYg2F8b2QdHONYupfBqn/n5JcQl8uj9WCKrm689UMs5cBf
if7tHYk1IKn0N2kMlzmYtINjhsPD0B5jM2k312TUCoxouKDSZ0OhVTVOy3AThLTx1+f52X01wCo4
0bYWMpFP0dAgQf2/yDycm+xiNYSIuBuw8Vpas5eBaxn43Q0URMthNEJmFF1iovRCBoNrOOi8qNZ0
sIlYFdZDPWJV0FCXenmSQWwjWAZMf00vPJ+XIBQALzCvgK6GfOJzmYYvaRG9KF20hwSoHQd64Qfk
t/gvq4Xpsyw+TYr4yh7ow6mqwoWqTMZx+doodAY/cAcGP+50pMUQf2+I3WHxaO9flL/UnBusO7SH
ev44BEoScmBA/tqsoR9xgJbeIVpzeadnEYPkhEN7w7B9qEqRPxczooFqCBXcDWAo9UDACuuzbb+0
gbUpMa5Mb/SroU6/Fwc+fbPxJeowolqU6sd+hCPQaDaN5Wo9K8kKC0i86gda+PDsZKuPh4rors7X
uVMsPirnVEavQWQ4CN+TZ6ENp17M8hTrOad9XeTo50ltDIb0KWbD7puL4Zdc2+Q21iHb7KQm9smM
ytzLBP1hY6lsXLWAVVDi+p5mvomeRtjUF6xuR8/2MubEfaWIiVo9OmtLPgWMdWQ50XQQbs/mjWgV
JHX2+YuQZWkZ4YgN8dUEP9JXU8fgpe3BGTD5mBATx7DflkCjXg7WsYvzNxeBsrrw8HSNMexgJNkr
gVM3OkyNNcdXbNL1teAkv7bYrkhXRZrSlmp5peeiewYN1U3uVpc6ApdH5ol6WHR0l6onRKTTaK0g
ObUjLlVDbzp6RNoU7fAbuNgriKBhU0NH0qoVZ9nj179ar9fRP9grA8hJEfw7jfG3luBTZAv8OulC
0FPNTLRIP/Gr5/zZDmphFOeqrdzvvVNdLAHW1WaLFOrqcNBsneRXBJDe6AKLIjki9ZohI3Z2spyD
KojNLia8qkk3qJ94N+78uRJ6byiDlfQeQzhcSNiu0T5C1exPSLYg8KYGernlYcEt+qrRIrOpgNTq
LseJ0FV+4qTaRbKJEKPBP9Bq4mlzPfnG7Qa1XdspJTOn1j44XqmVtt+nSNri5Y6vL3TmnNoMRbSD
1z3rwlMKlWcEdXFuCubqbI+WzhZnSeb8dOzyj2zd9rC+H32WlccBXhatzSTyQSz2x6TlLdCQt7QB
yuT1XYxEwxBmaU7J5FOMHXX88uXCBBiiXkXDlbOx2zRGWZ00FbcHgofs8vVmCTsuTmR7g+EMxv00
pqeQzFPfbEUf7OHmDjsJFIJ8tGV2PdfInTH5ntePWrdjLMjAUdOGcaO2iqKSQprXp7LTT2u5sh6q
ZUwX5vGb0S9nthu7B23ovpVIzHDuFzRAgec+4pw4XjPvu2OB8CtgLgPjr5C+rTJFXMsVI3NxYzLS
yCgGt2vmjhiEwUhVHuzMTtCWQSiHpJ5imARSWdnWnwSXIpY2cFomE8SlRhitwDkZYwgmTD4HlXiT
E4nIagV81pEgrEPdNenhShCv4XBcgVdOaYsPlT7ojYyF+oOcKeKNOjpJTZ2e+l5DXWWX4w5LLwpG
hziANAri586grmRGgX4bd92cHkG4In7N7+thzb1bJAvLOepq8a9MCLQE+tAfsH7KW505ub8uwl8L
qpq6AJYy9CLrejoB61O0EVnd2Miv83k03Ry0sIvnWxuJGFnqFOCEf5QOx5TSqvrVXQ4IEIuLPSjD
fRSIzNal4YvDVlkIy1Cb6HeA+Pw6ZNh6tVYaX4kjhMtofkoUVeXU9xV70CJfgmW0LINKBZZZWEe1
bdKbaEwdEjmWJYit1rNr2EAKCBQ6NTB+n4MAcQBr3D1iwgbauc6OIsu1W4h1Cj+tq7+FsgcGHb7X
XBzfBkASuZs2+yxD6m8y79n1CXCOlC6rNyPjOwiZ/piMsvd5bbqmzKWP07aQ7ieasPCbWozxw0pK
5IegaSGNEXyZdzoB0UqkXQEFWmdJylq9MBvskRYl4gEyvBPFva7PuUAGr1MCCL+MzJe1fIuAt7IZ
p7AGVHBMWEbIzpa39W1r4gwtukVbkG192ZzWtBVLJ14Su96CO40c7T13VP24ljAhiB6VrBTfpEX1
pFJW7o2kQZxtDGO0M+eixQLOgGIoaJX/92RDh0c7xEMKAGRduczlmUYxuQVh7HiIhVvfJQwpzQhp
FiNBpCtZGXpflfcSZTAF5BvZ1su6BK2HPrbc7VQzAIslic1biAl+Z2n2qVHEf8EGFdnSBztvkI7g
2XxpzF84errdAFHdI1XZfYLop16HNN2aMTU2xNh0o8+jsTMXY5S/fpv1lRwKAnLGU69hy4It5+Ai
1evgJGJGb1OVJks45Te1IidLixPjbnfiTxQzQjh+JWWxxbijIcahT0zdwmejtAHH6ATtwey051FM
wcGQCOrXIAE4Tb3PVoMwzzFPVOaHpeHTF3qsxUdsYqUazGHeRTWJPPjiSLNRyEW0x+KR0/DYz4QF
n9U5MKntdKYSy/LVjWOzJ6fKwPNX98iW4PPMEiGP44aQ2NOs9kjBaWg91dkrmH79UlelfddMtGba
5BbcJ3sL2Ak8FifwYNJGMFvMr6TxjtGCj030CSFwfFuXB6OKfq1vXtTQ+u0iI9xTiLp3JX1v0pLB
p0Ux3GXdman8KzAbdhBhfTc1xbhr2t94BqSypAxJWvJmNnCDXn/gQsvEuQYYAiKQPpw1FnS5hteV
smcn4iy1McPDFTfnQg1e9OWvDdx3W1F5W3Eo7mTifK4JBpbqZnt9ySzm5ICYs9zX1gPptES4tkns
d6nVv6Sx/pijqj8YNYBomD57rRR3O8FJ+/X+TA0CaSLaHmkF7ckUEaxXpW8uUQwQT+vQjhY26asD
dxGq8uy17HEMjfU8b1JleCUhOXkR6sinq4TyjtgIirT0cJMojzD6FS1hCzWDjlOUVGccEOrNmDPF
I/IHNPxMaaqTHpR9EW9LnFUivJZDmzDuMJ3XMB0fKFjm5ygxvTwkFZhFoy/Vb+smONIThy5ProJo
R6OI2kh+WKrIaMzFxbnt1S1Q/dSzjTF7DQ2JTv+V6lb8IGPVxaTCpExpjq6VEgdVO81lsprvqu6W
AKvJMscR9qbX+Zseu16/ECMVBJhk+c7A4ENm6u1ST643WqcW3D319hEva9u6wOHGaHYd3YQtvG9x
DQtXO07jRNNb0QjVoBQG6ZnvgWcfW/F/uDqv5raRdYv+IlQhNcIrcxQlSpZsvaBs2YOcgUb49Xeh
Oee47nlhkfLYI4lE4wt7r81V4KYEpaAhP3HLEwNGEfk5o0M4mAahzuBdUfoFJcYjXhV9E50srLcZ
DIInL+kYlQn3efQ7l1scQbZaGei/8sjG/THkJI539mv3JrMxBCZTF89ulazTDlKN+Tr2YQn6ry6v
UnIEq7/Y5i5c1+VYzJ0IoIPJW1FHs/4U1C4CQk+i0YP8sAlN7YemS6gl4fdIJwbIMvDl5OB4DhHy
/6NTBcYx8pyCnzYK4HrxYBRs5YopC8kvLFxU+0H6mhfEcqKece5tmYN1GsFGFMv9C0XrKfAcdgRe
/VXWcfzN81PvuUrsA6Lo+FtC5DdVHSUaN0F2e5F4B8+5LMvFD/Wq8CoLGqjXrtVLYTjxmvCeZOXb
Be4XREdhjYPp70mrY4THqDySc1h7G7+Zf/WgvTLrTxb197JHdTRWX/bCv6bugKHDMuUiZ+g1tK5Y
wzBzH6oJsDFzOub4VM3RhI1MX86AmXUQzPxjDV0daWFPkpLs+l0oIu3uc7WqeqcLm09/8q17Cxhj
67Nj26qXmUnMlT2w5QPo5O9jP//IdO+5zuvpynUh3sbZ/5VMaXPtUyJaJ8jTe6fxePNwUpwn1MIH
uyMdI5BEqQg5vSEpydla0xnhfV0wQjEL8DC7tPHYbp2wwC4zS+Kc5LdmzKoL+IIzPJlmny7joEl8
cSRw78lwPOWhlj3F6CvkqMmnxvAPQuTGgbs3Sz/B8F3E0VuQiPwlzazvYiB8PZjd8Khr7vThReyd
PLbOgTk1axUPG9ideUEEDG5Vkwc7IVtrDibUcGLiLyWHxiRjwzig04/2wyCzlTe3f/iGvRcMlPm+
jtJyG5PA++hBQtfUf7GhdeFSO9ChmQojBdZBd2dmXh95YxgyTnl6mbEJ7a2kQ61MlBMKe7Pcmczf
Drmplcyn2xa1CKpZgMDxicOwBhRB4Dal0MjI4JaIJKc7w5bao9hxmtj6QG+MG3UpFKUXO7emRQe8
5FCXlTxkbSef5zQHaNyzT6GtcteNltVHc0jY7GTWUx9FZ2umxlafC8MBSxwsozsgt9tmJgfMYJyN
0Dm6h9GfxEnMfakHxd7kl4d/DzwNhOp4nZvin7acynM1F81hDnRxNovp3e6s7KUAE7MzoPOA37HP
YygltRtVT2hyewjASfZBjrrFsl+syk3RQ0G3iy37J4VFcynmpr2oZ5qTSBYNurl2iRPZJOR67f3F
Vo7oFj+0fuPvzgZdXxSAvo2qeX4iA9XWPqDsbb25Mq+qEHZciQWPubO5NG3W0o56Y5pAAmYepLvF
/K01Kc8eR4ct+KWG0OfYnYQfHlOEVRGa7NJy/Y8aWDptfejx9zJPrtk3dp13I59m7AjsywKHt6QV
2n4Y4UI0w5xsqhgQ0JhoJWlKVuudsPD0hG5+AG21TvC5nq0OuLkCfw8LJDw3zAZV++itqRP9lYeE
6GkApL6Veh48UsCash+2Rhf164G+pt0N5qDvVFdhlW65IzU6QUk5JEQuFwntNptFJqMohTl2xzSV
W66RP/3kfykSvNUCGct1CkkyU20/eC89Gy6+7ib7BhtaDOp7q/tGCWRwjEiTA6qhHuJlRsWU/FdR
pJAqob09F/hV8CLIFHYk9UGcM8MuWBhtRI3KVtXGNDHMGypQ+LDoD+mAi9EnhIUdiOQO12X3OHJA
B4PYV/fbMW9+I9WXN2s00Ei3drDvlxR70fRoqxvYBUlPqm0eUNBtBq2MOFhLb20WVnPLQIOwyHjK
Us+/IEDlPmdWSdJuvRLlAoEMJGilHNhNW8pD2I+XThMXVgiU3Za8h7X71iAah4/nXaTKqaY9Fsg5
nYNdf6W2CyTTL/GEcmoayOFH1Cs5vazuCDgE0hxBerxEpMRmXiNfqP0+1MzAwXd7sAf56iEGGnh3
n63KG+6pqe1n19ffKeLbTZcN9Kz+f9LVMMp6kAcdLLeetbezxHgTTKdO9lK+NUV5IIyn3NYz5g3D
jF9NavZj3eFCxabUPa4BPj2c7brlrNU/q+LbvMn88xgXmGP5PYsldfRYjIB9Z/KLODbB1TrDe1FH
zxWL3ZNZprAgKfO2QaKzyahivIVzec7c7Kd0F8BlnS+bzD44xqIFmmU296Tr4uewwfy0tKBVxtCv
Y8Kw0oYGNq2HHbjWNLaoDo14oIXxiXmD8WJ0Ol+rmqvvYGOGNbdWhZ4sve7oQPlvRmJ28fai2Iyt
1dgX085s2l9+QX5Ag/2ilfqwTgBXsECthmtreYyHXFscoHWybsibLbuR4BOI5a+IyscwWJH4YflB
s/kn41a7mubZOk3xaD2FifVsd3FLeF7ibWubzgDGG+Lcpdyd6/7CqNj6VgcamcvZC4rjfpV3mfac
zcxrGg0hrlFh5SmqCSxiP2pPThpuPEd86wxvllg/ilcjNwmFdGX8nahbgqVBaZ28DqfvBAI0cqty
/RgmRTlacOExrDIbLTgEpQ+xOUvCo++zz45kv7g4cGXMg/HFcjV/MzStvPah8PZhXQxHUl62xBhn
8Gei4hkoDlKRGNd0Z+CatrmvBqj2PKP8NIs8vj/+nwjxtnrpw0GF73uOYE3cqL/Tbwsq0SyLq6qU
jTQDFzkW6YY85HhEvKDpWDlVd1MWTbfVLN1je8Ms04011Hi0ZRv1su3tW9qnv50cUKfnas61m9vu
BSnlP/6x3miyK6mws+7dVEx7CEXYG+wPwNKgEJYnoKAJnJgvXWppV6O0/Bl5BGuhLnIgz9Exhr/c
Za2gLocwrzP4C8tgzioLbBYpyXFFrn9ih3V+o3+BEiW8N3dqxQ7Z5PT06CaXeXYDBhumpDusHjFr
PRjcj7nQo/UMsuKeZ+OxD6nORDB8V59OI0rZMhXeuC9ES/PTtQ2l7VQ9XqqYxLACj12O/EAVhh1+
O29WEmztHpN66g0f/JvJKWFesgs4L09RnPwkm6JbE3Zh7KKlN9fT3r9R+Hcr4YtyD29zbp9sO6an
Jh3BL6JrQ096q62YCZoz/k4qU5yRhkavqV8NJ27lDGe0e0w4/RfssLsmh+Zr4smQxM26jQGcFFUI
5SPEZ645xA46M1OLcV5ZorO+sbhFL+fofE3rRsBNw8bo6cuQZKlxhejo/GZ892tvmI2zYTOfUM/4
FZLaEhe/ak4BJiAoQv7ujIe0qLBgQQDSazFuJpFj+W/IxYhChfaLCLbSSkIQQMo3KUqsIsUhu4zg
1PQtGVHlrFp7HrG95BIzOXEpXtE6Bw3M63nq9ALMvWD4PDE5LzX7tQeju22woyJy1WoGXsNdBW5V
ou5YdGTNIZkqLJaGDhYhda2zHYz5YcIuAEmd3axD+64uzapqikWrQgKuLuQFZhQ8Mm7Bw6WCDG44
zrm1TKxrunH+++lSixKik25N5cWgIkuCq1HY8DGHNb7GBxZv4qoi1jhOxj+Dw8mjumdqRW9Fb1Xv
+9QodjoWn03kvwLUsr7iNwRL4reHWSomxUCYibP3UmG/OvA9zmbVwY1eOmIoxOUOFbmPxw0zN3YN
pKpqBweO6Wgk1R+sn82brhtrdknei3rF7WYG2gAcT72cW8Z6AKz0LSI4CXyb4Q8wovYF64g4CIex
dCgSSfaObTgQYXoLIJVDWMh/7m3qGTt27ADqQBx1yF8tuZuqc6Ki7C79QMr88qXHAyKqdddL8hgc
zT3/fXDSCoV8W39QVkf8wLxSf9jrP8X8Q9UsehGCR/e1BKeQHZxUh4o/Oj43KEFVqwoSD48sdfrG
hMJ8KYK83qUyLV6JtGcYzwfBPlqkta3VyuvvQ5y2mywC/C906jUovKteN+PvVQ3yoNUxpaedad/G
1hT4F+IvvH7GgVobVJRl7R8ZjRoGQzqT5b0G2hzB9ojMbeTopHua1oc+eO0RgOIGufaEbtqDdtWN
zXMSjd1Nxs9/v6K+PA9YpcqRGyOTfbmxYvZojUHLwUYEUbMl7IMz9PrOrnz74KPN2qSiAxHhIgiw
8PFs4PxAeSwTiHL9YOQ344VdavtIGm2WZ41b5zfnNS1s91ogCRyAamwKjMcoXlAeMySzr5EG3CZx
nPmzdKiPQ9EGJ0sLDOjJ6AWUQoK8mZRbQpbXzG/crj4YdN4HP3abFxzSxW7Mw2TDRw0RSxJ2+znz
mIv0IXVDFIBVWj7WTRnZGyciN5ApoXhtbT4ztR3+8r+pS8UmisTYcYiH6NRl9KQVefniiWpdCojo
6o7ZeWx4Sxe8HDEj+DKH5KoNfvdiaGX9ni0AD+ZgY8skwBaWeK0E0zwgPUC+HF2wiC/HivWh9C5m
mnvAGMnk+fsyrqDHEhdgrGEvEaqjLvGOrJqjmubX/NQnGFJPoMwIy0zG6oLIfx6SPTGQfFfEwzA8
GXjToygzmKcSLa0aN9cf5U+31CnlO/9ptHqc4cth0y+HT++ghpUt4YRB4IBcrR28qqJ0WWGK5I6H
C4JoV6JZ55VTB+A8w7M6qlr1TywPGSNAvGxwJtUfTGxOMM/q0Z/R4nhittBturJI+GeB2W4KTJGc
2lzp0gswvIsC+5jXvXtmTx5sim2rKa07TGAGQcmMHrwJ0i0Zb/vCmftLKhj6ZC7buZmpFaUFC0tD
0ua3bZ88lewucXfiDYYNRNkFaCK6mUFOyxe1ULDRff4dg2fx/KPsftQ2v0GVhqlP1ScqpfGcJaK7
Bn3AGC5FSsZwgGytRqeQmLr3MGKUFMqnZCzzN93UEULEkMrp9uD+C+MWx3pyr1GK+Pn00idTdiD8
ifV3bKJqo+26lm6bnIzQqbd+2Jo325Qf0ZDgeMllde3z9NVxiZ3Mg3uyLHKYI9a34oY42udHZgaA
wvv80EwtZVIJ95ps4h+diZhLdGQ+kTHK71ZY9U8Xx3sTmQ7TWTLwxgR5vGW2OM2r8tsyTizdcHxj
PSjXU2v8QiGCXkQdVCMSoRHROrFNXLvRte5fqa9gNc72MZHBH+Lp4keHGRCmA8QOVX7IzUUpvsIE
9TGEHfs6dxLwW8o6QZs8TGRsQwsH+YLXJfHenuuQb8V+/bfgYm+WtwuiY/nPuN12u6Jhew6Cc7w+
DvzCcNOXMZmro0kE3irIyuxoLwwDNbOuMFmv8yKN1+pr5vIjTzNrz8EQ3k5N8LUcQ1mkTdTQi3Hf
54htOkffJ03/CKNTjSe1fo5tqtK2vo44bkDvfzdChhLgWCB2uKDdazP/lZUahPyeYVeATlSFaM9z
CM0wj7utnRJ6PbeReVbPsqyf2VYV+qZmu3KRjC1iqzt0hsM7ZYjYOEik0SRG3oJlP6NmLPyXHlv4
hFAqaKABu3IzfcrL6lV97kzA7KswHPpVtkR/0VgeuBIGOixeBVFPtEcFBFWJQMLAK/dpPL/rblM+
6VaLu6esKsTkaQaOLGWhYbC2SMDArgKlZ3GxY6pnlYVfOLD8PckhDu7Syj54hU7VKMVTWbvzHU3C
tjKnK2TjeA0npfpo8PfvAjtHLB/kgBPcYiKQD7mGeogdw4BuN5Po/t+vRTiRXXvaqC1FetRdjlh9
hidvBHpyhmOcb9pZY8IRNAlBbDEZwcsfqJd+wJCEmkgp+HzIxZwDeDikOOHohD20PHiskh7P1EvH
yn+AUPD3f78eREQhJ7OW7acOEzuO5WBPdXeiFg9ONkCpM9xnugDSCa6GzAjDFumn3nrdk7qylleC
wLyza/WPrdOE2OjsLGnWpgbAVhujJZqeoG3sUOEBGuRbN4ki2gQRguUZd0os0eU7LMourGnqszq2
Ca+e1wYoQrwwyxkozYEBrqyIpSUBESh8J/YDNvudEh62NVf6HtRLva2XgNnROLVBbK/VPxWkbJ/D
NkWA6IY3dyRihPcznrL+HVNAdfYK76C6D9d7tRNZEb8nXqEOW2fhZuGz0/XRBcmzvaoqW0ITChL8
awSWVRbCg7bpYdSk6W+ZgFAGcCNgwMJ4XtYgcYhFBXjHcOwZq58rA/9rBNt8NYl6OEDLLJhA8lCU
vnGSjNNzb7yrYwQQzT1B8xzD67x6dZDj7bFSyA1xGe5cXS+CVePFRAiZqFkrupeOqVr3Fqd+fFFF
aziBUUh8Yz0GdfVD8/HBVHwuJhSp18qS+zCqPDDO19Bs/DeVC2Wn+j/9EvDVkZRyDBqJWNsuukPi
2OlemLF3f2SBzzal7DhW1dW0tQrMheF+jlX4ARf6pj7EWuffkAylq3G4BlE6ffeKwiRZHhPoELr6
D76rd/Q7v5vYw+H+/ySBj09J4gz4L2yi1SIGyX08fZ/i7I96K526ZK6a2e1BjwPnpgk9g/lXeyfQ
32LN4GA6s4PBjbgBQVG+FGWzcIgMvJRDTxQadQ2RHfUvM5iLn3J4Yzpo/MIkT/NMmj0zomR+EnkE
hJZ27IlsleCgri3dwjrgtSRhqZdiqdwhi71MgQlEhkSUlW0M0W3MSeBcSVJkzhm37Fpr3H0ES3wF
IYs7Zlb9Xp60ICaeOU3iFZnL9aEl93RNttCMA4/ovTKOj60ean+8L89O0LsM2p/lawLlzcqxRfyK
lvmQco94sQFpcuhXS6wBKQ1BwwWo3sreIqYhse1/qPAKcC1/QjBBq+I5iJiNr7N4pCQBbbApnehr
dHPxIygK7nEgAiBnyP0jGK8V+a12DNzLHb9pr+rZH3npLq5TeDAWjiojenmEvYMzxhClDVczWCRI
4QBLkE3NCR1fDNRjZGCTRyjptVKcksHtT5Vf414CLOObfJO1SE5RUdfvgdkhUsBLyi4kvbZcdzdR
BQFrcesP50J/iEsXi9eyBsxMw8USHnE52cmRTsp7wkynb4SWFneJi7Ff9Abq5qrmGhUEo60Bfoi3
X2uOsz28aGT+9I9uBqJTnSX6Z2Ba2q3VrJtmpP7W9Bp2cnRmWTnJn1U+FSbzkK74OeRiyfzRRXnn
fDAfVbgLNOJiOIIMueB3WCXvIc6UU2QxI6QE616QIRbLxT//JCOpWOU2q7c4Dv6JMDG/BuOyo3C4
JSsZD32FEkjP+OCuujZiwWvJPptQ+zHytj6IEZ62gwOrbl501NTLeEC4+9iCtHlce28BU+/nR7tk
y2R69tgzh0igJnsFn9TZzyGrWS+yrC2ZYBxCZYDgqISx2BnYZcOKFZJmmP6tn9eJT2tVc4atBk9O
H7ILqz2kVbzx3Wiu1W2IRNV/b0h/b1IuMjI9aq9azYhW66NhZ2iww1amF/rnxxEOYyh+CIPhCeOb
m8Dop3V4ncaYrLiQZBk1rgAg5l49CyvJMrxQWzPEoJ9+Won9Q2Xs5OXR14AAGxFYFjaA6d6J4wjN
gv1bTn13ykk4XfmA8SrWMeSN2LHYBSVFDUPr/hnuEFZTFmVPj48zCIN4P6com4rEE+/NgNbO1aPp
oJqenFN/VfbYtAtSNErSaN9xYKTrKE6tl1QjJwcJLglB5GIZS8VRd8DcHNTeE5m3dKRQnDZFnRjr
xGv7I22DsyIWHmJ24WPpDF8ebQLfEvl6S+w6+pbwOfqpTtakSasTAxUEiChMnoc5CjbZQjaT+eye
kK9x8GkoBRyJH61Riq46B+48FzjndJ+RveuI9o6P1LsFJG5YaKakzZiPNehMum3FjsADMAJDKbG+
kYLwHNHtwo9wSTbJhwU/5YKOQ+LFxEm9HRid7X1JSMlDCk4i9VbTy27XzK1+T5Yfl7123qBPZg+a
uhez3tQezlPsGWfR1elFh4AFsDU4CMP66uaoxpI34u1mAiAvekSPdvei9LmKjYawiQhTLEk5VlV6
l2Tqs2sQdzo9eFp9xiRmZF5BFmk0fKofczHy30jQ2aVdPa0f7y3rELuakVlHklHwMt/tJnpvryKt
Ioi9735n598TvTi4NnlRdUD89+M39FB/234GfszTMCraPTI/jVnUaFN1UlE0a7VMMpeNknr2Py/9
ju+cwNJPAJGgfjyR4F82rWKrdnhZRH6SazOt+quQVjJ0siaPoRzq60jbSJ6fWQPv8DQ+BrynWhyJ
m+kQ67wU/E5KHJn0J6wuRVBtc6AbG7GkmrrLQ5X0H21dYw+3CLfGr1CcWNKsGSPiE8DH8SjR/ueG
PFaAKrZ9pzc718j6vSxicXz8Rh53ibGlllh+j9QKL71osjNe9KumjelbOMV3YNfTxzBUXznbYD+S
r+WykqiHYHHnEjZjY8FT8iCw6u5zMONfhlRDWvAiGQrtIMRImv1QAo+/7g+22Om+Jo6tSPrmUS3O
i0NrsByEQ9azkhTryE/g92DCGfysX1ezsNEa31UDnPj1wRWwM2BP3FIw9ze7E/66KF26hqp+MYMk
uZC/RyxyXJXE0QBsaG0sKqrsMywSawHeA4wyy8hiw4whufKaX2Zal2BQezZztt9uyjmdKcZ6l4+X
5qGsaI7DnOV7KXBwuR4Y4sxEZrwsoEwHgaljUb0mpaXhegOiA5qYcLDSvkNJ7p6mntlAS+1WEBGX
pDlGYT0Fsruc/49RfRV6W6FL6jdC+y6TaMmMqH5qVZDfA1sXl2Fhkw/sc/+dncUNS6C+mkGg1DER
uJxda6XRtvPA3XMuWcdx5G2b3UK8YuvwN3lmDbu15o1kOI8i/0rIxm5Al3Zlqz9ZOMpByoVMzLSm
7jZqLgm7YBtwV2JZjeh7pQaTcr56qAPSK1NGVFO1j05/yGjfF+Uni7g1k/JtIbn/GnV1L2vLvNZO
9oNYm+oHezQUPQ7qv7ZFP5pmFK+u191pf/VPf76idV9kW4Bv1X3USfr2ziGXZsNXGeDbDYu++sjH
lqvaKPxDWhjB+XFyIVj8Hqfzs6NRejHuACtlaueuhykN/KB86sZ8P1JoOidrIDuEPlXZeKTEjDNO
Zr6WKSf4rrXYsNulbhKZimeAxe0/rgarTHTTC4mjhPpN0bdomIwT+vb0WmiL78NoQG0uI/ZaOjb9
xfjDLkb8537JGC5Ht7yaIZqjTxMgs5203Q5YotbOclFrzjjtZ6YrmKZ5mbb5BTAyLnTwNJcRw/za
ZlfJYpltpANq81kPIAgQ2c2/uXQe/XJP/e42M7GorgfjpiYos5/jL3aUAET++yVQTecBviYqtyYn
HyQYmF/VRKaSu3V89B8RJKFEsgXOXGDGaqeQzGgQ2LQVNqP1SvoI4lgAtxBICjB7GP8qrfEubRT/
43PAv80BmWoNOOIStftbmWZk8obhSV39ybBQQySRAkbjvrVoi0+PCwRRD0p72i4wgKe5zNw3NRCB
SUEwW/w6RJyVBskuRNq1TM+FDgN/jIf93Nnxs+bqwe2xtR7tRByURWKm5gNiaNsE8ejsJQs93Dla
kzzGA94yI/ifQQFtyMtjXhlZrndEhnCz5yF4UQ/89+6+JgQKzPCAPU3t1SSf+5Wy9HHtxKsc8M3J
z/9Ri+RWcntusIfXks/LUHQnIPBsl8ah2ZKiTmsaG6+RXqYHL0kKuKPE0hbddFTlho0nAc4uSswg
ISan8DkHCtrsjCoKvNzQPG7JaqSvHvik1eRHUxSqckOQcsZFyabtMdketeFZhlC7sCSLYTEi6KjU
ceiPW2W7W0taP9Yv/S/Cod91Ep9nO5WXbMxb8keHPWTF1UP64xTciSUe/akiBBOKwTtbOrxOy9oQ
r5oFkKxks7PsE8PZ7VatjucLF9j3InLkdaiR3WolqcN2q1GCANYGODBOI7LxONrqy3umHtqUWpNZ
OmSc5fMeaFb8DJw2YhLG1gpAFGunwEpW2dJ5GlKrLlpw5IhyTxhB3ZN6ph58Y/z3peFrMMmXP1Vf
q0oCfd2q9TdFE2VY3mFYnx6zKleC9rX1gpSs5cJCRoa5u8DTTDync0qq6DxXNn6PgX1n0iHYsSbX
2LeGl0DORmH12AGJPENa7xpQdhL9C+/ho0nQsqx+KrLuos62zN0ghiM5xSQZtego/2QAfTBO0S0/
nnYJTUUHa2YjI+0gekBCfx+g09Cg61hTrFzW3F5c/Il0IqPlfcLj5zgIjfgTgUl/bLuMaN9AGBu4
OmO5L9yjMN98U06/OB2TMOFOwESOlssgJc7X013pdsnVJZlkQ/E6/bKGjdOOP0NurQelqPi71ppd
pCGxj9w/6AA36z7XNVot+dESqTGjW7u3lJ2vTZQTMJv4h0f96ZAzhGlehlelibXK9rUMuaeniycv
B8DwaDAIOsJ1sIho/dDVtnUPd2Mw+5fGHPDH6XQ0fokiNmBYuJqllewrYPZqJStt3pE+JbVrLhNG
s8yst7NphufYxrylno3Ly4lx6iHyrYP6Ot7/gLhObv5klFvGHqXUwBAE+ktVmu1FlfBlzgzbKdrN
o7ZNyrkmVAdjPH/DxYPn/8cSvIy3jfyo5XJbeXmKlJN5mhJ1FzYLh2TG3se7Q+0OnRUMCfrGpHQ+
H1dH5mMnJSdBXVzqMktsiwznLGZVwq/8QJHOcJtJzrpIB+tChXzNY6dhSzoyiSPHT1yd5LuBhAPz
NtrhEB6sByD6bw9mgoLMAiGP8dT8wdww7ZTJFqsDYIeleJBWmazV/r2KhX+LyfNgmW2ma70SrxDm
Yxy1aE1VbEkHbedCzvwTM64+BHgDdhtxqnbQaZu3qUQeZJIDjmmPHoRJIjly4JrUzM7xsl/Yraqj
zR5kT7wTO1S1aWldggutYFyN2TB950z+8D02mpk2kwWXkWKjy9zZzG7ET20s6qjHfQD99KsqNdVt
B28oRTcFiWORvKs2jGrfGExCEq7RDKzVYaE7jdG8VLH5jpE8PbZzbR6HEcNaGLbFTY1kEIrVVO/T
1QIn92nZqKy0woteJVvEXdIICQJh0XbkI0ZXt5VvuQ8Y3rfpAmVbP4eCqErem/YaeBEJOWkNQyl1
yy2KoHYtNFkSYQ6Yk0BYBHpYTqDq9d44fU/I51zemRXHM6vC3iM4s40I9zTksc3k9Bma0Zef+PnF
KtLH2PjvZFh0kqGaE9REseLZouGeYX+/IQw71KOMrjCskP2zwV03Y1F9APEEXInrZz+6kHpxRKHq
0m18IPCZvHYmTT1NuN+X3jHU6uo5tUf42AWefL/pZtQ++K3+bX8ZBOw03ZD7WaCBo/pgM+g1qyJP
urciNzdGYlQnfB75c5nRnj9quCmfeRNZbRaWX++dya42QZv+LAm8hQOo5c+2Y/GuxR2FoqeRL9xS
jbugBe4CngQFCaMKdSHZSVlvRqsgJg0DxFuXtwSks5gB48EII6yH37UFDkLNAivd+V4ndEEoBOZi
h25wrUEvuLQGMt7Q7OVOOCg91MuyM2zEUMmqiynt1VJ2zkr3ZcmjV304Oh/MkqbxpO7zcwrHmaUp
ugU6d4OgiGzRyXZRPm44dSGOIR0hPELuurqH5FALEqnbMLnYi54vt9v+YMys9DZGuFGiuqEWPX6B
0rq004gwwJ7G59isiAIqPjVfKw/1curAGHSvSggcLceR1sNAxN/5U33dv8AbamDcoht0sAwsrn96
gWxdeOJk5SiT1C+UJLEWj3JzsJHj/FthT+GrGYLGjjL8nHU0adcp7hAidaSFXl13dOEytXQO8Pa3
FclqF7U/V+v0upy6tUuvAWYTz0vrAZ1GyiiPZmVjQBSZANNlgORavnW1HlQnaeq2H3rhvjlR3F70
vI9YbpQYzf2x25WOM97LSa/IFQurH6Ow/n32+NpoR7vINAWg3Xk6FxRVbuLjMEMwwkbpk4s+3AC9
dM/DiHgm1MPvj8JuLIt2yX4bNxG3igtZCHIbR+wf2mUt4ZHRsk847NYj5E+mbYu2rfRza60mFp4M
Z4qaKESFF3yQE5V9k2jyXTv3vmOzAcAiwCAPTWtdBal/K6POw9dFDg1NrvoJzye6sSbR30N8w2gh
TSSOY/3mpQke9QooDAPGc+ezpgOUvQpKwr38RWAgoyY48f7tNYb0V40hBGCMDkRLhWjxvw9V7P37
MkSfs0PyYG505sqEqBGJJF0YeOqGgnVy3DIwLNY+9rNtnULKwm8+uwc3RCupDDMeIE4OARfcbuPc
8cs2uf6q9hZJiOke9cimNyDDLtmK17bsXX3DjHsJI7cxell99Dqbob96mOJbEw3lODFcSywAtbn3
ivB3YOoaU1DlPrbGoXH7K9Ty0U2svZaRupYVclkFwPDb13iE1pORtC9D7fsPbkfZNK8Y7glbq2qa
7IU5QO+R3vMRsRESB38ewHIy2lIP7WIenkwHu8DixmVeW+PG7cLtYzREDXsCa04hPCYCx4qFzFa9
9EQ7Hd6tGKWmkqsjSVvVNqiORy/hRkOz92hbeZeG8lz3xadfO1d1C5bSJyiWeXFHW4S1M93xe0VX
OEYDagNijlRhpOoh9czNua8PoydXVtutOvOHx2T/02eUtZ20Xhx7PSfPJQYtSOJKs+OiYdZDwtdm
xueIYBfiyTR8qBuu+iC7kZtvyZCJVykhkuw0Tftn5dGUJvPLYJlnuo38rZpm9yLc/MtpuujKTjza
1p6AGWl1EgB0tmZ1FBISKTmUygVlExBG26CQEiySl+u8qNpfmuYxslpeNV6NIj5L+l0PyhM7f0Dj
srjHOcu2ZSWOSvnAviR+txhWrUMNbnfroaukgzjPJMQ8JkMZr7DbmrD8Dg9YCBNAh+wO0ny8hiSW
ZeyaOp731PV/1IxQPZQivCYkrqEprPJjqcfVOZFzAyJD/lRFo+9Y7bkaxFfARbh+lKCcvyypcaas
CWR2nhj/b0lGXHykYQm2ggtMPfv7YGIXJxkJa5NWTNZzBz1sTSagt4sXYXBrsLDHgTsy7PpPWSnm
zvxmzXTB4z9DUEwvGtyYQ+zppC61xYcuJexQ+uOLJQDAzLlRnrvY/TY00jxlOdHtgUl3g/T3B6Yj
ukzd+B1FTMTjljWFRRDZ0SU6/o6j6qgtdE7s26Rw1DEjOCAMqzCdeUOWbUuoM4JVrh3HBbHGtkC/
y6ksnz3fXqtXOZOmS2CY1UGdO07BGNyuASrhS37iF76f68o8qiHUaDX/0gLUy/70+GwYaNyUXbQm
YGHTTUygxolLeSv9PtuEnsA4Gkc1Gcxa9YNwB3vjc2c8ypxI4tDHvPO4z6CGf//b6xPxU9ar2K5/
S6Rm+8bCkJab4Z96cbaqhygZ9ZNaQGK1R5oEQTNptG9jJqNdbwKD7cS4HYzWe9ERBTMVqbJ/hcul
rq003/H/j6s3W25i6bqur6giqm9O1cuSZVu2MeakAvAmq+/7q/9GZvE+/PEfbIUkYIOlqsyVa805
5mdlx7R64ir8HD39bJQtOLw2vjbQ4t/76ec6vdMRIZSL2/1pgY/rAW1rraq0RyJ5kCsbs/vUxt9U
IQdpPDp5ZDJt6tENcOynp8ZGsFrTuoJhAcstz7eqc8fqSYNKhmpzRg9G1uZez7p7kQtQCgm7WN5n
e31EQykJJo48ZSiSyjLBDVxssAdditZQ2CmSBHW31f7eNoLPOB0rOL2jsZ+mZjqOaM8eRZgHj0RN
M6kE9+TVZo3hphGXDCEIh3L0KMLMx7Nya7BoknFi0XiwKEGCMf/ejJX17tXVWROm+xF73lWElvOF
nflatD25TKa3G0TS7Kb8A+r0zsZH9qjLf1PkgVhxUp+hk3yZ6oPUPO3UUDLoOqR82CuvvrZ0cCey
+Uz/3and8r2xmPC1Y/9skkiGb8z116ZMl6I6ig26ashWoeigXVAPqjuuhlT0hPdRpJ+J5apAiRtg
BLSgOq5nCNfkSotJVz/VpmmhfpO2bI48m3iOSqIKoHfGcJkOeYQw/u9ggrYF/rm0eB7soNlHDlmb
6yVflssR5SgcHylCix2ruLkNc+k5IGZRtn/Zg/lxS0xLY/MEQRCUDnFwt0yvupMnFcX5RVgefGUp
LHZTjR00xigTSnWIQ7Y8qSUzHe1s9M09MFJKzsZEfzvUzG8WCwJrFAC5I2GpHjgOQzeYABTbZuNe
jaZ7MGg/nZRc+Z96Oa11+jK+HbNJWongsw793frRaOOIyNpLyJSPxv4SVJ1xWMsgdwaTwlQqO5WO
DEia5gIXXdBpr5Qy7fb/M8slOXurjTRZ0BWLizkZ9pN6qJ0ZxbcBs129HPB25a5bXWdFIqHKI08j
8T7CpcLu3CEePRX2c6Wb9vFfQ0I9q7DIbYwZTZnq9KqZgc4JqJ74+5Qcc+Jss18rPs3Vk+2/35el
sC5CLz+rayVK+ae3BhEwDRidNkT2bVtp+lZr7q6LqTFbNnlodzTHdTpxH+pZ2g0NnkICjEZpCJ91
A6WjZ1nP6sEaQLVmRRg632MjEzstczOmh9UH0l9QN7aRRNch7qLrmNp/MpBYxq7P9Oai42vYBtRb
L2RYWm9q7OHX6HNYSi61n5WH0inMS9LJiAb6cbRKzA8nirr3NI05skyx+Za201svNYi0oYZ9KkaO
MYTQR1tfA8ZXtqK++HUU+Ns89SGQ+whvjUrcpR/8xvgvf0uKe9GCXi/McPg+WihFZ8hb6zP1Hp3a
YTPK99ZnerobDfDFsF0T0mOv6xQVUStRm3TIOEQnIccQcyD4Pg4fm8GxN+SWkWGuif7aTv5bC+nn
3JmRAWn8/5y26plDUCtlJWpBk/QlEfXDa0s46rMT1+sr1yrqLSeleUbmwl6H+CMFT6o6h02LbXw2
keCoI1Ddcd8wQgl36jq155KyU/6ea2lMhZYhU9duQVKDw+xQCCEc/0/vvOJbi6qaM1I/Mw2d/zOK
Gu6WtJD3IUyObqGyrweMj/A8ElpBS7Wr0uVjCdCzI5Cr7nqEPCJKiCn16HYwdUUpzVRYHJoJdZtn
CeZnconwWutHpy4Pdn1wcQuk4k3ciRYnAlVbQwqB1TIQVBLARCBYUvt4a9nFQwG6HzLvUuYnjHdY
admCbQA5Z8vOXW/FomD5go1imd+70amYnUs6NyRKfuNMOcOSdDL9yXpYPxbRMymgAp4PeQ2b0Ohq
87AIu/Y3iWM7t6b6jR8oZhLTxs+VfNYGBEu4+cYRhnlQI5wZSMxG6uCulhFauy5BcPGnbgbkj05N
fKo82KJ3JIxGSaWMBdZ14g3HLCc/to1B8v+jyjXa5OG3wGlI3iZTD3EeZM5wMyfppUC2SuO451/V
Lr+Yu9JRaqLpe0o0QjQl53UFWMkMJg5yitqhI3Ya1lfcA8BkyvfOFjbvyqrTbsNkOMfU8/dsk5K3
hVJWPeQJfpEWjvvZbr63JSc+Wza7fOGSH6yOiNQ5nEyiihDucv4hOXwNkYTbbPbznfm/SUOURuV2
SSPvWNUmxtjasSF31xOTm/49soxPLfGmZ3d0v1jDNvzy9MqxkOFcRChMS3SL0MT0qovFfiCc4l7R
t7gM3vCihrG1zI1Sz9L6yGwAZxR288HXEflF2kXNquPZibYJaUVrN4Mc1lOZjA48FGBMY9FScIwL
PPW0hhrGzFiqs0yr7x7Vq4BsQbTRUsWE6dPajkFRwAbzKF/lia/ofMIrxHxgLvs8zl71GdvCJTuJ
4CTHZp1UmmdhDDCRiJlL85T0EjVs8b0guJqWfwUGU/5wdZtsHgF6urZNcOv0N89CwjFdvfkwXWzU
K2Ux0X6ozl1LTx+slbZVhbY5O8lz2dNvGPtb0UftV2W2N50B23fDR6DrJ1s1qaz0tDrVTPXYZ+kH
T4kx7UKp1k+82N4YhfVYW4LWjG0nFSBas32ycv80+Q5HPpF8rcoTMFwwB5L2YZXbB/XvnvTN29Sc
Y02Lrv9Ya2Bxxiu3UHAMlumVOrclmo9Q9dIpGS61Bj47UwiKU0g1s+GRN85b/95PzescB/WBZtG0
d0wibjXa5jsfCeVX1enpmQnveDKS7KMUi3uPSRram32G7IH6IeR2o7RtzdD/pOcKd3eI/U98vMi/
GsrTOXlt03E5Gh1wXZPhNpAZ/1wuKA6MRL8wzAc130/dXXWCEzhgzJ+2MfOdx8UHJRB7FL+ay5dQ
ZdSGniHh8d70rYgg30jpRW9UA/NcOKAYHATus255HfiSnyPD3RPasLxGIW9VUgQkFszngIEattsm
vgrW89P/79k4kSIwVpI01kU640Y8VT1m9EsSEVacuTTaWn3wrrJEb2u3/8O090grkRQ4rIYHe/Lw
VILy+9BNpDc1HojfY+AfrCTWfnhFMt/U1RzM9JP7kkPV3ANmcQ3XfhixMm1QOtVPvaM723osSV9X
Y+VFtzEiSqVOZ9ABisLUOamWQTR5bxXqve1gNv15cdzx0QMkN3b+L6ugr8d9Z4sg3KUwsy9RA4e2
0nDg1SEKez3/RtLC93b0bv4w/Vbnh74k3zovZiknpOhFZCEZ3A3DVW6/WzbDI//fstW7XFykVdRb
3yAZo0vC6rVthnabaOjXNeTqavCHPyI/j94vB1stkSWm/SBqusCeWTjAP10L3AwoCjW8zNnlGbhc
MJDffQquVZICJctBs90NRy2COVUFlb4T41h/2tQsDCXedT9rLmrJRKOUEKvmD/voZ+Ch41ZN/BSE
yr6KEMPiM2JWYmuPhMGH6XamOXAYkq7eWQj474ZtdejWS+O9mHuk4kiP4cdVwiQ9PJnsJ7uhaV0M
TrpJxwzTAf1nDBo0sZrslUvCOeMNbp/nHQkzAfAGcNYZbn/mpcERWPjKbRQCrgJ36vdmTi1M2jHW
JLZVZHbDt9FarGe/t6BplCn2Hf7MWvWSMkdKIT+aetn79fCA5Oyi2XGIEd79VMunaltYMiWpro8L
kG8MeFCwwppzgmWb1aEjcnBj2+45nSuCKIyAHuD//EWOx+mwp5mk5mW5YXxNQekc+tC/KQVxXM7f
MXp4L1GMN1fCFYa54/wRzet83p1aRDZ5996nQva3Y4k4hc0yNMbfIjQe4BuLfPoor+q6AKT+VPle
sfOwZb+ZWnOPxPBfmjgSIkktRjHUgXnIf9MK7qcfSz6CBP6Tj+Ghc3uPtby8NREJQXR4NkGbgmPo
jRoSvFxU+8B9Hc3yxVF1GIQFYpQiuerDfomL8MZ0NsZTYGGUib30mNnayX9dvFQDzD61X1M9Ymnp
DGa2ZWqlIKO0d2fo3+LMDM9+1wMDcxKY2arOsFPO1Jw1wgsnMvx7ifGoHoy+DekCZ4SHpmL5qvj/
PdqZN56jXnzN/eyQYMfx2xJz/hv0udPkxB3ETFAMHBnASAUCZD8vTo1l/oeYqb/9e1+9xNz7Xmgp
MBEpnVIPdrp8m0tbW98K3c7aVh35VGIsMhKti+xgi44u+ag58REYAKp/Op6RVwJxp+BQI7boJ7H3
D3ns08tSlR9VvXO1U4dGKWRGUX63SAA7yn7b6DodKHNbcuV4NoKDOFN8YrbGfEYgBhqZphtwtcaQ
KYr+l5mnXDalIU7mPH9fz71q0y5tq9wJMX+Uplf/IuNRFT1GZRMfscww0OWhvo2Aa7gtQC+yQ8wD
l1+3mvT/Hd6SxAsPbVs81stUXdzCu2BQPw89EEhDo0kEL4Ap2qARvTiyzGO5o8fR1Fm5C6rojrq/
edRl491Gs2WkNE4GX1gsMyb5AIX71aXTJ3sHdpkAtq666XQnXh4Ncl2gMKOBk0UNUe2XFE0eX73U
vgeAm9LgT8v4TU51unsA+QRFenSy/ESTITPJm1bHz3rUTNjaWqQDujZfB1I7N6riGAa0t6Di6FD1
VL34w/Iz47ZyS7fbOBSmoe/cgPYTuJxkq8+ac0y8fL4ixdq5cBNuKEi+cdJELCtkUCaHX4RT2DpO
kNrqre5SFvet82nX4yiXeSIlPJ32ucJE6qPZ3UodE3tnkB7OwvaKQJyxWJXTpZRYBR/r84bj/XfU
ohjxh6dZguiyAYwsODx/T4DO9FoOwTpYw6hwTgjoPOM9j3dQ7VypaCmhi6CUXWwNw/XMRMQJxG2g
dXgmEIO9dfSME75ycVrlvjStTv1Mrp7aouKFU6ABlPWUwdKFmZpm975YXqzexOiXYepLCvPJpDt+
YVSML8UhUSw13F9tbMY46Ni51CBuDHXz0tnZZWzs/apoGis6OEPsTLfCaNxd6KKOrYjnUAVe3Pjb
2p26b2GWPZhR5R2DsZp3qkDn/LkdLSzoXF9fvjE9FoW1fNH2LX+1wvrTMXi7qCkGkg7roZrccqMR
DbZp4/F30EvGjVm91LTrH5XgMATbjJyim54TgyR3NQCYCsBEBoLJnW3BVo268hRy8Snzi4/x4wE2
AfQOyx3BcyfWQchnhc49rCTjGRrbbR94wWlysvilcOlkyUMTyu43xUpqGF8UTpFdwMs5Gz2NbYKd
nOwcN3Z1yiqP2J+GKNW1QUOZsS0NmwCcUs8Pat2fExTbeHhsCAFCZ0FK3J3e4j31Y4QDIgeWSXj1
MweRCH+2PjwoPxYqR3RmMRR52/eOcIyjX0OiL6jex/Y4hwOLv2f2/7EmPHlViVgsKop9rkHi/LcI
ID1F9rIs4a7EzLP3ScY4xRakeCwJ84+Z3pvt4DlCm2HuU67WxyJoqo0z0PLmOk3O+mB1mxBx28nE
XsRMSWJwR8TlNcUztXnEqQLAkJLPla5oL6sQdkYz33eEj9E8su8tRxBOiN2PZWZN2Ooh0vMGwv+R
q5UzjRbR+EC5c81kAGBEbtzVrTMmGBNZXfKVFcKqcj3S7TETPZdWG/2au8HfYBvrHoJyeVyd6SL/
AegCPy2ZRn+l2U1qPuUNWYSTNz+YKSFwlhJMaeNUv2qJZaLGa/rnFa2rehcGovIGL/PRGvKepr6R
vWLnfikLg+ylxnzt7Y5iSFonRiDLieTZcF7RuXNLfhb1Uj6oZz2Yqn2sobGLCiN90QrL3/ATJF95
98ts6+jC5oGgomro5GRhevWavsG+IRVdxON8c9AL72NLF+vHaxViu366dRBONxHe6oHxRFJWI+Bw
hCrGMKFWLJP3ItLBZUC8McSApkSOIxRxEs0hxacgi0ga9puI8XNcTd6qhWQWXD4MRfddfZeGUcsw
aISPG4/7/yTYnfE8SLqhv7jjLkHwzeWGE5p9cbu+Z6NHbJCiPLlANBQgPjvTZg0PQ1VFb2Nm5Zs5
TP4jIy9+G3qd7rOOcH9fi+jHevwjwjfc8/862WVq4D9iRjyIEUePOl1p7hVrC4jNkVgeb+BO3yZ6
faw60vZaxwwvtGGKN6CrRKuHWBCLOLlGPRlmJtZdhin1fCGG4Qk91cIUChz2X1d1T0TrUgXWA+0K
PMY27X2/S//qiFMjPbZytilwqu0c4r+2ql229sygcwEAYYxs4iHsNZFvuibpCBrkQUvy8IqI7+RK
rZl6a0mWL6AIBtKs9EltZ0xbk2f1KoMku47dUPmM61yzEoLBs4zAUEaPumQaWmRzyW2AddDp6aYm
bajf1ThJd8V/VqTFpyYs3VuWCxPDFz9o7g6vgYfY3By++akV3JQ2liUheMqG8aOqcNti8g02q56N
7pFzbbVrGFbLKqj+25IPlv5SopagR7lkv7vKODL6yh61Keyvw+DcJ9JV/rOh5ITd8MYdjkyiHj4h
FxXHZYTQFaXFUWsmNgW+3Y05munLXLkzWVruSW2v6mGMExQ1Fa7PtPw5d0azUWUEgiNUl0pPnXCV
KVGqnmGHJ2/XH7dNh/ZOyR34DpmfUvptotiAIiabnOpBfYmGQQ+w0o2avDj81ENsAJzhgBQesh5N
nALqqgdzCrCjJ+XnaKcwV6W0xkNEcYswQHmIZneanmN1SmK4/1ocH6aC7pAy7EKpI+dEHcU9Pal3
9OjidH5YJ220iImLQWZdQgRahSBRl+EdBjTPqUqityWWXD14xFtBMacdOFTdHyFJP0mUaCS0zfMh
kKSfcul+R9bOKZ0WZwfifQeg8d5jLwS55kd7v6YjlHfgPGAm8g9tAu8aO2TPdVXBUV6k8a+lXd7r
o0jb7GfZt78ZQlQ/l7C69cF/SlsydnF2sfNYggYD45p4gvOMFmAiXgU+1VzsLDwqF6HlzqP2riQK
6kFJWgg8RdzqEX1XgtfdJbPwX2jWYzUm5xtLGHs7quhXoioXdoqZ270MLuWUxaRc61eyVexvdSZ+
j654smK/u+q0sc/xMn0pubk6r0XEpW1MtAxnJRpprdLFVNMPuwZWvdIvIVgIjwlQpU3sieSXIGgW
Sa+E2MAZqzOkEU6/S12SLC1tuY5Jaj2LQV8w4uS/USo6l1Lkj8rVseR31UBOGevp4QeL63xs5bnO
8NgVKysv1j6mEZJUkzr0xFV/IEAzg3xAulSnAhQVa28L6Wenqn0rrfRjeaSdP7+apgcOLfbufT6c
+ioQd6M2woexj3JoSGW8t4K54eIiAiQfOcWJefyJ2B/MjFb/nFJxScYatIKc2JezYxAHSYWviqaC
bu0GFX2HeIq4qFVXZlb+Xc1lbBvjDYQghrNOtTFQe19Fv2R4waUip8VZUaS2fa3olBz9pMapogYp
Qu8uZjfQ4wWTQUZUFp+KsXa3tIwM4som52FayCPD7ABsIGfZqmeE9yjoZBDQnLwsDNlwerfeuRV9
fakDzO0b9VTIoJl8sOnk5MQTbfQ8+cXGQq+H2KImJFWIpUH7Zts9R/eR3qJ6Gft8wh5Riq6sxakY
0I5f1Q+I0OkrC+dkP6D2Wq13tqTLrR1RsquH3egQc+Xp81MY2vInipKQMGSgY6q2yAzg1HONtg8K
mcQeCq0FAWlG1gENb7pX9WhHVGoIumgT0F4/qcuxnGi2rH/L4jXG3icvV3aoEy0NX4wFCbTrur9z
MiReIm1ppXUj2JG0F+yHNl343C30fnX1NGclVhl7OcWIv05toJdg/Qi8EiaKs2DARagefHSx67N/
73nyV9MRU0YFSWr37xfAV53Iabx001ziFXDvo9IOxBl1gHyp1mOgmHh6MpfFEev8DWhf6eMnZ6lv
fOvnYBXa3YAbtSkMnWGjkz9DlgIBmlOraK5DrTrhPy5l5k+R6Agx4vp9kedXxEq6xI8i1JcvDQ4L
jZ80dHPrmY4yoTvQQ7eiJ03BXKrflOPjQeRt+g2lXAoUMQU6UJoagy2Q4vNhPLlzU3+lUuNioKPZ
oN88QIpzvhcm/EQ1pfT6vDksGSKVarZR1FJZnKKuW94z3LS/h66jlRIGWFsxOiWR0d6XIWaoDBr9
wUQZv41MxuoBGQgYslwUkRRXj/X0oDqFwKnNa5m731Q7M2zbrzL0PJlGxfSsGsLn0mcrGxpOFvbU
eOd8zgkxon8X+QLIw+JMz5Ah64c2TrONZkGhpxXzkuZ8vOBvzkZnbhiqDZ+ODjI7nJsB5SyAO7WC
UDBa1xCt0EsPT3HT9J3PQZoxqFqaupJRVZZG938znmpkyxm1dDoIN50enQjFz2Cmq6BJJqg86VBI
7W7qkS0H03Hpvffa1/rjavvD4/44IOB9Gu3qklVN+KoewOvckR5HN/VKgyUAbhIQUhck2msNbuWv
qtNNkn5jdJ73UmF917Kg+szx2Py9F0uwoS1xXTXblBjRPnLpaOQlyX2nYQCZ+KC4DIB5uwxv34+p
BtnYEWqd995B6cH/4RaaDiHmKh4Dq/AjAe/1ZhIE3Nr6/HdVykl5/adnUM/oBNRlcHUcYlb0BHK9
6OPmtTVg7DUzopymNuvXJMCKXAXam+7b/j2HJSn1cHVNhqONiWZtCyP4bA8D1emOADJJlO2M4xIn
p6U1gx9CA4vIcbvYVGYzAvyUjs4mjpdDU6NJIK4Qe7Veexi5deOUF0XPiSksGGgX0THog+nm06BE
/R1TZ0mv2FLIqC1ysDJ77JZNzL24sZo2OxYRgtuc2hiBkLQb0bob0VpE8wY0dPWElIWaErixAh5P
HlPgvsXxhdK0LLbzb7tq5nsWTneCa15XIVtPGnBVj3cADkSkjYyoSWS+uzS6XrSO3tXam0/tjpTp
0Okuuii+mZpPZ8Xxim0+onfzcmHvI86LL7CRBSQyjRBWv8vJ0OLvu0Ze89OZm+KoXumBTgcnz+jA
qtcDwYm7Hlrmlh7dfFW/bGMrd6Qsfr56i+ccY2abSZ6fqtg+DcuZiEjw0kZg+oclbNKdKpv7VttF
hXMA7Q1Xy5zFLgIve04Dop5m68kbGHtw4s3qS4/nTZ2O1bT734N6b4SOAJq7uav3SzkpaKtFezBb
zl1Zz4il9od039pMAjZR72LrD6Cdrq/zZPw9temfsCCtba2I+Fe+uV5vPkSl2zwUdR1dSfbgPNNX
Ng5xK961Vv+N5c58ddz0R4P/bJNjm7sqQb5loaxP/o846ER0sdwFgK20xJqO/1WaCwndDDF2UWhB
2KVIfFuL06HiKl1C96i7OcBvXNkPVmi1twxzyA4oUUQ8k96TsSic3YKs9RL3GcG7KVmoa+NDaA0H
djN1N2zlv/tg+JzrLN07VhgArO1ugiivV2+J/eOokzFACPCDMAz3gyCPc2Ln1uMIjuWfkUXX4EpP
+X2UWR4LIz3+q26MHPGhqJoiTLCy+himHGn0DDRQpKaBHEPpigRhdFNsbe2sIqTL9z7YMrWVKfhP
n4P4mG2iX3JkDPKu8XrSVmwB39X16i9ocJQ/traYWwUsWn9PB9IQM1m1H2uQ2AwUrA/Li/BZCO/Q
+Zb1lNVXqA8bGO4JxTHJat1msKr+uj7VYVJujLPwOXGtCgDTzUO+Vznp1XGDq3lrOGjeA+0YELE0
ED1LCw6BTydHhaQE0PRObRq760tXZqbAssXxjVV37+XJZ9ahjTxakHhOChqJoJWeuspxcWrr1ddm
7TpBa7jDf/jVKOODTDXHznD2pmG7ilDJSViI90WEx5gB9ROBbtUh0TkPMVqlSummaKtMZqYl8Ayp
p0ml7XrCvW7zAHocvDkQUyUuDn+sDaumIUoE5s9TOA0AdGxR3pG2lTd6hmf1apFvJYKrTYTlpXSG
/yL24M6m5SdPdpVXZZvamEz+OS7TyooslHyIHChb+DUINVEPoY91nBgrZ//vPXrSKekUeEMG3yl3
PQKxU0uPYL+ew2rBVHF0kGrWBuipMv2hHH1jnbnb1gPfXSAUeizyBUcDkuL3AvFH4kbPk/G07qLo
RI6pmU63ZeqZutd5dksTgPN8TA/G3PmHYlnyBwe139ki8Vn5aJFFkM8IYB7aiVyb50SLjwRkMym1
A/8psBBgRoHgwpR+1iKDPxI4of1gLw7LtN7SBJB610hoy85JCYDjyviyQ7JI1FWE9OeS9a27L8OJ
HFrpGTZKmcHtZj1u5xTZb2EGD6bBAc1ugpbM1lTfSzwqrTEDXZJ8Vi72NckrY59VUDPoTZvPiH/B
EgJr3MzMZj/jIn/Ovemo7qsynk2UyFJdp4ecFJB5sF3ChUm08c1yc/0lFvSeuJQXI/1BIKW3i2YX
DL31pQTViLgOfY0Jr7KEBR9NEhYme3xOPCwnCsgdBBh1E+2atTif13uUL6PfqEo/JIb64s5kYddT
TnI2vdjBieNfydShAk0P5FI8CSAgx1We32SYyorxNvlN8Mggv7wBqr0B/iyfNRre+3/PtLFDQG9D
sFplLYHJnDboa0LAK0s/Ti7ZokrUVZvoeNcFKstkBr0bOVe/9+BcBpb7MHNqenbQpTGRce5JUHbP
tIS75xCa1Tljrdt4FHtK0eEB7zqht/H2RdlNa7FHQxOM8BLExLzoRPQ6zhf4OHacsQ+fe6t805La
4UCfz6dSX74DNqgPNUItEnQLsfdDlhTNAEKhTGFhmyOMCyCnVHlxEBmOeDL7bsGSfIgx1l4wNufH
qNLnm2VAG8ZC8MvD9rpB4MzFilMDvyTL2YCFeY6e9Tr9YqNCqODMzhvI9XFL8zeDoa05b+PG+umW
xbsayju63x1ZK8NjV7eslPDFTzlTpMPa4UGGzuwmC07wNqdPI7ZfW7eqUnJV0afUMY1B9O9psZCn
ZEzaHsrhdAFaDddnaZ9y8YNmTHNUE4XAfMUvBh3N5Nyh2rseiTGdPTBVawbrsaFeIceV2/NiIgeo
/x5thCf+FH6eP5UY/dzRIOAQgxeeaXuMV5OIzy0aNOKQ94Hz2IFGeKlsaJMwgL+ty0ksSDiRNgp1
UY81ogGGVvWp9gkoRLFq8cej8UJsSb5NZYbByPGKLOX5XlkasxI5gTSYjD90fIaEyXAaZwiRHQO3
TfHDBN0lHmvkDYNHK32B0cQFkBxHaI/oQIlVjmSgPQerSCMPum+eRax9+lJxUzAYO3iLqE5pknOy
Hpfhoo5g9a8KDNk2kCsx647zqqXIVozGDsg9qclyXkzmlW7fbM0Mw0xbLj1m3wzPsd+N7SOj5hZK
UUHrwDqrF+ptToPGoR6A/Hmy76FG9oahIb/FJqzeiq36ZVowOE2kR5y7EEqE61yKAvakW6GcHaUC
8N+DCahsw+gtP9q2lPNArTirll0OFuzQ1qO1FYRKbJCGkV8WVuETZVl/jbr8wFjcIJvUdHZOSGKo
Lhtgqcyf6MCpIlwFJTAshJySiHVY1ca2gQhq9n/objye1t2a3B7MueGTE+mQDjkn79TfTkwOWgN1
V6kWkeagelMYg8Ik2KfuZgMWaPlW9vUo+HxJbFa+0L/GiCYRW8NdbMp9AcQ1IGKUMwYOrcHS3f/D
0thgIHDAmJjZnbeiZJlVFxetLUkWRthIbNK8ZZXOXuzJv9Ot0N5kbUlJuqkkw4Y40Yp+Kj+7NkzV
k3pWLwiP7PHYpUazenuUwaeD3AFbu/6+Yl8pyhOK/mr+bqZoymh5HEAMGs8CwsWGPzn/jjBirn16
vpR6il6rpdcOJGFusIYvmsX9y0znVYiBcnq6Yn6YXjphhFirF675UoZmE4ekPrLAJ/NOwTiYSZPp
CBcFzucgjpP0gnp4Ws6sCpRLc5hvJG/iQad4H7JWu63VxkR7ccJnMXQEfSoxnnow4NMf4GHhhml1
96HXDFAAsxt91k2FGKAO/orM8zZqnvJMn3eg5bw9reIzmmEYfT3wA+AAGUcXjcAT+ZYXxD3zBjmM
0yZreC5zbg4UuPEZ5BD0EdrsVURyMn2sR9V5jxzgB+vlFWvuLEHFxW6ZdJcUVigGtKrALAS0th9J
dZYBXhT5zYPrDn/WXpih2cEhu0Kr0TcgT+G8hn3yn1M05qbrfPuGC9K+WWFFbNtELKIyOXp29is1
ugTd5xhy9B9/GZCB7wURKWKDFWdGIkv/uKjJYjDiBcZNieDe6PEjKRebpQ1/DcGM0OBfWcFf/lQ4
sL0Agdqq7i3BqFRjSGuPigk3u25Ae64o6cWyYoMPjhGaDcVRzcqpt4BaqjtGo25a/w+pjHsaaoY2
Ph5lzi6m/2xo4BeVekfxb2E8vkeye6+Tg7KyU/IGaeDkE7LWDPNbbXmSkJj6pMKpc4LU6M6LhSpK
TfVn2va3ZKF8GyEAl6X/pOYnboPkNHYThBByphJ7w73g8HUxOt881oFtbng73iWU6+khIeN3mwfG
m1U74WNn9fkb4YqAx4PxPsBLw23CDF/JuBaOWaQGLc9t0lFctvl0CvU5uYnUvqvl0PRxVdAlAXcj
a5xe08ksJW93F3JAfyQ1sOeee6H28w5R5RqXDIfOhS4BZhX16eFROpkyRing0MACYUBBrcyLr9XV
BslgI6PtmPSX48+pJRCe2+VZtYhbwMC4MgHQ1No+nZwSq0FTP8TGQF1NPAMBSQOoQL+17pPIRqRf
w6MX4fQNbRNT9ZhjYFlVpkE5PREVoAnDezZDhBM9oe4PcVJCCx+ym+7B72lMa2EGPZU7TfujIfwi
Bs75ta4YHZQk+a2nh66vxJXz5mkWtjiPDoMwlaJBqviwKrhSqVLhE7bX+OVQ+90z239vGu8R2XP/
IvxFf6+DbyF9pPP6/RP1HR7Xtu4wZie17hqAOi9EI0e7xvPcnVp7VcD3UI0X1Qhy8a1uhvGzNLPo
EMRu+7DoAg4JuL6tRtP/DvkIFEpeeDv1MphIZ2dkXvNZJgCs5Xepjo1wSeZjTlH0mG0r/LOf6IXj
c4UGZ++EVv6qLwsYncAkwMPxd2rQgBH4jIIau3FVwG2CDL91pTO7WezprBhnxqID8kmbt35yoWpM
DPFiv/lYasN6nKmCkILeHHQgR0jK00a9VA+aDXwvQQxhZvN89sBdHaPanw9geEFo1HO+KSsj+XI5
Doq5Gz910o+YYjwVMzHSkyxUB/ngucn0YFbDRywL2KWIwuuAf8P5n2FK+adsL2ZWiagxrorsheHF
T9XuM5ZOgtuDK01C91Too3eKGRMeipLc72bGWRJ7y92zKvYZsCTKYeRW3lNscMZdAo7Bqreu2xPR
nWrf61J6nO4M97Or2SWgfGzEJ33WwN24kR7L/BVYfygrP/IJXFkNOftgxgjyCQUVtmvfSvoZh5aO
tVQyV9u40a4l/fGvvi9fpygAMlbF0P9tIm5yEw5VjOcgDovq1kWClpblu9fANMM7BMw7yVH5b2Mp
P+LdOssnNAZHZvkZIJ1/Qbln3czYnTeVzH1bdGfYgsn5kYi53qkpva9hn+8sce9aLrzMWH5iKqx2
U+QT1Dpl5u7/EXZmO3IbXZd9lR/fdRPNYHD80d0XOc81SiXphpBkifM88+l7MVLdtsuAfGGisiTI
VZlkxIlz9l77viUbIvK3ajKZ9CRUdBG6rmVO6U1yfIAeu6pJ4llXi6OOfPDs2KqXwfgmQ7rE07I+
pQCQscB22j4w4wHzWH1U1t8En++qyrz5ps3llgzkz1mBS5S0oC8zyueojZ71rn8AWGMg86PwsBnb
LiFUwTVrmDaSuN3sVLBCLxNSyYMM2JQHvJ9ZiTiHXVweHLM493ZgHM0KH+xC/apSIE+kshgna5pX
tm3Kn0lcPymNLJwQuJa54x1zxwbllRr6A8ZscuawkSastQcV9ZLXAM/bMNd3yIvFShKIuhJKO0By
e7kvnIBMxLJiu5/mbd309m6I5EbVyZVJgxpkuYV6iU4ZONwPHrSNla1lFdOdjsokQIIFsAquWGBN
ZOUltP4tvm/RxbRrUT8NDSSdxooh6IDP3pB11R4llXqcJGhDMprBhUWr3dOyJ09qpHZJl9GvHpLS
6JB1Zyza6rHviX1fXk6+nxAARrFD66Guj3VcFBsrshHIu691lNJFFGjyluRWrXPRTZR+yMDECb/Z
BHqUPjDgrqVjrtzCFlFC6wLv/+IElaZfPJMDinY+AHApCGF7SymmD7pP/wghWPBmh1SSC6MzaOCO
5hOZWaMNphRubHxITAs/D8RIbd0XnWCf4sxcRu1xufuLOGHqM0lxS7WasLoAY3wcDN4OknK7m7Ty
j0GYN78n+QieBlYgH/LlSjhkw+QOpoSsHym9Oiht9UvdtO7mPmu8AxdxWKXIucf8BMJm2plO+awN
ZsRPNMf0nsN2nUzkfdj8wBsTY8i2r8aZpxDViEeo7Oa+3TgiLz+4tX/JLeZFdjpDpViArZjNw5U5
J9rnMCt28Ww6r8CFxqM/IoLrTO4B4RrE7MZLGzJ+qTtHHvFv7ZtF3+uaPijLQoabSud8QAOHfChE
PdcQ7+4pCLJPCjc05vyN2snJQl1kIdVk0Q0YWchYhi56DUGkp+i405BTp012ueeRkGnryPeGD75l
LrO2rnrAcpJ9ScBfqBFtaMbTTpEMdQZiwMyQ5dteSSveiHCXiLJbezb//sLFweq2mslC8XLoZGo+
3VR1f8pScznAjPWp6Mt4l1czvf0iQ8KLTtpG7vVIOzu9cMr6qohL6EbNlR3V1KK5HIiTHL6Fcbaf
59i91oBizn3BLTTpQ/dsVjCPoAH6hyYir7JPAwiRy1NmhYFct1ZUrvTCfsMXaP9BKXfUtPkrk3rU
FgSUH+tKutt8AUhrSbKx6vlaWjphQe5oHENEyuvKyX70Zm98QHyCXaVmItoHxMjZdUrxuAjUs5wl
HkP+l7uSse84SJEd8dC04/U+9EQj2m390ds0mR+e8mjq1ogpdmr1zFLjmzOHt2JorFeYavm+Bdi8
US/jbgBrC35o1brMX7zY5f1YsCRq5Il/MwBubnKYs6J4b4wMEIs6MIHBhO2ZhiLpQCS6PgUyO+eD
hpRkeRWVbcEvTEol6Dpp6Eu84IJxcf3hZhcOwi/PeplkoD8pW1qicdqN4jn7riH97gF6kPx+VZG0
4HbnK7NzbOU8Gm7aNR/UV81ozo/hzNplOlO30vJWW0f291jOwd62p5KUrGVmP+UkvKtClpm6iq5q
QfgcgLcR/obafmskDWnKpkEjpXGGbZC0zsET8fyCQPZZhsN4G4wUj0pmnhyG49dSdwWF0TLLG3Hc
H+4xzcw3omLF3YrijdS8jTFClPe5VfYhfZwhDgmTWm5c5JMlLTYCYDULI8IyZ8kbguGCvkvOaAlw
ehvWxdG9hwBjy2MQzxUTNtj6sQVdRN2lMVkXW87yHyryBE5pikaYHOLm6ujylWeSsUk7fCPhTzyX
IVp/5LI2cclgAOA7RnwGY63rH0AcdFulXYBfEuxkmw+bqCjdq0/9DAGpj88O+VpxwyBc7Qul5p+s
GehrMGCidggcW+epfJTw0D91zlkPB7gTwFROflR9yxZK4oDa0upPzOV6KHw31xk450rD4O6etY1D
m3Z3lyzWdcPG2MfHpIGMvXwR6AVjk2l4pI4zqaBNEhQ755aM8LbbyrsVuAo3WjhSbJeM+M447Rgw
cCBYNYpapLkVLct53BQpmT3KhQR9rAV8414Aki6xx3iVlEawqpkxqP6fJrLsZNp6uHI0ff4gmpRQ
SO2qdw+u3Renii7HrZiQ3gPJWMdGPnxQX6E4QyIzAiRKhIguQz0+3XUyWqxnlzwLMdjobvygafk+
aGXP+ponD8ucR58Xks/k2NUuxQS07rUMVWW5qa18+O4WIcEf/sJCb0YeOHd8imfMS74M7DVtumQf
VZP/Ahxgex9V+ijO+/6aVKL7zFKq7RnjpLB/3RurLKruIS8PkDcYWwbBUZWwjU6jyGev30eTdwb7
azAxZEwlcxqDFI4aZW2NQ2Ag7F35UEfgptQvxp0ZBhX7pTfaRf8sHo2EAn7Jg9MhZqJT8fqWYzuA
v7IjybRzohcah8nWLDBVdW35Qoy3/KnR++K/nAi1lAGzlpiPGinjK8M1y89l6KRbF3bxUTX52Xwg
mVgQcJyWUtS0qiebiOFNpiYzLAEjR97g0beDj+NCB4OSXK9r8LADWJljY5NBpFWGWJVIqBTCbFoi
xKRpN2gHjE0z1f6m7HPk7Z3zfK9YCsByGjkhCVLkq+t+7mL+yb6eIjiVdCXnDjADG2q0ijJOVw7O
wZeJOpKSbv5KZ8jCU0Six9J0vfieE60aLZtO1WL5X2qCk95MX63Sxj1HuoVqDQyt0zykDQeevjGh
zi+VsBsX+Q1G8QYiGL1oKzLOmjOXCDJRY8ckMPIszi+tbdYPOSOxDUG487bq6aAV5WfLQruUGcLc
RG2bPlrNK0ZNsB5VM+EGYyjhGfUHjbHbviYJJ3F7JOB9fnEm3T+FpKCtDNOtuTOAjCvDRu6mzf1l
PD/HZJo83tEVeeBtOz9GWNSIbbfA75dlIewLitjJ/RxNboOoVgwbrc8C9N71mc6Edk3zrn0uHJR0
dh9c8J/o+36e/qCloqdYBpap0N00sRR8SZtnpzGR/sNQ1ydXrpk1ZckKgWfTtcbXKqo+dgsBq+qH
c2MJ56XyS9TK9mGYSobxy5g+Fenex1G4bmRfXRK3Ls9MTN0d8Qb6toXGgzxhbC5+N7TrfrGjCrjQ
4Lo2YsrjN2GLjx7jp+/d6CHhAB+Yp9YlWro4wXJxJxIbtdzYFCEa2tJtzIc65P86J8EXqET2/r7a
YbZv99UAuYA2RLpQGONnCoCsa/RDhj4BTznNXSeL5AeToIcVivFLv9D3nJJGo7rzHPk2O/mT76YV
5POlj4HZko56VkIwWBxiQa1bp8jRbon4QBvDeVSgiUHHotJk1EOjVjd7uonI6dSYXM+gXvf5moyW
ZJ8smpT4h4NTfDf2WILv/ws7IlJrnHNaqGbhXPvc7A6JX39SgLGehjA01nzcloOsEGn2QMnsEunb
wqirolCHqyQP6APrJw027VYrmwkNENDdO6+qSJGpV+kZa313CGqAJJ5ZvyFHR1KH8R7kZkenoRrY
tEwzOTSW9zHosh/KdiYMSTKDW1g0oDxa/AEi0tB4rnyilR0NhTqTqg6oKDo41yJNwy+T/JoK983Q
7G9KXVln7q5C/VchhjtWTEJoNVveg1onUMu2GxRqGZOVnPYxmhHW0vxVmiRRxxXD6eXwOCPOuHMV
Uzso6bfBi2o13BfoR5QVdhiWyLkMQVHdtl9h9ZH8R9r9HXeE6oSRAxbWTI5MIZcj6HIRWri2eRY/
+qazSq9BI5yvjsYO2iU1MkA87SsDR6pcpQELl27Ag61COX2qW/E289PlGkY0scNFM1/vrWjHcoNn
bpHsF+Ocebm7YHLMbzpyUw4ziyHVaJx1QMTh1agrJrmyu+iR2Fc4fVqkiUbEmKvx1iHV4jh9EtYo
V//5r//5f/7X9/G/gx8F9L4pKPL/yjtAflHeNv/7P7b1n/8q798+/sFLz5OGtCVeCM+xJR1VnT//
/vU5ygP+tvgfDIYqK3EGF/XdMXadHkjrH3cwawX6iHYARj17wd7jaScmOTPz7Rhph/tPb1r1xkf0
9ijtcSkmpsfesMqT6TbeVuqMNSe/e8lEDtODUelDO0xHLxk4BeomM8dF3ZEl7cPQpf5R0XyNnsar
Si4buhmU0NLcK9REt5x09jKUs+pitIS5MPIU0O/izyqPLajy4iJM862PUbzJmjSGvh4dHgUuTV24
ewbmGMMFdBijxe1YMTUVOXxM3xlIuklREKbzON8iZjs2qiRs99Vz7cJPvFMA087oroDl5I1htr9j
rlX/y2dhuv/4LKRuObplmRyudGGbf/8sYhcqge2Cs+PJ9+xTgyFSSYTeKYnyib8Sa920MgB5qbuH
CeZ4VReJYX7l8DhulUNkgGq/8bT8wVsCuWbcYqQ2hB7Tm2DnRwmnnIV6eN+D5dw+qwob6/Qma0zn
6onoQRAEdG45PqxyD8NsOFPt+BOMu95OPuo+Fl23HLCPusmTGKPqcxsi0rZQ6REvhzusMA3zqbMx
wtkc/dSrySbp7/e3sRDeP947W3iup3ueY3iOsOy/v3cVEYN6Qsgm4NZpIPkSAwH8VbanNl1ncfmx
13wsiKY8OfgsNnejXEx74O52URpr3BTkUFWEY2VyeKrVCDn2GJkuzhEr+iKVHdbFo3PBQ7OyO/+5
7Mf0kIFxald2E1PgUbWpoU2emuOa0Vyyc3PytkesTitXoTMmQcTZbPv6wZhCjd3XmvZx78lHdRlK
EO1+YKxVHJsaksgaQmCWVuRry/nVHp3sQYmzmmF8xX6b7VxZ/3Idwjkf8YORm6hWZj3AD0TQebZz
EnJeHLtLNk03IpT3hmLvyciHzOC/3g9vWtK/1vTU0RcGhHQt5ZHZp/Qq1cwgH+i/sFtJVllQfF2P
L1cx1eipWr+e0dpu/4CNg9uCvfjO1E2Xl4mQDw7VwTFM7eZDbegIC53xUyOC9mi16erekigol+1c
1wwEh+50KpP0EbiEfmRZgxe9rEA9U9CNslMLp5uPIRXNGhpv+VgKrOxhb105on5U+57KVbOWUubu
rCAsTR57szh5Sqzd+Lm+F374LXLSt26e0JUt3tNYvv3+trTEu7vSEgYQR0/oFEG24wr597vS1BiL
VI2VgE2NTqOWsBs7VIXUC7SGKLyb2svPSKS+zbo7nqdAhlergdlNH/tmLKwF/Ed/6k2ZoK7NnuxH
F6n/3h3ZdlRwkrqEpRM+TJWMd8jgOYgppswUZudyLnFIEtCZnQvfSPagEwys84siw5ZGD8AOGNHk
GKeFNv2lDAdvEzp+R0SGCLZ1wVpHwnuxJisijwZ9qyoSBTPtjKy/hEyVyYU1bx5iVA74k8PCSSH7
+zfyH0sjb6SQtuDZ5tzh6M67x7tl2GrpQZFup9Z/1noM2RWeVDzgfBU13Y9UBNVefUv9oeURYcu4
jvPlMIvzn5cGBuQxsXxM3cthAw7UUTUNu9C/KQyhulhZu3X1KMVM7Jon3AHaFdCw3DeCwaWwSISz
yl3j+yk09Lw2V1buTSc2NuvodsJfK3NB5wfWtmrSZsvB5wisWH9C++Bu7Db2npIyNzeCKvs575Bi
DU7bPw+A2jdipg/9+/dObRt/3eIdBxez6xqWKS132e7/fhO6WU0pVgksAiUFwKHqppMauPfmB44V
TKOqnM0m9t21zzjtw5AW5E0PvvOW6+wb2DDSkjieeLl0cStQUz5nBtuAirlhm7fXcba9t0v4+M93
2aBjT946IESBBr7u9sgJ+7BnsOTDEL0j9JbnOqid6Hif2HWB0dxJYlrpcFOlgUsoiU5oGB0aEvDS
yTjQIMfJPtoPqPW9TVl6NCHcyb5NWHzcTexjG2r1xdcXk6Sq/sTP+mAbeLgfTJD5bU/t6+bsvxyy
ZY58qPmhqr9Yoc+XOhBhAQ6C1MFa7Xbffv9J3Heh9x+FlJ7u6iYAN6Ev68Vfqi0ZDS68E9PfJuDi
Viqhwl9yKdzlAnDqARmLcVTfD0Ge3NKkgU8Pz2GXeDX2Bnosxwkd3FlafnJQulURZD9D5h2HIBix
COj02lQhUE9eDRc3aTdxnpIGn86Bvp0YDPvoZlZ2hkpF5bs05hcIW6gCypw21ZgJdPFFyGS8BLeq
Z8PPvtWzsytBKMiAtpiXpBu8dvM+7Gv3oxEyS4Se1okp2wTW4EG01M5qyjuXKH0A7d7Qs20JVqSl
q0n3WM2TRgo0ix/lNSZC91Nfd+wtwvc3YVQWJ5PxEvlCB4/4ZXHIbSjjmFr0/o/eGqaLx+RHdmnP
FKdywXAshqOs/ZwzZt1gyadspqL5of4Q3thw1/groX885tlRbR9dNiWX3kK/49ktHL4I6rRf1rjz
k4ztShtvpjDscxYiqFF9yMrObKzXfoFww9exAJMy7S/zgQYK0TYvfbjWzpAUNHpJPhOt3yBUNud1
2MCNcVNSVE0JYskwPXmcs9LdNKXd0XWnK5K1KWFt/bSNlqz1cGLeU/VkywDOH7aiGHZNQxK1Op8z
uakB4SwDHs/tDx5zV2axNKbynsELG/u+rwd2TdsOTpyTys8pYPOL2j40L0hW+TB1G43Q9RUpLeLT
vYRvZpKT5nEatxlauYfJcQbi4BsD4Sa7gTF2jAkW0hKB0M+aGEhN1UbzyQ4TxmVRo31PiZZHo8uA
sJ4KfhyyUWFWDjsrkH/chY+67s3b3z9IhnR4UP72ILm2azosaIbuOixf79a0rk+RLRTttAt9AtKX
dnfGGXrtF3N4zEP5ydCkffQhtXFg4+RH8Oc6p636qGZmNGF2wiI1wSr7eN3O0XjtJQ9a7Yb2V+On
nyUbzyBaj77utUZJ/2XmFl3NfXK2isXi7hDpEwit24a9Y17UmBxpXAFRfrBI0WSSrjV0Ewob96Zy
EqGaGE73e9Udw/EwdQBfiDWwuO9ry9tZZkYQc5SmG9UU7GhWHu8DrCZ08dOAddgVHcqOrGEO7AeB
eLbKlvM56SpnIR3zjLuHrkobnnu1sbuJfaMw2VCHaSC+jl0TNY+CXp7T6v2eUrXalcvp1RxQ9qRJ
+8go9y3xZqZYC0RTH63kYFv6qwqi0UeyjYQ3y2Ob2N1r1TGRIuSru4VFlGxnmH5LIoMWl91e4Z60
Hpc/vVFzp562PiGspf3/SBs9t25qfdCwx59UsYoSPDipeUFZLyE5pZnTniECxZgn9xEaLnJTE9zk
sj7/CWVuiS3YcdqY2IgGd3V/MNoO+/bS/K/TmnfYAJ7kjNlFc0TyAnU8Xrmz+dMLRLW3Bp39veoK
LAzOm1G62s2o0So7RbeNjTHdhF5uk5D2tZnD8jVnwgg2C3xhMvxQ5H+/jNs1oYbRShUQfdC2m64u
QIyAweVtpEulGo1RSdTV/bO3+7FdRUPq7vrRgwCytI90D336/We37Li8dH6HgAl/jlJ0mnH+6OTN
JY4EWe85jaw7eqVJpHuozPxB7xv0bnErMfLH866XIQYe1c8YiFaii1KBpjNbWEoFu706SoPn52zm
tzl5Wvbw5MoWotrcxX/ELJ6mZW+xoKw6lRrLJhGveicwDzE9utO9d084Dc5XaWPMN8tvRlnmK8ZH
ihSeBaVxUQO10a6hQOB7VC0nuqLEqFQTMvcFmVSItke6HB01dDZR0F3VuIYtXbvCM2hsLLTt0stK
owkTaZlcY+hV90LeimrODPrenEKe2hj9nEjJvYz7rjizlP66ME2HxU2ODxLqArP2nMGIUpkyVYNX
Na6bAyxRzDqNDJ90ALBnZ4qOWTASGcxwZQOZ5PkXYG40HubCTE/q5J+FhXn5l6VsWan+upJZUpg2
8wGOr8IwDWNpCvylJHBigNRJ5SCpXggigzNbB7V/TyHt3w0s6OrHHD1D5Td/skx8JM3zKYzLu2DO
jonTstzxUUoihibt2Vx0uJCZDnaVDA+x7Yyn1p6/TQtNqObW3dZ1RV8+kPm/FJnm+/M30hjhWrp0
luLcke97F2Jw4sKHSLcrrcE52r4FugtYVI3tArJJU+JlVd+kSWRtYgQF6/vqjLHEE0jwld5SsRAp
FXXiO+7fQTWsnwOCnSlrX3QzDDYQdHYdGuN6CStQFv5EI9shwJQas0hW9S1sp2l1rzldvYqPmIgP
oEwHHYHHkNyKUgfdFaPv0LvYovcZImPXTfk2MOCheW11SOroAY8IuEVG+IOAaPTNh16Xiy75MsqZ
ciavhv3vb4R/HHGW7oUFON7l7dMdXRh/vxGimTDWashaplBEyQZhOj5VQfBBiWhdi1y7eRfG4bwv
S5G86ZSwXSn7JztPn++tCiM7mz0yf8IoofUZ0TmTVbqujPqzepe4g2jo9KV79mS9UVHFaWS+IrSk
CQxqQZHLkBxGJ8nwSOp1crivF8NC/lOmZgM/57XSkhcFuwFW2Rdt/NZ2AdtKOb95tX+tUuJYl1Jq
ZCvGUbMcOIaSQG/NxPX4+3fMfl8E8I6RUmbyVhmSwHX3fTWdkyQrkYJv7s9qWHbg2HGtUIuY/bO6
aKPQVjW24IN6CQ1yfsyNj8N8VHlNOIiil4VLSy+/vRLfk6/yxl21jR7e1GXwanOPYDvbmFKrLsWI
h8LNHI8sZtMmemi5WF7PcZvp+JjV/tO9X4KFd74TlpgpZOs6qbqdaFpv2xjmAEY6pM6MIOUUVRyt
EA7XXxK9uoLDPueF2dzw/Zdvorg5+px9tOdH0nOHxy5ffr8lA2OuBkZsgjUvL736Mi4NcQPF20ar
DT7baMwemyDkfD/XYDQXZxAYh12I0uEyJU0DZSQZSbNqDqItjr//UFiz3i9oWPAs7mBLd0wKYfvd
gqaFEJg4SoTbrKk5aS5syhQa3jG0jceuK3+wbWXPjV9mh0yitQjZLzczUoxzw0TkSAsa2DIuHyLW
7WsksaGHVtOTGoGk8zYvl7MuIuf+pZnNkHRUgWrF1kcy1v29YS0JGk4v38J8PBjo6PQsGIggDKpH
n4k57znakMx4midUwEksCG5ZovaMgdGGzAi370AM7aUFkk+Nre2uQpIENQn7jgEDYh6pnqqCcZpP
kjPmURBedvG9qKUJgtYVDyOPk+cvgVGLHNHXQJtEY04+S1xaT5HV/UzsEH1egg/vNEk+zyEi5s22
2seUW/BpGM4u7GNY0umzsoQ0WDBvSVGcHLcSa0weww1JESFsSroydf4OIwus/kKkd9NKOYXXsCq1
lbmAGtQJINLRNYnYxgu9pPA0QY9Bbwk3l+5toNOD4qRFv7LcK+riCrfZggh+xqxm7AA2difiG9LD
GLcgDuKak1sHEAoQH4VuQA2jd2H0gtpDKW/C3qbAAlyTeUTJQbxBgJV6NOnm6qEuvfFTv4wRcHIX
RpR/RE8SPPvJh7rfNlpz9hsnfQBsZr008HX/ZaOS8n2X3WKXFTa+HVNnqbXcZSf7y4bbiIk2TIss
D4rzXjV+LbGgevQi3qhmumb29GwAyvcTiR8sJU9KEseNGqz1PNPpzQbRtm/89qlIsmibOJ/mzorW
RWfmlCnFvBt6c7o2tPAWhV7PJ0EC7xJTGtt0OGLmDstkmN/8R1XFaBkqVFxW13++n8hUOYk/ATZZ
xabj1uSYORxHdmUy9Q8YcZ8jU4rN/S/LeDR2TOCaB0LZucmFv+8mD0qGWZEEs1j/OEtyniwPvJXt
xh/L720DLPWuY7BLUGFYTZoVnNf+kFjzRabZQeAIBCHQg7WIOW8UQ1A+5ET7PplPNC7vj9uQDcWn
skQoMBWN/CVcpRdhr41A0qIL7J/NUGXfSX5GsoftAeDbFBXyQxmLdCdNzhBZCuxFi/vmKYmA4+Sj
sW2ywL6MnnvRUS9dEDNf4zqOXpx8TLZpjPEvLG6TNXnbcEB336qB0HKyyPXsySGKhulxcegK7awG
hWW+OO1NF5gMs1A9oUK/y0UQc0OZpDPUL/KF0ABWodFNDBoGAEFbhlfCLtZlnwm4AoyrCTtK1gXZ
bDshGgvDLLyllGANotomQvXcPj8R2QXQDlfGBr2v8aguJLGsMtd1b39+K8Trt3IRuR7aNpT3v+bG
Y78zKzC2MYO2Tdr0P3jmUJFUJjz+MV+y0vv5ZmJtctww3JmLqwal5rkupP+K7KCBr+h1/BPTRovm
6EXgqFzjte6OJinvy8Q0RCF7DEllXynnQdsWrEN3Jp7ayg022l92pcAYEmBFwQ0wi7lSZTg9Reg4
9SS3Y+rWB28kudtoZnNd2bq5RRnlnSinOkT2xAZpDJYoS3FayKG/lBPsnnpIxGsSOY9jmdoHoOXk
nw014/Qi+kGyznjVJybaMzE0zOPkyV+OCOBO+13jZMG5GZ2feWAhrcGatFWdHHhVzaE34wtq3ug8
m18U8kkZFaZ2+qrGUzjbun1N8c/bxEVO1DMGn4ywhicdB+2xa31+5Lh19nmUEnqI0LteEQu2kIqM
4JsWjx9mOUWEfrgrT9enz4iqrlqusQAXsw0pEVuE+v+qiwEtt5yL4BcCZ+iJaO0LEOdLllgZldkN
jSUy1rSkGUEe9Wc7DUkxDAiFCHotwNkWmA+FTdBm8qFqEcrYvY6F2jHm/CzZjdTExAHep6QpqpGE
AuNUqM6dlTMhSrocoUlTnQJjLC+N5wfHUFt2BRu2WmSkH5bfiDjs/sX3gq/Ky1bH/VULy+HEO/uN
qFd7VwaAVzRvglZped490xQWBU2glEfJGkAEmWN8zTI5X/IULQ8PbXi6j2xbmdp3TTcsbmrtuxLZ
ahuiNdAeOEnpnNpO8MGZ4RuuDJdWIcENU5m93pURo4V93aLnJnQKh4YT6AHdfLTy67473hNClwAb
Rxl9mhaOcQjzl/ApwsOFiQkG6uv/85WX1reIByZJynKnB4TRx2ORvaI9GC5y9on0y4ePQIPHrU4z
O5+qtXIK0zX65Rl2eg/EgBmfhK5/Es0ip4pBoGPmeabKm176nJxqLeMgibUw/5dph9CXudDfDoXM
OTzHkZ5cRprCfVdDtVNRpTibpm3hJC1jG6SLf06C9Saat8LSFpz20vD0JBGDbCs5BLvFS62mHUFG
OzLyDf9i+36wD+0GwE0dEVMGjNK52OREJiHyzTq34mND3BgECcSInAjSjKRKNXnUPGvew9izVxZK
rE3C4oytjgl4QkjQVlUPRJG5Z0Of4cX6zVviMmGLrYva99KpfUHId5tED/QoT0lZqTqTFDGiOLoB
i+UM6tWxZsw/nLYawYJOOybYmQrnPtkpruRxSZawMGfyOe5Vu5rJIelX1M4AO9NsB/GWOpvfeq28
oY03P6vBmu6AyM7ih1K46dNgV09qgqgu9UgRlfpvlQ3lT2kH8AsWJ625uFnBkj6H9gdR4LXFxU9u
cJAxrjVYwBzPBztJM+yitY52sRlLYAMS0tg6PofJzq6eNT8mIIiO7mvEpGJlOJP71U6TY6a3yKna
g+7M5mtU1BXbXjw+I44f6ZvxVU7M5O/rcPe9sIMSXNqGLT2X6aOt6+/EBI5bB3WmsYXdPSVNVMEm
WYzDvniCZxR/jBJJctlsxNsQ5ORT60IbmTz2CNMNh/2fCVJzpqOgpf5dq++BqajX6r230iG5Ihrs
efoKDNRlE27KukrORSy9b4Zeo5NxRL+jG6NtPJl1h4wm4XoaMhpyib/U9YJjFeEEAxmRD/ao7/PB
7i+iwJS4hHr8aeJVX2nzUKyYUDlHDeTN8e6b7sNPVtE1D7+Wm8j8bmdolZYZuMo+JCJ7w7KaPExm
e5cFxzX4RyW+cQ1EJlnSDS99h3Ohbs/8+tFZUJfsp7jeuhGedsKu/CeHHsKRwr/lM226q+MRY7sE
gMP6KbljMnAwdXvEg5MRIi7rx4YO80yrcgOCCyEPpMw1GdXtE9nG7r5lSvAvR2HjffuFT9vijnN1
w5Iu8pF3n7YX2D6R3DbAMPrwBNUCNyitbou9+qWf4LsjsUmu90OIYOrgtvHPTPMlrTCrf81JI974
JVRVGg71aqriWz6HBQ2cLiIr3ijba6tDGndre+tEdEJl+TUTofYJI/xVGNqwUoO5yfLMLfmlX35/
J/9ziM7R3jERxjj8ZlK8L9jhuTVGXgU9bA4sB3pnE124YL8DeAuoXavPmgj1raljeTDttN15aL63
HFOCNc32YQdrL31A75Q+yOWrhAirLdMoH2g+L9X3RBl0W7W8cGOZG9VAdVl/N1Ve00b5mWg10QJN
iDnDCqdNPEY4j8Ko39JI5uNdzKp+a1G+qttqiPqOqYKRUm168a6GT7i7dwWyJqP1Kktvl9GVhfQa
5Fu40RYQXqDMtSjW4UTguwqyIiwku1dvv387/6mU4ezjeEwZTY7oHuiEv59/PEJgLStqm7WqkS1n
GECA6cWtL9HNTtAWP7aDla58E6HJTDLGttLDDLRCM13ImXRWbRaBzYPGsDZ1ozpgG2UZaSpxBYkP
MFgefv/zGu8XMo+f13VstFu6ZzP7f/fz1jGn95kAhXWW012OWsa/wrsOo6Hd1ItxyOyHemrLY51n
P9y2mrZ641pn5E2g0TwMEF0m9yjHExIeQv+kLq4uU3i04R2sbUUZFV0/2Vstym0MGREpCrov/u0p
fS8HWX4Vj4mVEA5Pq+m9a/F5viwdTkbNOk3kkxN2uH6WKYzsja9WEkCaLU++3/ffnNIvkc3oyN7F
km6whIR37pFDePZtpmbcdB0j4TjxxDFuPfumRt2aLa4s8v+2tKgu2l9rEbpsLCpEGFKLEKTxvp8T
EHkK2mQJCZlp6iJ87A9+L4xDGwXfm256HYfQIwqemUv2EUcEZmL8GE+zYxzo4OiPYULEekoAIP2z
8KOpzwEjRBf7rlc0e722h20HyX3dOiAfKImG5yAchufKKVeR37uP6hXC5uzY6/W2leFHHOkSRH1h
XtVXONX09Zh0cGJDt7oMGFjaUYP4FP86GDeC3nMSIlkbBzg49irG2L5Rdts+qrOzB1U9KcPiOUdM
WpSj8cgo9avlRsN2kNK4SoLvjoEoNv+XvTNZblvL1vSrZJw5TqFvIirvAGAvihIl2aY9QYi2hL7v
8fT1bejczCM5y647r4nCsiSSAHaz9r/+pq9xM0YWQUulGPaLXHFsMUwte+VmKR/Z7k1mVfvszGrz
YLXfegwHVuOMzUBQ6N8RC+Y3jjziA0OgyLy3E1KG8NG760r58/Jyhpa2LL8RKAGAGZZu1b1MJfj5
1zNK/wmhU01FdWidgmqbKgvB+xUgTUXWn28P6zdqG23PntYea2vXOSgmbfNqIT++sbsJN6IOOW49
YB3lFIilKAMgXsEilA192DlTFN0M2vRilPZasSL7ri4MpMeAeGsniUPSwwMbS5qSPIlpxBHIjNsn
cxgwJMH0knWPQAd6L1H25m2BlY/O4THHQcpvfbhFIoMEkzx5pyuRccCypXM5LdtbU551023HErPu
KdvmbP7HVDWs32BFivEf7pQm6zIwkULr5Kc63DSUwpR0grX/cpeQeNusew5SUgiwGdDvli+IDI07
EOoLzpZIk+WvYU8BuVISy0QiGT2SDoe0vJnIerSz9hw7BJOpMgY9eZh/jW19ogFshTS+LELgyu4c
Ki0R7xVmI9Tjbpfqu6VhGvu6uSH5EBJy3pIEpw+eY/Q4e4lip+6I0DCl4gzjqPR8zaJ7mjr2Nkwc
HY34rNzizxaeVImEWbOxVlmFy8jiN4BhsddBfX6ARAK7Pa8PC5OXzBNj1WeDfli+NKGhH/AX+OYb
1bTPmnL0JISLbj622laDH7YQgGgSY1syDfkK0uL3Qa6HkzrU5T1kksoNzB9vVVo0EiGs9d1Dbem7
ogIaD0AWDsUAMT1uYlJq98Jf6dgQWbaaS3xOqQdhAy3c38WWMkjkGxht2CBMORrkNmIQCN3jAI3L
JxvJ+zeXK8m40ctZtEBhf1y8nd/GZtQMX9o2weJUNrsN5Ofkk41rg+23metLEbmgOT0VU86TG9uJ
iVknPxpYwyj3b+1cGmrJ2y0McLaKWklQSUpth9RHdkdJxdybFswjpus002uz2pWhnexyDdlCaA8T
pwrSJjih4ZPeWaDhC43ESexuFTVFtJKGbRhp5VuW+EK4yxvfS0pFPXGthgchmYav6JPKGe41XfxA
tYGhOs6F0BxpikoB6ZA5NTqqPfsSGuqGM4EJJwcp9aJhXr6FOfvj1+uL+VMxyrHDMCgt2O105s4H
csZUTVM/9Q7ri4y/Qmd1LaelHCom2RFEmeJIUVP49CGhycu3oVWyhGukMaKKKwlZLtGeNgRIHjkC
z+6MthP36Q6zllrjLGhhd2onQUdoAiYwRlmQxSWXnunQKyimXN6NQlk1ALKDvLHDdyUagyzaY7fs
cZCd1y1yfpw1509OUpu3iUhWbGrwDQjApBiP+FMucIvWVuNO8te5zAsvw7unFbaSbHK4A4uELKec
bxdmzmCZN5Uxdbg2q/VerrPPC7d6cMis7WXtkzqPJjboOEYno2R/UQ5Rr1ifVIi0rY/LfFELzzjk
Ll8rtGpuK5UhkeDzfYvs6zdL2k99WgfYW7FkkER4QLL28dnYvTI6aY7p8jC032nO+I+63jh732BF
nqJKekQ31z5mFpulbNYe+9MIKoBSnDOmdtAn397qtoxZQNE0ZxyKa7hAeLiPqrWviyx7qItI2ZjY
ySI9n+23JIgluU0HHnvrOGCyZq/wwnGhUjZflMbcLqwXoi+znYOvjJfguMOBKbcPRpnnu6LoiMhM
9flgx4GJpJ6EEXg7i0rbHGEsw28f98Rei0xymM3YWfrwbFvtRwJp8/43g/sDMiPuH+w0mQOXrEKB
+aCXUDGslQhuZJ9XEIXN/sx5iaQP3A8mA4OX779+t6X7/674Em8HBASiR3OdNuf7rdqcBxXjJnj0
bwZAiPC/RyBmBU4XxsbX9PlumJDbS+YTvkLIn8wAs6c63RamIm2alV1hckUwCs2kHnJJUlAgO3q8
W44sVmM/zQP5s8t3Kk7phh3O7hQijJmzaLqv1aBZp5X1u8atJerc91fFYAEcxtRPUzAn+FCAzJw3
5ybTfC+THf0A/We6kWjLcODkX3YIsmcaquHVOYEOdrpSKVHv0x5nbA509arGOEOgwf0WZg58P/Ft
oVTDLkvN0F3o95KJ0/qs4ya5fAs3uXWrspJQRYyoqhZAcrHlHnX1FdfD5kZK2UgszsteBRohJqvz
RqRRZyz8Aw04dzGW0Yrt0r0ZJO2mHms4fpX5yaByETJ/8r0k5rweYJb7b8ApCZ7fOumO80U1ipRF
qo231pKtOVQROvax2gXmFYuWRN5WeRrdSsX3MMGxpTakaoPvkQL3WkB7dq6YnpKwwS22512AYSMG
J9XN8u3yr6n5zYj/ecmgUjRMSn+kGpzCP55apIm1QQvL+i9ZCpEw1S3Gp/7OnxvIfs+GMJBavkSA
JcTPQcN1grrHhc46zFEdHULQWzdNpfHOVgaRwmdoa02B4znMCHqlhlj4oM5R+Bi4YqfYMJ8ku5nZ
3EEf/PEWBwLQnLbI8EZw9onUjICPpvzJqfGmjKGeoOEs7HVkSyPIVDzfZPP82Zq17uQX0wkIMLzm
pKd4eTshT5nnlYamzZX9AOgrCJWjEXxpwO7vOYjE519PYE6qH8a6hcZKYHCgM+SVUni/n8G21rcA
zGa5eSMwxTyyTSh/10p01w4G92ulM89OqsVvwz0YCXCwOEIRx44LRTmVtr7XagtiDRRcD1skdb3w
g+yqad2F5ypHQLtLzntlV9nN2/tU0hCtQ6uzbxBpQRiV/OK2gHm+9ApxdGnuJhpzBQmybeGUJ7lR
p9uylXimGXBA5spRxqKGoGfT/Et2tZReSxFW+s2uscg/auDHQi2mfmLwjMB/tmDgpunAdAihvS4U
N4y2Trn6bOO+tuEoOaI2wJYt6Yho7uknINRy5k2WKupKEwB8RJ12W8zIjrIyohZ6eOOdBRIQVm5b
3T3dKpxEDTjeTjbj7ipywUZrzDdyOo6rbhRA5puKLLKLN2dTtVpVSZDcLva43VzvFpS4oM9G4phw
0jVm6rVFNQM1o9aj2hPjjD6KbP81VakGQYcHOXJNQti8fzMaIyO7VeLoa1Z31tmXJIrVRP9SKdnW
VBLMvpSNT5QSexP+QQWsAH9opO2YC4O/JUetbJSXtwqVLMKSisQemELhgEZ8WIiidZzU8BFKy79p
68hbNFq16DpOkv92eazg454uzisZkxVh668c6SpUW6qM1QkcBBqHmrfoYchHakDSZ2Vn4NHrBbl2
XNqoklTi3YDC0LWDKfJCB3Y1TBIRRCi+LL+z4L+DVfbrN0mchSfxoZSCrWxHOHEZtI6a+lSk5eNy
mlUcTIUqjKp2WRavxiC2Tov/IHIdIjvxr95E++ovQuOMWHQDXfl5ckB6BhgssBqHbB8IHuVUSc8h
9qybBbEye8wGKBbF0ycgdiwxhQlwBFpPUbINcGA/cphTt8rcYDA4rX49n38CIx2O/LrqQGwRKA7A
yPvpnFQ4qPo6WQSjXtIDEbo7kD8ZluU+sMLyzi7tfNPkWnk3GGQUxHH9aQBKQtUqYgKKwflepoQi
aCIvxl62gFw1RCIngzYK+sMi8i6Nelwlmh5vnN6m46Vbyk7G1e4SWfKObt+8jjOGRJMapFOQiHuc
xRelxAgUcwtUJFpZQYec3qiw85imcNf0x4V5URDLOFW98zYc3lgEi405HZfeC2SNBVnH1DcdHpUk
5NfkXqiK6YL++k7aH8/WjgFRyJJ11XJsCFz6h4UxwWOl1ZWy9d6mN8gtSj3YZUeWcMS2gjpR6YDZ
oUHoogGL4l5vJh+P4WHdzml+yOChR0JqnsxbCn5HfyP3c5QedkWt6OvUTuEcsMp7UWVHd4D93a0B
5dTFTox4wTr4DPM78/DVCz6P4l+xyvEozJtks+hjdCJWR2EKN0T+PY7gGIWWsrNVmwbntTLaGiL0
rE8VZzcVLRO286NNE5frYMrJOmqxnDKzc88je2jw5fUhpZyGjAa/RFhC4D/QfylvG/amJnCqbTuq
Bvy+YN0OTvY0lbnBdoVPhTjfGaqCTafZQ0wVvWzKOZw1iEKxi+p2oe35vnQlU37cJxUHnuUkLA1Z
R951dh41DqdJnLNSCLpQPUAJhoNY3GFmbyn+t6gK7BMUOPs3M0X7CbcVkiPOxMDMiFn1j9q3VKom
JSwyApuwYxBukaghCY5T9Wm3uITI6fxD7RN9n7XGwch9fedE0rztSNuCdjH2rqX7+Sky4uvbcZtD
ceraJQkucK/C1dD4NAZRoQv5hJBSj9nsDRms87QhGmEhLGYWeZy9/dkJyA2ZwllEcNJ9XL5glFDf
+zWi799duDgCvKtuuXB2fWRdqoEm9eOOT9tH06weW6nYrF+WSzVi9TEr7PlYpQQH1gZRZkC8w41R
P0HRaJUk3Zga61thIunrE3m+6cX/1SXSTTUc03MWVMM6HoINqZUDK3K4y8O2u0Ofax4sjHzhoyXW
5z4az7qPWVgZbFVsNMOVRqbEb3iq2k+Xp2mKQtubYxByMuejYjzotVn0inUPhLVYhUYHYdmEHGcG
2TZVC/++xwa4J6Bqa7KFbv3ewnhL1AGOPmz81mnPSEC7FZxu+ZqgkjuQBFXcylWaHxW/aG79TNVP
SZOdtCg7RGmsHU3M4T2tB+iW8s1iAmE77RH9I2qikRzW3yxMP6H0BkAfPXmb7q2hcEp5v8SbZea0
YVk2ni23sEMzBonahPkdDHvpJraUK6QLaQPfiqiqDkeLuZhv9GiKdmNvXWqtLWGTW8UNbTP0qdqo
7qpGBNCBzbRzDmrAWEXhOt0sG6sRtMDa9p1Z2dldWWn1tkhx3yz8EMEorm87wOzsNlGTnoogIsKp
Su7DCdMM7IWy7y0+8wM5Bd/wESMGNwh2aOWqm8IWZBorJQXMLw6pZe3A5SI8fQb1SSXJzpPsdMe6
UJ5NP3mE0N+t9b4N6Y+Yw606Gvu86PXnYci/oRlq76ysBIHJMlDgIDJZmAjdvunLwvRsFj740bnm
CvnGTSE714l9C2PBRFrDcLDdofKDU4m5BIQi/qVOEeHnhtx5nYgHUiv/ftL7+jD3Tr+KkUEtGz6h
kY+/fqiG6BK9m5RMRR6lrFo2J0/5YxdDaxxriueC+6bOlvtmsDDpKf6sg76mppFXqlnpX6a5NTja
66QMhk1/Y0it8ZgU0zZhVt8PWoitVtrOK7IFek9uSfuOUw4vtdFJn8New5xMmzA2Cm3pc2cPX217
Gu+WHzbBoQul+HOszwQdhTNCeonqKAk1gHBhh6eNXhrKlzR7WcwNu1ZkCjSdLNwUY9dxTDxe9QgK
XN4ZbqGHE8FaUnkzFBp5spakr3RntC5GptwgUOdXNewvtR3Rhfap0HBEmNCIfMt7XCjHuHsprPmp
JKv7bW34X+/sJJrFXuJ7UU7kKYfth2//6wkeTZH9b/E3//qd93/xX7fRd+Ch4rX95W9tX4rTc/bS
fPyld6/Mu//16VbP7fO7b9Z5G7XTuXupp4eXpkvb/7bFEL/5//rDf7wsr8KG+/LPP76TI9WKVwui
Iv/jrx8JGw1Vpnj5l+2GeP2/figu4J9/3PMZ2uIfD9H34qe/enlu2n/+gVHon+Q4aoZiqhoaDUXg
cgiJlh9Zfzq6TrCuZqnoAnDO/+MfeVG3If4c9p/8qkGaq2zScDEFT6gpuuVH1p+2TRSrw+EcoAqH
jz/++/rv3+bF24P7zzYhivK+WjMMdAno7bAIUegD0o7/wLXPoz7o07jJCAm03BgHqAwX3KmQDrSL
NnVV7ZXE3htF+ZigqAIXdJtwuuMywVr0ddMERC1Xey0td7pl7husfslGiF/wUDhW3UPGaqj63Uq4
rs5h5qpls/dta9P33WECSlTkcW2QaknaMvTnbqVU5Vav5VU6bLqmPIayvk0DjBShOybFPWN/E8Ll
LobMq3Sim1prT1TDroyBwqr64Mz5LrAb8guIHgbStwhvMNXkaGKr5isjsYy9NwPpDYbiTm23git8
sjpY2nlxH6rOvT7490k03LXzrdnadBSy4xDGT1KQ3vc2Uu8EyLghYgfmmzKsM+zTsNA/qWl6RL6B
KyqCArSaztnsjBPuzjdqvJGFpRCsQrR3pKsgQe3ZBl4dvKeGHkPZKX6WVGsDmRBuAp6KY7JK1PbA
wz9CcaXnPmwcabjT0ZCPp65Ckjpouzzob+OiP0BR+Z+VAIZhG6ZNuSqL1jCF3SJl+RuFmoQBvGQx
j+fIBam9cJHLubTV4SBqm1Ez134ZwKduAR6ztRPYXsiS1JQPqozlLJ+dNLaNjI485ddTJ9+B+O2k
6odqn32lpX3U4KfLH9gIsXWc6CVrlcNtbefmN5Xa+z1BXAbUVU5yCnWaCjnmQ59iHkKpRVkBDRgP
HPAW+l1+elKt/NsIDXnoQyS6avqbc4940X9vRD+/qcCL/nbvOmfEH8FPg3XVlg+dfhmt2a3iityP
zHn62yrz1yz+u7mP8r5Ue3svrhAthlgL9I+VTNtpEXViRBY1WRvQ9LOVP+wdkjm6NHErY4RBKMWv
VXkxVen66/dWxUH4w3UasHUcDrGqSRPow3WicJCLucykle1Lhzk7hql8SIp1K4ebaA7E5LuZyxKT
cB2mBqxEn1wFDPVR2n6qhbOZE99Rz7iFVD1l6rWoiGSIzhDVjhl6t19/VuX9UWW5T7SrRK/KViwN
5PX9MzGLXnFKLIBXTlIcR6ynQOO3cYxEBOvckAY+UotHFiVATPvGapyLMtnfqxY0xnmSx+Q3t+4/
fxwaiYibOBar1odbFxmzBiMTPXwlyVDlCSwsaAZDBQc5ri+lHGHB2W381LrzA3Lt0uy1KaV1G2RH
o4tfe/N3xROQ/PuW3nKHqDGQWIniHyDzQx9Cy0dJn3U/Wkctz676XBoVkcFYK0Ny/9JipWpCKCu6
JyLXaM0TvULkGlZzxjkItcaNrJJsecZZocWrQf8yl2CRyWddi1+1KD2WKsbJAbHbLjaNT42tn8NM
XsPb9ozGYR3W05ch1jwbNUOrpNjGGkSdWGe7jTgPGtdCWytxdqwi44xebOMEV1syT3VHuSN9lhvC
DYidbvv5PBIRykecUs3F7OxqaM1q1JRbFYTOCPNTR9exttJrLoWvWAbtHaX6mpZA+ZHijG5ZS7mr
PeJT8sMQuwO0t1XV1BdjLo6TT3iLltCXh37vcK1kbZ0S31yupaiNc1cQ3NcN+hnX6E/gvTS4jgEt
GRdEAzJPcwMN94Q9zqmQySXqcHHUk1fx0YfWB4blynDLuRkTzrss/xqHrc7cIyv40eDWUo7K2ZjM
vZKzz4U8nqK6zuMITGmdrMbY4i977XEnd42KQt1I/a/DrN5KToNKAHc+L/SNfctns6tkWykm9rdT
oXq9be3tuvpi24TbyRiWRZgBzYnxZIIiY856lab24ofWvBYEQDIaHU/HZgu8llGBduKIq/lK01CU
N0yoaZBGV431WyUJfhQKO6aSvBKm6+WqtdUrwmYH234aZms/Jvq5yyAaldVdMkUOMX86aMoQEZ6y
a/v2W+kkjxCij1ZbeuT7etBUCFefhSnw0LXrSQq+yWU1e5EepOsC1upAeF5ONqo/xyU5sM9SgU0t
KdInbIYzdnrzq+wTTWAl8h67QVK+xWe11ZHwV3CZtmgwdMGEjRMxWv+vgW5wYg0xgk1QpSHK5/kM
1V0wrlCnflL9InbzKruaqXUae4rvKTtqlXXXpK8ZwifwDwFbK8qqgKuB9Hc/Vc5dFvMTeBv48tYt
qHy3txjBKlMj0arYLUeMTpKQ9J2A9DgXTRg8wdKlZ6O6ukTUKg7zeZT3K+rHk2LwkIdsPDrWsB8l
a6R/rp3LJFtmxUB6YF3/4BWJ72a+WM0FLyG85TXnqR86qpPpISrFEyxGx8Pb6dsAIzi0JHh+5sm3
8mPccqqz9ISbr/LiECVe6QWhzrEUj2hqfMG4FkkLr9344PgNeTC6tNZDrlpvZl5SDES5Vb1SMnt3
1FlTbYuuuuYczD55brXqaxGhfcIs/GUeHwOSG9ZWwxIo1tqJSm4I0uukB6+ZY8BWsbsHxZLuxRyj
cfZqIwyklkZcnl0HAyvbUgu9VtIZBNYPv2DCVZNpMzzTvST3G8nPj+IzTjmzTANkCMj91HOQFwVO
U6yd2S6e+tARBDvWGmo5lg654nUl7gSEmm0u+XsKNq2O752wvVD3MZJFM9AZvxZ2jcRD/Dap7p/0
wF8HRczHYokL01cEzbeSZT8YOQq6qaVzuXy02k+vWq/dzUp74wf+6DoTvHy7s4D8uotYU+joMowg
AVoAR26TnmZdO1dV+oo87yhqXtrF++WG90SEeVI97K2sOMisDlJQkwo58PGHczHOz1qGa0SQr7Dt
3Ji+9ASWs+0Na08z62RL+VVyshVsjk/yzOMTJbVfmqCsPDMts+4rc5P42SEJBnVZ6uU4eXXMEQ2/
KXE3lRZcA0L9jIbQyrBS4m7Y8VTtLCa5Ut1jkfBddvDwQvSjMm3lnnZHRmg0iXmTaj+JB1NoMHbi
UyJ2mlJ1mLE2d8SKziXZLYRFUwfXG6XhA4kBLGOa7Smw+8ikWCeTjSRP4YHBzL9EBS8QYi4hGdEr
tINHp25vi8HwiFr9LHZVjd0mTkkVkHRihmgr2CY7j5SWnpWxB0WOeohjZ2dHwV3jEG+eOgqoONGa
sXLX+/op6rkLZKlp9JmxIm6z62KtRjDYzJ5WkstpxTdyV118QB78Oo1zLKc0QfN1gSnwhHGDm6Bi
6OonR02faHxf0piLJhKWLt6MvUqWvBo98yCdeenaPIWDcis/i39he4X1b/9dqOWUk9MkiKkM1iYI
Nt+r6kTD7izu3cgCK67U7qWnrDPO4kEjEGEwdO1t3NF3v5TdeNMaWIrERKv14q6KZcM2T5raXrAR
H13iGRCRAWcpk3ZePqFqBlcn4BbR1GMDj7IrwBj6CnZGtTjqUnmRpEElWZ3ZpB7t0Acc0lpPHira
W3A0IE4ccBImxi5nF5igkFuZQQpb9xmGScuxj6k5zTgZm85d7ZBPqKRuKEWbQuzHbVxf5ID2rqac
gwzBuUZ/XFxoHVX3OPlCY86kpy7GGh3uvviBFhSvY6x9kz/Fpb9qbOWR7sqTEDPO3bM1Rjdi6xbl
VjCgTgxKutUpMCMbfYxkmBFzEr9ftcYJe89zCdM7H8qHkZgdTmbUFeYjW/qLUvvrOG8uQ66fkzMS
OXZI/rwq+MwV1n7YKI330Owz+PV1wEAtZb3y4LmJsyos0hz+Pn2LEPUjtZ/yEFAJZ6bEwl41ZDZQ
CM58EE2TvWYjSxVuZTopZ1GT1Gtz0POV3AYgzGO7hmHFIccl3+ebHvB8OOKv9EF6NBpOAX0wbO0g
OjR6eDWIEAczJrs7NNc0HC5DylTry/QqqvM4lvBUsm5Usmw6fntZ+klknTLE9rP5VcnZMkVZn/UM
KENW1lEWEtHUEHUuwc00aiwMseZB53keQx2Emm3SJvwYjbUABGorvPZadykGBBfBOYXNxh2gCrFM
7gD8MM21Qz6clukI6fD1vtUscAiFqnPZj7AMe+ol+wlN8VMky6+OPWxTbEeF4hRDFmktjerZLzc0
bi+UqTBdFQaN2HXDksci8UT8DGpRHHyrtvR90WgShTYlr5imntrAF7S62R1qXM+NnrGeTOIy6+T7
nFsvTQOnYalzi4wPSpjMzgrpgNMBdjy7huQlk6rrx2x6tdmee7V+lQcSp2Bb7MtS31szSffd5CFQ
xcA2il5Tx38hiwvunv05oDgrSfW00/gVcQ0rb86aRJcU+YJdeAbjqLFFQpR6ThMqhFombUwFtcCg
AkV6u0bpdcVr5Zqm+nYcnS1z7tnHRcuVMet2fWMiabg8z0FYbPOMRmEKUopdF2wmUlPcXjfulEi5
jyw2NgKdAuxS0/UyZBWaYF6KU76WEkANC6zaGPFZJUl4QgVVlUOzCvtMSG2Eqya/q5O6Gtj2LSTZ
ZJ3b3Q+r1oU5PQ1fQ4nUbRTFr9gaNat6Gshcp6+c1tJz1viM8eioJ5woNDvD+Do3LqpCurhFBZv6
0hqyEjci3NVZfQkj+kXyJ5NGtDpqADoy3uBpoQEfIMiAJrkOMkJsdL8pN5pvnI06ZZEpKHKiysFw
C5ejEK9myPt4yccMdwzwLE6pLbcW08XaVA5m49gbM/Bv1FHV3DgCO5aYsZGC95WJPtQkAXU7l5jb
K8AjLata3jPFIwXYKK4PmGiVHsZ7sRv12eiiVXCrQj9oxmyvaJjWXtzGN6Qbn4uJbjxpd5iTRSnJ
qSYlF7YaHgEyUBgREuPCh4ug2jA6fVlb11VzstNMXkENeJCKlImtmrOLpc+jURvPjqMkWABkDYB9
+tQHFvhMjxQl9v1DapJJYGMmtC5SVN/NWMFXqbCmV4kj9+oqDLcKARpbpd4EcpyjVCbQV++Mr/Ko
TPuhnwo31znTAGzdpoNznRoMoIm4e3Yadjsl7FSvaLL7vjZ3Vkdli1v+8pOZkkEp8CYryOdKGy51
+W/w0NBT6+2Ev3petXexwrxKG+ZcRJIuleZTYipnrWIApznKexb9KKof6h5nMt+JvLpj7bLH5GAV
FX4YVtfgN68/j4ZBCW2C5NEAjiJ7chPEGFA0/fOUm+TYcmAgFrxZHX3i7jaB0l5U034xCrimGXGF
fm8SLxmnV3F8qygeXTw3GreaE3nV29R5Ggfatq6ox/27sq8vy+kNDOrMQD7xH6thZAXxR/8rB5Tb
RmZxSrP+VchtxFI2zfBcO+eSJPlRvEVmGyenja9VbOyTmkqkDY7oyS4NdX/f2wdfaS4YReSu2A3E
iKm06Esr7yx6pqK0lVR1m6bFwRYHzWa4E4cLAVdMWbCrB1bzmbE5i2Wgy8NXQR/pJa5C7IBDIBWe
5o9UsoGP4QHCeCmPr9aYfNb0ap2OvbkKd+U5o8nYVNUPM7S3eClFBbkXkuRBedhMMVGOdbltQWiJ
Cgc4ltbhRKxIT1zS7H+XW/spVwNvEOk8zqy7DSBcLrMkDt+6EqW2Ga5juOyWH+9oM+1kvAfqmgQd
K7lJJvLf55lNpyFty2VsbWd5Ai6A1xD3MgttxE6btaRIOVTXCfeoizjmNKK6kyz2c4K+aJq01fAl
g27vmnL1QM49gY3pJzBhFsfpC6rtVSV35WYaLXYQnrSfPWZ5cCRK/rlTzJ2hbJog+8LGuqc/99jr
yhdwhacRkZGmHQeWXy9LRE5GLJG5KP/AAJMY48rwVOKvPOyeaPHAdi/L7znB4Z6VUGQl0hP+AI2r
Apa6PlOzG4r7GqvaFDMdxmt2b9XWISjHFby3kaviVFRiZBuwT0J3fY3NiHByf9xZVfdYdvJuGYOy
z3vlSn2ZzOQaTBh99LVY6qkx1NI/+72yr52XaAo+/wZZ+9g2wJpPxc+IlpvJpIUn+B5Z0zI6E/k4
h3jVE5zdEQxPotSTAAAqRCc+XiKSoW+DwrOiekd/U8U91oq8eOSMI8Fr/93H+enzwDq1YO/KSCX/
g5ZwnPKmA0ph27H6u7hQVpmHEwN87HojYVO5iwP5TpqlO8euDklcHoqMyhPgIWPKKeAMcJDNax0Z
7gDTVoX/n9usb4XCSlCtJQ5lOqV+rItAS/lB8LwaEQqWNdaXZEgexElN7YKjbcR3bYbQT868qTqS
z7SR660Z3ynm4CLOWc0NTgKEGrPT4FFLfmHEdPtmp9KKvQnN4Z2oioc4c0M/X/mt/F2KplM11Y8y
/oRdYKzaOPGQmu0Z44Pz1AQ1qxsdxELIJgJ4lgToVCNJRBKQRZmBwnQecxDbupQFuuAwSPhT4m9U
/IG7pPN8aVg74vNM1VpLo2sXkOhjRathgOdtck4wwkPSSTdhI4pckIPCBhQadAs26CXRGblspWx4
hXnqx+ZgjfY9vpNPiWLsNco/LQf7oZegJHinREBlWFOvS5ATI9bxQOWoHUbXXjEeiQ/eEKMHgzfu
AEL8YROUzm3TJnc1U1TOHNjzOkTSlg44c38+BBpWjZgyTia2LTrziiT6rTPpL44snJHKfVlPcGjc
IK5owaaeos4uZ1iMB1JW9xG/JCU4JrG0khGddZJ6+PWA/KkDYcoq7lWq6KihCFyI0n9rBhSlBdYC
b3WFklvCjQR5KC3CvRV+hc7+JYZL5opl+ddvSofwIzbP21rCA4eeI9Nycdf829uqnZYTdMtoykWJ
UfgTbrnZOjqJ9CNvAZxTiP540rg2J2hv4iO0Y80J9TXiUNOBDApscqoYRcSAbXvfPpHWtpt81Vv2
FGNoL+JA3sX9F/JksRekdlsgCjzWXDELMrW/VczrpCXXRKJNB8JZj85TZtWXPrf3U9SvkrC5kF5w
TnpqL1w1j+Bn+6rkqO6ELvQItiatunSzfhZIzWiLbQwgKig5Swp4RhOnGXEG7cSmVvj9peckbNYg
REZDdAUqaCAtaTZP4oQnrlGiCzdTVAugtnOqi57/aEDHwFjYOvAa85q+v+QU6JY/srHKq2msLlNl
7a3C2DK/noq8uAC/X8TYzjT7nKXrisxoNaourSSfe14TH0bGn/U00JxD0WCq5aUB+1UHPr5ACsSf
L2tGUFdbP+LsZolG2oi7g1YGr8uRm13YHS059hJRFwVZNm2DsIxX7bqOKTQDbOhBKwny4Bjo1YZ+
ngJ2Nkl+YuujA5c6EIfUbFtqcBZlSjeppYR18CL3ooQKR544KE6m9EUy22PvBGc/Lw5qyyOM4voz
4tibhOhkXHmTa00nb+op3QLpRSAiGlcqoMugKC9Wz1nXBLArwFTzFPENJBngVi4U+9pwVVxjp/kS
UpC8rfL/n4XwOxaCRd/q/85CuC3y9iV/Cer3JATxR28kBFX+E86T7MiKqdPtFx27NwoCNAPdWMQu
lixYNGzifxEQdO1PQ8gjiRHhj2QIb/8iIOjKn7YOvZMwBo0WsWWa/yMCAt4a7xYtPMwxydQdxaJN
h7JMXVRnf1u0/LYf0gizWjak+P+wd2bLbSNZ132VegFUYEhMtyTBmRSpWbpBSJaMeZ7z6f8Fl//+
bHe1K/q+r8oVskUSTCROnrP32ndKA9l4TA7EQ69K9aknAQpNHiku9pZn1+McmMNUGV29uVQyNGNs
pL1VniiQoeKhzCyZBi7jSiUFVwCBU/MHZgYbNBhwIOICeUCoMId5cBLF9GARkdCtRE+Iqr1OcEvS
x31oO1D3A0KxhTHlZ6lUFgcBcddpLHuXYLAlth52PmU40BV4qFJjl1kVcydbX4RZ/NyCgV52vboa
zORCiXTtm+zTdZl3D75Ml4PqHhNJ0GUWgXGxijdC2hMOO2LhOBnPTxxRJjK/BQL3l7x5GaPkNk45
PuhNJWa/1t4JMjoQifPi+92bqBvu2fqZiOK7Jt3GUfaCReW+0EHTMh6hqeYTPOhkcf8SBmTS0fNd
YTOPjrFV0GKGyXNIo+wpaIEDqJXfL0kOGm80Yu7WFTKHU+sDGPPL/G7SSh7czX0YJa9KnT9Az1q0
Sf0SAKhYsgN1NJ+4mJZQYBjeiylSFh1w54Ure7bZWLuKSX+YxhJpfOuDnqWze5OyeVHL7Xy2ZGYf
fgi4bQSYBmZ4Sew4IoHeeZlat1yz/d9qpWTiYTwamJjJHF7ZtOxXlVkyeMAr5FYcZ2XYcNKObhX+
ltaTyTOaRJ8mBQ00Cd8gNWha1+laGx2ioib/1pT2W9QmK9VsTiEOJJQrxGw6ro8AfRzXcMFW/gSm
vPXTL6F8ogBXEaRfooTzgzNozB6T8cMYEO62SAbj1Nw0ltmt9Qhzb99o7s4oboiSRs4iPiXJePQz
/KexaU+Iy9dN1qGvCOEPGfLZtTgqCXTSU/qUxXRjB7/YcXwG9QQdFr7X3kmKfCt1axky4wpUaBid
7b7ZVnZC3r3iGfVIPVEvVaI6SmI53JatfsCKLFz/o7dAr8ZlkM6dqIdqpPaIZilnipqjMvJnSTjo
Ihzvi4Ta0nKRE1ZPdYN8Q8224SRP7ui/GalBXSAfLFGe3FiriJah0xcLdRuL7tDlCrqOScexaxxK
Ue9IVLox0p54Kkv70s8GQS1/USwbbUiJDLgcKPCa4FS35qGs0mdHp/ImVOsN7Gbl9ujFG9GugsYW
C5Ue1Pxm+hT6aRjvBV8QbKkKOTS8qOVkvaqhfqlRJ5HBhEm3LZ33gfXvtZ3+FLfwF5vUK93hoCXr
YfI/RibJkRgBqUS0QfJi/MQUuLTDB1k5R78CIeSG9iEsOqSfuHIkdX20drl3xkx/MpKWMa7/UuvK
12D+JVHVLEbQzH0z0L6odgWOADMeyCOGk72Ccc9pF8Gf1FnYTWJ9JNOXRpDFG7XNnZL1Z2fq75KJ
j6HLN63nUk3jnWgZWiIG2wvYLsvoiYvXZszgKkJN6eLstNF+d9WYZIb8jUBTuQYO+kY0Y7pyy15b
kuzGOdS+J7hyqQ2s6sRljYeZtjfTgk/X3PSj/WRBgXGLU9YdmYYz8VP2pjqunT5Yt3a+t03fo8Wy
0IYCDbC7cdzgLCDsThXFxbCl5ehBlFkLWa8cmymHEXiKITyzb1Z8fUx2ORzjNyJTnldfBfoEKuCi
o8hu4uAhGgyvjHqMwBlTTn+pK+OOHK5db9MbeiRcep2NLezTchsaKsMgEwXnxKlYeA6lmt2bK7MO
PX2KN4OMDvSLYihXEHKZB95oyYNlvAik6ElOcBn9IV5f5NYqLp9HFWNNqF6qSNnk5kbvSEk0h+jc
BQL1pVzlkbsvfAcRuw5+eyfm7ms87VGHYbK08CDlW1Gyv+Vi3SahN1+TruxoEFsrGzURXfkzI7il
33Ee02roc+7edg2Prn650Np8L42IXULcdA3YHsU8pnJaVHOiS5bB7/3qx4fKglSZXMog9MQU3HKb
r2Jz2HY6zIii8FwDHYCA28hmRqBXaOasAXWLn8arEx4gZbCWIa5KrpaPbSirtM38314J37piOCt0
FxnbVjNTWS5UEMRqIpaQ0zyFbPnR8u/GkqSOzkKB+jTk8TGphvV8XeOGH2M6ma/zhPt77MwVvMQV
nbElbOClGtaeHt4Uow1AxN6WRXljta69SDT9MKMEnKn8EhYMT21EfKS+nsNcOwjD3dRxBW3hQ46b
wQIxbGLxnRQy2pJnPATbsK5PFTuRzgPSMUvJYLt7KIz0GdrzA0CN1/n/iX97hpZ2UVTjxreMp7JQ
7vhW8IMbq7rNTi3IXDEml0SdY9QzVHjVwW2WPCGPBfOvoAvvpUXWBWo1tZwebCZgpW7sXWKxpjK9
1L26zyxQtaQIjWP/MDnBfcImmhrkorYtRj//hXH+pZb9g2LT25LhMWCO3ljFSeJZwqCR7RD21pH2
pGo+Guz32mKJQTp3oua1ndJ3129Xoz6uAi24jutej5/zXLkyn6KTcdsxf1LUkEzR8dbgdyi9f2dU
HFgS3Gg4hgNPds1GG4kPJzgxxsFSwt8zMMl04pq7tRcTntARgSASItpKdVvJYW0E7tFKh9OsaHZI
I266254Cf1lwS9eGpwqyVByYXWV0jUt3L+P+VgZ4s90AwwVizZaeQRCvfQ04UwKZvR68KYiWfbgu
+OpVmX+qL06Z3Kaxc86helnV9CbEcJu256hEppGET6j2XuomKRdDpF4y9RlsbgsQr1Lyk11hdjJX
xQlvx55H9W1mj0/w6q/zPWNpzcoqxKfPssuC4hCq2qUyxq2s5SFZWpFxBx6Kq6+dHFt/T6vx6zB2
OKcluHmsozWAQjfdZ6J7Jb/mMmYLGDjHwchPUZFECxS8nh81R7dgssbiDodpYzf4qMsAnKqyqvvm
HEuVadYhct8gMaAUJe2Q7l0DpYBk925X4OeouCgt0PapnIiZkHtkMMhYiQ828bEGWXGo7PzU2Sxr
m6kz5stHO0nCZdqPX5PUf63Sd8ylSBWW2INHMKtQkxeT6O4aJb5C/Hgupb8b9Fgl3ZPRv43blhFJ
OjFjNt6J7doksX7fhgqfiXvO79GYWPEwSya2UnS3UahTINPdGgNForoF94QiiwlcSM/OTt6rkqQg
Se8r31vWcMM2jgsUEBhlh617kZ88B6G7DZqSXprBiKk5Nv6tyN6MAepbqHcPWh3dRl1ymRgKxDYI
i5CrF7q0FjTgasaBxJszyITzJJPLUFg7BSxBbh2zaHwIK+fsCL5uaMyNeccD8CFtlIfC6h/EyE2R
t+wuX5tQuRtQ2kypsq1D++jG9gMbyF0aUG3b484qg6Wl+3exdO5Cd3rSnfjS6elahHLn65RscXYZ
B/YOUKfJFJzB3ZEi0uS1R8eWw4q6iyr9DdoXnZK2hAhQkQc1JRutudd9ezZMgPYgx2VZB+ExZRIz
Jc61FhOnYeQcWYxxqbsOJHsW4Uc4VSgBJrgChkU+TJyIdeHzGG4qc92O+mKMx+nQGv5Oa+xTPYxc
KbkzUwIq1Bqlr3mlw6uz81kQ3325lg4zaRPz3Djnc3EHMugkjTEucbZHisoSyMOlG0ms/5W+n1xq
HWWM9kyfWKQ2c92qo9axGYA3HSSS2lEWbkvqLwj0ERk44fA10XVhba9rLHm9WR0prIcjsBFaM+WI
w7oEUayylGrCq/syP/q+CdiPtk4x9FiHzJsyqF46M7htMrpPZtwS/lo/jBPuW46gTOMCw7MDl9mD
mm6FOTw0Vn7KSm6RNs/OeeGEPGcsB+Ee04GYbFogFJgOppWq+PWx7TllGdEZiUi5ZjaerYVGfplm
Y3fOSq+3eSC3CmebMDJRS2j9m29V68igRlct6py2Cngb0AZDp1uWieUVuuqpefOlMc2N0TPe8+P8
3CZz1nffvdRyFq7rtdy4fM2x6kxbp3DQRKvVmzuklBVueho7pi0qipOsMbyRh3pa5SFIyGI92r0D
sBeQouRuS991I8KLO6nauu9KbsZlr1ePsW981frwk8jFGMm6sgDa27HxDRyHTPsika8hlpXpWoGD
ckyQ9QD3g3xF4hQYZ4nrvRhLYkfbrxFc6WUdVrAj3G9RCCCGh97WNmU5kq1s0413wXLho2x28Ugz
FBp9suBQEm0hOtMUBrJMfR7yuPU552YVWKLG7JaGwR5aj0CZxJRuy9rMIGNm1DNEvVsyL1ei6F1A
rHF0qAz9PiVAcgnyIlrVReWpVT8cI+2WPnryUDQx9bM19lvoxjAFSe0kz3Wi16QY3QrQM/0pH0ki
xnp1ya4NG859V4ANM4GzPv2mO6RO0+ydxsqAtJIe5UYMoyzBWlRATHpM7vkEdswaCqYrqcj+KiBB
h8yxaFypQ0vrOtnxJfhrdWgGj0HQQrMThKqRP3hGkXwEA5Fk5ohoW5PtDqlRte3wP1R6IhemdnUz
3H8QxOY0a5fzksZBLwkeZE83waDbnA0keIKA5fCoEzfptPBVXEyBqhVAdtBcwiDDcBkaSrRtUbHt
wHEnuuRUxQaUuTfJCGeSTBMkFCTvbAQI48wh4CQDLd4M+VtHhLo95/LYPE757omgrfryRF2JPmup
+VqJAS3qn/CrP1ql8dkT2PMm8PE7vrsL/XpctrNfMyb5ExEDT3t7LMzjkETTJnWjT/bUCe5WknP0
cddVt7OIVtnXk2Xv67r5/qfScbqdpuVUgLCyLKmma6Ss/d1EL7bt0Erl5IUQtkw3wI2V6YAOnxST
EJJ4gRPXmPsqfhD2j2Zer11EGiySABx2w5wtTi9W5ugkOFQzk7R4L1MUQ7Z7NmEAV27Gc8xKviiF
UzwGSDkCvb4JWZv7fhRsaJNq3n5DsDoZsx4yjwjcco1q8S22mY6W3JIot4gmskCaECT81KlfAplZ
c8ARcwUdUFNBrAkKUPcwybCFxCLWsgiNE27/4ZYT1x7lq79T9Equ3bx6Hl2RMVeqHpSoK9FAfUpb
Kld+NU139gwMfgMBJD4nG4s4Zy7rbRg+DXppbVI7/JK7qUu2uPZotOP4WelEcPfy0TKINZHR0rLC
YNm7acgJxd/nJCQDkTlE4axiFWgviubV4uFQRApV+qZS09ewzD6pdRZqkr02WfpYimjP7b0uGrkp
dKiQQAWvgxCbtlaZ36anpO9PE9ERaBzNrZ0rnj3PvAVzsCxYuA3DJYWkv4qs8cye2U2mA1diaCqy
vE182PwCNd6YJGxyYlhY/pRvzFL54tvKPrLKWzduPjUJ/kgV6GxRPq/KrBvYBXFi+zWjs0Xvo28w
ZEQxS8nZeX02HWFTz4Q/ZN1d6KyBiGyt14qJfVpEXyE+vjqjAdHjBA++SvsPN40+sNI+8+Dw8HTv
AsEAuE7xPW77yX+dfCZTGs0kLaPvoEzg+To9uPfleDMP0UM5S7W7cmUWw71Ce2E5tiqz00ld9OBP
yal6z0x9o5vSi0h/YlfZWGsjOs2zCD/398win6pmMxstasc4CwQexqARXt59dCI+oaZA7KsRNeMH
t+wmWyVOX4OYQbGPrmcR0BNx6/DrkDK74qEKgN+/n/9r+PqiIzYhTa+iiN4tg/KNuudU+wn4qkoj
rWYWncyzfBQ7oNQaqqWNNBfGOK0zzp6mSq+zfC9L/pad189ZtHI0YAVqfmw7+55GzJ2r2OtBE5u6
dU+OeZMNdcXNiuw2q4OvvsOpOY6/kD2yQT5SLQTQFXNC5AS0btMW6WtatFs9a5ZaaNJMjafWC+rw
XZfmLmo4CAd+8jpHFhaOftYk76JAQYcYffLqMNsBHW4Asz2kEFkXksjtRnJNUCiVcFL6e0UlmUrV
GX/YURiuegLrAvRankH27DKqqk1tw0xS8c1zTLmTnQs+MroLI/thYvRQ1QTh1XwZQ2R9E3QYqe/N
n9R2c6xd9d2sJBrSeqsE7oc2WS84lIEW5sq+swUndhqdTHjGWtn3XKqu4u5wCms9j4Gaon/XQuXQ
Z4Rmaf21z9dSZ81BwbAQQFgDHakGADItgi8ucTIcH8N3GLBeqk9fbf4GOlJoDSakvybcFSh85z87
cuQEHi/tm2kM1tW0z2vrqjoQMQqLnlwLyDQyza3AIxcL523lNMNJIjyL1GBBNM/OhA43kIduuqi9
rO6Ud8bVRwHfQvtLOmdVB2IRqWSjQCHYIco4x4od0T6+JvBctdbyYBIY3M8OnqxOFMtZy5ELf9+D
MFyQ0H5pTd61T79jASl0q6TBfcwQuhhOlWMriyIzd3E0kpOihVvwkXj76Qe7KO6anJUKj4zDur1S
E3h82Z0vUtrd442sq+dAZZXlSnaHbPyaFGKOep97/Y571wVcHF9T0mWr2vd1zOFkTJkdk/C6BbWo
OIyJRwAddFyIfLU4gxXlHhHTu43QjOqPHKySfxOBI1n24ktg2etSctlnmNeErVswQtQGCG01mEGN
a2VV5CskIA85Sk2hTldoNM912T7Ps0NLQRtnGPnjqKY39NM2mA0dfT9gc9BtnI1Kf6q48LPy22hn
JaPlMlOOd23NW5469hnFJBuhRtDlfhod2bNDRfbbjId4zwqVyYbCgdFlYh+9B6NzjozUE6181PRy
EXQgdPQXNbbXBQ+H1lX2geLuqy5/jQL9CsDUC+jUVSbrdBaAYMe0SPzoT4eiZRMYImNPosuy1BRE
q/MXak5I9zEiiPTY99a58/O7mhhvnod32Pl20GfXqROucsmephZvDvENNWt6lIxZ4haNs9pFG7VL
3r8WCs9yyaFAKPsp0UlHAq+ros0hD57og0a/OoKRo1aiyZTdi+08Vk9a7u6gJSi4GAgip1zBOJ9E
Hymmyd5UkPeau9QPDvVUPsdyeBRMdMdUmUlRGRJfRDHET1wMTpJWNDzaNBQqXCTzxWhphI4Karks
ZB4Q1yW1nOnVrbyTTX4nOvzSxZx+yi2e+15RKF96SO+LCSmWUQ3LbuyXlR2d2hguQY/2yIyid7q8
mcF5xTaGxz78YnV1ssYhxmY9zFL94YBIa9cbPNIsP1wAS64WpsFzzdT6o3I/TeJcDMVdDyupahQv
jazNG1KeZQj0s6IV4STI04k9NnxrNy/ZgmgKAmCRU/C4hFS4dKZhWVb2uSTvsgyc+4i8qvnxHZFn
JSJzO+T6lT2eesBhx1R6ghS6lRkUFy2jcQsXlJNWfoH5tpmc9mQN8ENEzT4/BtMT5TD3JAo5QPXP
Y2V85Crm9QxFn1ERpZLbt5jpL70yEReROSlTIXOdtx0jNIJmWAF5ZW5NhTdqOvNGLQiITugjLlDL
l3SyOGBpHkv/RglUxMh9cqxjC3tRMIBU922KJ4jkDa6jQM5U+rHJtk2cbMzCby59v42CBgwearGl
Imd2WGKsUB0Gi55704vTAUQIyCaPquzz29j0f/Plf5gvA8PQcbP+5wnzrkk//yi+/nF6+8kd//3f
fXe6iz8NcpdwhZq2qTNQnc3D353u4k+HW0VzbQHxHePjnGnwfdBsij+ZSTOcduheuwBW/s/pzo8Y
SfNL+Uczpw5r+n/hdP/FnsvEWlXdWbAGt4US6N9o40anOAYGEM6C+GLMJ0fhEIeixOzK5Q/X5m/c
ufO1+9EhO78UdBHT1A0uhUV0Ij//YaBNllib2A0vhc3kQE2IkBoBOA6IS0CUrh5lh6iIN/XQ7t0x
eIwrcTcbGtjBPJmaB82GnRXUH26lfiYamKRkepJC2VaG3NVJcrDL+FIqMXlCxY2lKLe/f/Pil4gS
89u75ySqM+I3v+UW/vzusfYOY5SqPOWqHv+Bot10Iw1IgRib6FTU9zgFKNXFTRnFX0RVraLCgXse
Xajlbwc6/mX6RIPoqAz1OU7CtfMqILct/CjYGV1CMFRL6qzqMN2xqV/saWEN0zYF8W+UtxTZoPBU
KP+6Qp+NwW5tzUzqKZ+WljodgiB8hXOkzRJCsbLL8DBo0dqe3EOcxpeKtqGTWxT+OoVMeDtl7iHo
HVCG1P8jDUwb5gsqOyorjPgnolBoBKU1UW1uiuCdp5EGiWi2QrSp8RnmNELICzzYtBvdWvtsUL1N
VD71hHU074obHffIiibfMtYA5tSu/WZzoOKRSEpAoFytNGqWEP9OQTGtfbXZJ6qyUYzgxZLTilLY
X1B5HMrEvuB63FHq4ajUaEgPnjoLEzBsrgA373tUzEQ1IhcUAaGb2i5zMH/Ake9s/agY8SUM4ys+
ja2bp9ADQtqZKZLrAnpoudUKRywCc1oBMCwWIgo3bp0c+pyOfeO/JWjl2ohAP6Yg/mhEiKl04CTg
zQGTOqw/p6D3aK/CNr6t03SDXXYdBaM3hGKTBeGOkehd5spzTMBxZyr3us4DImuRAFZnWpMriGgb
gFa8GzC6MvDghb8xZ7+i5LplcGoq2i4nqyXWo0uZ8InaIWgXfkFmnFutA5rPEaBkVo4yh8+9+iPS
CQ6hg9COwbesqiJHZSynUzW8DAbJX2lEzCOENS3unIUVAP4L+3ZZZOCpyo7paY+Qd+rJfektH0tP
J9/NMLwLLOs2EcDLiwylVNXj9mmd6IHAjbNvIKPLchYs93yw1oPZQa6OG6ftMCsNksyoTEc82rQb
0++0dTc1FEoYkDYR8GE6WH26Ap1U0ORC65kl/Gb2zp0VF+vabxU6y+3L1ARfCvMjiOXXunTpKQ80
+jlpCflEBjgux9mG11fTC0yKreY2wyKK1U0XJePaslJ32cnUy+c71I3QTDDADtd1bNAfG42jnuZP
uCoObqu9Zkz+lgCzzlmr0z+m31SdHQZ/uPsO/dgzEWyVa+oUZ5uZuh+4nrQKRhsdhGNTd2B30B7u
ioQEIf+5CLkS6gBfQKDf1mmF8U2D9zwJFYJigX52genrrrHCx9qPV47OAHDawPvGO+kzAsxuugkv
BCT+AqL8pI1EbJZnsqmLkiMV7EozMd/GMnmsQ/fqhNEjR4JV31VbM2RQ5sz6wQq9ACVSlvJ6rb/N
VOXqC/9rymS+rxCl9+m+K6PHSeLEtJOLHZtv9AkR2bZH0hkASi6cxHlraTxErn2QhoDEEX2Z8nTf
aM5nPVRbAIRvtqALYQEf1Y+Q+S5qW35MNZ1jG9dRBmwyUHdqYtOVRNNgpk9VeU1Na5v2yaPCYHzp
IGAVymsHORG25Y4wi00gxXrKu5MO7ND2NZApoSf7agmGbpOWGm1Gn6CdPti5zZxpUiF7ai7ddNMO
4N6UjnWn6OG6agP0IQzrm+hBFNkqkOFmGuKDOygXG5EmG/tbx9gfuzRygRWBVltHa/Z5knyLsMHZ
cBFNeGtZ9Q6fMbMXqt6qbc4AHQ+5LOk7xlSe8lXD4zv59Xb0YdRhce+LYO9MKDQrdqwyvCpu/NS8
pwb6JVqLNQL19pRq3d6uQTYaJhAetKgc3RcSRYbhA6eYsoFenrWJMEe5chwWTmRdv/k6zKg811V5
9n3rUCJEAJHZLcbSfpt09a9w5v9Vev9Q6enqb+u8u7cob/+4RJ91/fnHW/7xB7ki3Wf6KxOJ3/G9
5jOtP1UHnTFWF4PqDnDMv2o+foRu0KH8gWT0TT/4/6WF9p8avC7LRaZsUYeZ/JvvbCNh/WkjAURT
6AAyn2WH/03Fh5Dx50LM0AnDMCEoMVjScM39CjgWCon22OfDTVzkpaejgbCH6InX5UyWHe2opbll
SKwbtL7o9M5O4u6UERJDRiQNJLtW+0U8Vie1bOSaCCLEJtO9VFzULuXMrpy7TJ1a0Xx0mJBS18lI
P0sN6VVHmyxLyRQugv40sspH01gFI8eZnlIYZVr8QRjtbnDFoxPO01dhLzrdYVTNU5h57I0bykdX
43lAjuOdBm80wETTxJxvmfC+t6SmuaHqeqb8SNVGYQRCT7E37Hde/TMjcN0LZHomtSxHKkDH1dQV
XA0Rqjy382A6Xrk0Z0Pkr8lYrHz9gzEq0QZ2ccI0FqwaM2oYs0GJB4cyGs1dmkuiwgZDhZuZwNmc
pNzGaXKqRwGYe0468O32EunlY9Z9FI65Vjt5Egma8MBEGl1mr+64U1JM6ppPViAtzyH291Nvr2mp
jV7WJu+hlX74dnA1/eAz8xEUDQlujggNVrHwLf6S7MavtrHrzU/HJ7Ckp0lcoCZylZuxNC5IrBOv
d4rXYcLkhDAsDJSvTRt9hL5zXxmIWqzO3jttupIqHzm3MHsOg86mmXsgxvAbCjyLfVotRYVCXhG0
n8YBHdPc5Ck18zgKm8MvvpoCdXQW4MZvZ0qCBYocef9udktjBbg6/b5pOGt/E1xPGS1AZvTSIR6t
8g30d2W6irQMm0n0tfEJ+JGZN5OfjbZF0JCnF8WVT7Db3SVAcbppZNJo9FS6DhlpvJKV6iUqTuF4
4tP7AwVq1gznvpNcEPr/SJBYMBXZzwUqKYLf2rWS07qTzkAn8FQlIbFUqjs7UpOQElQu7QG/lZbS
GzJoNjOuQnkUTjwbMch70riWut16OLFGr26q15BMD6xfmBlYlZwIPk2GnLXq1HgkFXpNavNAD+yj
neuw2FGonyx0VLHRrvPRgCWwmnSr36f+dCIprVjZDV2xJLRGb5IoFEHR4JqL7zRJcACaRPqyvNUu
qi+mwY/02l11AH1IOOlGquFgiThzhMlhNN4RexXuwCm9tdzsSg4uRq/D3MdMg+Rd11MvGMUG0/WZ
Uen621gl5pEcdjbjcffqhsGFoQhtVdqQ6aCYi1Aq+xL1KD5xWqBAnN2dxjoQUCRk2Q+ruXVr6D5B
U+62ZWBAl+1iqzR9q2R4HCd7rVfJP6Sl/XKoNOh8WuT6QCg2dXK4f2VaWblaCCI3AgzDLIq5Iz3F
ONWAzbJY07+ejz/h/n4CTP2MyjT/ejXDseCy86rwin4+BPadRl8yJF8SL3K7UN2LKdx7g8sqKtqG
0ReJzaFRk5vYLq5R0jz//hCq6b9u3POHdYHfASYysUvPP//hBJ1nmgHFRA82SFLf89p2SO89kpSw
3Chszzik5++CCYTrp0cnJ3VQ2uvfv4X5jP4D5erbBYCFapKpQVKno/9CjhKGKbLK1BDTMCYTDN6R
+e0qlFewJT3ywf/hgjvz7/vl9Wxd5+mnwXKhdTD72378xIba1IS4BhtO0bCK7WxTJzdtyU5Cn4CJ
CFGoJsoQkYDSCk3an412zZmZV8S0ds7r1AhmcfmheOyqaOk45iuU4CruH5ErrDs92QKOPisKp4qE
QUuVtit7KqF9s9XNI4OcJuJCDozPRPzeaBE+xNdCBu8mhpiFpkYDonQmNV36SkMWv7ihHaeqqJfR
JFF4ZQ8d9CLf4ewbhsNbZeD3CRgbgP9vF4Kv0Is6x8TJ2ywz3b/U9cKuwC7M+CABEWtTdtqVlI1V
zVBRaABziHVAMEUQejHJR71y7gNHf2QYf89O47bm/TeDUlQ7ZzpHKN8Se9egjVF4hKVdvSzY2mks
pX+1df5XM/5TzTjfff+5N/hw98djVAdR/gddQmrG5icS5vxvv9eKlvjTtIQJhU2goXIpG/9VKwLJ
pA4UNv05izuPBt2/+oOzRUUz6B0KwarVzTko5f9ImGTt6UQdugLbCEXmf1Mt/puBlNwc3AbmTNuc
q9JfmnYKKPMhyHUfVFyPhH+ibe57P1yYv2kM/rKnzFjCn15iNg3+cI9TJNN3G3gJSBknpwhhDawi
AG99AWSAXNrfv9r8237YUb6/Gn59dlHLxRD486u1CsqUVkWPjoBjmec3hciORQHHKYSWANUSGNXv
X1D7u1fULFeDuEgR7wq+qh8/n2sWdaVKwGdOD2EXmXIKsBimhkbepj8RgIKa3egPxRRsRJjso2w6
t5PYToGxnS/21OfLukxQ/Ft3v39nf/vGbM4B9JF5crrGz29Mi4WWFuSQr4pQuS2NdBsOgZdo3SGY
v+vaeQjS8fz7l/z1Efbt8ms/vOYvG7rQA6yp4EC43r0Hi2xZp282wfH5hERXbso2ms02UJti6EJI
Q2lu/f4d/N2C/vENzIejH1Zb68AiqsFo04WLl7Ea7kORbH//Et9Q77+uMQvKP+t6xi//usZie+oL
J2j5xv3iIlWw0o7YolfGYn12+2lnZeLUWx0GGaSFbXEJtKW0880/vItfjnnfLrWtcsx0VKoVmu4/
f9JamDzhktpfWf1rO8hVMk6rOQpgwhJFDXnELAIha4FGeR+bLgsA6/f0WGXOQ9i0N79/M8YvldNf
bwaeLhk486P8V+ev6yMRN/rMXxnDgZbtEgj31kU0mgCqgowGzGNYlDYqRNV5gA6wAopG9O2An0Hs
XUbGbTWuZDCescTsHdT8nQZ1FtUmvuFlzD2rxtA4yhYVLePlnmOpggwTc3kceT1Zmb//NNrfLSJu
ZUYwFgd1DoY/X9qqLklzCAt/1Qrg2Ia1xFdEqxxBL8byrOo35GuuwFpg2e48StcTBJDt5L6EjfnX
4/c/lqTz5vHrUnNUzbBMfSbwW78UZJlvcwMPuY9KcKUidYnQZrt1dmHU7yHoXRl6tA7/YX1/i6r4
9xd1dAjNQuMx9MvKMgJHm8VK3MTqfWxlSP+4l4doX+WzKXBYZ9IggfRZq5hoxOY+7sV+9sWoiXKc
d7S4CD13Uo765ML2B01CCvp880vkOgoippHzrpUMnu/eFBKwZbScDOvOmKaNOtFkjoM1tJetW1aI
auVqHhvMgBO9MhecYVYmRire12SG/3BDGfM87t8v9v9j77yW40iybPtFQQstzK6N2U2tE0goAi9h
CYrQWnp8/V2OquoBQU5x6vbLPIx1V3UXi0SKiHA/fs7ea9PSRhYHZBor+4+XfQpdDJKt4y3AyG80
M1tIG0CabVzjRR/7fZq1W2Ls7MZfpL5N61/MOb+Sj4F4RHSraOy2fdGvBDSINrl2DRGLWbyLDXOm
FNGzbIekJnZCi0CY8VxxYwMhnZeiJ04ASHvlHRzSxX1sLU6dbXKnX6W1wZptbwh/vYg62fQMhSZI
9A4IA1xscGGQpaHeGPV+ORoTzrGAFqY1k9dLfuEqLR2kp/AeQQFi+xqUihpbjnfinYMQdGSgjReN
YnWFPmETesPJCJWTjQURTNcZntZJxQ5kPwf3dVgSCqusSEDZqmAuvBAKYmxDN4Zz67H4xPrRNjps
mdi4Ibd6NLh9ngYk0qvUEGv87Ev51myyMrshWJMleADdMEcpwia+i9twzprd2ulzJdq9gfQ41pvt
YJD61ozrKrLnAhfcNOo7yanxXXICxA3iwI385lsxzHDILPCFr3QpAKyDZcr0R8dPULXkfPKjWJRm
pBku+uTIXPhIKtC6t0NGGsjLoFIUTboesuBe1MWVDWw5osBSpWiorEfc7Hww033McFlCNTkz5bz4
MgP3viqbVWY7M2Bgu6bsV1Mc3tb0M4IEr1KDCtakaYavqQvas+sqjEAQj47JpnJu3BzVXYFKMYiW
adlzTxsbX/EWnv5AfPGG4OLHWO6QFu9beEub+omhYRcvrbVlHBM4XD1rpFwvC/t7KE19bELyilfp
mVJyYeSYN16E5d+nYb0pURhGeSxvAzJUw90YkMJq8+bqbqWlrMfTuGH0aE/kHPIEq/dqxKPIQjzz
GKrIokEZBlyzyqrOlYN8OaQ5dPWbs8dPc0J/qdYp0P52nrp3tLCWmZPfyBdzLJLr0p6s3JYhWrjs
A74pNgOJv4LyDCks36Jn4TY+2FYL4XPaouTR6m7bgiki0QuhKjw5b1znmJfi3N7Q7pnjd1jLNVmJ
VFDL1r4eSFQM17SjltCFNlhIZ2YXXlLGRnWeETYUrKfBWnTfaRytBiW5DeOlHrfw0SnEMoW01H6V
9OAv7+SvWD3Xm0syNt3W8PwVMrEFSPmHJg2XY1vTclScfTakKxcsWkgpG2eYWh3GqrylEt9ThkQ8
QyjTVChB2Q1zbk442XOl5QaVEbeYdqBeVdlOwyso/5QBr1GTcn+uxcRFTHsL0a5g2Ost2RfmFvN0
0pFiLqFgFEkCFy9EU41v1OUeozG1MARAsCpbkHGxAG22dFO2S2OaZ/xF2g6dXLGWKqUkGea1jkAQ
4oKmd6tCHWaKJGvyF56pnbxnJe8twlAXs3Wn1rRW+nY7mMNSk5LcAGp9rKzGnoI2wLsVSucX3WGN
zkWorkcV4XTwndPQLhHTgmCbJX5MmHto9+xoZ7EYDRmWNFVfdYiVeSdpyC6rB3e27MNh3lFN7n/9
3kWNX2jxzgI7H3B1ZQ1B6Bn21Oi5oWYwsYRHHLhNf4/cGM1OthmQbrWJwOUY8JmIXLSe/740+NUW
4dlIOWzVRrnxsehCw2enbqt7C8Otz46LZysf152l/2YLNj40Rt7qKYxEpkMTH+3GW4//XRlLNjL9
LvLIFlVm7bI4XEPGQRUQzIK0uJFrW6Gz+YJ4jUS26ckFk4hGGjSLiruiaBcupafP4zehg8bIvJSh
varlPxk9KlXtvtUg+JX12WdhcdsnB0kYZDk4Rb8tpX5VwHiu7VEpM92wjA+HkNaIwzzzXeywUfzs
D2erCpe4TpjP0S6ZWMjMFF0K4lLshyP/qyQQn/Nnze5eJ9LKTYsHPzYZ47V7zm+/qa5+WeiR26K/
FdGa/VYJvfuadQvVgJGiXRQDq4XSbhsiVcx8eh3bickuiagMDgyyOx0MCflQXQnzQzRnbnImhP8f
d9a7t/Lhixr7TIGrxFuh7XtyqgBOZFFe48a5//vX+QCeeGOfw70wDZDQsCwodX6scmj2R4reGt5i
GtJnQJ1HEFbLojY3PvaGgUhn+dzlPVZoRyw61qZsIsNW7/eiPpuespLbhoeFQxKHa887BMW5qHpE
2CwRYfeb4/yv4PHUYii1HJtHQf8Yu2UHok6dWpNNcB5p0S/Delo0qEcz3KhgBJnE0DKdydufgcTC
6bhXpgQZZrDMqDf+/ruTX82HwthRDQ19E5gQy9A+fHVKTHBoNareItNexiZcgjcHgoujhoo3zX/X
WfjF+d1RXQPOoma6/J+Pr1aaTpGklUfY3jbrjKUd6wty7helLtZGSVnT/qbZbqiyw/zTB2RZcR36
S4QcfLgJU7seM6KugLCbVCRsih2PKrnaqwhstYeDMjWPA4hKqeyWv0U2NSQntZOt4tLa+UOykbdM
kwAzwAFqoTJCdGNye0z6xsJHhXjjMHghlkAPzS5mo5ziUPWXZNetygKFR9Yvq6FfDlUxnwz8MOyk
Y7+k5FqTn3DEpnHoseZPrwFQD/IY7kZM6XHVnDURA3n3DowGjm5o7doaxntg7ZIGcGRGtVrHt1mM
iai3NnqB/c1P4LQCcejAWrThhfVHTatDTZ4tktKkIoYEadRIPR+Hy1YiFtgb3QLHAaoHjIFL2b+Q
G7p8JmQF3vFr4Nj2coUrU44KeXBUmPnBudS6FhMZdyhnADGZO02d1i4nOfnkkQzBzl+fFWoqmZRt
ewmoUuSy1Lzse4hCZc2sTtg2GNUpBefiNt4RPve951k1aOMgNLsQmFfU54oyqecLJKsaO2y/sksO
DVGDcQm5CfWzhuzXV1dt3y9z4mp9ivhQVS6kj69l0x8h0k4Z/GXr6DtTb/e2v7HKeC+3G1GbO18n
Xc+/pGa4DJCRKPsG11iq8nUXhNu3bCG9ezDiYJuOx7FBAjT1q5Y4Fa0L1nDVCYTiWEJHTG04Ezb3
wok3tNOIBn87nax9fG+yhg57vNJ3pDfCysBVzHHJKYJl03oHARgjrcPdANZLXom+rc5qFlw8UBJB
uipLTgv8gGjqVjnBsfSZDO/O6mgRjMZxaF4MK91YHDwzBg5exlEiCdcjlyPsX+OhXGVwlnt21siC
H8KpQoUQRd2jJ2KROg2G+C92/sJ/YwotawrWknDQ1uivW7Hu0IJpXQpWcdtQU5ntXqvEOmK9Ykj/
pe5CCnjj2CjjwgucB5/Tse9xkMjFSb5Nj73XTCiCYm4jrl8ATQKGzHJEOm3Z48nKzo19b3QFHkiO
eLigNItg5+xG9lFdn8LXGtbAs3ZD1m9LEe4MYTHWmxaAa24nRkcB3u2clkthJbc5bRjZ7cXExMHy
iFBgWavWRqm5DPyoriKDNlJ8BvIieabuN6G2KAB0aBbK+1ZGUQeswf3Qr+QzJwuQzGu2wkkOgmrD
BJ9S4bf0zHZrs4MwXV22yPGknTRiHhIP6aJWuqWd0Z8NnL3aYAgv+JoVLlfEBeJ4pEG6GId7EZ4m
tb35+zX85+4d2VI2rXhDSiOQY3xoqXiaCmxPWJy0AuVOnloykn51cC4TBwF5q8l6I0qCO8fhHZti
TTLjrDa8y9+/jw+TTdkUZ8xH585l7sj6LntQ70qPQsUdoZKbugDHtiTveu5jWvG5Q0XW/qbMQcX6
cV2XnUrAlboK3hw634fPjAVBAa8QuAvTinfK5KGvFS3za8RQGc5dWuWdXl1lR60xk1vFCpcVm0xo
iFOofB04eHZWe66kuLQAc9izchn6TvXux44FJhxWVUprZxxebegxwuu2oc1kW3OH/ThV85iXy7oH
o4hfBKnn9AOVQ5xEu0E0WwvEDPnhm9bFhCZPYuAf8KPzcCH21wQHwqjAeDKAyoBuQbcYk3Q/G1wI
BWJaD4Pp48ZJNlCh9kTd7grHOBYJLQlaEY0TXTijXBoeT2ANJ7zMaz2n014MI9rOAbiU+uIlzmJI
7pRQ2YANyBdRaONnciaceMFT7GL1sG2GfZoguoQFOsr6fWkfxiQ5qZZ3p080X3LWdgKBzNo+JkN6
32AaMKJbQvBu2jrL4fb6S6vVvtiGNS9jnhclgYK0axtu+Zy2hu5fRj1byBPcWL7gT5jlA+k3I3nj
xJFNwUJ2N1JOppHm3rV98aJnISt2uLPjCQ/WMBfSUW62r0odfhOjDVUVk1Mo7lo8M65NT4oFRKFF
hzT7YrXNFVYhasZsI6EahU0lblTgXCrkcEnw1Bo9ykAaCckmDhu8M5X/1a96iBfTbngcSk7PUbzz
XWmR8rOZxQ4v2wk6WWIDvS+D9yEbd00QXKpWXbEHGQllArliiu7dJbwNeta3mt+u5I5WqZwR62ol
pPaCblEKtV0+hQ2ka8R1G2jMtF9x9NP0Mmwq00hfjAE+ezaWMtyV8bBK6uAidxBsnA/akM+cFik1
2ZuIN+Ztos0xpi3eXsqLN2TybKPc3KW0HIEP8+6BSLCXeGG2SKwRfEwwsxsAFR0HdFkECAUZZroA
GPfoDxzKEz5+kx6c4asaqtskxngVs18q0yUb3FeFhzfNe2iiyiO2rYFvz7TvCyU95ASGBe53H9JL
7g1rj3DYpuTeMn16J86wENFDa6DsSOOV4YqFPCLX1n3qmnexetDaANRxdzLwRr71jrxsFzYL2VaK
2Z7kgc+q63Optq8mjYtw6IgvqvCzRJ/tSGaVNGAtvewa4ai39XJdivS2bZ3HysA+PkabRncvphU8
M3BfRoP/LHQdd0vr3NsuEBmkQ7k9rHqYJvSXZG9g4CbGzPl1BGz71j5iO9dHnDR2wvYeLO2UNMzC
os03LF2EPzLVWvJQGttZF5qx87oXO/KW8nQlinOttK9RGd/CQ98ZmQ5TlbKa38XEcCdP9fQ9D00D
bSS062PwRZYpUVVfXa0+16RUgs2gdNF2YXZjuDFtAZjaYKIVofVz2R8PoEXhSl7FmWFBK6B6NcOd
PLxhtfrNAe4Xa6yrOhyogAdSPn+cAxKVKTLRqM7CBRYE7HwuyyPZEwV9dZDtpL/fP7SfWgS2DHmT
ybyGqTGL+jB3VCM7HNEdeYseukCgowOj4Ay5QKotCytlJZ9bu9gIRf/NfvKmuvnhmMBEW8e2Qhya
zZjE/tAoFy6/ZptYHEuXQBRRQdighUjTXHZxkkld0yWdR1ryYqjX0IoPnCoPUZhtIvIRZKcIQ8Mf
38Y/kin893I47/+NQE/5dv6VAvo/JKvz3V3zU1Ln/yXtM+iub6LW2bV+7b5ef9Ap/KdKQfvEuBw5
AadMeiG6tMf86WKy9U/c08T3UDMZKmUEF/tPTavmfAI+DcJStTUX7ZL0Pv2lUrA/ecbbDfKHfAEF
7j9wMXk/DeQo0/BCoRBSDRVlxIdzaReHbmb7nPgQKKyHXXwQO1bVg3MuD95ZOSen8CY7ZaeC/1Qn
fzcdSBfbRntnk22KXbGz9t2Rm3TRHNNzdayOULuOyokc4mO7j471vt6bW4iPK/6zCbbjLtpmh2lX
HMJTdWgO8ak7dIf8NByMuT8TB2U3bIctO/+63NmbfGfu01171PfJuTyWx+icH4Ozf+r28TE8Wttq
b2yLvVi/u443fzxr76Vqv/hCZJQzMjFZyOruh95AOioUKAWuw0lOfoncHEC5/XsvIdsT7wpUDWd9
bAhewpFBLRaxl27xm37Kz90dWlBvHwLHmKup0gb3/jV8Q88jcrGhi0TNWc2/Jm220zUTqgwZAoQ3
V1Z0zZKMkKQKRthw07Irt1G2tdovoZdzs/9LwfPf+U5dFNpIYFAaUp2jmvjxzRQYqJoch+oiGOxj
myZbgvF+086yPtbhvAR9LPpHmsF02ZD9l3ffqdL59lD7tGuzLJxPbb6STQRTd38j4/u5r0meqUlI
rs6Dq5qs1j++jt6GUZehulkUcb7CpXvO2/4pbINNin20FuYcJfe8B5TZ0152huBkx/5d3agPRpL/
pmOu6T+1gNknGLbiq3PZLLyP8ap+5dpGmvDwGpPzNbebO7et7iwjvzEnZz6pp2BA4BZEpKQn1lfb
a9eCwHJIU9FsMrMb5rGPqRNxZgY8llPak6yZOCtzxB5NAFhJei9/y8ET5mHwWlGfrTh9MKyllmoU
CGW5Oy49hOWLEg1QQiyXTh9NQNXBte892sIG1BHj9HE8DGza+MLbQcQzfR4jfq5WNXfCHrY8iqeK
QYPngrwCJRqPxRFlU0ZUSQ6zDr6VmjpYgKpoBokBmgQEMFAPL10oXlsbRpYT8n5jc+QKWBhxhm0C
6dIOnpW0uQud+g7Bfj+r/OQcxOBYKsz/Xn9HHN/XgDITYKe+q8J9gFYacKSHQaQ9h0r9PBUQsAOB
VxgriphAiFqT8VVnEV/6uDxdE+vzkGAosXoS3xqnI+iq72YVCu8c9O+8x0cYx/zK4PMqYwcRNXam
S2wCD5qGck7eHuGco0GLbO4piJNLtx3ox2CKNpDmzpJe/dKCwS1S/KS+bd5W2lJ1STJMAOkue56z
mZ0SGNz35dyo83UzmHd52N15WfRQ9EAoyMwhHMY90WMGITR1v1kmf37edE3jUTZxdhpsHh/WF30M
4XkmBUYrpXomG2gFkHGVOOVv7nH9p74pz9v71/lQi9VBkgduI18nj7ZM/a8ZkvTQtG+KLtp0Vbxt
3HrfdOGmCydaZe68Z5nxUkQkZb4YrWerWGt9eSl860Zk5cwRydWz051hRdu/X+N+6jrINyrnHUg7
fuEHBqSaZa2ajItYjdZT0Cz9SX0YQYMFzp9uo/9SuvLTFsVLWa5DP4X8VR2d1I9r0KiGLiIEc1gg
YZ83LVTmQf+d2OvnSlS+CEJIShbdpmX9oTBArRtHjWINbxuIwUyu9epLxMxc7by7UW33vdZC1gxx
VMHrkB94GOJtNFSIKKpLABfZCfJvYNUAUWsPow8HrnSsm6Z/sRxagKl/J9+9XzmM7ZtNgJBuyl5s
P71ao3bgCwbZUYpi0Zuy6i/RhODvMrtp2bdFJlP25raZ3ut5dc6qeq9O0yHTyr1TNGfSIVdtXeym
TntAJ5Xrw9No8o68eJc56iL002+E0iL2Dzd5mlz9tKQ9TWhTXS8tTssltgCiffYFD+nYBFu1R2XS
pSvS4+Y8mCQig5ga+8WUM8ou7lxyI/UcWbX8vUaWXAmSXOeCE7zzNAkWW81dj0nxzKkapJSCRCf6
4iPV0Z2MuThMUwIdsSKXJFmHlyI4Qs3fRna8lt+4alTLuNQepjbaqsFQzsIq2Ji6skYFQLbvxRvU
hx6EFfDwVp/V9DnYgEAX2zcjhEVEsBtccvvACjet7R0zL8JUWl6SASoFEydfw6CUZ95ab5uzVBlV
GLLHJCMC8exEq7IfySqqnicF4oZZAwAFWgZkiR1BdJwmrexFmOUiU6plr8jbUD1EMLlxgb6k4lQq
+W5QLdzZbv48iWArYvqufDNNdR4pqGwt2rBEfpF3b5OV5ymxgUEdbINrmXhzVpwb2J+ruBqeGlqd
QaM/2EG+y3XtyyCBTT5FE2K3KH5kFrUqR+VOLzJl1lvdkz9W+8FF4V+5oPSafTriA4cqVjKINARO
bxWJv3L0tGCbQLkNU657ma46gKXoku/Zp69yTVM79wYGz7G5hb/udd656dq9UjZ7hgTPbt2c8TKD
3y37Bd2RaIspcc8XufJiwIpCHHpLPYTghVWj3VtZuEHhsjW08hJjme7jdBWHxX2bkHKjcG374L7J
+WkFbtG8DE6JwaVCuN4zOrF7BAt+gI8o6p7Qz22HayvCrc6SzmxOIfLTihd9F+yVNloHvnNjF8ZD
ak4Evn+OlPJFtNOBXfQhDuBAxc5XxHUW/ItRXRQYoWBdg3Ox6jlcdaBVxrINzX4mNFzOacEFTXYm
vBm+HHqG4AnhFNKGhHOTDsOTpsCcmoi9SF3uAbEx++BOrrFq47zobv/N7etlEbVvqzOpVNBUirvE
72/VEgJl1tZ72422JYCeiYFNTwdIXn0lSVfE6O0yLRlniZN8i0rW/VE9dD1JjFq/G6otU6ybqT+E
gsWImxHtTrozwTqGQ7OvkTW0bvYlGIuvZNaaIIISv70ovUdeGs+SqO48NP1R6/uzMV+OiYXsjN2D
+7DkvQZq/VS33VNRoJxkkCOfaktIEv0QMoQtng0v39EFbOn4lpN2MELzZhqbfdkNh/iSdtJuXj4X
JhY6M22smSbKS9Dka9e/VuZDW17cyATXboi5k46QkKnKvah9silcewWHcd8DLkoljnOI8C1kz2aS
r+TvwDt48NNkR1GEoqO78dt4Lf8EsINDqNk3SpDt6qLYCd4MvM5DxJIFbXBv8Z3qgWSu5igA8jWa
y1ettqDLU5IqKC3q9IvXt/uhfi2LbKNb1tvOOkbZzo0YSzv+sc/bJwXYp+2ViyYaZr29xr/8CGXm
AKqGaKnUu5Fvkcjq+4AqoPLCtRmHm9qszo4ef+uLZp/IGGCNp6yB7j3wc33/OPDlAnAhPgz4rnxC
W7Zwi+ehFNXZ4+ahbfxHOfGPmhn/TpvifZfiP9bfitM1+9b8nx+aF//x4z/+z+hlSGn9vw5sPzUz
ZAPj+rVo3ncw5J/4y5TrfcIVAe3E1gyVLsZ7U65HdwO9Dk4EJIG6blOK/NXCMD4ZBqoU+Qcx8pqy
a/dXC8MAxCIPLFKM49jEdPyTFgY/9cPZz9Ph+OlYyxxdJfjjo3TIVuwynFSIT33hLdLgioZ80xn2
Bn7xQWVNS2WtXUhgAiteXM1rlLd9ojLbi18LJrjzMdNIVgOwkDr6hpVpAYkfc1q36ibYhQmWp5KN
Zxz3/YSqsbQLYkEeg8z+pvCC8TCushJUSNiG3xJL/WxDQzcwRSgY9otOvZoQPd1KrJR2XPvSup7i
gUdtFTVIyCrjqDAdaYEuaIJhxdivO6YDwoTh3yGBDogtSNVtxv6cWE9e6y5TckqqZpyrWT1XQk4h
9NEZGcz7CE9hulAI+pzAv5hWsRqSdE8gGRN5dTklnOoguDkVSRspRtlUW9ajAxQqqLaaeunHSzHM
bNJ5u4NIeSAbabPi9+nJs9Lsh1jZW0VGqG0rM8PWFpkVAM/B5UJDM1Ftod2oKEViYgqYfywDOBw9
W6qRF3f888w2HUbW9jLFwhyFR9Q/c/juT0ndQwHxX6si5XKo5yZxlvXG19MznrBvwu0+m5l6m3Bw
zBNaMWFyW/UvkIHZc5yN48XnCDeYzb+O05HM7qxhwaQTajLYjxLIa2MKj7rMNeAcscPMZdY638HP
Q/zCoRq7h6LULg0MggjJXA850nNWbqHeBL7Ax8H8Wk/mAG6QNhR38pO65hfIuZuMhn8aQl5UwqVG
pWsa/g7vm5QXnzgBErQmGHNgyZhZibOukGwUpvbMQAM1fvsgP3OX209wyFYozrcdUw7DbJZuvbXt
bq3246oDL6aq4zUvW1jJ9aLWtnrP/MVtx31FBAYm3niXQ4eDrrqv+uncuNk6FfFj0QlaOS7nZX/T
ONllUpqlBLNycjrDAX1UmBFn6ipTsbn16cyNx9VYZ2tbfbSqmwrZK1GSd1PV7EanWVrkgXKjlcrJ
9B8YpBIUXc+bLjuZrbUeFAdiYHFMJwjjo4Lj5mJ27rZI1fOopSA6hs2YDWyUKQUeIiONytzFA+8T
CMXtKV/DVJHTpWh+FPINgZoJYvbI4CVq210k9Va+th6+lsF5rNVF4nO7w6DOcOzGXbtgqLtTSn9W
dyNAyGQ+5COtuvty6tcxH9oPAKq46XlSDNKRo30obq2wOBrybhrdZaSRwBdnG9ABK9LT6WVwnaZm
R41yhKm3d9yAmWQb3dYyLaCO/JfcsugDeGvRflfT4q7w1AMjEMgdYJk7fYeMe9VazwKadUfwD9hs
DO/QY5R8zrOlhBSCdA5sAYKjwJFMT1T57IPl5hSzoAtYBzvhhLdmjic97Dce35rmjHsD0HRCWk+G
ijsBctGVqH+0fjOl7gb/+aFXy5c++GqZMbzPdNOSWlsmYl+3MqhFZwdXoHtMszBP96IEyfG2S/zv
bvobB6NJT/i/3k3nV5Fdf+lelH/uzz3V8T7RK2DEg3vM0zXXYU/7cyzgapJgBvcMSzB/YwTwn3sq
f8qyHA79zAwsvIp0S/7aU71Pus32RwzBHzFazj/ZU4m8+rCnyva3LZMvAfHLjf/D8X8YeoIJRtdY
eZ30OQz+SHk9MMC1VolvH6p2+moQYSlJlOCJXYidCUt70BfrigOEwVS0U8VeLUZ/lmsktwWt2E+F
+kjHYe15/l0b5te0AuYOjnxvU+xmXkKbjpn1zLD6hNZtedtp9bwljEGAxEqNYW6E9Q525anqy69m
edfC0Ja/rIsGcVWD1d6DIqmcTZU4EMOqjmnKATwRjcHBmbfQ1dNMqaiFS1zAVWufRCpIcR8vE5Nk
qUNNqPLZqmoG2FqNik5LxWOZ1EiARXvR0Vw4BVb5Mp72ed6sADMyCv7KqBvRAN9MW3bgE8b+4GXk
2rYI9nuDnzu1Dqm03R7LxCODxasE7eLnOXvOXWBkJNjUwCJaNUc8n+6URqrLx0vn1BCPxLT3G58k
pfRq4Lfm+NasdNs6yVdv0m6R8RsGqz4I/0HEL007roid2QcT+YZOh+yuPICDziLzyS3Eg87uY1fT
o+rJDKw92oVHpRF7vYmuSmVyGO8v0h1tTeojMcwLMFvuwq0aAmDHvaInVygJqPKNDYFNDC3C6CqX
OEfPN/KLkbbLzjQ2cTFcKr6fpLBOgTFcCn1AF5jrj0moPg79uhjza+zWq7dbqeqA/PPT3Xzc6/q4
7yjLKncr/9FuOugm9ilMWgwU1qlq+ILJBiEAYPgahdPJNqIr05NNwCeUf2Dithj7a0PcSmfap6mb
HnOlu4Rqd8GmcM2n4WI3DRr4eNcM2EoMusgRGRkUcC9JlF77Ls5gP6kvOo3BrgHBUDflmhAo0gY8
ApfL8WIE1mkioDZpEO1wb9eCMLBu2puJDLVMZ0k+PaMPWtq2fqCGfg5V4J1qesVV8OjwxcvLKMz8
ZLvfLaTupISxf+ddihjrkvvjHx8DwLmjHVV7PMqLIzTzFIfqXh2mnVDruXy5sbRPVhd/1wtuDV84
2xGNhl97bIYlPTBAIoobX+lIzekc7wcTLsgQXVM+o0rcWNkMa2bbK2uM+ef+4pDBCLvuMSUCYuiH
mTdOR3lx5UVShOBLH7kvjFcgNTT67FMe33S2yU5o752ghLEa5qdUsVedZ2/UyTi9PYehxXNtquNF
q/lYSgp5i6dTjdialTh+1PptXMffActfgqJAvqHeji43FYl0vzHNfqQgMNXEnkuzSJq6XaabH6ZC
4ZBaxJuH2kq+m6RIrkHTYdIs57oB4j5RH6NWPNq6/lgpxbb3io2E64os/e4r48Wuk6sy2KcycV8D
yONV7vBdJd8zr9fnTcMDGbs+dSC3ppeKz5bfzrp+wjkxeGc1QsWVkuLW++F3+eKTbZGcXCPwSb8z
Dnos+cvNWEH64ULZ+N0YAZJ5GSBnViq5RozkWVMvZZp2aJu+IEK0WDSTIIY45JXRvX5VUNS9LTqW
XLqKyr5zc5fE9fYilwG5eNWp8q2G2T/Dso0UZsZ3cc2TlmWKbFL53A7WdK44yvf8mlygWqVb2MhL
ZhrnnoYEsAZSfRYZG1g9G+Aem3cb4y/mgq7cRd7LHeT1Yb6NgV/VdQMvJv/+3dTOIZyVwq9SV3J7
oBOazUn8vPi2eutCEnNDvsCBhaoAg556D4VrbF0ZpqjRJXG5c+WGMijiNe3MJaBbZW5FxgB5iSsy
1p+ryL8SLFbr9dNgjlDb6O4ObbRKxzFay5uBwUxgK/fy+tu9ky3hlnzpRLEsIRN4OEAnfo5TsE85
/J82yb5bSo11kCdLaN/kNeIg8hjzg/QhXk1AqYt85GxgPcr1spySq+2F18rjMQ+z70kM/OntmTcD
uMRTf1Tah6nr795+g29ZgJwneoCNT5vRASAZNRkRZMmw/uOnzKa2BeShxMbMjCFC0dSZq2X03U2j
7z5/vV3XQtXXQY4wGKBJVfWX/6330HG04jf1nkVx9Df1Xvf6g/ZD/u6/qjzzE8WYa1goCd4VeOYn
j5mtHBfBoaD6ozPyZ9NENz7pjilVIrrj0Btx3zVNvE+uLp1RjoNNEpjNPyvw5Mr3/snjFXDXcOpm
ukaXxv2wMtYj2tPCcKK16ZTRWkHLvUp9UyMHACx2S7xD32DkVPCHYCQkDkbkOuk0OAdJR6q0UziU
4+MYVnRJM3v4MuoKRyi0xlGIya8yNoSimW/HKCSW777cX6wZb2v2j+8cuQxKGsNk0Gb94bR4t2YA
YIsbY/CCdcbG59mZth6E1y+ytqRfbbm49KN+TRerX5OrWc36wPZvzPhUB6TNDQ6UMD74dvTAQbuZ
85x4ZyMki9Tt0i9lqfJvEiLJzKK6ISF9ejSzaVHbyedCT9ul2fgZHWP+vW6juBfucGcxZZgPQ9P8
5lNKQsmH6wM6BGmQyeXB3vXRnVMB0WOmhmKzkm+qEnp5oCNCWOxUxwtLCVEClh0xzqnD4T2ocYEk
1Xxwmy8MkCZo9/k0r9uq2DpQcJ2oFssp9zLJQMuXKkQA1VCai0tsYitugzrYiIrGUsmd8PcXi5vy
p48B9MmAzsegUgVi8OMCPzaRnU1CcVe9o1tL5mfeCmFKyTiLfM3A7ZWNaaUm7DOM2qrei+PU3eCY
EuTzAAqOiR1Y5cS6gTQxD7oXGA86gE7iq4LFOPriPkauiynb4/iR9VQ1LuJ6QtnUg/Awh7R6/1RW
NJNjxRY0CXQKWqGciLAjmRcPDgyEnMlVXXwmjaI9MUkQCb/ohmLnSUlM5GbL2CITylNwPyYxaFs2
kOZFGUh6dFFFHt18glBmUm+35bMR7gRztVipAStnfb7IyKpoIkLRoi4Snwd7RxYSHShmoWj2nsMS
Sm7B5B8fwnQgU1bHLe4r9reOmYXWaoB3C6b8LkMhEk4IociU+M50UTfnqU5GEnIBO1LN/0fYee1K
iqxb94mQcIG5zSR95srlTd2gsngIbABPfwbU/0u995H63JSq1bWq0kDwmTnHfCAARt/++9e20qj+
eY/Rl6I/9AysbGAabEg4//FcTsoi4uE3DAduE8FShCVIF3p7fwrFPo5r2jKiyW9sIrvktXNaceET
PiSKWDu0VYzSqvG4Xmoia3eEZQ0ns+WLKtNdI4k++fcXi+Tlvy4yQRT10iwDZFnFCP9VRRhYC4pe
K4q/Z9nM6cAQTU4XS+JF1iQgZlnXMH/Nvj7A5//RF9r4OFXJkTjnYybEeHZT5W4iNYlbahTvk0E9
EafForiAFphofXsstW8Teg6ylnBqxzSE1/XGnByTDemgkYk8gjoOw61lW9hBBhavqds65OiBPUyJ
nsIC7VYncxrfM/Ka2WF1e3gH3hY7uH7hxlmsTYRGZQ2IADbjIZEpQ3IgthXBsW3Cw9DFZXLn/txb
RJLViAy4HYgN1P2XRULG3oc9CjMxUc31DtsI+bCO8cX2bDjgWay2Yor7a4WA2qpcEShgCdd2RoHN
Mm5buciezbCtHzFPUBQprzvHOTWWrxe3yFVvqUiIoeL2cxiK4pYTRKQ14tKOziJ0qllFwabezU0Y
73OTqz4zWjK9+uQTg1p2Wp8YTi8RK6M5Loz4vShVdSoaYV6a0mJA27C79MbUP7fs/0AeLHeayU5p
U0RuF+R1iPwm1uxzIZpnT8GEFSOwwRTQ3haXF+d6mVo7rL3TETzigDEMYrfQy3LnJUbJkykRVzjM
5453QILB+AgHM5LSe0K7U+JGnX4RXY5o3XWfGmv86VoN3asX31XCJ2/k5EY2ff7JDtR0G+MBPybo
lSE3N5ZGRF5teTZOYGaXFTxDglbtr6W1cdseCORUtrs0y739pNoy0DytPa5PmR55r5g7800Tn8ob
AsLM0ysipAO3Y3jxnOnBy+zpXIc9jtHlo07rvD2UNiKYQc/f1oOrsoeWrW94N8mfJDRVIkuf/efI
lC6ePBauXZo6MJ0V8DOgiXu/HY68l+HqdAaT46pqHhubvNCmcoICfG6Q1jgoej/5zMtoBCDh1gdX
YnnWx9INFktFZs8P1mSQntZpXH/L2VBYOVIHJ5k2UhlpEAL9JVO3I5bk3+/y1ZP5zyOJm5wqBXMt
wC+EhMtU7J+twhR7GXKrAWXENClWmSDD9REEZgFC1Z3C6ck3Anfyq5PtOVztc7YVfcz+gdU1cwvT
264P7jKfE+JN6RKAyXIXxsM5SlxnwyrD3cGJyzcpogwR57xh0bvnxJicHW1dT2GQ9veyZ4ZsZOUL
A4+g6UMy1Tg+j7M7vYbkji5X9WhW/9dTdIX1/dd7Rw0MxJYPwLQ4lv/zvTt26pbRHCYHVyuvZhUT
FcQTfk9yjM5z4txZKkWnv80sNk4FEOjDMBH2iVT8cd2x1q7lPiVW4dODK5pUb7SDmgEX7s2ZmJ6I
1LkxrOXX7JofzagXV+B54v9o9RZQ238UNIwtBQ2Uv/B4Pdtx2S/+8/sjA1yzFIXIXu8g61B/3lNi
d8qQvHakLXsiUc1loYMihVEADhh5oZHZK2Z2buwP13Lfp9GOIEsrwMfiHZQ5iosH2LbM+le7DI0d
MXc8pCUXs2harUCdR0im0dqvZOpKSLxudLObkNtAoCucWIwsI3kKgTrtA9Mm7G+qxpd40MKL6yzq
Ec6lypYPAGkqOJzOJxB4LrC4vQMNvWRTGd/MnkVUVE71XotaSFTLyKwiPuoymvkhyoR1+vd7wPlf
Dzo+Q1BFjrmYIWidl2rrH6WvwUzIIHeARUfS49S16zIgAgHAuUU2qSVwTc9EvjfOe5gyVHSrimo4
jG3orayktEtZJJCHCAc6mHVtbkezk2gERuqIOgc0obcvmZvMOKJJjB8zaZDL4Nb7dmjLs2x7d4Nx
1txNJdGvbkjAIKkx8y6TvYQUr8EvikKT1R+0nDlho6LH1Q6paPgs+5B4rOlptmcCntzOC1gp7jyP
LPuy/6mQ3kCdV6Qb4xFCyGMTOsNLtgnkq1weZZpfvlGJ8P2q/qtHcMaN/P9f2noCWToNL8iu5FBo
MGAyfias569//+gtLtX/dQFz9jJEsi3TYWq/rLr/+eErc+6mjluewW8Op7+SJGFNYXaI4csGcdYk
PGyywO7b8MGLeWqPEe/Ft4Zqa5hAw3wcJdtBQfmpyHN81GhuztI0w4dGX3bCYR+f0p7HqbSn8XF0
wWzkotBPdeh7Vzs9oW+OH1obKZNi1Jt0zVMk2/iAuRtycAjfEq6+TaFJaiLsSurLyQ8yFWFgTTK+
oEmvt8MIUHbmKqdKm0nUCUl/O1pR+cMvWWZVSPVFoV1I4KAyH4sEUZ9VIkC13ev6mpj0Z0Sqjc6G
sn0+60Z141HUPbetc0tTI4RGBKtfZ42+m5xGneJaZVtGys2hscyffj27j3/fG3OZ3TIW2o0outEw
5mSbl/Dg/ckyry7hHw6PzUdwMcB/hkVO1CbM9HXqx2YeLy2jy+P6iTatfa8ihQFGpoQvNRfLjijY
Y6qKUquIeJgUGiHkw9yWZT3Lr/V3lYuIcK0A2RPAEeTjVah+jplrRzc9TnzCOmgvhniQRzyWX+t7
dFN9p0ZUekrN4dEMMbC7y3NVzRFCOj1kebj8RcNUvSrLax8GzbFOegjpucmmXeNnza5zy+wakYPG
d52wKaH12HtyvIZTOBzZ6xgXMx6/6VJoOKfToGhSboJ8ni9NFj1qU1cfNUSTuMoZFLGehkK3XCiR
ZUGcSnjGtZ0wXiWE17PbAYDB/IvP0c3aS5RbC+lHgAXUrUDGkkz4Qs/IIIjo7ZeXXYXOXZnDj4yC
SZWe8dwl9tNUG+Vu4E7eCPvBlnP9xyciVJgPZqu86+hVf+w4Hi5+YbnbpkVMoFMAoJmyNeTOCTkQ
jnnvKukdNL15csvWDXgwX+dhZBke6elJE6W5L72SaCYxn/+++sQ4R/bcXMlepclbbpMO5cfCpFaH
0Pe/WyRDbXpJcraRJOf1myl58rd0wWe3Rkvd4BQP7JpMVDFRi69lMkbnLVUMvm8/HQFfud5JWp24
dOX4EPnaMfHlB18jLjwjuxc8G4BRjI+lSflvJiM5OzFHS798oS36YiwhWE+jMsu5A0jj0MLipe9C
B1iQgwUd9ObOIhVmb/ekJ2h9mV50ty92RkJGRl/n7h8Mp+mWU+pma3zDLZHbG0865OAwfuXL1U64
TjFO2kMP9lIXu9hzXmqtqa8OD7z16/KyBs+8cL9G2GDPckQ5wtg90DvPeNCrHtlockmI+niZsmO+
XPfr1dg3mCHmEROgU8fk2rRIz0if5Sk3mQQQosnofBsyIH9e6uTcGmlrEAnRHa3YbO9cuA9GTxNl
1ARb1g3G7TGbPvU4Rvu2XIiGLrsbNT5H/PK9WfPEha7s5mpl7WEiHN0Eo0WiYpENhCQvf6Qc3HtH
Hv1T1v6w9dsQS+slLxxy+Sabe7rPftczfwdj0xcjd3ERF6h5YdYdY6Cvr6xIz4WirBPEsO3wVsc7
s+t/RSLPt1Ztc+X0mom7N/wQISbUypuqZX0lD0WcTdtsCMtDIShV67HCsspo+IDemWVntjoL45fe
0r46w5uHjVYW1dEP3ewI/e08OVXY7FAcXZyOul16bXHoHeYYI6qVzjhwGUZnmWOr9E1bJ5rMLQO9
RFoEnphk4dZ5ByVBEnxtV09R5n9HqPEWKVVd3JllAuFo9mMDg99DZpMQiHL2a6bjpZt8y/VhvglZ
E3JBPJsXTt+UDYbdUlTeAylnBmuYTU9sXNBZ3UROwBgdq97k+rWl3A6DXe0cS34avR4/DdbgoNwk
zpTHbP5Aof97sNALDT6xxhS7YJ+E9+T2DBZy6EOXIhHeVTROMNq9fiW/8752bDobuJMG9pLIN2qo
iRCpStOJ/rRa84ns52lrcWtHA7G8hLZPw1M0iufKeQz9FEeZOQABmhWxRY2jZxcvli+ErRivbkNG
dmwn1tNalKJ/B+PuaM+NN+b7kWnZzg7z9m6lhOm1TV4WW5Q7elASWLjpEpgf64/1aW68GMl9JB/o
GicYS+is/YOWJd+I4/z+90XpNrE0aRmbD1Y4n83IqXfsroJWdu6h8Sr3OI0Y9/0O04iZ00iuB0Bc
KCb5C+orGV51LymPTiz21dLCFiK+Z4mvnQoVp4EbmeVZZyy1/hgcAeCbod88JdHR1G/A9KdTV4H7
GmZneuv97IP0lyNfLAWSpd0TOsrjqGV6oHT0ta3ZHawFlOl0Q/hgY07b9aay9tZU4+HqXONo1q6B
D75Qu1ZC5cjr3d83uR6Cwhr/LAT9zVCCJSmVTk63/iZTq73MNb6siIbBNZru4Fag8Rdz3KnUCBcb
KuTSbt6Nj9TO0Y2J6tEe5/FBJ0AJuiHRfctfxV77x6habR9pTA3qziUMWWlkVrde8PdLNFrYj01/
dJukPibELDEI2STNTEc6y19twZBkxHGDdrTldZuxGzjMK7e6Pggw4eiIPHPoTxZSH7Yi0PEGyhPi
evQLNYS3q1R+qB1ObR/Cw9gNdZCPeAa8nKqC2NnhONIu7WYAiOjpGQfhWc6gLFlv1KXdgyuBj+jh
ObEctjGyIaKnaSta+qzm+OnjC6K08BTqjkRucCzaSrxPafGyvjFpDJ99rI+PAG/IFlCUVUXWvpEN
V+3XnT3kNRb3YyODuAUhvn6yEoXWosvJN+xwYdKbvFMj6z8SRbFQ11i5TOu9sIsvHd5BsP5IXpkt
SR1pc1IDgLY+1aLnMYOS+VKAdnpVyLU2bk48c5oZVOb6TEEAPs2qRYDG65Q6s3YyKrIS7eVsxK03
PfhL+LM7J58x+HOgD+OfBC7BgUOvQZaoxY9U0e5jS+1W4K46VK5SQU1zQQCV55zM3P+0tQxZkYrP
CKGgV8mZhxHEl7Ysf1aZuxntQXuHU8A0Byse6+IP34Psyk6+28zw/69jMm0jvZUIwozqQ2d4Mhbj
J6di/xEpMJG4KNS9QTDFfd4TuJEO3rGI0lNuu9PNF9/72sWvVQ/9M+iHrelKuevMmEM5Qng/eZV9
tpy4OwwCwaUajpPbDq+2XXWHhoSBCmDHAmLprnnjsdJLOH5Bwxs8B+Zh6zQ5ww+TkwgVOJhGKI57
TdD0jKg6b2mBUCJpP7GHRldvJE21omVx0DoiSK9JsvCq4nuVjncccjYjyGy+GlFOg9ndfS91vpFr
ts1wdW/Mzhkfq/C9QvpOtxkm+7ripsIswrXhj+WpqnSPyG3qotj/hTtmIrObUflok7EbEVKQpJjb
UCUkz7pmd5u8BhhBkENNbCfRsmxJ0hsZNNApfY2HkbKecTKUL1Sl1NWxefMrUsS7RtwHrSfGXOpf
f4/6ZOqPmYGIMvYYPPstKBFZJRSJye/GRp1nxr15zLPR3kaaER+sscV5h7Wwn53iJ6yZXQ+I4Mpg
4VwwtzqZsiu2URy710jZ5ygr+hPhE85h/a8oyv4eEsR3R0Zas6Pfi8m928CeT6We7jLu7HM4muku
9OZo6yboOn0J9arSIE/q9K+MXDzIabMZOFxF2HQEA4KmnjEybLWhmj7KsJs3MHG+wDj6VyXEL8iz
5IVXN8hUxhFXGOt20l8emBkgFa65Z0fw46eZM5zBAyChLEvlKa98jGUDuMa41ijZOCGDMm0SMBp9
yYAgB+843xX30kWmKHOrwkTG10NxG4k4V0Bl67xZOIqixJupvKMS7Y/1lJzS7M7/x4qEN2LK3E/F
uXWr6bNBd0BnnHUvQtrsOoHHxClIeuvMfrc91TmPYItEuW3RwSj03MoMuiyOrwgY93PHYHj9EwMj
AnAlfCeentgnbH3yK6dB3fZaJS+zgcKQXN59ZlHIpDrzfTfu+oMwE2Pnom84pgVCWC2eEM0giX0T
Dh5MPW3+sDXy+bzZCKLPFfZB63riGioJsYnRyHotuV5OLp2wqt1Y1ZLNFE9pwR2eON0FBJuxT7iC
Q8fzsTm0c5DO846QlPRj9uqPiOgTzsiCSJ7lvwTfDaKU9hZq9rwb+Tc2Eg7G1mcqKg29eUGRxk4+
Hi9jl7/npJNvaFzsg+fEu8nCj+tr6Xvrtezv0gTB9ESuHlM9zh8xuAcZNhbD1tiCF2qV+SmTqY4m
xouvhabeodYdZBmHJ9xod+WHyYuWSi4S+VXUY/yij7na5o5kFG3H0QFdCysBm9Vg/GstlfLirNsj
ijegp71U7006Jg+LMcSuq3SfVcTHRZbjH+fKuUVmz9N8tu6OTyNuu59j3u9Zhz4jK3jvlm/SSmac
uyGJS1n7jZ2IfrQpftaj3Vaw3WLhWDDh3KsfIuVqE9861calGRvxghruuNYjXcJeSff838k06nu5
XEfgsOOHlH0wpaxzE2Vrvk6FZ7xGJJ0joPaKu8VYacDS+xjG5HusxVtqI2O3nVLd0XL9BpOOzoUE
JxZn6Q8CEN7Wxxflc32JNOep9nT/0uQTOdCIlpd+SkvNKyjCcW+litYRpxoc5CPz6PBaTeNxbmvG
Ict00pvqt9mhj+3oQs+DLT9GuRT7LNNPTdYdcp/qfu0jfRi8JymdZSWnkIdPhrWLQkX5uUw1VvnH
uvVWukuZPguKm2j4IWR1Ejh3NSjap7gxzMvfvon80dOU1b8st7IYO/KBjlnbn9M53fdxj6TflTaZ
63zA3jyfNSeZb90MRVFvjcBqCxXQDVQPeZLt1+5Nw295aCflXIn7Gvf5XHuBqn0X1g0u6LlP92aK
zDkDVztMZv6hWsVVH+bmK4hA6577xpsnZpalzJQc/XHyYuBMZIpfNBajHC/5PXTdg9v8nBsZfpSD
fSwmhqxAeyEtO5yhVulzWYtDY0q6JJOXXJvF96ykc2PH9EWo2A9w7EM6PdqhwtZsEqmqZ7Pxanba
nykZWDWwOkRTPCOTdGYbsrz1mCCiPrQymi6FZgDWU75sD6bNjCtMsP5N4fy8VpHsMg4TI9ap55lo
1gSyDoqwy2rWbW777o8yEnXsNbgrU6c7lCyWHhRjRsBqD+uqR2KVUMY94pverCvIpLG9wzTkpyos
H7QIOY3MGGF6He44bxCcLlkHzm660nEyU9DKU6G1zuu4fKgwyb8ZIPPvzJOBrMXR0bdYYNU9aMFo
SBC35VV1c+f2E8O/BdSa45N/l+K8fXatu0C2RavDcGAeJ/aFhQjQssaPmQdvRxi4KKbs5on2V6vX
7kvu2txDfgWKVRHEE4Lysgp3wnIIxdzN0CY0KUIh3ZP+QcplDu7L8lUbnV8aSy6ii9pzPb1aeaoe
G2qQfQHEsdlHGQP1scjLQz9MFmf9aGFlMwpyawiohwwJ0nJZU4v4l8Vy4C59TvT/1/uYPkGzSGYP
ptKi/cDZK3UTZWQ0sZWreOTjPSGhvtWbjaSdbWs8j3VZ/dKirr3qOkoopRhJevqEadCp9lM1f/aq
nbZ2F0XY2QV3nrSRFSzZmGs9QFgWWUco/BfxFiaW3Ce/VgdXtO1xdx/Qu4rnsRkRXs07gTnYK0xy
C2hVByWHo4bPsaztdF/qrLac3jypjhbNWvQrTrnUpbM2HrKOAVMaJ9V53caA9Yoevbp6cMx93Pjl
vTQxHwD0GnlqOd3OZOFCKd6S1zvN35XSD5E7PLmt2RyyhkdbGA5wsGXqQa73vlsjdXPCAfhU99TM
iZQ/uygc9jzfu7dxwJXn1BQz6WtpSeNW+sP3Cn+l15sRaZ9YQ/oxelzbMVMnHhat4VdZYCkodOsh
dfr3mDUxUWxWeWB+FrLATPnol77SWtaOuSeflLC80+g2WDQ167GMOvtgtgYc/SLf+EO4pw+EGqaa
o+q+BkNRLcTWC1b93+WMw7Cv6mY/K7WkbjHEag1NfxjkSBJUd10/RmKc1oGqLZkBr/vt0pyyZ0XC
Uum4F9vHvbLu9TWH7D3plCW2KhMtWm5FFPEohHIQHU/CsAF8+sCr3Sxs36RtUsg5ffd3k7n+i5mP
Q2r9hqhpomPa49Bo9rU1kC3L7jea6sfSluNWQ5cU5hbtFyuF3C1Osi7PZla2Zyxfb00diocq8o/l
7LsB8XqgRU25A+do4h1N5FNioK/oPqKVztUO9WWWtEfom5nk1tGzB13huR+9jeVwv3Jlgu7Nxm+A
/u5ulmFW0hyxp+BlnNIvG52ueqrMvcEOBmNP/ZQUbXIYUEOXlrpYxlhvSa8wDl07vkZ6XD5WqRHY
YSqARZbxdv0mXV+ODLEg7UE3x/EqzFOlF3EwluZTi4f44NQWCvt1AV7TTe014H509RzpLdi5bUq8
nl3R47CnaIIiHcE/ptO7xTH2zr79A7bMEgXwGhkRotZKPXE2PDXTxEY4FXjGVhVB3gkiBdAR9WaI
acnsnlRkBiq0Y+yhikOFFqSBk7xjuwg6zgO/4S+3QVFAfsuhTiV28sRYvt/ZYLsCUfwOO0O7C1rP
TZ4gCXfNoiIdLKLUa4z4aBsqvvu8fLTtjNxS3XOvgvqY8Gl/P42Ju5koK3dVlYrDbDp3J0wZ0RUe
JbuLMz/2p2f+auNiK3qr9ZJqltsvXW7EVhdR4EvulGgq3ggbFw9NEZIPYahH7tfvjGBZbDaSidZM
Uxh78aXUzWpLu0f6xczixLKGxw7NP8R47VIxsj6a0mZVA5Cc6syJN3oH4c7uKHOEade7zrfSvV0C
oRs0le2bxCOkkbG+56F1E7DeNmtjsf7iygGaSSGwwJXmxiWhLNDcudylRXTtvdC+/NYT6Z9ijdGH
OxrhJXeHMN8MhmShK/gd+2qm2Jy87Sf04P7E5Mvfj+UvexnKGv2bMGTxUNTFMU/2USKD1KjiZ4Jp
tuuMrLCDYXmLYPbKrYnA4qwq+xmmRrGDG4PrSKiG+aCZ3QdyNmUX005bVn6PM1C5nqa0IMuTYg8N
ifBKpGKbpDbERdjyjd2JPFgF7ZgV0d17nCwBz0X2jBmODJcP5jaF4xi0Si8OMsvbI0iB3HQmuuEY
CUV0HGHfsavW9xN7LmbmlXZKemItHcOodoUmlno1h5hIdWCEQ7YToGuemwCtw48srebjwl4hg9y/
90UEZJNx3yn01KKJjU+ZNe2VC2k/UpV5c0NQSxRGIihLAyAL6+Bd6b/wfsD7C7d9NeDO4tog/XKm
p3oVZmifu1L/zcBhT8RO8tnkw7SNQxjCFQAgdNomsOI+SY+NTzmYFJ3YwWzwz4KmBv0Zr2dW5psh
OxGIsftp1ANMQ8TCWy8U1h5MuNppmUqDEZzyrfiVMBrcjE7OLaAcRb3TaxuRWvUhNHqUJlh0GE9o
BtcP5Ws9pMlhPUvaFk4MwLhfcTe8jtIjbjTr+l2JyHHH+gcOAfrykC3FYX3mwIPvThFe672tXmPX
yS4qJzRjdsy/F4uTxqhXhFds12+5ENkFPpYLL9D+VWUqhF+7HHtt9ZBIN7kvkeKea9D4L+qCyHCj
wIwqdt+xRqUZStyB7ZzsmtJTtwJ7hI38KdsxEGYPYMFRdtW518unUVJ80SPci6TVb04q28AYwuN6
bzPQH4I6IuSGKMJ+Y5c+EgHXebNr/axFuTqv54xeVfes06pzOdrdbX2otbbb7MymenYqVp51EVnI
OuhM+c25TbwTDW/7FLVEUI9+f/armAR3byQaeyj/NINJKoOV3FksfEn8gKeo11iRG5HH08h192XS
tDvpIMbuMp8y1Cpq/khYH0TRHbURVkClTwRnaMNDUw3hJUrdX8orW8waaEnAVUChceYS5K80Nuiz
2se5qMjxQcbIZeMAVxr57tQCl2Su6u3HVv9sbRhNehUS26TSiU1p9ocQA7ILgC1urKmjFanT23pp
zMl89EiSv+C0ZKe6iHWb2rto4Wyc1z5qcJifqNoNIr83LipxfxkmltBSRBFhLUxX01n0+1izfrq1
FJfYNh4Zxs9X6mJg/mx0kDXDeOHBXgtKyLwj4MWwR9DHy7/VEwtzLR0WpHFiRDehOJndUI4807yf
rfTDM/WCNnDIW338UhOios2mOjPQirlggBZAKW6ZNklJy6vHoKcc5HljdwAa9Q2twrjnmHIv0NM2
TNsZ1RBOW7LbCsxEc5kqQ6xv8q6+h317TwUbzsHwQTu0VrHFScyB0NWs9eaagoKLX7ktLIuo/tlH
QFD5buJtX+vvus09ZljdOzhVEdjW1UCKeYkWxZhnkh9go3DYM/Ai2iTBX75IqU99Y1cnh1++ers/
xnZbXxq7vtd57VxlXoDtrCqfwb3zMorGeNG4mreT0b600ppeaoerKRl3LmeKPwz9h+PEv2BzzRtk
PwSMCO3YjJxKHM6XNhLvaxG2XrKmNe8zRXMtnWNclNVliNNy13hIfxyeaetBEXl9sS/N5KKM6rOM
+GSA9QZRlmc7JljtyZ/dV4nScYfi+aOm9HwQCFognIV/wEOUO040YzfK6EOZzrbFOWTjGNy7LSEa
A4I2vXJ0FNOzCGQPGcZ2NHM/c5BbsH1KM08g08QVCNKS83URIZt98RJBHNjmopyepZHr26H2/eW5
YnBMEA7at6baaHH6PS5aY8/YvtyMU2we/NI2A1eJnz522/uAz74tcECtijpjNtFzuYgWYdGf12uR
k3M4F3O9WTVwfhJdC8n5mvje7wSsStBU8aEqhnNaQQyPRXSdZexwKX5Ws6s/iG/NhN/KwOyDepWG
1FqYFalTE6CF8E2RwbNFUZMyyRBgEAFRPyS2Vm2U9E5DbuSn9R6pkuQE038IDOZCAJHRX1di0XaU
8sJGFoBsIY8YIsUPljOTqgOntc1vOF/Ar1kMXGwfUNtcpocQTQU3W4InGkPSQxSxOBDpaxxaFiHb
/NKO3laqHKpirEcPjXupxukzYoX5nAxOfx3yXmyHedtmL01ivqwKiNyLEYinVRBhsu56nQkn8WGb
3m6TvT51t1XjEEJZuzXiY+0HlEfoUbGIlekQ1p6BIcEilipeNa8l9wqkU3ONHZFeQsXvgTDt0rWa
7RnyP5CI82rWg/3WRPUbrTlZAF0UH/txwZkhEd9E2lidvDCjB+Dx7/Cs5DFoj4XceZH+RjFSH0M7
Cq/dosiri+mjSSdcbQxrEh86dT9133yZGK8Zov85brOg73tyssh9WmJYIGb5o7hrBk+TzHEes9Bu
Hry+Sx6xYe9zGoCH1vhjuG15q028VJ0D+N7zGTjUpnFtU6D+XSafS93rL4YTPcWddTU5T98G2ddb
AzHDrUlyWFBafZzDqLkkRfNWp6o9zSw3pmXLkaUsp6jLxuLPiKLpcX3QCYfZE8SEZzOJnjIwjDdz
VO/4QOQ2subu6v2cUtN98sgYEu0+HJW16y3XCML5pdThD0SmoPxaNF11bl/jWWFCJczZd+J9NwzI
WqJBkFqoY+nT6rdShN4xZdamwvnnuopncMPVlvSXzvLjTaqXu4Q685fd/Gy8luWGJ98bKBOTGBYN
ahoHPuqcc8a5sunm2WcswCutUT8Vc8GeDR3JY83U+lRai7SJUPoT5A7Y92X8CRlnSfrTOisw8x6U
8LKqkmPRkCU23Yw8eZGrJGVuk2CajQ0LwGxbz3r1aGt2j4CRvjjp21sfe98zEoJZ31ZfQujzllsu
PDqGdyv6ud3PM/Rny6bwIDeSFjtDluWyi9uyRGqhwhvL49v6HZZudxCtHcPMwPzP/RG6of2TiY+R
vdBMVPy4y4S7nYZHK4/ak9OTLFaqgWEU7f8tG6NTqgmGVFnhbg3Ncm+qpkobKSMoLHiG15oEx18j
+hBLze7xfN5N1MZBFkH+IqaEGZDH5d4nCdyzTeq05SP6oKI8isaqr6UnxEefjHIjBpBSuT7GYN6N
7MMe+PRrhH6/JuLWnpku5ayBAibq4c3n0AumUgDt6koKLpNeFh/MghBJJ6gVWUXSMZTsUKeBTSUt
bYktu605QUU4PINBVIGteuPLrOdfta845pG/GEJDP9b20CdYgezDymt/IQoH+T7F1QMEFPIz8v4a
jTOrSv71TehXCC9NxzytP99MLDLiMvXvY39LogHthp7/7HVEHHKIjC9Rt3LT5i8FwqRr3usX5Kn+
fu6n/hSNhAjVtD6RWjV2JmrLUuytwUbTukxCI21g+8tSa3hHauI86T7gjX6acU8vLy421JdywGat
10Gc0bSXtZefpA9szPBEfZys+KbrrXnr7N64tzjtqvgS6mP/osIhPI2VuEZ9pmEZqUHYZ6ym1GRB
9S5fDIUwGMfWb96JdpAawuSO7Byyj8rTEHf/w955dFdxbmn4r/TqeXlVDoOenJx1lLBgUgsJqJxz
/fp+9qHdNrIvrDu/AwwGSafqizu8YTrZUd6t9QL4AGSEJczKcHer584NCaBnvOlDPS65jKuPVTfg
PaIMVyMmfm5SS9/YLWUUYlaQlp1m73RvQgYvx/vDr1CFB89vnn3o22DqXjMFB20jnIJTPiuUd5IK
2zJqNMuRgsXjjDb7JlEMXBhCdLN6LTkCoX0ZXNV6HgyEvHpzPTm5c2dTNZzoyD/0iXGvxyUrT0Hg
IgKEvCvCDA/DevIWqWIqHFnanZHm9p0mh2AUpDvuK2Mf0FDLuyvGcx0KM+e67puFC3l9yVJAy2Su
g70XgUkpa3cVhGW7qYcnnwLkpe0RpMU2A0eaAiC3Ng/3TkTjcqItm43DCelLGLVGkNxV2rSyw6g5
JdSMvmPxKgoqe436WJmCkFrVcTgtbSlExIafXmhUTXp2vdVlvInW7/dmwEyrZ10banJC4UQQdAOp
BPZfsEd6oAXfF3nojvTGyspcGp7+ps1OR63aUD/AUINWG+K00rj28+2z6jqAquAHyUYdR7LELivm
ExERwe0NGRflNk4MEp6zD5oFxb55naHYtkv79G4aBqo3Ezn+YphZvyY3fqUAhIl6J71TvliuQoWx
th9onn4uA5TmLB+6Kt1++rC9kzyiUbLV0g4p/sQ7KYN0Oyy71gAXUAG1ouii+ll3NXyPs5+j3AC2
+aRk2q7xqInmNVYCDpSQW6F7cDuOVNzojgjiKR+cmkacM3F0NwNHqI+WnGnqsBXGHaJC3a5W7GdH
S77DC8rMNPa3yNNW/N2kx87ZqkgFs94Bh+xSpwywS7gEJSuywfeJh/dJJATxmGe59zssjWzInnAY
uRYO8hIBUQGOLSDcW2HmT6Gmw7IHfnmLTzQudkRagVxXXeuC7J6bLXqQzZZy8Bf8imc0grRHtYBK
piAHBCbJoddqGWejwwEQUPpepaK6pIXr4Tvns01lHThj8hAm63C0sjetjZ/LbgJz57f7JsRpOagN
drLvffXMznj08YBJKSs8ZZ5UQDnAIQQvBj2YrrGeAk6eOvMyUjiIqOaUcUkHuj5WwqCaR7vZue7H
OG/e3GRMTm3ZfsqEJQM8oYWSPVa8x5w1h1AqLzGgMBOMLqpF8zKZeloF/ccSrtY6NPR2b1tzhNRF
ig5/H7/deja9VowXo/MDwgMj3zUFCj2Fca8U5r0yeEB+Ac4tcoGNd275ReF4ONkhbQlkIT7NVqnd
a4HxhpbfHKnhqxc2h1iipbYlCZq9sfzYYmE4S1IY+BGWAn6c0mAJltlA5WmKvX1eDF9oTE97zC0g
z1mqgkeEHy9KjZpJ0nOsmTWVsVuBosxS+2QP9jfQWhyvdIoB/OC3dINWTb1SYJDg5KdauoYAoAik
c5+jIdyNCWvhhkK8QTc7E5Fi8JMwc4KKIw+cmF9axf0Nwyn8gKKtlgmb/lQMDf4LmnYO7aC516cB
V9UAoJILUKifYGglXVhuKdDGq0EQF6MNjidIugahDa4xpug+jbeFkZCQIjZ0Pw+HTGDEdUjQ1Vfd
C0eoDr3Joj15g1FC/UrQBgNE3ultfwSG2xKhCWQ2qAto+UCPj1QqCkBZqF7eFmIk1VKIunwO9ogL
FXURVBSghke6nd9j3IXWBLp8fagRUdC2gISTOYL9nRQcw/zEWgF0cr/jyF0kQR3vK+chyXFRU5SS
7mNXgvgBeNXsAz061zrOXCAPzU+GSdKSTjuUtP1d7oZfQBHDe+wN9zr1ZoV0aTwv+lSJzmZZ54sU
PdFHpzK/Bq36arpufNFDVX+mof7qqVN8cYOPuts691Ondeu5de9yE2Su3g7KoxO+3bafeal7+GKp
rb+qTl1cDFWleSexR4HQ3DrMx+fWSvIdRUVjkepVfC2d6lGvkAQGFf7NGscEZkbzOCg2YUj4oOYi
eSHw1CaGAQqMy7j0+em2M3VAkNILdg+ulh5vh4/CSrTb3LxUEWogt+9zwHEhpu1ucjsY729d8pRQ
HFqFE29GcMSLnmboqnc68BW3B53tO1oQgOWVj7XWRLsMsMMm1vT64KkdhUGlA8MuJwyA/f7kS8sy
bshxYm+RYxv2KU/GD/66GfXhocbT+XIDgt+iDjPFaeP2v34XEWGri0Q3d13fGgc8eEsgiBD7TIrV
h2qMQXrLe08Dig7wi7sNxBJEeDwwSWO38qSr3036RyX28YTu9nrhlKfKRj60dn3KBpPyMbe6bFHY
ARuAStKZVGhelCY+WmZiasdicEVFg3Cipum1bAOdw5TC8908xi94uKcX2ofaIlH78aTDBSwQI7ld
q6OnvOK3XW/HPBzPnTmB8pCLqhmJGKOUMmdbNeYxt/qHhED3cnsNbejmrUYqB96aTniAmttD1bso
sIGjX2OePWR5t0lCxzgNs5pyMTh4uLi9g+tzaOJV0tjXHuykhAPZrAITmodV49LAHbLhWOh6CvnN
aXaJ0pnXArJKNClfogYx3MFfRRNCbpHZlo/490WreVTw3jGwR0W8SbkkMVJ24BL2fas5IEy0Zz3B
fSUiZVWdKbgrZBrsV5em0zUxB5ohNbiMYX4EOAXqVR1BSnj6WUNlRn4NpgMitrWsBy7u+t4b4Emb
gxWzAyxEkua2gpRPEaTKwvNoPwaNHl9nkQ6xqxMnGTogblZsu9ldU3BODjndWUUJjee638c5joDV
kD6DpqZn50Ka8GNfOzdF1izGEpcy3Z/9fUChxQ7NM7j4dlNYJINlMuT7FFHRNMaLLv9e9YAGNL84
GRir0r+ffVd5yioUkvHEpT4M7d5Vv1m60e0xRVqVgs0MQN/lYEhhy/ZntkdJtWLSVrmXEqECDV82
Rpc9uWp1GkowrTbgx31WRuqljooPTedDy9OSJ8+b4nOSxvYyTMhl6CaUFxOlHwyto7VHJ24LFsVe
GHT+No4d3yewFJ7K8Jlo2T82sRn9H1PD8za3zADgXrMCixs9QcZF8f22FjXUV5dWjJdKz3csQUVR
I68LZxljT9VkqrJXOQC+B4cdtIKN0sCOzDUupgA+675GSfXWm1DE003tM4KnYarvcwj53z9hAPi/
LWIgFKqnIBOrgae5HZcOSpDfj56h7vNNwJG1pEGDrV6MoiLQhHWSDp/ieigftAyeOeT70y00cn3X
Paf6kO79EjxjNEDiGjCRP+cNHNfIy4Zt1MNuIdt51pEl25CaKDQsM3eLdo+HqY4tLJokMq5JN9nI
XAXW2RvtFSi2bkeA2676tPp9Sl315NHkugVgt4PM+BhCmlp42RQdnJrIRhJ4u6GUmYP0AfajXnIB
okObxzEKcMdJ9T/GduaipQLiWm3CcXNL4mCWYKRExeM+cosXC7SZbTftsQpP7qwAdonXaWPbe0v1
T1pmtY/ED2eKKqgxQUNSFQovEQA0mnyeSoOuLHDTOxvjiNyUjYEUqhvhJhjxNFE0bFmBcMPtP7SZ
9vkWqmZtcYiVDKtq3fPWnXqJe4pGRqv6q0nTC2kTvmSpA4UlbPolEDs2Yj4ZV6v4kHMdI3gY0vew
8idzxMlWs/Bl0jPDXUAEafbIHn3RfLN7LRtUDF1IU5rlPoBQonjp4DcPM+GrOWTpdaC7FFWoHdZG
s7VLO/UXDcywSBmB1Q9NvrFAcGyRtzqHhjdfer3qViHKCgOENSy2EAWrG3gOY/CUtHpybysHGmuX
NkqyNwVACb5Yc3hs24mkJyMWzelW4E8Q3I2V0iww1P42DaV9Ult/WIxj8dEcw3VUURpQAUE5SBYf
6rhFh6j0Pg5ZtWymHPVhP6l+IRtxU2z9gfBKjo7aiQf8QsUz1XzHtTMyoq02o+qZ+kVLdxGXR33a
6dQltxma1mlWXTPdmfdmRP2+7rjViuRCL+CumMLsIdWTN7PXquWtJh+FCFyCg3tOtEBbGBpR3m3C
jdKG/jb2+8S09kkYA6JznRcYROGCgO2bVligLLrupY4z9egN8WvXqxr1D/TnKEHzULl7nvXjWLfG
0fMSdeNIAxiS1aegG1dRrcNnpG60Ukygm2E3YoqqSv86KONlOwE1h+dI2Ndt7WYKNx059lKdynPs
dv6DCRcITsPPOYwWfkI/UnCBApqGaRqaqL7c1AP/ymCcEJwInATHcCLqalXFEf0nE7g/OUq+jTtw
PJk/XBtFm66dpmwRcuufPFKvuFCqh3FTB1l9rDWTMyRVQSRWo3o2p5hSZwcQ3ENdjfJ946T4ZUz1
Q4eO/mho5ger7O6GploZPiwuUsM3uDf9Y5VmAcQY/9hqLGirGFnV0hxA7Lbdh5pG5xeJA2wCHw0P
Y1F6oOEyxDvtrM35qunGNfsx3yoRGJ0+DR7aoSIea/V4VYeOvu4N9dvPB+9vfgiWZqE84cAL1UUW
0XvnYWMPYwl8Rzc2rmEgfzCOn5QEWBS0Hmf5HWai6YcbJi3RHyuc4ZUmKvaJd39DIw4EsHszrtfg
k8dfWN/c/B5+3C1Q4rFwVh0b3iRI1B+ZqShC9s7cw/AfFDcCZmudUtp3VByMr0rWnTKH24xXq/bI
44xr3QaHzEpFfb24Vial78I5l0V8DFFXWMzl/FxUhnvARZygrsJRMPgU6mq+UOfoosyDtbbMptx0
1CEBp5s4rIJQr/SuX9eDkS8rU72M4Wii7kA6jzkt9YTBJ7LgkPr5jNjvtWXgP+s4Gzl0m9DC9Nx3
IiVaZ8DToaW/6avysWzTdjuTx3uKblD97rY5/Y99THMj67pjYYg7oW+syznAjWJR13FHJ9H3ti5t
qo2SlkijJ8SeQ5W9UcA9+Y7xWYtA26ml2qEakiwxGGnvBiJ4AwmyXkwpx7bYBarZrpU+6o9uYKPh
h+7F7XTxPDrHaUZWkCftE1W7TRMGR1XNPLza+lVnpe59Tu8pxwF2OUR+QcQEy8T0rauX5MW6K7F2
jrwpIrSzEPVqgXI3JYlirAzVfTCdDJAFC1NVQgQP0YfstWyJqKizteL2M3qB+dECPjzCDtraVktB
DhIYx7X23SfkPxKwv5AEE2r+v5YEWxUZCL23H2TB5Dv+TxbM1n7jXnNxxKIWbXmOUMn/8ITTfsPm
UP7KYh8Lz///tcE06zcb9QsVd0BD08hg+K4/xF+t39j8phgH4q9l6pb774i/Ws57qrvHWWcCuefH
mSiOvRdUp3oIpdmWHgKuYGOhHssUMhGalygUQrypaKPHh5SmZoBsH9yxo6EguRPiCdo5F86e3/O9
rmFmrHKNApDR4s/KWB9QKNjZCKaIV4yB9UUYtxvKHLBA4oNFX6siOq3MlzBLzuo0CJxiMyGuYYUi
m60eHZbyNE1HHcZjh9hVjyW3QJpsTeUMQz6bm1l+l2c2s1UXvPh6g0IWWY55P6JSILA5dNUupuNQ
jKCLg4OLQRHWjrSrZZMrAYbS7WaNBsMuD956j0dyWpqHNen4DD9NPUZFs25BO7vqMsuata6qSxx+
8giEtiZ0G37F2lK+q2kwYmVE5GkKfJy8GVNgvpttu81DKkseVvPaZUDMp0NoXv4Ksu0a43YRwB23
oYubqTYfxUNmVqKVp7+WobVDm+oIZ23jQ7jMrPRbl0/HkLvVHU99PG51rd24GUUaXk+d0vNAl11m
AAmaA/nDQeFx002e908+s4iUwzYwvz+f3vHSinuxGe1CR6sXZPtgJ+ckatfV/IRMw8JW2lUcMNHx
+NYqonrSAOmqIBJpywyYR1kzt3O9FllLj8JW1KvLqWKRsEDkdesW+p3zzQJ6KkMNFXLjWqyvcNxm
mr6rTXWpsjTAPG1kBKQDdBtB+nUBRY3Z3/oVs4Xqa4neW502tK1U7MlRkWVm5UHDiRHi9WUGZQh0
ZBBl2kRF10ZSViZCJggvUeoKDDD6tmqlXscaRyiWsEyaYzCMAYbpQIU4QVN72MrL0uBZypfdfkzX
osDRQH1pNtAeNwWGurKgqamvI0QlXeVDD8W6hFQsXyaTotU1vZi3HgVfC/EweV/R2sxxz3H6bgM6
/CJDNkzOpVZ4fyHv+dUmSnEss1W8BGB2U9fpk3PhQogPVPr4r7QhsZBViYuURZJ9lkcb2TBaVYOB
aTay3G5vnk3bxB+PpJFnqqqLpkE32W1XoCm3eVOvwaOARv0uKZxQ9KwrHHEQNx6QzALl5CBtoqMg
QvN39Um+tkB1XZaJzG09vhJN+MDOZMxFBhix/aWslCxWrzlfiUDISmUJukZ0aJADc1LrDPxpGabt
1WqajWcmB9u0bvMhg6x5Gj4ONWlHtfGYSy+q12aZnOOaVIj8Bt22tddna8/rngzH3ImAc4uNNV0l
yKApiO0J7DHib11/XKdRu6JE8FmGJYpAnDCb8lBDyQBOJEskQRUPJfMgs+dYh1THDCc4pSgA2Qwc
LnYX1YkOMjDywv7YbrIwPshranjOTLp9kUHONbxZymZduOMxlHps9FXeJOYD62E+yhPGdKv7Ov1M
W/KqeMZOcaYP1lTTDmIb6tEhVHo2wIOItIoic9qk3yCn3JfBk2gwD17/NHvVImPSe7a1fGfG7CmF
gkBCve4YM836vUUPJIwpYbL4FGs6KhoZNrtKRkIWCLSUjfz027Sw08C4rDI/OZeNSg+DEvfQrVK8
v0HgbB0OG5cz6FCW7db08LMLsJjgNEEcGOXnRQmEdnaTzwWPlwWXzLKXZGiHzIjPATsRItnaHHkq
NCHN4FVW6ly2q4R9DQ6Y/sXjNGjLqKhAub6VKV0VqHw5W9RkWSgccCPVA3yADo3K83C6GSxglWem
oe7gbKGxr+A9HVInPrguI8GBIpcF1BNYtIxIABPKn5YtZ6TeZOeUaQvlADfRp5yTQz0CWMFSWYdM
Vt4jMrYpOGF1zgFFQZWaze2F2UEeZpZ1KZKqBrsFe5DQuO9ZLfJlIqldhtxA/C4foNMmmNtmnVl3
k5ltaZTDy0XQO4UQipCG/JQajY5KxKPZ6DrgJ0RtzvLaqjUfw958qdL+qUizs0YxC/7CQr4vkwPT
t196ZaQdBYCB4TADpIVzztQeV/IgOqJXzcQF6nycRuel0oZjgnybjFDi7Up32tm18WKBkJJv1kZ7
16KULa9JwrNUoEqPPUJQ4SFKjJ3qJgdKAhtZafL/Mh2lNj6ZFPH6GB3FYjeP41NTT1etp5k5ItJL
jBDU+Rn9ujlKDq4dn2WE05YdMLZPJieKvH2qAsCPk3VBQSnvpq08AC2djVMmm6yyofFyjvjDw21w
M2uHJ3cft/Td47OsW7+KDoHOjcGtjNUfBNWPWjJv5DaWE4Kwaqe4FmUmfz1681VX0rOrdQ/0dr7X
KP4T+f4i8vWoKvzryHdbf80//+iFLN/wZ+Br4F6Aozb5KnhWl+j2z8DXJZfjTNRssjq03v4MfPXf
LOn00JSAMGYQMv8Z+Gq/eXgn0Hb36OyjtPtvmSFr7wskiIYAUEA13Oa/PM27spM7uEkKQy1eqUir
dVzZs7OTG08iLznF/Ji4j51oe0+OGf+iPHNTcftrGi+fbkFNpkIjmrzvXXK1Qs372crjlUSx8rFy
S/kIr2sGQVRSb0yCZNllYqwmZ7REd5H2+pf5+gd9XdFhe/8Utq0y0DoOgZ75rs5BimghuzTGq4m4
K2JLZUq9MFJKNxaWM7x8wc3384/8m6SvvLmD4pNN7sPLe+90zcpSs6Oxr+KV3EASa0uA3fjNWtIF
CQoknJLblbDcH5BcrE5VXCwlNNA7DlQiR4R7DkpyAAi365Wr0X+2WkJ2Yj05E90ZHDkRUfKIIACt
TCIoLBRkCMUV4ecvA9r5H0bQYxbRaGOtI678YznGzc22GCmRr3x6ITJiKElR4Efj6A1w505mN6CO
LxmS5BaJxpXU0qOuiCjs11rVlmItgDDMQpIHuaAndbjFsp7F+8T9SmLchpfWCo5bpsacUH0iPUKV
Z9ZrACXqUj5XXlR+yf0pP3JWcAzw1KUEb2DRNnJJ2vRGOaU1o16Y9esAHGrq8d7lqwdqz24EtWp4
SBFck9jZJ2Jx07egq0geWB6BQjBE5C/PJKMJ//EoAVPc1bdEB8vCjUyh/Ls8kCOteOaPFEqi4Fui
JV4WvKLEV2ZGNkdGgMLFZ3lWyUEkGFX6a0NuIfkEbo23bRER9aSptzCYv3FiKzDTlHQe5L5iGWCr
cAv4tfZVJUu5hR08n4SAIamEBBGyl+WrZZxlIOT26Ot2ZdkLe6pY5d+vewm1I9gEXk2k2NULuXwl
yBgd4ip+tD05q9C9RQapiTpDgl1JukQTkK7k93zmFqhxPUlQLH+GMroKvashYoE6a4QUhPBYAna9
tS4NHEbZ90NFcky4L48oK0OWcefru4C8MChqHpCcR9aFjDtWYLf4T84msqxVW+LywPQRncugjbG5
i0tzp4fz1YPj16HuKDGKSvok73kbNFNdzeVFA/H48/3wNy1h2dweAr2qmGZztL4Tfuxs1U4LG9Ux
WXqS0MnRJptZ0ivJZWuGVSGEnhh2BqZhL0jYKBOj4xAloZppvsphh8zYMuSFfv6EmhQK3x95HgVQ
DORQELZv9dW/yCpOMHZzT+H4UYmv3aD7nrgzARrXwKTRRGd+csmLWSrMU+nVvxqkfzh1TQ4ym7KL
yVg5786McspLyzIYJHkEOSHkbGtmd5U91P6r5EmdcZXpnaJX2Y1/XAvFfC3pKZBxyyRCroeBtiug
OnnJB1lGDlz+GPwqwCGOVImzfj52ptSW342daTuqrXsWkpSM3o+H3QQRpobZw4NTbgASbfMoUtSR
Y0mKKaFfQ+HBBw+5Y3gzkirJyaGxEqlAyGEnh4NFZjKzjSXBuy1cOv0yAkAlJS8XpxfZsxKHS4At
+7i0zAWSCUvZxxoFbsP4GGTjMdGsC7iMHRIvazk6A0QLkVUZ6+QcDFcJs38+AOKL+NMBeHd3hVTe
aRxwa0vVR04tWd41icLNcIeZTHQ8NTgEU0on0I2QiiT1lhVF7ikTxwksMXCSZ+dfPNo/rGvM6TQW
jhQMTZNo66/9nln3DNsNku9XuRznkrSiDrksWcgyUVJekCxNHgP4+UFi758/wz/chTwCxXnk3y3L
vW29v2ytIBxozo9RvJK1IB8rm138i5AZPkja2lBbMY35Fy0Ry5Yw5d26lAjOA0ANqvRvPZEIjGNa
usA1lDQ9eByy8JiWoBAY7dj3IHNgbjClByk+pY56rIpuI8EOVJalTcFDFqUcPhbXkaTSThLj8Hc1
yvQwZNo1g8c4I9TIVEvIIoUBqSc55Cvcbdn8KlmkVKkkF5Ur2EumLXbNIGBZljW3EIvCp3crV4os
yhEgsxQcLfM1GMdT5pFpUQaiqJRwcN8qN9xwcpjrugfsGx6HCK1RO5G6VxNnZ4VAcaLyAyLHNYR4
w1HGsqoS/Wr2g8jQ3BJMGW9J7uThXD9GjoALlaPD8aiMBG9Ss4riaSulDdmzk061jegX9O5GMjKz
5VsJQWOpE3F+I8zKNa4s+VanbJcI0dZsXWdqoemQR3Nxya6XuEUysTSn+MkhVioPaCFu+sbaiQmU
1B4EyvRH7i8nvthNmTgxSqiDaeG6X8Xbzgw2romGz4zSLW1LVmsn3VwEYF4lLrZ5B0j1O5PdhoXl
QkojUqzqkpVInUsgeYuuGP/bTclpiKH00pJqVUlFkPeUMER2Sir5JH9GjXshkZU8tQ6E30Fej+z5
dnU5kKHhSPvHPPA3VGrQgeMEo6onBxwD8sdsSZgjkZFJ6i3rquRaT1vWGWsLNOjSQ1fp+8qQh6WX
uJYfJE8igZFU6iTWk8y2GDOKtkhjNkhQBo/yAVJSMydOF4ViHC8m8zlTVkm4JNRi2kq4VfrRMhwu
5qcqxvNTipqEnfFEmRgOGuQaOEh8Jk8jd5/ND5NTWkYLneyniAqWrE4a2Aep3MuIyPNJcDJSc5KC
WEy8F5U4bbMYOsIo4gtZArItpAgpv0Nc2Mqr9MhSGYiGSO00UtWFmcQLKZRNOF911kRrmjkMAFhL
xZf4r5gbVEj5WLoBFq6a89tcWbuUKpZUqKTIG9I+kE8x02xdIXufUvSI7PQ8RxbI11lCx1OPSqDR
UZnHm6x0WHX8Li+plP1GXk6WvVyyEnnKTpA5pgr+0PK0soAlENDxlYcLdluYZo8/Ny8XU1Gicjpz
ikjJWl4csAgiQq/yPmxmiYBvFWmGRXasFFNZGrKJLRty/riU6rjUTXO/h+hU06Ak0JQ6E0Fb5HTb
CR5S8SKlO0lzbnVETuxkpLlnUA8a+ieJByBFHqRcaQ1viO4tip4UhxNAosmOd0AcCXGFeo3PwXYa
47NkkvLn3ogPwECFuTrSDCiJKSHaneV1M9vZBtYaacyjxzkhhf/C6jgs44OJAmbjv1LTk5xQfi76
PUckY86z2a3b8VPMGpaPdE19h7zVpjbrTUs65zrZaljJv0g5MqL/I2egHEnyYyXMNsO1h5C1lPMk
MpU4Wp5fgpuK9oFL9ecWjSf2S4tTAZxs7DOCg3yNDJEEvhWKga2ICJN3sOAM310MnKxSMMLwkFy+
J9Blx7OjJReQjwqwzJNnJMwcCftuNVH+WTapfLJcjxJmS/IhsbrUTt3AWtblZUIUXCpZkhKINJBB
CsNPEc86+UD5EBkfySIIxrmrdpULOMrdyc+VC0HWtSSjt9iSQnEIsNauKFYyIFLu7ekIVFp8jj0A
VPVzwS0jR/nEitOsah3hDjcQN/OZckQlWvKZeDG0WdpJv5JwSpIHLj3qBP6A3Wq0G5B24S9keGWz
cl/JGSJ5gcnWljwH1qOKPEeH2azMjxzLPqMkg9vriM740zXEZQyL1sxGvZtxl85XVxuQ8uHjhOxN
Ms5bSXa602l8NUG00IuTS1M+QrGF0NCY44OEa21qEqo9FmNM0B0dpCcii+aWATFpMv8yeY2z/ePu
SBOSIg4EmRwpVktMeLPiSxL4zVR1Od9kKORrZJDlUXDb2i7PKrMuHSG568GSrqSEqwJ95q+QelmL
pI0TDat9R31YDhDJVeSkk0+QdCnmuHXr5CDjn7dv1TTh304Cxi9ZyrfA6T/lxV+VF0kg/nV5cUN5
8S1Utt3nL19TIMNfKS3eHLz2X/7nvz2+9c9CI/cTdUY8B2imWzah8V8LjY6qe45O951KI1HxH5bl
9m+Wpun4koMosRxb9PX/7LAjHUMv3DD5Cgv4+r/TYTclK/ohOkU1C9CKY1q4f+FMKFnVX8LiBIam
DZWxoX/mPfVtdfbLAp5eNF1GuJOsRKC+GSrWirqykvpV6SCPIDztLB3duKNfoewsA5yVP2JKYy4t
rwaPqYXpuq2zcmlMxABWYaxA33yLMZj2uNaTxEUmtkEiDAFMohM8EBPPXSuQiQ9l9SGcUSfGMOyu
L512YWXNecyKblFGoOWr9M6k/247zpcajyhi5xAufdMTW1n7LrR+Ydpoip/8+9GBQO5hBy2eUd77
ZHg2ENY2PKJvpVMB1xQtPt7+AW0rPCd7SMVdj3NEaN6T9bwmDf7uBnS3QtyWcl1Fh6CMfk8aD/ir
3z6AHF1ko3Vf1NZ9F+n9kj4p+u2wJ6y7MKwHMMHZdjJdOgpDROgXo5Xplr+7eQCUKEdgXsv21tC+
6L69zxDHXZQO/WCQCunwkqfo+Fg6lBTAx0vDmZdGZD9qvXEflsxIZHQxSG4k6joX0ynlZUQJLez1
e2Q6EImBfsDxCaBnKk5l09PCeMOB6AzR5q4P7yxxEYpraGtqBLuUponZAAX3fJgPCrDYBcUi0LYK
7Azi0kApVp4XgsZy0AUrifAGrpFxRqbNiL6NpnlJDOsek0HSPfNjMWNwWSYlPLfiY4P8ft97p9Bz
rm3tPSnYioXe8NFpi1MSNi9eUxlEaPG3xjXvrdHaGl218rvwIZxzqOZA/KPqsemH+85qTv3sI4Qz
Mj/wjiY0mLzfI4+HbYJiYVUhl7WDuNo8Dd4KQi13jgiY/p6pKFH7aJPRycb8w1j4RV0s81L+3OAP
H5gIMDWFvoxwYYrCdpdOXOpqH3xDVuwL4h1dgccvTi0QkG2DBjdktKzFXmTWsmdZKIqfn1rNpHCH
mM2EpFChEslpg76z4+RZQZYynWGwuIHOTzBVhNQqY6054YeiobrZ2ZjJdPklnsSZBBVZMrYCRoAW
vd0+s0v9L0TupzidkKkZzG/QBaAu4PtgYbHuQ69YII/0COn31Q8RyqIzdhoTE13wkeB3NsONpZcv
Hbc+7LgIxqd13w6bfnTUnZOzSkZ4TJSwu2lTzNoHG4X7POv6/QRqc6HMjY1iYYHzSdFH6zYZ+51d
YnHsfNIQqttZeeWt0JRT9k7NguqDepe1qnZUrfqKBrmFIXKprgAbkRtnCnr47k7XCaYTN9dWSNON
C31CMSZH0AuPqnnn9HCOwjQhNUDbGfZ8As19GbCb4DgLqDgvN7YOWs5GqR8xJXUFi+LS2Em0adt5
p3jxHb0FY2XY+lGt4QAFM2J1WX8HX+C+sBHCUtyPqHKtk0phj4ff7KR6ULh0lUx5CQe4sLmjPzsM
EUJSpguBNIySdB9bRGNpHy6QjkNMtENJJS9j8htMJGoiWCtgXxTgtnNkyM+QJu4tEAdZ7q9QwqU8
k96liFsdKIiee2f8PSpqoKz9yEGJSKbW1S0tHwU5szD45gfGZxwG7mzIRqu0B040z6isos3VmW8p
HqZLH6ciRGfCr0hgfjDib0bl5Ru7t4lVNPeokbk6cfBNcQd9rVpqBHdxvDNdyO11iuITZrbJ2iuy
feP16yFMLlbeHuG7YMphdS8RPgYDHN9lnUW7sgaN2PcPkvMa6hCs4Jp3W8ZjmfbkOWH1PGnht3QS
BTr2CzqfZI8C1zBxl3Z0BbORidy9yT6jy8yPypyv8+joy+DZrXv1aPnavT3V7brL0HQqi2KFaViw
CGsHxdRyClFMPSKzjXYsbrJsADlsmkNpR9Uq7rJ9JTgTlGBAJzUtzqdjv7yElWgoIMQHlhFZhtT6
UvWtt+kCl+Swhg/rsmI0hwZz2Porv6xQS9IC+tqc7e5sf/HniHhtHjaGHiDR1fgjqkDZ0p6+eIm9
9/BzHJH+W4RK9BryMAt7Z3WTSo7KcQwiehFrqN0FEyfSlHNSVREXRwi9a0FiDyU84NIw5t5FLYqj
W4seZ8P/WlvmfV1r9+NYvYTeiT6luQwnrHFhzG7azr1XUm1coN/N+aQ1dGDmxZhCb1Za2MmsznU1
Sd6QIlGde6hs1nYk+owik9W3T1QSXBaLzqkY1auoDe6geUHsVcNflMTMv1UDNWIeamI09lxu1/eg
vrYce5AEhPlJ8UW3USTtyS68dKOX092UGU+a0e1QAKew4Owgqt6Bv9/OKtwWji0unarq6cvnj1X5
XFbRqvHDNTWXVRwzEvGwnMMVhGMEleyPSm3uI/geUG4XoYUSa3NVc+2p8I27xvqqxvk5MtWngIvJ
UlHWR8D1LlPVL6avXHAAe/tLfHj9HlP9V95l1yLK2+Z//vvv9Vl5belA0GDULDCSP4Za2thVqInw
2sQyixjOPPKfUoUZVJ/EDiQJWmEx1S0dh5IK5zSnw/ccNpLrsT1cTHTw+01q+ll5/ovS8S2OeRcF
IoJo2pqh4vZDC/THR7ORcw/SFlJvObbLARaO2w0ba3jpqmtSf3EhArX/y9yZ7TaObOn6VRrnngXO
A9CnL0QNlizJs9LpG8LOtINkcGZwfPrz0XsXdmZW76pT6JsGComqLFsSxWDEWv/6B0LjlANk7lgb
iQ/DoON2bCVbwihwhXur5Xhj5eY5h0VYuNnXvAEmm8lCTsdr/jGz6tTTqwORX9X7rFdXvQ5OYvHk
xfrNghQ1dXkwsdOc7AHIE5GLuPhmu2ut6Zjq2W1DUmecWofedzcROimqo60RFweRVld4BNb6BM6W
br0Ru4gKo/NBv68Nslf8s+SI0catum55NjxoHnS4kXvXJPm6mLP72PN3dazvfERbAxUcPumkoOCW
iOyugx7952vA+8Ncn2/YZbJu6J5nAEP/sgayPgpakZctmgcXcSDoaYMDL6J1POTKwsGHGiV67kYI
Qu3+K5aCmC2MycbAKG8dGfGzQlK8TvMXW5+STc1BUoB2dmod5XO5Mep5a4tWbXL7CwoEpkbxovl2
MJEvOJIXh4FV1N9ZrsixKCVoy7HSm7KVpzqifCx6trbOiN9Kw8SkLKlXlcBEZwzcfSujR70mgKIs
iBmrKKE6y2D/0OxXq73YuYF6U+/DxEEMTFjTED17ZfU+6JhbCGt6xjy8WvmK8iByTli1EjThot+N
m5Ksjqo7El0RZlmEQDqrwixHz2ibGH12eGjTP+O1yrJhOF39xT70x3ng8kAG9iKjsAm9sJeb9UPv
k9oqm8ipp7rHlAaAaiWltR+bedcH7Mg9yQhBh7fXucDXGGv1OM53yrHXmJ1eZWND+iLS8ty9siJ6
GTMLW0P9xcziD0lfcElM5nDMK2kBTfqanz+hmU09JAijJb3LvMtzDoXKKj4kGgibc8Q0MbJiSPWl
1sfVLBn4KPMpnnwSRiKHq5nH7xkU5QnzTkwdOCrMI+6Gr38fHjgl3xrK3g/1nwuq8K2sJkq4WP3X
f/70X49lzj9/+iP/9oV+et32vz5fRLyX61f1+tN/YOyCW+Jd995M9++YtP3jM/zzJ/9//+c/O/m/
wAcMk3793wMEh9f89Rfi/edv/BMX8NzfOAV0brDu/xzK7fm/MQwjnpB4PYemc8mX/B0W8H9zTAhB
/D9cyf7BWvodFvB+Q3qDJgiXlAD0Trf+DizwR40RYhnITK7p6GAWnrcc4T88Gl6D61HTthjC9/nN
QpeP/LOdll9rAIOVHWOFsZ8Kdd973X1kjxKNbD9QPNj3YLlns6+0cFqSI374Av+bE/QPUdRcGRsn
lC1mvFyn/cvuqXV5644+evdh7B9swgAA+VDfnZe52VSN98Suvbpd+pG6ySnI7sYWQypnep1G47LY
WEUUEyulY1bkiA9TyFc7UtaS/EhUizTBaX21wrhkpeK/eI7xA+H7+vGAXT45RCYqMoMJtev+stXI
iQsrC+xahe/iNOHXL/ib7cesra5yf0DlWQ6HRsTfJBav9C4ix5KuOqeU1U1/FslwtILxtASmyQrf
mda6JmPkBp+Q58GwbmMTs+aColh5xymR195gbU20D5pRHbuqlGGOP2E+Yertpcm0ycfiYtvRJYaK
jaYW685cQ0E5i8fZs6F8DFs1CH8dOAjpB6u7D0pOEtpuJ+WL0jEX5mxqgXTsuyw6RF120gC50Ywy
06gYQsQPZveqlwQ6Js1Oue4BXyY3w2rR3o+i0Fej/tYLb61jQEjutnjWycVYEWxxzokrSVCGZl1x
kcreG8pGOG3u8ZHAP9C0vVXB+yIID626JwPCJ7uKpZfHyBudxQWusRE5inl6cgiXXdEMG9vPn7DH
7KOuL1NJU5Okogvdrj0R+PYYtSrb4DSCkYumoF+ztssufxntep9Hk1zhe33u5HSTgm3bhNo6+rBq
cuPCmPBCRhAY9Yx5kEWQiN7dk3cg8Xy50t3qMcX1OXa/V7hamjnZFgvPxXJvVU3Sij5T9Ns1vg7d
TCr8RC+Ye+J7axavnV1v/fTGaNyrFlMO5sYTqYS4HQRNj9heNTi0oJcjN56pSNpX27yZn+KcIA8m
hK9tyjHr4hwaJsEXYyZ5w1EvsfRhrlrhgDHAGrbCQG+R7KPSeKmG4nWwbOxkraEKbUD6SkMv3KR8
MgzfiFcAFe8H/akY8ewtEhLXpMWM0vvmBVoUfr4WXzZWiksSwtJikc9cbQd9+mp79kriwsHDFjCH
Vvl7IIYb0w1uPbDyqi98tuq2P3nBxcrIWpFZvKPRoz8TyTv/EmzM7L12Heg3DfdkMBdPT4nTiy9z
Ltrg8YiM8aijbWxcygXDZx34ZcWgOck+GtILxljc53gMbQJ8U9b9cqUjk8zSFZvExUqGkTko1bVH
9jaqn2n/abzgpxyqWBTYqx64ZdtE42Mx0u0GUbWrM16si6yrKMHUHDGfRmwhoSsjks84JjZpWlrg
MsEUO2MV+jPd4TTMxJ15ctMVaJOINCRT9GI36lIZ3W7OYi+cPRqYudG/zg6WeWXFUqwmO1vHOKUT
7HlbeWmwGwXjWsgn+rZXIyarhdr2pYcPEfYCIeRDp6tuVN9ekXAJ9ZmF7Asms3TLff51KNNmG6nc
XMVpexNnHTx50oKJ5/FD+gGwrY4rGd3mjnw4sMYiovlOwzlF/JM1NOeWG5wHvZOroODX3GG6DJb8
gvIfv3YwD7g87PtvHulU+LotP6HJVzlPl7ynjZ3sgkFzsTDjMvM29pOTctIbHtr7RXGAJUBG5+yd
Gl1NzBCXW2udoJ91K8sqXhcsIRDxKz8+bnhwEPyWpH5q+cbXjMs85M2VCewZFuOFyBrRaNYaF3EV
5hYpoLUBPMCcFNw46UIrh6DXSHsbOThmaM5NU+SvS46RALKbch6pOumaq8JgEs0CGf1dKvF4imsW
muf5ydodwDNpPXOHn5WOD1YaTPuCD5Q1E8BjQNhYR/OxamP5MXvGJk6I1dYGq1oxyrokNm0cBBTk
JBw4jZciiQ3o4SeQFo4iD8Y+2kz2m2W3RebAnsH9I/TLTbyMXn64xMWV1XJrJZlrK0tSMwMyrxhy
PZc1UmMpuPDaaR/72bjVBMGn6eC8G031Sm7nsFIgZ0C4+inuktvK5m4SsCYRO3T3OBQgsE+gktms
Zm5nvomMaziROXIVk6AQGAyf+6o2Vt+sNByi+MPP2Se6mssddfuq73kHSczZqkmTR5kRlOORBbw2
1U1P7Hco+oGoXj4fpvI1ZEETOE5m//jaqyg7MZhAfW4N90be31sDKjImeosZKkL6ueWZtmUJ/GqC
ujKiPM1ZfTtP6n4558uxvTc5mUwt2ohRvBnZwgp1AcL0C83ptyKxw3Lgk6UDiwudcMCEd9NHlMqV
ImoTF+pUFhvNmC9RDnBrY5WonOnYpSxZhTXKKsaTWhDsxEk19Luy68/lu6iC0xjwjZoyKg5pe62j
BFqP+fxkxHSycW4dcbDfRUnJoBZ9O4809zervzkzmIYlXz9Tv/G0eaXWU2GJzY5Ri1ebrNTUcvdN
PnFucQeJuVtnLRU+PjJrZU6PusUljAmWZrIROy1gvJ5KvpZKYEqqJyDxFFlow+oxxEtqF8n+avA8
iEZ8EHKN6OwJIkst/JnSmdu/JJ+sRDRuPpfHTD7wOgdpEQoo6lMBn+xNYioQefKp2xJtG6FEJDDP
Lol2hVfiBBJbayxcQPkEdYUYs12GdbZKee4+I5/9LPlIpIlev3ons4n1lQh71fGCqmIRfi4Iq+Qc
rTR1VIsm3a6XgDZXsamBhZs80/Azq63WI57UR8xiUtvxt0PVAcHyvotCqZ+q+7L0rzSyQKFc8JAk
oiVM0elNBqba/ecbE3yiwtR8Ncoy/1zDXoZUubXOBFG/DAo71hoj4QyTaOR7cFXwh+xNIcD/04Ix
jMhXGjBnbRPmgofZjWqNgFP2I9Ioez/vwZjWT9k07ZOlJFEyj8Iie2+rimyl4N3j50MVs5a9IDoO
SkcQVUDVJb7I062dayWvScwiX/6lnPNpXTYNuzILCcc7boYazd2AG25HCdcbUJ7TqrvkLe80udhm
pVq1rlvre+5heNamFRab4zLWIUgJHSHgeEUGpF0PJC9M3mEaxXkc0/aqN0AgreZr5LsA+k0ywUUn
Np6gdmdjCeIvTOwuNQ4gImNXRoqlJGhZuY4HA4+2DLOzWZJBg1/CllTUYmV2Z82wy7UrqP4b9sGU
4iariGygUObOZg9i7hjVLdc3BfNdHNTxWrQDWWEApX0P48guCWpgPnSv986H23cvhabUVdPP7C/2
veQJwXxYO04psxjTug/SAjq08kSoWW1K5dKIrS49+M27ZCHDfa55b+iN7T/cjrmLgviK5ewxGx9z
G1yQFsVataV5LiCBtaCxrb6qXuu+gb4zL3wbKAI4Rk7rPGAFWdmXpMoR8ELtgRQeZWGe1SXjE++7
jXN3+86mwf48ckqYKXeMdoK7BTGuXFPMltKXq2E02lXjOyGYzmskeCo/H8Zhyl+hT1zLQn3ADyLr
04yIpmvYHpkSKTPYB9nwYTEbxcY+2GAy9urZTIE06T96Rhf6cuChY1HbikMLXu83VQ7hFHEvYE0Q
PQK5gxShDRwQ9tHR/1LGUdjyyPfSvR+XbRY2C95CbL6hJESt6rProrUTpKTs2khF8AcmVcd0buMh
Bn5YrI2YOjJ3YqUaik/CthrWGLwi/ufyMYf5QuX6NFZtzWyIHRS07ShzcW1Bmw1m/250SLOyePgT
h7DyGuXowhKsdk5SvzRFCsrBoxw1TPB0Nw/zhKu2WqpUr403xHJnW30GrUmqB7zk+o2GKzPjNnki
3w2mi8M3k7C1T2YwbgLRM70evpjLCZp1RoUG8QKITiospKwkWElYQ+suMQhzBnOdRUT/1Jm4kRQT
Q1GMtdOChe2XmPG5fhdWM1bkEeF2a/LlBlqkVUXC9woQFdGbOW9cpquRir98vpquDeCOnrz+bJ+C
lNwyXydIMnO++JEJm74yw7RbPmrLhCdI+xdPq2GnVmzaDE6slZ8xG3MS/7qDhhCKNP+SpzefhbCf
+lHo998GjX48H2gWLIetV+HIg4t1EoiPtnWICQwqnBxqIuQYw8LzE4+x0B5d7NDIekngeMMhMwNW
q62ddJyg16UmpzXj4ZPI02fBkG4bZNq9K4q11BMCa+loLLvcOp19jd5DC3HPoZDxpoc+7UhBpjFr
h+TV5oCLHHXgLMxXbcXuj6bpfbJ1SbJREmoaXUCgZ8d4gFAU4Yq80ogcgXidQrgPFwkD3xyFAAGZ
bajh20I9xR/zqDhWy0e75hj5/Ju+M4yt5nrz2hufx56TKlcW2yccvTz6UkXskHZX0hlaKRk1UxqH
9G/hoCN7aMz3HjQcZhRE+s9QdoxiVirPym1GPazrNLtuYIzwxWRyVXrEbuLp7GOcwRdeVsHNkoSj
S6bHDE/p2UtKLQlT0p3atRcQNZC56drobB3SEe/bjsMEsyje5J5eHIKs2Vep3GKhh42fmxnbRmHD
67j+Mc5sLOzl7TjYODMHpoN31fwoArFtE498h8X3ROT9o5MMrBlSdFZG24K5yNJjTRo4dUDK80my
gpiJ2ajPlN+vxufAaOtwYha8SU1CutqZc6VFgm8n4pqgVZyUHfOvJA2/0vIX5AP6i2W7AdxnpFU/
I0mZ5mVVYMp0m3eEihnVlykamOc6XH/K2sE3+EsLYXsTCzVupybbVbN8xcMaIzhzxDYYQlzZsyD+
Pmr5P8EjfwI2d+/l+TV/b3+FNv8XgpaYc/yAuS3w6T/BzuUC/u//eVD/cZ0o1f7Ha/H9P87vMNN+
pDV9/vLvvKZFChnYpu8BYloed/13VpP522L8YYLRgawbaCL/BV96v9nYhZjkjSPnw5wI/O5f8CUg
vMdAxEf84vIvfwe+5Dd+wdt81wXP54UARA0czH5BCqde1OYYCX2NQfCtMEnsGvB2zV9KyNWaXIkO
fbyRhClR2m79ROxkk+IaXJB2f0/HTMVDacSxpBdsC8HWcwaGtlSt0Ba9rxQMu0lw/FUl1kXHKsKL
WyMkIUZj7TLcplcm10SH3SkasVFJv9L9R3s4ixzUK3kUOfT5/KN8JZcp9Ksl1YlIB+lsKu+roSN8
A1nQqzVefURF6tsUT+EpxesaIZlVG2tP/+KcB/NBVngLMiXxfWgmAmwik6uMuf7ZmL700WPQ3Ov5
W9NjyEh+MVqUlTGDV3mPcepgdS02JiCXj5sfhK4NPpFrm+tLE1Kh8BqcarF2pcuUHR/ClsyfMV9j
/3cyawe/3IQ90EahwdUzEceXf59WBKjHgGfQZhK6jLfGeYkm4ntSPHKJUjiBgodmD2/zuSM/niO0
Uy9Qi5Rb38tZoB/vr/FeAYwQWPFSyWXyCBS0M9N8bTivMMbbQWyVjfhaYVAN0ST3yfaiNObYx+yE
pssCG+ibG0Ofd4paEFlL6LTDtd82e8JcScgyipciIOh6ssR9NLZHm9SpqSxvGyJmjPa6BkSZx+R+
Vs1NuoCsRVys/Vbc9w0IEN9B2Xd7pjzHhuwNj7jFqblpR7ETmM2XnbwiWQMFqMMkvd0XQfCwfKVT
7GBkfkTwdrxfPuycq3Aau+uAnRaB8ZVwg/vWky/Lx6h6sn746omA303D13Swsb7Udsqa1hHfTBNw
x+rgWFkZlPEXxmI33WwdDI3FZZFjZq47rnpK53NpgSa39qHvtKNE2uI68sgU4gSQs7GijU2aq8fs
0+7Sl9TpNmMbbSTHth0htw8UQn2HppeUE3/CdSHamFG3bbRuU4kZQWIGiz7eKN1GF4cUpc4xOR13
kKZCTURQVJC6ax9Jj/zeNXceWYW8xJWPGVdKSB+jP7EalLbRmu+wR0I9jzeYmnJTSJ5LTsWsX5Ha
8ChrQH2QKd/Mrqb0K4ZuA+ncpv+iamebZ/HGGp84qteaeikzQ61ItViVwj5Betp2vfPgmv3e6b9G
Q7T32+BazcG9Frlhos8bSM/u3O5t2zqNicciisheWMraFqELScIpuaogbnwc2n+ep0ijtm2eFkxN
z6j2HPfVsb9Yo7Fe/kqW4tot8jVpeXwuY91KCivSQuLnTn83FPkrtGO6gzhD9btR8h1377Mp9zWH
7LQ4lOL44DkTZG6ga2LvCsYPXi/DxvrSAEQx0ABfIRkzBq7x39PhTqU7qAr9/OTNsEOSb451rTGv
rwG7U+gegiYsYfjXdC+R/qWoThn8eh/ssLMey/gELyJH9Bmpcpf7qAf0JzCX2LyxMOUM7Hc4U0GF
NiGVJ9XE6yHudljZhm2JdQj3ocdVKcbxU+57GsVeg3mnioNTyCubjapuqHHnmG7orkfE4PYvHXy8
1lRX0fSmQ/NuO3Yq/c1FFmSmcp/SXgW9gd4G/LyZn0lquPZGbP8S/OE6fxdPu8pA2TSO+EnSqPVI
cqdxA+X9qjAx+mXDHs0Zb3p6RuBxI8tR5vVXZc+7VPmpt6yr2SQGjL27LXBgERAMYNUbvryiHtzk
vdrgh7NN8me9G8CQ2e5wq1x+jZbruBhX9LDGMueNUdxfUAAM+9dZ0HI2OTYcXg47F/bLL7M1k6SE
2UpGnqc0v3LoU8tGe7LzGKkTgRuaTVUbb0Yz/yRjkEGAJBrWXYGvW4miKnGxSsS4YlJ71aD04e8h
1a2peI+mzXyfHhimB5Auvrl6R5n9UpmLLdP9FItLkszrBKVK1nOYzS5VdoynLht5x+FlxBiVkOvV
kk6rEQNnpFuFDUZErzrrfIqU3YkdZLDFzjQJHp8g2czdTZ2A8eEWMwnIUDqfwgd/nbttr2F9Fbuh
UQSHUjxIo7tezo1q0AjwooNFDvn5ARsVkiKbOsbOZ6ObZnnU+367WN52A4MFNr4SXmmii50fV4c+
f65dcfIpaHOLw8u/96sMFF47wmu6oxu54wDZ5gHGXfK4bLZRrm/anqSQJoNm0W1aDI30lk3bY7PD
I6bgxZfNTpVdOPbyYoISmIRaeO7B1bU76vr7VB/OZC0QE4Teim7O7dR1FOdXfSfvOFWPSxPfj+zn
47ZURehV2ZVusj9M9PYZ6oLSWbWudTL68hbjmpUfxTt74ovsgar4rDYyGw7RxI8xrEFlGu0my2YE
g290kYReVt6qqrxt2flg7G3aZDwL9vO/Xw//2+H7T8Xu/6Rq/t9YEC9D5n8/xX9ssM/7/vr9syB+
LN9eRflTRbz89u8Vsf6bHRhEDFrw6U2Tsfm/amLMQSwE3SgB4Oubn+LT30f6xm/UwYyyYVNCDcM7
8181sf6bDkvMh3auY+IAEf3v1MRLxfvjBDr45PkjLofNDvXO5YP/ONE3hLCheNKuun6EQG+Z/wBW
gzheIJy+MJymRsITAuF8+xdj+0Ws8Ie3pgO0TNc3XB9rhZ/fGpphy+TLCpgSXjWx9pB4HjTFEXnk
WD9ovff4CQRncrpkNm7IYgAh63EQZjMLva2o+n2eN8aKwJAfbiVQ9yTK4kdGnmfA2Pjxk7k6euSF
94YDogWr4Fe/0qZOvawOMpAwDHrBUac7UZOAGDhTht2PvqEPYCznOCHaV1A7zXt2OvN1FtUDlumE
T9mmYsJUMv6WHomzeMu6Vv+Bd4UgF5qiPSXAQtUiWl2BSJEOa5bdIbWRAJs5uTDVqbT2BLDeN4a6
VuR+xSPbA65gHIIEXicxTYbT7dvym3JGwrpm99bzxanMFrE0fsPUAOcuEOaqciDUlvUgyAme91Li
mqYCpqvNeQHbLJMxfZ2+GUH5MEIuL2tYcfDpx1G/gC3cRRIpRQLO220Cg1wQXZdvvcdYcLbtJxN8
n8LAPNbzdOPXdQyVXhD5AffJ1YpvRN3Z66FQp7py72w48ITlUoEs2bOewGfRJ31RA4Cx9OgS9Qz4
4dftNbO5gid/HEYgfF+N1A0D8y0nOnQOULBrZC9Wa3wjWmSdL6S0hfyEk9hd78xXeSR2iWBO67ED
hwGM6FWJGANGXV452qqfEUUIkqz0jM6KLIpzgCmySjk1SeDaCLdusU5HpmAltBskOWPfje0Y6e9m
K5gnQfwy30hK/J7nJDc2KNbm2VocX7hwN1I6yjdlglUEGnP0zoTC7nPIGTr+Ad1JBvy6JF/GczhE
0oXIVi0GPdHEq5LbvG0s7AnZ1wnAOSiiInGOZzqMuM1pMNkmuyJ0oc5QDNJLtI08i8s4sMzQ7EFT
NhcauV5LLFsqIlB1N+FOaU9piqowJpkddj/vXs7AbJC/nAFwuoajQbcfMlx8bWNM3JLyIcd/HkvK
pEdbyxPWQ3PuOZ32ZdceIDw2VxqJISZN49EfolMuB38n2fNWCnn+mp0vWTsqUiCSFvfdXdWTox4c
HMvzFL62JNPdyDjtrqtFO+dOl7YBKiv9+MPh7ndNdmONxK9EJYPhKEvqTQWulRl2WDe1vZb25FCc
Kg/Dxx5GotTWEAmxcghse1PhLLZ2qjy9npL2nJqzB/AIH6SmjY68ajpA+YcagWpQZA/OgFMt8V3E
1Q5kgHnZSxZRk4/fxtE5TsN0XwmuOXMzWHKUzUU2Vesg6x6CokhBu6tgG01fiRWfN027ZL+RynKe
lj+UiTOlZeZX1lpzfeZ5NqQ8n4AZAuEYXs/aTeG4eNJl39R8TgPWpVPJiecSh/t5GUoT+oY+M39Z
FrSoq0OE8qKMUhadc9eWbL6ZsN4TwyUo1inDcbb3IpqLHaEH1SZVTgEZXKNpcZ7avCGJGQ1Imnlb
mANYoi5+KzmpbAQXr/MWKk3ses+ExvKiNVQTkQKm9yYodtRVt42cnRWg9ncT/g0MgTtGXRVfKY+u
JFzBiL/mLo4WljRYKgZbcqmVpGUqLlK1cDLHi54XwOrac9TwOFQWn923mJul6nqe+1NekpCkJ3xi
ZoEPA7BvTAjDYstCElvckuaND0AfMdfTb0VP3Rbkt04BN0bv8lAYckeBFzIAemwcC7c6404n24Fu
94P4oEdlw7SAojmF9aBtUhpWsbjuW4X/aEmYnDN8fQ9UnG3pUXOcrTnwI/6yNuNiONdzCsvauov6
9IWCDmQ86W9dLMAHYvIMFaHzpkNQRb5xC3aOPBO3uN1v+6Jp11YMSdVgKijN8rmyxwvGI2dTLejJ
xMbAWZEl6fdEZyISOIchReM2OZx3o/e10Ktrpp2IopV4S23zkA3+RdmNvobM9KRawhnymAFE2zn3
c4VHs/buI6YhCYbrTPRvhuUdMAV7jiQ32XfvnXROQpJ02xBaAbHFUKVx+Ug6bJyt+rB0MHqEbCz5
UizMURLiljm7e55y9zyad7bP7Y58e9c5JCJ6qnn2/fnQWgUpVQXM1tm59cxhi7GFhmDce9Q0bRGg
8D6I5SVroZLxi2emb1NWr9muNp7GPQnYVmv/Saon4gsZ5nXxd8wdYHqN8Vs1MW7w/CPCpSWrtGeW
VRkvWVwcC8lBSeSVsxCjXkR0cIBrPt/ZRR28beuIxyFfa2lMdNVotVdpHoSe3SBBadIX8D9/UV7d
BMJlymBeHOGszBGFg+GN95gguQ2pEjoJsMzsrPMoiXEunQPHlYLR4W7hCd2OjjtsHPORU4XwBoHJ
rN8nT6PHkd7TMdc1SQ19PQVhE2VvSVtu/c6d1knE8TTX+cvnaV85BrjQ4qUaf/QxX1c/Ro+myaTQ
tNeTxWTMDp78viNsK9tT6jzKimdrXqg/9sx9VpIxHCp7SH4Q/dPvKV9eNCCdY/cgRgKDhtRM3uqu
eKkT525IfUTflAgopBtm3uq6lvDqa4IoKFWYO4/pjQvaUoAu5bEtNsMwfkQ5ka9dh9KjGbXH3ou/
y6C87cuCLNr6NUXAv2lMdoC5R3Yy2eIjX8xW4/Tc1spcD8svDjF0PYOGpGeXZPZyME3nIQnuCnIg
oXP7bAW+vjMgPYTmHFv4kAZfaXfLT89FPHKPM+hmVHUnKmV0dpZgZu03x7Zb6A/lrWZkx2SOcXst
0ocSe9owwVchZDh5iMgFrdihN5Mk0RVxVkmdWPJl1e1yvnOK4MDch4YGLBUPGwVPaIU15fdWxR+V
251y3OpsSIHS0r6ZSyOdQxSAL+G/lWBIubmRaLwg7rXPA/qSZRdkL02mx1G4p0L0p2RmlboTe5xX
5GRuEFg2NHwjXpu9RF1xaznG5bMGqIs7u0IyZ9wIt4VlunL6qCVJsDqbWkHYBifO7MXVRkzJzk0A
hyACpVOhb7JKm7CavhmUpQ5ma6P2S49zWzyURk3wMnyyaR6IuZTsQWlvh36MkjHtyzyEehko7XuK
FMzrZnIHIvDAxAPNM6JFEhfI21RZm37I7kVWPPmmzVcxgOgWL/l8n0bMkeZ5ylYFCppWHuOOmGq/
LO1tW5Y1Iqj20a/mfd2QWT4ATnU+LAl2hkOSRnZYWFvoGAcq0Is0MVqoYQ92s7AQ3RAU1uRef1Xp
CfSh+ZThlrsxIkitedVeUyuOJn9UKYubGCraAi147URwDlqkWWObPBzaKXtzJuMuM0na7inGMif6
jigtw1LAb12kQY21FRlkNKNigJ+x96F1pRbs8pz94TboFH244mkkFjtPsmUmoKjo42EdDA4Msd5+
awnzwZuAUilvvBeUYo9/3mn82gK5OrMN08FyEtTHtfRfZdZm1DKp6BiVR1wqFDv3rDKObtfiWWsc
rAmkWqGcXEpGo85uvZH6aJkzSAaod54XpytaTyKWUSn9+Sczl/nbD33hPz8ZvY9vuXCUDevn5ixw
3UY5ZaexjL405fClmcV315sC0FwkKY23kYskJpCPXQyxWiL8i+AlDa54nfoBD6wy2NqDdHlsimPl
mePa71o83TjHE6qIDpjZsZlit0thQr4TJjM+swDEemvDGP9i2PjfXoytG9hcmS7yefeXThOVtu+Q
kK6FJrHo80AhUOn+3mBPXzeIhV2e+TkCIk6cG8PObwtCo+omPrB1XDe1e61HU1hNOVGeHJVy5JRC
SQxJX0BtRxe3ZAGNESkHZGtXQXfb6dZeoD0mB7T6iysxfnGN+rwtNmN6DyUAHgC/Ut2Hfkr0fk41
1LCWDhdNv8wGB33vHrTMvfM0tLJAT1MYtCxjS/v656viD30xy5WGnFAUwAdQjV+Gtn7SqhrmLEN0
TWHREh0qzfoLcf2CN/y67jyLkgVzpEVjv4AGPygMpq6aFFCiBhnF2WWNfe5JZGx79tQ/vxSsEf74
TrwF5CDPMvk6/V+490h8cjbDNArjhp4Z8vTFcJ7Kafwq+x46oXYghnpld5zTnrls6SYSYyJ+Ed8R
AM80ApJTxnrIFisXgu13rScQ69XGBUuOh2yq8eVh48ia+LuW2XeVwUIvS+c6XiBA3sGl+kWU0+KV
hTcmqlyrHXTYovKD7MNOh1DTuWd40eUy6Lkp3Oi65A0gugEDuI1L7DB9DQfSc+JBVUnawYQ2jPLb
g0wE12+vB324cGVdmZOVRXeFk6PxoT0QRgrxn+BYWn8Sqy5GcapU+eBG8QxndpmdibJirJXftJ1P
81AcLb1+mHr5IbBzLqZib2fREQvRZxn5e/k++D0zGshAljNfFIURB0b06FkVq9LKKOqmJ0k/nUDN
64oQZ0ITCoa39Tkk6ji9trv6QUS0BVI7uJa1y0l7X1mV+HAzByMX5rCqZHgiEOd2db7Rh/ql9atb
Z/D3eZCTIetizM5Xq+Lyoe1oKpcmxcmgV8pY3s6Ru/NtAkyUAQsf5ORczvVDUM76KvbxsOjwarc6
dZDjoVYZpB0wbkmMpwU3Rfb+o8ypgTkwYmCLZbD3HHRuBI0q9L3LkMrH5RlQi0DWdadz4hMy5FDs
RjkXWSTFQ9TTYyKzrovjXHODAJ0JtjVWg0Rkl5LitcScTnaGeRS67TLfxItxaRDVz6Lu0HVo78WI
84AS05NtY9tvdCfTTq97BNSkJe6Jt7xUMwYDmpWtlLfOEtQ4lniLKOP7xN1binMhgDgf/j/yzqPJ
caRJ03/ls72zjVpc5hAACEmAECRBXGhkUmutfv08juy2rsqqrpq2vezapE4SCIRwf12Eh3vlMMeQ
H3POoToa7G4Q2qly61A1EYVPNr45Cbw47rubFSbAeu0tKMCOBdwiDdydGi5XvBDLWyPZ3A/pe10K
K/f1hJISHEDm5LBaikG1OryM9/LkVDjsgQNl290WCNW6jJJ9s25t8dZzahcBUjPLRYLYzvVGsi5x
Gwf1l6q8A1GLNSxITFcqnN+11gKPyfm0mlLqatHcZ2TZyFa7c/9cREWqnIl0oU7dhvoaOK0a/mux
nnCOh1obRAw3D5vpuXjEabD0C5tKb8u+06l8fH/Ch3iiORX2p5OQA2Xf+ri//Ptf/zcu72/b/a//
nwJFqmD+P/vFCRTpr/Yfs/0194xfl7P/fCbcXu1n38eMSDt/echLfxCLwbk1ySr958m2v6JGqDaD
N7ZWLFbqedZtJNJfHvLKHxy2bpbRRDif3GDH7G8POUEozSot1YlyKHF7+d94yEk6+b2koLolFcnq
JSrUIZlKlbqIxW9k0qr1OBXYp9rooKK3KpGk6VhHBSOe8lU3a1h2u1fLvrfYuqGUpPxGj2wWynqr
UDXPN+p93wsUYqe4fYGAxSW/0Ynk1saZZCX4G4r3ull+4KW6NqjM2LSXlUhuk1RQq9Vek8wwcssb
/X0/wk203Uw29VpI7XYp4ryyymfw8OBRBlQnztWWbDKcV+Mgai3clXda7X3wbm+8SS9LerGu7LBd
zV1j54mMXcOkZYJSpJOYT2wwWpJZ5XTZedK/5ns9kZo0+1u1Xzs5oje1ivhZKYipXy/byehYt8UW
vV/O1qtRpwZwxSS/zUsRwpk0OH31rlbC1ovUKcxsnp6lUCyHhereKx82k+UFh0OrZm4ewWNzjNa3
Ktny9t6ztTQJHVfS4PPRsJcN0jXSqf1+z84fVhLeoyd7jtIbmVDKRiZy7756Tp9UKpHOS06/KoAj
gQ7HWsU8snZbMSzyap7NZE2ZR0rdWwfSAI4q4WlRs1eNmi3JwqjwGG55+rkR1Msbr76WJQKjCpeH
39y2X8+tV8BhAFHaohYWD7jFWKvR5WFTrkS7NRs2B/79fZUZLtVteX+/rZqLpnWonNwVsh5z2Czf
K+GuWfOLr0p4Pp5TSeFAcLNe3dTM2s4gcs4+XOjQjZLp1MARl8yDsclvNlX81bpXIgC23gpOrFxz
fbfKoxkZzP33i4tuLBHnwkvHnSlJkGTwjXvdPp04jkcqoUWpXVsRxbHdeo/NPXhW/Ud9RMbFkU4C
BLlhX6iY5aW55Hx5hfV5lagMAYUWz59D2Zd23r1QxFm0yYcud1cvbPyeroytYm4P1TwLXGnZsG/H
7eT0Xs6L5Yr+vpSM3atmLypVs0FfV8/VfCtTcz+0xcOYD25z8Cg1Zr9YeJkTaUOobfWsmoV33Zfu
vfc4q3lmkeiiR5UqQg27wtQJ7wl/3m8PXSj/xv/7asGQFTkXW0kFXpW5pHqwcX1UpBqEJitMRgui
7vFx7NAomN8Gu83CfXXiwl4Uangd8anAnMRQe7t7zZbVli4cCk2jDpM8ISDSittXzOACTP8e3quv
eFGMVsVInidtCjYsIbAHw2KfYPwqwfS0UyrU9DdlRcpm8fB0ZWJWOBke5av+DRD/KbC+3dX6IfYN
FKPiPVhZAxI5Llv+HsVu5wp5QBa7jV6gRvmu9LLekheR3qwKq4n0fFnCOjufm8TH1G3hzNPh6t0a
7F2BEueqeXk39LvE/FzOqagf1Rdx94yW1D/EEj0rfnMHYLFKv+74F4tA0Pe7fgs6f4O+x+P9jh1M
v8vbU55mcoEeuXoWPg+sfyfQv52f5hd74PM5hB+KccM+beXL/DwILbifnvtNfqieOHoiag1B481p
wZlV+1q6Gk+2oYTUZf1lxnZweHkN6IEC9VEhOZIf/bpv+bdrNdysK35wOu4IdSsYR+LAC7jrV+9F
u0DKjuay/UA5rm4WvfuhQpzEPRa//aMOXt623nt7S7e7USKXC8C+9w1b6JRMG+PmAbsI9rrXT2m5
AJ3WF5PTo+ZvWvbqumFP65yWCR5ZvKvt1h016yIbb3+ykfSbaIpJfdvwhSavrbe9PrSF60Ybj72f
FxGEgkXixBa8ECcseXtmxXNNJ8mUJ3BXOjVsgZwy58A5fLOZnBvLiSSxOpYKlGs0Ub78Ih1ekct5
VVr+hhq++CV+WKUv1HCocK4op2KZWpkfMVkEZU8ScVeu+ctqzf41AX4NGhUCrEHkDQKVSbtX/GL1
4hB/1/cHcv6IPBdxs1iy1KDc6Vgwfv2oH/PuybNaHAanTCb5/9BcviP28/rIll+do3ukdfNEkP+l
IyxIHyTiTkhNRJuIb4GaDaFyC/GXRtI7EZIiMLGG/TVAeHtUccDuvOfJOEAgMj/S8QtJjmS+1jDr
ssigEEMnyFTmMZcJ74ZNtsGwdfQbxZuq7iqhCLQHL+dwemglBADqYt+tEKcjpPmv5yF3L33jBsiX
mVPxsGKzXJK8Bd/PAxEtHIxtcsSbnLeNRmNc5ITHbgQjIckJXqck0Yx8KqZ0trCo2wuUhheE8Ote
/GzhmxzPJwKjVCJE4YveVyKRXOV6q3HOnPkSWhPJL+KIUI/fkHVJvA1fB9xEYYXOCI4uF788a1Mp
rpfNYpE85JR+E62PXWbzSjF2zl08ONcMiz7QeISDX8/Rb8iu8cWtlE83uROouotHkin/4iBjL4/9
Z+KpyHEPU+/2oBQP3O5atvw+V+oapZ1jEiEYlUeBbeKdd2DDSahN1Eaxb4UuRbCImBT5ISrxrVqx
nuR3EXpdiDcD6KqRZhWrz3vsq6EIkMqTgnLA0xtUeRdHhpCj6GDyDJJQ6lUgbsmhTvyx6HbLiklG
A/PZySGrhkKwLiSiFYmkF1fosQxbouQsRqhz+OXOJbwIK7YEyerVJuSAglCojzxL1MXKgcBUjpqs
EG6FdffFSbW7FGElFBWaerLYv6anr3ElMs31Js6tUr3RpEjm10MPmwL7luQAg7vRx8qltflmJ3X0
3hgbvIjQl3RTcP68QNqS2w3OFfVhRV9/3ZPyT0waekJBoqbEJeUVi74VqtXTaFVslDiFcqKmsSqX
zO01OLcOTmv5MjgDOKJonGgAwnLSIencZoQOiTIqwHFGwa6tq74oTKIUVeilKDPrw8k77xe/mbef
SGZO0xSl7BBhQs2voFhA2ThR6J0yAaAA+X8xlqisV7cJnja2+9/oAbUfpwYerBP1JAU3ij+4WDcc
slk2RkDPAR2Y1QoXx5pzWR791iG4SggGxt++QcQdaddkZS7MwfaIsMa2unFYbMdZR3D0umn5713T
v5S3QaFQMSSFkuDtkQ19Ml3p7zfH5U5k/Npf0sa2pZcX7D3svRLbd6JckY5cq1wbSkS9KF9in4xK
ROdAr6PSngLKslvZ8KnV4QtsE9fBMeY6m+kUgN6TZ+Fasgu1gr3BI6OKi+Zv3LQ/ISCRiE02L8jP
gBP1i/f0wMZ5uXZllnI7kgTP2zUus7exeTR80d5bK9BZNHdkxgpmJHnpRFi4wLEqAji8Bhhxwsj9
NJQKhoznsisY+bpyIODX9P6j1lBnGwMJjmQtFnGcfy9O7meQu7l4rdFfMUgW53R1bnGMYpSc1jU7
twQKi3b+yH/lIfrfGTopkcv/7CIiGdh4dZ59Fy4pd/zlDGr+wSGgJmeIGlI2jaw4f4dLNv8gvVGD
FGlF1HM5w/O3M6j8B2XX6pJOGVpENfnWF0TuuhK6BIp9jd22f+UK+iql67igSfrLwaEqJ5jYFvue
jp7PMvkNSP+rH67lfr1+nb4Kd6f8rne2eDu258t809qUCR7YfZRL28n+/dTIwh/vyniRSf+xJXMY
8YKj17Z93J7ZfH1H1yOHJopk8HvLec5v5vUnFh8+tC9KBd2tUo+ZiSHVNCGjX7p7e3BktdbYlTie
tLFGZ/YJCqVRQ7vdWyvjtVxxkHPQ2hOqtni8EehrbVTbLtSusiQQrnSoUlRtaRQ3pBO41tjaGtWo
hSiHk45UulHL1js4l09lEjYQVV5FEx5tyeFR7nAcH+/X6F3WiZw5kWKWoxgH6nHu3+sWYW54Yjfl
zfhyIYkBKeJrpZe3vTStfaOSkfqnSSjJZXDa2qS76J8Kt7s61Zp3Tgxsb+3CmaCeFidaNlXya9xm
VNxbUcemsmnXmcjldScpAsiL8ai8jOa1ljVupA9hW2SwbFWS96NBmN9h010cqCFJ8mtrc+YM5Xl9
eXIe54wVccIrsb2q0fLZsC5cs6lQWXnDga86UZDXw9Xc3Qnzuz5O2vlQjXfF5Uk7Lp/6aNmivMXZ
ez93JNJp3Anv2YLq4vBgd6VbLBU/SGHdlXM1R2xnPInEvz2PbCrUS2r7rBLlUNFbxffHbbuY7XbU
T989DhtCJdnEKZOBiIWlCARxCK3zqmBeNk3nVhzuT+RV2dSzV7MVv96L8FjrLhZXytI+ismqWG9i
ol8+yqviiqQdbCC/12fveCbrw2jR3p4qH8XaIS4u32RM2Sxmm93WaJ4pPbEsnii0USgttNbGfhUp
E3yvNJL7axkRPdnLzzNXH/PtnvAzMqi824QU1HGDaYULoRYUtvWXR6TzhXNuzyVReotykSh1ol8f
C/JTUqKE+vHHMyd/Hgvt3yPt/0pffAMx9s9AG49JOPof43a5jq+r2+V7wOXOvwC3/EeL5BiAKoDW
qgGjfwNu5Y9iUXIhsj+KRoQl9DfgNkg5Vwdc/ope562/z2ySm7BG9Dq2MrENmDr5PsrXfZW////O
LfMVcjkWQ8ExLGG0mFqFU9ffQ25pz/Gj8qtUouQlqYwfdSp8k74cF1Bh0bRJL1KldmqBmMb7bXBj
J/W9uMVvdtS274MlpdU5t6GRh0J/kI55Fd7LZEHm0Fd9S+7Mk10+c7boWNNv5GWR8yr3/QoL4hbd
2DLbj6r6tkiJxtsT1+k+e1FGptnYJqWFe3vXiH88mvUGYVqbwqxOc7C+1treI3IUt/F/6y3q/ozu
uJtbu/YTCCG/Bcfft5yhxMNL3drNvRDvR1sOiazgb0Ikt6SLJvrhXDmYN6I2K4Vj+r7eO8X61Vnd
Cu1RtdQuLsiXuX73gNL5+nCh2GW9t6izRf7GVbl6B+yl7Sorfb29O4U6gcONFVWWHsG/57b/mV7z
j1f9P3jeA5/o73lJjc/saG1nu9e3zJTf+jczEUogCRfZRYKtKlDzX1tZ8BmnP8SpQRQVJ6DRUf/a
ymr80cLUwDnPhlWZ1J7fqC+NPzB5ZHerWCROgQPU/4aZOC36RSNo1tFdULCkXm29XKl8MfQfhKQs
99dRWU8PKuhkWZJEquuZgR0l5GdSxEnpF+2t7IUKDmoS2VnwVtFbdVbKNoZmkgTIJ9P0ulGXNP4q
iZ4q6poOv1ZK/p3x3nA20hvG0SLFQ3vtPw0ivUwyQZHCo2BvzVXA0TKtqCxSiKiaPo2dfugNPCfu
9604RgCp0OqvtTC+KT29qZrK5LXpTvWf+kHNO1MrDi0r7ruh9c2C/kxbasnYv3XBfJmb6hefU2VH
HW7O1VV096BOyk0pX6mRBJHPGlNTdNLUnXbSqZ52ssDNytpF2d0oS4P2Qk3a0VZ5vub4Q2LgNcJZ
1cfMvuqdqBvZKxWknTDUU9t8qiBKZt29Gvp7NWhokZ2cVKLMj5PKUnenJioqamm/olxSMBmzLqU+
1dW4K7PbbepX1e12Z5E9CSKTc3ia6fWKyuEjDqWLbmjU1eCkfyy0+dx10/lR+cOmGlOLUS20nuMu
VRxPN8rtM7Xh1PeXiqgWFTYNstmq/qKtrPDMokzd8DcZdUv52cUfprZcxulBGBfsIZ62b3z4JN56
FkDyst6hQoTKsmyq04sw1uZTd631d6rDt8uyrrUllXjMNOvftKLWyTiXSABclOppulEkVLGJxlVz
oQ9rvoNCNoqxQx1Zh21+JsHSWwqSlQXgnK7WD+dbze0ExLGqZKHUnXcg4oJKZst2Qeuqrp1EUWTO
oOCWZiIiVBStNN+pq+jjqbp1vapWdlV/apyP0a6KuGrtoi+Su/HUXm3KJtlFfRs9DXKyqLPq9Zww
nC90a8piug/FGnseL4/U+HfEiiz9GbVK5nD0+8aPtRMbBU6y5lPKxhHdXrTJ2a65QqnEz7TvqqyR
IUOlDe+kqEOkN1Q/sG2ypkHSb/2uZ5PE7Abts031XZYkcN1so9ITk0gJMxVUNZPoNlmrk7I3WjQJ
ggThyuyQQtBiKrOaAkI6oETYe6g4DAMImXZWasImcrhQEDar13f9nvZS0wOLXtZSV88ygCd6a2/N
s2lrFsHffRcW6lRUmi3Upf1x0NY6ofp8nrSA1EvGJKhrJxkMBz0gghoDKhqThTKoJKd1iYXTmsr3
gCnirPPBRjMWiv/K0NAeNqT8lappU3RzRVaqNtUO1RNCebcflO2jlgRNlrVo5UwOzGSKH0NR/kO9
FEG0isU8MEUlBkSbeY+fev+oTcMMfEz76Yo2U1mC7GEQFqBcnaB0jbzPxnxJb08qeNANSojylCns
NTyreB72ydcJ9x34dJsGodNaRfEg96XCm2KqVmrKISitf3GEt/u9KTmstGk/LWtBNg2ds0rL5lUn
5ZeO0xb+XekvizyDtHTVW3qPMw/qZFzbRSdjoshLANkTr68RTMrCBqR8pVUKbxjy3B2daFNwDOLg
zKzqzrZtKmU5AZWKGfCQ6iiQTLBjKGWt0n57xGrrRWPlN4JnezdedrFuj8nBh3eSGk1xfkmbXdTD
rGt7XRZzYd6tpv3SOO9Ke0195BVtSh3oS5nthgwYwNXsiaxE0ZyGT0Y0sycFKGBhPNWVVS5pYzOZ
nOTym1Hg3oQ9b31w7hy1wbqdbPXE3LvF7qN7VMO63tK8q/pYafh8yezQJkOmNqgHVzUASliPmTli
mINIOAFooCP6xjwad6OqZgUtkQkd0NG79dHSDlp7EnkmyQm1kd6d7bS7iqrK22m2SEbzql6649/V
Eo6TtYTO25HnAc4FbXxWY+djp42NhVqFW3120cgTqt/djfmx0WanfN4Doal0pI2MuRtCS8ugoN2t
pd7dWyNbut/ba9ORdrNGmoNk4dYPDj7oZMRvU/5ODWYLmSUVldTSDNfwPHFYDO6qbm1z8tD60wZs
qJ5qifg4cRsz20W5VWyCg/exgRNSda+KAx0mRqluLvWIQiRQuu0Nd/n6H7SoK7gQJHU1DIITKNmN
CGxkxAWtHYCqZ/eu2IVSlWipI6vwrKmEnB/tpk4IIq9suIU4BKZksKPlneJgpN8EyAlv1x7AFrmI
gC/IPw3MqNv9yDoJgWtGXffuanAFmRklWrpGKCbk/dBuAnQIjSi6tGegE7alMk96Ai4xFZFpdn3H
dzzfGD61ps56kITee7ULHUGKpc/Rm7Yz8h9qXFcX/YPSe16js503g7pO3RhWGnjrAElmAtFf9Um3
qlPZT22V33u168FdqzFtBglqlQwnYHODCRbKwMvD514FWfT2G52qWthjIkQ16bMbHjVtQP4nzaSu
EvdFkwzPizmyjsaQq0aIYYOkEGoB7ZZtshDQ9TvcYnabCghdIi7jhb7WNohxZ2gO3uagrj48Tqmp
4Z4Fv2vefKOm8Xx6Y2JvakqhLYMoYLOCIjZSg7fmDxyyU6reUdklBKGILP+oPBFesyY6wkLrLnVv
Z595I6aVtQZeHc21M26ZbMBosc8Tl+54ayzVXrup/jQG+8O1EjVjrs3hVZmJu5oNzFjWFRmoL+kY
p0P0htlUpM/QNjqZE0X6g1hc0gB2+ny9lIu4oGwMeMyZKaBPlJOGvtKnL62TAKgmHECkop4d9fRi
gI5CAg/tZN2YkrUtlHG0Nz75DzxEGYnlGI9HuRro+m1Q18poQj/IOLcP9laAkYeS6RQ5I2uOrJku
dDhR8DbtbDU4B4GBQtTnrC8YH7h9UunpUw5CIDXqjqDjxgKqX0ZKlts2uT71vb21j97DacQP52Ad
QHZy+yDUrHCprIZKWUS0vK2WTiI0oX4/pEU+XzzAjVFrUPxuKiYxjx7Pr7rbZJI76aLNujPPMlV4
5vRp3zB8B8Z5KJfxFNruMaVQrOZRLkE1DM93FjoSPowHPWfL9S6EE9IBkilrDeZMNIRcnMr8yjyB
MBCY1gOKh4bnTN2txiLtTcccLJU7Xem7oOrWXY3Qdpscit2XXmxDdWSVUCWQGR1/BERDGwaI1PU5
yKfGQlzod85w6IEGqEtwIq8P78awos0ZTYjW4BTbAmOin77sY07kHJnVuNmJ12q80+Ol8uM5yUfb
D1VUPQO5DheO18p1+xZUh5ybU7NLo2HvY4slA+GGPNYfKWPDpR8Cb/SGZryu6fvldkUrt8kgyhNv
Oj0ZKf/hwRkUKFUXm4ahbAO1emvEvZ5PSlEhYEwO5vDBe9LznLdCjbJICPmWHbqp6/Smc4S05seQ
TbjXhmNmHaKGCZtwTe+ozQm26rRiCBfVa2ta1lpDOxijLN4+vWH/GMfCQfWfaYbEsbTqLc48EAH5
vbLNwa7S412pY+O5aSdFS8vsKMj400W1D8Opa037UF/KS1lDdYBd1Lxck+NtvY/GNwHV7VkU2eBu
lNiYeN5AjQVYzWgWweRdZXrAqxfl2rO8juEnRqONSdlOZgLBA9/zInPgidVIM9ygsZyQYhzPqfME
dVjxHCgTYOOH5YzFtJujG83DcKSFFrp0+H/+doD9xMaTKog/sfG+mRss7W8Nkc2ysKUuGHPTT7NO
yNwkHfoR9t00W6l2GodT+hdiPaVpFvADZRUtF8tPSMBFWNuTRKaqIzMZurHLpW4aOn4P44Ums4RZ
sDPuzyCAzg64cRGdwTx0O0ysTFfEZGQYfkGS8YBUVqKTpaxCxu2iHsOGaOPowknURby4rJhLY5i/
WOz0WB7B2phRmgZJkiAxWRlW4tOUseURT2Xm2rXpmZGZyBO7UTKxWRaEYZdvb8Zz+Qps05vRAm/4
vm8MkiBLgknWcadZJo3Ls5II8zOYDWmL8ef953ncg+XveRABzXrG0DfGhu87PdrResLe8EocYuAx
yDDuOYY/9jV/6Dv81XMghZAlBsJCt+8OoSY/DntIxcgT7o95mTm2uAdS6kJGHtcMuTuOU3cejnnM
Ws0BzTiOrbXioU5vztrN+0gT0IEJE9sdfOwPpVtc4HumOTQMSBV6BjD8oWdwcz8LndhFef41rbHF
JMT0g9XLaR2ye5RlG+YLIx6omETS5XJZd8UexFDNWEicC52ApYa6GL8QCjQzRRULw77Qw+eydKAF
huCy3kIYQkIsCL+yCb/dFOsjCSAvN46ZN9pMQ4gH0ktoWqgul6o0J29hLmlCWGIQ8maGhUN/sJ3p
lBv2wyn0D7FyJb/kHtqVicOnwGTyEtUU5Fcfiu9zo0xsxuVZButkQehouCDcrAWkoLkxv1GUZSxe
KG0F9PygptY4ZoUtGC2QWwOu5lqImA8beusLJGXARzpnVhgLt7r9DH1TTRKYRXoHGfGW8CS8ylvw
IXwrjOzqciHXCOdmTFIgz40wZBlxCpcyyQG2ZNbhqg4XdZCHqIg9jWmnZW6hu1B8m+fS3fZBAYQw
dJJhx8okMgpapCdMFO13Erg37MDDmLlJwPU50jJ4nnOid8kE9mH8rLwsYQj3ZjCWdCAIZJGxlWmd
ZukMN0w6EyzIYMJjaJLxT7KgQ0tRPjDu4xahErw9jsVPJ4asDfH85CQhzEpbPI62adWe4KuSHvMG
7J5ktA7TmjyOKaFb4slLAlcPZd5t/gnybyERhvn5BTmx5KCTUB5YwEV4EAKBk5lnDpVnDuClAENo
gocLomF1ETMLBe6DCGJopgzGBjUEYCCMj8iWPoF9QWcW9SL/pSzPAZS6IGMOWVw2gM89w0Az9XiK
wVMMfnrR4GPgNZWB2AcKjMFw7OE49IY+j4kSWTXgeQZrD9EGuJv+Cah45mQi2AhzBBO+GT4DBmZo
ERU/QjZxCl8xJpFSAJ5M2NDp0WM/ybsddX0zAO4GICBN0qhjDMBEz98o9Jth1/PUgCuHQt6+B0ci
F+XCoT82gCxPSE1+oKg7MVJzIBjK3G3x64FJjLIrkzMwEal7ZWa2yQABOoDQEdcowEwDjiNDhcL4
QU8jhjpjDBFDBM65GStAUE5wjj7KdfBjEDF5A573p+ONqeBmnoaMlj45xngY2dAM/fARBV1vaIRT
xLAzRjfysQ/oNhZL5NE1lsVhWXx5iTkamoD+UUGFc79r0GHaE/nuONJRHoO3REVgtkiDcG75wwGd
MvF8enKbN0PA0W+weDjkwQOWmjljNngG3kuZmqHfQ8A8sarAfz92cD17rIMxZhFgDViaVZMZ4cp5
TIdYDqhHFgnMj0Nh3hhP59gZjnm5B8s7znjcc+aIfQjIH46d0MKdgvM5tJj2gddjAXl4bw46YMGP
RVRh8MByc9QUf3xG38SdSqNIMRCxh5/V85kCPnpG5CX2jKlkItD85haCxzOhqwD6BnAcr8dLzBjP
i/tMOw1ZohVxPbIINUF422HNID8LDUmeIB9zRBX4KYNibWKaAnTjUHdTK0VtgevbgnUwHAOe62nf
zWLHAEjD2HdASRG2sT+kOfRAcJKbLRFIDhLEBawBcQHXvvMpkRE/grZ0R3oWpkEY8yTAV0QrL+K5
5cWkw+P6SDV0bt+X638nQ3+SFY8Ni6bsMlImicM+XzYsWoVd63Epl5ChOCdRoxAMogyJdGf2chxN
cQoJzgTl3EuY61DIIiQbEjZHbuYvV7RECgiHi8gFCxkN8AePyHeWiHLVztws8AyRop+vfypmAtjA
poCwPDN/ciaP5ftP0AXri5q8gnT9vFQ0OeAQFVv8b+lLy3JRIOK5w3+6iGGkXIoMtuasNEuWuZ3Q
orPMMMvuvFRsoZvI+nAVL6MvSFfTcC7LhY4512KHe12RpSA08J6xnnQQUZWyfCFoi1KasH4x65eL
EbH90C/kBys35+Y28lQmRa5F8sBXAVI4nyzBS7or/exjSSKS+RtVRdQGaw5lyWhpC0LgN9SBsgqp
wS9IKWuOcJZZY5BMNps2uehF35qKZkGbrhAS00LToi/Q4VzEofnn7ICgygIBLLZZct0ZySRize7o
kKXofiIQe5AiEphVgfxFIUbnpTM7Zg/csUQlyLUR3qMR+er0QwuhL/8yvpzYc9nFwJMomPCWLa8H
7N0k7GvhC0JNMT8wZZHQTBPqG9aTWACodkwZY+eB+cQm5lAUICRJkoBOrBmbMfQZjEr60ryArzcT
XRylWZRngNwEYbumPTBQqGQOjK40gXyQsXg+Cjo6rIEV9qf2jtcHQeebwwFAisjES8tkWwAYsOcY
wI0Ia9Qf6YV0HnJAviP1mLZYtum6nuNjFsriZJ0+ikzUlSuFP8BV4SbbHjjJ59AdB3ODh4jcykUl
rs8haAyRxPIbSEM+DDXPkN4irWKh53nc0+g692BDokjZNjeJIIytoWkH+OgshhoiUTAemLCA55tg
I4QDuIoOQX86KdMNeCKKWRFUGJSJfDVmIvNz7Yr3eQVZYyIc/aET+sgUoJ1u+P7QBIpzYoXSkaJD
0W1myAkRIZY5cID7GEkHzOFesBOUjXwEPWQAWoAYCSKHzLc1Q/hh4QxnKENYYaJADBEI857PaqFH
8IpouMg51m+ADDMwdLhdNoEAfFHM5At3GRaOCAt517ATu4tg8WbRYCBqMxYQgxlwE6qOLPjcneLX
dUNEF13iNtGOpIWX8iEHQ7QdFl1mzcFaQiaNHTaehl3ccLas6GSSa0aytuiqYtwvNZkwdEsMeVyV
6Lmi08trDGNy0JhgWWwyQ+WfyDOsfmS9wxqJIsEoWAXRmtCKxgaLw/4wukh3wL5w1zSuIq5leox5
PA1xlA6gN5W7f5gPaNXoQX9QbtxDOCGKARQHPxLin1WQLwbBbKAp0IaBk2c4FH6KxIEEaaA0MuQh
HML4MMgDeFSIAv1nGAOakB9ENvbHjtUbMlVjVIOxH8eio80xjKYWTeYa1RjxTkt02kRtoFHWD6cm
VBnjCovZuApdslXh+YkhFJSHnpigPVYT7OEhsqBpBXt9iHoy1MbOWvz183m8x5k1hTgEoeb4M6Yw
wxy/S/obCUkU68+MTA6LEMYtZSO/Bkez4/ooHgnj0dnmBMgmNnqkLz43uBhRiY8AnBMcYJVEhABe
YhfABbwqYCgKIbIDFTkBgsFiZADohH0j7g0ZIHDIVNMgDiTkKLEAEAoapPAFqGTieEB8CpqLPQkm
olXwT5q28ydg1IF/yF3BMk9UQ8IN0Oxx7ksbMBJqnfQa/w+iIfTBGS6NTEPUFeQCqMILvDPto9aa
IJ08Huq1PTQs9EX8CiwovIn3UpjKB1NEjeIhYwP+RCE3BSDRzmAbQQFpWixyjC+kKUohpBgKKaKY
yTOxe0JGi64jAq2PLMnQpDS5w3WJQXCc0LX61m9Wk7x4v1lNwqq+9U8tVyRYvlxYzRSbhpliSuO+
yGr28zHFkGDwJrOBsiJmlGgFuMlQD1D4ZLFhYxHhrPkEQR0EM5QduQfSEHjFo8dUC2/m9gk+0Sj3
KYkA516dodJk6qKzIAGYgwzg/lN4cXeSixTIB1qAIGb4CMXNtNOiGXCQ0JcU9SmxEZlZigMatkHz
d3zc3BkqC0oNvob8o5NObERUYmeTNjVm+EOQnrFhEuf6R45GsoODU8rkXQxQhv2pDDAEEWGGLDqa
BEuGXs7yC3ATb2F2oejE9gx+4Z7CvBEqzylKKD2HcywLoJOGgFiUbRCVP4VAcRIjs0T0yBdw1sVf
lpNr7kUCkpFwaB1eDC7jFRa1Bb+ww0aIi+8SQUjXEFKGr82HMD8aE36sKZqcaP+sIXtuglwYtnAC
k/f5KT463HgYsIAqKgyX0hJ8gjKBUCK0xI9NH6VKC905XRb5Ec+BfV0TzbzTR6GfA15p2nPoCZaF
0AxbNKhuOFdE/UGxwmOATWThC1dobp2bGIhIBNTAKUTNPMIaPhuRfEjPIYGsnc79uEV8BqZM/oFh
KJzBNxog0Tp4J2UOuFwsgiDQRSmgJ7np8puwh8pPoh7qRZIFkNevRVYiYrq/54/XusqRC0KoJEYH
X40wqwuvQN12gm4MqSJDowRtFujJmEGYJsXNBCmUtQ46aIpXhtfhCAibd6BXnFDoGBH2ph+ZMBBa
hXjoaCKIxMcNQnqe/ItvR5jA5PUoGhC/MOuKc5wHCHEh/kz6AKDAnrgYoRQ8p+In8EJACq5j6ucO
BOmjuyFwsIIx86C8Lt4NaJdnCRWK0QvVDw1RTcBDNCIMQ0YKtaFUi7/qk+9dRx6CWgAYIf5RdWXh
kKViUHq+G4ODbqhNc63anTNPwuNorWnoY2fETr5eIdMguO26ljsnssCDRRlFio2JwBMKnv/aqCP1
8Q8gxyLWWgT51ziOzD7F94tYu5+PzdHtAcgBOYgUrEh4XtRofhRQu/GTYVd8fqKX4xwUmAOaxJ8s
LCSGkVg5fH2aEX0BQtkRw3KY52Z0juEAkrjU+HsaC3HSCsPnPr5T9MlOwA5vP8V4wFQD9bhGFwuP
8QueijB0BbccK/ePihO18yKgSK4QuHXx/KN2+ZYLi+SCNaGttIMqzn4oY0hTcfx1MvokIM0IxGOJ
p+Fz0eb9kNAm3sedmJucE4FWkcxCwUI7BuQjepAQUG6xytqwYgiiDnuStjlLOslEbhIhiRgHS7kd
2Ba2zLUPGHLKSBDbIvaDCXMtVwBvBgo6upbPfTwU0sMJJfgGik2gfrG9MCOwG6R9sZjFlftpImIy
5toligVt4ulkmHg+uBt2QaeN8IBKl+SFXFYjLnIwFyIH+yDy/IP2xdCidZw2IquYCLH4BOHR09HY
mF/PQHliNKgEEd6T7oLFEo1CLkNxyPFbpL9JgB33wp08E6VbbpWHDUW/QzXI/UK4j3AiySYIujT9
g+1w5Rni8+HKce7P+1B4mfCKi/8DvEavEO0Q1GUIA+wW8cUhqnLH5JD1N3BxQQroGlwE5xgDPHZw
8JQeiKq6Rggy0zh7+MkVluijKB3ijqKXbB7BskC8gyz/NbeRoevHSDHYjcN+aIeNZqnR+IKZb0pv
bfYUutEJnDJP2oLdbjaTVVjW3JZNsay4kEbnoGEt25zm8mUnvZRwCnB4H2x8zqV3SI4fkol3q4rG
iVCGBbv0iO6luU/fekk9ERME9aidw/lrVfQL+H9J4tZ+mWvNytrtVSerdcPW8GY926R9/m/qznPH
dfTc0rcyNyCDpEhR/MsclFOFP0RV7SpmUkyiyKs/D33scbuPuw0Dg8EMGt17dwVJ/MIb17sWO9hf
Yf8HfpXpMCjz51IXaZ23TuYu7QRwT2F9M2JgNSZSCHrqB5R1thBfmZN9v4y7Ehw1aCoQbS+iDYXH
pd1W/mgl4C6M3FpZQpBfUz5zbkIJaEKDayD1YklWZPVOaieBavOpQ1S9oGmykHSVFIYtXnJJr37E
PfIb09uoI/FTXh8ggQEWGOJh9zAYxrTCk2IOL1WAOrYzwxfeJPrntSvo8lbyEWQDjibbBTCHycr2
JSjX2CFz4N8VbfJzHaDdQUffBUhyer4XICHOyIkdwUQ4AnCWHoQC6Mfvys03K1WP/bu/+mTYxtHe
VAfJBD21wHfzortZZE5vrhCJrq3ohHI2bwyGptaZoLUHalAlKIqQnYJQz3oGU6InAJB8/kRXQh9d
lU3vvNJe6EFpvEcuEzqfjL0a1V7DWOWImhjH3E9sumdu+9659U5h1ZZm4WfGHojScJv01W3cPjeQ
Trvj7undebUqAUqRWeq+Gq3ma4DSWNbzY+92QDwqjoeJgKJ5jjzAA25ma97a+JGP7QuCifJ75Q6+
5qZ+ugW4sS3gOOTFC1d76CqsVzcRNZvt0u1usJ5ZoTmc4I/m55ApF27xnXETSzbSg7JBpcGQPuzC
gr/vsnROS3O5ESUdqYw7YGS0lxpd6RxGhJ6ylWr7pvFQQ+HgVFBQK3rGarOgdh3k7wNAM/tpivvF
BQmnNUt6nJCD/F4aY4AwqpPYrBLXKP4uzKcjuxBKf4BgOEqCHu0fNngt8IYavX3hFAUEnfUExgkk
IisfO8v9+sRm1D9PU/aXnnjXF7/KJ7gDOai9FSAs1EoArCRv92tCD6A6yK/P3QoVUr3el051RtXD
Kc6K0TjhTn7niJj59XFl+BQO82MH24gnBNFZQpvUg8uVI5ta8ouwETalUaDWqm/XRu6XwGcGhll9
OOtMzb3P1+y+kQ3Zb15Fe80J4qJg5Bt7gBeNg7SiKwW32XBc7qFRt1RN7+wFdxKJP7Pfheb7mkvd
gZMLHuaSi7vPrNfIBMj4V6AUVxYg8zKYz90EVkUx9/UWthH7PbFkvwj2Ky/zkaQBeyOeY3RF7f6n
vq381sjAYDqR/wiQqON9Y5O7rqPuBLYs5IrD36kzo2yAwLkwVOsRw5WmeCksxQWPBdTz6TFYwd3/
mvTw6OaYlQH0WuEIPgLcBjgzYJsKWLbPZcDkLOuvOQ7XBkwOb2S0TmVM9srgWT3M3eVp7B9u4pVm
6o1W8Ks2sg26M2dFz7EBe8CG2C/qEImx73nP0BEv9fvdrnfpW2TxpRHoW7Mp7OoF3GFx/QTbBNMo
Ebtq5sB4W/2+6RE1BcTaOhOGKrI0I/RnGODDz9GABxqdvLc+1tfeq2bH42V8VEjurVYnxxDf+tPd
6/nkhV8Y95fium2DIN83AaSd8FVBcfgF/PVlCfNdYUaSL426uo9qI77AD4j2ZmvJ1SEe7fCIuZ96
hHT1O0jWCfYTEx12CPgYOsM7AC3jm5I/IgsNsg8OPbbu4bicGBdLxfYlVuuCsAVoxDzYDEh86Iqb
rc0YKy6ZEPwr5nM/fdUfwvZpclSym3JBVjXRtekgLmw1Mu+mynR06DNt2XUOXDXqRYGDSTZLZKYE
XRtgANYTxByBrplo0GTOU9aV24AvkmxB4FN0TnjG6ujnzh51yWxu6TxFAC5btOb6DLpFN3+tnx/m
rfRGF6k2HqIhKyLeOg/G3cO0zwhd0XwluA4/f8ANv9xmv4I+1kE0sMMGXM/2aPFijVfYQvA6I2Ux
LtcUvCBsjphpKA5QaEHJVp+c1etyuy0wGaCkc/00WAOgP7nR7zanYDN7Q2LQCQZGYLNUWu1LxAWA
U2FX7Wqjd5Yvigt/E2huvA7ISgaU+DDYyQVndK8ae/lpZD4SBGabW0+PG7v+Fq7dYXInM7W1zHhu
JDQLRf1bsE8LnuxXekhcYTtQ334tvcQV3bW57UzpQ7h+MecIyLfbVwYs3UDEIF3fq3YLcLF24HLe
wy1M5Jrawi1/GKsj+L2lDaX2VsRVCcY+cXp76YRHuLshHLZ7FwfpnGSLcyXqx9eVP0cJofF6UWw3
0z+D99zMbgssTQomXfC7TbitbOklGHnrABbizBLNAXww59A8PQ27vIx+5GanCVj608IhGcWu5X4x
p+pPl9RWAg0YcuiswU8vgGrVni9adyeATFlf+7IhOUBlt5Lx6ydgvwAIw7qrgw0H02dFZmFyjjBf
oXP7xBLqsQE99Iyf4M9LBa4gvYigX6vdjRgEYHZuhj6wOOZY9Uv3K7VVi9sLDL8wKkcEKAcoV/+K
tgMV7PdkFzqVr4KZ7cAnmhLg2si9ZNz31pg8jMcpPxR+7Qi2HR8WTKFIzJ7QvS7tw2QUQKqx+JvY
eLpgfD8yHjgHJiryp7Z5rYxPrNkGSWdaYT9sIKcFQLY1uE8nKMh6O++VYU3zXd1733e32Zwy432p
D/4nZQhHNOcpgmR/91pDfN1Pm8Ra+h6iq3TWuZj2af2F2tmuM/ODB6R2MEd7L60N6bY0JW+GQ052
5Xf6Jduldk1Mdpw42YcdQZD7vQBZrDrlob8J1olwwBDd8cZGVgYwQls2hhLUsMbAq3VxamCbKlZs
e0iu+V40Mk8C7A3+Ptq8DZtK0D+SAzzvR20ykoMjWlIwATDMDFn/6OCz4+0SbzBL53HTGvvxEe+y
S+t1qB7oEezVo51+rFDAuiMerOc//Vf5sQQje78VXPUdMPAX5HyNrwWg5ZGosNS1Q2p1cGf62mAR
O9iJ2UMVzK5OH6U1BL6k6Upu1gxSvI2CXYaG/LYkYkjsNvtqILG+aAA6T+EtPYRbDtImdJYUI+rt
QgcvCvOH4MsAW9c/a6c6FW781rytbtKN6YVr4jJBmN519SU7IsEoYthxxGtraVbHBGJvPYDpHANQ
MY2x0L/TPabpO3wrbyl3pdWzrfQrsqLvpyHsIUGJJNQiGSsGlZxIIHI7P93J+/IkrJwlUEaM6V5y
p+0qSPbyKeWw5BjS0uo3MiPtF8Hlhz7SW3YonUbvbsTExuMmYkZLp7hY3c9CAQQaWcU7H/l9MGVI
1hdO//SXK/+5CBLCJ0CWjXPHoe85/65ql72vJIzDGxLOxhPuNhYL3XOiN6h2G1ObQ6PB/YCkZV/d
wvfqpTG7jYidzPxxq3y2tV6GZnhBZ3NpVBuVmx2a8v4j3GWv4We5y6A+RNhO2yrvsPsHo6w/AsUq
Nv3XozaM9CQhYSKZ4dfDeAankG1+3pRbeylwBC2R/C5zNGdwhwue7aSRXlj1pTC7j3Wvs5iLW/Py
CAaQ3W/SAfExlGdQO0yNenTyWK+2Y2Won6vv0RLJY5bG0quthWwtv0AOM/Wgco2fWDLpO/TxDZFm
4AUSxe744c3aKdyyNZOThuNqKn3xVewaDP1rD4Y+g/QQoP2FSHm/2GnM2YGxPydW5sQ2c2Uo4waJ
pe1ihghAQUNzZ103BPjCtj0pkL0e3kOD9Z2ToJWss4L9VrCajWSls1tzA9TlTOHIWSK6woqujPQs
HZA785eG4Mo28/E6S4UI+ub8gbC2GduAaV0IVc/qIfpafmich51EiM9MxCMQ3hBOxLquY0RGTJjY
8SWxyVCspeIfK6i4kUrQ13b+seBU/kp3YqMvrqtNPL8xLmRTG3uYl4ghV5t0F56rDe7e6EkzDyoG
8ZwF441FtB5YKoaayBzr79AjoHfA2TsRl3hXfkoPN8NMEoKci9Pj3N9iY9gqeG10q3eFldIOe8Dm
pz88kbcdDRlnWnOtCH1oUk6G6r8sYnNJOLl6bUlsczs9cBlxF/fTXVc2TMLoePY3Jl3eVPuz8FCU
tR7BJXGfF9Guje+1vjT0BHsvg+Zn7mWXS87Daj7KVncmhht20oZhj71ESuCl3DqGGmLzq9mpzjy0
MH7db5KnOoIn2MrP4I7m92JuwnmNle8q83CqN7A5yxA64N+JtpZWONgDqiaCqd5677HtjO6E+jyC
IwuyWyZvvhbX5qPZFZ5I4Pc087Wp+vFO7uHrP0KNv5p2z9viJz+phc9tWFlj768h6fcWR3mPasaj
0bPG5NYjQaTEHFxXAYn/uviIHOHQp9ajt+Gh7tLzHSMIF7HTPGyYMSvjcXfTFKeIBKi5hprByr1m
U1vtSg+3g9/jIBDL1PO9ZlyyI2fdiDFJnJi1ucFnEbLXzqnfwOSJM0XR4vZkuNs6rch/NIZSTxUe
oBv1byKTBqaN41rUP+buw4tmiJjdXOfZIqc324NkTj+TseLYjrb8q9qKLmNRG5R7CX+Q3bnvQkIX
wRbMNVg3uniCO6DYKumrYHG8/xSSviSyIBDRC9xM4pQ3WPFx5m+sHb4Hamf8WozDv6/05qRCjcMo
XWYIna5EvvZLe5MZ1tg2KKc7GCJ5idonghHeKJpL0Re++sgU7vrqMAB2L/ViCzuU2835BhzPez7q
VTN0b57J+vrwW3M6DXbsCqD76afmNcuV/8i9VQZ3rICo3+9WMauyOiilCKmzxvNAulG6esT4Eb4X
7rzWGDjuKOXAwd8aPbJFmdW+Rw0cFvpsnkmOTJG5hvzw2hETLl4b7Bcx0d0YrDWh4MMMRkY2+m35
67FprTuDXr1z0rg9mXW6n+NzbRxeyVdOTBftmdLETYsvrQFfUe3nFByav96m2lgkRITtjqxb59vz
EC2Xna1uuWuErKRATJJgVnKzY41RVWdCJj53lsLgGRxZ7Gyn+yFREWfdlpn+El57G7kOI7qgLDzt
yp/nMWVMaXCTd5XIntGLT1X2akYTXhTZ47BTd8jM8aogy14TuaShPWzvd6KzyVtNxFGEockHd/dN
8yIbS2WTyRvHbW6+UqjAKE7kFsVOJqUjLIys5IQ2vBF5qt1cUE8lfGQSiwnEQNlShqPKxi1G75Qs
FVsEeouoEGNnVT6uQ6/en2At59hydu2nFi+g2gwoaVtmrVhZ5oMoa7UOZZGAhvv8K3vpV2IQi5MA
PXSwJ8yA2pn5ExKFRhXNejIQ4y3XPyqCLsvn7PSeZlSsOlcjNmtyjk1KbBDuMx4VSu/vFYNoMRv2
CGycjifqX2wdecmnqtmFmxzntIXo0J4nA6GXdwbGBYgmcSrvSoAOJt982oRj5umCIJORXSuDrDWz
PHRBuOvzv7M7jHxS3z3hod0SlGdEkPzep2z8GL8+b7GfO2hMGUtmyrml/NOf5lURXQLrxquZxWLM
h+DdvEQu9SyUqdg6Fqp1FtZoHF+fDJBFDOukTstSEvdxpeZDtfYiK3RTnu+Y83qk4LroasSaDGVZ
iW8h7kOW3TLGRmDuxsfReU2sxBGD5nO58wmoLSjljPd4Py51hTS9cdZui02ojK9iGzmkv3Gtn4kp
H2SgJcMv2PrI682PZBMdErag5RzTjS4xO4pDZqAc+epmwu/4iUN6xtwSRLqGr80pF31bZN7Mu/E9
sFPxPG4+Z9XRZjS/oNlkGJkyyDYynn4XPP3JcJaAJORtrBnKdxwwO8q4n+Sm7sJc28pN/GltzSm8
6Sjylh1GR9bV43BgOO4G8TFmfp/P4fBIIvoVCmbfI6u6ieV3kemhE1PSLA0cN8eKWsvKx6uYGT1q
l+O95xieVDc6RiP7E+9FJjg3BD1sYabLlvhCiLR8CeYCmTemhCorrjvSqdxn7TqasO18+d8ii1nu
OmO6KUb0Bl08NdCCqlgMThM2HL8nCxzJBTXz7uO6TvntTnBaeInzlTMs/xWZWNQc4n4C83nZeDbW
jMBk3oqQ6EIzUNjmFLza7wzOzcZmLj4RV77Pecmc6FEw1U/0l7+qb4ZmiaVz/fLw4v0rGOPtnk3o
ApKVOfNK14zNqtaCLIkhRRdvEqy92uceH/tdP6NqSFp1MilKW5diu5XfXrkD+mV1oN7xeaCjnlnC
PIVG1fB9ctGE2/dGF6ABrd8/SzI4b0Whi0WyH4xyA4J86gR2PL5D4WoyaxafOppVHAdKU7wTTo6j
jHfwXyafiTSK+r29n+M0R7FhrQP1awoMC9+Nt4X1npr8ErpOpN1bIqrZRrAVq83dDs1loS+PV2Kw
LxiY9JNx3nxFFjpKrAVk05iDmHiQbyTW3f66SKziimOOSaHOVH3kG4Hf1/ck0pk+uTQbFvaeJB9z
WlgaN242gUube8ByxxaZDGP7/O6T+gEJKy0GK5BO0zxH1Trcndc14+eafpknw59Mh/JKVP+s94pk
rXaYXNahlybySxwZI5oZZYCIL60KJohZBMoCxpaozdhTcgFsxy5S0uNwShQm96G5SY87mVfW5urd
5e49XHULxQzVPIQYCQsX1718xHbrgkfCwQelHMJCE7cbd0rSZJbBimnsmEnwHcU7IwmQF4Q5w/3u
udIZ9f0H5voV440L3KPlZkJRA7zYuYQXNtBZ7ohY6TMgWKbvGuflQSgy+ZkjXUSnByjzsOaB3YdR
UxCWLk9M4Jpy7kY2gWKPc7iI1fLaN2jC+Vw/o/62fH/6sHLwdDJPTSDCAp3JkNCvc8zOQBzrwklh
xLTyrr0ZQS/Rb9rNefKjA1UcCo6cF8JD/sI0qCWbkMZK+o+k9xu+acRHbuOREG1TOvF3ucm4NDwe
TNlUzBZnDiT3LSCxhX6BFEn/UKkES+DlYwovyFQ3zuJA6e1YW6zpXtuUFOS2KuUXtzF3SLnjw4+U
kCeX8nbsp07Gwy91H7IFoj3Z7/3ihR7GW7mdV5HBcnPABZKQf7cezPOcRIfaDbUaUmXGundEVJTU
Rcb9JaTmg8ymQOdHRnF+fk/f2du4WTzhCnezpZlSXkmMFPfOm61eCwYbKXAwVs9eIcO+vQcTgD4U
CvW7S+SHb4voKiGaYrXm6b2Z3TJ61HrzsouwMyJB/zgHroZmvEAnQIeGHS6Mb3+DTWeJNk+35Sy+
lezTaJK4GF/nzZoMKTLxNfyDgxuZVWbA8riyJDCBdJNsoh0DyTG211NOqH2Zoa2ZH/nWEt9H03vM
js1r8RUpR/iES3eexsJ8somwjJJNoQ6EdcNc8Xf8vOJc3zSuCVRI3MZ5PJTft5mEZOiZIjLYt4LI
OoRlg7XFfupuZT3tuxecETMRqH/CvY/l8Dv4XZjI5JYcNTenQJ8b25HaGz/iRYbshUSN9JvWzCTz
aUx6j/IJifsHLQMqd/38vv6XYETuOfcYczV+Ps40z+wl94GujOCItgfT3Jdm1owVd0ZOtIYnoJBh
l7uY6lnsne87yoxLRjNJ2RntZVDPFe0bpcmMizxS/9cwpnVlkjeVVzJoiqjOvL6Rfd9oJp0BhP9k
t7JL5OoZAX1azw8uistJ/RKZUqXrQwlRMQLBCAj/zNFRzJFj0RGCVF6qt9wCuOzN8AXK7V3sr92c
5sXTeFhomXukfEw1SzrXbE3XBJ4mHBqjqyztYwe1m8txyI3rXAMtnQUHnkLJj2jQ66GXlJ3FfW7s
FEc9vH6cU0fz0q3kEBoe5j6TP2sg6hioNzJA7SzaiEC8JOeF27oPe+0830pnNIIJsnuuC3HFD13C
y88ag09YFI/+mNgrqoned0dcQZgOGZy+e+JCCE/eqTHw5BoXeAw64qT345qlTWySFj18nzMBdsEI
yQYCTcSX0PYyc/exjWL914J2HxoVbm35xZnenpHZsM1hlmquPPUki45jQDXZuDbb+Motd3o3tkZG
ugkkaJY48ZHpbbSFeN/BOpbs2dFtCPEYn2r1Y+mkWwSgr9hyQEr4SnzGvmcffpFh6mHwsD7W2I/V
rvSIDN0lpIcU+Gmj9m6C3aRE+MrV1Fe7Bzat2WKEaJpiPo3j0xbcX9BMG/AVEXO0nvwyOo3zyvgv
O/L4FsyKD0tRRK+Z+YU+ZFt5tCyuPKF5G91X+gtGMAYwAWpgQgXjvKAOPVrDcbKP6iYimKFHxweO
3PAgBvAynvexJxPcvgjgziRjCAZ/zey2Ai8AwSnxJuLMmEDcaGRvFzTr0KYw4EnUg3TTjgyMC4Y7
tzmeNh9xpFVfsLmdKRIrHVr9VgcpfCAzc8LMuqS8FQ+74qFlTnHEHefYjPTG2gelNHoWw1kSANYg
jUVfqyK0hIT6AqCVMmViBpSsvNQ97EqHDl4AC+BuxBpDLbRLZ/Nx17eEKJUr0erkVBZcesbM3adx
ntmFUmegdwPGIDnXVribVEtW9Wytl9vr2KEqYvWKp93t3F8/bXlhDJ0l7SnSQtES1CZCRu6cHsn6
myVqG5qt5vxQqVU1Tse1b965pOaDjcq3UOFGBjeb/3Kt6fC6+XUUqLNKRChUCr5JycvbZbN8HrGU
GKFhMNDLtEdE3Ei86htasPVWPDU5WVh1o4Sk7mUp2HSrbfbRV5QWdaWiDXNL6IfmiHjyHgTekIXP
lnVF+pwhQHtaEVdaGcmWiJ1GEpGpdJOKFH3R8kSpmDF5NmthD6/xiboJLV5PgP9h4dNe4sNQSt01
O/G7PzOENrpdZuYwlfw1pUj2qS+3xsqRXxriEL9/ya3MXP/VnjTH7ljsf9His9mO2C998D8q7fgM
I8fBuHYOKDKBrB0xK13gcjPDD/SAzhE043phvwyuQsXSry6dASkUcKsEzphwCwcBsTtENLEFmZeL
Wdj47Uvsu4vIT/a5IweJHRnC545oZXu7TXbK5mDXKOHk/kAoJ9rlhl6nBwsvpxdOj88nQIka4hyY
nqzSa2xOtsuC66tjdENKVYAa5W7VQSsaGJT1aai8GAu9/AiX5ApPSztMuLHao9tkgS8QcKrR68BE
MM3Bdh+Vevu5MK8inB8DbfHGTihCOxiyq2j1+2KvDjpdwz5oLXQQqNDkkTF9FxDS0Ok2UwfMxX4I
+O95fSqwLBNWL7121zmQwQEx8LOBGNvOr/JWcEP0ovXcR7rGXtG/H9xrZkOAqVEqtO40ogdImhab
/NoLeumjLhjkR/FIWQnrLnBLS/ry8Ybrros/U0ONtKf51ZF7psRD+XbujuE8EMHCvlFkdtYvyS95
U+zrmfpjsvTcnY3O0p4t80xUkXHpkoNoiUBTlT28oSdtRjJQvSN0flp8VcCsIGD01nzH7Nd3cxxo
PxKSvY3B9P6gk3uZqLGZ9Wa6Vfjs5qgdSJfNFqKJ2eUtDlgJ+pfOFeO5ORbmL9ANRKplsMD7rwIk
XMgE6PZfZwzOhFMS+HkvpFvYu+wMvu9EG1Uyyx10GYtfCzcyH1/EAwsinjkL0f272Qbx7P3BFqwI
Cn7R1vU78xwaC3d9DK2FSVO+/w764IpBJ8DH4Vo01XuSjcW+wlHnVGOI5sxa+Dfz3ev/Od09w6pm
8UBA94BRZ9jVbzjNIrFtRjlB/pZWDTRQD5uSF96jJKa4myBa2AwSR2cZlFQk84CgivykxgpouCkA
Lq62k6F56alU3ykNJ4ZyooA/xxGFTdKU2LSmVRjzCITprnLdMKMzZlHjXObGS67DKaGZ5I+wqf1y
gckRa/85dkxc/c/hgn9+xt8hNcfVOpPlnGcEWkGWUkTYN1iBduJneGjWuOAZZCRYNC5f+i3Ervlc
2CEvq0/ydZ4PmdyEdEuEYgnzTemeFh5fzWhgzV0QSm7OHMQ6oGVB6DngcEG4w3rUUcVTWbNvSiaM
9K71w4g20Ka3J2PhLHxK7evDYLZYoM5pz4VJOM82zwazAAnAdbXL7eCGO9R/jM0LYC9ClQFgAiRo
GOyf2OqJjKRTvIVSZsFyaoDarvDF8MvcHq8gIJFtyZZtQafPScF5hTUYKd1gX2ecVmEqxhXnbFLi
GSvIoEliis/16a/L/3+NQfz/QZpNWBBWoIH/hLQ2gbN2+wHR5nf5W5LNv/3i32k2IaYVBYjc1ZUC
G/c/ODaXf+EeIgCuSpqs/TPH5vovMy0nXPWQgkAmOzNf/p2wlm8JcN9CES4tVVR41f+EY5Nf4eL/
nvYB6RYF0m0NzQLhd4YhjMNkLY8P0GfqZyLTjQg59Iievyrr6yw6KYlvQtzbyXq02gaBahUWnBTc
UUzsjbpkW0mIXRyk8FyMxGDQkdK4ndaDUaVBQaulTn4qiaZfeZ1UUhhS1Fhd6Y9BtmC01tctHV8k
S5r26YjFtVGB4xSjXo+kw4pi5hXcP0LtJrz6R6NO9kP4Hp+e1g8Uo6lnECJE+57m+XIy82jSR+Ie
6X5NH3idrtSlkg7HHUBHRwZ6J3ldaEbdkYpXgBuBm9SALZD/zeKVyQsnCT+NhXiAMqJn1ajE6mpo
rJuXQXjJ429pRXhMV2YNU3Qnhdb00AItRBJpPLXhaU17H7VbwIz9at88lc/kId7aXKFjpIUVGdnU
PlBv6x5OKst6LGpU40Ka0KH4DLSnCL+TRHsjFt4EYdkiaDrRol0KehhJR8jnA1mA9+r+XRfXVX9Q
EljKIsWdxfy0JqTAmfnTimwGJb+leHvYqym0Vik18tVnNwIoUxpjGCRdXl20FGTTQzBGOv3RS7s6
DZJszF9Uhe9Z0VviR6cCCsCYB0U5FjEhXY1JR1M6vun3/ZFbdeFoi9BtRBqP3feoAIrtRmuZWqUY
u+ky3zyf3rrzmyeVV6owdyoUi+GzaRtjpGch0+d+rF7K/OW+PizkxO8WC7ReSQUWGtqa36WCCjPg
L0Wjbd59o3qO4HLsSZOm9w84w7PGKBC4GApLevDXGl8DVjIOCRSkp1V3DzA7R3GtmEIHAaa4bfva
nQQafwXwuuo6Tp8JK1GDQmwOPYlE8jwsY3ZNpZCcD24DxjPx5RL8xYJuRwmCKO3NeL0wyooKCr3L
MW7tLmx8aZiCnoqMBrSokQ3LK/tIX5GS1DQwlqeyeknr76SWN+tUYfXbF0Qnu+j7Pze6/8fIxP9/
YkBWMYh/bJftjzzLP8pf/wsBdf5of2ub59/8m2FW1L+oqCJgQzG1CDrOStx/5z9GylNB90YVZ2EV
bOLfyI8XivAXpKzllapownIpCUvw6X+zzAsF0mSReR5M+kpQYU3W/iPT/M8h20ISZRUqHrS8/jlU
WynVuh/QqXHHNL9k8faR1vpqCRCRatrSLpW12ag0fuV6MOP8S1hvxaQ91qujurSh/qZIlpqJBpl+
F6yLnUL3qvhvV/+HpF3LOZD6h8/4xyebP/Fvgsiq6aNoGXa5e3/uFPqwEr3iBKB8JDrymBrzB+V/
R+Tsx9oOxVofarsAxTTJvb0CvVLloPaf9ipM9FZcGplMmt/r5XMnPW9Lvngft2qXGhXlHUX7bu44
lN5/ir+etb1EP2vKwGv8u4eR/2iZfzdo0E298lwkWe6KoXxFdMheS2OwjMXdIhbsXmpPuVo4aLy7
z0QBz6jJVhvhyJTeaNo1XaRh/KqBf4by5KoCSjn3xJZDCeTNvDlRjwmupAWxXF7tUvmuWGFGEtlm
n3Ix0YwYU+TpnjT7uxJUzx3rjaR1Az5h2PbTHb63J6DruOg/luPirWmTzyIVAYs+QUyOUeX95nYc
/nvnfktbzxX4l/v5Ow7pMF+JyTJKcjfNykMna/aYLc/Ckh1QJbSp+2FbJpOppdr2z9/vD86PMn+O
35yfcK0MuTaKmZukg6PQpZ6XV5mWFpfJ/vO3UP+ZO/x/n1Fl5lT7zXs0ZZ081IeUudFa/gyjJjcE
ubEz5U7LZqjIc5aLNzG5F8agJMEUNZZQRe/K7DjuT3n7EEBnSPnn+p58doV0COtiP59crRaRPh+d
ZK29L4Sl2UkdRUFJ3S967a1RomvDN8Uu+kgy2Z5fFYdlRiL54+LxMZTpIRcetjgU56hulnuhf5EU
etnDo3ErDRzmfLLbexNIqz7RxzHxozi9rtv7F8JI7pirW00ab3HUgjHDuVLwT9rJmp6VnRUUcu/q
RZ4yU0TAyarb1T6GhERneQ+JrMhW8YhfFKncPXLFkOq1iYq3LUa0EZNqtyi7d7GWD/Xz/uvfrP+/
PlLKHG7+dvlbJRmKss7cdSY6CiWoqCj25QTIty6PeZde//xt5uj0X1gi5XepXluUVdvK98ztldpZ
Do291iRdWhf/5mL8lWH+X73+/L6/eQwcft/XYZpRKtLQD6u9+7D47JN0r6jUqJbleCTwgihFWzvi
0D0NsVSDeBq29Vi46UQtKFPnFQ5hvu0jb5qyt0UiG0tNstVnUVv5qtndK2AWMq1RDLo4DrnXjgun
6Zg6ysXajdfjh7ZK/V4DKzrBuax2m1xa7xdZavRidFtk90utCP+OB+4PLIHyO0G/RyWHWt4pPG+4
PGGihQXh5NNeIDNRVCnqaicM+59vnfhHVuB3/g1R03QSFW6oJq9WaLOqFQErdb5nvN7kDSJv41yM
TKdZtodaU1mN9ek+ZI3zXMWx0WlVqmeiAuZFoNUVZZH8bwoJyz/wCMrv3FtThv1Kjji79xpEXwsO
K8kUX130m2cLJr0hg34imjwktf1Ml8cuHrfdqg2qOPKqxd3KHytj+VQ3mG6zLds7CmfaSyw8zEU8
BNNzbUtjHXTFdJmafHd/rvejuvIrJbLXIxjg52gkjzg0lGEl6X++0n+0qb/zcOu2Ke5CNCGmJIdG
JP0XZ9e13DYSLb8IVcjhlREkRSoH6wVl2RbCzAAzmIABvv42dKvu1XJNqWpf9sFrk0SYE/p09+EL
vGZoKzJ57wtx71B2jQ5JLoRt/nfrxsUC4dKTPcsnlDRDYsukyUet0xW6GrKgWv6iUXtiHBubvr4s
75+t6/+F+PAsjaQ17UQx+E1OSZsuHA1Kr6B3IgA9pmLBVatAQKP163wWY9291oo9tsZ5QRpHYh6w
Qgmr1ZSC3IFEd1//pH8adv7/LzpLOmFpSdHjB+QaS+gQ1rtdXYFInhQrzgA34mD7Mv7m8i9d/VmE
hYcqll85A55q0j3V2nvMEnTIXbkVPQZApfjmmF54luH8558ioDd6Y2F6XNIcCiLR31jWYf1jlG2i
MRHfvKHRfOb/EmfPYUmn9TPL46HJw1IeEkHuzeg81yMYgpqTN6+k7FnCBfU+SHi7UsNULkWf6nVs
TLn0/HFaRwma4br31A7WInlb210QuitVOM+qmxWTBlyy0F5jQdse++PXQ6owsAofcT5zaclvNsb7
gGG+o/VhEKrYSp7JXRP7t2MrbrMYy8cTjEuIh8rBE9POTNCcZuw5Ltr7MbDhJrQoDrFjetNhTU6o
Ldgj9LcOcM7cSm7Tgf6MG7Md0+Cbx+JfevxnkZo20YBl3GmbuxzsAMx7EJh7gbXXmyi7i4qnpE4X
8dCvbB8fyspd8+o5YSfRanSy3tqIDcpt0R3xX/zDIemBHMBxvoi2JgDtiT0MY/rw9aGYW6K/Ptz5
oX96hZKhaBqvi9t8Us06iu2RtxhDh8mmzLBeYKieGVhJGcjM2GKHJHczmoee3ktxJTnQ9tFfsTq+
p86atT8J6XPu/4l8qApGUOkcug/5bdRgdOBBwOYC8XVczKtKROHkm1t9ocb4aBw+/fwiwgJXNbEu
byLwkvzqtuid9RRVP76+PZc+/iw62z7rlCm6Lo85RHk6uS1E8ypTtv364/8X2v/b2TqPxolt4tgx
XV4HYDKX1H/1XWAlsnruLU4B7/0bjc2uqkuvZSNBQtZ40RsHPGiVYlJctzAsNzFm/0GP8sc8lf2I
pXW9/8Bkum89x0Iy4UXrxlHrjE4viWs3fkAwhm1CuwjK4c049A92Hh9FD4DJDvF+ipqcF+AqxRko
wahHq4Sy1VAFoBWgqgbeFjxwihla1u+9ARz4pjz0NL7pC/MztildBdl4O7QRSOKxhhm6wK9zMv9+
5ObB2B6qVOM8Cz7uQ48/exF9CkdU42GAN4x471UvQa7sTbyxafQzmcIVliOxRd9k+zQhxygpDy7q
8NEpdomANlo07iKhA5rQATNTih12E6hVCrSctnpso2jTQONCA3dFXPaeEPAyAzBhfbVLDMdk1y1y
M2Zb0YH6UfvxqkLmYV6zqUIKfuxU2WVfoocmqX6ti2YrGv+HS7vrxtbgihm9rjPnyjjymhB6U6Al
HTO+y5ryqSmz3diC/Sm9NeuBQfa4kADW8RPorxOamZq0J+44926cPUYZy0kHiEo26zFRUAsQexdF
6sok9IrhmlRaHnXr7IQ/3tRR9RwCQeCE3Azt8EfjW8MKVNch2YYQBQcyWwu8qDGutXX0QShoKStz
KHE2vn5pL1QsH5Hk05Hr7cC9KMAyNN05Ytn4GIM37JVTe+p19zaFZOXY5kohan39fZfq/ODsjGgs
MAM4EXZ5hfpL8DLnHQZc0ntCG7Ny/H5aVKaD6Mkn761K+Ml29d4M1d7cBCS50Un3pxrcu6CfsKog
AqE8wCid8aBcJj304DFuXNNO+7BqcusjUfEO+9ei8YpX3SornPeUuE9mTBclHk/hQZNthtzFVfLK
BZ28r28zH+QX4u6+vtwLuePjLny6vaMdkyAjCDlFBXVu32ACbKV+YBngixZaHQ296tffdKlGC84q
ItcSIAsi7vLJL39QXh0SfK0fd2uf1X8qLt40944hCw8V3v80taeS6C3qqG00gHsw5zAVPigS51//
ngvVzMcU5NOVl2FiW8I5rtyb4A+tx30vUC4gkHHef9dEXbq9ZyUTmoVmnDSuU6h0ywFmVxE89z06
LgftYR1n+N1reyF1BGfdqR9SH2ladLnjT+gEvWWShAcVOv/xNTkrMapGjXWtkTj81DkICtMCI9U+
1e4Bm7Pvi2J8/PqhePGlx3JWIWjqVliZjuPnh12xSmPnJhhT7Oe2a4OtnWvl26uicG+DATMXwWOg
aS27oTo8ZmgiF9bjW1O6G98366zWG5Gmv6spCleM4v/KNsKOWNUcs5CtucPw2GNvyQZrodNutjpL
j8wjCbouixfSecyC+lAo6yOjxL90MVylyoKmG5t1g8gteXoQZNyQYMznO1B6/pE4JThtske8DrFW
BXvxlmPp3AJrvi57L1yONnmHn8nT1AcQ2ZUcu91jSEoGF5vJobzR0Lfw3t2zEkKuuP2hQqOXURjg
42zz0ulZ8FlABtoK/9YZe7CAyPTUtjUcMvzqkKoMax27+yAKl1GijpWtMHeA0Cx15ZE6am/d4hiG
Aol+RHaotDlWdfADWPZNVnuHwVYrQ0A55sFeO7hBIdnGY7tPuwjagK6+7hL8U5lN8HswCmkfY6Qx
fEiq8oXWdt2VHaji0jkWugRpNyUSa1lduYtRZ2MZ704jvfBUX7cVexR0xjmRzl0oMZB6Tx0yNJb+
HSa9qWQCWudUR4+q43eDAeEIW17pqFbMx6QojelbpsTa1Kg2tNJ74UCW1UGUrNK86pOdoBwTl+CQ
1PGu1uSub6HEbL0N19n9nLqQPh4qLPkWqCJU0YGOxEGPnaGbsNGQEPFJAURPb51y+kjxpfur4ekq
9RSCskoWWBoKzh3FuMf1D25BMKKT/ipV4Li6fKWc+BYoFMiYpNXf9NAXzrZ7lpEy5YkiE7LL0wr8
qc65R5GDlZ7qm0DozZ/z76ow/Ngr+CkSFuiVAOH7CMyAkZYY2u6MBNFMaA2JU5Isma+WsWn2XZBt
wzRef33ULybaM2ylGRNbKWq7PGz4RgFl1VF9X9j+nRQ41ZMtl4FItqQmu4yoF572fxoBlmxKt8bv
111VbDzGt4kvXib9rHpsA85wEDwdbeOm+R147G7su1dKuscA1U3aZk/K0zDflNGV7eTVnFR9FIMi
dfKgTvcU39qN/qEf3sKxfJNu8PT1hfpzkPz3/YUJ9D+bnkEEsRpdF1W3H2zLojo5bp+3QoH2hg3X
OEzmEVeE1WQdSEVhAXsZWYmlbOkVtRwEfhRrc3WgKoNuNdbT0jUlWGeN9RbY1nqiUfocVgzYGAW4
EMs/X//sS9OQeRT2uVcLRoWpC3NoXlpQPx2o8BIHXGpTHSeDnX3yKSphC1DBCYlCsdbBNcHOo6aT
tsm+d9L3DE8qLmBGlN0A4gJF4DXS05pZcjd2A8QZaJK7baIeG6fOs+pBj4ea3FSuv/QYJg2FXmLV
94rTLE+o3pVOdhsP9dGKF13aQ1Vkqyp2vilNLl7qnL4/nQBaND4vvRQMtB5CFQktlcH0vToqIrd+
9mCrG2r0qZuNTRicFrCKm2KcJge+dIptMkIaNuYWpjxx/T5m7rIDdZqQnEqs6wrAaEzg8gYMcYr4
3dQMe5wlRBJELxDtOxAX+hSL5cbntr1rot/EuxvlTYNlY0A80PBm1TeGWvGFSto/q0WiviozRwMl
aofgWrNALaM0+FMAOFtNLtwQJqw9rWDfYUHG9ugG0MqO1OVGdgFmCMCsqtrBhsIpWXroGZcVsK0F
J3BR4u1WN1G9JL2DfUoVWY4iWsZNcDXNyEonGYZHyuR9IXIr423fGeAsxQ0boRbhoIA1/UMD5mI3
hFhq5SLZGmy79J5KF1ruMFqyMjyi38wtEa9ePABut7umdtNl55k31HBr2XLUqjJPmT6yNnmJemCb
IN6AOlrcGQOelWMOpjb3LACNjheHoK02fT9sPv5RBoFHX65nSEu23yFl3hzD/nLk3bN6qem4x+wY
QBkX6lNl2FMV9E8RlkB3MWxfhIE6ES3ZPPJLkahrC4ctpt+/PriX0sVZBZUJFJy9w9o87uI74XZg
SoTHxB++OywXLu0sbJdt7zpdMLYYklZomdMbbxi/+egLtZ97hn/QZiiwqr1HoBwTvG5KLlpmr4Km
X/UNUv/Xt+cSXDbTrz4fds0SeDrqjOQi0lDPJuuo5tg8aUCo1xAMBsUABn/rP/CIP/Zl/+AD3yGp
v+1HBupfkLxQ4t4WtbdyQm85UahRObsqTIYA3TyyBK4qNrrnkNWlo96YDCvUMI36JmleeLYfKeZT
oDJjXyNn4bdH1aNwr4Ew70T2bYd24f77Z29OG6pUikg2eTm8BrJz1oOM+cLNCDzyk2xF4aNEK/pU
xwWAD3/jqWbLJDwNWvM76zz0cxCZoI76+jldutSz96yzQQ3stIcya6JHL4FqNvSuKQ/Hbz7fu4BF
nm838uMRrQDDwLBJ/W5bKG8Tcb2VY7eNJ+e9waQmUaA/K1Jc07F8NeX4++sr8+Yo8O/oEGZn6SYE
NpNMHd7zwDJUuQ4MFsZpSzkGAo1XbYjSz62G3quJQCYPyWM8mIe4qXeere6BQfJv7sDfH3eYzX/+
6WXSLuvdLnSBGwPVXHZRt+sDveM0eEhb+k3teqEB9s9qV2Jqm8oIyVCXyDdx9TiVBh6HGtIr4To/
RRGab67m0uAAVJt/XM4YKS31YEFFAaQGAuMdQ0VH504AfDKTpPCViDdc2r0OHbGKUv3GxnQ7mXLP
MK4z1oAh1sGYUZF35dYTKp0GzFyBUW7rNnB/wlB34fQ+hP5GzPgPg04i6lYxgREFsp4ogaLXsB9C
PlXgj80DzFioUy0ZIG1n2qGWg+Z4QENFYXmQPqf4C1lNwKcs6Zp5fE8wLRQAEYMadYOjniU+jQIG
8lgIgI3tqP4u0H5QH/79BkbeWW2nJjdiFXNp7gx2QzVbuslwpesKbgupC9fJQL1JD22hH98alz/B
7RYdEAgPJkpugy59tInjL0YLUoFuod7p4zJeBCHfZBYA0lhGGx6KakGYvGonzF5sBPoC2CvtoKCe
NNtEQHlQ8bt6LFBfpBiQyEe8HDe8g6VNUuZBWDz5tP5ZMj/vbfI0//0xLN5J2tybaAAemdlcN3Y7
9NXalQyElHajmg5ekf5eRHj+WendVSJZjsjrjktPWTIc6rb6Bg75iIh/u3/nJ7gwEswRRfIYJEbN
MbwoHPJMPXA1ok4+GC/eFIldk0yuylEfdAaCD/UopMQ+VoKm5rrvyocmMzeg7uzoNN40LrCNuL9N
bXYwIxTTo/lPKSPM5vj66ZS7vdBtO5cDARpkdEZwz4BvRhF9Q+D5eyyLPkb6nz5+rLQSXos7ofgL
j44c5NKvo+SFyOGd/e5xCq1ThvhgKZ6StF9KOJIU6liKPPOf/9tXzNf06bcXYZ9hgqdJbpu7gt6a
6rXU1x27Hga2+vobLt2ds4xKSBp6bjd/QxSe+hTSA78/ff3Rf4/eYKP988f7E3QdRYH7E1q6DNBS
pNmO25dU998E1I/A+beX/KwcizT0FnFdYg+shsuBRNhOBSTvRL2LrlhHAc0pgJGoqY8O918TJ7tp
E/qq0Ec44/STJCxappiFLurYm7ZjgBXQZWO/+3F/By2iDzDj07PjUvhUClTYhUFTH+jwbizCgx2G
A8aEh5gattCOeEwpWN9sAFHu67t+CcV2z7JMSMADVYHTzlOrbSTp77ZrbtuAPbo1vUmBK5oMzqVB
3V/7dryuS+cwz08c5b7WDrmnHEYXExRbAljKN7/owp1wz2J5kbVDj4l5m3dVduMl4kZ65tCaQm19
TTF8JlkP3nt/PaXybUBr+vXXXjie7vznn+4/1ZyFZVJDoNzDZaSJt2XZ/ppCKAeN3U514n0TBj7K
sb+8he5ZlTILKBoADm0ucOMXDGCr07WHiVc/3BadutM663Bgep1hVskcbxfhnaDC25lGwkXYstuQ
kZvaE4cKM6lMxscpxexz6MYHK7vvSqkLvfW5ZKJ0OthWu/AlygK9zTD21Gl4Mzn9VTT6UJ/Teh+P
zkbT4P3rux+mf48sYXb21ANlVOeB8waCQ3GQAOP55KxE7fxsPNDNhWevU2CbpKJgkXGEzhlSdibY
NTfOtgHNauvQ0s27CIIIZF1n2bfTfRxCtGT68mauXYgbw5KFVBiSdmE+xfUjpA5rK7qFAu0DtJrs
dwfO41IX5p3IBErbqIbNpTeAkEVK6IokBAKk6WETOdpj2jj+WhUqXnXCjmteT7lNwx9+T7e1Mj8Q
Jx78GRM3jYdMOcJey6+9xzoqgY+RHvT6ZOfF4ZoLDrUlFTCd7qpfqsiQ4WE9VRtVr8YetpKA0XRY
gmrBISAMi32N+mmupdPI5CF3d73n/agCCVkl7pCNAPfMRzRO+qPTjCu/xNHsva6CMEQB5On03vPs
fg5zJDHh0oywlXIi8Xuo2Y1D3LWu2mBTAIiyMbvDmBL8Zkqeelkeg3hac8yniYgA+ohjGdQ78IHS
7Wii41glv9ouvkWZCWUg59HWicqt0wF9rxgcjNh4hSd+lRYoFiFXWAxjDesD7cMGKtLtMuugLomr
22oaV5kDU9mSVXsS03yooI3m43XSDlDZYQwZpuZlZtNaMDmingJwH+Vu4vIHV/wp84Nnblo4fVd1
vSxDuCkW/bWu5HPUO2YRCArrHiClxZS96t5uumZ44jjppiQbR3ZPvYDNYTb2D6IZoe0uw19uZCWQ
DGwMj0x1M0o4ZsQQhRuMaAjz19g0CzE6BfCJtCgXacRA7QCnYBzA+GhnBkLcAWeUGEBPFm7l6ZRt
PEyYpaHBsoynbeEpBrUxtKcMulkMFUBJ+kniYit8oEzUCogR++Z6rEFHahMGsads113hPlgW/GrL
CS42JIRVjZecNCPblOoTRhMY+JNiXREXbjTgcwfWvJgg+5VgyhD6/q4k0wQaATyUEyO2M7u0G4q1
cM2xbcBKwRw95yy5G6fmTwovJR5A/0TJsG4mVUJl7YD+oDFDit1s6/cwWiAIP7KkufTlEUxRmLFA
gpI6MGTpzE3WMZhneHw18UivWFTe0hSSdpAOcNMSD85AOPeLUDtXAkyISI7Qvk8yZzB4G8Bummu7
VJQracK8jfydAg1JG2OBM+oWpnXpoU3d57GGBXGAKc38ewlwOE3VJrIQMbVQwxclVKdh+bPxvRsg
60GfPASZcpbz2epK+l5IB0RQxVbhkP0cIvCbUlbfTwFUV4matjUFpq3VkG4yHw9zCsbHtggomijy
xsMEnntSwP4oFc9k9Hc8g6zIb5lcUrgykN6uKhIcDbPlwosnDPE6MJ0RtAOm5QoNB8zm3OZJcUCF
IKd76JJ05uduR2Fv0vIH4uufoJL+Dgv6g7rqLvXaqw5rWNZpDC8Gj66Shr2j6frZtf22J7VeBrXc
cG88xHGzG4rqB4ZnW1VGsAgande0haWI394PvBLgbxc3YIEsOwHOgyf8tT9koBfaCBqo0X7QBLKZ
hJqFoHkkLFgqnr27o31os2Y3pTByd1i8TRh9ntMUeq290yRHB6MpzLJ+CnyqlXJTaZjg1U6N63Gn
agGWGUwPEBfmby4ncVv5w1UtNGw563U0uDdGBzvH1De2Dx6jKHqoZpC+JxV8/10JYlsk/vg2+lGb
9CTBPQnArpnn6ZFU9xhi3YLYcZxTQ5RIHP9oWuiCXHs+d1cS97fjZZ2zD82fAFDq8/rFNmxd2nKX
+v4+dNgf4iHqJwbmpR1CfazcW+TBt8IFlcyCRrfsm6hYDC65Sjv8JIYZIwN3g4MCU9BQLgLa4RUM
2Z3Wcmakpq+y9uAxGQsknwI2ipgJBQxGsEUKDzVkJI3r5VV15APPrtACboLK1ojOMKRAhaoMWwNU
0UsxpX9EaK5bPOc4rI8Mk0flwvZKJQcAfLsawwmQSA4K09uPz6wtfLnC+CRYcxgZNPn4C6UD5aOb
xodgwuR1fv9NWP/Q89vBa0jjGKYy8zESeiq3cRuetIeI3KTPQrhP3JtVN6aA54U0AMwsvxeYKWXl
eFIfcR7Keh3sO2NfwVy9B4v7xOFfCC3IEyDypSeD+/kjhzHK+QhJGT4uWjrgBi1KB0sVSmDI4xwB
9XNYYOBbhePPeWTES7VtaXCP8fazktldEsUPADx/FoNzpArqu68LkL93H2F21joNJWAO0bQAuA2W
UiCtkWj4MVZ2n2FY89++4qx3Ah8qxO0zbY42DT6lY7wDWexHIvQOvIZv+rMLICA0t/8sY+sC1XGj
UcZOqrvmY/+7LcfrgMa3zBW7ghRbM9Bl4ct9NdCrrHQ2X1/bpertrLVKaaOxXR3kk4HCpWxmNMXk
22u69GzOMLemYrzFNB5cEEXh/igA3/YTnMK88FknDYcGEwsVwHAVqBgjjZRcQ61JQMfGYNHfMOw8
WgHn2nc8/QaCSP9eHocff/6pWZizQYihQZtrZg60GB7qLoWttyhOg2xelCGPDPx6A3Yg3v/sNqiG
p7nQRBb4kVD/0Z3CX4KF+2nmMqT05E7pPRR5rwEfHty+3yU1fbBBeVWA/+bI4fdI2XYwsAea2ikD
RD/zSZEx61CuJ3+4nnx4xWedXYZIqBDNmdxEs7y45DvXQAZkNDqmqXMeMq42YWtumFDHrE0PTRGd
WlLVCxuR2zIiS9kHv8q2QD73EIC8kO3sXPV6AKkpAk7csUMX97Cz6LS3IBWzy2QCGti7sMyIEQL9
tN+SUN14BqXvnIzthNoJ2KCdHSqtc0US/0cZl1dBWyJLVHuIDbHOg3v3SQCX5lJAimXbW6n5H883
p4//S1DtCge+IH2r7gcxwf7FD1+/fm29+ez9uxkL07OuQ6iaxo7y4ZyCYMh7m4/GgXS5WqvsesYz
CUwVmNa5AQuZlvcRkM4xU9+0nJeICulZz4m0I2Xa4dtZyJcSdP0A9VSawrA82AR4ek7yzOxphv2+
vty/97igNvwzOHAKDLKiQEmt+8cHrzWLvc2cBRK3XCeJ/C4GXTiv6RnSZQ2jGUlCmo8DnOQr0F8H
1Al+sxhTxB+6RbUqStj+YTb6UUDaE4J+koENGRw0gJ+vL/ZSKPzoND8d0qJzhcdj3N0w6w+V+6uI
6m0p401nTwj1MBOKFkn/mDjvMSRAX3/nBz3tb+/TWYxXadF5dT/RPCrEE8/qZzb5sBtsfb4cJz9c
oB/LY1eeqBfmUeLu02GA618BU9nZ+dcfttrBfeCDfmxZYdHigEM7TD1oSlaBptQ3D1qaI0RWMGG0
ciOqyVkC/T9WEshIP3BUJfqxrGbtOyWbMs42gK9euqm7D6Gc+/oiL4170rMcg7rEqNLXMEV33xvx
AGUndK5w6ADrLIHbh91kI7SPE9wtk+cRjZoEqdr/jnJ/8dvPUg0LsoS1SrKcl/D2odh8AwdU912U
t6IoQHLdRKj6Jhxj6IIdd1Wg/6gl/SbPXQDKw/Q8F4XEyjQSMBJmkEVFBUYIrQ1WTt28oRV9UyJr
VwhwP7oseEk7um9GDyaEGHQtAo+8+e60gWbpqYWYx0wh5mRNAhUaxjZRlQnMbsR2kPrP5GDvytcP
62Mw9Zc3ctaGf8a1iqrqDKZxZe4LtUo8s2MF33uY9vYdeSKhl08MaoMO7ssxWvNFgddV6fS+x2Km
rlMhiEsSrXriH3g2ovmnYMJDbFGOMIj/+hdeKB2SsxDMJDI7saTEHc2OLktzx2O/vv7oC/EuOYuv
Q2SsZcBccurCNiqK4SvmN8shrfM+JRvXfidECP8OWYbJWWAtK1NxMKmxfEvpa0AQMMcx8iRLLMoA
WKEHcIoy+O2OwfA4pvCQbYMGwsPwiQJrJAWwnpKjFm+zN8jH+bLv5D1Nog2ZumGBd+EBePWaQ6ix
GGq7bVK5jTtQ26v6IZ71OhE7JR2MBIMeejwnuMkoe2kkyIwJ30eqfTJF+0izaq/8BBhyb78JA8Gl
B3cW5pMirLqpAqG8C46lhPj2MfTHberzBxdMV5JsBv+k026TYeWMm2LPD8S8dLbjODlOcOhhLlyd
4mnnTN2SttmWY1brwWXdPwmTrik4SSnEKH0frN1ZyuyfJPz2Y1j7kic34d/kqvkl+9vpmK/tU46A
fqDAScXLh59rfLjf/UK3e2Kw2aLJJq6Sb4ZKl3JRcpYXwqn1vCEjTQ7dzx/RgNUZRccyHuDnWMGt
KHZGe4gm0ORNgIBvWwNz58D55tv9j8z7t8s8i9htjbF4JsI6HyvCsTiq9pcNjFZ84QC1Mtmv0gM0
gtFjiVKDdebQDRrEqQYgbEBuCdBW4dtHUibYGRD0Cx8j5sZrbke4lHeF/+IaCsPkVOVDL08EqsAa
JZu20Am0CkvSCl9hGj+UfDvRFE1p5C6ZklhNouQTNKLvfZ6YLQ3ht1zyfXklp5guBpDJ24Yc+wmP
IiMTvC2HqFxmAb3HP10lITqoMsGCluBFKfpIjStWHoEzYuDdOAzObk4NGIF52ADYwUAlVPKNROrN
OhAFjCrG5hFbPIzaWwPnhETM5E4tTl1sfweu3gcOiGxe7SssvMsOGL/uKcHeO+43ryCQ7SdSHpMg
fEKeufbc6a7xIXdOGcHxnAAeYYiFrTmJAcYLVzQn/cEkyAHB5GxKqZ6mTGEPVABnP398DzAGWAW2
v0tCu2ejMyyyoonwraACe1FVr6QC87poQacqx1FtER+bSR8M3iHuVDAo4+mmSbOfceuV95MHsIlz
99hYuDOIcR7dh9LHIkbpnpq6RAmviwD9n8LKhYztxyzdec607bwY1p9GnWjmb30mfw2oy0hNdxDm
vzlj8qQCeBQ1lIoV8atfA4FTko8CQ/Xhn96ACkhAhow8k3uIbBUpHwZa73g4NICL7QOUt+196GF4
XgxJtQRpWp9MRbBaQWS71re/JrAxV47GtkKr9IvEcjGt2ENm5VOciLzo4AQ8xOVPGQpnS+P65xg2
DvYn1PdN7R+DSv6qyM/ZYCIVyFNeiSTqe28pIJ5NHWNnQdNhcYthqylzZ/SC33nC2fWk/KXw9BcT
J7eAVB+aIoWPd9LopUzx2tK2BtCCRjLTPQU6lGz7VFylwCiWvKyeU13B5Nqb8sFFP9eiZq9QwanU
uxv4SzjO7HbZH22Lo1Kj3VpQp/wTC1iSdwFEYtN0AHy0pQ0c0lW50xWsD+MMFE0JIHRGQQwzb5g9
YB0SIE7Ti6MYsju8VDdQG6JitvKmUMOxaoafkQ93fd7uoMDdsKIa9pVkDmgXA5gJQXPFPPgjefW+
yuAIJ7KV7M3N/E+KATodkEHWyThib6OTRHBj6jdNItdQq4nd4DjLsqkw8hhxFJsQUO3EKrsoiHdK
wZOqLdymZoIh4WArYmqbCxBusF8yO9JWQJA13kHpw1d1ktwEobeDH8Z16+JUtF00bGQP+0ycYWnp
IU1jmLun5KUUw58xQ6WE2WqOCfZCOmILOdimhEChNMiH1NlFBrtIQJCMJ/yrOtO7wR/yryuFCw19
clZUphN+2WAmFAbMucWs5G403pUs6j1pq7XGMwjgcxLH9Tdfdyl1nlWRBZNJk/G2zgeE+1pEP7yx
uf36Si589Adb9lNGK5JwstaBqJkw79YFlxevX/DNZ19o7OKzUi2Ii6H05+k/g0lq0ha3NQVhWKza
Xn1XX1/6irOSDWoO0MctWHITWDDA0VckLpe1518NcYINVxZdZA3RgqOCO7eTfKlb93X6H87eq7dx
Jfve/kQEGIrpVlmWbDmnG8LutkkWcw6f/v+wX7xAD38tCzg3A8yZM5bEULVr77WeJcNbD2iYYljX
vJKfdijHhapl5FX73pUX4eOQOhlIWgG4XMvo4WqA5WmSsbP80oPCu3B5zjxEfyxAf116DRf3UNOA
3qV1DkbOGD/VafNp1e7BbMdqWQm8/AVqSrBuor5QPp+7YLMqzC+CoFR1hSQJtX0udPJn++ZAuUUX
TGue/9szNa+SVNGwRwI96FMQrsAyEvUSkWL6mv+oTOYkKM/yE58Ra7iruCf4IVjD0/rRS6MLPZZz
l2dW+biiGoTQ4pDwD+fGz7UnMyYvlA0BYeIFSeC5nzBbOzwaaGJANbKz2hyuGtFWingsM3v988X/
04v61yWaLRZGgLNC1GVA29yUB3Zm2mqVvq18STDMBLQLAcOofRaTv+kDkA7COy2XByFQ3rlUXhG+
CnMIOJNYBpGvPslkIZxb6d/KPL02Wvd5qN9bF7NwnktkH4C6K3/n9NXeafpdaBN30JRUjVVGaMW0
lTCUwNY8nkRGfu6oXFk605DRe+gaTlhYoe41W3sRkFx6s9+zl956pvliYXzIm2HaDTP4d06zNzP7
sY29u0FYz9O3ciJgh4FFyFFavvuxvSpLDfbq4D6rfFd2xHdL8XOmou51qmugPhL8SglcAGFcm0nO
6GPU1xpO5k1nZS4GVPMdfxbWZCeGguhma7Wv4oOQOHsrIFZRJQ99Bet7tLOTUruvdlL0D67rPTPr
fVD0DJgRgTzdf/PaizkZSrFoZDr4iHdjGxxDA+Qys01OjfufH5MzT+EcCsXIsjaKUg1QgedX9Rhi
ao+Vl6pQ4v+20MyxR6GpytaVY7Bz1eZuIM0sDcRjVSsrJam3P/+Gc8ekOfMIU46v11HHNRL6R9yX
a69wNkmqEzOkjddyNJ5UteHknhU7rUIp5gYXGsHnrt70z/9auj09LaSS09bRHP1O5x1OS+u1lvmF
VeiM9Awm1f/+fXh6sZJA3NrVPQ3x3s48Rs9YBu3h227YHrw+g10bfBmauqf8Ib8BUQFwpetUHW/K
3CRIJo0IWdFZgRe+0zzFdc20uLvw8JxplPyRIP/18xU39wZZsMTYkfnc9t1u9KNVkwRrsy3WWa39
x4+ZLcYNQhetKVGjDB1hEwq4AVqyKa2ngbZP50UXVswz+7A5W5DdwGhQs6YBePbgKxLN5/RR9qDt
c+iWK8UgoDaot76TXPi8c318c7ZCD6Ww0jZ3/V2rAZUTBbHHEwPUtFfStbeaoTw6sr1SckOsfIOb
+/PbcqbSmzOCmr6i4Rn4wU4vB5LXqvzeVJzb//a3Z5UebAKvw+vNalKJX2aToy+Sl4yS54YuYlbj
+W1tAxLj/lQYPzqluukEM34xmq+9GqyaCGib5f3quvQxywAOZNk9/TWOH114aaQ4/Yx/bKlz8o87
xq5lWTyInD4PUZSfvEyHH1/Qa6jIQw8HWOwyuiSmO/N2zQlATesFbmnHAa7qlESkNnlHRWEtdHfy
y5HI0GL2+m+3bbbMSI1nrmrzYBfUZgtzMRGrBlnrz3/8XCtZzJpYadc4ysAexpAM2P+IfSDy7Dsf
iQLL2zJvsUjiP5nqc2uXV/q93bsYtiNkS30wYE3vNqozfgW0FIacdNDMPkX0Pw3bu7B9nHshZsuL
YQ+Vq0lBnpWibimITmhPLqxc5zq8YramKEanyTpV/F1YCaJpI7J+g9TeJkG5bdvmu6Aucj3xElna
Y+SF4TZX1FOa9++WE3+GSDJ84ewbmbymdAdYLo6QEhZeXhFA0WYH3YO1HHs7s6k/zCHcN3V1o4/a
UyGRcZWDDa25+nDseJVn432V2jcuzvi0zPaxRYAlfCeXrn2pWuuip9T5+W6f2RH/XIi/toSsH/TG
cFhdsjjP1oWZPWuDIa8sNb/QlTzzVvwfUkelWaAmeZp061Ytg9+lYeHTWgxBeBvn9sPPv+LcWjOH
dCTM1BwELv7OT6xrTy/IucwqiuD0+k8B3HJtbeTM7AlRrb+MZUtsWklELmvCz9/gzHWcYzm8Utoi
0C08IOCeO6kvXcR/KEJBbf+3D5hOPn/dqLo1omBwzWinpsxO8fI+ZJx6exywP//9MyeoOYmj81yv
cq2GaW5fXfX1+JSE5aeJJg8t4YXy6NxHzJYtwx+q0RjTaNc2+bqS3TEpaCrgq8378NIefWZxMGaL
l206IUAGDuet3tzEqRhXXpOYiyE0PnFGr+3IevdIorKiasWIcRum1X3qNN9NgW6j7+WlKIdzT/1s
jcIGrpmNKCUyf7p0PSJvVCHKJkD3aWT3NVran+/auVJ6zhmafKeiRMy2kxY078DY9g7cKwhSA8pQ
cA5ZffQYwwyW+mhF6DisQG5+/ugzm+scOKQnvSubyYfYDM0iF4Rs2zdTOSu9F8/YZ41+YT86Y0oW
/4dD0A4u/a1e7phvr1UGbT5s+/JGqVYsKb0YWSaTvR+cHOOpdOSFB+nMr5tTBCpDF62pcwOh+q3r
4MbviSTFSZbDxwuTZZ0MF/zt5z5oeoL+eq+Nxh9Sqn14TXlwyuIUm/tNPpKZ4fpX0wjTQLTx8w07
82rMjfSdrYHub3R/1xjNh16mj8pwyVx9rmaYm5M1HzCU1DQie6Paf8/hzK6dtHwYrFy/ysNgwwR9
VebBF/JEgg0ccZ2LGPpLPYL3C9QvM0iSdeyYRBAa5ldpE0mlahFWeaFPYoMLa/Q5TcHchpzXlmsV
Ot9SBhX4UMVZ1377S03cY6uibyragyfJPeucL8QdW1kC7QrCdRd7b9PO+/Nd0M41euZ25cCDi567
TJExZN9nY7uZyiqzz0DHFdoubaxN6fEeORoku8SIVraTrjXDWqpR9NT50l60tmJAzahfRAiOeBzi
4jap4QE4+l445PHoDEGWgy1u+ZmrPMz7dZoi/1aUIli5DiM56Vhby3DGlYYBZJk4BvG89BcX9QjU
y7a7lecYgM0ra1+M9bDMHP0a8dRRC7NHvy4OJlYNRMFwGlVnXUVyxRZPkK2aPdqdRZ9GPHqJGa6V
tr9KpbZI3Q/FAh/ndPtiSJ8UAx7DUBSHtHR3Ikm+Q91ddEHw5ITDaz5mLz79QZQdlJrcEB4eEvn6
lllV3myc2t4FuXPn5MPtQE0NYKTYdKr3mAz9Blwe7lVSF3VBQ4EkP5P437TDo2oRd0+rNkQVEOfc
ybgZP+EN7DyoXsJPNi0drUXnq6tOV5gnIoWzVQd9YzENRxAZtnK47xombUOe3o9+/hz69SEJ3a3K
bbEtZ5eV6sKwiZaz7HWYaSs2NraThBLSbMXGUoO15ttLRbOOVQO0sOivpz6ZGvEXyuQwgY9SRbmB
Kn7Kg+Tbt4JntW7WXWsS5WOBYdVQpE9VrgcW0nCKTYZIY+qbYF7YQCA/NF1yynXn9/SYuqn3NnKJ
a5m+TnqP0YkOrdT/nIFilM2t7PalZ34Xobp12nGtRPVVZw6HplF+S1SwjU2QfWFUe7VoiIWGgwv+
VT+MZgfXwl6Tf9KgY1KJCumvpt/vwXrx4g4nss0WoB6mqyza6M2yD1mEMxj2mxOZe/MpdMJN5CKD
jkMix5jES1m9WYV4V3ILMl798fMLdqYt8Ofl/2tB9cqoQxnl09pEmuTKeuOkLZc4XniqcVul6k3l
DXelSk7Zz583y5/5/5G5pDD87woeNpka9WlBhZt2JBqY5OSJcS/bCbWkNDvTUNdZV37DMl8yv+YA
2pbV0XZ8qCyxsgsUTCiJXyrIxM2VhgbCdrIr3mUC9Xx/WdqsAl5e/5r+i5cgx4lisTG8lLzvpjBf
TeSZL7qAIZXRdWpgm+jRq5uk+U6vrd+21xLtgZ+gby7YN88VHPqssvGGOnTUltMXoSo3qOTthcQJ
RcXRPFdFtZ7aPGbCG9TK7DbHzOcpOGV+vtLnNrDZ4azFnC19s+VwxmuWcg7tOuXCQ3PuT89aO9y/
ri9kg0DEFLcdUhvIRRcK6zN/eu7v9xpFlTmnkJ0N7p60XLqc2K8u7Onmvzscc0P8OKrwGDC77hzP
38ZKtE2M4td///Oz4qSwrCKMvJjiBHOIUMR2Agxklnehej1T+8xN2BLbgRUn/PmBSdDCz/3bzBxh
MYV3EEOuM9NaZ2ikfn54rOkp+UczaG7MNuquV90ODZCdlU80tV9VGI7s749V6j+Njf2QcbhPYudK
q8fHCKWSbIyVZjRvgd0+KCW59L75Bev3VsAyW9tqu7Yq/941dG+F7/Bp4P+ycBTzE9/JEX0W6Ms6
3hhV8lZD7xskUr9CNO9R4wGFk1BBqsfR7X4xbA4X0jWvRp39t82vBx1Bv5c94cXItq0GZ2E0OEQ2
quhfDNaV2sUJUzkhAGtxmhqrdR0tO6/Hnx+7L75R36psUEOK3LvtxptAK5AnWPRDW28FEvc/NQ6N
uTu/M7LUZkcId+nAsFMWWDa1JLzwxpyrJucecVUNIzf2eRubRrUXJZ6asBYrodpXgzb+KnokQmob
KLgj1T36tBepGQT6kdRisCkvmsQpltNFDyJvo6qEgJIu7WlYDNP2wkn23Ds9W4mSqi3LsOXB7Yvy
2Wm639mQXjhWnXujZysRCT+6pdjAJJoIk3oaXJVevEq94PPn1+BPs/ofr4E6bZt/bY8ylAOFGaeA
yGt37MC/084mw7XTD62OSHXw4tfGUPfREO0Ga3jK6HwRHwIBokjWgbS6xSQQzUrC4J3wGJri91SW
Tq9LLpu31Ek+2ASXWFf1BY6/acBCReJ6R2KGrjJBlxwwsij6JZI8G3qH+jRt/FYbHadRRF7a1/AZ
t6lbk4vmMiUGVvy7Aley0JDgBkq6jTyT/wnPB2MWlCbAzmk/fiiu9/jz9TlzcJ+70queIJFWpY+D
lCpYpCnbca+9Qu27SlzzuTPFJcXuuWnC3Inu2EMkoszgGFAWG0Tjb9MvF0F/6wzIhEpfbbAlBBtB
ja1eFEL+We3+dfun3sxft783nIQJVe/v0hxoIpKbO6PC2zJkD3bTLNVc+U5D7IuqvhMNuZJor0MB
WFIlnzEef5thfeEsduYxV6d//tf3CNQxdYCb+Ds1Cddtbm1hOP0pH3++jWd4B2JOMmuVTMk69Ou7
okNMCmT/CGXnRF7Fk280eC6tB41jXgkttYrVjlPMwGiimLhJrTj0nJ0G6l26wbCkxPbn7/TnoP2v
az8rFDk1BV7qp2zWSf4xqtUJBYxcj1l2RW9vE47eo6vHz83QvVm+dt3V2ZVLfe6Z5SYP5VvB5mB3
2Vaqpbsf2nY1VhJ9YVXsKhiNQhkIeXVriSIXq7BfVt7W1PpfF7762WVjVvYJMhN6dSiVLSkFOKSr
vTH434ar/vaqoj/Cj72KAuOtMoqV0zmLrOB5sZ127XBgCQNrF9tNTe/EJvMpDdHMYMRM/VWcFLva
rd+bsTj6ScssUmfbSkenX3RO8RG45r3mfmc13e4iSe7qIvtoZbnXuGK15R3qwMcZnjK1CpvqOpTe
V0M+R+dVIL8mB3q1m66doKwGcvDZiBAWvJt92JV7Y6IGcv3stwSZoqXpKczVW23EGlpbj5GhyxWr
287w673v9ScdrBveOuBGzm2WJXDYxU3CEWNVcpjLIgfxBK0bpKMjGSqplERPD6LE6VsPi84y31I9
u4nVanyqave5qNkqxpZgMDa4/dgDqe+T41T3+zWoSX9IFg7+N2Td3U1jOTceTvSla+rEHcRhdRyV
juhB3RtYANOv6SFSm3ZYyih+i8z+FHA+x8elP2Sedo2z6RN6Nx6Stn/JnHBfpOV3PFXrfm0fU6FT
RFCpj6P/kcQkMMeh/jWtAi23gwn9Rp+KPX4vqpTPqLD7FQh5fnN3ndXhi8EiDq6PKZqFm0HLXkuw
A0tyObFoU0C1uoLhq3qKRaJueo6jTZJurel42b0WfnBdpMGRGRYH+P6mMhogNgj+im4/HcunlpcX
Zi9VDKVYFQ9tKN/pYnwFumsxVYFcZINLtseX1AtvirJggyIFl/PGAGh80SL1dTx9UysRElQoAU7x
DkhZX47vUR4cY5k/iZ4cIlvhXwatTMo9nxfBTFsX08DFD40TEYmrqFZPsQh/BShbgi7fWExs3ML5
tBRURaa+ztzuevIwTAt0rvjFwhY4yKWlFx+lbm+oQl5kUHPdW39dY7OgH+wsard7q8PWWHu5GcJo
E3tL4l/U85caF0EQxOPCyLST7nTkh0SgebW1ZG8NJYkwRafvcY35+Kyocgqc1fxWgs17DvS+QSKo
atBFI2UAHT7OXoiY/Eo/VLxVb+TDnoA4nsTmWKXlenLywUrHOB8fpjUm1u0Xy+khFeX8R56nb4nR
PThMhwMQztFRawA+6El6BWHrTnXUG40icxmOBMpD1sd8WF1NOqTQ1P09rYPxQiF4psyaE4Sly1w9
QWi9ZSIZgYxw1m0V6euf17Qz3UBjzg8OqsZV3Jh1Mi0T4g/o9pktBv3A8Q5l2y4zA62+Y4erovC+
WzN7EjySnkxfCNJQYIVcwhf++0cacyJK6bpDXuZY5hKZP5s8DXaQXihTz7TOsUz97y5bSiWlqkuU
bZt628G39lIhusHoX3i9tlSBJ6Jx7syy3kFPe4q0nsrLdy7cvLPXd1ZqVEXWJAl01a0f4XIvxb7W
xHWhuHsz6Wzk5GTOjyRdhLF4lbn9pFaY9cA256O1TdT2wkT3XL9CnZXqqehCHWU2U/lIv5+W2aiO
s1VsYnB3FEGqtO7cRrHBf0uzk906mzJSLvQrzhQhxtxt7oUsrWmtTFqqulzzqAVLVw8YPdZBeTXk
PkGyWbNLeqHuK6JZFnYnnWVYBsU2Kcqr1u+OcdAte6PESEhjlcXg50f/jx7p/1YihjurROqkqNRS
tYNdb0PhEtIu1gqxwm4c3ceK+pgNkAcmN3Ei5YaB/3XZOh+dnjx6KrATRxse8Tptu4YfwJr85seM
CYvGzFeN0k+ZxVdKn1+5Wb7WXOI1cdvXSXDoTNuGC2gCRlW0bZto5i7SMHondvuGzOlZCbxflBgH
WUc3HXiHqcfpNwBkvFAeGEySiVIW8Up3IVSIYVV3r31UvSei3boOX7XI22zdqu5dYqX0NoPngtnY
kqhA59LdnC7Ovy7arAQK4fEmDieyXat0S6s37aXehiZ7Aden7n7nnvkZF8pr3irvnE7fePNQTpQN
eRpt8nLhxp35CrOHmY2QsEV8CXCN7JOupdd+FG91rbrwspxbimZnT/g8Wl/16EraMr1F+vnQC/vC
mGt66f9x8eZW+jRJwkaWSM8yBXdEJcSpyZXbLnaubZKufr4651acuc0bY2Olj2oD+0PCBuma4L7U
lTuYpcumHLYBcBXTqV80iqllBKFlodjDi0URksQV5qyxvzCxPPdbZ6vuECjlWE/92FKKex2ScR4V
JxNgClOVS4vrdEv+dT1niyuHGNAo3WQt0JWtQxWQVwhwnMG8Sg3MT93E7CsQCrSjTjrnaB5/vsRn
oPDG3PQdZnEWwG0JiVfUmmWXKswO6l+DSAi6rSHC1r5RbCrL2kiyt32RcuBnzDTwzrrabRzbe7N3
N6E2vA8+K3Cjjluzjh+dRK59giFWeljsLQ93TJkNHz9/5X+fNI25Pxx6qZN4aRsC3qyB6nSYs9FQ
xxWKrJ8/4Nztni2mvSeLttVqvMKh2yP8r48kwKCkY8u1evXp5w850xMz5m7syMo7RxN8SpJI2u1J
t65rL4JT0+yyDMdnRUlXyHrlw2CnxH/yrGRlpM7ndImt0j51ZXqDd+nRHKpjpbYfFW1D2WX3P3+9
czuKM1uZmFYXsYQuDx6N8CkVVpTeM0ILXU1ZoZ4KlxzRUGebN4qhHZTK/fYjfS+xTNi4P9sORVDR
9J92pLwPqXV0/OpkNcphyIxH38qTm7iFTmUq2jolpzTsxEfgG6tISW7NQAeMww2lWUVEqQEZI6u+
8yJ579L81XGGJxg46yws5cLyYg1OUHmaRjRurlzF7B19hms9KCx74fvxNcjzr8oXDwFEpcl4luXd
Keyqhzpv944W3sVddmElP1eazR3moV5pOTjYcMc8Tl9RX/JzbHMBCdhdWiHgWDlGzzIQ2ZKjDx7j
cp10wcFXjQtP7RnJFNJkVpa/OjDxIOiaAcDfjUFLdkNfob721INlqI9uipHPcqyNUpv0vZpffgFw
LrA/uwmlz8v880Nz9itMc4G/voKhxXE0TjkKONuIwgs6CQApPmaN+twq/ovC8c6BZQOkXK5yJXwO
SbTPleq7Gy65m88sDnPruNka6pBJHluzMB+n6jBWx46t4NLw59zfny3TfaOgbXVZfKooep70Iz5m
prQcni9cwan2+Mc2MOW7/30F7YymoZPTzVXq1xA/OlFxHO5XbNt0yzdZDTHiprK+px5yYMWXjhVn
6gR7+ud/3bdi6PSx4VXjwNRN9fSyi33GN5928BYEJya7ULb2SeJBTz5h5444sw7xJQbR2admtt5G
uB90mZgKyLYQs4cN6d1Y9hqJ6sGJKd6CD5VkWFdSwY4PUkPdZJcA1H/mav+63tN9+OuX50Nuu7C6
lS3exCWfZyf6droIXGYRxctswDejTo74kT1Mt54rprapV2DhxTIP4zuxN1p+8dtMv/hf32a26JI6
T7bvgOI4116S6nukrqlhdirxnUycDV9EgGSeWkx800J7qZ2vnx+7M3gMpvr/exkcEVQDznW6q/5r
qHDJbWIDuow9HFuP8ckdCDpak99BuM0mwhA7gZmucuO6DN2D2e7HUgMgJJYldqUyJ93z1EWXULdn
IOHG3BoZcIrxrVojvGy4Nkh7AgYY9if+M4u+JyhHHe/9FGdyKdZwvK3MwE20seSDj2YlJIXc67zH
Qtvwf6iG8ZQqj2AqF51ZrUoHviMx0vJ3hR0pukqBP5UsoCbHkbIRq4kKDtbAue6MCnvvDWhdDOi4
1pWtoV835ueEwUF9vtXEnat8D3mwzDEphM2VLtSJY8LXjKoXw70HriL6ezB2FyrSM8MGY27pHGuB
r8cla7Vxw4dGK/d1Q5fYcLV9xLDbq+kxqmP4GBjZI5fgUv/m7MfOKuGQtoYUKpiyPHFvHFvd4ghQ
CJWpaEn1z/nUhYJJyfkNoUlvv//8dJ458htzg6aaxGNrqwE5BUn9WkTdleHgxkikdZNhtYZvvDPH
9srwaFg5Fs5oqpALn3xmObZmy3GOv7wMbcGBN2A7EUTNgblyQNeajOmXxlhfUXJdd3l4RzrSBKMF
f13a5YX9dLqq/1gOrNmy3ElyTevWSejmZDBai12b2l+55V63Dv05m8jhn3/muc+ZlqO/FkEf8IIm
Ai3dDWVxitXSW01QMaMubpIELqxyCdslnHNVrzVbb4Pe8KJ64ILqRnXXpyqMyxhl1WgjnkJz5YX9
va8DjkVBRxrNrbQMgKXqxq3FAZ7Fmgi626TN3yywHAx9olVYsUFEI6bDJr8ufW+jdGJne+azWiTX
Wmof6onZHwTe1jEIXPY78zTAnzM08w1U9cj7qmyRm35qis64RbV4lVNK7W5VQCxVlFKAcWLODnhx
IVP7FjfzWw1ipO/KLzi4DswP69hrer3ocuXDU5N14Wfrcgg+SzLuYAhZCzkh5mqAoSPl0IpcviuA
8qcGZkjAD6XSveloqOTUvMxq1WvCD5bIAZeZV93YIzHuIec9vQK6gPKpki1cCU7eOBnkoxgQIEl1
ZfVTqGvagaUdHzzN2ORltM2cBPVXctd0Vnt0RbB3fePgVupzkKvbzspfSTi+64cMA6/rLDVIdrEz
bCqIkIotWDPt7DFxWsK8POM5UUAzBZp3RHC5L93hl+rJL4C7+KXyLgRl4BarpBQM81n1bOs7S7pX
QYdglWXFdR91T60pT6Gab8Ncv6nxzW8IVFnaRk9elyJIHknWQGn22RRTryk2LbOERAczrT9Scj+X
ykBcrkQ8EjfmkVBGXLN2eWsNXG1fLwE+u9q6csXviRdm55FcB52tbmgBZAsP4QU5O++Aiw+27ZzS
ofAZUZCxo7iY4EE0r+PUhhdqgD9pwJ62MPyWTaEyJmSsKCx40gSe7kNpXCUirZExBnKF5vCFXIBH
k42lrnUPj0xCG7acMA+6Uy2VFJpPoW7CKKlXuU8hXkowxFn3JvT4q6Ypp1rMwonOfeFx+R207hq+
KqzA1LzV4uKpDpqtxeQd2823+v95XsNTUylfopUEIZvySyoD4ui6+9U32jHPmr2q2ivT4tKYlkqS
Q+F+ML7f53gV1WjcQbqVC+Eav2I7vdZi/8XQQ0TQ/jUawQ9X4XA/3WpXNVapj8W20d87s1u7pucv
x6Gj2kmKr2EQr5i+2oWs0tt8EHuCOb5Cr7wN1SIDzmSjUMzyXc/bVSpFSbqo9hp48l3LzGqd8IWU
Svu2k+iXSXSn2rVrEfe7Hg6rCJClOv6wGQd1H/rhOvBJ8egz/z4rIYWp4YPluFxCndWiiL2N09mc
Ds18q9XKvS6rfj+9TIaCKERnh0WJ4I8LZ3Re7FEtNoyAOUZyJAKlwUXwymRYhF5/z6eCtx3SZSK0
QxyXt0XVH1xTgmwZi9ueXgZhjihhqTem6Z1n18cOsf2ydBs0KC75TDgOqrbbOKa48nV5VyEDXAY5
L0Wa+A+iSMplDJe1RGWq2HG5tPSeN8Qlsylp2nWkRHcVnerGbe4DnTqjj+9E3iNxEQelg0nTVFTd
ojlK6azTouqQFNLTDivtOYDoIlz1MP1qqSmLAZfMhBxphLxDa3Kb1yXp6xBtZKuT55WGR4PDCuUc
GBeOfDijg8VEBHcDIlEKZ4qt9una1qa/4JB2KovqFo818fXq1iQvtBE55Gyh/yKV8dgk7pqM17u4
HSkM4/Al6OXD6KTP3sSTVPp2Kf1hNQxEIfjOi26HO0EkjTR5StroebpkapE/asx8dKuAdytWtutu
ciV/yJiyjsT1LVgarrQUWrru3bY+MIjAo7HQmc9xbi5Eq660IGFBzVGLIDKOVzWrsB3Ev6Te74wc
H1vjJA+R511j7feWUstKeM3MTEGdxneM25xtUup/isY+Q6ecyH1joqKFTLSrAufTC4w7zQQfGccc
GvN7prH3NWeEDUEy8UGz/GbVZ927rFlQsOgz7WjWbcq/6uBJXKghBsiY7NHC2MDDhriZx1tRx6gP
XP8oGzDxUQoAaMJjazAmhthwkBRzWQaGGDIzbgn/JrxO3pSJ9wg3lTCwNE8WthbcxVrx7MQlBJ7s
aNXdEmbh76IWe3ji/UI3NJDR8docYBAp6RAtW40JNPkqUyOdd738VY/xxonbk1NZK9Fz4vZH84rd
cWW17pZ7ua+gHVZBr69l+D1xwCdIk02/xI0+EmJhyecB/+yClin8987BIxiMzkGM1DwABfUgf0f/
rCxqINZJr29yQ2nw6nQHTwlg5SFu7lCHFMV4lVmSYHQDV4toiUc16PX3er6hwJYC113f7SP6raAR
auq5kVZRzXydvxzo6iH17V99kN+JyIZKrgHUNjux8JqSjDan3nbF8Bqx0QiFiTOZtosKUcVCcGFI
+cSGkUFfD7JrCObDftpyFEuShWSG90WU96sSKWenOpsotpcRHKGn6WGG6nbUeYgjU/0wR3cVMVAT
qrJVY/9QIMVVfHcdtRJcvJU/en57qrIWyIHQb+IqA47VegykXWtpsFubvLZFHu0jsD1q9Tt0nHpt
pfWKEM4NOO+dqttrrWKfd5KTFwxvcWK8hhZscVHe1F7HJLdOl5Ik7lKrMiJwracg6rcDS6WRs38x
mLbT5rXxgGy1yrAk6G8d6vqyb1Rw4Kl709nRfW06my6NSYGsj5WIOdE0PBfQbilB2Oy88VumyqfT
Jns94rSk6g9hRtZ9GdxhBuoWfRhSeQGI7g3124Ue0fPktAlXOU1RJrY5uKvRfWBKdlW4ykoT/ZOj
WOuAs1Quo8/QL08qswNyioylIOcUfFQGN4w/EuXFbSi6fVxNh6dQ/9DSeO9Of7lyKZCQPS9gd+dL
y3Y2g9lfk/O0M0yCPdXBIZ2x2kysH73V6blxSIehnSybOtOWhTYgPzGwatLEmJ7hMCf42IuP4OyW
/FsLt8seh2ACmwYfeswmjpGEMF2Afkwz3FC8oApYMdRDSW8jnrBzdlmnf7K66OB6/gGV/6HJ5FqN
rOtMyX9HyEmAuGhklPZVvi4tCfU+WKApL9+JeB4EMPQYqLh/yB3WgtAEEGCoxTZNhufQTrYW9OGS
ayI6Y++KftKF3jYEgnl2uIZ6t8zUdsd1uCPujp0NeFdOfKamO/eTWcqvgnsbuvmUELaO4uQKccwm
zdRT1lrNEqkggPuE3SjyS5fOX39wPHEbOClxCyI+GUFovRokipGn6h7xbaur3MVLUiTVakxVpr62
8jWNXyAI6r/HzD9VRV5s2TXl/yPqrJZbV7Iw/ESqErVaujWzHYdzowqKmfX08/WeqZqLs3MSJ7bU
aljwA+SfIEo3TvUjeq+gLlL2q6Kb7g2+Qws9HL40drVNFNU/Qe7gqnFGYVVbxfN86yl9N3a7K4BD
dHWATQhC59XkYFwgj2PQx8tcdtQa8APDSXOrCk9a2G/7WuwImIyzRY8b4TQ6q0dVLStHC8yOtaRD
u+FERSefyNhGD8wP//S+3aY4A5qkAWHS70J4DbfGDu/YfTfLHOmhFTilZ80xr6ZtP7Q4w4l++k6K
odoEFaZaxex9F+xVZjKhJt9NT0PjXHGyNldO2S4VRboorZuGuLNsRywR3W3Quf7Gy3iODZiR1O7O
eTk9U7mJSiznyqxyFBvjWg855jDJp8VwZo7YCYFJWwmNHluhnWugiSBQH5H9G7ilU0XEZmAJK002
rKy645r8pI32Nsc7A9uFGNX2sbh7HT5SlJd9YJYnFIu3VZFuLac+ZYH+OaP46gGmCtP4ZlfzaxfW
xJPJEioA682ns1uN3TUxcKUs+ospsDGq3LpBNkwg9jl8+VlhY6xQTcdB2gWnppES92C8BmFltqsD
dmsvInPfor6nUc8my36/NF0PvrPzKTT/1y+tlyLjnFWtyd7Np4XLfm9rzTmO08dwjo+h1myK3v4Z
kn6fZn2xsRGO6bzmvXONvwj0apebd3xdUtTa5oOTtO8g5R6EZZ9NHBhUcx2qwrVvXH+d6+65bC19
MXsatnegAsGH3eMovCUlyVw87/H0Tf+9auTMsRjngX1ZlXiUhAb6T+0uBGT7nVh9RapQzksnDE6T
G2oL3TcQ9U7ktzGPj7xSQg2R+sKrteTYOvO9H+RPxU2krkVbYkqXc01e0DivoVIkbFyegtf9FtA5
1xhen2UdPoFC125jSi3Jt24oCBUHhI6VW5tlb+McGlFnWhpaOE67AtDzC43qtavKV1lDZYcaZgKs
VYXD3q5fA1K6OC+qpQ/8dzvbbbjS2N9AaaAZZLN42+Zs2l14siofWIfR6+yu+VIazRb47hYtiXtC
228yS+CcNlpCc+ssKnUGxfoJTM06ChB0j0F+0A3d60FwtodQ7id/ZK/JHB1RCEdbzG2HsbL/ohfw
hTicA89clxhjLRFb3opSdAtDy9/toQN59G/b9IejYr6YUKwmyq5wwFZaTm7jVT7+a8DSZRFs8cPc
uqL8mqfwYOY8KZzZkS0/THyvg7lXkwLLsyc/jHCD09dx46GiVz040wwmCEPVhUOlEmOJ/dzPtwL+
4oKeHIaKcvxRarr6PP3SxjqFFds9ZVdUZdYK4OZr07Neuftk9PfRVDznXUMQUn6ZjWTD7w8J5VOJ
2h4T6n3En3ZRRd6tovsh7SBcwvzylzk+husuAe6vVfcqDsGVRessB/ufpQMnogekJIsmDjFudlU7
8qenARvK4HHIhhEGG3+O2dYz2gPHvh1WgxJcmnhgNIcXpj5tvNm5KZBjTToQDsUBJq1sPU5KSsfp
JLYNsgBjX+QHwp9l3c77YBQ1ddDyJfN43py5h5l602KiKC5k+WQbhbFPTYGmDGRkl1GICuhsdr3W
bIYirZH2N3ssZHD+oI8ZXqwuoRHf7OwIgEBeHvxSXqyi2qToqgSaJhZWqF3NeFiqaaauuvDnk0Ai
YW3Yzpsabj0OV1HUfOiyfDVswLypo0rf7MEdeNAJXHMY6aSnRb0tnOpLKAqqzlHmfzdgRlu4cBgO
wvxJV2K4j2nPSd99DyYzkPtqg/FpHspdnRe3upGf7lT+1WXxpsV+veoaXEfQN1up36j84qVL+6ML
Ka4Hs0Y2dPOy4kQWtS15BKI0kcjAKnrhhHq5TEyDJ9C4P6kO91TTqNxZt6LOXxvffGwdsQS7Rfmc
Y6oQ3Tb1iFql89s3CIuisAMxMpNXa/zrzHrn5949qkp34YzJ1fQygr+MYVZTsuswjgpz79DU3sqd
HYzabWuR6fD/avsPpb83h94Fw7mxiuzs1PGLPXe0NJLnqZOPVuFdqzxZlyPP06QfaQTzWa+Smz4j
3GS5n3psnnVzuoTjuPIgaCJ23mBhkF81RM8VD8NsqXczcxLbW/tjuBO6tlL40jETWGTru8ByFnh/
3I3MeKy6dN077lFS+FKv9c13B9S3NoJ9bph/Q2St5xHt7Ri4ba7mnWasIIvcgt6/jpED7JLzuPgS
ufYWA9rUsuksQ2ufBVGAM5S3D0FuqmGwM1gVk/bVuoO+LLG3Mwv/GbTasFGj3c6SgF1+TJN58tQj
UO+lsHkdaMiF3Yz9Sm3O+IjdU24K6M9fX8qE2Et+5Ej9wm9tKPWbJt2fPH5vHOZKT+nQarsN3Mx0
VWX5q2dHDMF0KEYUU7XJ6REGJ7gXpeXc7Q+zIu8LzCdmlpKC6kOOGwzXCdpParMraHkbpVinbfxs
S2Jsu8PmOSvaK8bKW2MWawmuU/V+oHC9koCsFIJ5KPGvmoq1ajxwQ8Cw82LyMI2o4rWL+5fEEhr8
NnjT8Zi3HrMmTj6Ton7RYCA6c/s4qWvH5VThv6awPE2o98SKrTGjJEoUbrHrhu1Oy4ed5uF/jdHp
0izyH/b866iQ2rlAhlyrEo8hzf50IyAPsSlZd07z4bSxsSaK/1B/8e+9wPIerbpl6VCGEa5Y5oTV
kjmmiK3sSs/C8l7HajDYNZFD6ypEW91+YduUguE+44+FucZ4xWIXvHQ7+AhUN9Oyyoc3zQH9qyKc
pCSh9LB+V1yPEmn53E8ps6K6h21TiVzRMGzNubzkDC0KL0fIKN9TE16I2IvNUOmULyo3Q8BVPtSA
8LeIeGuLaqq+Faw71y2ACeaCZbIPI3HJEH+Yx/hh7JzXaEpv0rN3fuj3Gz3W+0UezWwkBsZG6aGw
6lvclk85ZNF1Hhr7VrP0pUYMsqkbbAMzz5u3hqZl4BOqFnUTJJXyrqU4aNLuMF8oWj6ihXjQyX7o
ubD7Nh6Cgn36J+bm1Lnj0R+bCMBQoS2alkK2Ca04SNsDNITXLtEOCr+DzPnapk3Weu6t5Ki9VpO/
nlouQet+JrDnUYOoOSAhQLKcq6SbZr5IxzFf9AFBu8w6ZIByMJYkBiL3982Yn3R6lXmiiqW6MhPQ
4psQ06mrPcqibgZrqMtuaoG2Gjl9mHVPDekBrczQr49mEp1aES1dq7h5llj27UccXvPOes+ieKn6
nR01P5RKoXZUzqfWvnSw06Te7W2A1cgflrb2IsdvNpXKetWoCUT8XT28Udb5+6dxF27/kf/9lQob
Wo0UHMBj3MJ88o9TOm/Vvp4qJEu4ra1X3pGhWujgFsSAXIHivrLCez7UDi9SUvb4DcqthXzXQomN
T5LN7CTF36BT6EcCkbcRAp9NU+vROHXw/CwsKoRTuqhVlbWAgB3E81lwW7RSyYS2LMI7B+ZEu7R3
f/khdWkMVb65+U6D8GA9q4BCZbSVKTa0Z/ktPsVpfgmHV4wWjszLhLumS6+umRNfsq/FVA8NmIjZ
nCyVdlHoxCf6Fl1E4VJoF8X3yom51TUTrSFOlJ0il65HSIMdCuoirp8zpyQTeMKdGcmGTarLG2GE
qV5r3VMq2rW6Ui4FQO6V6zI4+TxUk3MTaxjug+FUg0r3ghcVt13ltD1a8pk/7W1IJzwxbtKYra0z
vcrmN5+eA/vKXyqCteYZlMqoG7UtJP5LOAE9YgPQqwNy7y3q9Hxxi+pJgRXIKNQjrN1waSRg6M1L
oRLGyPziFb6rOHdDSfeQ0mCz7rvgkg3xvimU1mIWXaNWJx/VR4Qd4xf1qHsLZAoz3AQBj0TPwauq
ezn9Csn2BGQ+HDSqiXSxFtgAfiDic0B04UGh7pUwAX3BfWL2jyox7y1mVzhMV1faS6trLrTJgSWj
uu8sdB5K4UHW4/iBBVoYrxpDXzVPANmWGskLT6uCDVf1cGzCrY4gkUI+NOxw/Ie0Tb0DQ7zkegrD
gJ/zGTcXfk9NxAhpkyS40533vbtaKIpqbiHPAflBtJuYnHCCnMqQ4wCANTA1e/OIwn/jNQrrYc3F
BTBuPbxiVrdTHxYTArM0Ary2feyhZEEdsPBWXfrsmvpTxSNWn8ywQ/ZVCgJxdR/RPzSLI58hordu
fAgSCrfatEKjc2EQ8xE6tZy8rQ7FUyOmbld4JXTZNbfOYwrlk06Set+kfnZJSNie5Rw/srDNeCR/
4RQ0oNANPQ1CZ8XyYXXSbylCc5X3/Xngr3vjD00Znj535Ofs+/JYoinuo3KRi3nVshD0ITvY0ZsS
NOP6+7B5GdDM8Lw749wb6deE24YCQtRx+diMQbeoPXc9ohjBHHXLV7Ws1MXxAWpk/j1w88IbqpVg
VAe1PMo+uebSJSoa97EO15C3Vvc1jwTjSN4YmHXLjZa8NcMbY6U0UsIweeG3fERCKr/nuDdYVAIp
XGpz9ZFXEiu4BtmDVXe/7D9VYx041FeWc1OP0jZCb0U5XWleJBBC1H7Jk1EcF76UKOe7CKDbbIL/
m3FJXaxsjFBCNa22SvtBQV+AGyX9WcV6isbMKMpO7PnCvOBf13DONklZ7wR0JDAFemvzAGj2s9LK
YjgUcIkfRnX5pmwZeW8lLtJ5X8BWuAFcEzeljXFG+sp+yj1wZUr9tCCE+f9fs8MNqobJpTLeak/j
NTW9M9o7ah/rs3bNj/77iNXzBPm3nvoZhesR1nUNAFAskKNe5Gxk7EaV8+fHTw7zKGFY7U5wFA5L
0vGU3dOUby4HkNpWhXmmTfjt6GeuTj3kJNZ2rCRZ/XQekiTz/Cdp7vphSUs6WqkZSNVLzT3fSDcq
vWc2mOY2DpA+N7CKwL0Jj583BLkAam4Qw2Ef0k3MESeUf/+hq5I3gMsq66FUo4agFHRHeCfT9zY0
s9UI+sG3jgqh8Ptl4OXrOD31rBPB4glF8DJDVFOj1PyqA43xnKL7v6ejv6Xc/VA/lO058o3lv2Lr
P08OddAxURKaJZiOgGNiINkP2EZ4I3UYt823GnXcPtwwuHMJatAD+ZViuq2i/xh5vMS5t9o7H1uN
Aw6kFxaqWhnq5OCED6+G1y2ETv+izTd8hPozpj2/H5iXui2oyn8DVITu/qB2Pyv6Bz5Sz07NBeUf
wvTinZTWm5qIfELFOd6BTuN6IrYlc8Zjl/qvUiPkncFeLFw/WlbdHXrroiR04LYYjNGoCJTlNx/N
fan1OsAcNes1J0pDdaDW3ktQbew3SkuHzc6Y620QbU3SmhJgQlmKRzX/wkLBsKj6/ZtVITEV+yTv
yKnccyrNDYav1hlp/JXaCP32xZJH0Rob3P2oCnyNkKL54pISI4x0aEKKLaRpQzGuuUhBRE+X6apE
GUiksb/Ao60KSFeTfZN/RHG3UqmCa1crdRGEC6U8stEFdB555vwsBkUrZbxU+2rtquNSnZy8Jqn1
Mdl0KnEZVDIloqokLOmOLbh6foGbm7g5Lv6fz04H0p7VaPnAAMU27b9LIAB1QAezrE9wqhe28cLw
qMCDj/W53/9eUcU44lKswg5+oHYgpgRvz6xgJOb0j5/yRPihigyi7Iw36xb7mGZ4FV2/xU1p0UFj
7Hys+cYF7MeV2oQK06UpNZzU5YYmUna8fWy2N6cQdxUNGvIWjrjN6pu8kpARhvvsb6qEvrP0VhWu
A6NPpfMXoBe2IozMWx1oq9D9nelIxUBdXHDVtrwMIKf85OZGBze7jNNPopXgOR60qd56sl0lkb3r
CnuLy1uvt/gHKjEr57dJ/oyYex1hp5gXtYMmlG4GsmsmZDj2HBvNtaQg0WPU7E7wUotoG/HIQh4C
E07dlBo884K8zGomEME6fKNuUS3RrLyog0Qdw75vnxg4NUvYa6X/4TjTygqncJVi9WJg7BCgMEC+
PaTbQr+X+l8TQgaSF+7e8DFCiaMXm7ghoTDjoVcB9fJdS36Fra9GVMP5K1mhS5NuUyU2kVThiR7+
scZKRgTNkfacS2SbxiQKRCg2tNKMwnCMY/O4yRUtKFp6jti0U3NPIZmG8yeN1kVBNzqey5NhQAe3
aJ3/8u+IZmRu4zvYgmHie8kb4zlXkg7oPgVk4Hb8lCvvsg+usEO+JX7lDZFQWJjciZ088zgD/VtZ
SxhYEonWeh1AkxdGuqM/sZlGwk4Hu+HxYk/HsYSrjK0vk2IsLXq+F2Ufw6i0mDjyncMi18P8K8Mi
loertcOZFyU+JnyXkCZN6Vb9Id+lY3zlC2CiB36liphDef4ztH+oP29c+dnJQ1j8wdHbNlG5HQWp
15+yztN/pRs+ghHYjon30JrjQ0g91UUEr7TfpyJ7ChMS6yRcy3hcJ1gICaxSShr03CR4ttuE1iF4
GdIOrtHB1V73TfIzfmHModjl7rX15j2Dxh13QXUM5gSyT7E10HzaQI5T4zm3lEjo7LfUpLj4Bno0
GZGjXipT+zDkaLfpYusnGcXNEPuSFlSsu/v3JNorz8fstcXojMeYdcGt1TpyfZp2i1N/204Woi8m
UXd0dRCJlhcafhPuixF7hdfTqGrKbcleZiNHpqZ7pir+xMw1WzRwUVKAcg7ubmgvXO+VWa5Owmk6
KTUyPwT3MSJR1e3ZciyWS0zU78fNqcLPl/eyQWPVZfI1uta0M4TwFkzze1EgVJROZ6JK1YGsTcQw
ks8U30Q1foxTUHjreboyKzo3+mwaHFTy5oCnyMYroYu25b4OHqzydSzf4hRarq8GtzUybJ+cY4Xh
SChcUNg+ql3eoU7+Jp56Gr5W44WVodx4nOEiFWo0fygZy8p3/72B6Jf68DrrvxOWvYaZnXhX5Z/D
F4baFONjoNVI7HpqhqrLrfkLtfT4tgUlwS9FYB7AdtWBs8Yp7NA2HcVK65APWCPS0CTVPofdMQYo
xq1QIAlb95ZqNp0ezny8MM3QfvCpd5ZGd9fgn1E40dt9psd/AzrBtDhoVgCLskgsg4PQq0+dbkEU
FqBgWTjCpz4Tlp1Ujs3eUu2zNT0Bw9NJyxL9G/OeYOWEyio8QWz0QRQ1zZ+2zg90CXah25FdZcG1
N8a/3ip2II4OOThDgbvUQtjs1m45X4A+fIihf6oT/ezp2tEO8gE3IDjStW5Ah8I5nHbdU4pllT6F
JBVj/+nBFqMoOO91p6SgivspPUaQPum0s+363fTyvdtY+y4HqVxBm6lhlYFAg5cd6xhTZb6+sN15
mU1uA3gGk2fksLLlhIxdA35PXYVXNPnSySofqbyyBhDuiX9QJI+9QqYei171FZo6XvrpuJKcTxcE
zL2Vb+rZOQN+d0AKaB+P+bUxjR9TtP6yMavLnBm/vg9lBXFwZKU7Gr2OA93K6ontA4noaPKdGiaG
fkF6tdv+mUZos2wH6m9a239RlaOoTApfSv0nmEEy5jPS4qIqD/lkbmFp/UOcyBYnyzARB3S3wN6k
n5U97Vs/W8nBWDJA14GHm2rhm0laMjXJSx0Un5Qxn6jJkjt2HzkMGrVzFhgq5Ui9whhYhaG+7iL2
oiGmahK54cE1snfC5oespxxDp6nHK0ezUf9jsyr70lhkdfxBFyJbBePETmPCVi+enNYnlMzu5jyi
tWsQkhZmeImtnFZ2RUiETRlqv0u/L6k0YZK5nJqaUrlY+4gsoezQHNtgXpqRdqWd/2oP7p/rsUnY
5UPJitWM9EgTbVEbqN3RhCB/nj4AoYH2csb3sY5fO2QazSR5N2X6qmC8Vakj+0dprKmDtZcLcOUG
rXk2bHBQOcoJnUOjRsMh0zHPXuwa+H350yoUxiWyMpP9Ea0XI6BtPzibqG+AVkzWrdXFGT2QeBHo
KHsYznCvJ+cPDX+UDYP+xbPifB2N2ZcbNmspo700aus4JBaWVSaarP7z0ImLQXLAEmR6JBV7KJF4
N2EoT8BsVocIqU5KOsVhsAlPavBr907OGDPQpKtVNVyiZJFW1D60AXQLI1htoto7FnRb80Hfd7N7
b/XYWmiBzNbaVBBZuNWjpfynMv27Cmu8UZ1l7mH3O3EcMQ0Cr2kWiUXi2U3osReBWy/F3K3jNm6X
QvlqjRPl3jbI3p2JPr/t/bqovlY1iGlsP/ZAVFZj6qyqmMp4YccBtU0ydOkHe2LJJf5S2SIo5ie0
himadw4wXk7+LlmNEQ1sZ34YnMg/+p57FA5SiGSqQgsPjqYREJoZjnBGD6Rj3pt+/27Z1YOhf/gt
jWCjdnZilBfXdVW7sj643bwKKv0HzYy1zfIX1UirUAv6x7Lq+tWAruuiYzYH4HMQoBhOPi20uXe3
XtZ+ttaIAKvxESccObX26AzzenC1c9IOd0nmZtlI/DV59TVIFFMM4YxnyFrRiyG0nUbJfeEUhOop
gD43NcdlZ1X4K9gWSpKy3bq28TPW1l3Tk3ap1e6rIzuKeTgkJdY8U/RIj40pblntGGvwXk9mm72m
Xh9sqwABJ4ykimSiYi4FOyDRbAqiZzDbTT3Fq5x8YOV42ksyQz80rGKvajuy7ydqLM4lRUxVaHKk
Wxqta5WU9MOha7M/TQP1KR3gF9TeQhkeET5YdeFbOxeHUnZvUVUhN7SmZb5psgGVa+fsBvG5yp44
90DFvqd1uY7lcJZQ/MCI7STGbqXmMHnBObdr5FKIIoi1KCtTIRkelNOwoXCj/wL1rKQWI14zCimc
tvwsZQxSFp5Jb4p3xEF0RWSe1zE5a38gyquz64RIZAqbNhUJ6Adnr45cQEOTRadlvAzlGwjFhTqL
c3KYmPTUJf+dHfCh/H8MiGqQGHlnTXYbpbu2uvrBAkcU1O7ej+etFvgImyX5tnCDsyHG09C1ex+r
TIXUnADpqOAoCZIz1gjfteg+mjR8sxDKGz2SEqv7Iol+tWuT3n73PqD0vByL8FRn5rud5JSQern0
iFgXaWbs1e0r0JTWIC1chMEjTgUoi7ng3/VDOwTe2g6GS0bw3VNdxB7kZEZgY9M8/mx8+14jYQPE
uNS2HbIoq8ZqSxRryyekpDxULKPHSI9fq3ROzrFdPHhWTzlgDv1F60+wjwNrj3AqaO72OsbFT5v0
TzHn8OyJcRP58uB56SeytOwc3tBSt9XBaTN40ih9gLRljxnSREtf7cnke0Ms147tHKeuiXYpEMlo
xn2yql1ygtiez6kABLQYc1FA2TQoPAH5nhPg4lkvcFWlm5QH1jl1soTPAwnfVe6JPNJa4b2Xb93U
2knqgXVsbCUefqiMsdPMRvVelWDduQYvHMGARe4BA7YPK0zgKo+zUnxd+ZxaiZFc29DZTAUyO8ga
r8KcEKENY5oSSR2tNOlAz0V0oczi3xm0yX2eeJeuW5CLn/XGOEbozCQj0It4qE5GPMdLAsqgSd/7
Kfsb7P5qJd1TLOK/jLO6roNrNOnbgrq309Dtll3wVxgdQrdNPiz8kd5Q4PkHtta1o0UcZLTYBPbt
asa2EW14N07RnXA20DdO2IA2y040r8rFW7jObxXZIcUR/zDDUdVz4xSxeDAi2ziB/1562t7Wq3NQ
NHuHPcD1dJfbCp/rge0WeCSov2QYnyz8sowoPrdl86bN7g0zvKeaHMVU+KA+e05gdWqRfgEuc0/6
6GUk+xk7NDpAo8yR/qH2F3yWjmYKvAg6+VnFF43slqmbbvUqOlhZvZdo+PRMMmkaKKkSaJgN7nB5
Cm6TDUyFambUbNRJbeK4Pk3VSf3FnANR5AC6hGU+Irvs7zyKJ6synWhNuQ7FXf0Yctzgykk6OEqE
zqn1JFJ/RGodUqefUB9hXzJDzDENGbDPiq98cuolbQ1dAfoAPtbDnu5AZUKrcnwFPJmvk0he40Kc
nWZ6h+LBCRwRdcwMUpnJJ6uzk4UeRJIezvCc+cZjnvv5wq9siBc6LvWtuzdH/x6J4d0ftBvd1hUm
wvcQx7xm+MJL6Gbz8hypRmR2GObhI+nHD5iiNuVhKoU8d4CxS5DaHMreFrrcXX3fN81hUKdn07tc
vKE9mYj0GWVeLgeK2hs9qq/1KO5eVpbobiF5RB+TXh9VYkqZRwUyHhvxlLV4O9o0k7xIv6lRTkvX
3vVF6vHEhL8qqgES+3AxOVPjyv1FMKtaKgYPcJ0XJDqf/c46W+LPd4e3oHXijdUxOD0MC64+FCsz
c+ktiiAhvZkf4qk7kTLtBvYtNxuPjV88KotTvaq2VR4futw4NIlNL6Xol0PV/cE6e0x1+6tlCqoy
jVkW75kHLItHf66E2BTYgsq4fqxIrZHSvoVZTq5t0IXGEcEw9DUOzHsjnCi7Jtm2SpxNOo/HPrce
nBakOnpPzbprHWyIzOuQkLd2woiXRETjIjCtQ29RGgu8CG9LPDA86TJqI1JppmVaaw0s4T4TAPGz
sXBXTd1om7qiaEktajCAooS2Neyhco3Ug9tTDf5v4c0Tlt2GjQp1sm3xGolJAv10WrPXK3vdmuMT
cfmVrlU/bdNM1M8o+40csCLwNv5IjcyprGVVuFujnqd9HVVfnlM+SyvfzcCu8cw6eSW0tbx9DGKL
XdV+DvrmE0b2SeFj9RwCkDnR84uGe9R7n/XQvaqzxUu6dxxDwWKmhKeevfHn5gF6/cUYzA73VYQe
R/HbFxHL2QrObimfCTueBPh2FY1FHXX50DoFTvNX+IBsIijpC613iWxdVOT5RKDh8xuII0Jx+8/v
AHB3CcyQikJ1bEj4S9NT4Lra0nXs99xvXtk51l0wXY3S/RiVY40M+t3Qk47gHnk0pjBYqmiZHvND
11n5Ypgcbru+NlO+Yx9YFl4OccBcaQXaLnoRtmDF6Xf+A7UrEDunGWSKbM6W6Dej70y9AZISNe1E
Zz9jrMaeLFdlOAI7XjrJM4lYk239sX/rayDHk5LssMHF6s6nRVDPHR+JFu+hL/emHb9pA+Cw0kGy
xKs/lImFjuKW+hoYM0amxWPfiQeVPVkSFQW8/hShQGNilxF6Y2kqsMKYp8dkDr5HWoQrOdmbeSx/
dYC0uVHtysJ78HSE00Pdu7aieXDNjl2TIltgBx8tYDRbUFDrCzbJQAAWpXa5Ush7fKZPJcsN5zIW
vkz3mkbrjnN67Vrz0YR9SDCb7dKgOtgzqj8IWGPAHM+AcThO6al9ucRrPXyRrkIbz0XLthxzJJG6
7MGMskdNMyGN1EcHoLlR9z8mgRN6+fbSjoyjosuJaF4WccasSfFNJyLNAXn600kh3eux+CrC/ii4
26LpP/OGdRrSG1nIuiRHSjdVPTxVsj5Q6d+FdflamMOTGLODmQWvNhqGMuvXgQ5nDBqQ1TLVp5a6
DkzDgNPaZY8zZHazurZb1gRQC9GR9uqBBpowo3Ug2ncnak/jLJ6ABa8Bj2/VbHJZYIEFPoOaEOr4
LxPPsqduWDr1i++MoLiMAZwRlYDW3cbI2Zld8dtH2Q3H310WEZzaPubTpQgeKsSZWnSSdLygcUNu
4CRS8SjnaeeYHTxn0iX4hFuGuWvAggzwbWujXReEhVUf/Ei0MZa1rx1d+B14IzzRdN8l3tihR4He
IjyyJUD3Q5w06L725gtqXrRHPCNF4gW+1EhuALDmPdC9z6TNzjZ2csq0V8XluWNjfNQ3WzV0bQZC
3iBTUes7KwXd98bGjUvNuMAD0hTO6UtRUw8vW5Y4B+mb1OfnbiDxmDFBUuGeisPgKW9lIYGdBfuJ
bS3lyJlkeRwixCfzqft0smmFBexNK+dNps86/Z+GIJ/rlNSzMvogdl185MLbF9MMzKkdzxkux5mi
stjN1muMz2aWVMixymT6Vct8DvcBQv5khoGE7sjgh3rOmSc3+owHQSblY5ZXdNqJlGzHanaEhksP
JvIy9ufXEbBEWadnHKB3Acd05FBXVpofCNyichWu5hT062RedS86z5V2sUsN6vl87mPxgN4lPank
LYvMWzr0z3GMnHOZPcq83aTJRMmEIYiD5Dcy9YvuUmjge+iFB5XfOE77pzaDifqnlRXxYTSaA0e1
uSLQXoyVOOd5R+/dfFa8NTfJbtWIZS54vEc12gCI9y6Y4kggr6Ub9gkB4Z5LN3c92TQo56uYWsjt
xKWqM9LG9qM/1Ad/jh70HDyLQLdx0iE3lG5xBNtwNxq1xCn9pPIhK9GYdeyOrIKOFZUlMQcPNG4e
cX4EzuIfcuFCF4shdVEljevhhHXkiwyw+mOF56PxaGXyokk2TQqHe/gmS70vbr5POsODye0UiDMi
xBM5t13R52OAUM/Mx3ctBXg1QBGh4vdc+3OHD1FwdKhC1LAbFoNu3OEPzoAKxB2mzZoO6zOdxycj
ggjlpvM74EqOsGx8akEn17w3NWR2PgfPAR2ZyUUNWJkA26eUphmUCoz2qx2SM0C0D2FoN+qRL0kr
vpDWJNACahuPKbgFVfKdwcY1kEB3ftzeJr+7VmOzYafbO52XMuJoKWTj+KBuUi3rDnaTOsXaaPg2
zbutC4AmcfNp2ZYq3IBgkZhqr5ICEb5gBkPm28VF+EjRS9tmh4bMBbnr3PnTew6t0UlneCYDkALl
9D5vACuGq/9wdia7kSPZtv2XN34ESBrbwZt438jlLrn6CSEpJBr7vv36uyxH9wkZEUAOqgqoTEhy
utHMzjl7r22GECatlKD0Nnhpy5grTZMzdu4HVRnMv9Q7X1X2oxzrhzA1Dnkv5yXRVJjOEuPW6kOV
WUvzJs63kkXi9HwV3qS8B0grko6ozDIa1x0zwqFr6qUWWU+qeChxb9IyfaJttp6K8V1MI57Dsdh2
Uts2U2wzXSgvakOLfeNQju2h5a+m6QbvYVo2XFeiWH8ICsE3HJ0JHEWSkczI3tFM1nPDKDBc2/Oo
I6xB6RdOwScVzMJox2HB5HnjVfRvApwOywj3XsKdsmeZ4qsG5GI+aHHRrjTPfE546WQVNsuii+8j
Ze8Lm+82NO8zarKIN1APVF9VHoIJAyHxOISquzhuzCYpFsQNLM2S7bhgZwTvdp7L6Xkgv2FBDuin
0fW8DvPOn9glLNrDdHzddhED/1oqq7vyZFUZF2dTohtHhOBp8V3O9bpv1fVhfgqSmYtvtEFItuqG
+WnCp+qL9hVq1D6O7SuyQ8a9U7FT7hdfHRkaQT6LTOIbbGpxx0eATt/014E6LIdjYU/BESsJE7Vw
3aRi2RBhgjp9U5bVpUyCX/oc39Qtzy1kRxUyYxJpTd8Wdz9lkRVD+a3n4jphSSxCRhylTnucM2XW
4n011ghdrAALc/dgAoGa8aGYxfyRu/a0HJn5D4n+bFlduel9tP9dlDyXfNY4zQUO8OI9LjBLM5SK
5u4QNrmDJ4+kevAESJfBErKZGTQ8a/yG0qYDOdXTMrUl7eHBuskCMsEQmcnM2kuXcoPWD25PvPx5
Mn6ZLpM2fwi/EPq/ZA6j4zrruCxHKHnKrVkFt1nXHC1U8oYX/bM6TY3hR9dMN2WDN6YeBsBCbHo5
V0BZ2FzpInRjjX3f13Wy5r78zX5+o2pbvSS3eLDZhnLEDOlmrCxCKit0tSqCQHEW5rxB6DFqS6rL
bUSgCbGq9Ldl2OFllaODpdt9Skr8RTlOgiZh/B07Hzp+g70hEEWYQEjCBudCFQhtnw9Zp+y664hJ
n3ASgtmC9IR3Nlypp9WM5u3gu1cHbKcwk1fglKfE6e5woS05eszlUASMJdMHs4i3vjM+21j8Urdd
N5P24EzGK3fSWzBfO8haT5ZtrzMmRB3UABYMShnTpi6f9C+2ZB+PrkDXb58sJ5pQLc8IeAR+AmFd
c4EiK9NBKfY+IpECT6g5nJxMOwcmnfKmrL70uXt1gB/QCGIJBFlrLdSvpWF4FxcZZ7DM6IbFF4pP
3kZ99o/ROBM7HzsnbYheqi6EIh0be9O1evzBw1lLkcmGNROLLN6oT8il5sXFZbww1OPWKE7VgVSy
gXtu51EzIy/RSGZknG9uDTt+jacSsUnYv0PbB4/Dj6i1kUurpFziSlWiqGwgQrB9VfaAnSJMlqGn
ofZFsL6sqNFTYR4jS5wl9ZxPRyas9fFQOvp19PBlhNU3acmw9jm4imzim44vOMB2xkQTW5jlPc2D
EwcZNJrwZoBcoMtmO+oMCbCUUn+I9zlsHvxxeIOw+5BUaNrJXbgPkdivOi6ZejtdAu5BsJ7O7Vhj
vRhuC6feJmN0i8QJLD9ZgfSocSqpn3BtHPNhQGS6ZORZUf9oKI+gEixM1zwYZcUyhR6ACctYj72O
e3F8YtJ2GJ34A+D2cXYQb0mDRkkw5nfqA9YzRseEbiryoIeMSym+LXs3R00EZEC/NJKvOGmNGxRa
G9srmH+MZym8Lf22hY9nQSsbyFPRQ2bSDeuZiY41oUwSGsJceOmh7quD6U+HhhiNTEfIR1d/nRrd
U54lwYJAbbqXMRfHuiwfM5oT1K/0EaPu0Inw0E7leYZ9qJAiujbTYAh3QweJA1MFMs/qkUjWw5DI
XQyrgTqGTn4aPQ2l+E5r/IQGfmAv8bFTDCd/zk+jx5ETDFW8ICir5lhEiGc3YLWGdJll86PI6xrc
J4beaUapMHcsnrDMH0b+ecudwWjL1RwxeqmYtJVtqy0dUaNKwnxjAmeIRLyu+9ZEJqkh7vLspz6q
EINLWuKcaKnZLvWp31C4HGWuM6cnmVfjQibpgimEB2xswlDw48UhZ7YVXwZ25jKZ1k6IHJX3YxHx
dLZtX083sL23iTvuCu72cefoWxG74yaewJUYevkQzzUdB/8wcBo4donStWGC38OzNgu2gYkC37Oy
dTN6R6M3zlnDwsMtTJO55lLKxPeOPRl1dKx92kV85H747FTpvo06uLQEX/WttU+DFhHhnGwiGp+T
uknW+PS5e3gd26TqanWSktE9hKqFJK19lE6feT7v0MLfWUPGZLZ6KXIbNy1ZrfTLiL646tZ8Fxrp
KqLHWYnKXY9Dhl0cwczE8AhrgZLbIgjMnF2ThZ957d777nybD9o94JOj6YYXu8mv9OQQZWPsdIZh
oSHAOQ8+rVbyLBwxsZnCKulAhevRxXaCV8eJ94Y2MucY0SWWoY4m3Y1POqGfYcWlSmj0r3F/Mdst
8aMXAsK95tq7UTT7zHHoDvTmBzPp21FJAqzmwlKkl1dY+8KmkSbd+M4ozXQ/hSO2vEYb11J2Tw5E
LILCCZZhQ+4T7d5ldCMB8KzlmEKOifSvQC/vZIvJU0EWBJ+tSyCHMEDXwvwyxg2eNd8uuaj4r+yh
h1Qf39QXEQ8w/g2k5Zx6WyejDOpR6gbaqeHmnmIptFiHzNTrrSX698nGhtVbzoFSYS88HE2zaZtL
HVDVombuuHZ1GgTD+N7E2SnMdOSR+PzcMOyR4NGwSYKqXJQdGB9zMPxFhInXQsBlmcOlYvHioti6
5NqXjstccpjP6eRemhFfYt4952U8rnQwOpNBA0t6Nu0e3TzqEkO0k4W71C+e9XnA5Zob3wV1mSBk
hvqS/L7ZKUFdIMHuObRbQzzDcb5Grt0tu04RBGpsEqipPfmhJrZaRSOh9OXRa7O1nuM9wu8LEca/
aYe23JRaepSjxxccnv3+rRHWN66lb1lZL1nIH1Vk3BNKRMwLe9DPsMXkrku919JExain3sr17L0m
MUUk1cWpy/u2bd2l52WbuGfQFYrPXpvpXSDA1TpxrYaaw2803q2pf9JT5zbBldILoG4g4PDgx+gx
i0S7KuCQbUWnsApuMKgwguySpyxtt2ZjC0gS/jXqWjCbRCgIepaF67/JoGRTqT+GYSaTcCIP1Ua6
BIK7l0sg6/sUh9HKpyrzmWtTQT43Hh6rFiESBXFhkx7H1h5niaRzYniLwCeWGh3jW5J534kiKJSD
9yFi635gqaeufXQimDJ5vp1s8yjcYR/g+UwC4pT8kRtV4fm/GHB88PURy0fYIY7Wk10MbGnirJnO
awJbyPXtGwc45CLMcp1BoURP2RqfNECAhrHbp03NF6vf9uP4RMDlQ+URReATfWkza1qI0HlVhCWY
JFyT5vTW5p5JlsXe983FCKF/SUPvWZj5nVrwphHXNFOsZ0NnitOgb2ZUC5ysmUQEWUF773SWkz2j
+pvZKeoJ/StxwNRq0x36PzYdezVhKF60dXEnJ+9x0rAYYW/QdPd+Un9xnVJqRM1BRz2yQjy8N0KN
nqt/r+QZJvCuhI5Zz3VOsE8rGZ4oko+2s1/C3F4mHvcPKL97Vccl9NWQy3UXTURHWWNmLEDU1M5w
rNLupPgbsvfeknq65I3xIWrzeRy41nTugyxN9NjmVk7Oq/qyiOIjg5A50Mz41Sjdc2oaVy2ZbqvW
eChcsZ6ccSVZS2LUjpjgXimVOZczKMdyenDVIoiszmZWlb0bnkFaK6cqM74C4JU8az11khHYzipt
e9LMs89KQWJLWhkLvDpqRABJe9TINOowdFZ5tzJT3DYiOSXSY/YUn+oCJsUEJ4V+ldNYv7DS77wp
Pbb+eKrAly8nwz7rjYWXYrYXxoBVvGR8MBsCDblR3syRwNUbPvQwu9TDyWgo4oGcbhJ8QkUKFd2t
vwcwHiqsMsRAUMl2P9OdnDK5qmXfLZuOg8Iazh3Fo92bX5rJES80ZtfYUNQ8yWohLk3wKvQhICQi
DZYJxYzighXt9NW6iBWiwrltJ+fd8ynuGse/FaN/F9KqTjztYIIsUu0oL82+qLhPBQz+bGBUagYl
ohrYQqRP/TICfenO5Y6oz02UFgiYUTdH8CosA20IAF1MGANei8gXR60P7yMOPgwGyBQG70EgjtC9
8omS82wZXHMifd5Lq3bUAH+nNbBx5ukEKSUCyWR9uoazGThQHNZc3eA2L9DwAftpF3/m1/0Gyur8
wGbamHHNFGnzrtWiB3/y9rKzv7K2+wsj+zd0VOcHHDP0ZQJ/gyTfIE13nIOHxrX+lr74G+y3/QPa
G7S5lYdakLGYVky7CfkwhpM06c/VNO+c/DkBZeEkGFXppP/5aZnqsfwLVvAfzubn+32Uh83/+z/G
/9VpbVfxwOfxo/jCHArox0PLnI+IRJTI2ZsaM4xufRmn/IEC5I77itegRE61c52KBzB2x86O10mO
wlwx8AgM2hpiTv7ybYrfPZMfkMkWKTfhOn62U0PwdqxenTrc2IRdB4gWel4OrM8nK3O/E4r0QLQb
xVsLZhzPNDOYpaI6JCNFvQZlbNETwEazlP74VI8lyzb9FVnJdQ5NGv/cSHuYa0NVPYYjIEEwZB8G
Iad/+ST/Hoco7B+wYEe2STJS6O18o754gWCg0tSIoZo1ZVCPxiYhe5Dpwp+/V+N3z+0HrBJdhEdn
LUt2rtY9ib69qngfrZb3KCyQjXbsvpA5mtx7zHr/+T/+0h+MyjKtIFZN5LNrIvwozehg2VTJgy8/
9Ra5cGhL+iaDhTimPDVx8pdX8jdvvP2DWNk4mu5khJHsBAL6pnK9RVTj9ppF+xck5u9+gfn/IzHp
6bhTPrvxzugFRNcRu2b51TGR+PNjU6/3v72CP3asumlxDatUe91L78nl3Sh3s7pJdS3/iZLTP+Cf
YfwLQfV3n+bHDtZiW9HpKcY7GsbPuKW5CdFAs/PVnz+NUE/lXz6O9WMXq2eoiyLr4x3O2YN0sYWZ
E9OhpnDeYp2ehJatydfgMLMtqjJfDQaj8aMMmUDV0zl29QvwI8LcJALqMDrqWA8MX9wmEYo3IAr6
oD8p92dbGXhMIef5Q33KO9wcuv6J3hWtDVnSbtIdJrf+y2f6zSOzfqDMyy7pkHBOLIA8/EwARGOG
XGuj/ZcFYPxmE7Z+bHKM00cnYMywE0gFnCiGGsCHIxHsq82UgUd19x39iVAZrvKeufbJF/3zt/Wb
eAPrx67EuIuCNhDxzkmHrR4HKxmWlx4OAz22//b2WOqh/q8Tpg6hiDRCjwFsaGfX7991QiPqPNn8
+RP89uH92HQE5ocCkVy8S5ziKWTyWjpirajhakqEkOVT2aSGZjgkdMDNOvgLdfk3nFzrx66TxRnx
vHMQ76ZJeytbSXw3jf3AqO9ST8olTTXjb5/Q/d36+LEBWTTvMxnWCcobZqXo5TmdnAIESug8K6dz
EVpfCvUDhQgkrGDGJfqwpHytPjrdPKRjRj3SVDj+hNLLp5QXiprl9MVJ+ri/3QoDcUUjpm+nm3DC
sGzi4yrolIf07JxYe+vqjEl4zpVETRnMZEKMpE8npHf3UpYnq+tWPSoIrcXjNwQDiKlyCb8gX+jZ
jDPDQ8JCraslyEcRaeTuo6V1VzP2Xh1h4h/IE/QZ3rIPLAiWzWNe9M9V7O79OX0ffezAvrvyBdwj
b0a1PjCSh+mZ7Ac32ioESmOb+0IzXxhi7TyJAjVN3GNc5ofatFYaYKeJ1CDesM/Qgstko4GqfPd7
sPMvLSG5dxLdscsgBtOTgMwWwyqoGbnVcuTTNlAA5/qR3DV0C7bx2ZrzByTbrSaHf0TlIolvkiS8
dlr34LrTtyzcd1JrL5T1VHRZtnXt8ZgN7UlgaALwwc2I7v0I34LmVu+piomKt27cx7rT32ylPujt
W6YQN6FRn2caHgu0QheLHDrDIjsSzlzUTLusZzDsEJlrt9cA5VY/Diubljq4yIJazs7XrjI4VRbT
qwTr0filApABOu77yD3XDhTFjFjOxAPkhyBWQsdMJWd1OTiPwi4Ohlc82LDnug5yMJo2f0z3Zlyd
iiC8YvMCyd9TnmI5cay65fc5dJP971FOw8LMxNc4IiYlogMP2AKOzmMf5WcZ+rZSxJ48AmHjosBQ
E5Ldw1f+543gd5v0j2PU8VKcd3isd66Q7wolgxuf5Tb95X3/TcCnsH6cmyZHpvA7zrXKQhbqEB0J
kvem8ap8EU/uSgQQNwYjexFsMXTtLiodIMypqKUut7hLb5lG7lAIweUxdmOegA6Cy2IR6dgXTKxm
o+N1I36OgWVcLjAFb/u0/G9XJPHjTB6jWCazrDnz7fDBKttLOMv3opZ/OcB+8+jFj/OROSKwrbbg
yKd6ztkLjcxlsFv8x7/+x/EownKOrV4nBwPgatAgeoTFGLrR3+qu32yv4schqPt5MNKd4efHCS5x
CD+Rnp+sOL2vpXjQOvMp1KY3HygsBPbnIEte/9OKFT9OxiKc2KFjhM4W+iobH5pjBNehLP5ya/nN
CSV+HIyT2epNJfnxY5WRU9b0tzPyEb8n23M2eGsLq738tw/y4ywUU9P2tldFtCflRfra/aD7D0lY
3f35x6tl9C83yn9umv/rBoF6ddYa7PU4MONyJYT3iLp+WDlA7tQ+UoluZ5R/y9343S/7sY00DYYB
rhMEP6CX5GyIBMej/ZIH7sY05xXmvY02lX/ZVH734vzYU/SgmutuTOIdXcmreictVgFGlb9kuagF
/C8Pzvzx2rdwELu5jeNdM6T3njuulXs9D6DUa3L95+/GNf+Jmfi33/Lj7U/LTqbhSEGhN5oBJJvu
YmKUHzZWx4Z2vJUGa1vIbzusABcApvfpD5sAVJjpkF4lEZwo0Aoq+ofBte8rOZ2JDd84GdN7n79Z
+BJdY2XdEfKJmj33X0UyHWsYTlUEVdAvo8+eMebCyqxj4zH4dKx9oo2vUdgeuoFCsE7vhZiXM5VV
WI07kzNWGHm7DFOVrIU2fFGo4ZKvjZhSmVjVoGgRgbnASP3oxu/GXRoYd9AuKjdolDHwBo8nf3QT
3ST9dHRS112NcQxuLsR66BWPIa20dvAPThe8e1YxL6dufHY5MOYO/c4Y0g3UCv6drjeeRRK8BDqg
Yj88zVZ/sORAeQ4d1aliEICSTp9o4E1gVInbXHFGy4I8AAdCT3fyq/p2cPBnKquukyqOFRoWFw+h
nt+lGmTxaH5qG65hbU5qDXbKDX15hvtRhY8yeyAldu2PpbYoHI9BmbMtbOxstGWxPUQtc8263muZ
9lK7znlwxr3J37PQC+4JU6lG1lSNy6xLPrwyeHfkVBzIA3kqmUjbHdPYxDVIeOoOkWZ/hzjKjBC0
NkF2R8UFrPSak8JaBsDEAjfcEVs+LAAxrp0GmPc0QpgujIOM3F2jwRAa7PgUjukvP4BNk9jYMKL6
e9LnZ5Q7zTYr7LW6PyZ2dFSFC7ysNTrcM5dMBQEhqN4aHhUOqArHc6jNqCi5BIoZAqmwuo8xTg9i
CG9NCLHc4ItbM4KPW/QYcF19bXn9xcN2NWoBM7IWH+B8Q8hEBteJgVlnuhdFowjK9DM3tUPk+L+0
af41qwfk6N5bGEAmaf0Hne4epnZ08q3hHAOGz8gBLkiiJ6T02attMINRouDQRhLhMxoEeOE4xkPv
Jecazyfz5AbpT480BJKYenSaF2JZ6BIIo4XGtdKuXvW5OcwcIE0TS9rG3tUcBR7L2L1JbP3OdKFa
Td195SNqEpuw9PxFZYHbQUB+rmTRwfGqG2I0qq1lZFdSRCuFQn+ZGoRmRpp8KhCSNuu3iihYOUhB
acjPXnAyKAOIgE7XoQRm3pmYrvUheUJIAMTKvi2JsFsKflCo29aqbdxfOpG/DDOZ11Xl7WiSKZzp
+D66SZ6jSrvzhhL0CrmHXsGoLApvUUYhVY/LXWZic6k9pudOcZOW7cks4xs7gO7r4V3kDoanywxu
SSuQBImYwxod6y0C/I3v5gFvHdRNG8Oik17rML/LJ+tRPSWLYUgjw3PFiahxicf5gK4wTN/8zHxE
CnDSJwjoMj7kZhWv1CKAfcnojsokm798qMpJg8hsdONr3M+butc03DnhuROEmwMRPkQiOMmIqZyu
wf3pERq4Oc/FrW6cIoKvLA8Gx3ONVQefBNZUmNwvvvQfEQ2tIr87clnHMoUMa5r8XeWHxsLxTXQq
6eiugjb8VkHa49hvGsjBWZJ+dGN1G7BxuVOVkCVe32ime6xMvJjZhJIakZKjWzp2tuCq5/ppnog6
wGLZHRVZuKP1FLvGBiHCa4NabRWbGmljFv5iRixbBq9beHmryO6QCrJz1+gjWlYIev9LyWmDIzP7
wkeF+ErOdxmzXBvbxLKumo88IjfWsSRtZdJZ/BSpgHVHu/5FKhuEPobVxk/tB9MckNJoDekTNkIy
20cPHBescOeJAfXJnDEOs1lG7KX6nnjyG9My1Djzw0J1zSsdrkbm4SqdQcWW64guV47o153t/JoZ
kJQ6zgib7JWmY5Lnlm+ajhDY0m/S0b7rZxiDJTgUt7GBWCHWNupb3xLpYpLxPUVNseglG/3sfio4
9+w1G4tqzZ+6Z1sicmt7XMpOEeDwpu+APf65tAUqLWpuFwsTpJPvLLMuvp/dNVagNPoHQear2hC6
LP7QuVzA7J9pCIdrD2d84rlyFZbufYCdpUqxhYYDPCd/MHdVk55aaAW2Ft2FtcE4sO6I+s2/m1IS
0dHjigsOfpMAHYXo2qaoXV3zyZjKFzLjj7Nu3sLeKNZG06yJd3zSAnct2NNQm2DGLZrwxjEQuGee
Dr+lJw/MbcQ5bqhoutHfzqO37ckEadxtow2/DKfb52mx1Gy5joRA0T5gsi43dYz8vc7B2PVEw5oa
Vl9fvFqT/wrinbCfCVV1G/W7rjb3TJtPk4i3Cg5ete2N0UgsCaZ1NksBod960xwi4cn0tsMsW0A4
BHRn0NQp4NVUfQEaZkboLNGWR0O30Qx7xY8v6EEaKF2Hixic+4CXSjgxLwUJEUq07nIWDWQ4zRq8
FMnL22bxsWTFDb4H/UpOC/RkeBgStJQjIFc8IQ6Eu/yttoKrpo9ICHkr2wk3ehhvS6c6RnG0aSdU
HHpk72VVXnLw7iikkcnWTH9Tr7iAqUD9DwAcIk5CNDSpHfyX592aGXO7acAAbANWJ0TkQBjNOSOM
bcGDXRWBv5i9rFyGiJsWFklb4BEfQzSx/eDdjAE/qvXaY2D1b4PbtUtTaE/EfdAdKJnpoqNdju50
Y5Sw/YUhHl1NvkHiPNsVnjJ1qtdJwoB0wjADdwCqQ67RYc1WQe4+9/X40jfmFdk1hSnCsyYZ9j57
bq6lnwHsws6Y1nPb/tIGiKoSg0OTOs3ST5xDbDLB18t2RknU41gcrLuBHbAYNMR69OpgZS7VqzTN
ZbpUx4vCTGdRchy0NFRdPAAMub8VQ3Cf8AT2Cae9bxRvRTPu1Q8qDfdN5fN5HeRjPLjvIEeR2IZ9
vgma9GpExa8Ed6zanowQj2lm5rdO517Gor/vUT1Aywl57fHU90a+6YWOoGcEuStQwPCvtpp9MOhn
qCsDDOXHXtSQX6KrC3CnxlZAXoxYurjducJaCsBZLxERblGYL/uqLSApj1gp2/jalZYB6pe/lMEo
pBpSAnRxR8TFrkrCD+YJQCXtZ63RH23Jm+Q4CZdF8C9IA7GR6PkBl/V2NuW+w5nWdehT0MBu2xRN
Zqy7iKL028AzX9zZPINOeR/C+LFwaJX5erBKpPvRZtVNNmonY3Rv9NRql2hGzgjsLngvn7WqeXEG
+el27hbxyX7MaCbZRgC4n7dLb32GH8VKfVWSRrxbNd8aE62FpXn7ij5+6IBAUOtV3fDHpFqNBkPm
1N4z27qLyrJY5ybO+8kW2wYtI6owoE+1/MxA9i7rMPooadH1mqrsJO4XEqrG6Mam3mo0bT2BBgWL
RZ4W775XAsqNreo+zpyPif0/t4DIDK12G43ehzMbt6aHn/Kfz8AXTH7jziGqWAEkyUFNN7KWqIMA
mOasMPaRdGFzrrrp+JZBwfO08ToMCTdqCdCosV89h3ANRHQf4eyeENHhKw77A82ujafV67DwNxCd
2dqZNOpOxC6FvMGPSLOwiwWlzIsrzSP6U64XWJriIUe+JFuxydIIdA9iOLWAg4BXzucEQcOn76oW
WuoMbLsvcL0ypNkIvjCn9a5INPKV4U036p+SM7osI9XSFhag+SC9t/32RlX4CfEX6nZvBTpyOdzL
CZQPj9GsRURBKnj3QYp5vHCVODmejWJxgHFk5UfXTTfqeduVHJdlVz2WHo+3xMo/A6B1Gdzg1NhN
qJvLeVxDgHhSH9m0+6fBri8mWhqLb2x2jH2hD48RVCsCfHctYo2OfTQgYrdvPgnwHTJzr/6G2Z6e
jbTB0J+e7Hm6Vc/Ct2muDWF0cNIawrj8kIG+meGfGON013LTKFJrbfbxyc7mQ2Ww3brVRqdxWwMN
1GZMa8H0Nof6Kk7mjbr/B/x/XJuBE0ZmQsxN8oJXANw40VZ9MPcr+CG/hI/uopIcq1Oav8B63mvU
LVnlPWWzQX6LTuO1Ttxdrgf0la1NDout6tN3O0Ho56Xjt+j062xmd4SFrHus0It5UFINFKDJrBBe
9s7W+Fhmu+p5Un1SrYM0e+D43NHIuK3K6JLzYtJTPreZ3+IoJ8wwuPcd7NshaWCrVKFmDNO/TSzC
KljB0oMlzRGhNiB2+BNE6kfV4aGBDBtJI0TGe1J7YqSFR7V81EXScYqN5voHsr52FgdxQa1n+e4j
pgVKIHL++FOiaISy3Z3isnmSg/cGuKKFSyT3eKB09ACQBR38TAqjNjsQnczMvPjJdMC3te78/svp
pdyMCh1oyROb7FaChzK7adeH+IU8G31MzsmICoWOQcPKa3cjJp2+A5/dozggAOfoGYSGmvozqsBd
mmZXZ4y4ruLCo8fTcadSV2bIJpuomCh4xg/Jmxno1Ytd0cXOaVZnWjQuWg0hussiUb+wweU+4kKX
XribfVxw+TaNavQ44sH1gqfaEReRguPGHIfihfx4d2u7CF40k3gUAtTeDEs7lVV19FhRmt0efZFv
Z8C/xKPcN224biN/BSp3O3TcmHDU7DJLGUrZxYV1Un9Fh9R+Nu9yK7CXho6SyLDSGzcQK1GO9YqX
+QWh2iGJJTdtZJJN4j7pbtiyCRjgDnze+6FOgYLVN2bZXZVqSw7Ql1L/NqhG7oUxjAyxt0z/qC5+
io/fZ0ieR+7/wuKM86SOKaCoz7aL3zOj8tAy+TCbQNtDY+XVyVNVEZ40MBmwjenLHMlxC8r2IPT6
1KhQci8ZriRKv8Fgv/kn7nvOD9Zk/aqL6N33XDR+xaF3ewCH7rLz3JPDUaGuYLpZ3tWtCQaYv3ey
vMXck3USMBdCxqV39FOc9YR3hItz/Eh6H5pyO3zP/WJL7MkqN8pzPup3cS9uhc3RMKsis/9sQ3uT
UcOOmnnJy5qwr6JcVlBJrHzaZHHYrtLaUe0PHpe8940SoHwZrw3E8IREARka312ZbKxQu00LUESp
H6ytuT9EEUYo7gGvuAG/ZjueuIMnBGHAliNTynzz6TnKzH6wPXhiBW1IJOTza10k5xAqSdRgDBlw
oZU5LuDRgEQxRmuROYdhLCAnRad5KN4rlyLedALS1fInU60FzQ62GNGqwxT0AKX7Jy027AVE+GwR
hCliPWIYcfJU9zL1Fo4wtlme/LN45sDaGI1FScz6U4u86c2TG7vbgj1fC8RJHdr1UGyIz0jXXJ/v
IocEDH4vXYydrjaG2nwNx+g+d/p7yq9TFVKHBzm8jrmnQiKJGQVneTBj5y1VZpVRX4Z6xxVm6qZN
WoYAcPr44irROhPPS8QLpiX6VYTFl1uDGhTmJgWvbwIxLtS120sBLzT+7dhb+9ocNx5AHpT16Sqd
5BMyne+56LdZG11ckk9WXmthoaszJAHcvpwyPydd92x49eeM24bEu2ENwuiAEHbpRgUFajiuhqg4
GmWYMlWUDwUxSBmAOFudz/ztUTa/lG15k5reXv0vI/VfxTgjDR43jTDXBsundrJzUxJQCfRyFN5b
NNmHKYt2kZdCa0FZ2Ffvhpk8OLX5K0+9Sx9Dzsq679GXm7I1jzm/MzbaF8/yIEArdCNHUygwSei2
stNV4KuLmYzIeP6aPMTmLVJmNFPLevCuNeGSKfV2yv4hsvnsImhTK+ETVxPG6r77JufnIUzIc5z8
xzDrr4Q1Uw4aFVV8j7xZXWj6/to12AWByDp+Bj9FtJ+phykxqh6TzIY/gaMSfaC3N1rnM+04Pn0b
4TU4/U8ugRDeiMIIsCFT+GTVLlKmXly0GEcvhbXugRhY08mW+ZvQISBk1XtJ6zpEpWAJ/N6erv8S
qkTuupyFrx2EOZyztFP2100DDomTZj4Rw4P8KRTXekTk3RjfI9HImuC+CjKEaAfvjMv+bM6K/uE9
GTnpRiSv/Q9L59XcNtMs4V+EKuRwy0yKpCgq2jcoSa+MnNMCv/48o+9cuGRLFgkCu7MzPT3dMBLj
t3qCaMYU4qFogcTU+JLBol6ZtX+Lo2oztZRBsQd50UzfmbJ5pO9/0K3oDeerVzsVx6eih7jKDfec
NkAIctw7lXvA+YVxB//dIfEw21kmPcESNG/POCedE/BCZziji3Gjj7YzWoU6ZbMtkIu1AhTqvOFB
x3uxrI29WeevcSwOct1JYpRJYkBpyzqMP0rK6EWb33Kt+5tyji/9m+/5J2NAtkyx17Kye0k06yfN
vQDllvTUV0pMq+ObXJZHhArEm5oFkgXGKukdjL2Ew8VJ00TJUff8jw5LPChuGFnO7hu5wpVpnXSF
t+QubyqCHPBxVfksDNRdSedsZn5XGIsX62lw3zQveWc/iPASTOcYLm3nmV9hxcBSjxE2pIMr8/8b
U2HBmCNB102os0NwZmRP85hWZ2zC4CkX2Hn2QXpGWX811P6hbf+ZU/jIYXiYowhTq+DvXIy7Mk3+
4m1zbchgyqJ7YkSXidr0ZdDaTew6e85kpnLyi9x9B4N1+T4Sb5u8KGlq/TOz8sz86XMMB38yr6nn
bAf/Z3HR307cTUAuNqTILUueJMeofA3Ld5ruL6ghfBok0VH8OHflF4lw0Yn7HDovBMySQ6brP+VW
BTUjv0xszQipmayYiVQ5JhRlFtGvNaHAC7Opw83BepcPjtauqlH/SE1MI5nHQUZiG1BaTZxXdTNd
U7oNTJmg6Flf9bT/MmNn1w5BizSm+IYk+NEii1Cj4+T6449tosaV+JuGiKI7w6ZRKOZ75avkuTEp
gB+yi0VxvN7qvtrkbnBJQECdxF37uX7DlWQvF2iiESyfVhfNvPLd6JIL1xkz0pXkPt6TeGDgXlWp
8EUBAvCjkOyGJ2ozPz5n+tvk06BS+WYZ08fI0tn9KEdyCcCvzpw9olOHiPWPb78M5IfN3P5r+otm
IRuCp4/DVkXfAx2n6jgUaDOTeMrryuwX+vNyZvEJIH48AJKjEsdEhRPvF0MjfNj1QYvrPwEyJbEH
DLH4p9hsNyBvHoPNs1bvEu+tRthUipkpHi+ME6yMMd7E+XKXvy9of0WgP/Lbeq6dUbU4OsZHVqmN
LCnJ0Xr6Cn6wdfHT8wHPufKQsdeVB1aCZuEqQ8aUEbWDO5cbLrd0cRaskw/Q5J3vYq7BFo9tay0X
MLDE+lrpqx7TOQTIzi0uMRUCdi3jw8x0rhMD3AUV93ui1We5xXKJrEAFhirJyNSGR1Z153gbea00
0G4RWI/PpaTNvTaDnxIL34C3yoxmU4fawQiDvxGzcz4ZsfwKKTRSdPaL4Y5gzyGVX//m2PkxW+g4
mfPJakghra/c1NHnsoKV28frSOYcmdR2sw8fDBJdLp7LiCcXrqtD/zcYB2C+YSfSM1rtP7I6+J8i
aGmP7jHsHQPLZe17mD47DmSkl+ytuzCrirT9EAAg0rsBZgOg1Xa6rjtUgfljZDNIQKcKVuVGlrPj
pGcJlBjhCUzWZBiHEmx01znzdpltfsj2dQP7qPrizmbNJvdPgC5Sb14LkhKrDA+6981s/zP/X5YU
ZRu1RN/pTIs0ZyLWzlyCO4Jpz1mTvzXkHfDRqc8tBgrtw8KrLu7yLZ0ruZ1DiQ8RMiaLjUTi3NDU
S5O7ZC+W0z+Ja5XBru6Mv471JfCCMpO7rRDhJz7IpXANv58I7ftQ+1JYFGZLszdS5wPLFQoDVBW8
v2OGLhVL0/DVWxHHV4URI88PUwKm3WXjJGax4ZUSuVcEkiZETg3fvjzKL0kCts5E5lmfaXygokjL
76w10ZYnY43JQW9mIFCX7JiVFbTyiRDb9bX52QKUwnDv5gGT6CCtIp4uV5H1I4Dnl2zqkga35fm3
pUm2nA8P+lwgOozEEWrHZ58nxqOFzbIJoKNzLXFX7Hr3n9wqhJiQC/K/+OcwhZ8SbdzZWdOpBgh7
DOxy32B1g8HFNY0LnCNabiia8oChSxmfFG0rjxgfYCjGphC0jfXAHVgc0qoIBap0WMm4Rz0vxx4g
qM7sB3GEqzn7kjk8tZZ7kijXAr+YvnXjMrD/OVNSvVcMt49aDEH92ngQpniVaX6YI6APBNe9cn7E
E2ErWSQyaEf2+dy3Z0l3Uw1BLeNdPh1OGYTL8rgwRL+SvW8PVO1oT6U83IjBV71oMIEhiSg6Jgm1
a8YRoOXOTpCOkvPQgWCS2MEhjZIO2L8/UFGh4+2LrVX0bOfNunObn3Ky9lJCKVs7cK2oYgPg2S8S
9zwEieulPNjWV0iDgZx2VzTWlftXszhGMpC2pQf0G0pS46Fu+q08ClRXbaQEqj58bAzAFlLk0aju
epB+y25pixdeCBGdXRBkH6Vf3soBUaM5Roml5ruZ5Z2jitF6lwsa7jO3ovbmnzhX33LC+rrdbvQW
4Kh7WUL/YKp/sjokVlr2GyzmlXLKS5EON9ti3iUBJCbyQmNDUaFcZXHwgRWA1WZfI1W07f0NR4aP
2e0ByTOXJ6taH3BEo5eX4qgNajMr6wJt6uSQLKCVtZnjAhaj9SQl0PxrLpbu6YEe25CGADdm5v3Q
boTtRoUrI7NY4OJGH0N87jPwz2HtO87dZLXWvnlglvVtqPrrHBn4fjCEI0C7YX4z20Vj8ypRRxaH
LOymFQUVzuti6LdRTmnG6THnzlXeUS6cIRwKimS5MCZroHFGEjVUKMAR9i07fNCHoNqoDlrgqAGD
Mw+/r43h1CoPk8pavyOEgAKMhe1tf2iN8ey6PylgGEj8RsN7TAdFY2Tz2nnOfw2DvB2+mzAOHUMy
11OVZ0AZbrzqsXDhE3bXfGl/sIiGFKl2BrOUrYZwcVIlTBJxolS2w7xhu4fsjqhEvrNpoHV1xtCf
eCNp5wVsO4+GQxoEDBQllyBT31lpPOnsYCdA1rV0wUbHOXwjubug/46KGNqMzEEw5zuvqgRSapAt
d3tkHJyEarQLDaC3aE5VxNzfzOD1ylTAE6HTreU/xdw8DVyhINMq6GiIEPzWJkC0DjIgwC5S9khm
E8QeZMZofghQ5kpJambPeLIK1O/5CHXSP2RTew6Yrq2Qt3weLPS2Os4eZ4LY43I81dzaaNRODCRk
f5C0pWaf0t2gu+amHzEEMfKvVCd+Yo0s8gDmMaPj08zmf4MFxTeL6IfNMlVlepsOJDykTIti54Fw
qnMYwDj5rJPxJUCIgpay9Tz2bUsgjCjoRckmY+o3aD8qpA+0AZGcIU+7oymAphU3fMCQODj47mc8
I/cVgDRXFqXblKLdKqNvdXk3+mVel10xbgo9ddYwnOG6YAvBPCAjpqSyQYJYEWOMu9xFQ2Nx2gOx
EGwsavPHdmHky+8QQS5AWIbO3fVUuJrfXB3oezFzFagyhDdMHe/O0G9CbfnuzPGUIzSXjJBZSPq/
zJDBL7fXV0auHsAFOHmT+sULk5sGwUJzJiylwWc28+QfRloiK9VMJzfKz4Oeg/9EAQxTmFyKLsIS
HWmCn5Z5OKAG+GdIk20Jgml09JJZE4YLJZeILSu2W7S7i8Y5bOctI1nzc4lYIC7i066SAU0vgMuO
kFklXjC6c09SH8IRt8wbsgMuqBfVfRduhZZPGuxcqZDy3iTXCA0sRJK/GaevzQGlM6Y4AoyuWtfY
LIYnc34YhrnWW16a7xGQ1kTcShSTGgwcvet2vOlZn5EeIb/EtokKaQ2D3jXjP7qgNLQB61XtnYoh
Z5JKD5iNXwp4k9Zf3Vq2Ua29dnRmzDR46FvmYwU2Kd1TXmTsMIexxDq/L7jBtw4yqK2mHTH9YxS+
RvORn8Zp9clIz9fgj1e/wGvas+hezJAmIOzMn1mK/QFM/PUy2C7cZusvBrct7j6UHVZXbFxMBv2q
hb7FQY3Cc7Gl4XFw4+Er6pERMHxyckdj2N831XuXBPt4oCnh4gCBmPlHkY8bTQXvuAjs5a7XRbCx
KN4CcNQBjv6mSrEDXYy3Ti+eVIdmOZaN8a43pzPuPbx00Lw6g/1MN/0HwZEPuY9J5tAPsa9lab7a
FbPIi2Wuf40c+zD/6zfDk9I6ipAaXuiIqAFrwiO/yKwJWTL4IE2M+8O8kTDhUGf6fYtnDPKLJAQr
xYzXWCrFClKbQeuHFZLEzVpTFlFk+fTS8cCRsh8c678hNd5rHE9H9oesvaZA0lhXdLnIHBPLRMJK
Q4M7VlIiW68OjV+9qMmtER+vZZ7coFMmO93/ydDcaXI6BKYSF2gkiZoSgTqjotkG1twDX1spICAp
uCkdqy5/CNvmccF7QX7Dsj9RXF1phYFFTYdzJgd6gzyB5b5NuDinAIIQVezXxixR3Ij0vfLMPaz8
99Du98hvrgQ2W2wWd1jixyEgPWPYppVu3KU4N452hfG9QZB0A7J/LEZUzH20dhHVeCvL8bGN6nYz
+w14WXKdSJFlwU6DttZVhqbHfBsQOcU+AktgbIaT6Bijy6nRQIpk/JOuTd3UzTr19bvL/nQZ3MBE
dTj2JfrxinlDDxWSvt4H/jju6XxdR60++pF7GEtUfMwRJYJmK1WDaX9S2+0MNdJ+HU521nGUDe3a
1uynJHQPwDOXzGeeMbrlxvISzdOfsMI02E5EzwL7VaNv4Yebm5wKEpNg5GE0pAQ9VKfKXmHJycbO
fdrLldgY8uQSJJ4lsjPYBqZP2EEj8tk2qIQ0t9wyvb0OGeNCjRUMPsX1PnIYq6ZvjwFQCYsfEw3k
nwZSUNfADNAPvW+rZSZ4GXdwWurYeeknxQR892gZ3+ls0VDDigOVHydADNRkmmI1ApjaU8/igTDC
6kiwDPGojA1t/Atoryf3uE7urcwGEKwlyUowXpHl1rKBGoooDeBRfh5M1m7CgdDGSMlKnDengfw3
+KAmiJqsfOOeA0yxKhE7eGhIk4YoPM9QGXTj2mPKIp8ecOYV5mSH/AXBvcLAkG/IOnC8xmR7OB+N
shHZrpFQR2IDayUUXA+0ER4dIJ0QBJ7PKVCH5uIIm16WKOa099zVKE5uOd1eyhiHdrAEj3KM6GsC
t7MDJ37u2J8epdo6RQTAnsp/kX/CITLacMl60T5XudrmnCkeyVXrbpxAOJu4Xk8o1Gu2zQmZ+096
l58TjtQe4+y8+QQD+ah0GyDBFvxD1DQS4Agw0CedsXtLvEn6C/K6zJ2BlHWeLe8228NWUgRZupHN
PpIYYfTZpeOw0ELnr9b3f3j1Oij+UxjPW8xzVQq7FUzcEqc62H5wQRJsY89KBJGnRw5Fn2M7/HBD
fFY9niqTb+sm75qdvJ3EKBQv3zKYSGSQn//bGdW/KEOBV9l3C9u5deF6W1OebOrvfaM8JDoQhdVt
gva/uZleyvbHctR/ZhAGvwHds5M9IivrjtDmzuNPjfWuDSzQMgyGb62JThy9aStkvHvCGUhfM0YQ
PQ3llztASdW0+okj4bmYk43DiNJO99zX2ASOYpv3YXaOuYuE6HVd41LM+r+G0fy0EEAstBJCuEZI
nXPzJmNbZCM6PFExbZDlQ6eqZkbG1fHBJTbMDnQa0OwPPnRguqLCVL97/YQDsWHi7qggQqIAcpkj
M34A0MMjZg6ynZUCm/nFvAWdXbZxCNXJ6E/+BA1Wd7SethO6VKAriIrfWgNSiSoPXoMx5i9/CSMp
3z5Oyus+0sF5S32XohRNOc4+kL5wM9l189Ug/dCzfSfkBVpWRZi6Nz+yw0vqm58F1ClgNXRn0wVV
CvSIGvr7vpOeCPjTCgUbJAKs8klrkTSnjtoyLovQvhnvlrEHY0wQDm/Ir6s2fR25mXUx+QAzE+Zo
un9O3OUnL5MXcp9Qkhefw7k7Gjh5Ea36G2OK/Xpx8t1gR0gwFkdF9uInDDX5SM35Hr7bgWld2lJ/
M/u3Jau2GdNKkxuNf5wcNiExy7TDm99NzOov+v5rDKZ606qOIa/pkgSUrV15yQ3jZtjpMWmY87T0
Yq+KdTRT1P9p8aYdfOvY9UgJkTpi2PADkgo8Fi0HcDN0JbphP9sY4RUR3HGzQZNhRO3BxSStXBSD
CuP8bRmSWvswDYMpRwm16Ya13erNb/WoMf/90Q/TV1oY875wkuizSFnKvu5u4Uji+zgmT3TI76ON
dWRmPNmYxFT0OtdMj9E5MvvtVOCl3JrP6IZAyGWHrVxjuRFrz15T3syJxKKiFWR23s7oES9nGoDp
1nFD2fuuIc/cGeNlaQHo8N3M2hKPE+r0RX8c6aCEMywE9HFLffpvSPofv1dPc+PiKzMmG9837wzl
PA4DbBgblcFhUWc/ZezTGPFPjLrx6IzLhq14pQSgz9+BTaCpgBjLoey0ZTVh6lJN1cUI2Ycwix4Q
U0BeKdkHFuQj20cUaqL9EJ1DnJ5qr/ppKPrHKMhWDWlj11f3yejPOLmcykSDNJLlDPJHwOVjCmKL
DMbaqxhH90v13XfBt+Zg9jw29bdleVvXoJSNaFlt+wYFzjTpD3UHWGHoI8Nv2CU53s1kAa4AscBE
gpHRM2WcjBSFUcTi11pkPoX6cG5xxvQRiOHhwukx6mNsjcAiqK840DI2SYlOD50fQDc3QXUQR2DN
rHEPnhHA6jr7Zs7F3yligXDKyd6kL4CPexxQQJgcFfHW53Vd1Eq7oNzbSfZSRjVKo9G2QbasXeoH
U7PXcYzFKVvXGL60OX9UVN2CFbW6/xmI5BasVJi9MbL9wc1Cggd56A2PvX0csZItUcFTPg6HaXJm
cgRowd2zUGYCJWeQxM4OXpzbcU7DsLTD+CbfM+FzbGqr2UrG7RIJ3Zg8mrGcmg7lbF7lrBngM2Zj
sZ39mY6pg+pJg9/CAcuCHS3nfYdhl6aJ3UN/1tOKgzd6HWPty6ztB6Ma3rrZAqQfjA9kdxaoSQ7A
MHylJVz38rjNsMR9PWxWSOLA5Cl3YCI/udFauxZBdBzmYMIPk6GgI2MDU/UX1G//G/jA8smwrTiC
2jTa+EBAVjGCJKb3NlXMVChARGRgRBwPYvVn4PZ0NLpHaRHGKE4G/8lBjtDoakS71+WegJbFt8LX
3geXufDQ3GNYe3aQImrpkDpm+lQYC06k7sUkX+rA8TJcTfys/kPWkPNr8YTiZmkdeHqgqzy5cRV1
4EWaWV5ISrGmr041Tz/szDdFrC0ZPPYJ9HCntGpnGYDjYVrtJ+ep9aJtZXXvUnQOC5zrRgPTvg+6
869Gs8DxvHurq4s9a3+swvxwOPRl7RnEbb/qv5Ezfmib5od8LuoKinps2fzqJGleDooo9y3GB7e1
wuPvI4Ga/SK/28AXWpO+w2U6VfjiDdNE56TBvTvWLgPaDEOuf88dlCW/fpWStDL0U+tbyCSDRf+n
4NvoU3SazOwriKF9GMq45ihitTWtQYiCmqd91WVLG7934Kdl9cExQ22d28MHVlHVHjbQi6xcR2mk
TWWLqCHEGB5tzoGPGDHmisTzhemEQDE6YqRo1/ix376bXf2ndJtbpuOT4OspMA0IP367HsMMMm/m
vzQukQ7al81ndUxs2xpaKmGL3FbWH+gs/M1IThriVmfg4c7k201n/0SD/lS3EC6AKioaNDSvpjR7
WdL4dYYlFcTRqzn2QHmd9dBY+bcZaU+W0XlPacxNjtwl3jUp8mWFhVgg80L4uZCejPPwjQM8iuBO
dKLB/V9uVM9Vikh5NU9PJZsDmYVnr8quUIis9ZKqG+z6ZttH+E0os33QI9JRJpORac3rnRVlbPu8
XbYjGCxap4giVnRLe+1cLVim13WB0tOMVT0wcqGPH92gzxs4o8XeoNoKSXKx67IOvj/+U7P518hl
3sZh5kTCvp9lN1DPrVtBj4YOfBxn7XMKRoSeFvsYtiWeXfw4XmobQcHhijor9GQfnrHmD6/FUm9k
7ZVxfjMtThMbiT7mGotDHKorLesffQJ9qbw1NtxrpfxthVU77xO95Cp8LOr+jx+juDzAoxzN6kdp
+g25nqeJUpry+eqW46EZLXpKaXVPicqt7gI7A0O1FjLJvjGvG4on20GK2eoe0z6YtgjZEYYIVPnS
nFFou5QmtPbcp09VbS1T3RjxpHO0oJ41toc07XbQQ3eQRreWg0KTFT5TMSTmtOuTr2awL5DVz0OA
eQcZH4Te+1R0VMDVn2DS4ntWwoHnuOtzH9Vgdcn74GHQOe3J0rrGPLNQ1t0870J33C16/h5pw1V2
RtdPG91yNos533tbe5UXlw07UOxpbXmqx/FjieCxW9rY0hoymag2Wpxd44NTd1ev9HdMoPEW/WcD
78NnS0n4b8P8P7cxvivm9GFdMLdg9/pbmrEoQGacLHnJIEUoIiL161rKPjTv6UBPGwmCTUWbNKsv
U4C3FOVQZ4b9qiiRhcCVVsdbmPT3ScufltJe50N0lAjbLs5PO+RXk8jIJN9GG1H/Si996myG6T2B
j1iQsOAEsk5riEpz9iPvJC9oJPdp8fYzLyZvXCTVmUmw37Avfxc0haUPy8nJztJ763FdCyAaRQBE
cQZL2EIbi1VlUTRnVYVMl1DDmtUC2kL82FjsmqazH+fBJgHm33zaBh0wNFA2HY+IA6R26Rnanzrq
XIBRR5xqDPgl+M7X8I6HGDBfxvZSDmGaCWhCB150ckWHsoOFHqqv2WdUhSNUPjwfuvQNeveAbHPm
/Tfw9LuSISXl4dY8o1YFRpNY5UVw0Dh3LxRce7lbFJlUfWteJnEwhqp1Jr3NpwTShRvCfw4HMBG6
9rVzDpLgz/9ftdyQEEUh+IYa7L/u8lsaYwLvls7K7lIbIpl+7xGRC3mGQQ7FOa+/plbtFbK37SDa
y+6b0vzPKljAy+ptiEOC1Q2fpjv/LUxmc0rBqnzq93jTCQThNFu4JKDgdbbJtPZn8iiZ9PREGo0+
e2Htx177r0I8rTURdQ7hMMc4cC/FB+yYj5y4KIe5D5fPStSx1VBb1TOisPoaASpNgghK3wK/7Com
EyosfBPq6qRz/oQFqKgfqx+nCfJ1TgYGG2E/4RPpuwunyNB8jwvn8Cj+JmDjCDG+Qhlf5yCrE6EH
uvojbTP42OEabwVGXDJ0GcZ+Y9uQwbiRKux2TbU8qKrYd/hkK7f90PTmX0EA6UkWkoKthxzFt9Lz
l74vkRbKwHC0vPzT1/TryvF9dEMGfQL8DZpobwdM56AE+hGXCsVL4/K7bpDGZggX6Cf374OrnUoj
uFXiGGtHA9pe5klWDrMNlLrcWOJXCPyU9MvFi/xLOwWbulMxoIza6p7zGiU9anrqj7C5ou5qB9p2
4hqUk2844t2qPStj4OFBCmp6OkgITazspjiiuXHKphDFn3nbGEDO0uPhDT3yV5sm79gRn0XRjmNd
gTYu82fTFd9jV5zBrpEHz+Mv+mGMUqB4mPjbMkgeJRakg3EfJ/1ceurBZDkXdJJtfLr9MtohK0zZ
GXwlyjpikXUlOUsJQ2GSw7d2AOuajVtTu4403qgrVroh/Zwqe6sWe1sP3jZup7/NgFcpYwx0SWWs
DqFWp2gfgrC8jJHx2iCEwfn5KpVWJ4qqWLYAZHQG9luSGXaB9rubswZTWslCf7+TAlMHIRIbUXhM
NesgT6Aw1KFLil04dzu9Ln78sXtmHHa7DNaR04cRtWFrkTT1prMLo+zWcl1epP71vroPAOrJaHyx
tcY2/TdSOEVBegsN2LUYdISJyXYrnpYGckVov0DPOodEtNylRWeNLwPCIYLyNG6GvySUIOMuKa7N
3tL89KZDiPEJy8ZUgNI6iIeDy9Xha4VZwi8OFIfcU/MTuGAbmqOHnCLRCWfqYmmZuqH3NbAk9Cmo
hMSJ54xJk8cxiCF5vc9My9mT2k7GAMWbhTZUtKUsrf/PVHO7pvVNSefchyXfVY2nrZzUeByoDNIg
OaVV95+ztH8a8tqCEXMWKiVu0n0EKfQA+QitNdHWzZDJJ4bH6SUdpoufqEPMtiwA11jB0NG3qK6d
2jp9wCzvWPjVR+g0+jEhO5zK8JjIydXax9FBUKDwd4WVzCvJP5dB+ywH1rdT4qY2d6Bf6l9IfYq+
8FNmajSWWOSKYhNUvJ6azZDUjKmgLpNAVU2K8dSk7bHsq0Pexi92jUYyiJZOUs5c3SNxHcpRlbhv
evRmoXccmCFE1fkvMnFrUxsecUoFnEvRmRrodVUmQAAEIUOfT5kT3Dw+ZTZoj1K2D2N4jCm6Sk19
sCEh9WSYv9PATmVVTrh5cxZIYd1qHZQr404r5WhNPjo8GXIz8MIH449sLIaM10aXw1NcYPBE5nMW
MIZHr1O3y6PnWx9jHV7TaHlo8A1nLBKbD1EsZclZtbOv8vBRIZaZYm6SpS1Aik+nA3mhCnYom2ai
txDGUO88RorYzjP/xkPvrnxT7FHxmcbxvWdMMaZhj2nQHhwzGtV7VFdXz8//yfgxqfqx7voNADyu
3azlKSfnACBFKAKmp3ppC4+blmylVnSL7u5BhWIV5PRT2gWx16yG3hKPWyiCe6ni7BrVceC9pjE2
tZ8cJIvQQaOpZwM7+6mIEoFMnFD/FU55Ffg+M6MnaUKUibOW54fJFTlh9IZByV6e+Fgyz2GlXDeu
AYRCWpU3JhUYw8w+5PiNU+1JGGGCFmfserYjEXBNJ2dTjO0R3budLKqsoTiYi7dOZSfX7y98ikow
lDTfSd9CQXyRXTvqNDJhisf1Ig7rorAaokuOeFJLvII4v5baCO4HSPny7ozhySi+W1LHAA8DvzQ/
E6Ud7JrZ0gS2aGLl7+C9KkO9E6QdPQPGZphcTjjj+H7sV2+WKxWqWCe41SE03a2jvn0bciCoGvqG
y04KeL31nxmiPAseUFv2rgvbE+KiYLjTtxTsJi7FyoRvqy3GV0iwFTRA8vkS+rVUnPLCUNeeDS//
YrB7L30iJo6RHqoOhHx5XT2aLmVOcSTMcNKcPpi/aiPYlwZDlyHtch8gp+2sTwZyd3Ku9byGPBxj
gQZZMKMk7XzfTVAELbc+PMnaMB+kb9pxC4WtyiDsQbPTZ6ETWDOES+49ytt7n5K8beud9OslRYYd
gS8WcqzcVqbMt5KaGq3+w7ziCvXuQ1TiEwvrS5hvXTTc+2i+uhbQeYGFfffDtctzGr32QInLxC/T
2GJJxzsBim6HWf2DsfEPMHnt1uoucEtq2cCr0P4kFrSFdqtVMkCKBpqZxoV2JCL+zDBAyCrzU06C
lLNxBqZ3/rfghAzLQS03RaB3vfh2FHakVfRHgcAoomIXaucQ7NCkzeCL+61i30TqUDs0j5V60JLi
mpQQaSVSKtKBIM6PsV19+Uv81pLXzkW1yxFFdtWCKFTMKIaJVQeJDPfGLL5LLz13SbizzWSrY4Nd
pzGUkfCAbjiYwXSSw9ao/FerwrIg7O2fPHIOEuqNHl9qZnhXBkugypv/rIxZlWl8czMmc033O6sG
TJzUa6A/CtjQGzHqrLS3JDLIAzOWCP1eeolkOJKhdBwQbWquXI79KlUP5WJ/akNxgYVwdhWEiXLc
lDrKzzSdyhxuWuY+Mkr1i7a0AMCFqPT33An8k98c9kVQsQEL99lvgBLEwucPgayurdeY2z1HTMSi
QEymv4D2LHFN79LbEqzlxkCr+/0iG2AY1jHWciJsPjUZQMaI9IG9UrwkJGlwVKKXNFods3ruNXtj
SlQIe7WXHNVv8614BDSjswmy/uroxV1WNW1zJIUbchp1YEESU5QXrFtt2S/eCC91ejfn6V/sLlfo
a19M7Dz3cIRsyz9yhDQjSocE4ZA7ITXaaAPcOuwLjoXzzAFpQiiT9piF90Bn/zQMKYE7bvWxf4jT
6coOcVnnUv2ULM2MnNqZl0/LFq4eBugger4dn+Rn8JDkSwLHsh3HB7lVEYC9NBUrIzkx471evAwt
2cY5hVP3mxZKNeU1+Z1jZEJiWPWAhIxC/SIEGQOWRBc567kKEzwPQq2JeIgXuAg2E1hI3mCVlUe9
Y+FlIgaA89fMACPtcEFmAdBjDMvtvUVrih0rEeiX11uhAk+mOQLAWhWHiNs8ZTOiCdQ3BjrlXds8
ywmhdaJCgj8FSbIZ/EsNwHKYWzbAagSqpqBEyEpCZfX0uwRiBvM4GUK8T1IfwxhmitFohodcW+/y
GlNDC5z7HE/eUcKvPloHecJoVx6iyDtP+fg5tYBeHJ9y754ihG/NcVozbvCsexP2JfRPAnWVSAkN
Vb7wLknJziG8heyUJc9OktNMVEFybb7fbSS0sX79SDtIcQQBmT/OmdEH+W1ZqHyRRcIXnQrZyfvf
WGzAac8M/WiFGArI9QOlMwJhUBlRM8fBPK+YJDAJsJDELK97sv1sT/fyb6h7jzEvSXKHcEbGOUTX
Boea+K8c+073I2uizauDTuzjP2rlu6M3hG4bpRgGuiCgDrjQp8ZLvBR316g/JXEfLfPk4vnSpNnO
USleLzwyKezkUZrkz3nQv4MQ9+J1HfTYqUkFRO8G+7krSt9Hvhhk6zm7UpnVBdmKvUSbLmhf5BbZ
k0ZHGrArK+nra59tHTCZGeG5Y8PI0be4VD1E1KGSpghZUEN93K3fTavH7cBbVyMDjrRsobmsAgoG
PgX14ZvW2zetmWBMI9MPsgYO3J4n2pwBbX/JgNi0+HWBi8AcDAgg8hR5tsJvUoHajlJTMFIjd6Cr
0a1zDURUpmItjXSvqnd2BauGp062E5AvSu+9c/ONE3pfJQVGFf0+5ZZOHn4Q1IrDext499SyLtoC
0Y13jmkfocYPj5HdqigNaE/7lgUDb2T3hfwB+kAkpB7V1pMurS1zyM6BZPcsaXNjHu1ovOZTzOMj
epMS4k3nl3w4lh2i3zfCVgM881tsAihZNDdqenizGCnI8qHnPKFTyI+yNN1JjSTXwQuV7XBogcep
YdC+fjKN8qX11V5njzNTUALyt0x0VMzrWVBWoUk8pgujjxLfaJ54CWojNnVi2YaQY7Wd07/6tjpI
Z6TPsWee4gtNq5tE8nA4IUgPLV7etAb7Q62aaU8nPMCivy2wyGIJRG21a6x3q0cyhCSC1SYXLT19
VcYbNei0u/9JQSs8n7KMbyX9FqPMdwYZeV0NV/k+ALpnvRbgiRZ1g0syo+v1SaoRhGkPqvs/zs5j
OY4lS9Ov0tbrDpvQYmxmFkAqZCaAhBabMAAEQisPHU8/30HNgsW5JM16UUbjLQKR6eF+/IhfKKqH
at9TA+hed5ir9FLQqhTS9NsQn9rj0gDlFn4BrTk2DOO7y5ZFkfCOZBkCE9laEBTlFJ70IHsywazw
z6eweRw4dy0TKNlMfAp3wgibNllBmJJHz52xlwYYxxkmV3ZW8ZGUY59qrlIIlD9iw7jQACuYI32k
NAU5msQnN3ukiO+rERXI+gLHMjluod7By5yuhNnWtZDzG3UnBx5Ys0LDvuWVomT1lgJCPoMUsJ15
6gLOjh/tiao9fT65kAqIS3zOsnlL8ZNoYn03cvWNfBO5iPxSXwnCsNEwWRrSNRBlk5hHmv1UmtxP
3WOaNNcm2ZT8dGA9uI5xX/jZyaTvDQQQ6UTXqo+kppnTPFeNvzel06cNmnwF3+quQRAeM4osuXqd
Tv3QCw34DOL+3HMjDaB2iYXUQrMHl3l8EEJ6AN2lLKnARuTztSZppmyXikEeT7IT81aOaEpbUyfd
bKgcWq4YWosHKecIwcKxkt0rcYdE/1Z2aTmXVzWduZ73LHevIEtrWHBuVL2VY3Cdh8NVipnGymVW
CE4yOS/pgpgjzRMgHis5vWwedgHu3z+0wPqQtpkqwGrbtM16jHuJkyifzU9pSZwymPTncBUIwaCe
l7ux/dAmhI3bqQCUQ9rELm7H/k2PRdgioZRjVj7hfAIK7NjyguXoMiqSG8T0yweFNoguNQxPnGHv
F0n5XuGwrGyIbtyoqiYPSqG0lAuyh7DB5TqNuCVtXFwSkwEAwCCHZgy/mliCVw9zxO61xczUIMow
HcI7KdzmROaOqM4izs4woaEKDpEIrsqZ5tSPfnG3Eob+3z8JOgZ0VPXyDFamJWnyvOprNMBvsos7
PXxG+FaIFQnS+H17D9tL2oLsjRKLnzFSJ8kvuc7olVASSJGe4m+go1Tkp3vLTa5jbf4G95bW+ACk
fTeRDC5T9+GO05UeI/tC+ZVTM8oOGMh/GLveNxBEsxhjJo26O8eCRuKOnkZSqKknt8/f6JhfOXHw
43sTxAN9PA2Ebtwt57XCLCodm50ZuXeJSWvLQpIKTXY0BRnZGcGXnKhFQb6TjWYEB2m+emn5Nrt4
big6tezRELmhtdkhMCL7PuUGYPmldykbVNZemeoGnJBnLTcuqSNs4o1s8dhHwqJBgFRuSMkYpZgL
Y/9KfpzeV7YU1y6tT6SRHsihNjZd+5IuvPRnJHiVFFFyZUm/CxenbU96Ju1o6bJIySzNZKFjAyc5
D0ggcw2cp9yY3FWMC6HO4uui0O5jnuEBdktEsbf3Tvh1AqCgmxDl+mWt4Vk71U+Dlt81mUICMDHe
ndl9zzzUwTpX/yFrLsGydNJDO9RoSHXFijLx4BTJiQIW29tl41NnJbFxCZX2A7VLel/mbeF2D2W9
7EY73Ru2d4cc+FWQh8Um6tBDG9D9Wg1ljWcUs8jKpP2rjfG+a8rPZQB8AAOsE6jYcWp0c60lSSKE
eTpUKqD1DatABahp0Ps1WQIwLux8+wNZ4XVDv4NXeE7+PaHRJYBByZ/ZlJL/zEKwcbivryoIRtK5
T9QcUPAYB/rFaGxs0K1BXLLdjA2mp7XufxR9iEKIT5GncqTO8u2SLjfJmM3nUWhc2qAHNI6N3CEq
h/mfVcgfgefS5rVp+Kt6GB8iA2wwKcd6Kp2D9LEluQeSfQXd76QnPtRht14Jhb7mfckXaJYCiYhk
KxkRJw51k50/dpfBMIPK8xFXYOxJEK8cc4PIyzkZg3yrerHpNEp90Kxw1+N/4blMrKQQY8Qie5wE
VPrZrvEYFubex/mso/UjMxizMTde/STIQhk+UcfJpAFN5pWRu988l+BH7eaP/hsMuK/GN0/yywTJ
a7ftTuoC+brgti++Wf/pDFiZKwxZlWvZ/I7FS0+4LCZSmawZ4JAGq2EZv7e6DKFqNI24b8iAya/k
0S3fRO4GeXthEJ/r43Beej/mKtxCjd/Iy+V20Sf3BBPfhxHffcobpooBoIc3I6w/18W+GhbCwFCt
8vKdjIKamXMgUS3vbDL9ZB8NdkLnApVqbbypGWxIesRtGSQMLpm6EtESPm+CjloE8MWOp+sU9nFe
zwxQhADHyxncBWI3mnEZI/G42pQYDOuqP0yt230vJ7+vJ7bI97Hb7k6+Y1c7n6FVYW+KyVbUJMcI
9bQzfywf0KY+1XH4OfmsFyYxYMDV0O7oWMWQDLIGNx7rEPv1R5SbVD5psZ98TceLtgLiY99Kheo1
0bFOTHwak3kVlZCZ+/lQ08pz7eGtCGl0V6iFZAsiISq9Rdn8M481TH0GlJPaANuTttDHM6fKDjMA
OXyqL5OFXqcHVAZ1wsCP1xDNb0Z3ubOSH0mEQuNwMN1Hh/tWSJDonILVAlkIRYcwa0Nt9cNlp5ru
RpZe09sVkAcclFn0/tUfi4ODSIOMuaSnwZUShSUCT+P3jK5whnsH3RS/cejGavey1WXfkQrVakCk
lPxZTf6po2QofJxwhImd1tGDLIg8NqRNGXDH8HvtEY6cUzMuZoq02OjE8wLz7kZzptupWS7lCvue
fXqvpHHEkCIoj3K/d3Tw5a1J/GEAcDFgRTWYSAvSL2TyQY3EnpM9SZdBAZnkXpYoNJnJLYplF/SW
gFkGwm018PZT0PTmMbqwqGYNQ+0T0Cphg2q4DDTLeTpa1oTbGb+OgHPX5BqW87Bx+WmTJkdFdk4S
yMbsDCTeETcdnFSOaJqEaKVCyQJ8pCjAqni5wHDpjA8DNll2b2T6KO1ARSjwgRyOQxQBSkDaipnh
tQXy3EjeLC+/VJX71un2CdtvEi/vJUt5W6wEl++m1anzyQiMrr1KZ8YR5bA3uANkGlFNClA0fa5M
ZuPdfOhTLV3hYlys+6mDCzHARkGF8gYGw7Ya+9fZz69HhyKMnDpO+h8NaU0QptbKZfwpclNLH1Pk
j/mD5MPyhsLQAwGZPQnTkzkozXvETxvkqzA8HhGYyMcb2uTXiFWSP2X2Q9zQGNPSF8ynvuxBmv3z
ssWc7XrCx5iKH++LpMhf+7qkvF7uE+DLbB7nbhj8K3cMn1xANRPDMjucbgZF1OfNEEAiwOUtMwM6
gnPCWzJaWtbjo9Enz4AxuiVqWBzrzenbF0+SUCL2UpN8zXSJ4wlVNi+C5OlHxnjepIhszNaDpeLX
ovcAknqweu36oc/ZnL5AneqTq0Un32Ij6kK/YqdP3CGRp/3QAIUEiQGPT8uv0Fc7IK9EPIiCs1QR
VjMt2liQKnayDkEGvLpKTUzNRm51hKBCVE9bLjrkzjdxRmMO0ZMAYFgC14pOSCBddChNz2lWv5Nw
0YsJ6x0Ikf2MWJHFEMYL5nMsR/GuIkDS4gvTdb3Ub6WRQoV2q+1UFseWMtFutQSUZ3JXhcMt03Jy
9maHZNWXaH6nhblshW8FNHI6E90ZXa8elMOOWUilizy8USW+kbpv4DIQFxlZcPw0lci+x4VIjgzl
RzSYH0nKEXIyZXFcu5Nbz4BuoRwNKR0AZOQ42VDA0ZX84QLuRaAV6R8mc+Va+RS1ICimM+xzthnX
usiblmn64s0+gMMvfWCiFijkk1y9THhjxUoOJx61+2REHznRiieAoHBW53WONi3fY7WwQi3RQgi8
86R2LQeyjbJnNM037aKuDc8+6fQWI8s/OlyhkIbYXH73XszOVi6SwHI+675Amkz1XBAoIUEbrVJ3
Pbb5PuEtM2k8nwGH1QxYG5fmnmb03PhJ99ALtosmex8YQFOKIxbgT9MC4SZU0NMtaZLoKdAxdH/C
EBSyOwcHc/EBHSS3fTvcFRn+3kvZsPaF/jR2y/2Q9ZTwROSxRWiQqU5+rlxKHZ8cA4DpPY0LhdP0
HKKRS0JniywlfepIWlJHJgr7IAV8n1nwo4q9k2fJKqrGW1knP2oOVju8APW+y1Rzo9cZokZ0w3qA
J22OfBWaEsMyf4a598zQ8AJNmZMD1M5W1XPf46HIegV1e0Li8mkasXa2qnhr6bBzMX5fqY6QatTM
bQET7mad8+WRuKFwgqdwgJC9lszX9lDSLwME29Llcr1m1xhPdgmOird7ETbBi89FHw5RvM5pwaF/
c8hHOoGIe3WAoQEvXMy8SZFBiJxkM5n6pdKdk4/mVA5dufezgw+BNG7wynIwGMMKvb9qQ+Y5GWrm
fossNBx+hx7o1DT3HmRRkQA0kL6kWpnPu7IDp6/dqhIm2dSNGuJOM9dDW1yhyg9YrTxSXu4KsGN6
F+wWKIBYfD+7DvXoHLW0yrUvO6mu6tKnjacgvsXVjQ1lANxXdjTr5iVzfKhAPLOKzZuKrNrNsXIN
kdasU/21UUyK5T1ytVfQPYrPqC+dlfzfFQqHZ2GTZP/apcpBglTU4ZIgjYGYkKNnnFBm4sObk2RP
gWcjnoRIce504K+9Ahhp9xJlpBbKuhtBDWfUxioYAxa13tJyv0db+l2zQbsZtYGQarHvIUTE/nzQ
onk/9e0WFvRbjQ9KTRd2MCeNqaaHUBBqjAFjQx+xqMmCdqA3/oXf29eqNM+dwUhoskB2NjpkmcpX
IwjvphCukeWglgOwL+vJgLWjhO2ZWVK2cLEW/qntcUuv8q1PRoH597MKdBgg3iGuwQoOTXA79dGn
SymAmChYDBAAccVUC0odwjuFx4Qm4uRlaNGUMrSNwfHPn45C0iOHTK8yKEZcwii9UHsVY3+m4QR5
i5kel4uRceCr6s32oyM6e68p5SFbFoYGM1Qyj/mpQl9nCJKLtKUfSjW710VvxKmBdENFL+lF9gyQ
1KxWRjU9mAQPSdUqWENyaSbwoOROZaSvjc5dSlJaqNtuiD/KAXjYgphDmHbPMzyaqMn3td3tEmu+
mLTyMAVqH+fJemBEipaHzw2FlScjrQYe0QBUub8YaU9AZBctDScH5c6ov3kLkU6JTefgadbTMKXX
eH+v5zz8/qixBgCB1oeorBUKRH31Lmdfj6N3If6T0QT8tOgQ+Hm000KAhlgQiKqAg/RFN2sr1aeb
ZMYlBFrTkLksApJnS7EWDV/VjPeGXp383N+a87LrIZA6pBBGh00IfXEoIBV82MyGGZUb1xLvfXWb
BfXFwr+YRqCcLRIhCQwohxRXms8N17mqxiPN6sAwyLn4GZmWwrw+uUEHo7A9FjJHFj6/bYu+gkOv
J46vrapHvTY7lEny7Hc93iS3hpGvi0ads0iDG+9l8hiNwwcfTSw3+MMSNV7+KxlhzFx0ZpQCG1OE
K85lW/k07bxluUJq8E7z6dJ1LVWo/g0gM0n/CkV/AomnbnA2AeoHsa0DQpa48lk5aMF16acROHBH
PvOxX/XulzQYXOLSt+w/umj1qH9VIwVQ3twhoQaWGT7IXHi3ss2Y75Cb1iwAf8xYefh2cUiRt4hZ
L5GKsL2DyA+KoghSZ8+Iz7iEAmj/P8YSCD1P1Z1720a6lpnOmZcgEznViFS465LxEdjB1xHaV0OF
l8C0AjW34648dyMRO4k+RQODUdeFCYBHttgCb7fr0KzhIqCTsR5oL38vPcgFapYYmSZgijcadeas
hTjLA4hHE0HT9Y1IDrHE8ltkM04eFqFMH1AOA+a1cK3MjJMoCMwrgybwsnQPKWUSy2a1DAupRoGd
rniJmuufqlE9BB5D02xZB8hIVMN4vxjGwUNjHVGHIXA/IfIfeT0bGZpEfLo2BcTSWOOZeDyjI6F3
+vlUGJ+O21yK3r7ILMkxELHehHgwOfOB2/ddfk9BhDGY08g3RcrnsJBILZPz1QZwccP0wmbSKYE3
TeJ7T/U0La5gvZDK9ogPVPrlBEQtq6d7UdszivnGhI4sz7IYicvg88oLXkratbQnYAWBifOf9X64
qIxxJ+oXUX5bluVKzmpnTHtRAUrRi3TRk+R1i/JLDawotNVNG3drFpAOZkvqF5xSFFYaFDi8bL5r
W0jMchqzKblxMEMt7XQj+h7fh5Vvhw77Dd3gGxzUtok3X3A05phMaIxbcBAjpljJR8oUS67hpiJc
IWwEgBHgXblDwGBlgrEWZoVd3zRx9kQX83trjHB3fNO8EFsqGojo2RjrkfsCZQ0NUaU0n69EraO2
Lh2o71CneQB2mBQGPekNPaFTQ48ZJeC1LJHNhSAqKxJem8l4J5eiP4QVegdeCzqF/IwOdQooj3sJ
h/E1QUJNpNyMutm643gAOy0ddVoWMeUWMsyELCeKH2ERrVvIFF4fncvuTrmuBCMqUpSirCLLXJbu
+vvdoa6E2CA21vHlQriQZc9g64t8rBxybeqvGpq+olWSdfg2uvqbmb3asN/jsrgSbXRJTESfSDSB
dVQrG7ZSb2ZXBUcbTf0NgezM84nXRnSZNB5dG8HCa1Sn7R3d4lSbVm4YXpm8N7mJ5NPK+lO4ymop
Jj0JGpRL1a4b/TEXe78BJlsAbSLrGRsB4nF186mmPW/BjBNpVRtKdo7FcTl7yKa5WwYqBS3U0nYp
8UIof+FRw2DZ5SVJXDNw+rQD6FcJjbe6yB+XyL6UDQ4/6yLh4+Wj2lRRu9NxYNV83koUXXqZexk5
7QqDu6fRx2lggBZnYn/97LbjfZtpZ73ZvtFjIIJexYWSiVjCxeGDiJeOgWy/scjuPNffKtzlqU1Q
RgvZhI6NHWOSPvCxjkHofeVZvJHXiVD1hUgPeWb/EI8FDdpRjMc2IbmgnJjUxsfYRr6lyeBIi+4V
oi2YtN7QdKOvB6bVepp6jdVwMDA0rwMmL2ZWC+pqYJjG1ubai73iCIz+oW6/QCW+qdBMd0Wb7mVJ
OoNN5Cj/sQdFoEZgz+EAboa2bEzFOcaKWW030gdKUCjtgwhtMKPeZEPHt23z3QztMDAxB9JKonU/
XJtG+50sJ2kT0tubbsqxvhgCSuMuuZYMLR0wPU7wHw/tHI+VeI/78bpnAMtUHuQaOs02XfUJKSVM
u4DSib8BeFeKtJS9uVjZZ4cFH7MtJBesretGNz6aZ5YX/Bgnfad13g3vZkoBBFvZ2grNS2sEVdsx
gOGezo6Gqb2OFUbMtoHOPD5rYNbxk1HOzhrsW7Tlrvs+QkGpTN7NEouwKbCPOus01trJGcySoAnl
37oczOxi8ufXMjP2GG5vXEQ2U8Sj5N9afr9vhJouvUncQ8ypuq4qM2YKnl6MM+r8fcIR7ihAmrLd
Wd6wc5C6ksuqt/GOslMz5grWgNlDnOpKQARjK1bZ5xgIEIm8IxNhwFZopk19uq6SuD0jshFwT0uV
oATkI7PSfsntZmmtaPxfVFCy04ibtdH0tcpQOCA+qDQ/aSmwNiROnTK+WIyxWi99DyuzAcjPpU53
9UF0792heShU92wirjQDqwbRcE+sfsdRa+8qWExJBJbCxnsgydAzIJ+q0G72WixYYL+KNq38pAwP
FUKZ6IMzrcf1JlzcXbPYsKFa8CzYL5yFhII6i45m3NyUZPk6enpT56Fz4sM51jGaKYf8GDfx6zRm
O8lCI6SZO8SWLI1xdDrucqKwziowgrlMIukkKewYtQnIRNp1j3EUvCyqvFqG+Oi44260so14OS4+
TNHC4pFCgY08/yyKrBW8VRr2UmfgibHAv8xsZAWmB2z/oO9r8J15UotcYOk6u6SgqEMKu41AeHOW
mZpcirBaStTqMPk8Fy36BpKvOYZXYDrW9O5OSYuxRZxRXlkquqycpcVyPFrZOlmtZTZ0QWeggaCn
qOlX+sLctIZIQ+7X18ba4XIPIfo0uLnG1hRuu9qoT4kXJSukfyHhJ8bGR9aXQujWT8b7xh/ht1kr
HPAAPaOtnOfVU8zbmUlOuG2QSsHAI0Vyw1qiyxA5Yei8iCoh0Hzv5+nOwQ+FpgswNHDgJRLyBWr/
jN7JpPB2mPWczxpUa3EApSt1I39SuwT/evl6d7OgT1Wz6TIzRJMniTYAWS6rDF5koXIIezm0dqht
O63xN7kbHexmeBdF64g8AZV7LsBwC+wAacn4xsUF3uMhJSbdmAghFxUGOoYq+SrG/KgloIhxj1P7
jH5wFtPG6YtJ4XPrdFvHiG4URc0SiX5wDgZ6Qse9stJPM/DfswUbBF4JVCF/wUIGBvOZnizE135+
MByPUo2Pp9vjM62EEv7B8Di7MbwxA8mJmuZ85qavrl2d9Lg+g9K6rsExzEilBJn14bb5HXLZnIdU
j2mdkIUZIAjxHKi3Onoy53ornSetyTZG8zkBqQ9MwTpxRYhXWVDQmnGJopGj9tC0L52gR0Z1WF7M
wLjTjRRFXO1Q1cujyQWDBchlUAYYP4ETDpFhqLEgNN3hxvJQSs/YwwzEYyqr9NNHAoG5iuOd1aWz
k6TB8B393NSNPdJabyClGRFYPa23YUdDbY/Uy85V09HBNkWx/6dWu0lzbtYwfhnxCOVU0pCg38KU
EW2dTNt73F1a9Y4EHs3t0SWyMl6PAnMdjfBYFNCsIJmwspidW1dv32YEwgLWmenssa4xN7KLhngx
X08ZNk4ZH2eohx1rg6YAoM00MS/zuTuODaU0tL7XpFYmaofVCZ7s0W4tBByHU+5W01lQW5BcxvOu
MHraWBPs79jaGx4j3B670TPDZ/7rux3s6IhimwUKMYOO4+hQUhTOojBKYjRTeoGT2Rq6BxlLhKSi
C601ICYYKlppUXSwou6ixEPJgye0tiwbDKHT9kw+zC8bjfVtoZeXVZuiXeaRTNpBdtEJzkFUqjQP
aEQJRMhCymgZnsdx/tTMHjks0u+CDT+GjL40r7kD8ozDbAEdsVsgt7lzjIGsWx6pfj9VPSOuVX7l
c/88MQjPiIxDiOGUqXdnHulVxL6xxN+Au8BFzlyCrWmAwpceod4bz1P0JGtf+vqrpgDzYYDTVkjC
jeRwcu6MGnEcsTFurPCwoHlvYS9Qo4Vfxqh/iDGw2wRvPjyUc3+MTrLR0DyZCcTgZNXMCSj9hlKA
X9WCsW8wr2Hf3po6+o0q3vtwWXWg9VagP9tKf6xsBmK5gZpglJdnudtsA5smE9/pyx/DEFTvl+St
gBhPKgenqgKb1rg13oamfe4A3D9DEnPbZOm+Nfxz0S2cGzowqO2zOiUcEcNVz/BxMUXqVx69BLSN
zwqmMkkR77FS2iFdeie7bEBnyRbvgSy7yZQerZQWvBsz8TPwLysyd9m94oo2msGdE1vPKsVIt+rN
B7GTHvRu63LhcY627YCdsN19h8p+sq4w39z3k3bDdbFuteha/kQSA1pSaN4bFXoIuWk/hYl/iWBC
hmwfGiWMBDa5110XvnY3eNq2tbVVWhrXrg+jxu23msoOudVvqoFGGa2mrwrFVG+gntPMF3fSH6LJ
O02Nv9DOZ8JHP5cqU228kSwkb4bbZIg+gOVQwOMy3LI/TXSkPFxlqzbf6vNYnytRvqu75DNFKdnh
K6AuBvZsaED/Tv3GdNo3lPVGCmlfO1NKn2m1MGLB+kcMrQIvWBdwnMkNomMOfss0GgI2/D2ymPAN
u1/mau09UlkMY+L6UT5TPSQcsDk/85VLj7WiW1rUuGq5HO6yC29CF83Bgf4Mpq9wDX+AoGd0tkzz
LtKHI1LD0blZocFiTT6AntK8X5zxzonYY8Bs7eS5bfSHEDe0fqqvG8ZkF0UUQSal5aUjxQTJDjc0
4GAFKhpWQfsKoRMrB3kyAtSlZJr51ZzVDxzEcS+iHO9pVLiK2clguI9tBxVpMCLg+NBXZnG2ajAq
wW3q0GfDFgwcEggWRZUIus1WdWgcxLVY1jmKAZ0kw1Mcdft5cO/kN6ViRoyi733C/QZXrd6B+jhF
AQNLKHc7ePePeOpEZ8bsvkBd72GrBtdGTWk4FB8ZHi/0FUL93IJk12RSwBjpbVXan0M2IhIONGgI
6DFO9Q8VM/kK6gm5kYAYPPLidVPdg1iIzoIoAo2GvJ/FxiZk7QPPu4vn+Qt1pI98Qq3Ey9VFTe4y
DvULzluHRCFaUCULRKl+P+NaTD80Im1rbJQc53EfRcVrspSHjmdZnX8ea7Ba7RB4B1f4hZzCmjwL
JzVA1g5Ktxa2FanlvtqO/xp61r4NsxZEZlOghfy9LuTuMwPpMLOhffogVRY9ug0T6vM0Pga2eglr
qMbAxCAkMznxlLYGwh9QBtOIGifIj6J0btgWtiVBfzt1JhNyMsjUBQ1gV/3DXIE+cwrrZfZp3OGH
LQlUp8FMll1eq07g4OUxqNr3cOh+6ANdYtir+pkavLshY3IcjVtlEYcsM34Op/JCBe5IidDve8fz
zxOoI2dOYH6YGp14043b9VL4F4BZn8WHHRu4vUqye1wi75vQPOQTiFVpX1mdt4mZ5TCNjSnU6u2A
YmrspuamwKAnpYJAyDCBToaZWyiIPHixETnUMkYviDhyzDF9GtSlOTj3mVlfGIMFzC9s3kH3Z+Kh
DJ4HEcRI0WliGaqseEuK5Nauq3AdONhJgXO/wMoH/AK2QZYiakg31Wti+G4s5gg/IDLb54rAd6ZN
8WMVDQ96sdwoXVubRXj6r0yvOzWPbri1B7hMTkxP1kS0G1klLJaW52RpbxOsO+eiRNRh3FkQIAeq
wchyKfrqtcwLGms+EvtQk/mbj7Euvq7/5MT6i1Gy2bNZDMfOdppXXBbW7G5N24LM6F+FNbhYMgSv
nvYl2Wdu4i2hWSOsFmR5aUmgcF6vJDhRzb1oiZGeqx7EGaaOZwmgMUT+stUAE/Ns9AZESvzolQI0
Z/dN+6AsLQZyb07uPIvbODQntkUzEquSBLsonKGMCU63X7mAIZ0hONccIFXLRGCjHZPiegCfLGW8
uDyXBkx8K9wvDfbiaYqIeuy/IJ2cH5rSRNSizHgB6W2MUJzlY6OZJruxGpikFjs3rJ/02fnKa6k2
QZ8RzcoLgxZTmQU0h7roOejqp6Ysb4ahpd2+c53lTVVQUMUu3TJREyZr5i8+g4lqhX3pZTLgXK/8
DzvmP8qhCaPkylbtMa9oQrrzzm/ovC96vxoc59kaEfG1ze7Vc7RXimf0jWfmkWWS3ilnvKZ6Yofk
0YM4iRY5A2ZH9feBjpyvUx/AYwErSYIfWTWsmVVsIvK/2XjTtPIvVr2/MRvWf9kdWe1NNkM0bevQ
foWxPK9idJCQubQe/vM//sf/+V8f0/+MPqvTvzbaf9BrOAEM7dr//Z+/e8AvPtqRyQzcr3mAWw0U
sKEGgWxJ3is3d/9maS3e1f+0w395BDVDsujalO2MpJO+Wvfi4dKxKPfcFsqzlb/rCgCDl9XnvZ3c
AVo7do5fXbCh3/WMWkorL+NBzxDB0r4cewHTkGj4GHD8A6f8WMBVIUL63lcBFVOgEFvxSa7afemo
p9iormMnpytvNI96zxWS5d11qdNppMyqz4rOeUiKGXPlhduyONd62iid56/SvFl14/CwRO1T5MQn
q2D8UToB6ECnuvFaC1ImEvC2j5cwJg8eKgod7WNITvPovNqT/+bnTL1U/RjTsfWycT+Y0X1VYfHr
3YVLeq1w2zj3Xes+LtyLOgfboUHWlD1HFcGkKp5hj+Pz+efXbP/OVlre/8cbKPyIzWD81whxycHD
NNkxOdHXRWg9hdb4utjdZcpJ0HPazXlRYVHmwVZJmZGepU3lcPf5oBdoyXQYQDfWROu9Sa60yoKs
iaSs3x1VPn5avQsPFuZY4428XHT9oraPwMxX6J2ATz3zvO7RVsGDlzh3vVfcaH3/YeLrs6AfZ4yw
MF03+IIn82gWVkfi2B4zGgqodH4y0MFdp70tDf+HorbEQ4TT/+dF+Y1tuP7LmlAV4r4wFhojvPSs
1IsU7EVDGY24OhrLVyWmuuf+EGz//LTfvAH9F2t3VThKVSD1t66X46ChVqNDKyue+0PQNev/3jN+
NXWf3DJQHt9IXB0GkKMy5UEvGKpB9JfjbPwmYpi/fA/bhXOZ0rLadcbwkLj+XYvQshc8SRNwnp9B
QpjqGtO4rIxpzaAzxXzcUNdInv/5O5pitP5P8eSXL1laoT46up7twrq9ZKx27lvzjykA2qWHJjrM
nPyqO0+tHp3eKkdsPpSEgcPlUkNXA6XjiCusPRX3Wb4Acw8BUgPqXk2+9xcPd+M3O8s0//20OQxs
ixlw87Zmgivchdypt2kCX0sYQ4zAKoQKoOCAMAy7fr9k9d5TqCADY+3orwpmH/2UMxGY//OiGbI4
/7Roxr9/oqwIJ9tA/2I7R+OVLa5cgAIltZmN/tK3mPOAbIAEBAyfmRh/EaLQn59t/m7HyIv8KfYs
w9SPmTZ62wTRuQDRDmzNmPSCQvYi+14Avlgx0U0A3C7MMBYFvwJZGrDYFZwHoTPIQiqo5nwyL7ht
Hfq+UGmEAYf3558/5+/emiEp2k+fE1t7xMuDztuG6taEemMPLyacx2k+GOAu+cQkVTSuv2HJlUVW
QiekEnJFCEXZIrjlfwlMv3tb35/wp0/StF2EDSoWtxa68GcyAEvKDM56TosHzR4aODJtrsvoNDCg
KOz6Ign2ldYd/7wSv8lJjV+yjspoxsoyEm0L2G41BhoCRAyYcc7m7XB9JiieUhb/+Vm//a6/pAdp
HeAvA5p4qwOV4G97ZyAfba9a9ystwo0a3CM7kqqRkWDubYQk++cn/yYgfwe4nxa5zoD5uEmGjzDm
AIIdjSFp6jiRKWw6/vwIWbB/OHXGL7FSw5C2LRLisdLx9MQgVi+66wH1EXHQ40D+5Xb/zQH7Xtqf
vomBOYuhmlrDi6DdQDUfW+d2zOy//PbffYlfglk9LfroNh3rhOcBEw3qxnqhFtVpmqjZvfKd8C93
y+/23S9BKilrR4EX15jPppce3jFjl+0jc/gq4nlntyEgQDfYj8zk//x6fve8XwIT6NcSrSO5koEK
Jf68yZAGTen8zCajSXGQmcf4qWf489/bct9F4E8vKsalJ458HtiwxfoIhSyZ7UzUOxkUnb885De7
QZdL6aeHWKaGhdfCbmAQQ3k4pZsCtYxCJHr/vGy/OTj6LxuidEPlRhIeUG0F6tZse1T9amfeVkb+
9udHyAH5h4Oj/7ITPA3jhsUlKHT0EphrCmkwcP5yGf7ul//y2rN8TJEOCMOtmG64zLa7goj63/ng
ZvDLHdLHi9G0jQfnROkHX+Gl2xeO9pf9+s9vljnSv79Zhmya6eKxuPUj8Fu4ESGtszMxivnzZ//n
92oGEgB+2jhabfWZmlmXEgkKfF9cGbrNV87CaMHQ4I3/+TH/HE/MQB7/02O8dvS5XZZwOyt0Ozr3
OazGCzrrlxPzNsgtf8t5zH/OwsxAlvGnB4XljHNIwphwLMa9MYLnxgbDjrwG0MvwbEb5o27kWy81
XqtEvxFvNUGrTG7of9PKE7EJWRa0fg3kvAy8ZvMp2pRJhR4yNCdmiOP56HQQr5EmrYLmHuWRj7oL
jkM7/GU3/e6F/3J/ABOPzSg1wm3rwgXMdORq4vnGdfrrP78KU87T/3/OzODXXHoCJ9zbM+9CA6Va
GA9Cmx3HJl7lixVikWD9X87OrKlxbU3Tf6Xj3Ou05iVF9KkLA54Am5kkbxQYg+Z51q/vZ3nvU53p
TuOqitibBGwsaQ3fmr73eT+leYKDsUgfkLie58jsSAn9Aux1MRRirUKojrSKXAtXzKIJPZb0EzQG
FlUGmyPf3+apFnMUcJIiUcZS4WjaShEdkanDDk9fzJus/Owd+AGpK86MQH8ODZx3/t5kStVwzCDp
vEWocShoBNGuC83/Ye89Cjtk8FSTAaATIUt00xX2gx4oJDdHZ6avJ1q7cxR5HBKAkW9jsgW5DNKD
ymytSK48rDEYcJ5jhoBRNV6+r5AT7dI5CkSenVhq3VIhZQ59uKov6j68T63+zIxD//PArDtHkSjU
Ag41ettdgIdCpq2jQG1HgVx56i+ky1SLYlGEKVvM2C+wjn9xkuGhksiBQlduG2DfqdQI1lUKyyxp
6osstX5IqXQO993Rxa2huOncIu9/kHlwfWzAF5BqN+ni1XcbxanP9LATDco5CnaBqnY5SDN3Mbn+
3MPCLcdY6H9WCUfhLWsxXrVGxV3YQMv9vF0JufkaY+F0Zpw80e0c+Uy/xE+7tSuO13ziJwenZNWM
JIRwaIspR3iRsJcPR/Tr+0c5sfTC6u33S43RGAbFQIWbTvZmxuM2i2vUZsENyMn+QmjJaxjWxlwc
PHARLkAKDzmZr++kk1ZEWk4aCeB3QXBl4RTQNMbj9zd2qgiOIk/jgw8KSsp4HDgaJltc0lxt/Eul
7lCazH5/mVOt5Cjs+KKxrCQV7oKQ8FMztDsXQ57vP1o2tD9EeOco6gylqeQYdzHZmep7EUabUhU/
oi7YI7A9U3snooE4ijyxoqY9ZAm8hZz0pY81jmcBE9UDaXffP4N5Ih6Io3ijhVpehAO9SA8APhpi
1eP5Z2qSvwWLVULUODN2SGiaBucqqhDjO6X6OinlVqich4/NUq2UrwwySVTEOZ4xYzUT7McqlX1f
+O0W4DQiYmZs0KlY3SAtZjsJ1zuUoihxwx5ZQJIh/5j0a6vmRMyOU9xb4vcckXsaYwuMkVwc6ldT
7S+6JAoJUJbUtyrMFvADKJg1cL6PN6qkAUr3q+/L5VSxHIXJfjQrrw0NIgBxyyiHxwzxPMijYqun
4n5kaFY6jVx37+f31ztV0UfBzBsiv2XO7y6koYqqm1tS1l8bofhnAs6JtiqOIhpKvEKDwwmOn7zq
As1oabmfhdY8+2Vzpqed2G7QxVFQE0AedF8PBC67zarIxFZKe3X0dDm2IFLWLdXnnEGw55M8yend
iFZVMeszc+xTRXgU6FS/HpCEaAKlISoZGIlRbqymRDuz83jq44/iVTv4FV4po1hETvLRwBiRHDgJ
2f++AZwsvaNA1bgu2NlCR+8f6BuYcS7msPQYKWiRJlwDGSToSiW8hy4XaaDhiuTaDXCI4Nj7zD3I
Z/lDRBNHES2sHFHA0EHwFkHZydjFJ8NcfZMcvXqAXNDjTlMHBTiITkMJ72z1LpVJQvrq+xs4MdGy
j8JdQlbYoJQc1Eorq9pGRKyb7jIjF9DWrYEB2MTHSQznpqQnOrl9FPvIV6qqJhrsRc2iQyJg2T6W
3hdiWgVorKqHQSt+fP9kJ4Yh+yiexK0emC1OLKSV/QCswtG4efn9J5/YtNfto9ChFxkZuAWjWhDF
S9LM1pJxiolRhlqRBF+NmBIn2XYg+yHhxDcc8aSqCvEqAaApRZvAx9dFLVYssLVZ1rZUOgbwQLf0
M237RNexj4JPKwLdrM3QWmBIjxJC/YqwV/Hd6cyc9lTZHsUdnNfrRMk1C3oi1VYO3qPios3/vnhP
9Uv7KKyQa8ZwjrRsUQF6HgNtLR+C3M4l2WhgULEVCsjNjAZj5ZJbPfa4DnCGfGmCbTjTLU/MlOyj
yDMFeq6CjrEWdlslaBbMy4KqK/BqmxCQR8ZwZplzqpqOIlAWW0raFLq1CDvMbvOspTEgZq9Fc+ZB
TlXUUXjRyaOK2LcFpgZJymWSIA00v6+mE/duHUWOrNLNRoMOtYDGdCut7IwIR7goTocz7eBEJVhH
sSLMI7Jla0UsptbfIXuDG4GdBu6KPrUfDMrd98+hnRioraNAUUzKFMVo5RemZsdLqyJtgjOkjZkC
QibplBM2EiANrNI8DyecwAL7oA71z87v4Q6yyy4ZRFo53roToPLv7+lEtVlHAcbpi8jxrYZbUuNX
t+C4Ou2mM23u1GcfhQZge52HubizUPF5A8T8XqC0/v62T5WkvOQvayy3IYs3zD3cG5gxlk1FloOe
P3WG+xC4yeP31zjV7I6CQ6KkfutmnEZmSNPSBIijXD8buX1mTnWqeI66fipiMao2cxqH/RLdwQWG
vKkz1Xo4Mv3DaG8d9fcCA3UfhjKyfpK5yC2UtoUAVEaEzNCXYtsG3mt1tKrxC1OggYxsZAkFBIKR
pUDiWK+xKFd9gh5SqNfB4G7cSXvobHvtSF9BBa/5MzV5qhSO4oaF1LVvEjp3wwKrA1CuutXr9xV4
opEclkW/NJIqE86URnw06/FnyfoaZRmgQzURtHx/iRPH+nAbf2+IgR9nkO25xhSryO3zZco+9lUQ
hV9TVQ4Xfda8DVrVXSB/BYmCByiARYMURx1yL/SO7pKEkPLy+5s50WDNo/DidagwOB2hL7McJlZc
JoHYWOAWv/94TVbJH9rUIUnml/IcnKIB0T7w+Rm5kXJ9hgk5Q+Uw00rI7MJS7yZYsZnaxRexOZ6Z
+p+qxaMoUpKG3U9d7Sz80rjyHQMtNwlzvbnIkmz//ZOZJxrh4fe/PFmoKnpe6qO7sMAXcHK3QKZP
mlHUcFwHqNmSXlT4Xpgh2oeizq6yqVobCgoW6aBluMmd54K1b6sfWMu+w3omVUrBoyz+KKULooLi
AqYXeU+jg0FwFqyjFrfKuLxLDf0rqLUHxoUeYpjzNiQg8CFgkGo0zPVW/4GcfpN1KFJY/aJa/xSF
WiIDxPJaK+77CLJrly6+LwXZZP9UvUfxTiRGgeQCfEo0cFYJAAExYXbjlCRwlzFeRdmbQeri99c6
NRSaR8HPblsHHw2gNBQwcjyrumvbeqOjfm6n+pLTsa2rAqmZhpqDfM6bQGF0F/gpvLI9kEmJc5Yl
SzvMz01fTrWyo3hpRHaQasL1l8jd53YfvmkUtpsMl4CH3r9/5lOXOIp0eau4ra8FiHdcF8cvJbzF
G2Lu55I8FV19f40TDdk4miqNaWoVZMb6S3yNa/x7yruiaJbff/aJ9mEchboSfDEDFibP2CBUM538
QY2tEi3Cgi5GJW8bHQoaPT4zgp0oLeMomA3WNJK/HvlLr9KuSk+hYgDIkaZ5HRr4en//SKcuIn//
S793XYcPEzUILw0Dy7R7SVzJywDjFOfmmSFC3vAfupVxFL8ychObPokpNo0MWdeAoegJ/0IF3Twb
PWRcSGi/f5pDxs2fLiVbxS+Pg/vmQO47h0i68J+KLpj7MHX8EOyg0utLD7ZsB9mfc6EHNCAbzsiw
JIqgUinaeNmFBSoyLJXRaQQ5GBIWJXAqNWt15uZs2ZX+dHdH8aWG7JyXaRwsPW/YFmP/ohYE3Bxx
d2pcjSJ6kbYDuH9n6ErpIByX3UvwTJSXi6L0P3TRXliGvxr1cZ3DLseU73Ic+k2CBE1Jod+YCruR
5aQ/e4W3GoT4oVpYmpbSj0q+ojOb1gf/prf5DSbXrxVBh4znZ2AVO3VsP7WkXcaDdVeoMZR3Jf0x
mHAEe52lclf6t/6gJ6g9EfZ6JJ8T+fP2EpAuVEn2pmZWHz6NrvOqGUjeRqBVUsAejcpdzSn/TFe7
xwCYe63kIK1G/R46Ba6T6LvqHBcYJXwphfVp6iNpr3goOdqXFljQb7Wto7ebNrRu/CjZ+kZxm4/G
ugfOix8XQwZ0hBLQb/tp6eZa6aK9leVLCZ4LErHKhflWOfEPjazCVrHekigHfeprd6M6PLq4WDj9
tHZy75XxaVkQaC+svLu2LeUK2z6T5H2k8dhXy5wbMwk+3LFYyoBl4FuBn0Mz67T8OkOxXoPYg/o0
IMst0/mAkioKp5duhFxGlbXyVAmJGhN1A/Vmt1J7D3gXXCtvfItUJJ1SL4SS4GeHbRP6Ah9f1jxe
RD4+Hq279smcKlCgWwVz7wSVdZU8tI53a4begoNT88qyyqWikVUMnpID33rhed0tAttm5iATs4W+
k7x/si+g/CVolbTMwYNNUa6lZ4CLVqp1cQvVzRy3BDWZKRansp51YwL/+L7lIzj4c8s/ZPj90i+j
sFN1z0FAi15tq/v1fWChG5ANOMfNYuqDDz0s5kWgPbP4dK3yNe3wOC5KTAnwvzFQhEA86cxbR6Cj
08YGV+hgetVbg4SvcZXmytIwrevUN9+1YbzJ5ZRFWqMAjkPP3izyCp9TMWY/BuQsee1BQmDqkoQT
ukSQmzGS8QYaw0Aza0sPTwwrOZwWTJ22nUyBZNkBnykuNTK988Tf+nX1EoS4dNgt2Jc0XHqxE86w
oLyJ+Li6ZKNGWhLB4dsazKdqDchRbiLs7SBlTUmbr4VKrja+QIuGVUcOZLyUZ9IcSKC7voKh6hnt
bY4JCC2nYueuRenOKaQ8OLJ73LfAfX4iY70VuO6AuDXheVmbIJxucsvDAh2s2oVSKdbCjAsWzo3z
0PrqSugNpQBaBdwnGVENZER2QEIC/uT5S8zGfiJImttTcVNhR2FAJ8gS/SaH9RCJtGerxFhpUs2Q
1Vd65m3j3n9vMWKJIJJkQehdaJV2gb3Ge2yAUdfVrQqnNZ7wlR9H/ZIclBdZN40877dC+6uuxsee
ctWoxKqKN/IY1ZJYIWDNJrk1UNmeHa1dRBW+UkJrNh5c3gt90uc5/BM4QIAFeWjZBtKw/ogSN5ob
6I1rspaHykjnOosM3rlMmvjKT8b72mWeZU32E5Zv9P7HUGG/NREoW1sO7S8hZjw2Vfspt/F1x9lM
vnUXUpst3kylpLVlyn0L3yqQziwoAEq4TP3YraLAmKtC20t7WRv1XdxmNyiy0dMyuAgAqGnrs8Gh
Plg4CKD9u0D6ApUgKGD+pdhvxHgOkCdj9fVz2+kWGFpE914g1oGmjLPStp7gNf7QW+Q4pgf5dULQ
gMoJsw9n10hzUBL2AEOUzbOdAhB2hxe9NG8DcolmtQIPGCUaSaneVsUApVIQRdIPHtssfMhM5zO1
8uu+aXZBnyzcMkSjqmBFXJXOddFqn2mPIrmumzfy92GrpeNrxsiZMDG33Yh1dBZtJLI7bpHdV1a3
1Kxya0UmRjCd8mb2Cmdlg37HBuZC1MNH5w1XiuOfiSmn5mJH0+fU6BtUhmS4jJHB4sIJFkIzVnEw
2LPenV5LD6OE1DwzdJ+62NHcuEwsP8VOlbRa31oMg2DroLlVBnucBdfgf7wzc9dTk7Gj+XEzpl1r
BSPJa2H44gux7kh1Tvz2w5vOZS4apyLx0fzYbypXy/yEVDAQlBdhEWzCyH7wYGkweJW3/Zg+2rGP
BUdvt7MmqtgSq1AyIdIekvRWj4xbvBp2bWneC/IpSHpZZ669NGzKwozYP7Rwygv8pXBBGJAWvZnU
ehlW1qdtNZsa7T4ql1Wkqj9io3isBTlS3w8xci75h6nVIZXrlwHGGYJO0zRycv04emzN/k3TnGt/
UM6sXE59/NFcvMmcjJPkngy3VnnVTW1XwcA3afbf3/2JRYt+NAt32rrmVDTgrD0Xy9DNOqDsZntu
Unzq5o8mxXgiDLiou9KhINpMOrgn/PVYZwZ9cVsHcmrcXPaBd83a0jO2FVjwSYRrw3ggZ/7755ON
60+1czTxbYdRy61UBICx49mk4jhEFgY4ta+BCY/DPDHswlvAVMvvL3cqDehYRpE0mWHjzxosA6UD
h7zz/K3S45KnbyDC2UkwAw3GD4kSL/L8TpaFFDt7PgrmcBExB0KoMmuZ8vZ28B4lxk3gceYvwRsV
elW2e3JU7mTuuyET7Lqv/tp/+N+/ierqg8juIy/GioTA5ujH/3jKU/77P/Jv/vM9v//Ffyw+8817
+lkfv+m3v+Fz/77u5Xvz/tsPV1kTNuN9+1mND591mzT/lv3Jd/5XX/xfn4dPeRqLz3/944MJA1rY
h08/zLN//P3Sav+vf3CQ+UvVyc//+0X5AP/6x8sntP32Uyb5/vVx//k3n+91869/KJb7T0c1hHAB
b6kWpl1E4P7z8JIw/mkI04AOolsqXDu5gZ/lVRMgT7P+KSCFCFd3dbJSDXm6VeetfEn9Jwd8tq6q
KvklbGuAAfzHvx//7q8m+1eN/FkFeeih/69lW5ZtG8Jhemw6jm1atnHUg8npQOowltOl35bODa0M
Om0KsCzfABWOwTpNyTaNigdiZ6Paxq2XYH0WxJhuG5HV31mld0/kcm7gUszUBgZAONpzO/aSJx2T
Vg7L8ayiGe3ZOMm3RgdFXLS3pFueiRG/L9Ety3Fty0JFLv/RDVccjape6Xus6HxYGlE7LTrFG69i
wJ0zVNjwsiTwrpvqc/nmB+XXr4XnqmyZq4bruqpjoyE/ClAOhG9btdXxcurNcIM2tliOuD2wLtJR
Nhapvo3HEARjmN54odte9fhrVkXb3tfRCO+38LB6DD7LijloQiE+BzqeEk6vWJfO0N3n5ugA1MOz
jdu4AFqaPQy58VeX/a3H/iqD1Q4npUcPYWsIroXqaLZqHfb5fhmBSr/OKhPyLgSUS2lQY+JrtDl8
QRtYoT8muWgMTX1t5gqLY7tqNzq7i7ntprdEn/R2Avhz4xcftp7mG5/TXswrtOrT9yYXbXmXriFw
pMt+DEE+Q6SeWz2IjcOXqFQA9rduiflPN2xcUu/wchvzHY7NvZJGeyVj5qh3xjR3e/I5cYCIbw5f
mtS46VWZdxAk7izrQ+VFiQJ8QEe9vIUVup8cfZpPYzYuulEAcoYggj2yU4bPamn2D2yZzrQJT9q8
++jiDEwazX2biTa4pu1s/ao1WJEV74kqHRIqXXkKO/OrDLRpqw56cRW2ljpjd8jblLHSkH2RsPdo
V2+dlwkYpW6InK1XZn4Xe+swxtliguKx8VXm516WAQWRlhOOA8XZ77B/VfXCv2zbzLh2gNvMyLUb
r2N8Lx/bzsF8wLxupMURC2lzjkmxllY3MB2hMQbFUlW1y2AKrrtOGYuZMJr6+vAlyQdMi8auIWW0
qK8PX6xirK/Ja+eNQSy/WqWxAWaRMt/F+qMQ8bXReh5wZeAnhy+sf//+7vCjojC4OuG48JQovckG
O7kp6ryCCeXcZmnYr/zJXnWprdF4E/1ea3KwDM2Qr0w7mx5Ls7hOwu6zwQdMreMn0FAzJdVrGsME
Fw8zHL2x+xd8ovGCadVmBbii3oLMzm/YglmmceI9xgm40Sj0Xy3or/i2A03SmB3owvY33dIcYPF7
HLGagPZfYTUluFeAhC6l1YHykBisTCLLyj4xgOid+HM8c8BiyAn1UWdybY2tCUezLI5NjnZaR7Bc
iaJW7WVTKDDBlHbRc7T+VnNEaJiJt27y5C12Qx/CNyY47GrMAYmncxFE7Kzk3nJqYhzEAr8Dhg+a
YdBFA+rcc28SXYPYBWLxQsMsQB5CQbwK6n5djiF0o7af7pWgFRcBKNkHz8GgIo+qbQ6yfpWO4Vll
4+8TPov1rKq6hm0ahuHokG6Pho1KFVCFFDZ29KwDvTSN9vrwpWxxnfVwSDLixr9LY3YDOwbzhzRr
m4chvqicN3VwzHvieH4rwgYw4lDjW5sN4XPSlAq+O4DFnNqpLgPdwDUlmRYjTiKYymH39MtQ/fdY
+FvoOx40XHa5NWIf63mDR7COBg1IQSDxQEhdDqQQr6YpxKbMwsd7mLCO6frkk3R4DUOd5EdVBjYk
r+EKbbu46bNaWfu1B66584e5ErFaVRIy5rR6OCds/v8LWhNk5du2g8MjE4GjgoYWJsDt23AC7VC5
6EURXHUOUfP7ovh9fSirUxMGwcd0hGYyFBxdpQYtZdKF4ss+sn6UooWEGiBHJyiZPLTupWRz52eW
JIdDzV/6CjMi+omqM+g4lgvKU/alXwYeO28RwutjAcMwTNaZH/jbiI1ijq03bDOHJm2qJT8A/+cA
h3rL2OnmCD1L4CLhl6DypuSFrdr2oeowbTBSvCUipVqTe4dJed551zWbZ+yoQL6DDbRQh8BAA22G
WwiSC9CE8RIHI3WRCdO/ZYT6EXFKCTdoqjnVr1X46P50Y9SjFCsnX/SjdW9mCIXV4DFtXYDd8idb
4MTdYqquaJ656fIRyLRb3SOxe/q+grSjwEJhCVMzdaicdDzHOaSZ/VJYtGBf4VwaFZSR6pdsWwHX
nGDD2Oz3ZpEFvNmA8DwAhJ+nQulWlaURP0GK/Pfvg3kWvcUxTJPBT67VfrmPTExayKCZXvaOWmLn
TM6aW219FPIvCv2HPAjrHvTtazOZW3MSxTbvg/7yzE3I5vhbyzFUmykXRWJpghnW0V5AR3YgZ/dF
eqkKTup18gHXfQLGRXezaRNMWX1TO/i3GEVlzljlPPSMdlfgjphs6HCNFZKe5+xUP1ldVy00zejO
rN+YeP7pDoXBxPQw77ePdkRcUQ3lYEiqZ1StsSvxN1CUWJuF3Dao+ienM4JtjIBjztAwXZWZ098e
vhhZOtwKya0m26hYjF7Y3PYvJD6biLrCAGVCBKUnAcWK9kXBJbfDQCw1lHXM8UCLqduc9GyOWRJ1
uECfAtet9X5anpXdEXHNR5vHd+wy/KGneH+0MHZFnyTzamg4lS/LAD+8kv3s1h2XeQRMu1ML59kF
/AbRwgm2vrCRvzgc4joiLx9gGpOsGApQVB45sGmtKXfCyjdjPjVA4KvogrAxLZC4Qc8Y6OhkzS/T
DjyU32cJe33ogTijt/1xY2gaXwK2GkOjxPrSAHxa5+Xa1LTyaqxdfZmbwDGKCbxiB4i9tqF1mQho
UYlxkjNWvbYeqnjdV0r+4Ocgoh0n+sw8XW5bYlrb9MvW62Co4G5waK1+Krq57zFn6RNyyAP1LUyE
uD58MSUHM4lctJLM6/ssHq+s0AcTbo5Pfgv8KtQNbH5j/c5BxArob2bTPe8qv66xku8JTpgLzSeh
pBfjAKTsEBSmVDcWuoVGzED6LSqKSX5JY8de+UWzMTBCgLUcakvocI9dpre3GUeQa9tvH8YQcjTr
gfZjVJiox+liGK1b7jfehMLXnh1/vKiEsx+Uor4TiaZjE1Fh4ZHA0ClJUQyyyN1aavzT98hwnYz2
dUiT4ky3PMIdWLZqqK6l2yZrIXxmoIH9HhuaumnNDFeVS58+9Z6M1lM3unMf05M12p0BECsmIS7k
qpXj9v4ConM/sx07Zu+1UpcxgoVIew5MYyWqbHr2CWv4xfQXvttWl1HXlS8+5Po5Dng7f2jqlRiy
fUq3Pxfift9uko+habZLx9VVBiXyuH5/jLI24jbsAkKcNY+BvDy52PChowDsV42Zuyy0qbqeUs3c
46SYraIx1i9jfwI4Z2Jj29dzN7Osayrs+6jnsDQ/jioOsxXNsIl7uskuwNHsMm3VQC0Nvbsw63xn
ecnOM6w52MlVBLhyDK33BDx4U7aPxeA+RaD5eEuv5Tu3zG/Q0V5heLZX22gXCpXtcffeF/lOCdK/
/nfHr9xp5mn6RYvBUmLaQ25+N8p0x8nKZ9VNX/i/XbRaskkKfe+Qnqxq9q38czDfX4rZ/OxsPA2t
H6mX7+T/pmLNQ9deTSG8FNfDfjveoZfcN46+16v8CujdqijtXVtO7+y370dEJ0ASH6Zx+mrMdAep
7t3RoZ5Ne63V9/IjRTF9JYH3lLkro0mXSaas5A3G3Kx8TvCc73aLY2kaIGy5ws8LC/HuWb7FTfS9
/Bfh63vcFHdKjNezEe2i5AYe5Q+NlxCfMmvm9Tp9rPPpFd7eHrL7DqQQaVLFI2y9EE8Zf29YyY6F
3rU9+XPH4dV6iHe5530wJ3mIPEhCIfLqaBzfzVLdu2PwWLFDVwfDV2XBywqFeItsAIKpsgUItZcL
Xi+JdgSOVRF2cyUY3uXTpDr+r2jYx8m4kbfuAxFx1LciZjGRhtbe0ZU1qvcrJy12runj2VR8To6/
nxei+WL7+pNElddRW2H39NJWn2ETX44bEqY2tjLtHSPa9zb+XmpxJwtcVoxTYGMEYITBY88ItNfN
/ktgJaGLZ/kWryp2nIY9WsD0TV7SJn0v6w1o4dYQ+kxWTjFSTsqjSYuQreTQwDwTr5pyK0tWNj6V
GBBm743PX9PAIpHsbGO6CUmxCzN1H+TB3rTGvfAoqpLy4xRpzxn7GqAnWKmMHez2q8uzHWD9ndCx
2s7eZIkeai/lIJ2DyD0c8dmgTveyFGTrVKflRHKiMuJTiyDJisPnHsmdq+3d3H12oqUZRvu2z3ey
h2hJuss0f99p5gNu6531JUvXLPqfedZ/ldRWl9EIIE902E0XNAa7n95llxxK6d7ibGtACl2XfVZ0
RcW5tTUOoLiWgAPtGfaDLBnZHnvFvjFZbsufOxqaWn2UhfHmTcqnrG/ZJvspeBgV5JzmwMaMdeHZ
+U6+Xd5nqLkf0eg8xNlXVFS7IBveA8veyTIqfXEJInwT2vEucYO9/DfEm4H5HEdm96WJzdT0wypp
pkOT7eT/mdPi9trfevjyBP2wb9Phy/PNnQl5nqTnlTENe8W0d7LFYrN2PYTK1b9jR1Lr7/L7FKKv
Va+dpMEraTrcpPy17EiHQkU/m4U8hBgv2Y8ILg+tGsufQ68jZ+45zeku5VugZqvEnRb2QM+gJ6iO
OtfsYFUa+S7DzUgWZivjWpLPskzcJ2q/r+HBq0HKIQ6dPIr2XTVhTNXPcRb5lCWplJSaCYC3egsa
mlZMU2mmdGfI8dm3buX3plrfdnjKWTVNyLW2jo+zOOFH/m1GCBKTv/ddNkMR+snfBS4OLqV1U9Iu
ZAXKa8uqGFJrZZjV0rxn6vBDlo5emLuk8vd1HjBLg6HH94FHZdEDtLbfA3tdpw3Evu5C9hGb5phh
CeSStIVpWbmp2SE5RHLZbHhyXcpB/PFRXnGQtuVhh3Ekg0JEm5El4ySEumpRkuCifaDQu9CrcOnG
1qJoSAmUYU029xAEumI0HILKEqH3FcAejTIjN8C5Z3zce6nywXkE1x5X7PD6xrM+JJ8jVjt5Yu9G
19pobLpaBJTeH/Ye/UQnX2Ugaot+n9OJLNpBo0cIbFqYn+5H00Vvln3dTjTWcdrj4LlXCT1uHV9q
UbOpRvHmetluqrXreApWlU7SbTC9Y4m1qxV1n+m8lpZXaudeJ0F10RX5nWy9hweQw51i+NvGh2tH
wWS9v8fjdtjLCOn3/ZdBxLJS78KGqCn79N8BUpMD1JBlt9Y0zF3q+NBeKGn5Ia5FFbBmnrEzg7+2
QVYN5caTKLIqqmgfW/C5Le9BVkkHMXLsP9xYHC4uO4EsaicxPyJa9PBYdvhv+4cqnFrvTQ5c3giK
N3HvZZeWF9QUfEvEpYmmwGCYq8OF30yvmnZ3uLAco+StB1X1Ipq1jAWyF8lwosEzDAvrHkbsZ+5O
7+k0Lq0yXMieonnlfTwBCuUC8rXOrogxwzvavEe93smOBtXhWW/fZf+Wt1bFHZuu6lo2E/lXzjTt
5dUyTpdaE0o4/ae052bW/4jLvwZKXAHeG/1S3osMumbb/4zzZpnZ0dKVY0MyXvlhv05kT6KHycdo
DciZEj7Qf8lKAk+Pm4Fa/SQRSg45PXZHsyCqrvPRnyc4Xem9dgcF4Y1Rg2k0XnyOeE0SWHzJzqWJ
lI14U137JVTXhkaTripq1ivVdxLsVkmmYgFHkpmPoZJ5GDJlEDCK7ThqP9VWffeh8sIHU9+xUqyZ
lVhtssM5Ycdagl27bJc02l7eluE8QKN/BZ10+JUXQt1ug0VJ45XjKsZ4/kwnPwN+1b0va0zgHdON
5pUzkhFRbOQ8BeIjCHGY0zHDpF/sZAwB3vnGkmqltNi2Uzseza4YlfskmL50xp+RHq0U0yot+rmj
pWsZa2SjZzq+J+NtnjXkwZn5LMl1hmBmYJ54GyyNempXTRHglq3t5VgpxywjU7adyYSOaYmcMh56
UKN+dTi/6F7w16SmG407CxhwjZyXvWX3U/QMmY57YXrVtRxs5MgnP9HyfvaZ/kx6wU/54VGXs8TF
yZ6xu5EDea95H1LLMKr1Sk6KSjf/HCGb2vhPqKaxKHiKOJ32cpKgCA9f1X7mjONyYIdbtjzZyWTH
0VhcxWzFOcZWdi4dkzyR5zcWNhGp2PlElMMn0AJlmcl2K4hriySvIPdREbIvyHd0zD4km7Vr3Ut5
H/KdferCS/a3ssUnVbuOxDSXsTSlv8gSls8JXpu95XLL8fNe85I3aJFyZJPBv7bJ8f5wEvX9MBWJ
UgnafJWTMtlxZXViCv4zSOayxmQh9epf18Xq7jI3xVXoD+xURXtZFvJfeU8KvL7SNnGnEG8I3vbO
4OFJeq3X4meFpP1QtjjTPCY5aCoxfdVZ8MDuzIzNq/2hNegxa5jpMLfBams3th7dFe9vB2+27lY+
um6Ge1lvnlZheTHeyuqJa3Xf1u17M89UKqbIDzebiO5hBMkun0Xe3CFu5lZ9y7YVi8rpq1SMfeY3
WO9ZM6WZtofuWyTBXku1J7MA/sQqQg60MgTIqJGoJjuNt0347liA+7VbOdq2QbEj4VHmpVlvShGS
TRItyQN7l0OuGU5PAm567jMYpMVsiMW2MZWPJPTejGzWqeWdI+Hk9N6pT3YpXdSygAwmwY38Xq41
QJ++hCnOu+o+MunMMlCM5XWeKD9k55azX9WL1rGhzOSVZOgaaqbfcrgy9XdH05bgb1f9xOzJ8+lh
E7NWNcPRx79JzewzjOqPntmfndZLMjhXEIY+MpWQ0AbKveqgFfSjXWlXHzB3d11HtgrORKXXv2Nf
+uVZPfh5k5288CGqAgw2mQ+P0TSzzfqJQyC6YVTiS+hsE9dZ1xNeedqw54NwyXnNREd6KfiITt03
rEk65nCS3ZAD+SyYJ8sLWFSvsMgdG+oHIuK+lp851d1KifPlv9/kmuNzNKA15oPlnR7eZIsXbMBe
7J52J+NBwHO7vMkBny1/aTJDRA+0Q3zduOO+rKy3NmRCENTbrseRkJ//L1PntdQ413XrK1KVcjh1
NgZMBnOiAgzKOevq9zPV//vVPuimG4wtLa0145hjRDp2mlQn84HfdBYN0eFLS8xvuftgRNnZNR/l
Gqo0+42IZ63poPrZu/xKkRA9qdWP0Vm04oO3IrMubemepq6EYjfFEEenoIq3vg29yZy/+hVjyoX3
VHO/pjle63b8Q4DW9ZIPuXBZnqwB62Pm3XbWdKj9iXb08SprFmXoDBgqguPz7UjzLq3GP/l53k1H
2uM7eYNi5Jc1pf8qh+rXd99SKXrypvI6t+/+qvwJSt1VrcS3RcBOmW3/p8fWltV36ruPbTRfg4hE
j1RCiR55x9sSxSaNZqCDWkmn9U9mGKCSGoBun6/GNCKioWzoo6BtQjBve6uiqp7bVvtqXgc//CmI
jAoz+o5qZe+76p6Z+IuWEVlVyecIDlh8kmnPV/Hb41gjC3FRMnif8vIxHQgg2OUQVl8BS10j4wZp
io+5dRAWJUoa1NfIR5WFf6MA6471p5xfycklqBqc7DwDvutSiEmy+JFOBuospPMek7DujwK9rh9X
T534VnGgheZ/JtupCz7hxU/Sq9iHrk1hV9WPUK931uJixY8yLqPX14kQ0Z7ia5y4VCRWcmTldPeJ
doX69C0NbhGhv0ZJvG9gZltOpYn6mO2/yvfFw/b6hwQIEhzYqvpZIw5BdqthsJSWhAZ9Svpvd7KA
ejJBE5KdxiTe+YP7A6PTx3zSadSJyOK3QjQsX+Wl8VlJjI1XZvdTH30nJFn//cTOxzdNfUqd5jN1
ONHjS9driGRNhIvjU9Nw4P3ms2jmr5IYuordZxM4WV3gEaz8u2nJffkMc0r3Qd3T9VxpWv7ZBNFV
U5LvAMmUlXz+eFCb4kuuKO0fJtRNXV4BMGi5hyrC9zrVU5pV33HbX2GpyvmRzUvm0P4eXqnePg6/
NsWzQCGVdiJEQ72P6iYuiBZYJ/muXMmUnOhOvc0hCtzIocsHZ9W/C/SqGRBztpmz4auZjWtWtGfN
02FPnq51rPwYpA8xtPJjmezHUPlpqK7qobsJUMaU65QFaXrtpum6rdyGOuXfrttxOm/l/uc2ehRL
3kkIKH7D0XHZGtKd8zp161spTkg8LxUIaJnXhhk/yLZjTOc6Ysax6H6efi0RoFh+EynAZBiP/tB/
ion3x/RPu5XNN3XR1R6ta5VQZoQvRjaFxJg0on6sg945F/FrZT98Icp34WxvY53xwPKG7uBVos4w
w6E3/VONFmc8Dl/yctmmdh4c0QXdSS1FnJHu1J9mu5P6l9VPIYMIVDes19AHc89bgI//VkvnkijT
2iQqpdhD5sAT426cXN07FBvl9ModS7nGVLKbSFH24jPl+0sNCyflERAl9xYKpxIx9cRCEp5IEi5l
wqyOb20iTXzi7ZRCM6t/Lfnw/wJXFBFWZuI967P6JR+NnODFzm6ChCCmJIIo5q+mL2/pnW2cJLyq
ZGo+GVtks2NGqXx/Ane6zC2CpugjyJPtJ7Z7jzM0G4DYCSkVLgjWuw5RInjSr/BbUsid8OeeDK/d
F5QiCiZbLdU+B9b0NZqcb9n3MWUMCOv6RvuCYXetIW0nJzbl26OcNJwxUvBbHblA2aUQ78PnnZ9l
d8ppltNQj784zhcxDbIJYaraTIm97Dh70l6T8kteaSXVco5gJCROWU1kmAnlvEzRcBiG8ZB4qFj4
3s539GMixb6S6p9Y/8KOHwfdWOf9+OeW+fc0d3/y/XKaVoEdPosXUKYnrS0v8isRlOAOXgJ8zrf8
P+xIwfmqJsHGa8HMS4VGw7Mkxa3bGsudFoq3sYbxVs4PYJtrVBnfNVDeNG9PlTZ90Y64AuVy/fJD
jmDJUSxGTFt/53T5B1nrR1kcbaTUHRVkKxYBvZBvo+ivYKR3kxWewih81+NvpVWvgxpSTFV+xGho
lfLjuc5TyNyxjWMb7UfZnapjLPYKMnfQ1dFRTATzEFc5FHKOM9PZlbN/wKnJgjvTv+cUU42S5+or
+g8CjsFNOSQX+bghnK4a1y1rbphntuW77BF5raqgo+B9yCNP4vESJWB7oCLiycta6Alq1c2bvLHF
56Kv8sx0DeOAvfIzticz+cmL7qG3vIvcCTi2X53CQhD95aH3Iv6hj6bljTSkmYcm2Xnl9KBVObK5
BMhG87nsmUq5nWjAyp35k3EV26+12UPZtGBB80tr7x0sgoSZixnRWlZdRKbdn7BF+0M+Zqrepoqq
MwVB3kXelWD2oW5CRm9DLAOLEhorw/CeXUp58+CvVBcVWMqeEndIHONXznsX7+W/QEWutAWuIIaO
Uc+8lYCdA3sjFjjjsYcNlpfVCeB3GDOdkQPSeQwcu46KT/OgdPXF9IY/SXO1Od8XTXNcTC5jXdfQ
zN8dZ/HAUtaoSoLzpP60OKZkl5K/EGH9QI5318UINkrWuCR3hFyg3aJSucZ+CG4wvBYESTQ6+cTm
WWezV9xFkPZXV633LprpSJLLhMC14rJTYmippqfJdKPyc6nvLKVKqWLOI3gQ9X2qtS+wXaDl8Ufc
KXt+xnQ6xa5VaGLAYbanTVXeJBvLgJkdV1zzFKV21djzqR8h+se7FVayKRL31mEfk2tfMpl2ASSu
c2Hsk45HRInxrgqNde+4yydJEarEIozRZ2OUF9/4+l8V1SHqg0Z/Y5rz7bIWce/9JpNy6jRrjarw
tY/1L0n+7BIp2NI6yALGKhMYkjEbEbYYH0IkbLgMO1ACYrJlV+fqm1UdJUGbUGSSr3FY3/j4Ea/y
l0w+1qmNGd3WaY2TXXrLc1mScFrNpac/StbvV/G3fKWndmwQ+erc6lMqA7y1fMLc5ce5MlEydH+l
AD8Sl6vowifNtzxQqQPboupQjDsE2IIVKJgfj9w+hp2QGSTQR9uYNMTHZORUEB3Ec8c/o9EI9rnG
VmcUEA3C/xogsTo95zArS6Xa9e1f4uNfNXeefCQxJwoFoVjUvDKu4LuejQyZXuJvj9hc0lIlSh66
hFOpvraR+ZFZ/s+AbSC3+kFTsJvcN4NoH+G05TcCAxnAoXoamFJK2D695d/4KoJpDqFhVK/NZryX
pw/q8Np73pMXPBPsSbuKqIgtMHBgRwvUh/MecJLSsb/3kUPSsByF7l2I10KzeXXYS6r779Xsr609
DqdwJEzCGY4MToKVxRMW5iZL4Uvyfe+S5hmCosPt2Pn3HJs1Sc+3VFRle/Xx/JWXEeix6S4hHpNr
SOXYDtvBbD6MjB8T6NtdRb3sw+jjt2xinj2xH/wi/R0D/1flhCmsF2kdo1LtTTF1rwV7jyRNWlWG
XYCiTPfLo+28Z9mbJjoouabRTqY8JKmWo7/UGpGXa65RDWB6sfiuK/1LiglScMx0+E4glZAEITfR
BoSGp5lMNl/7I2XCefIvc32UWotEITM0nbYOQzPpTse2rzfyhlJVkWqLtC4UpTgUTLCWlL2lvyLl
0DHM74yeQ+D6K8uZz1IZmShGgN1Ah9vWAQNpd2Iq7DI8lgak0niYGW/hd+YevOmxwduI1ZDXiAmi
Jb9R3AStx+2EJq70m5R+eNVhN0HW70v2OWpYp7I3NorhbpMuuJECiKvNX0PrfVukqLXmP0glRq7Z
CJmooReCHPlWTlyg/6utZQwgeAHCzb7yIwsq7xGFO8ujJk2SLIV2q3N2aLIfu7p7XYyF9Fv0+lQm
5ofs5/8ZvbH076MA4SeYXhRHOYB0+GdybJyHhwvKhpkk6CjVeli/VL351HCQYhHlq23270F5kCZQ
5SXfSXuKYp06BwmE2f1pHLJBSX7de29isiCzD3KebFzQv4qfOZ7sZN6V1ndaUPPkuuVWdBU0FRrO
5KVSUxIz5rb+xnEUdN1CpvToBhCTSiopGefYWkdG+XaSyCWl9a88OkX5TeVPWGoq4DMqLVRcJAS1
O3enNONJ/i3x8VJjsnUQDPW/Fp/eFJd8pCaPDNfT6CYrMX9yZa0UMmzm1oJsvJ3Jk+U2xM8wc+aN
9UV6iUt7A6NSCzCIk5ARpllYIbWinmEbhxbeiF5Pz4v7Cf1keZHud2d252ZZErNKlm7aYvVDD3Yr
kxSh38quc+zpCzjQFaj1tWyi71BIhIOYaV37PGdQiuDgICz6kZ+nQ/E1HcTDoEv2lZzlaS6GCFOy
NDzG4NQPHSJL+At+Bs7h2rgUMz373PnlEeEZSNz5Pg9WnrPsF9k3uYiCJy+K+R7H/SdW9fd/O0kO
h0cnZuouemafvMDfSHtHfospoS+5g77YaaFBLJ98TwF6egR0W9ezbpa79e9br/z0zeo3GmgJyaf7
envvwkHakhgpLXbTVhlQV17kZ9OgfYXjSk2r72pmeS1ZHQ3pVjsi9mySB/lQP9c2RdneyZIgZHct
W2P5RccHtIIonmu8yjV6AeVi7gWM5HKXUWPvGKBYNr1bbp3Y+lTM6Ssl6JcOkYQEfXAcPeekIZq0
nAOuSM6EXJUY+9yhutAMj0alndzI3PZ8GLncyTa5VH3wLnlU3ijxtP8vWhl9hz5Xfu8Q1UdMxsBK
h59k1WcFaVane0qlmjSspj759zB42N6m0ssfeexW9W8/qlq0ZjT+Sfbm4ub6pvzwtHepj4v1EPsI
ZOHJp4YrVlAq+Mtul3rrNHTvsXovHaWx21Pq/RTTKtZWEjz56ncGxNTKEUbOG5XSr9R2lxqxl0MU
pKsHbf4Q9/hf6XncGY79M/UOjLMJ6K7iWzAReUaJJbCuSTAxrRntl3fG1QNVu/9fm53+9oP0R6Uv
WncUkHAE4LFYPMawzdFFcW14JVqXAy5ppF6gHtKQXUjzVb6xwD6yV99P3pY6cUPBKmZsPHbyncTJ
RlxdUtxfZxqHOfZ2rUXItzHxfktknYZbRV6d21hBPDMhnmpOd45f04OmA842cORZosh2STUaNMa0
ZSb5DnQlbTxqMVJXKJktbeP0GBsrBrS/E2Zy6c7upUTRcA6KNHv2rE+Jn3NSGikBSLqzmzXvNBFD
JjqHtSNCgOVgVZBNV/P02njJa+78s3KSlrcGIlOZ8+C19AkUDJcUkpc8vkH41/rw6ua3N8PbXkfg
jdSeMECEX06TmV8kSfA0Rs/a6EUd+vs6sTa5czf8Fs34Fo3jk19xFwZ9VnAsbqh9qGwAOMMPOd4z
p8ccqOZV6SijZ82mKuY76eCnVXWBweVbr59mJ3sXbyRhWt26t20ab+LwaQysN4nwpSNjpPR4/WJd
+pRfcF6+1JARw24pdIs/4FvhSAg4sjGHcUFrhGN0TDumjRntl0hxMSUC10gwt4DzIdp/RJVoCRdT
DLXpIwqaJjeym6UrIAsksYSbbcIg+5HG4GR27755WTZSiGCiDketdiozDq5iXsKK5IXPYrUCa36X
XTPowXs2/Gsoyhu0nXs3WvVWmjlBOHxCrnQxs734MEENCHpAPLj8mVDWbsuWKc9ha4XFjXhwNaWu
Qs+oMdont0C6GlPFS+VUyvMNMu9Bi6ylUGSo0Rtzg6s6KJ7MzPrSp5Wso0Trki1BVEcV4FWaNS5i
3ivx+2A0cWP140R1YMEOiXmwvHw9Z8lDUcUnfSJHJoYJMCVRrN4xGoaAMYZ7VtXlB7Prv2n+r/ye
nG8IeP7Kst0x972JW5fZg/Eq0d9icsaRSoa6knhI3lPeRnH4ndx/1PjMItaeu+pdsjC95G2I59Vw
Z6f5x2JJjBQzL9imWUPmOx7vxcX+97mOz2SPxWBLsJVvLfciN6XpyoPOXK4E8ss3ZdtMUXZfeOXG
wTbKKkh6ZPsWyrzKWdZcdqAs8hzDEG2+SmNaMBHSGguS8rXxUVbbhJHz7Wfu5V93jxqXNI1K16Y2
nzZrRGLRaHTcdNlTS8ceAI20Woug3g91dViiBtn+EgRb5woFMU1/kw6XAJQkCE3L9qP/kOSJDOCT
tGx56HVKyTlZj0b9oFucQVnJUpYGSUIw0f29rJ9ks8t6mXHyE+7b3NrFkcdYMc9d0qzJVL+y7Cg3
L2epp1tSGM3NlGnbqYy/B3D4fdvdixMQZ9AUb7raPpk5qBjJyGzz0VeLBU8mR0cX6ysBNzC0m6zS
9hZBd034LOGqLKQAUex0+BzArNIdlXphNQQUjh+VHKNMlH2Rgv5i4id3enGiJzSS/8+9/Odq5Kt0
+MfEXSn1cWym24mYv2rNb/mcLk++4tuKlpf8Tx5j0ySvFOAkrkdDhZIVtXuWNsrN1eyGG8O4R5KR
Us8/2zFO4amDvjrQuRmJ4qKqfDfsg8DEUmm5iMuVLVdH6clP7a3kOoOH5J7sySxp34x6+99pXWAu
sieI003IjtowfZZkU46CBGpKGn+R+UokKHGtdEOlQWxgeHoP0A07TdrKpXvE/nzNTnWRO3caaK78
kMEpwtWk/wIjJl3e/znATI2vkQ/XhJ3dLl0PKUdLp8NjRCxabIQ0aqwof+nTszgvnexODJdhjTf6
DDa9kj4LVku6MrOi3c5zvG1LaLS68GFotL3CRLdsQ8tIr5KRwTzyWKXQRoHjaEb3VIXIjY70uytB
AKTNxnSKk6y+bDF5KGOQr0zZS5wxufV8TD4p1MmhFYv8DwzQdpu4tO6WbEvs1eg351TR1lrzL5hJ
U4OA3oSdQdvI/hK7KtCrPGfSWM+Cdz3UT0vRiEVF5uhOC4aNWdqfxZuUQf7/LAo+8WMeODsp8s9t
sZn69CQlc+lHhDEFzzm8mUd0ask9pIwolU0pfEq1T2vVdzifrO84XM1F9dqYz1IxBEJ7meyBlXcW
QNggIVWmPHqliypVc7fsT0IuLzDgUcofmBR9HVByFs8ksR2amTdwjSyJnSxZG7P7Ms5ObAxL/CYx
myyYp556ylzyT/mzWIGk1VdqqD/WRBFJar7EubKYCEuhkkmFiHmNsNwAyHHJUJfVll/N4+DH/ZQ4
UC5OsAfzbJzRYunqdlXYH2YUvrR0R5v2dUH6CVTOmg9pGu2XFJOrhBHkKkXjwCxeswQ7Ix6/ysrL
kB3lIzIxVuKPWgK/D0m+5cmF5FCM7T174ees/ctjI8llGd+KQn2VIDG4FKY4R+CgSbXsFTi5s+6O
R9XMkdbj+QLHkKBxQWv4EOEm86NegJg1UX73vTfBVcnrxLkb6EGO3ftSR+BbKbs5ScuTtG8ao1lX
dn+fIX61ktgq8aqzEagbb8ZE6da/9ofpmKso9Z7Hdv4TfPDs6V9+HD9HcAdpRK+dpx7LINvJBQkA
DNa+L0On9QRqlQ/531GtivIUjwBjzOJcp+paLs726GCQuMtjsOwtGeuS4cpJkRPjdtlKCiHiEELV
uhje2TeNd6PMsOvVQUyNtFrkdMoyR71yM87lVmCLAvhzS5c5hXAnD1c1ghsIlgD8Zt+6YQLo9X7k
azIZR79OtkUyX8UmUaSb6YKXVB4GA30Pzo44J3kLwRHqXnFfIQD/H9pscJk0VnQQnv/Q0D39ZdOG
ZSlufr12/Mo88zrM577K3+V+xcLZ7nry1Q/xCoIeE+XwOO+YSAGWBaClsfRXHYCGRK2WNrwk4+sS
6v/3PBeP4fPCZAKoMCTbMle38sAFsSEORBa8T0LWGGFxAUQtDodO01a3opMYUtkLebtVzOFbnpBg
ieXdUbu8mvC3hnSRoV28FaCYBMnSXqMBFXnmh7QqxYia9fCYRH8U9NuqfpG+nJTWY137Yij1La5u
pJ8pHVa42+muRujnWltNd47pGFF9b9dZ0X9iOP+kg4Gk8G4ogbJSwZP+oAR3MLesfTe5kya24ZcX
eb9WiTZObcPYAXO3/yaNj8AnESUr0RARH6Lp5FFGDKr+zxzTj7iipeCRApLfyHUHOiaMnorW1pRN
1F06hIiz/2sMw0zyBQDvu+x30uBiSJmgwdXXjA08CMhA+kTytXDcwxTahyA3FqADcth0dWswoU53
NmzjRbMBUqpNvhqLrD5kRZM+GCaz5wUtho8pVx+bKhr+QnizW0MHvNhWSAPnvftsIMm7s4whvx0Z
+jp5uTPugFyEz6YLSU/u+f03hAbb5debebrrQAxcxk6Z116W+A9tZNgQjrbKMdeN4J6R2WDLwGX2
llCdRUB1rv7mQ9tN/V+kmr+xHvRvea+6G9/t8nu9T+xjks/KfvIM/WHOUlHgNccLZv2+kgt2acNY
SPZSjiJ/6LW0enZ6Yt7KTayTFofhraUp+S6jKP2sDjrYyMbOfmy2+vLrdMAfqrzNLo2WOGtE1JuH
LM6yA2OQ0zEYh+HeThVjU4wvlQXlAaz3zgrQgrUKkc1Nu/zJ0phn1cJiXkeVu2VucEcht9uklJDb
0ra2qK7lq3zQfcIkQ3mrZ29XJenBqdrpVgfi2Ck9Qlttq+5rYMRAW/4QM082TmMP0KUxuMT42HrW
k2HjTBHVhfxoVx4hbf2iUcsYlew1ChpnVcxdt4IBrsq9byTYcOuz9xNmUbShxVvHw6ZodGOTGyyA
pTWvvpa+9spwakABx214ydTpzS+VX9PK51UUtDf9OD2Mwm1XZ90GgO+us7hzBVoFLihn2lG1tl5h
lauJHucqzqM9lFCwP6les4ndryCxumNUToST8fCkkQf5M3Fy5cHYlRoVcCppwjbZw+jm56TSPtpe
R4jSLDaOztyXAXIlYwh6hQxOL5RS50aLX/MQ4rSSrZHk7mHQca0pvGhaBRrAabqHigPNTEO3+rUL
L1v7vj6sqyx4bFVNPdrDY6eXxtqDb282NSjZBs89ahO10rFzm9VkQnVHo4G5jCpsN707v+n11wx7
2krz63w1dABR1EGDbG66gbfhTEpN3jOoMrT83Ibu7VjVh9o172eNsjEAQRhX1ZXZK8ohC+d5M7u7
PMsegjA/+EF/oi86HPXojgbcsFaHKl2pbcZ8HOWlmFko+n6IqzVk10Pd5agxj2caum9+NAUM0x0Y
Un4zKE0g1wIzgu9ob5qdAjDMDHzYX6VBi9a4yWsHYjgN7IvRE4e6Vb1n6XeBFmibyZ8Qvq4OVcYb
Mswa70ueatbN36EBmh5A7HFUgu+Wlj6v6akG+DGxSgbzw1hI7AO9hp4/GONHZu512AW37Yzeva2H
e9dnMH2YhhxMKaFQNTzbc3SiVPsTBENzo+n3caDYh96xdyTt1hZPyiav4DtgWFzfmt74UFWztx19
+g5zd1enabhuPT3caMwDUGM6NJapbSEVQOBC+dXhbwJgigaN9VTlIlYe2WjORMqfGbbfbgUXRclo
/fKXlcaHJtmn0Liva89pNupas4x4ncBQqrUcsaxSOUIlU+dqEYAIGEu2fPA5GO2Nrg83agsxXd3O
ysbMLSCfsShneqwjSjBTKJRE5s+mS7AOwzjb66EJi/VooR2u9y230DibwFGpBTMtnpnzS6k6Ge5Y
nyip6dWh64e7wpsELDHdREb3Fljag2Yq74mvP6lWtPaC+aNxZ9DjYQLzqL9WImgAk6LIUU6uG+B7
lb2yrSDdgBY0NmECEZNSzOWqUzMXEsA557/BWi96CyPQxlunT2m85PF2nK1gE6mOdS5jHSKNCsnW
gGDTUfu3AbkweOca81DZTHLWVQKbJ3VwVCvazD24RjdB+RvNWwhsTmZeN9vajIpdwVQLk6DBpoLt
5cy27ud865UNutzgjHZjUj4jMnof68ZnmsCkaiXFLldqBteYqHF0GECVGH2jCp2DSlHWUwejv5X4
6iruor3qZussn1+YerRvGyX8ALAzbyLNOnmuP6xG24b+v6oqGnsuaNBmWDmWDirUbNamm362pdYf
RjeLV9DdnPvwK9dbTkCRm5tR99Bi7OnsqztXHbaqBQInZpDgPNtmstf6VSDRYtV4DyPgG8gumI4t
9Fu31E5pOqxSytQW4kelQ7EpSePVnAzU7VARVmG9CONdO2Mmy147hpk9rBqWc2WG4JXy+NhX/ibk
aK2M/n4M3E8mG8f1ZBg8Wbtdmc4U761JPLZPdyU2SE8gofZ05vtC2oROs44tDE1kYqNB8K4K1X+b
TbfYuIjVOs6IELjqni02bNL39s6xym/q8B9D99LPcA3CrKgdMk29MPcopKGwHGjuswPvEbWL8hBl
lrb2HJYzyYanFp7iA5kmpFjqup3hoJ0yiH28fq0wlQ1Qq6gYRmntdTIgJq+arpB+u+shEGAjbGw7
LbeVtRcTWcAQcufkXrRpymSXMgy81u3S3NT9gxJHw2b05RND92AU9UtlJ+mqYSKaSah8Xcamt/V8
nrUypuzhLFrPkUKQbUEubmnsFWINXHcR38yDGHqD56LET7YThGtFw6obBfftIdau4ghxFtlN2zR/
YZfMa7NCtKW1SX5bBEs2ZWPeNhQj1uBxjlQ9U2hI7ZzNOvcrP7fOcM8Mm8YJwbeFP2amoKyufjfw
oq29ut3bcb8ObFyTJwhKW4vdTZqpdwaxmwWwNBmLcK2NM3gyQ901bfSszn6yqcnnuclBHA1RGTCr
tdb1a7f0t7E9vChWkqyqgYNP1YVEKJp/UHjdxp3xIEBJ0HBbTYvv+qn7hPEJuiYNdAViM2s1StNV
ahGke2n0h/zaMbfKdhWXiN0lUI+2/pCsM2Tc8YrVNqqidEckr6xbgLNNg580GWqYe2Cgiv84plOy
huskgfR12ugJY6URNo4idJrV79R8x0MMscSqfKjntD/MmeExRf3EtTxUQV+tjYkYxcXLF3p7Jn6G
LMhxGaFsnyq6melNA0DAqG+rrmvXRenlO8P7bvuKjoNWlptcR+xQ+UVqHh2zubj0huODXALr2sEB
PE/hNvWcbE2dAF2tjySCZMQpyZWgUFhNcwX3bFPeetXBQWBoq6DBSu3EenAzMzsWjMjHXQbrn/tX
NfWfTxJAwyq+GwCsrQqE+oAHRF8kSDSNm2ETd8TWjMhRUlWamhpquw0OVs7cHCheou4wGXejrr65
pUVFN2w/5gLr3ZSVBz3o7aSoNJ/d+MaO6rPP8Mo66fpnvVN/U7LPaYICuhMeaGrcN+WIKnhpmZwC
JhmNMiescZNupUG1HsSttuX5lKu0bt4hUka4unyEuTCBANPqN/DsXqenIVafMzoO8P/0u9pGL1kP
9NO8s7qm3lstOoP+wKR50Q+MKYw8AUc/lC1HKNQn6+zYY7pm0hkMw+DMDPNg96xpeC+hNk4z79br
OPO5URBvkhSs+rKEC9esHrIByEzSZdk60JjorV1UIR312LhZdhd0nrd19Zu2JwjvmnNmmhtLo00W
BjPI4b5ed0NzyvryodQi765Rkh2I1nWgx8e47wIKKHtfy0lMgpksMYd/1TbadXplkhrCHGTld4ql
IERZmPtYL85dRptmTAxkswLnwHVRedeUu55vb6OiHu+0atylmjAB9Cacem5NgVUzOM09FPq5lxwZ
u8TMdtFNbDjloWDqKy0ptsYUDdEMqLeWTpNK12+yEGcXVPfZHP1OITzxYwvJgoOYnsZR+Oy92NgM
naLe2nU37EOJjcfQajYhhCIXZ4TKoFXC38QvXtq0St/jpq4ButfjbSZ/Lf9tHDchSChewsyisRtn
xo2r5KTus0qRZ+r3qlJCuhUb6t70KvvRq211nUN3sA9H3X5cvqfm5i/UA7Ru7cQEUhnmIL1tpzy5
zcw/K3PCfcVrFLDphDSRbm6HzDnnmh2s2xGApq+W9tlQ/U1cx8dcGcbnUv4q0p63qeiTTcltwcAS
/ebg//6Cmyk52UCbNUN5Txm/9Gv9QzPZBFaghJvlv2GVRGv2TrFq4qKhIdYZrzkr1pWT/8GkQbRT
ojhf+4pfrYeEQW9Qlv1pdPT+tPzLqRQXPYYuKLdeP8ybafLdIxS3QOi94Uh+o99Cx6yDouRfSTej
pkj4ttEAU8xFYO0Ma+qOFDRvGt+Y37zJDg9Kr7Z7AJzGezAau8yttI0LVpcExxofoPONd3U570w1
8zcznvmtS0Bhq/4w/kZAzBRnWk1OXpz9mqajke0rJM6eRq8COa912sHqs3PUufGWtYqPpWK1d3Fp
JruhC/xVWVsXr6bZXmuqd5xhIWuqqt0oAfqqs2m4eIMqO1CmW9d6lBCQsdNQWDBunTjDc7mTxbxu
pG7D0Snem2x8JCxzgvrgVl2PO7Vw0/2YnVx3hLKuV59HZbyH49h/rKP8YYCg7bmM4U1RXPXF7Mqv
OjfrR1WLGybT8tXZLhpLW8GS9ofelrqGWcxHUdBJ4z0PYdqQMHebMu3dG72HrMysx/RuarCeZvEE
DYW5S6xZO8D95r22bnUbOMZwAESp7pFcRrEr8MyDYjfFO3Mv9lSoZ6TVoModvYfGO0NHbj3XxdVt
Quiq1VxlTNyf//3l1+ZdbQWXyISzJ4ZIbY7r4i6Q/2VZWhzdcKZnqNHc0nTL2nIi1DsyvWxlB7X2
FrkMilZz+JAGaf3md08uijvvcfY5BFQOYr0qb00jAHJldXcUJh7VNBjuGlrF5Fta/hLNgSZgwvZb
J8einCCtIWXYNWlzsY3UO40s9rmIp/HsWumN2sDbX1XWdGPVVcT4RavtkcJuHmOYLgit1OjALF2/
mbtmvjOb2d1yOC1yWf3/EXVezY0qXdv+RVQBTTxVzpJly2FOqNmzPWRomtTw679L3u9Xz8FQCi5b
I6B7rXvdYT43w+gc25S2nA91T1I0CoTb/G4CMGc/UeICXTcjjKEx9rjlMmhORw/P29m4KC6bozuZ
9tpPveDDy+ShDoi89srvKPNOdSa6fwfbu8JjM//kdfmqdBKgCQnelYeGiT33lz/W6jeLzjeY8PzL
q7ETD2dBHMr4XfgdkACI2pomr0mXjrZxY0mz3xHImB358iHV03RXWl8ZtfBIYttUneMp61/smf5e
O634hTNhvkw6lVyS3B1vusnparrI/pXh77gY8bakYMRdwXB0cuqGDpOLcuw2pNc6a1u4w0Gas/li
yoQUbw9APgszTKFm92ZUWf7uQCXYwpmMGCUbYLV7t7eSXRVnKlgU7Ric6Fi20zClN1cdhaXsYwVt
bXRz/ZpRXd6DimqiGKdPvDq6DSNytZ2raeR/GbQ77VBf0g74FwH+dSj8ot0iazPvUSaQE8s2ftVO
+JplOXtQ41qHKZzrhxtipp6PQ7j7edqOOqKzRNkicFNat+RDrPCGMSWcQtkd3efBNoz2aOdJwG1h
bsPSMc9enVrnIkb4g0X5up07dXZ90etFMjTjbp7kG9S4RT67wxfR8OYq0Yb9tP60lwzKAQb8nhRt
e4z3aTgE2MYnA036y2Sn3nukdHwLmuwBKPM+JWlzaXwnesmLcq2rKHnE+HE/onGX9uHZc7L0z5N4
a2EI2afqqV5TPghG364Ev2MbSw8VTVq7zrpKUN/PGmv5PEJ2xxLUvgxF4u39iA5wDH33w51HdxmL
3jz4QGwflaKlzxlbsPxQVOYr5MNfhdbz3xy/tKaO/6YYWoIidfk76pj1OAW/Og0RBvPyE99XfrFa
DNybwjy6TWPgwGeu664qT0UrqpWLM9IRZNJBImMZR1FJZIOpeKst4xFlFc1d6HkLe6ZfMU1zOFc6
2+i+Gm95Eww38jwORjvNp0K6VI+pS3q737I8xda9ThPv6rCmX5lIu1c3T5p1H3fnhLlAXUNIUJV4
iPlmQXq/u+08UB/53trWssfuv5zRn+GraIaldWzKwl9zVoK1NHr/7qJLSIM5eamxQkpn28bryprX
UarntyJ2qexieSGjYz5b7B2nYo4URNqxuBMS8KWmpDyKkcnb1KTpPqqjlVEXziKa4IaaDlYbcq6O
/ztIFVRHO1PRCjMHLmjV1Oew0WgzqzHftrVZU1Z13CAWBGCfPt5ZGFx0/oyRc1UXj1wb5spokish
pu3VRUiKI4dajy0RO3lV3VzMEhexGcuNG4cbv6LY6+iJL4R2LajTvesUt+bLMGUHCF31YRpm9xTq
9fD8w35aSwaXPDKLqD7bEIj2bRFtY6eLjyiRjIMFXfC/Rz+v1fHkrvLcoJh+vjE/Dya+BpAi5Zft
i2pTm3jQD32VnVPDdPuD3XqY/o+scb3UdFvPd2bDWYxBaB5q32+tfYX/FDSumWRlWBynyPAs2OwK
TFTN2SUEWApShY1VcwnbWH1i0lzs8sA116bAu5YTM+3CQYAAxlKv7GkEjpbpdI3AJT3iLvAzc+zu
mDvGa681Ciev6La2hLNtWDWoRt2dgJ/bU+5pHmEvvCRg3FwNnh8cfw6+cGAu2nmxtN0meMGQlpKZ
xJ6NWxj+i/l8rTOHVw8gomBb3TdOGFyVV6TMlYthL2rfvVlGvWiADkl9WvrwKU+hCq8iT62NnijL
4tzMX8qkSckWqG6KxLWXrklXBV36dcjKbZUFB0/N1Slzk3Gtk3LiIkEMiXBWb5rOoAWoQmrkgVQv
Q2TFujJrdS7tqGGzZSlidGvQ75W2XD4TgIpJxF9NBSjvx7F3TF3hvzP2XBS0vlySqFXn2vMPEW67
B9tpv0nggKeURA3jARFGZ004Q+U2F9ew6RdSUmT61kyQhHEOK1vuRxJm/nUluEAW1t3NwaLKsHBN
ab2ERIWcdBmjQjOPu2l6TP35pUdFjKg5lnS5OGA4QM7HOLAx6E4J9p4BV9fDqMLD5AbztjDxznLb
YFr0gnmUa44hHkaBwCPAItxDues+IX/btoZpR7yWuUxFt2sB04mPrhT86iI/Wa63nWuRXCIhSX1p
UzBky9/PCkeA3pnugWBm4LW4k8E9ezdc/+pFOaRiZ8BnNh/vwrROfVh41DTAmgNWpWRti7+9rfc4
Oxdbi/t6AdGkuBau/0nwh1vt0Ljqg0/ttxBTInZNRL9GEXQUP/at3Y0sTpxP82A+5omwVrM9bBIH
Y6+0T6fPkiTXZamHYM81sYAE6D48099FgT2t2tltNsqMCCtxy8hYxU/HMLsro2OYx9W18ZrqyjY+
bYoc3lDW3sOgNU4KqjgIR9U9wixvsbWT+vi/A1UcpObAiNeqAtVPM6c/lbUaTj+PnBFhReJhoxXy
CTEyTmd1MdCtjMrjrOC/64PsX2vhwVFKh11SqhaDSCYhg8COb4xcdRmdZBnDp/ygznmNEgc2ssHO
VzeRvbGI1WSJYSi29KgHVladGJefA7f8kYTGCLdkXhoAvA46te99qssby80pypPwaLaiXEWp1W1T
T/8O/XTc4etCNhBTuq1PIBmG7+nWMEK1BTkwsZ7Og3d8TT+GDPNBUxbjWoZudndj5g5hnz1D4X10
kR6SkKZkVtibEy6jfTK9zn13crX8tsVoXb1k5Y2TXDuAMTflFyu7KNxT6ZfRxaBlSLKYnRARZjNa
Cdd3ai5+btPOcsAAsQ3Y1GWHlUWWGTtDZ9+9aUpwkuAWx4GHMcMfZcjw6BZyAI9LjhGA69WsDS6l
dPpWcf/eJn7/0CH/05jz905QFjwNrwA+svJLERr5ZaRHpp4dhnPj700r/sZREVNh/NUXDjcM284Y
qDN9mYSdlvRb0qvTYxcJa0GGZ4qnBPZCJdUH7TqHtoaSkExrr2tsckoS7xOgsUZJ7ERbF0Z3L6tx
l/ggqoFIiyVJBfNO2tFfPxAHRzAFoFD+eD6IySXZ9EU50VmSj4LaHHvHcsKc0tIt20dJmZnEl3RK
mOEXdv3fI+vJSahFFS1YDLDTzmJ3WLvaIm3neeGxUoJJhOry8+zn0Katv4UFPAEpFfHtf29IKpuF
NaTdrgm6dJ1HEumDa9mvidIrT4vw9vNM1F23MmWXb3+ehtqXJzmZ/+LfGr2YqXjK5PG1wmIwj1L5
WXixzZ2go036fCoTREvG2Nys1qvPKCMuY5m9Z6E1/lFj/+X2Inpra1dvjawRO4CU5JVtHTpOI+Pt
FANbMFaQzjTTI+X9LZlH+9fg0994ob0OhGefBjnUl8SqucSMvDyFM9FB2D5mk0+bKF3/UsKsXcZp
G18ybRp7nbN0O9iAreoCijl2JUhJS4ot5bGvTAP17GAhivEYWYKFugtbJPoYV8mm7xzzZIC5g3S2
7IzuVL/nXgcjLNEx1lHWLtpNhjFtYed/F3k9A5AnwfKnv8ftO3+LoR/VYX+wUiJDluxt5W4eUfqM
c3RzGWUAPmEQOc4k8oxTuMYjLGHZo/TS2imOzrP++nn089o8yEMUw7HLRO5tkobhkpdhb23FNWv6
fEwZ4tiLiFMeDtRAxqTia8LewCUT6C1Tt6xQ00iYuAgvUV6LVxc20Vwm6sYYzH4d8fdejXHlY5Vu
6FvcpHa8zDr8Oouynk+Tp/HA9f10XT61ucngUzM+33CEE24Gy/6KTH84hCiZDsbz8PP051FRjxDq
afyWimiVi2aFOXGmlxTIe7+cvQMWJJDpn5bxP4/iCchN9qS8P19KYxBuxqnmxp0qeQI7FvuSLq8e
j1Zwyee4vULyaK8/j6ZkMHdD7zDRapbRlHnHysmscxnmUG9d/F/B84qcAXA03MlCsQ4ZUNcCp+rh
rrPy4kWBd23cDMcbBmg14ljGJv6azLX52oRTdxwbExdxnZwZnw5zUx456+V2SNBH2JDHHoEFlDr3
2T1OoZgZAUaLwpLpLSlFRpKZicAynfQqzJtqNaiRVKyCGeCAeyg7ACWLY+tl0LfDuctT+xI4CLFM
pBN22bxmzwO1I05j8Bnox3IMt81wZTUo4LWY0C709jXDVezUQNXDAYGF0evUyg3s/pcibwDmn8Kg
LNWM/7MhOSNlMra4O9irwWmCB+e221p1UaxxJw1gBygf8r0xr3/ezS0MYitQ3ZU3NdvYstVnBpBD
qoORXvzOmh7RgOmwUatPrOiLw+hD3UNhmOOGffOVpV5C6mNKH0CfglrQ69ON05top53aPwf1UIFS
PSYz0KtREd8FNz+/5tYTRK6U81XH9RpED0CpYLetuuaeZyI5Skf9VUX+B5hR3QHM9bLWWl6lJcSy
Nnukyez416yEZwOKkWEWFIZbORJKOPXDYvQyBFVTHK57tDTvbJDYj8dtBiur8d8L9RqQhyUmVf6x
M5R7ss8Bj6b8DyJ1xF9aua9hSZZhP1X1suRMLgcRqTVBCEa3aEBiTSZxOsf5dc41fUCkD20e/18B
QkSshnlRTzg8kZJh3GMsQBB4T4SEmcP0CwIJE+/plA8OKPnTE7hg+V+5tu8v8V2eLvMopou03VuR
MhWH/XZOhZtsh5kfMIve29ZIcxaelNOnRZcH4TVVK8/x3eVgj+Z7FlsbVRbh3dW49+WCiIQMdsab
oLWyu0ZvS7LHljouG/KlSaEG26i9Ff6rSPxVE+18K/snrhxcjecg/5pJ6/Nxnr/KMamoVgP1ZlTJ
R+lbE2X/0OziMZg2NLvi8t8jZ6AwjOwLn48rvnWND1WkejXLeNyTK2F8hBJBhxdE9ymGjQIbqTp0
M+RJ38Gl02uSe9NI7xZYn/loJ/efV6rgF8xZ66Qkkr2olDciAWr0+X59G4KQYXZqiM3PG0lH3JiK
OtLO5ix+iQ7JEOdY6ptcIW3ZAN6rYxEZeBB1jn7JZpfQNWi8e59h5QtaAG6sYY5AysJ+2UF3+jPZ
xzElYC0A6d93Zk/T78VENfgzOpAAj05TOVf87NXLoNJfgBrVwjeAvRtNQ9Iq7ezNuGoepbF30346
Si/dtRUaNMDnqPcuXRs2RwVDbJ1zkt71+IB19ZIG1fw9Mu3L5xpHhRbq7Zy09rnObfscOY69qHsv
3WQeHh4RuSxG6G4HIZn0qTokozOb3slffKtH07+2tq3faw9b28yq3zB3gBVvOPumT//WbpL/ssrq
eVkxAx9Kpt02SFyJimVXembCmvbFuPvstY37AgGIwim2v+Mi73Z9VEybxMShzYSFw4CGIgs+or9o
rcZ0FiUwuZg+5bvwlhnu4WxVMjiRs/oZRm78YkPDbHurfe1qvMybxPD3tj+/ac8SF2xnuoWZIXEn
fsBewfB3MHP2wMAV25ObCLWJBE9/Xvs59DgVbYzZb1HdDktpz2G4qtyh32pfFZtQU9hC3SGZ9okK
F1YADyAjmvk5x2GoM78wD8kP/bwbMvezn5jY9VAcYOyE2U5rDxCm3pvSiR5NGoiXDCsMJe23aLbH
e+7Ef1Vgo5IMiKSovfXzX+NY/hk3oeSVmyTdBE5vrH6eKm1nq74c4w11lkUI9fSe1Qww+ggX059D
8KqFIs4iSwjHyF3nlRFMt25cQp8YQMChmWZkRjMDfxP8R+bMTDBIXLgF0EXhUBKR4xguRDouzAF1
WMAavpmhkFzGGOcfkUGP1IhMR+McEtqCydmMC0lQCuI/jdduXkZOW11DRcGW01BsZm4FfE2YquaY
MNmRjtYw+vl+fKN+TVuyuNqQUnPANPYVn6EA0DrMXwfXqS9h33209j+m6Y3EYHThyWRetaeHIl2w
LGBGh4m7M/DRXXJjOWdMrY4YgLa0Kv+/WPCppc4Q2oqK1tsovoe6jUH3km4/5AJ+H83ar2ly7g75
Z9teEDMqFMk6vROABwOIXuu8XfdQwG4e3uOYFPsEtExM343EPJlmBwegau728xBk2AMhdC62bDJP
bWvnnKo+i3YIVY2loWk+xyTxEV5FYtcGuz7TcAjDdHyh0gpoQCz/TozkLWzC8EB0rsBioC4jEP5e
Y5Uju+XPOz+vjaNapC7G6OWURJefQ+owDGfBwIAJrKh3L/87jFnGIqEpURu1Kjyr3rvjhLxvtldp
VHYPdM7WmVWd3vn5etYwryozaf33Y03eLj2nSd4duy7O0s6C//uxLu5Wlmunh8Jw9S42g2YF7wAE
RfjjvodNc+8Hkhr6BkH/85mOOvue4yu3aqQdrtufn3ge6gSnuBgj3hkl1LoxTX2Ygr//lb//HcsM
LR7k3Bhk5iuXhcP/2fuCEW2eK7e2zm4GjmtCWUCCmmxZn4L30hvo1k3+Y0VV4xSJiSI0AHdLXm2+
6JxrE3nBZ1Wl0V7Idl7Vz6eDn1Pt0/tejKSxX425PPoOykTLlMM2MNGHlk60i+HhbqURuLeE87VM
JFPYcpJXiC7T3zlIV2YTFH90IB6zW12NbuyPuCyJh57hFLay6ukmB/EoA2AQc3J5Wtp4TTZk5/68
a1kW5bquvyOzsk9xWFcnKdY/T3Sj7ZMxVk6/gMnHVlrYyUaM5nPC5WABmBIhkNbRvpgTtaa4Zx8h
0WpPntX/cJsI1DRPQ9o5WxJq2bOSVX1PCuwcvkv2pUMsXevq4zZ5/Xk0twezaqPLzytNxJAQQ+2T
jSPVWbpBs5lYKxduN3hnbfnFnlr/RupOfuauzs/Nz8EJwmNioefiZRVhN1SPvX0eqzXccHKNPBms
EcMGx6i1XWacOJYhCESdOeTztfCtfuehf1u3nnOkQEqW49D0W8nq/moUacN1Yd9VpfGtEzksxMBY
x9FVDiEJtXEFkdivLwpl7TqiYV+IokcW1ZkrU+SozpDjQ2SLyIjhQFr0J7bVVNutMJbZIJuNicLo
NNl6V5sIfglVHZVYFh0+DFTM01XH83gc2vLkk8lxrFNaJ4u2VJjVqohosBzr2VKVMyxVcI/EytOX
OdP9QTEuk1nbX0dKpCm3WXeJLzFcy1iFveGuixJ81ShUuB19WvgwSKxN3z4bq86jZpT2aRqs8grL
xDqZnYuDc2Pg9AEJJ3j1nkkE7lkUXXvjmn11aSz2zJTRYxR/M3zyjLG42CT1nNNYXaaW4UmcYG0w
hf+YJC5snokhG5jq6W3ui6VBorY0XfXh03btScZbVAPklIFR4nsYdMU6MflEmaE2o8KqzyE+ZjlH
tYJ71xBEPPjuncHnPnWgO4w+06u6vPu+Pz7CkohW61kNpnCMrZuSQYEKOUooh/u7iZEqzlkOblLx
+CUsaptRkYcbOVax6Uv84s0yrDe4IEc4CfjuC9x2Gmca3ryIEWXqkiGOm6p1MBF8a2dPgItip7DH
G1P1j9KebzmKmZXUgB7QcxfVlHZwn02xxMMlW6YOQfSjJNdCVxSxEz8VZ3TAjtM2C0wEuxXR2bgX
Ojgdy7dmLtSp1NaqCY3xEGJwtCjo3TcyI/zcivDoayFDhLBx/NZBhZMZl6b3u6X0TdrQeHxzHWOr
yu6l7fJjMDonjC/GzYTxl9kNLbTV+LPyuUCmimY1l/C85ooSZ3i2Dtm10vcBcAnijbRgLHkzxJD4
4RTjg8F8uscg+Rd9VezVxaZsOcEqBsMmuSZFK1WNyzyFQkhIGCbWMw4jv7OmHL8cKKnhkFqMTzhr
aoLTlwgwKJOMqpUySpzNYBo5fZ0vpecsfPLI15EDu84y5J2sd9YjT60LN/8N4sOMo3uVuCUsR6rJ
1ZTEchWWnsSgzTojxQ6WLZZH5DaPCLXVK35M9qo2oRnBhmcl0CgenEJsZzuGiZ48ob1gThnWZRBu
8POuWJmWBfc6JJ5gGaRdtcpxgRNV80GckQvICWsXu/sNA/JzR7YH1QpUNHImNs0UdtDTszfL5S5C
fLS3cpGDtMygOMo9yvE3eB9/y0n11SXILYMcwYpfbm3YFktSCm3YZ/bvES7u2o8D8MbGeX5JbzYz
CoJAwIVHoRdWwFR7jphidb31i7iccckAbi9g1i4N6fsbhoPrrup2qfE7SoYThOXs4DqHPgEeajaa
37Tww1Husj4h2EV8+3NUQCKrE2bOC9VTsHe+ECsyQ/zloMoMopqkcR8ou2AoXQaje0y68tYto4bF
JLt6mTkpcswIjXWE1R4D8HdpF+3eDt1Xv5APuKIv5ATRBCb9qg8wPQrlznn+CY+ut56gDBcEbXC+
SfC286/W9sZjxhiHpp0fUoO9TaOFX0JRBCykc12mvvXRjty0FVKcCcrgyhd0j1ZkP4h1ardG4AdU
bl+UO9ZWXvy0cbatR7WVJRt4EpBfDNmtycLsVkSc7apyVEtrZhOsCnj9ZPsxNmFtjtN4Webl04U7
5OvGXngEIFyxUgyLv7HV25uwUAWpFXLrjuk/TdTsmXodJmnsetWifYyai2yROvgmyxyyREjO7QnW
8Ubo2N7qqblmCCYXpuMmpyLrDqIOIQmmHQM1CMSwJZ41QPyS2Y6zhfNjea3cOlbqLdqyy/a+4LIf
MmdbC8XACi02tOpORtOxgd21sEwfbqs5biJHIyfvxDlPBXTXwHw46rMrG6zLcpcxyNBcIJwxUdQM
IrM5Xpl+fBVMzEnoFIeKC2MQw4RMImcn8wefQRgUVoU0q4JqslFqaT4/blWHIUsQzPoxSglikOdY
hBs9p9ayb/LPfGjR3jnw4MgJ38dchT1sZqItCtz/5/KuJuOXdLyzmU/eOWhh/9UMnxajO76hd+i2
yfAPHUi7a0sCwZOiSl8KZp14ggOCsuM0DiaNbdRsQms4ksezrygWIULwwYXtmPAiWEnpyxixMOhz
/lUV0+NwQAM8IRuZbRKZLTtvdoOUFwO26hKee7yC/Pvbcqa1Ned3268fMemJhybwTqpVZ+Z8Z4fJ
1t7S1penBNEM1NJdxXBgKqtTy2qfRTFuO8xRhw46btF5uD/E2t0MMJZXYTbGK/JdSNr7rcJ73ETB
in6AkKXSMzZTaLxFroRzGO7I+cq5F+N2X6T4jpcjnq2U0pE/g22I/mMY4Xb6jIKlKKqj48F5LcZ0
2bBFGXPOtJ30eh+XrWJqr9SxRPvW0Daecvap4SNAx1qMNbYpXqBAEGbaGqiYZtciDuja78Z5mrEr
oqv1EWoVMyx8HSTdnz+Hb8nkvza512Jfku8H5HxGOb8mfeCSfar2fZytJCvv7C1SNd98jd5pvhvz
bKNPCs+z5/3N7AjOko0opjNctVTwhP0t6AQcjGxi+J0URKS75kCZ1MS7Og/rlVUBkUGhPbrf0wxy
Kf0GWMxyd8L07uT5fY++Xx8gc90QSJXrPiKhkB9OjWMWjskrJz6fe0xTuv5LOwJiGaYrcVgtXJE9
LKWZRrMSQuiX60gwVMrct0lj9Bf6wwpLHsAA7pEsYHvWTpKuOlIzg/GEYmkLu3qGE0htGHbhW1wO
/46MYRZB96/RiulgEHMS23m6q0kqD7OZYCTc84viKw3bg52Bodn9uw0Tc6Gn7NG2MKR76bzn+Gov
47+BnawnfGeoa04J+OFQDefc7nYiVMGqt9GNlDmYR0NngJ/lP4ZSm26U176Yn5lcu7k1V7kOPiFq
64WmumaQvmzxSQVwqpxzQUVcJ6GNzQh4songZCdD1rkqb7pL7e5CFaVXdYgb42ugo11atd8v0pnc
Edn/yo3EZwQmjYubFGo/yuij0bG/7AZVrAtb0TKKmHGJNihzVALHq9+lQohj9V/cbzevsqyTKycx
KlQxoVgQH38i+rpeDnNbbAj1JU8zC/1tZ0YdlO34ZJZPjvCkl1KbV7IlnIZt6zH11l8RgTj4+d11
w1+pi+NbW5SXgoBMlimyC0z/wLS83pedqY5hhjFCZnRbJx3D7YTt14WrnUg3AVAMd34YgYVJ1GLS
OkVkiMzwQ+sgcd4HNrowH1/CsEDERQZIVR90ZZE4W9svSsWfQ6AJP1AyXUHFRuNrZt467TF2jK1x
J7X6p3eeDsZ2zGWYFAsv1//MCl5+0JEknNG/WWj7ply90o6KTZz6pKshQzEaa1onTKU7QMm17MOb
+QxQM3Ka8QA8NW/dRT8hVOYbOIcew8DK5oqea2DpXJ/h+zYLzJGHrXbGcMOpQyliLEYbayXEb3Lh
xNVWmVC1yww1SWXg/cBbDhTZk+L3QHBhZJt9Dp5390k0bASpmzICckg9SCvdfDT8hk8hxxskyI/B
OZgBl7OY589ABNDj3fRQ4YCngvo+BvnBrRwcOQTInev0G1eTXxXlzKrhrLI/B86eC/UeYgROHgP5
o0mxJQLJO5gE8A3ObG0COh9W1OZomLTpndkstItAqDtAwPFWJEtlwDn5hfWhZylzjOVQplC+cQoI
THcnC7VNGQsycluY5VxCSPH+uH7GPCWx9mY1vGOvvwl19NlQOFYhfmg160hgPbyIS1FofwnjGNl7
Yq6nuv6cioBcduxe3ACbidhODrFDsxUHS+2bu9HPriR/vnVuqdEUuh9CDrupsS6J6D5SWhf2VHM3
Zd2mKLalUbxbltPBi5ythY2MUUJyHSsxLy0ZO7SEQb3IAkmHAPsKYFJtSHH6HoLyMCWAtoae1hMu
mKX6K8N476VDvhYqu+qw+zJLs4BX/A9DcWQMFHxr+DJo7k0U/ZhGZMGTw10V197GlDpbyMRQuywy
1oj4gLNiMq6KMHqYIgn3mJnHy9rSazE5ZITaHbVlGy7NQIxPtv6zDcq+QjP6TSjOVbdhsK108hZ7
6LRrxH3dXKwc+0+hGgaAE64ifB3VGqLegs1Io88tCnNYj1E87rJDpSfzWImq55QOUIYoVkLUuG1g
fE4+cjXogtsuctK1pf1hqZFC4sZSfVS282jjCO9zQKEkQL3jWG+zj2uyr4gGUTl+K+WrEcWUr2W1
j6P4ZJkz+JZmdujIDfdsBVY949xFhi8rc7JGi9F0/QcN0Ecw2noVS2fv+daLtsSty93gqSLahgaq
jLp6g3gToKGqj+ZQM+qYtnHRgJBONH9+FdynOdzCtN2lCUlDiu8uDrpbUBgnw0+uKQ67Xhx90E2g
FO+ePH2sGz3JgpWjnE7thklQIU+9SOo1NCu1rFFrjtNTZxC0MBzji9UQuSekkmv64GWoLfgLHvBT
JzcFSNKui546IcE6RBTyIrCz5C2NcRCZ+6tfoF5to67bWwCZ6xa/9BVMp/BgmyVuTFV59ZNvyzXE
OrXMdme7Wu/J5/ZWGGAcGrDB1ygM3uFHH+ypGc+YHzlPgtQIWc46ZgPOPLGMgCrEtAy0uS9Z9MEm
UPz8649OsKCj+FM13d6uxYkYazkXyaJUZgcVZQc0Cr85B2y1RgS6RJ8v07bKj1zrANOPjr9y0HN8
Ni3sTAKq2XL6FEB8ONWwUdj4avHHhl/ccE95WnitjOKV7eXTltOd/mUtMCDD1uUWc3F1lXgJEbpQ
cpQ0SMzXLMuGvCHMP0XknvERvJjuuQh2KZlZ5L6U2OAnbEXtX6udMFDJP9h6WYe6/JTCAGh7Y5MM
Ds7v2BtYXbPiN37J+DcK+zeZyjcSIt8M28bLKMigO/XEDVFcs6fbFtNQk8ZXh/swxX8eypaMNCKr
oOoW1aNMknBrBwHLiCAl2zAXOc0sXA6LZct6C0LBWKTDQBN1GMWgWiA9gPrgZppO6FeRPmUzNWa0
fjOSbxlRLk8GshWRkRAS2xN/OO82diskVcO4NcyhRYkUtHB36Wq5uCjoE/kdgAcujTrY2nCn/h9z
Z7YcN5Jk7Vdpq3twsAaAseky+3MjkzspFlniDUyiqMS+70//f5FJVTNZ1T09Ql+AvUrMIjMDER7u
x885TrxnMkZsF4SxinZrigBO04V5rWaPuzj8XKvOSw67EPLtsNZHKPZwZW7TqHNQNNQ7Aql6mwxr
t1j1tdWsPM8JkcRge2a54xYX/BE4BLH3MLzkreQW1ePvTYwSKrDOdzQNLvBJyNuwhTSid4umf9Zb
eGh5owfroqSbysDxVW2E/srVsTIlY0VwvhhcXVzSX0qWBSjYIhE7Y1Wr0TI0WmJazdzUXoUPlpQ9
erH4XitL+wxv8AV8WH9dGNETPO0HfnK6kBI72CYjGHlSb9A2fyoa98kvULBZjdpSEyAvjFRzt4m6
18Cm7QNphPqJBLTuzHWYIe3b8zaQimd2hO8AiqsWO84VKPQga40o9p/ysbSWYWjulpHxG5mXvnB9
+87yE3/pWgD9FQRchhYNZ/BMYS3pmCvZZEjdYGyQ1murPvYenZjSDTlRYu/uIDP+zvRM8D8b3MYm
TPm6KRaR94wG7XJAHb9o7WBADa9eMfH7N9sK151vn8kJpPCizfOdW7YrnQ58aafBMlKheo0SuRph
0JYlcIliCGr19lMa0N7EWalYnG06I0fT1hUbI0AD749MqRpoUsfC2iqIcjZh4aHMCepy7ZdOSyWV
P6ud3q6TLrk3PWPtZ3p/5476tUkCuvCudxEtQ8RfHCXls2dX9iao9Ecd9G1tQ1n3FLJXqmrGGBt2
iSJKrCqud7Mdh1XtKxeu2tNppcFcBX19ukstskSYrNDRumWc4XSSZ8FaePq5WWuYv8BhR/mEfNvI
xk961T6Q7BBrmMoOrgME1IulYsbUyWVZMTkYnXYoGPVTh9+LEYKJO+RnuZc/a3ptr+II2p7uFE9q
Fl5ELMlSbXbbvLYvaG3dpA36LQfwKsa/bB8dml6As9oZzHD3Pqnix/5zVn+341hAjk4fcVUpWWQG
ewmR5BCTeJce67KDKEJ7UuuXAjcLtwPVdKWut+paZBK3mBbgieEWz7GVn8KCuDSZi1RrkXuu+Nzt
XZJSRjH0hAtto5AFbqoU8V4QPDV0vlayQBAZYhsoMNeZImeXeE+7zFjjSISzr5Nj8jAaT6oSD4ux
gM5g3jfo1BcN/J0lDe8rp/TBlqyNk3QdptmlCuW7WuAHsvX6AZxLM3hXQQJ82V0F8KyuIpPSttRQ
LTlyor1u3RVmGa7V7EzLja87N7zJGcV9XenjxW5E4FSXI4wXFyFRTXSJlJ5msB/csc2YP4NZE9Fi
iDDj6EAh7vwkYYYfDLIrYmMKdxZ7sZZqPxmvTXh6n0anf3FAA79oHiOXRXCNcyLOMY2vbzp3RxXW
uWcQC6/aqE1X6qAmd0WH7trdYSfBrX7uVUa3Kqsq3RTuOG71xg8uup6NpTbmQwojfWWwBS/9gDpv
RBODkH6JLoM2qJI9wOQig0iUR79gyqGiD83Kxzrh0rCUdUn984QlzmmkWN66jtZ66+gbx7Fewsy0
bvznwkBQWQXkQXZrrgybOzlMQw6gD/PYccVmTL3XxnKVa4NBEeTcWnWvKgwIwpXuUk8D7TcTCf+K
IvFZy0NjU1ohCV25eyxjfZl6omKce5dcRwA3K5ov8WWU45QWo1NaKSr6LByoF6os6budXl6OgXM7
pnG3NLLE3go1JF0EJfDg6qwMTeiPfjmcQ0AKviq5VizjCJ5NbZfXVlysR+T7BpSQRaal1kKDPJ5m
3cMuyH9DiJFs6aydZ+qYbBUjwRFsWPdG+1vs5BppM5yBNPuMTQNu8HZAydul3zP43bFv3ntDdNdj
3+UZK0/BViFklWrqJHJazL/wzt24lfhulWAUfZSsoVCSHSuPPVrda7gfF+POPau7uD/j8S53ofXJ
03fZ0lSlqYn5rJcwvDkNGJSk7RKS1e5MYULRqWXnp15X3AxF8twHtcbIJUB5O2gQ3wVf7CAPznY2
PhY9iOq6D8ZbJKgJVXIo43qFD4jCM2+C1FtaOmBwV+M5FPgXWofFQIDgUlSRDrXTUZmjzYnjqUKW
Sn1GcGJcq3qMf93FAfL3HR7tzafO5YM7dX5Vh3Co+vsgE1e7Tttw7KmUOvtT6OMZWEtOUOwxFkoN
vY2hNAwDAScc48wlc9oOah6eNiNuWUaanqp+f9tGzUojo+ryQdCxQAReIuzN+wcXay5J4GCyYSge
oYNxJEF1Ibmlp7aCiNYbhmBliJ7jn6sX2ougtbG0S8aywV6iFmWyzVr1jI3ao13Zmaw1nYxb1AUr
u4MJqGm8Mve+K6WfbxnYelvhidO4VMlhpkDUxSNUxWlTD/uVMhrPonNfoKwr9O3Efe6l36PCOu9i
q1uaZc4xH9AAm9nw4FhGuzESNE8prjSw+2mKeOelHXi/pVV/2roDoouauRTmeGORg1yEHfAZ1zk8
vF5fxm2w1QetWuL9pS00u+DGqrtLBi3L1kN5Dr/6Og1SfVNlzedAw0uzdUx1jbiFPqdZqotcEhHz
Hm8QFPUrZsqdQcwubfNGcLT3ukqJ9jA0/XaAX7IQDeYjOWMmNpieXXaaNlySUSS4LF0UHam9Uq9C
RdxhTP+tctpn7tAAY+qdD55B5DE0srDQB5TOMgVCNylRZdftFg3wVYY7H0oU2tlcmkt1h9IMF26s
UpQMeC/F0id0acaQWS2cjBV0ewhEAmwNrvDSLxApQ7jEmF21EkDwuLmJoqcEAupV42nno8fIQRhs
u3UaqnCgi3XiZMqzbg0XvXhhQLSG1TNa7BHL2HXS0ux2Swq/Lh/XbufRY6zOXMk/FanyRfWwP7E1
RV9ihu4ufedGLzqGPeV9t0gU/bvf+S/AF82ZpSYvhl1AB4jxOoKTKwGPgq1V3xYVjiA1wxyXtgtJ
ETiUawwheYn8cZUGBul7h6S8p3O7siFs9ynTityMc4a+6MzwjOgMu1l/tWutF5ovNZxBe2O62pnt
NqA4utdunDXZHeLzgYXmEh1XZpg8KUrfrswsGzYDnCKckSKF0GQJdxkkCRHRRkbfWPea2e3O0Ea3
p0l+bla7M2yXsJ6wk1NgxCdXj1F82DaqBAyj4iG/Fp1GeLSsjSX8Z5o/uOH5V1C6QLqf4O/xuVNq
rbCtn/J095xZyhdkLwZWtHCKLBUvFdysMAwrb5UC35paKbs1zkMNxlJBVuxOCz2Jlk0dQWfUylVh
K3fE48sQVTG8sedk9LDd9xu8XJvTumw4GYqXnxvSjSA0bpOkdZd5Z4bX9mnTh/c2fRNOvD6edqyA
wAK10gAF6rG7VBS2b4YXqz6o5pVZhw9JCg4eFeWjAZy6LdL4UyfSLUQ/mudPQO/aOeQxDA+aUl/1
SJkICAHqeXOADabjpKOZ6O8X/Th8Drxwd5OiKg01I6E8CuhRIYSvRX3KNBw6nJjgLDBVAsSQWHnv
3nlIR5e7wqqW69rM1HXu5PigttskwcciyKLnIZJOUKOzVTzXX3Uxw6sTAAotTwfadNVaMM+pqXQV
/WZOfdrzPqU+A3kpju/WWQ2bpMaY1Na2ilkgOVIQtZdtCVMAQMasyMUZ757ia4BnUBLeJCKK1orj
CAy4H8ZKOTdQgi0MnAKXSBCqNVNhTk2gujOb6EMm5G4M2p0lVIXb0oRc13bxwwAuu3VaeEplHRmL
tKTrmORMemKwb9F1/V0H2lZVhb6t/ZD6LbAJPTVGtoly7qr2Q65B+eEuGs+hPT2NWH4FiYiXHvQc
pBhYPYqamBdQn1PXGkQrlJdO5fLZklctj58qlzQ0gq22IoN6Gk3rPlQyfZNoKYExdIMzraju2rB3
MaAbBuyIyFNr75WQbWzh2ZMQlPzokJqOYbIdTEB7pXr4AGi5CSxeNZckKfENrFmo5HqxwrAA2Tbg
6WCxCUuzOHU1DY1DcO4OINJRlN7vBvyq8Nh7gs7qcSq9x8YrLw02OskGs98R0HG9QfQwtWaFWFpf
hK0F0bs5N6JKwSqm05dQhMLTcsxe3Sb4ZBtgvV7sArq0u8ss81eRrZRXKf0SoaTP2oB4rwi9Jao1
/RITDpIH2GRZ3jIPPNxRyOCKtWmxUlxonXVujKpYtug3V3FbuzhOhJ8ASa0zsrmIKnRjBrG/Gvsg
Jw625Fa6tTAIrSDOQCmiq88Bkp7dOiu2QYlQNRochwLrHKUoTvsOSnzLjJeib25FDkxYOcFV3pIo
JQGYVtYztMZxb8OoM7ZRQQ2TI4M2GxtPEyGtLjDm0cPis2o412Y/NBsdvoIWD2etyoQS278Lusdw
bH7PbES5Xs3+zyuIBpWGdEeOs22vsgb6YKaR+rNlLyx6UJmf3nt9oK7GqtmCYbse1WZdM49e65ob
HUcnBtYPhomL1NAKrG4EnvNVaCxHdcABuUTCa1LSVhSeKxdyJHnLIlb4GTgQItZyGOy00y7tXfsp
9BxvCzKukxVXJe5g3Z2vMFOqb50lzL1FkHt3uzg/LV2EhX3GoB6jV/E+IL6XJX7iNv4LwxBHK+yZ
gB398prJzuvYMKRJAmlm5DwntsU8TaabDezOQJSMPA98WEw2fc20uGhjEA0famsWW1d4D0rYAmK4
X1wRLuFxYZReiDMYwHdOmHo3vWCQbt7UDxkltqr3l3D8rLNqt2NINaMPxqBdwQ4jqI+wdypBFm7T
mTBN43u+s0FqFfOluHFdBVGEtylUzJRqg7On0IpjsFFzynBaHLnyhHZDgMW1315kVW0seq3/CuLT
MRuHIGJX/mUf6eM22hF8EEzEsoX4W6N4z9C6Tn0NnbMjFG/To9NnHshvrvAvutB8dI1enIlcnPu6
Uq4q6diUpirlPK0yndkDm8r14o0QNqoRaKrUcOvCq8/HRhcwBLgvMZjCGsy1sOKL+vtlnFKqUATR
qh+vXcdSrpDQMAA8pX3oyCwfXTYDhwL1NIiMc5+G9LYsqltGh90qrOYqFPitlEa4UlyZGvIx+jpf
Etoeyr5jxHfwooIuU35XSGia6KVVGHbvmgXPyMzPUmOnLEy3eqbx3EHvpXSJdbhZIF2dU+GNh0xG
sYE1+9EIb9qOUQtmaq2rolU3Xb2myw3hcKwbcnd7gbMuCZmVPoQ9F3uTB+5KsKHDBEA/YZibS7cm
JUde1234SWQelXRCdm0/jrjdNMhBtsWufx27uubhc83+Ftmo0Gz85HeZy4hpypLFiMCJpA62DhVo
ejaCgdhnwkq/G4yeo/2Y4AEkOshnyVqx3BcSg7u2ULAC8ol/cFFegb0ArHapfmdFI7iYI4zLjDuA
C9xbRAlU+IRBGyUjTkwB1VonEVgIu7wvA4ZD0XMbL4QXf2O63AUyBejeOKM+MXX+BYlQu611YZwa
+bBwUusxcWKxxPFga2MXbAfKdZjm20EHroyYXj9Av+uSWnyl2fTd3Bm3zPLJsCNIHjWRJSs1c5rb
OO+qUw3W9sLSudXxwUo4VvRyalrgbNMbGwou0J5g5IfoFqFCXbXDwG3l8IZHW1xFHQWJrVrw/uFl
BaWWn4ZMEx8guGNt+hQo2rnw68/+AOMVpD1eO5lQSLI8AEzCpr7bqJ1RcbgjhGswSmVu3eo6TMT0
dsArB4ZCcB9ZDMBkCO6y6rAPoVWaaiFopkdlkNfdg4FEqhq2sRF+h5S3tDvlQtc5y47/MpQMliW4
amb/1T/12gYszBGvEK6CMzVTvllML1kbNTJUBDzVrnkSkf/MSHcKFPQaC6YdMbIoQQPRXYxpeu8m
1Tdoz6BgaDGgZKYJcKdOG10dkfCbjAWg+ceWXqS2hhdhIbYKDyVE6T96DgTG9NlK1We1f2zTPFz6
KVW13qrSAWw82xXFhS+oiRuJnDGTI4J5lHQ9zUu13frM0WlVBxUOzVYMIYiPuC7uQsTVfUvGTJm7
GBlGnn03jOgywvAPaWwU0qFeC4bS2m6LywdwhZDTjzUVTQYJHjO8oAQZDDwtKly9PRoWAU4YSVBQ
r+J66Sf8sgg5+Jhg1prmxSehZuSFo4eRguKtEa3fkDi0Gy28xn/n3K2YrVMIcgqRDCQDFQ8LgQQO
bTA/qiTa7jp0sIqhrstBu4/hZbJWQ7wpKwCpkGZ8kAKuU4oyQswPUURgVBRYaCjbVOIdjMCBcHmR
pDRKHFQs5L/mokltyue+OA2GQOAbhyOqH+0e8ISjB1qa9cp1mPzZVAqN6QgTPwyhusBiJmkBhcPS
SAIabOgskccQRqB5ANvDExnNz7lunydeFzJ1Ted2zZFAeQJ2FhoTqUC9h0+LxgWA30zNR/h8Dv4i
t/DrYSb7GSMQIndryfAqhMqd6VtYm2b1HcxNF1ZVQuw3aeThm9b5sISMEt5xEAI7g/Ffe+N4SqDC
J7KIraWKiQYTi8cNo//gWsCTxnL2hezWXDnKWOJj8xw0+muIv8dKqfTPIXktknA4seMOoyMvW+Ta
0F7uug3FG+rYkYXe6a2c6OKIdeh3t03gfg6y89GIz41qgEgrjR1BJ0FcYU+kxGtOw2XQJTj5ZOD0
AdBF3DZY2xbCOjWVVcE2dbSK0jKuzzXoxpDw41M7Jsg3KC4XAYq7hYMwzSJjpy9gw3vwm8fEEDTF
5NI14Q4ltZHeYEm3u1F641sT1xc5PNJTOzTis8R+7lX6p2ZnGVsrz65tnCm3/CY55/vz0Db5Jwjc
blT7p0Vg4LSHJypDaesrfFhJCKMoWFeG+hQ2jg0Lt3rxS/oJxBk4c1b1GPYUD0liuVy7HCwvvRkV
F7w5T+52DDcM4mHZkXCeM0IcuZY52LRHYZh2NnoHvfiqwIyB6YDqOMD5IQi+JpmB5azrVatBQUjI
Q07xnsQXimE0kCvrdZcynVFN7N8jrmqIlR3MuOFUNZXoPkQdNMCMPtUErj9tlC0rYvQGqP9zUOcO
iIZ9HeElWFodNzGOLgYlQG1b/bZQQw0TYVgSXsP/06AhjLaf88CZN+zh6Cqs+xH3o23jc6z0xN+M
ug1Y7lvXCTfS6VBx55mUF3EUo5aLb4w8Ky7CeHdXDRg06j5TDfOE7KdJv9lDcVqRWPmNTvfV680L
qOg3Xprby76kBwxUgIjIqtyFYtN/zcumuw1oRKjkl1qX+3dMjW2Z7YktaVkp6wK5BE+TIFM016oW
4MnfowO76KvE2bgqRpOYy8B6EX62Tf38HJN2e52Zcb40c03Z7gzttVeV7sHXMVdjapOBN8Q5EE2+
UTpi2rDUgu42NnqmRqU7ZhXAwvBKZaEkmIKVHYwORb5pv0NnFqnJKYyjcCUcESLtwB9OAECMNs77
RMqW3ioNKInLdv55S4d73Sv9ggEj7QoDOvfaD9WtpcGb9a30FvjmFQa+uRwyojVd+mYTGVD6NE+5
9XaIsLxhvChTIzqX9TeIevugkQFcqoaBt4UCtSoaonwtdBJeJfpaMKGjYeLPzn1QacKsQiabOo4c
PWA136wAurKcwje2X3ycHBbkyr/j1aUJyG39F1pUGPZnv9P3YcxOMg60nBAIOocBHSbYuYJJRWDb
nw2mJMi5BCNPj2W/FerwVDOZhUh+j3nJImmYvCuHssihIaHL9MNC47MpKwEjQf5ZzinbDyeTL5D/
UUV/6+7AvuTbMkocwLL6eqczWRTaSVLdx1l/vmOmkrT2LwxJxmMIR36lR9Gjrepf5LwYOfBibH2e
Z0fDTP+Wm0tX779Ik3v5Rz/rbjTP23vpU4R/lYNdoIIsdK++2c/W7JkImjXhjRNgBclUGLtjjsqu
f8acWk5uSrXhex9rTzCwzF11lTBwVGuLz+yz/Zvp+09mvENfpZw2LmbLbDH5LTmSIFLDr3IggmH6
FDLWBmLLynTdl9GyWQjM5JPq1UlUPHSkwPgwUExgNhxH6ZV8581O/dLl5lnVBWdyDkrKJBgz754J
OThxdgJjLH4T2O9ppA9ncnYA/mGflP6TfKF8IzHjBeTLMJVbqHZ97+vGTQx5Umm9z3Ih5eyQKshf
2za8NuGy6sxCkPMPWh1mDqg8JnC4VAu6AcadwjilHwPSWq++0lwmnjCDRgQsMz9LzmGoB/00M6s9
0LjT93/dMGJBfks+rK71VhwY2kT1S1Vt5LuU03NarKrw+8OpqVnJzSUnazhx9tUJ7vwO1QJjT0vc
gRYprLC4Dc/kCEQ5zFLO0Sg199xu8vWoMQNYDnRE0buIkeKgxpZzkOQYUi+m5bfrFnIahBzlIPeL
HA6FIgiCj/FJvk5nvIncjlltfTJ2XN5ypEfNUBI/yS5yGCbyBR6OwyS50Rg/BoxB8QsDa7bhiw6x
Bkn8vRyE1+Db9kn+HxyS9j8QEBA083f5Rzl7UO5/OcvUX3u1slFCfEUYuFIx/FyOL83EtgOaHJjD
4jnaFzMwL+JBW2c5I7/kHAYWhfx8oQTdJ6ygViq2/R6DHlDNvuQFsBPKUlHZL74c+GA61meHiRCl
mz/R2i50XLJ9/wY7tC9I578Ko/tWMkHEY1+NJnP/AAw1/rdwtK86483iqPmGkdNXI2dBx4ROpBZf
26n3krQ4MQ2Q6ZkCwhDmOwFHXK/1r60c7xaPKtMczMuCOb/yg6keNAWmOqM52g/3Hc68FmW3Y311
GBdB3ftVjpFthQKi7W6FFVOyZLdyWKZ8jRzxtI9hNQ6Sba/QnOXN/PK3//r1f/7rpf/v3WuG4Ajf
27T69X/480uWDwx68usPf/z1KniB4519r/f/2B8vO/6Hfn3IEv798SXyF/3xT/CD337x6kv95egP
67QO6uGueS2H+1cm29T/+ruHt8gnkD/oNqPL/JD96Uf8Wy/af4p/+oP+9rp/Xw9D/vr3X16yJkV6
dP+6C7L0l7dvbb/9/RdL2y/qYU3/eEf7D/OvfkD8hc/cfOMnGyeuKmxbuKqlWq6jmdYvf4shkb99
W7GNE3hxNF81V3dsTXXN90/xj9/4F2vwrz/ej6X+8M6Pfs6/+gSH1ZFLYOuua6jGxHVQnBOyT123
TFV3DF1FcXW0EPhenrimAxOF7yGw1p25rYPgyXG+Pizo/2EraM6J4zqm7SITF8LFD+hoBRRbPcHU
TFNtV2OSmNAPv+/dsfpnp+FPb+roKf/ndoLhTlwBoZ9Ytg6hQLc0rg1b7qr3h8EVJxaUSeHiGGFa
bJHZLQGkp4lroBg6JwEusMUZsA14oISY94tgiRNVc10V7z5L1V3dtWd3EqYGRYuzzhQYF12lu//i
I75bAueEY0IBY5i4Wcqv2a3A4Q39fCgw1ROuBKELwZOWX8cLYJonwkbpb6ruYQEO0XdGoWDqKTC1
E43Cz+RK5PLjzBNa3u0AXT1RBZPuBcdD5RDM7vPrb/fTz28BwzmxdAu5i0nD2iTis6TvVsDWiAJ0
vgxB2mARKQ9nbkZbQFenhgFNXvno2m3d4t4Xhnq8CTRdO4HfLGxI0BZkXblH/pHgziI1OiQpP78J
FM0+kY+YLpqmWRSZBj/x3S5AWnviCtPVVdU09lfi3JZgakqgaPqJYXDOufMtKjOH/PdoAcgYbAvb
KXd/SKxD4JnRMbAOCfvP7wH3xLW57FwKAC4DW1527xZAccwTrBRQ/WiHQ+DMLjGeHAbIClWHL6jX
mJdTLx2vgJArRCjUKaJM3RXzWwFn6nWoGSem6WiaSxS0NAPzp+MlIFKaOv9yhIuNsGEZs0uMtam7
QDEsNrpuqLp81jLefyiPBN+ncnJN0yInsB1ZQM7sOphaJDsngsJXONx4tmMyH/JoFxiu/LZJPARs
tjgJs0uL3x7Jz8dCBRTApiICAqBKZK9/RAkMkxpZ1cBLXBgC+9ppXnuAM7zflj+/BvaJwGIfqITk
n0k0CI+OdoFinVjch46qq9yWtjDfcIkZXYna1CvRtE/4aOAD5vFlqHEXUhM5jmEd6qLZJcWWOvHp
K5p2IoRuUhurBEFu/uMwaBonBpkQKdNc64KpMBm1seFy/lXSov3XcRRkb9gOFYNqkRTLr9ntAXvq
Vchtj1KMs82D1vZx8CgCUDkSHTTTsCxmadszTAWmLoCikgow+Us+XRgbuALpH0pDIoGqki1rghfI
wmluuYB1uJx//hpgE5AHSYjsOAYqunECaiYsJvkczsfsymKZuU1CynXzhCSH7S+7Ie+LIdvhsauq
ZQCY7L9mlwLpU+8+EAHGEchqUOKDpjCPwx8E/RNbxgZSI0aFkQfNbutrU7e+DgJuCQBwU9XId3H8
O9oFlnpC9qtp/0BN5nb4xdR6UAH5Mh1qIJVWmaWpBMGjJVA4CFwMbASQckLE3BZAn1oJEeRc5pja
XH+0TAl3XCnvAoGrnlAnUQpr5Ij7btncVkACeZNioEKiR+OYA45/FUZ5pnl8Beou3URC4XyRMWdq
HCANwC/fpQ5865J87JPIXJlXkCfMNRdkxuzEfQA+yiweg+dMzidsVuPoJOASTJ4gEcI3cGyGwWBq
OkjAl60wi2T3kPEc3wc0y4SmUwwDC+2/5tctknXspGhAv4x8zzaoiA+f8TgeCsKlxARops0tEALY
TfzsijgRoIKoWG0uPE2n/j86AhrtUjpIXAXkxLCT59cjmNwsBPmzaBZjPq5zLUpyxNEKyBaKJNZQ
FVimRd48uxPwBlj/fDlkwprAY00YpkXpS9JzvAfADXFoAhKBUaGxF2Z3DCSKNykCKJo4kbmQqtMy
Juu39eMoqAjioAVyDDAA0+rAK+E3zggXBNGcugg63BAMDOka6xSI7IfjvJhtQG3ELnFhGO2z4/mF
w8lLoJ9ofEZwAQgS9AM+9EnInGEZCs2GQgbhbv/tmW0DGb0mnQVyIu57AUGGHQ93wP5wFLQTWAWa
K2QbAXqJKmbXKjKmpoWKBoXIokkALUDbB8XjK0GxJLFU03C0lGCpS2CY21Ewp+aFEicFJIUn4xiG
zf3HtfeuSIRvyZXp6PKMcGLmVyRPXgDTlSQhbj3juEdkkC1SKMAemt3GN6c2SDj7NlwZzjf5ANHN
Od73oEInpIKWgC9Dhwx4ZG7b3p66Ahb7GtIQTSIQcPl1HP24Ax0GJUps/I9SYV4XgEQyJsV/60SS
JyUvHVdzXXJojw8+W4QsWSBUpSTSVGt2R//tHf18OgxR2oYzRZtIlZk/t8DRCsCfhCsCdkgDkUYh
qzS3U0CSPnETEOQoAyT4R5scmNw8TgWpGiU0JigaCBeAJ/O7AKcvAemu/PQ0iiADyF7R0S4wjBM+
NoOpXImgquyW2e0C+/CWfv4gUBDwEVFMqPSEQMc+YAMOwIgMlTrEoR/csnkFw7cL6udXwAQegRmm
kgYfPX39BKKUTIv+AE/n9vT/A1oKyRmz4U7SI6EfvE9y32WACixqGkVMHUVMgKrElNTCeT1+IN2p
cVCiY3tOHM1y4qG8W96tAcxRGoZ0D1SgAaGjMJvbEkwuBw1uQxn9gBplwQs77HgFVINSCdSETorJ
YXhrT88IGJFX16SESKFJYFPxcxuyAEgnJAL4bhMACvB33AMkDRwGjsPcNsFbif7zYZBekC0fMdxR
Q4M4IElo71YA/NCy2SMkzaTFsm8+txWgaJm4C1xYc8DfkhYiaaSQxI6WAO4E0kMDFN2hrYr8bm4r
MDkUQhyQvDCQIZohe5Hp0QLIlqkNPgp34vCCuS3A5FaJhWpIPns0pJg5SYLs0QKAGZEpoimEVUqf
YIaFkT0VF4NJDygKNAj+IQvED7IqSZ9BbsYWIStg3h5HYW6bAPLzxDgA8MUmkA3BvywLFFtHXvhO
VzVDQcXUsoBwD/RJuxyZ6V5Swr56fxvAoVOhDhpkzroASj/8vhmlBLyvibsAAHjPHhTABAc19dES
kDJIzgDtVCmxlGrb2WGFzlSIYC+eAwojJXAAA1X1OBzCsoJd5UqWFe007sS3THRG28CdehAgC9Mu
5elqfEwJhx6nRZJnRZxAeEUdJdsEs0sKUIFOPAjAIKAkKCqIBz8sNo5jAWxKqaWARIPvnLwx5lUj
ulPPAY0SSFQYLO97ZX9SmSrQ6RAXkg5IyfkMjSco7ifuATIfGgIoSVFVHdwljoMh30dYBpxMX5n2
gSTdzmsPAF9NXQL9BBgATT3cYhREPOoPS0DjBIoZhYPkXh9a6/NaA2RRE9cAtTXGK6DGP5wljtMC
CgQyR9S48xOVaG/Q1YQC2ZSyEboF5MR00Mh7jp+/Q/Eklcj0EuYZA6aCJDqIKGggJbLxR2Ps3T0g
gTIZ/11Ox+xOvzY1AMIOwmrDBf/hAMivj6cfOwobLi25wGFxZpcN6hLfnoSScQ2irUZZy1UApR48
+OgEAJ7RTgcyp21ISjhL96GpZwANMb5DlkVO+IeG+N0ZUFzJKHAQYe8vQXWOjUNtanlMHEBkj7sS
4RBc+KPfgO1CvEdZDEYIhcKYocBG6sInHQQLuJjuOB2xt0h4fA0q1E24lHEbvDEIZngdThYZGfCn
ICTyoPHdMCQmdBQMEJojMpdKa5yYDGOGPBKa2hO3AVIzabWHekCyhex9h/x9MAAkgV/DhchB4b/2
aux5ZYQuMRxW9MR1kL0BSS2mL3K4G/mB79YBMoUDYIoa+x95w7yWgaRm6hLIZ81uV39c/8f6AkhX
EDbYA1JyJL/mh5pOFp3SRaRHpllwRf5qFwAPERURF8zPlJDhuRMfP1waLAdkZUASpP7Je4Wlsekn
Wf/w3dj/vhnhZDydiUtgApQhs6QCQEuyf85HQUDIWInSTLoOUD/vjUlmFgSkRn5SWoCuFhRIKozo
E9JD4pEfrQEngNyZ70rnPkmmmF2NwEU+cQ3onXAQJGmGSgEBtvuBTSG5BDItpLcyT086KpeJSyCk
AwkUAR4xflR/8qmVJYKLO4tmIseaZwdtMskYD1bc6FTJMz7cd8fJIf4EsK0g1LzpEd8A2jnFw+nc
KsAw+GPY0NA32JPrj6tlSbwDTFUNWkhkDXuF9swC4uQWmpAqfD6iJoWFKAhkN+ZdYqhQKfLhoaGj
1YeDtmfhzm0NpnZP8OqFO8eFqL+lfh+OAg0kWMYQzt9Oyvwyw8l0c0XjQQOOUXFRJ8os6fgoSAYm
N6bUnf1Bw53ZNnjTxP48esxwdaiU3IlYVwMdyUba0VmgXiYS0Gjk2yzSnoM3szWYTDGjEJQelJYk
1ku5/TG9SiqyYF3IEVMGwjSIZvNLj8RUGFmRa+CQGkAqkIxK4PKjbWDh3MbD596k2zhLLTYJ/sT8
SPbMiQGYTrHXJYR2nCKyD6ShKcnjD97F/NoJk01rCXnsArwJIZExXvPjNoDDhIE3vr1QUUGS96YV
c4sGUysF6d2MQRMiOzaDyu33QYODnylqfFouZFHz9Cud3FDBoBuHakTn0qxdqrIpwt/lR3KcAwUE
H//Nl2F2AZFxJBODgUI3gaoTCQJl4w8Gzbs1kJsEla540yABH+1/4ZxKhcldddoJ8l6EcvkjBTra
BpBP6K1SRrBB8LLXtfnFw8maTIWjYMBP4N7n0Mvr4ThFhHAMrkA1hbPr3rbxEH3mtA2cqbiBgjcp
VDvUmOBD6O72SMTRUZCqRDhmdBMOLIP5HYWpa8BxBzZBcyrZp3sy1dFRcE+4J2TPEWdXvDyA2+e2
BASriRGRe48RTwDJPGYyhI9qHDn3gvFOKqkDo4AOFPWZpQZgGVOTA/yapMyEoy4FRwf3gXdHgWgB
gAbU6qBe2w9Amds+2AcwnsvPV4xUCtx20qrkTZb1oVLA5BHUBEqqah8o2rNbAndqtQSEJkMhhJI/
bJnebQKBFIGsgQWClINfy/xo+LTGJwYDedgJ+Kiz/7pWchj0I5F03IwOWPL80iNpMDHpIEjHXh0/
AqokluEvnJswdMDxGnzxbSja/CYbcIqnLoJLqQAgIMEhWTdSFR3djIoNgASygnKJgkq6ms7uamQ6
x8RFIFFGn0k8kB20/dfRGgAzkh5AzHybJzKn7PBtBNfPXwdyeoXDhJs/+VlLkQY5I1KdtzU5bLUZ
fXhavhMfvCk9WegqozDZ23F8UCjLfhKhATMrY2/bMT9RGk4iE5cAsQ3PlxAITkIJhBT5aO9zVUKx
cbBtk6Ikybza/75Z7YKpFwGPGaoG5RHSQ9BBcPSjJcDGEo02NwFUDGl6Pb95Z7gHTNwFcKxhVMIt
ZHoNdyJ07KMlUPi+1Kcj3qXpZMK5mt0toE8e7yDtSnEiwMTeZQEOtizv0kLyZsiXVJFQTaCq74mJ
8yqQ6ANN3AakhXTM2AhwigCHPuqU5RAUlLlSmYZoH7HC2807p2jwhmL9/IUIYIRLGWwa6WNoyuHP
R0dBQujSvYpw8cZDnl1AfFPK/fwSQDrk6t/LE5nhwaVwLEnh1mRxpKnP/Mz78FyceAYg1ZHkwisQ
FMA2mqsPiKEuR0OyLVTuBJkQH37frI7A1KJgP+oH/sjB4v9PkRALfApnmRbuU2aIGLNLCiZTTOS0
L0pDU+LCXIjQrY6iAPUxBBx46giUZ8k9/TGV9eeDAL7GkmIEJAgI8qbFf38dkhhKGz9I6LCMDhnD
vK5D2t0TQwF5Ib4ccjQ6yS8lsGwSvVsCRc7LpoHEEvzQ6M7uLpis0raoD0EGsOZ4o18f4wMkhuRD
UqUteejya35LMDUrkk11oqFFbkif6JD5vdsGEO6w96LJBCFtb3B02HZzuhEms7Dl+KR3H5njPrvH
LNv80/BAnClJ+Yj2qG1x7QIcPfrQUnpE9gfzksxQkgpnuAb/AVyYvoes8yTlHg/P48wPNT5BEG4l
aJnDtL/5eVX9GDn38/cej1kD8JWaAulRu5davtv6sG/3rSEkSZCxGXI0O2ScjH3iSaAXSAOIvA+P
lv3XMSZEJ1GO/kOs+Tb05BBgZxXwDvjEhF0ALo4DjeRT7p/yB78qbkWiBLRTiZ2+zcaeV/YDz3Hi
LkB7xAek3MfOmUyYev84HCLXhWzJnYhaE0Bgfv4sEOAmLoGkFMpxr0CDzPj5iI1agGZUQZJbLK2M
5rgC1uGO+vlzICegUwihuKHckS3x41CAxT8zfqSr+R41pB7ar/icQoEUS03KCyiEYEjRIPqhQj3O
gBl8Kyno5Mdv0XB+F4KYmgFLlrk86Ew44jnDMJZC03eXIpiIdGmSqnzoZtLsdX7bYGoskGoDREfM
9vxrJ1M6JWRE6PMO/KLZQSK0cKYeBBkLiHg4lh2+jjfBIRZIU2/j8Jv+rSjwb7yo+kF3WfpB/G2d
1kEdvFZ3zWs53L9WTVz/ry/45z/gb6/yxw3bb3//RSZ72i9HL30Y8tfDDz+8TP7515esSWv5q3dB
lu7nOL37piTmvPvj0WurP7347cPvP9fb73r/V+v3H/Xojf34zo+/PAteyy/liz/svzG8farrL8nr
33/5f/HXL+n/5+5qdttIjvCrDPaUHIyF5XiNHBJApGhZlqhoRdlBcmty2mRbw2m6Z0ZaKgiQ18g5
pxxyyxv4TfIk+aqptllNmpZUhSh2DgtIij8Wq6uq67+d+WHtq8Kr/0zk735gVK4JyU7UuvQhMFTY
RTFq17SB00rbYKSwPVtNXTdPQHTaFMGKYX0DxhamLotXNtzYqb9yNWMJDaWLP8VWJnRNAorEI9YV
w3bV1GS8pshBintg67kJlwmIyKUrWAp7FMCGukxAEVZB4AZN6zPloKZjKbX9GzuZcTmmWokU9qWr
cyZQb78Y1gRvi6OGsJmcUQZVDB5MPbEJh86N8ipS1EM3DqZqTUhQBEyNgWJgXCt1Y5cJKeLCnRHj
2jA3NYfV4EOwlnOXhmGlxPaDNy0XX9zuctxXXQ2bw5gQHz6Q0ns02TAOeIdcTu9RaypOLXUgS6l9
bUMmYE/piTQxrKmLoVnaOkGR6MZtaVLkE9NeZdJA2QUxrGtnXe6aPKXX16TIo8pfmcucZAUenzjY
9dbWTWsd5zPtKJaSfdL9Yudj34VpwopHSK8US6GHvirBkwQUcZ8rmLWhr83Ec1gFFRmSbWeoFMNK
mXBq25kNG7ccypsK2D5cG24rNK7mM59f+LHpRsqJMx/abmqq9L2jPFAvqRT43OOW44oX2zSluKTR
NgemhmwxcLSawdVMiNH6oAC9MNxI7NF2PDHBVwYBXWCeMDoRFICvbckvD6wd1oB17c1K6xIYSRuy
BOlHinwfFoS+uQxgMXMukZ9SwK1da8vi2NXT0vOwkVJb0iN8C+dqArnrI/OQ0CJPnivwBBYZF5Sd
Bi7QGlHNyIZxpttUFJCyA4GHLfw7OC/8SsXchY5hbmfAntgyj/SwaVPDnzv2jb9i3P60/3A3a7bl
ej69DP6lZFdK+dz/77cHFSUN+0C+x1xX39SmZI4DtQXsPoVVcWRXrusQQdZG4K1xWw7tLy7znmgN
hpTeEYxiW5whJxhszE4N3YfOIl+foKMI0OZy6Se9WRnKUWta2yS4iE59kVL0PgAQ5Rf7cxtgMBNg
xEcxYpclBjGfij67jraPFNh4bDPLQ2PQeKQnfeCWC2qF/4gKHL8/swW3CeQdCejHyT8j+epusjt6
B2fvenC+aU1xnokF7Y2QSt2gKkamujLIbycwkjhaRCyFPuygJ3NTMVGmljkp8Ctfl10wTAXj0wRS
4FMwOJhpxyjGYKyc5DOY6jmHpbHW3QQ/nsKhExhDMd+GwpkZucWJlyS8GoFHf7nIyhD0WOPu87rD
3WpuTDFC0WeRsCK91FYlhT5C5jmhRFBqURGDNsFYHjdrMBe0fkjERVo1Qq/XPpQZCzQ86uPu2riW
UftMgbMnFnVK7qM81fDe/oCMBCOWdsBIxeBnk9UeMEErRx2ZrnTFfjB5mEW7zKQkj5ZZtS/uFJGi
3nqARHMxmLuw4QhSE5b0Q/5om7bomZpVFbHRR478JzvPch4axcpDytqhJuyms5bdyWid0DCaF109
3lavw5WPAVVqTJZyfH/cFcOu4ffzCl3BMv/lfDAanL8dHPy1oKNFxa3YkE700mDoAgtOMWdIK6rw
v699rcfzDtAJiQTLXbwDtHTUOJwNV5y77X6CkOQr/x/WtfFYvSXv8sAMS+rzY7r9ynd07PdrWNYJ
JcgSTrwP4wQWl+p74jZZ6gq7MtMnpADvfoiDLvgFC2xWLUSZ8t0P9BSZ+dnWiDembETYI99tx36G
i3bjBr8f3WCGyTiM+QCMEOP1SsyM0zglZidyhnefO6lgJz93ULPk1v8mJUaCexcFXiP5W1DQaorc
CVMlhft4v57ihkuHSfq5oUprbLqj4vd821wjKFyHpV0LXOkfgIu6EXMA6fVtMWgXurp0CYhYQJtx
pLD9mSkTCmFqFDPO7aIbV25CKXbUP4u+x+mxD9mllnc8vAha/OrgvP9rBq0gbH10MQbPAwPaHS7m
tZ/74Jl79nxXyu+unABdMWkZr8a6SOxPBNOxaniufbOwxVsbSnYD0foWKWMO3js0IbRMuGn0VYo7
mC4XbYIhNvykQOzgA3JqHiauKg47uFbMfPykICaD4NrAYTWKXoN25vyCW+YXCop4AQ0/NPMsgKTN
VdLjOzRjroQ0CyIGnWUWn14NE4NuCEJ8qVgK2//479YW5X/+9vejK+8C0zvsQpHTfWzrJZPfLS5q
99ljuqNBOnHj3AXAK7Nyak9s49sZu0nw6psCrhtnXKBnn6WHN0RdcGoaZLMTFlkgDGynH1MMcH8G
o+nOty0XB5VKPgoF1y7RF8mleVw5J6oMVEGPh7hKJ1kpUyPTMTQd7G/eUoQt/wp88DdkJ1EZTViR
xfSKp5TFpw5ed4KJqBqmPaLyG+OpRlf56t580nNNYzpG9WZQeH/tOIdPz0vycWmdlMW3sexG/gE7
WdJXeLhGj6iBhnfHxR1rYqKpJG+KE+uzpiXa3CUGR+tdxcVjT6PiMeqyIkLcLSOl9sLzIGTvmYJK
jz7+wxcXfv7xn7Ht4Sx8/Fc9cTxHgwk2Oa+RgHVZtiNuHhBzxdQ3ubHb0yiCvJluaKFGC3evC5cY
eSpemoY5Ansa7dAYX3OZHxsfhpAyeYA0A7Kw7BLEfLNcKv684XdjUaACrJuPzfiaXVPYzyEHXtnQ
Tf3W6IfuuVBcwH1hpdLnX68TPl4OH4scfvs9ZgDfTRFjOXTLsCSYglzuo613bNx7DvxcLpf7AUU5
fpMpuKioH04rU9pmligkz0yjDXm4NDTzyGA1CJ51+aEpKH0PiUvLbB9th5LaVCTpxr7kZ6ZxwYyC
K05Q+GVhsUb0igoDTzVr3Fhow5oWx/Sf0f55Ymr0/2lPs5THRxi5rm3mdjylVb0KyPzosPtVjvra
LLhpwFolOerxMkyXN7k5e/pM4f5e1d6OfZbuw/OKcrJXd+0WbAXBOEYP1eVskyUKen1ieIY8vuQs
FTc04xu/oSK0n0KMTLWNLAjCo4cKwKYq3RXvccbjUSrAZpnrtEZi/NQueASLx0Hl5J6ZgEmKamvz
CW3Plx7gGcY2NwRZY677DLtD3GKBCkGTqIzXP22ykRI9wpyQWcBsJKiITJuopcgXM+PyAcA9eh9Q
DGzeu01OY4+XBrRDyifhrHwsDYoRapJbmEvHnkbd9c3N2G5hh8bk7VtnW3Q6M35omLqjFiXoxa0i
rqNjFxXtZZRKyHFXm2aGKG61FyIBRm/mxW804trRAt2C1XKbLcFDfRp+zdCVJWbLBqZp1+lf9XJ/
mUOwEHcaHhnN3KWHi76FRWhXwupwhVQkJqHN0hTHSINXqDw1l/TTuSunzNhgGgTvfCoUBy4ciuJP
UNrh9YwXWP6L50ITE0WZ1Utz2aUz//HAGb9EmOOKn9FPYVgSid6k2dNInB/4y9IXPyIfcYnoz/Gp
A2w0xYt/Cid1bDoXHGtRxXuDeG6XluJJtfHMPKnckwl2yjxpmi7hRWVcfYbC2Y8QIG9BVrAlJ2bR
zjJvZEX2V++bx8sHxaXv32FH2Nb+SrwTnI7+S8r9iCeR5vGkp7H+FehrYrfb+q8GaHn8tFqOfVb6
S/rlrpHC/dCNTWJm1ND0w5c4+/UpGTTFOgxhxapGz4QxSjIJNDpY6QfJJ0w7V/GmPg0PlqjFKB1z
ujWGrqnPpWdmGCFj0BoZhlNzZVAK3XKrayQC+maJgZR0AaaDo1PU8Db7mexpNAwc+DmqJbwfW8P/
S7jbe+Q0gmsMbufz4BrDES8BO5k9wTRnianqjtcXNWrmrzBfxVK0mIBIkvJwFX8NZcmOEVtt5bi3
7BiaQFW1vJ9Co6eSdlo0VDpnbjyeb5UTf4Z9b62nQWLme2LFvRx71GKFSNs20Wyf2ivHTZVGlLYa
9T/pJjx/i5XNcvIvsBXHlaaM5F/4sckq9hrLLS8Q1a/404ds+mabXcQyfvmXwVm8dVhEiMUIqITH
RuiVddjICGl0m/XQtOSaGT4yTN1WY4+5CPmXejPa+QkKItzDfq+s1XFPYxK+j3ERJIETC6IToxHq
jQz3vfZeKBi4lZINOqSeWtdxJdZowFrhw1NCe35l58t1rjzX2GOIBGWLFTj4AD7siJ32Gqlm6NbK
+K8T/gwPJ/wfxxSrkafkz/dps/RtRMAn8Sbf2rbnMKVcA69tauTSeqirZFsgNYbJe8Hc8CYRjUYw
Ok+WINPIjfV95fPGeo1M7mACR5IvG9HYArRyy2gqImux12jveWmqSypMbLuvXyhc14cdeipYjItc
WjIvD3eBR0ijIhnPRCO+E0c60y4fDkx1MQTozHTjuWQ5xWc2dAklJhM0pi7ehC4nFi86pY95OBfe
om/2Bpum2MHh2eSvIW9LwuxIzay2/jPbnRI0a68CfPnvt9lYYue2GVX2Dx9wKax/m9t/vv4rRir7
rPSX9MtdWaZD6+FaMkZr1F/PuyYrRu9phJ7k5vOd2vGVqt1at41pd5CKbf9sTSxuc36Typrw+/8C
AAD//w==</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Radio" firstButton="1" fmlaLink="$B$47"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671513</xdr:colOff>
          <xdr:row>2</xdr:row>
          <xdr:rowOff>0</xdr:rowOff>
        </xdr:from>
        <xdr:to>
          <xdr:col>12</xdr:col>
          <xdr:colOff>166688</xdr:colOff>
          <xdr:row>2</xdr:row>
          <xdr:rowOff>266700</xdr:rowOff>
        </xdr:to>
        <xdr:sp macro="" textlink="">
          <xdr:nvSpPr>
            <xdr:cNvPr id="26628" name="Option Button 4" hidden="1">
              <a:extLst>
                <a:ext uri="{63B3BB69-23CF-44E3-9099-C40C66FF867C}">
                  <a14:compatExt spid="_x0000_s26628"/>
                </a:ext>
                <a:ext uri="{FF2B5EF4-FFF2-40B4-BE49-F238E27FC236}">
                  <a16:creationId xmlns:a16="http://schemas.microsoft.com/office/drawing/2014/main" id="{00000000-0008-0000-0300-0000046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45720" tIns="50292" rIns="0" bIns="50292" anchor="ctr" upright="1"/>
            <a:lstStyle/>
            <a:p>
              <a:pPr algn="l" rtl="0">
                <a:defRPr sz="1000"/>
              </a:pPr>
              <a:r>
                <a:rPr lang="en-US" sz="1200" b="0" i="0" u="none" strike="noStrike" baseline="0">
                  <a:solidFill>
                    <a:srgbClr val="000000"/>
                  </a:solidFill>
                  <a:latin typeface="Calibri"/>
                  <a:ea typeface="Calibri"/>
                  <a:cs typeface="Calibri"/>
                </a:rPr>
                <a:t>Credits Issued by Country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xdr:colOff>
          <xdr:row>1</xdr:row>
          <xdr:rowOff>204788</xdr:rowOff>
        </xdr:from>
        <xdr:to>
          <xdr:col>9</xdr:col>
          <xdr:colOff>228600</xdr:colOff>
          <xdr:row>2</xdr:row>
          <xdr:rowOff>280988</xdr:rowOff>
        </xdr:to>
        <xdr:sp macro="" textlink="">
          <xdr:nvSpPr>
            <xdr:cNvPr id="26626" name="Option Button 2" descr="Number of Projects by Country" hidden="1">
              <a:extLst>
                <a:ext uri="{63B3BB69-23CF-44E3-9099-C40C66FF867C}">
                  <a14:compatExt spid="_x0000_s26626"/>
                </a:ext>
                <a:ext uri="{FF2B5EF4-FFF2-40B4-BE49-F238E27FC236}">
                  <a16:creationId xmlns:a16="http://schemas.microsoft.com/office/drawing/2014/main" id="{00000000-0008-0000-0300-0000026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45720" tIns="50292" rIns="0" bIns="50292" anchor="ctr" upright="1"/>
            <a:lstStyle/>
            <a:p>
              <a:pPr algn="l" rtl="0">
                <a:defRPr sz="1000"/>
              </a:pPr>
              <a:r>
                <a:rPr lang="en-US" sz="1200" b="0" i="0" u="none" strike="noStrike" baseline="0">
                  <a:solidFill>
                    <a:srgbClr val="000000"/>
                  </a:solidFill>
                  <a:latin typeface="Calibri"/>
                  <a:ea typeface="Calibri"/>
                  <a:cs typeface="Calibri"/>
                </a:rPr>
                <a:t>Projects by Country</a:t>
              </a:r>
            </a:p>
          </xdr:txBody>
        </xdr:sp>
        <xdr:clientData/>
      </xdr:twoCellAnchor>
    </mc:Choice>
    <mc:Fallback/>
  </mc:AlternateContent>
  <xdr:twoCellAnchor>
    <xdr:from>
      <xdr:col>0</xdr:col>
      <xdr:colOff>908050</xdr:colOff>
      <xdr:row>3</xdr:row>
      <xdr:rowOff>292100</xdr:rowOff>
    </xdr:from>
    <xdr:to>
      <xdr:col>17</xdr:col>
      <xdr:colOff>869950</xdr:colOff>
      <xdr:row>47</xdr:row>
      <xdr:rowOff>13716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5A6BCB6-8C89-C416-2E84-0803B6063E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5187" y="1063625"/>
              <a:ext cx="14092238" cy="76035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Olakangil, Anthony '26" refreshedDate="45744.437635879629" missingItemsLimit="0" createdVersion="8" refreshedVersion="8" minRefreshableVersion="3" recordCount="10145" xr:uid="{486459FD-023A-BB49-9621-F4B3A2487474}">
  <cacheSource type="worksheet">
    <worksheetSource ref="A4:E10149" sheet="PROJECTS"/>
  </cacheSource>
  <cacheFields count="5">
    <cacheField name="Project ID" numFmtId="0">
      <sharedItems/>
    </cacheField>
    <cacheField name="Project Name" numFmtId="0">
      <sharedItems/>
    </cacheField>
    <cacheField name="Scope" numFmtId="0">
      <sharedItems count="9">
        <s v="Chemical Processes"/>
        <s v="Agriculture"/>
        <s v="Forestry &amp; Land Use"/>
        <s v="Waste Management"/>
        <s v="Industrial &amp; Commercial"/>
        <s v="Carbon Capture &amp; Storage"/>
        <s v="Transportation"/>
        <s v="Renewable Energy"/>
        <s v="Household &amp; Community"/>
      </sharedItems>
    </cacheField>
    <cacheField name="Country" numFmtId="0">
      <sharedItems count="142">
        <s v="United States"/>
        <s v="Brazil"/>
        <s v="Bolivia"/>
        <s v="El Salvador"/>
        <s v="Nicaragua"/>
        <s v="Canada"/>
        <s v="Mexico"/>
        <s v="France"/>
        <s v="Thailand"/>
        <s v="China"/>
        <s v="South Africa"/>
        <s v="New Zealand"/>
        <s v="India"/>
        <s v="Honduras"/>
        <s v="Türkiye"/>
        <s v="Zambia"/>
        <s v="Malawi"/>
        <s v="Ghana"/>
        <s v="Nigeria"/>
        <s v="Mali"/>
        <s v="Indonesia"/>
        <s v="Uganda"/>
        <s v="Madagascar"/>
        <s v="Taiwan"/>
        <s v="Sudan"/>
        <s v="Nepal"/>
        <s v="New Caledonia"/>
        <s v="Papua New Guinea"/>
        <s v="Russia"/>
        <s v="Peru"/>
        <s v="Kenya"/>
        <s v="Eritrea"/>
        <s v="Cambodia"/>
        <s v="Viet Nam"/>
        <s v="Aruba"/>
        <s v="Tanzania"/>
        <s v="Chile"/>
        <s v="Laos"/>
        <s v="Guinea"/>
        <s v="Ethiopia"/>
        <s v="Lesotho"/>
        <s v="Rwanda"/>
        <s v="Mongolia"/>
        <s v="Cameroon"/>
        <s v="Colombia"/>
        <s v="Chad"/>
        <s v="Dominican Republic"/>
        <s v="Burkina Faso"/>
        <s v="Togo"/>
        <s v="Philippines"/>
        <s v="Comoros"/>
        <s v="Bangladesh"/>
        <s v="Guatemala"/>
        <s v="Kazakhstan"/>
        <s v="Myanmar"/>
        <s v="Haiti"/>
        <s v="Pakistan"/>
        <s v="Congo"/>
        <s v="Georgia"/>
        <s v="Benin"/>
        <s v="Côte d'Ivoire"/>
        <s v="Mozambique"/>
        <s v="DRC"/>
        <s v="International"/>
        <s v="Sri Lanka"/>
        <s v="Sierra Leone"/>
        <s v="Costa Rica"/>
        <s v="Panama"/>
        <s v="Burundi"/>
        <s v="Australia"/>
        <s v="Timor-Leste"/>
        <s v="Bulgaria"/>
        <s v="Switzerland"/>
        <s v="Djibouti"/>
        <s v="Senegal"/>
        <s v="Egypt"/>
        <s v="Morocco"/>
        <s v="Romania"/>
        <s v="Iraq"/>
        <s v="Zimbabwe"/>
        <s v="Germany"/>
        <s v="North Macedonia"/>
        <s v="Gambia"/>
        <s v="Ecuador"/>
        <s v="Argentina"/>
        <s v="Namibia"/>
        <s v="Serbia"/>
        <s v="Somalia"/>
        <s v="Botswana"/>
        <s v="Greece"/>
        <s v="Malaysia"/>
        <s v="United Kingdom"/>
        <s v="Uzbekistan"/>
        <s v="Kosovo"/>
        <s v="Iceland"/>
        <s v="Italy"/>
        <s v="Central African Republic"/>
        <s v="Azerbaijan"/>
        <s v="Mauritius"/>
        <s v="Armenia"/>
        <s v="Cape Verde"/>
        <s v="Belgium"/>
        <s v="Latvia"/>
        <s v="Belize"/>
        <s v="Gabon"/>
        <s v="Paraguay"/>
        <s v="Angola"/>
        <s v="Yemen"/>
        <s v="Tunisia"/>
        <s v="South Korea"/>
        <s v="Israel"/>
        <s v="Tajikistan"/>
        <s v="Netherlands"/>
        <s v="Uruguay"/>
        <s v="United Arab Emirates"/>
        <s v="Cyprus"/>
        <s v="Singapore"/>
        <s v="Syria"/>
        <s v="Suriname"/>
        <s v="Spain"/>
        <s v="Liberia"/>
        <s v="Mauritania"/>
        <s v="Jordan"/>
        <s v="Oman"/>
        <s v="Bahrain"/>
        <s v="Saudi Arabia"/>
        <s v="Guinea-Bissau"/>
        <s v="Niger"/>
        <s v="Albania"/>
        <s v="Fiji"/>
        <s v="Estonia"/>
        <s v="Lithuania"/>
        <s v="Bahamas"/>
        <s v="Japan"/>
        <s v="Denmark"/>
        <s v="Portugal"/>
        <s v="Ukraine"/>
        <s v="Sweden"/>
        <s v="Poland"/>
        <s v="Austria"/>
        <s v="Hong Kong"/>
        <s v="Ireland"/>
      </sharedItems>
    </cacheField>
    <cacheField name="Total Credits Remaining" numFmtId="3">
      <sharedItems containsSemiMixedTypes="0" containsString="0" containsNumber="1" containsInteger="1" minValue="-180544" maxValue="22046474"/>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973F2-B382-4B4F-BFE2-C8CF3EE97043}" name="PivotTable1" cacheId="5"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Projects by Scope &amp; Type">
  <location ref="A8:D18" firstHeaderRow="0" firstDataRow="1" firstDataCol="1" rowPageCount="1" colPageCount="1"/>
  <pivotFields count="5">
    <pivotField dataField="1" showAll="0"/>
    <pivotField showAll="0"/>
    <pivotField axis="axisRow" showAll="0" sortType="ascending">
      <items count="10">
        <item x="1"/>
        <item x="5"/>
        <item x="0"/>
        <item x="2"/>
        <item x="8"/>
        <item x="4"/>
        <item x="7"/>
        <item x="6"/>
        <item x="3"/>
        <item t="default"/>
      </items>
    </pivotField>
    <pivotField axis="axisPage" showAll="0" sortType="ascending">
      <items count="143">
        <item x="128"/>
        <item x="106"/>
        <item x="84"/>
        <item x="99"/>
        <item x="34"/>
        <item x="69"/>
        <item x="139"/>
        <item x="97"/>
        <item x="132"/>
        <item x="124"/>
        <item x="51"/>
        <item x="101"/>
        <item x="103"/>
        <item x="59"/>
        <item x="2"/>
        <item x="88"/>
        <item x="1"/>
        <item x="71"/>
        <item x="47"/>
        <item x="68"/>
        <item x="32"/>
        <item x="43"/>
        <item x="5"/>
        <item x="100"/>
        <item x="96"/>
        <item x="45"/>
        <item x="36"/>
        <item x="9"/>
        <item x="44"/>
        <item x="50"/>
        <item x="57"/>
        <item x="66"/>
        <item x="60"/>
        <item x="115"/>
        <item x="134"/>
        <item x="73"/>
        <item x="46"/>
        <item x="62"/>
        <item x="83"/>
        <item x="75"/>
        <item x="3"/>
        <item x="31"/>
        <item x="130"/>
        <item x="39"/>
        <item x="129"/>
        <item x="7"/>
        <item x="104"/>
        <item x="82"/>
        <item x="58"/>
        <item x="80"/>
        <item x="17"/>
        <item x="89"/>
        <item x="52"/>
        <item x="38"/>
        <item x="126"/>
        <item x="55"/>
        <item x="13"/>
        <item x="140"/>
        <item x="94"/>
        <item x="12"/>
        <item x="20"/>
        <item x="63"/>
        <item x="78"/>
        <item x="141"/>
        <item x="110"/>
        <item x="95"/>
        <item x="133"/>
        <item x="122"/>
        <item x="53"/>
        <item x="30"/>
        <item x="93"/>
        <item x="37"/>
        <item x="102"/>
        <item x="40"/>
        <item x="120"/>
        <item x="131"/>
        <item x="22"/>
        <item x="16"/>
        <item x="90"/>
        <item x="19"/>
        <item x="121"/>
        <item x="98"/>
        <item x="6"/>
        <item x="42"/>
        <item x="76"/>
        <item x="61"/>
        <item x="54"/>
        <item x="85"/>
        <item x="25"/>
        <item x="112"/>
        <item x="26"/>
        <item x="11"/>
        <item x="4"/>
        <item x="127"/>
        <item x="18"/>
        <item x="81"/>
        <item x="123"/>
        <item x="56"/>
        <item x="67"/>
        <item x="27"/>
        <item x="105"/>
        <item x="29"/>
        <item x="49"/>
        <item x="138"/>
        <item x="135"/>
        <item x="77"/>
        <item x="28"/>
        <item x="41"/>
        <item x="125"/>
        <item x="74"/>
        <item x="86"/>
        <item x="65"/>
        <item x="116"/>
        <item x="87"/>
        <item x="10"/>
        <item x="109"/>
        <item x="119"/>
        <item x="64"/>
        <item x="24"/>
        <item x="118"/>
        <item x="137"/>
        <item x="72"/>
        <item x="117"/>
        <item x="23"/>
        <item x="111"/>
        <item x="35"/>
        <item x="8"/>
        <item x="70"/>
        <item x="48"/>
        <item x="108"/>
        <item x="14"/>
        <item x="21"/>
        <item x="136"/>
        <item x="114"/>
        <item x="91"/>
        <item x="0"/>
        <item x="113"/>
        <item x="92"/>
        <item x="33"/>
        <item x="107"/>
        <item x="15"/>
        <item x="79"/>
        <item t="default"/>
      </items>
    </pivotField>
    <pivotField dataField="1" numFmtId="3" showAll="0"/>
  </pivotFields>
  <rowFields count="1">
    <field x="2"/>
  </rowFields>
  <rowItems count="10">
    <i>
      <x/>
    </i>
    <i>
      <x v="1"/>
    </i>
    <i>
      <x v="2"/>
    </i>
    <i>
      <x v="3"/>
    </i>
    <i>
      <x v="4"/>
    </i>
    <i>
      <x v="5"/>
    </i>
    <i>
      <x v="6"/>
    </i>
    <i>
      <x v="7"/>
    </i>
    <i>
      <x v="8"/>
    </i>
    <i t="grand">
      <x/>
    </i>
  </rowItems>
  <colFields count="1">
    <field x="-2"/>
  </colFields>
  <colItems count="3">
    <i>
      <x/>
    </i>
    <i i="1">
      <x v="1"/>
    </i>
    <i i="2">
      <x v="2"/>
    </i>
  </colItems>
  <pageFields count="1">
    <pageField fld="3" hier="-1"/>
  </pageFields>
  <dataFields count="3">
    <dataField name="Credits" fld="4" baseField="5" baseItem="0" numFmtId="3"/>
    <dataField name="Remaining" fld="4" showDataAs="percentOfCol" baseField="5" baseItem="0" numFmtId="164"/>
    <dataField name="# of Projects" fld="0" subtotal="count" baseField="5" baseItem="0"/>
  </dataFields>
  <formats count="34">
    <format dxfId="33">
      <pivotArea dataOnly="0" labelOnly="1" outline="0" fieldPosition="0">
        <references count="1">
          <reference field="4294967294" count="1">
            <x v="0"/>
          </reference>
        </references>
      </pivotArea>
    </format>
    <format dxfId="32">
      <pivotArea field="2" type="button" dataOnly="0" labelOnly="1" outline="0" axis="axisRow" fieldPosition="0"/>
    </format>
    <format dxfId="31">
      <pivotArea dataOnly="0" labelOnly="1" outline="0" fieldPosition="0">
        <references count="1">
          <reference field="4294967294" count="3">
            <x v="0"/>
            <x v="1"/>
            <x v="2"/>
          </reference>
        </references>
      </pivotArea>
    </format>
    <format dxfId="30">
      <pivotArea field="2" type="button" dataOnly="0" labelOnly="1" outline="0" axis="axisRow" fieldPosition="0"/>
    </format>
    <format dxfId="29">
      <pivotArea dataOnly="0" labelOnly="1" outline="0" fieldPosition="0">
        <references count="1">
          <reference field="4294967294" count="3">
            <x v="0"/>
            <x v="1"/>
            <x v="2"/>
          </reference>
        </references>
      </pivotArea>
    </format>
    <format dxfId="28">
      <pivotArea grandRow="1" outline="0" collapsedLevelsAreSubtotals="1" fieldPosition="0"/>
    </format>
    <format dxfId="27">
      <pivotArea dataOnly="0" labelOnly="1" grandRow="1" outline="0" fieldPosition="0"/>
    </format>
    <format dxfId="26">
      <pivotArea field="3" type="button" dataOnly="0" labelOnly="1" outline="0" axis="axisPage" fieldPosition="3"/>
    </format>
    <format dxfId="25">
      <pivotArea field="2" type="button" dataOnly="0" labelOnly="1" outline="0" axis="axisRow" fieldPosition="0"/>
    </format>
    <format dxfId="24">
      <pivotArea dataOnly="0" labelOnly="1" outline="0" fieldPosition="0">
        <references count="1">
          <reference field="4294967294" count="3">
            <x v="0"/>
            <x v="1"/>
            <x v="2"/>
          </reference>
        </references>
      </pivotArea>
    </format>
    <format dxfId="23">
      <pivotArea field="2" type="button" dataOnly="0" labelOnly="1" outline="0" axis="axisRow" fieldPosition="0"/>
    </format>
    <format dxfId="22">
      <pivotArea dataOnly="0" labelOnly="1" outline="0" fieldPosition="0">
        <references count="1">
          <reference field="4294967294" count="3">
            <x v="0"/>
            <x v="1"/>
            <x v="2"/>
          </reference>
        </references>
      </pivotArea>
    </format>
    <format dxfId="21">
      <pivotArea outline="0" collapsedLevelsAreSubtotals="1" fieldPosition="0"/>
    </format>
    <format dxfId="20">
      <pivotArea dataOnly="0" labelOnly="1" grandRow="1" outline="0" fieldPosition="0"/>
    </format>
    <format dxfId="19">
      <pivotArea outline="0" collapsedLevelsAreSubtotals="1" fieldPosition="0">
        <references count="1">
          <reference field="4294967294" count="1" selected="0">
            <x v="2"/>
          </reference>
        </references>
      </pivotArea>
    </format>
    <format dxfId="18">
      <pivotArea dataOnly="0" labelOnly="1" outline="0" fieldPosition="0">
        <references count="1">
          <reference field="4294967294" count="1">
            <x v="2"/>
          </reference>
        </references>
      </pivotArea>
    </format>
    <format dxfId="17">
      <pivotArea grandRow="1" outline="0" collapsedLevelsAreSubtotals="1" fieldPosition="0"/>
    </format>
    <format dxfId="16">
      <pivotArea dataOnly="0" labelOnly="1" grandRow="1" outline="0" fieldPosition="0"/>
    </format>
    <format dxfId="15">
      <pivotArea grandRow="1" outline="0" collapsedLevelsAreSubtotals="1" fieldPosition="0"/>
    </format>
    <format dxfId="14">
      <pivotArea dataOnly="0" labelOnly="1" grandRow="1" outline="0" fieldPosition="0"/>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grandRow="1" outline="0" collapsedLevelsAreSubtotals="1" fieldPosition="0"/>
    </format>
    <format dxfId="8">
      <pivotArea field="2" type="button" dataOnly="0" labelOnly="1" outline="0" axis="axisRow" fieldPosition="0"/>
    </format>
    <format dxfId="7">
      <pivotArea dataOnly="0" labelOnly="1" outline="0" fieldPosition="0">
        <references count="1">
          <reference field="4294967294" count="3">
            <x v="0"/>
            <x v="1"/>
            <x v="2"/>
          </reference>
        </references>
      </pivotArea>
    </format>
    <format dxfId="6">
      <pivotArea dataOnly="0" labelOnly="1" grandRow="1" outline="0" fieldPosition="0"/>
    </format>
    <format dxfId="5">
      <pivotArea field="2" type="button" dataOnly="0" labelOnly="1" outline="0" axis="axisRow" fieldPosition="0"/>
    </format>
    <format dxfId="4">
      <pivotArea dataOnly="0" labelOnly="1" outline="0" fieldPosition="0">
        <references count="1">
          <reference field="4294967294" count="1">
            <x v="2"/>
          </reference>
        </references>
      </pivotArea>
    </format>
    <format dxfId="3">
      <pivotArea dataOnly="0" labelOnly="1" outline="0" fieldPosition="0">
        <references count="1">
          <reference field="4294967294" count="1">
            <x v="1"/>
          </reference>
        </references>
      </pivotArea>
    </format>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3" count="0"/>
        </references>
      </pivotArea>
    </format>
    <format dxfId="0">
      <pivotArea field="3" type="button" dataOnly="0" labelOnly="1" outline="0" axis="axisPage" fieldPosition="3"/>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Summary Table of Projects &amp; Credits by Scope &amp; Type" altTextSummary="A list of Scopes, the Types within them, and the total number of Credits Issued and Remaining per each Type is summarized in this table. The number of projects classified as each type is included." hideValuesRow="1"/>
    </ext>
    <ext xmlns:xpdl="http://schemas.microsoft.com/office/spreadsheetml/2016/pivotdefaultlayout" uri="{747A6164-185A-40DC-8AA5-F01512510D54}">
      <xpdl:pivotTableDefinition16/>
    </ext>
  </extLst>
</pivotTableDefinition>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unstats.un.org/unsd/methodology/m4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3" tint="0.79998168889431442"/>
    <outlinePr summaryBelow="0" summaryRight="0"/>
  </sheetPr>
  <dimension ref="A1:WMX10161"/>
  <sheetViews>
    <sheetView tabSelected="1" zoomScaleNormal="100" workbookViewId="0">
      <pane xSplit="2" ySplit="4" topLeftCell="C2433" activePane="bottomRight" state="frozen"/>
      <selection activeCell="AK88" sqref="AK88"/>
      <selection pane="topRight" activeCell="AK88" sqref="AK88"/>
      <selection pane="bottomLeft" activeCell="AK88" sqref="AK88"/>
      <selection pane="bottomRight" activeCell="B2439" sqref="B2439"/>
    </sheetView>
  </sheetViews>
  <sheetFormatPr defaultColWidth="0" defaultRowHeight="15" customHeight="1" x14ac:dyDescent="0.4"/>
  <cols>
    <col min="1" max="1" width="11.796875" style="7" customWidth="1"/>
    <col min="2" max="2" width="60.33203125" style="7" customWidth="1"/>
    <col min="3" max="3" width="20.796875" style="7" customWidth="1"/>
    <col min="4" max="4" width="13.796875" style="7" customWidth="1"/>
    <col min="5" max="5" width="14.796875" style="7" customWidth="1"/>
    <col min="6" max="16384" width="14.46484375" style="6" hidden="1"/>
  </cols>
  <sheetData>
    <row r="1" spans="1:5" s="12" customFormat="1" ht="15.75" customHeight="1" x14ac:dyDescent="0.35">
      <c r="A1" s="46" t="s">
        <v>8124</v>
      </c>
      <c r="B1" s="10"/>
      <c r="C1" s="11"/>
      <c r="D1" s="9"/>
      <c r="E1" s="34"/>
    </row>
    <row r="2" spans="1:5" s="12" customFormat="1" ht="15.75" customHeight="1" x14ac:dyDescent="0.4">
      <c r="A2" s="58" t="str">
        <f>IF(SUBTOTAL(103,A5:A10149)=COUNTA(A5:A10149),CONCATENATE("All ",TEXT(COUNTA(A5:A10149),"#,###")," offset projects are visible"),CONCATENATE(TEXT(SUBTOTAL(103,A5:A10149),"#,###")," of all ",TEXT(COUNTA(A5:A10149),"#,###")," projects are visible"))</f>
        <v>All 10,145 offset projects are visible</v>
      </c>
      <c r="B2" s="10"/>
      <c r="C2" s="13"/>
      <c r="D2" s="10"/>
      <c r="E2" s="67">
        <f t="shared" ref="E2" si="0">SUBTOTAL(109,E$5:E$10149)</f>
        <v>946341179</v>
      </c>
    </row>
    <row r="3" spans="1:5" s="12" customFormat="1" ht="15.75" customHeight="1" x14ac:dyDescent="0.35">
      <c r="A3" s="35" t="s">
        <v>9691</v>
      </c>
      <c r="B3" s="35"/>
      <c r="C3" s="36"/>
      <c r="D3" s="37"/>
      <c r="E3" s="34"/>
    </row>
    <row r="4" spans="1:5" s="42" customFormat="1" ht="28.5" customHeight="1" x14ac:dyDescent="0.35">
      <c r="A4" s="93" t="s">
        <v>12</v>
      </c>
      <c r="B4" s="94" t="s">
        <v>13</v>
      </c>
      <c r="C4" s="95" t="s">
        <v>0</v>
      </c>
      <c r="D4" s="94" t="s">
        <v>14</v>
      </c>
      <c r="E4" s="95" t="s">
        <v>15</v>
      </c>
    </row>
    <row r="5" spans="1:5" s="4" customFormat="1" ht="15.75" customHeight="1" x14ac:dyDescent="0.4">
      <c r="A5" s="1" t="s">
        <v>17</v>
      </c>
      <c r="B5" s="1" t="s">
        <v>18</v>
      </c>
      <c r="C5" s="1" t="s">
        <v>6</v>
      </c>
      <c r="D5" s="1" t="s">
        <v>19</v>
      </c>
      <c r="E5" s="102">
        <v>7966340</v>
      </c>
    </row>
    <row r="6" spans="1:5" s="4" customFormat="1" ht="15.75" customHeight="1" x14ac:dyDescent="0.4">
      <c r="A6" s="1" t="s">
        <v>20</v>
      </c>
      <c r="B6" s="1" t="s">
        <v>21</v>
      </c>
      <c r="C6" s="1" t="s">
        <v>4</v>
      </c>
      <c r="D6" s="1" t="s">
        <v>19</v>
      </c>
      <c r="E6" s="102">
        <v>15566</v>
      </c>
    </row>
    <row r="7" spans="1:5" s="4" customFormat="1" ht="15.75" customHeight="1" x14ac:dyDescent="0.4">
      <c r="A7" s="1" t="s">
        <v>24</v>
      </c>
      <c r="B7" s="1" t="s">
        <v>25</v>
      </c>
      <c r="C7" s="1" t="s">
        <v>7</v>
      </c>
      <c r="D7" s="1" t="s">
        <v>26</v>
      </c>
      <c r="E7" s="102">
        <v>0</v>
      </c>
    </row>
    <row r="8" spans="1:5" s="4" customFormat="1" ht="15.75" customHeight="1" x14ac:dyDescent="0.4">
      <c r="A8" s="1" t="s">
        <v>27</v>
      </c>
      <c r="B8" s="1" t="s">
        <v>28</v>
      </c>
      <c r="C8" s="1" t="s">
        <v>11</v>
      </c>
      <c r="D8" s="1" t="s">
        <v>19</v>
      </c>
      <c r="E8" s="102">
        <v>29040</v>
      </c>
    </row>
    <row r="9" spans="1:5" s="4" customFormat="1" ht="15.75" customHeight="1" x14ac:dyDescent="0.4">
      <c r="A9" s="1" t="s">
        <v>29</v>
      </c>
      <c r="B9" s="1" t="s">
        <v>30</v>
      </c>
      <c r="C9" s="1" t="s">
        <v>11429</v>
      </c>
      <c r="D9" s="1" t="s">
        <v>31</v>
      </c>
      <c r="E9" s="102">
        <v>1011</v>
      </c>
    </row>
    <row r="10" spans="1:5" s="4" customFormat="1" ht="15.75" customHeight="1" x14ac:dyDescent="0.4">
      <c r="A10" s="1" t="s">
        <v>32</v>
      </c>
      <c r="B10" s="1" t="s">
        <v>33</v>
      </c>
      <c r="C10" s="1" t="s">
        <v>11429</v>
      </c>
      <c r="D10" s="1" t="s">
        <v>19</v>
      </c>
      <c r="E10" s="102">
        <v>341804</v>
      </c>
    </row>
    <row r="11" spans="1:5" s="4" customFormat="1" ht="15.75" customHeight="1" x14ac:dyDescent="0.4">
      <c r="A11" s="1" t="s">
        <v>34</v>
      </c>
      <c r="B11" s="1" t="s">
        <v>35</v>
      </c>
      <c r="C11" s="1" t="s">
        <v>11</v>
      </c>
      <c r="D11" s="1" t="s">
        <v>19</v>
      </c>
      <c r="E11" s="102">
        <v>10043</v>
      </c>
    </row>
    <row r="12" spans="1:5" s="4" customFormat="1" ht="15.75" customHeight="1" x14ac:dyDescent="0.4">
      <c r="A12" s="1" t="s">
        <v>36</v>
      </c>
      <c r="B12" s="1" t="s">
        <v>37</v>
      </c>
      <c r="C12" s="1" t="s">
        <v>11429</v>
      </c>
      <c r="D12" s="1" t="s">
        <v>19</v>
      </c>
      <c r="E12" s="102">
        <v>5724</v>
      </c>
    </row>
    <row r="13" spans="1:5" s="4" customFormat="1" ht="15.75" customHeight="1" x14ac:dyDescent="0.4">
      <c r="A13" s="1" t="s">
        <v>38</v>
      </c>
      <c r="B13" s="1" t="s">
        <v>39</v>
      </c>
      <c r="C13" s="1" t="s">
        <v>11</v>
      </c>
      <c r="D13" s="1" t="s">
        <v>19</v>
      </c>
      <c r="E13" s="102">
        <v>28916</v>
      </c>
    </row>
    <row r="14" spans="1:5" s="4" customFormat="1" ht="15.75" customHeight="1" x14ac:dyDescent="0.4">
      <c r="A14" s="1" t="s">
        <v>40</v>
      </c>
      <c r="B14" s="1" t="s">
        <v>41</v>
      </c>
      <c r="C14" s="1" t="s">
        <v>11</v>
      </c>
      <c r="D14" s="1" t="s">
        <v>19</v>
      </c>
      <c r="E14" s="102">
        <v>506891</v>
      </c>
    </row>
    <row r="15" spans="1:5" s="4" customFormat="1" ht="15.75" customHeight="1" x14ac:dyDescent="0.4">
      <c r="A15" s="1" t="s">
        <v>42</v>
      </c>
      <c r="B15" s="1" t="s">
        <v>43</v>
      </c>
      <c r="C15" s="1" t="s">
        <v>7</v>
      </c>
      <c r="D15" s="1" t="s">
        <v>19</v>
      </c>
      <c r="E15" s="102">
        <v>3827549</v>
      </c>
    </row>
    <row r="16" spans="1:5" s="4" customFormat="1" ht="15.75" customHeight="1" x14ac:dyDescent="0.4">
      <c r="A16" s="1" t="s">
        <v>44</v>
      </c>
      <c r="B16" s="1" t="s">
        <v>45</v>
      </c>
      <c r="C16" s="1" t="s">
        <v>7</v>
      </c>
      <c r="D16" s="1" t="s">
        <v>19</v>
      </c>
      <c r="E16" s="102">
        <v>-1512</v>
      </c>
    </row>
    <row r="17" spans="1:5" s="4" customFormat="1" ht="15.75" customHeight="1" x14ac:dyDescent="0.4">
      <c r="A17" s="1" t="s">
        <v>46</v>
      </c>
      <c r="B17" s="1" t="s">
        <v>47</v>
      </c>
      <c r="C17" s="1" t="s">
        <v>5</v>
      </c>
      <c r="D17" s="1" t="s">
        <v>19</v>
      </c>
      <c r="E17" s="102">
        <v>3826659</v>
      </c>
    </row>
    <row r="18" spans="1:5" s="4" customFormat="1" ht="15.75" customHeight="1" x14ac:dyDescent="0.4">
      <c r="A18" s="1" t="s">
        <v>48</v>
      </c>
      <c r="B18" s="1" t="s">
        <v>49</v>
      </c>
      <c r="C18" s="1" t="s">
        <v>5</v>
      </c>
      <c r="D18" s="1" t="s">
        <v>19</v>
      </c>
      <c r="E18" s="102">
        <v>864909</v>
      </c>
    </row>
    <row r="19" spans="1:5" s="4" customFormat="1" ht="15.75" customHeight="1" x14ac:dyDescent="0.4">
      <c r="A19" s="1" t="s">
        <v>50</v>
      </c>
      <c r="B19" s="1" t="s">
        <v>51</v>
      </c>
      <c r="C19" s="1" t="s">
        <v>11</v>
      </c>
      <c r="D19" s="1" t="s">
        <v>19</v>
      </c>
      <c r="E19" s="102">
        <v>1229276</v>
      </c>
    </row>
    <row r="20" spans="1:5" s="4" customFormat="1" ht="15.75" customHeight="1" x14ac:dyDescent="0.4">
      <c r="A20" s="1" t="s">
        <v>52</v>
      </c>
      <c r="B20" s="1" t="s">
        <v>53</v>
      </c>
      <c r="C20" s="1" t="s">
        <v>5</v>
      </c>
      <c r="D20" s="1" t="s">
        <v>19</v>
      </c>
      <c r="E20" s="102">
        <v>39353</v>
      </c>
    </row>
    <row r="21" spans="1:5" s="4" customFormat="1" ht="15.75" customHeight="1" x14ac:dyDescent="0.4">
      <c r="A21" s="1" t="s">
        <v>54</v>
      </c>
      <c r="B21" s="1" t="s">
        <v>55</v>
      </c>
      <c r="C21" s="1" t="s">
        <v>5</v>
      </c>
      <c r="D21" s="1" t="s">
        <v>19</v>
      </c>
      <c r="E21" s="102">
        <v>787133</v>
      </c>
    </row>
    <row r="22" spans="1:5" s="4" customFormat="1" ht="15.75" customHeight="1" x14ac:dyDescent="0.4">
      <c r="A22" s="1" t="s">
        <v>56</v>
      </c>
      <c r="B22" s="1" t="s">
        <v>57</v>
      </c>
      <c r="C22" s="1" t="s">
        <v>11</v>
      </c>
      <c r="D22" s="1" t="s">
        <v>19</v>
      </c>
      <c r="E22" s="102">
        <v>77</v>
      </c>
    </row>
    <row r="23" spans="1:5" s="4" customFormat="1" ht="15.75" customHeight="1" x14ac:dyDescent="0.4">
      <c r="A23" s="1" t="s">
        <v>58</v>
      </c>
      <c r="B23" s="1" t="s">
        <v>59</v>
      </c>
      <c r="C23" s="1" t="s">
        <v>5</v>
      </c>
      <c r="D23" s="1" t="s">
        <v>19</v>
      </c>
      <c r="E23" s="102">
        <v>1284466</v>
      </c>
    </row>
    <row r="24" spans="1:5" s="4" customFormat="1" ht="15.75" customHeight="1" x14ac:dyDescent="0.4">
      <c r="A24" s="1" t="s">
        <v>60</v>
      </c>
      <c r="B24" s="1" t="s">
        <v>61</v>
      </c>
      <c r="C24" s="1" t="s">
        <v>10</v>
      </c>
      <c r="D24" s="1" t="s">
        <v>19</v>
      </c>
      <c r="E24" s="102">
        <v>25291</v>
      </c>
    </row>
    <row r="25" spans="1:5" s="4" customFormat="1" ht="15.75" customHeight="1" x14ac:dyDescent="0.4">
      <c r="A25" s="1" t="s">
        <v>62</v>
      </c>
      <c r="B25" s="1" t="s">
        <v>63</v>
      </c>
      <c r="C25" s="1" t="s">
        <v>9</v>
      </c>
      <c r="D25" s="1" t="s">
        <v>64</v>
      </c>
      <c r="E25" s="102">
        <v>169</v>
      </c>
    </row>
    <row r="26" spans="1:5" s="4" customFormat="1" ht="15.75" customHeight="1" x14ac:dyDescent="0.4">
      <c r="A26" s="1" t="s">
        <v>65</v>
      </c>
      <c r="B26" s="1" t="s">
        <v>66</v>
      </c>
      <c r="C26" s="1" t="s">
        <v>11</v>
      </c>
      <c r="D26" s="1" t="s">
        <v>19</v>
      </c>
      <c r="E26" s="102">
        <v>700213</v>
      </c>
    </row>
    <row r="27" spans="1:5" s="4" customFormat="1" ht="15.75" customHeight="1" x14ac:dyDescent="0.4">
      <c r="A27" s="1" t="s">
        <v>67</v>
      </c>
      <c r="B27" s="1" t="s">
        <v>68</v>
      </c>
      <c r="C27" s="1" t="s">
        <v>11</v>
      </c>
      <c r="D27" s="1" t="s">
        <v>19</v>
      </c>
      <c r="E27" s="102">
        <v>19900</v>
      </c>
    </row>
    <row r="28" spans="1:5" s="4" customFormat="1" ht="15.75" customHeight="1" x14ac:dyDescent="0.4">
      <c r="A28" s="1" t="s">
        <v>69</v>
      </c>
      <c r="B28" s="1" t="s">
        <v>70</v>
      </c>
      <c r="C28" s="1" t="s">
        <v>11</v>
      </c>
      <c r="D28" s="1" t="s">
        <v>19</v>
      </c>
      <c r="E28" s="102">
        <v>5353</v>
      </c>
    </row>
    <row r="29" spans="1:5" s="4" customFormat="1" ht="15.75" customHeight="1" x14ac:dyDescent="0.4">
      <c r="A29" s="1" t="s">
        <v>71</v>
      </c>
      <c r="B29" s="1" t="s">
        <v>72</v>
      </c>
      <c r="C29" s="1" t="s">
        <v>9</v>
      </c>
      <c r="D29" s="1" t="s">
        <v>73</v>
      </c>
      <c r="E29" s="102">
        <v>3913</v>
      </c>
    </row>
    <row r="30" spans="1:5" s="4" customFormat="1" ht="15.75" customHeight="1" x14ac:dyDescent="0.4">
      <c r="A30" s="1" t="s">
        <v>74</v>
      </c>
      <c r="B30" s="1" t="s">
        <v>75</v>
      </c>
      <c r="C30" s="1" t="s">
        <v>10</v>
      </c>
      <c r="D30" s="1" t="s">
        <v>19</v>
      </c>
      <c r="E30" s="102">
        <v>0</v>
      </c>
    </row>
    <row r="31" spans="1:5" s="4" customFormat="1" ht="15.75" customHeight="1" x14ac:dyDescent="0.4">
      <c r="A31" s="1" t="s">
        <v>76</v>
      </c>
      <c r="B31" s="1" t="s">
        <v>77</v>
      </c>
      <c r="C31" s="1" t="s">
        <v>10</v>
      </c>
      <c r="D31" s="1" t="s">
        <v>19</v>
      </c>
      <c r="E31" s="102">
        <v>713</v>
      </c>
    </row>
    <row r="32" spans="1:5" s="4" customFormat="1" ht="15.75" customHeight="1" x14ac:dyDescent="0.4">
      <c r="A32" s="1" t="s">
        <v>78</v>
      </c>
      <c r="B32" s="1" t="s">
        <v>79</v>
      </c>
      <c r="C32" s="1" t="s">
        <v>10</v>
      </c>
      <c r="D32" s="1" t="s">
        <v>19</v>
      </c>
      <c r="E32" s="102">
        <v>0</v>
      </c>
    </row>
    <row r="33" spans="1:5" s="4" customFormat="1" ht="15.75" customHeight="1" x14ac:dyDescent="0.4">
      <c r="A33" s="1" t="s">
        <v>80</v>
      </c>
      <c r="B33" s="1" t="s">
        <v>81</v>
      </c>
      <c r="C33" s="1" t="s">
        <v>10</v>
      </c>
      <c r="D33" s="1" t="s">
        <v>19</v>
      </c>
      <c r="E33" s="102">
        <v>8253</v>
      </c>
    </row>
    <row r="34" spans="1:5" s="4" customFormat="1" ht="15.75" customHeight="1" x14ac:dyDescent="0.4">
      <c r="A34" s="1" t="s">
        <v>82</v>
      </c>
      <c r="B34" s="1" t="s">
        <v>83</v>
      </c>
      <c r="C34" s="1" t="s">
        <v>10</v>
      </c>
      <c r="D34" s="1" t="s">
        <v>19</v>
      </c>
      <c r="E34" s="102">
        <v>1800</v>
      </c>
    </row>
    <row r="35" spans="1:5" s="4" customFormat="1" ht="15.75" customHeight="1" x14ac:dyDescent="0.4">
      <c r="A35" s="1" t="s">
        <v>84</v>
      </c>
      <c r="B35" s="1" t="s">
        <v>85</v>
      </c>
      <c r="C35" s="1" t="s">
        <v>10</v>
      </c>
      <c r="D35" s="1" t="s">
        <v>19</v>
      </c>
      <c r="E35" s="102">
        <v>0</v>
      </c>
    </row>
    <row r="36" spans="1:5" s="4" customFormat="1" ht="15.75" customHeight="1" x14ac:dyDescent="0.4">
      <c r="A36" s="1" t="s">
        <v>86</v>
      </c>
      <c r="B36" s="1" t="s">
        <v>87</v>
      </c>
      <c r="C36" s="1" t="s">
        <v>10</v>
      </c>
      <c r="D36" s="1" t="s">
        <v>19</v>
      </c>
      <c r="E36" s="102">
        <v>638</v>
      </c>
    </row>
    <row r="37" spans="1:5" s="4" customFormat="1" ht="15.75" customHeight="1" x14ac:dyDescent="0.4">
      <c r="A37" s="1" t="s">
        <v>89</v>
      </c>
      <c r="B37" s="1" t="s">
        <v>90</v>
      </c>
      <c r="C37" s="1" t="s">
        <v>10</v>
      </c>
      <c r="D37" s="1" t="s">
        <v>19</v>
      </c>
      <c r="E37" s="102">
        <v>3392</v>
      </c>
    </row>
    <row r="38" spans="1:5" s="4" customFormat="1" ht="15.75" customHeight="1" x14ac:dyDescent="0.4">
      <c r="A38" s="1" t="s">
        <v>91</v>
      </c>
      <c r="B38" s="1" t="s">
        <v>92</v>
      </c>
      <c r="C38" s="1" t="s">
        <v>10</v>
      </c>
      <c r="D38" s="1" t="s">
        <v>19</v>
      </c>
      <c r="E38" s="102">
        <v>0</v>
      </c>
    </row>
    <row r="39" spans="1:5" s="4" customFormat="1" ht="15.75" customHeight="1" x14ac:dyDescent="0.4">
      <c r="A39" s="1" t="s">
        <v>93</v>
      </c>
      <c r="B39" s="1" t="s">
        <v>94</v>
      </c>
      <c r="C39" s="1" t="s">
        <v>10</v>
      </c>
      <c r="D39" s="1" t="s">
        <v>19</v>
      </c>
      <c r="E39" s="102">
        <v>0</v>
      </c>
    </row>
    <row r="40" spans="1:5" s="4" customFormat="1" ht="15.75" customHeight="1" x14ac:dyDescent="0.4">
      <c r="A40" s="1" t="s">
        <v>95</v>
      </c>
      <c r="B40" s="1" t="s">
        <v>96</v>
      </c>
      <c r="C40" s="1" t="s">
        <v>10</v>
      </c>
      <c r="D40" s="1" t="s">
        <v>19</v>
      </c>
      <c r="E40" s="102">
        <v>2000</v>
      </c>
    </row>
    <row r="41" spans="1:5" s="4" customFormat="1" ht="15.75" customHeight="1" x14ac:dyDescent="0.4">
      <c r="A41" s="1" t="s">
        <v>97</v>
      </c>
      <c r="B41" s="1" t="s">
        <v>98</v>
      </c>
      <c r="C41" s="1" t="s">
        <v>10</v>
      </c>
      <c r="D41" s="1" t="s">
        <v>19</v>
      </c>
      <c r="E41" s="102">
        <v>0</v>
      </c>
    </row>
    <row r="42" spans="1:5" s="4" customFormat="1" ht="15.75" customHeight="1" x14ac:dyDescent="0.4">
      <c r="A42" s="1" t="s">
        <v>99</v>
      </c>
      <c r="B42" s="1" t="s">
        <v>100</v>
      </c>
      <c r="C42" s="1" t="s">
        <v>10</v>
      </c>
      <c r="D42" s="1" t="s">
        <v>19</v>
      </c>
      <c r="E42" s="102">
        <v>132</v>
      </c>
    </row>
    <row r="43" spans="1:5" s="4" customFormat="1" ht="15.75" customHeight="1" x14ac:dyDescent="0.4">
      <c r="A43" s="1" t="s">
        <v>101</v>
      </c>
      <c r="B43" s="1" t="s">
        <v>102</v>
      </c>
      <c r="C43" s="1" t="s">
        <v>10</v>
      </c>
      <c r="D43" s="1" t="s">
        <v>19</v>
      </c>
      <c r="E43" s="102">
        <v>600</v>
      </c>
    </row>
    <row r="44" spans="1:5" s="4" customFormat="1" ht="15.75" customHeight="1" x14ac:dyDescent="0.4">
      <c r="A44" s="1" t="s">
        <v>103</v>
      </c>
      <c r="B44" s="1" t="s">
        <v>104</v>
      </c>
      <c r="C44" s="1" t="s">
        <v>10</v>
      </c>
      <c r="D44" s="1" t="s">
        <v>19</v>
      </c>
      <c r="E44" s="102">
        <v>600</v>
      </c>
    </row>
    <row r="45" spans="1:5" s="4" customFormat="1" ht="15.75" customHeight="1" x14ac:dyDescent="0.4">
      <c r="A45" s="1" t="s">
        <v>105</v>
      </c>
      <c r="B45" s="1" t="s">
        <v>106</v>
      </c>
      <c r="C45" s="1" t="s">
        <v>10</v>
      </c>
      <c r="D45" s="1" t="s">
        <v>19</v>
      </c>
      <c r="E45" s="102">
        <v>16</v>
      </c>
    </row>
    <row r="46" spans="1:5" s="4" customFormat="1" ht="15.75" customHeight="1" x14ac:dyDescent="0.4">
      <c r="A46" s="1" t="s">
        <v>107</v>
      </c>
      <c r="B46" s="1" t="s">
        <v>108</v>
      </c>
      <c r="C46" s="1" t="s">
        <v>10</v>
      </c>
      <c r="D46" s="1" t="s">
        <v>19</v>
      </c>
      <c r="E46" s="102">
        <v>0</v>
      </c>
    </row>
    <row r="47" spans="1:5" s="4" customFormat="1" ht="15.75" customHeight="1" x14ac:dyDescent="0.4">
      <c r="A47" s="1" t="s">
        <v>109</v>
      </c>
      <c r="B47" s="1" t="s">
        <v>110</v>
      </c>
      <c r="C47" s="1" t="s">
        <v>10</v>
      </c>
      <c r="D47" s="1" t="s">
        <v>19</v>
      </c>
      <c r="E47" s="102">
        <v>518</v>
      </c>
    </row>
    <row r="48" spans="1:5" s="4" customFormat="1" ht="15.75" customHeight="1" x14ac:dyDescent="0.4">
      <c r="A48" s="1" t="s">
        <v>111</v>
      </c>
      <c r="B48" s="1" t="s">
        <v>112</v>
      </c>
      <c r="C48" s="1" t="s">
        <v>10</v>
      </c>
      <c r="D48" s="1" t="s">
        <v>19</v>
      </c>
      <c r="E48" s="102">
        <v>0</v>
      </c>
    </row>
    <row r="49" spans="1:5" s="4" customFormat="1" ht="15.75" customHeight="1" x14ac:dyDescent="0.4">
      <c r="A49" s="1" t="s">
        <v>113</v>
      </c>
      <c r="B49" s="1" t="s">
        <v>114</v>
      </c>
      <c r="C49" s="1" t="s">
        <v>10</v>
      </c>
      <c r="D49" s="1" t="s">
        <v>19</v>
      </c>
      <c r="E49" s="102">
        <v>0</v>
      </c>
    </row>
    <row r="50" spans="1:5" s="4" customFormat="1" ht="15.75" customHeight="1" x14ac:dyDescent="0.4">
      <c r="A50" s="1" t="s">
        <v>115</v>
      </c>
      <c r="B50" s="1" t="s">
        <v>116</v>
      </c>
      <c r="C50" s="1" t="s">
        <v>10</v>
      </c>
      <c r="D50" s="1" t="s">
        <v>19</v>
      </c>
      <c r="E50" s="102">
        <v>522</v>
      </c>
    </row>
    <row r="51" spans="1:5" s="4" customFormat="1" ht="15.75" customHeight="1" x14ac:dyDescent="0.4">
      <c r="A51" s="1" t="s">
        <v>117</v>
      </c>
      <c r="B51" s="1" t="s">
        <v>118</v>
      </c>
      <c r="C51" s="1" t="s">
        <v>10</v>
      </c>
      <c r="D51" s="1" t="s">
        <v>19</v>
      </c>
      <c r="E51" s="102">
        <v>4307</v>
      </c>
    </row>
    <row r="52" spans="1:5" s="4" customFormat="1" ht="15.75" customHeight="1" x14ac:dyDescent="0.4">
      <c r="A52" s="1" t="s">
        <v>119</v>
      </c>
      <c r="B52" s="1" t="s">
        <v>120</v>
      </c>
      <c r="C52" s="1" t="s">
        <v>10</v>
      </c>
      <c r="D52" s="1" t="s">
        <v>19</v>
      </c>
      <c r="E52" s="102">
        <v>0</v>
      </c>
    </row>
    <row r="53" spans="1:5" s="4" customFormat="1" ht="15.75" customHeight="1" x14ac:dyDescent="0.4">
      <c r="A53" s="1" t="s">
        <v>121</v>
      </c>
      <c r="B53" s="1" t="s">
        <v>122</v>
      </c>
      <c r="C53" s="1" t="s">
        <v>10</v>
      </c>
      <c r="D53" s="1" t="s">
        <v>19</v>
      </c>
      <c r="E53" s="102">
        <v>770</v>
      </c>
    </row>
    <row r="54" spans="1:5" s="4" customFormat="1" ht="15.75" customHeight="1" x14ac:dyDescent="0.4">
      <c r="A54" s="1" t="s">
        <v>123</v>
      </c>
      <c r="B54" s="1" t="s">
        <v>124</v>
      </c>
      <c r="C54" s="1" t="s">
        <v>10</v>
      </c>
      <c r="D54" s="1" t="s">
        <v>19</v>
      </c>
      <c r="E54" s="102">
        <v>2400</v>
      </c>
    </row>
    <row r="55" spans="1:5" s="4" customFormat="1" ht="15.75" customHeight="1" x14ac:dyDescent="0.4">
      <c r="A55" s="1" t="s">
        <v>125</v>
      </c>
      <c r="B55" s="1" t="s">
        <v>126</v>
      </c>
      <c r="C55" s="1" t="s">
        <v>10</v>
      </c>
      <c r="D55" s="1" t="s">
        <v>19</v>
      </c>
      <c r="E55" s="102">
        <v>0</v>
      </c>
    </row>
    <row r="56" spans="1:5" s="4" customFormat="1" ht="15.75" customHeight="1" x14ac:dyDescent="0.4">
      <c r="A56" s="1" t="s">
        <v>127</v>
      </c>
      <c r="B56" s="1" t="s">
        <v>128</v>
      </c>
      <c r="C56" s="1" t="s">
        <v>10</v>
      </c>
      <c r="D56" s="1" t="s">
        <v>19</v>
      </c>
      <c r="E56" s="102">
        <v>1645</v>
      </c>
    </row>
    <row r="57" spans="1:5" s="4" customFormat="1" ht="15.75" customHeight="1" x14ac:dyDescent="0.4">
      <c r="A57" s="1" t="s">
        <v>129</v>
      </c>
      <c r="B57" s="1" t="s">
        <v>130</v>
      </c>
      <c r="C57" s="1" t="s">
        <v>10</v>
      </c>
      <c r="D57" s="1" t="s">
        <v>19</v>
      </c>
      <c r="E57" s="102">
        <v>2800</v>
      </c>
    </row>
    <row r="58" spans="1:5" s="4" customFormat="1" ht="15.75" customHeight="1" x14ac:dyDescent="0.4">
      <c r="A58" s="1" t="s">
        <v>131</v>
      </c>
      <c r="B58" s="1" t="s">
        <v>132</v>
      </c>
      <c r="C58" s="1" t="s">
        <v>10</v>
      </c>
      <c r="D58" s="1" t="s">
        <v>19</v>
      </c>
      <c r="E58" s="102">
        <v>0</v>
      </c>
    </row>
    <row r="59" spans="1:5" s="4" customFormat="1" ht="15.75" customHeight="1" x14ac:dyDescent="0.4">
      <c r="A59" s="1" t="s">
        <v>133</v>
      </c>
      <c r="B59" s="1" t="s">
        <v>134</v>
      </c>
      <c r="C59" s="1" t="s">
        <v>10</v>
      </c>
      <c r="D59" s="1" t="s">
        <v>19</v>
      </c>
      <c r="E59" s="102">
        <v>816</v>
      </c>
    </row>
    <row r="60" spans="1:5" s="4" customFormat="1" ht="15.75" customHeight="1" x14ac:dyDescent="0.4">
      <c r="A60" s="1" t="s">
        <v>135</v>
      </c>
      <c r="B60" s="1" t="s">
        <v>136</v>
      </c>
      <c r="C60" s="1" t="s">
        <v>11</v>
      </c>
      <c r="D60" s="1" t="s">
        <v>19</v>
      </c>
      <c r="E60" s="102">
        <v>100000</v>
      </c>
    </row>
    <row r="61" spans="1:5" s="4" customFormat="1" ht="15.75" customHeight="1" x14ac:dyDescent="0.4">
      <c r="A61" s="1" t="s">
        <v>137</v>
      </c>
      <c r="B61" s="1" t="s">
        <v>138</v>
      </c>
      <c r="C61" s="1" t="s">
        <v>11</v>
      </c>
      <c r="D61" s="1" t="s">
        <v>19</v>
      </c>
      <c r="E61" s="102">
        <v>24079</v>
      </c>
    </row>
    <row r="62" spans="1:5" s="4" customFormat="1" ht="15.75" customHeight="1" x14ac:dyDescent="0.4">
      <c r="A62" s="1" t="s">
        <v>139</v>
      </c>
      <c r="B62" s="1" t="s">
        <v>140</v>
      </c>
      <c r="C62" s="1" t="s">
        <v>11429</v>
      </c>
      <c r="D62" s="1" t="s">
        <v>19</v>
      </c>
      <c r="E62" s="102">
        <v>436867</v>
      </c>
    </row>
    <row r="63" spans="1:5" s="4" customFormat="1" ht="15.75" customHeight="1" x14ac:dyDescent="0.4">
      <c r="A63" s="1" t="s">
        <v>141</v>
      </c>
      <c r="B63" s="1" t="s">
        <v>142</v>
      </c>
      <c r="C63" s="1" t="s">
        <v>11</v>
      </c>
      <c r="D63" s="1" t="s">
        <v>19</v>
      </c>
      <c r="E63" s="102">
        <v>45145</v>
      </c>
    </row>
    <row r="64" spans="1:5" s="4" customFormat="1" ht="15.75" customHeight="1" x14ac:dyDescent="0.4">
      <c r="A64" s="1" t="s">
        <v>143</v>
      </c>
      <c r="B64" s="1" t="s">
        <v>144</v>
      </c>
      <c r="C64" s="1" t="s">
        <v>11</v>
      </c>
      <c r="D64" s="1" t="s">
        <v>19</v>
      </c>
      <c r="E64" s="102">
        <v>116636</v>
      </c>
    </row>
    <row r="65" spans="1:5" s="4" customFormat="1" ht="15.75" customHeight="1" x14ac:dyDescent="0.4">
      <c r="A65" s="1" t="s">
        <v>145</v>
      </c>
      <c r="B65" s="1" t="s">
        <v>146</v>
      </c>
      <c r="C65" s="1" t="s">
        <v>11429</v>
      </c>
      <c r="D65" s="1" t="s">
        <v>26</v>
      </c>
      <c r="E65" s="102">
        <v>22100</v>
      </c>
    </row>
    <row r="66" spans="1:5" s="4" customFormat="1" ht="15.75" customHeight="1" x14ac:dyDescent="0.4">
      <c r="A66" s="1" t="s">
        <v>147</v>
      </c>
      <c r="B66" s="1" t="s">
        <v>148</v>
      </c>
      <c r="C66" s="1" t="s">
        <v>6</v>
      </c>
      <c r="D66" s="1" t="s">
        <v>19</v>
      </c>
      <c r="E66" s="102">
        <v>125000</v>
      </c>
    </row>
    <row r="67" spans="1:5" s="4" customFormat="1" ht="15.75" customHeight="1" x14ac:dyDescent="0.4">
      <c r="A67" s="1" t="s">
        <v>149</v>
      </c>
      <c r="B67" s="1" t="s">
        <v>150</v>
      </c>
      <c r="C67" s="1" t="s">
        <v>7</v>
      </c>
      <c r="D67" s="1" t="s">
        <v>19</v>
      </c>
      <c r="E67" s="102">
        <v>0</v>
      </c>
    </row>
    <row r="68" spans="1:5" s="4" customFormat="1" ht="15.75" customHeight="1" x14ac:dyDescent="0.4">
      <c r="A68" s="1" t="s">
        <v>151</v>
      </c>
      <c r="B68" s="1" t="s">
        <v>152</v>
      </c>
      <c r="C68" s="1" t="s">
        <v>6</v>
      </c>
      <c r="D68" s="1" t="s">
        <v>19</v>
      </c>
      <c r="E68" s="102">
        <v>0</v>
      </c>
    </row>
    <row r="69" spans="1:5" s="4" customFormat="1" ht="15.75" customHeight="1" x14ac:dyDescent="0.4">
      <c r="A69" s="1" t="s">
        <v>153</v>
      </c>
      <c r="B69" s="1" t="s">
        <v>154</v>
      </c>
      <c r="C69" s="1" t="s">
        <v>4</v>
      </c>
      <c r="D69" s="1" t="s">
        <v>19</v>
      </c>
      <c r="E69" s="102">
        <v>0</v>
      </c>
    </row>
    <row r="70" spans="1:5" s="4" customFormat="1" ht="15.75" customHeight="1" x14ac:dyDescent="0.4">
      <c r="A70" s="1" t="s">
        <v>155</v>
      </c>
      <c r="B70" s="1" t="s">
        <v>156</v>
      </c>
      <c r="C70" s="1" t="s">
        <v>6</v>
      </c>
      <c r="D70" s="1" t="s">
        <v>19</v>
      </c>
      <c r="E70" s="102">
        <v>0</v>
      </c>
    </row>
    <row r="71" spans="1:5" s="4" customFormat="1" ht="15.75" customHeight="1" x14ac:dyDescent="0.4">
      <c r="A71" s="1" t="s">
        <v>157</v>
      </c>
      <c r="B71" s="1" t="s">
        <v>158</v>
      </c>
      <c r="C71" s="1" t="s">
        <v>7</v>
      </c>
      <c r="D71" s="1" t="s">
        <v>19</v>
      </c>
      <c r="E71" s="102">
        <v>43505</v>
      </c>
    </row>
    <row r="72" spans="1:5" s="4" customFormat="1" ht="15.75" customHeight="1" x14ac:dyDescent="0.4">
      <c r="A72" s="1" t="s">
        <v>159</v>
      </c>
      <c r="B72" s="1" t="s">
        <v>160</v>
      </c>
      <c r="C72" s="1" t="s">
        <v>7</v>
      </c>
      <c r="D72" s="1" t="s">
        <v>19</v>
      </c>
      <c r="E72" s="102">
        <v>0</v>
      </c>
    </row>
    <row r="73" spans="1:5" s="4" customFormat="1" ht="15.75" customHeight="1" x14ac:dyDescent="0.4">
      <c r="A73" s="1" t="s">
        <v>161</v>
      </c>
      <c r="B73" s="1" t="s">
        <v>162</v>
      </c>
      <c r="C73" s="1" t="s">
        <v>6</v>
      </c>
      <c r="D73" s="1" t="s">
        <v>19</v>
      </c>
      <c r="E73" s="102">
        <v>0</v>
      </c>
    </row>
    <row r="74" spans="1:5" s="4" customFormat="1" ht="15.75" customHeight="1" x14ac:dyDescent="0.4">
      <c r="A74" s="1" t="s">
        <v>163</v>
      </c>
      <c r="B74" s="1" t="s">
        <v>164</v>
      </c>
      <c r="C74" s="1" t="s">
        <v>6</v>
      </c>
      <c r="D74" s="1" t="s">
        <v>19</v>
      </c>
      <c r="E74" s="102">
        <v>943</v>
      </c>
    </row>
    <row r="75" spans="1:5" s="4" customFormat="1" ht="15.75" customHeight="1" x14ac:dyDescent="0.4">
      <c r="A75" s="1" t="s">
        <v>165</v>
      </c>
      <c r="B75" s="1" t="s">
        <v>18743</v>
      </c>
      <c r="C75" s="1" t="s">
        <v>9</v>
      </c>
      <c r="D75" s="1" t="s">
        <v>26</v>
      </c>
      <c r="E75" s="102">
        <v>632543</v>
      </c>
    </row>
    <row r="76" spans="1:5" s="4" customFormat="1" ht="15.75" customHeight="1" x14ac:dyDescent="0.4">
      <c r="A76" s="1" t="s">
        <v>166</v>
      </c>
      <c r="B76" s="1" t="s">
        <v>167</v>
      </c>
      <c r="C76" s="1" t="s">
        <v>6</v>
      </c>
      <c r="D76" s="1" t="s">
        <v>19</v>
      </c>
      <c r="E76" s="102">
        <v>0</v>
      </c>
    </row>
    <row r="77" spans="1:5" s="4" customFormat="1" ht="15.75" customHeight="1" x14ac:dyDescent="0.4">
      <c r="A77" s="1" t="s">
        <v>168</v>
      </c>
      <c r="B77" s="1" t="s">
        <v>169</v>
      </c>
      <c r="C77" s="1" t="s">
        <v>6</v>
      </c>
      <c r="D77" s="1" t="s">
        <v>19</v>
      </c>
      <c r="E77" s="102">
        <v>0</v>
      </c>
    </row>
    <row r="78" spans="1:5" s="4" customFormat="1" ht="15.75" customHeight="1" x14ac:dyDescent="0.4">
      <c r="A78" s="1" t="s">
        <v>171</v>
      </c>
      <c r="B78" s="1" t="s">
        <v>172</v>
      </c>
      <c r="C78" s="1" t="s">
        <v>6</v>
      </c>
      <c r="D78" s="1" t="s">
        <v>19</v>
      </c>
      <c r="E78" s="102">
        <v>0</v>
      </c>
    </row>
    <row r="79" spans="1:5" s="4" customFormat="1" ht="15.75" customHeight="1" x14ac:dyDescent="0.4">
      <c r="A79" s="1" t="s">
        <v>173</v>
      </c>
      <c r="B79" s="1" t="s">
        <v>174</v>
      </c>
      <c r="C79" s="1" t="s">
        <v>7</v>
      </c>
      <c r="D79" s="1" t="s">
        <v>19</v>
      </c>
      <c r="E79" s="102">
        <v>17890</v>
      </c>
    </row>
    <row r="80" spans="1:5" s="4" customFormat="1" ht="15.75" customHeight="1" x14ac:dyDescent="0.4">
      <c r="A80" s="1" t="s">
        <v>175</v>
      </c>
      <c r="B80" s="1" t="s">
        <v>176</v>
      </c>
      <c r="C80" s="1" t="s">
        <v>6</v>
      </c>
      <c r="D80" s="1" t="s">
        <v>19</v>
      </c>
      <c r="E80" s="102">
        <v>0</v>
      </c>
    </row>
    <row r="81" spans="1:5" s="4" customFormat="1" ht="15.75" customHeight="1" x14ac:dyDescent="0.4">
      <c r="A81" s="1" t="s">
        <v>177</v>
      </c>
      <c r="B81" s="1" t="s">
        <v>178</v>
      </c>
      <c r="C81" s="1" t="s">
        <v>6</v>
      </c>
      <c r="D81" s="1" t="s">
        <v>19</v>
      </c>
      <c r="E81" s="102">
        <v>0</v>
      </c>
    </row>
    <row r="82" spans="1:5" s="4" customFormat="1" ht="15.75" customHeight="1" x14ac:dyDescent="0.4">
      <c r="A82" s="1" t="s">
        <v>179</v>
      </c>
      <c r="B82" s="1" t="s">
        <v>180</v>
      </c>
      <c r="C82" s="1" t="s">
        <v>7</v>
      </c>
      <c r="D82" s="1" t="s">
        <v>19</v>
      </c>
      <c r="E82" s="102">
        <v>0</v>
      </c>
    </row>
    <row r="83" spans="1:5" s="4" customFormat="1" ht="15.75" customHeight="1" x14ac:dyDescent="0.4">
      <c r="A83" s="1" t="s">
        <v>181</v>
      </c>
      <c r="B83" s="1" t="s">
        <v>182</v>
      </c>
      <c r="C83" s="1" t="s">
        <v>7</v>
      </c>
      <c r="D83" s="1" t="s">
        <v>19</v>
      </c>
      <c r="E83" s="102">
        <v>0</v>
      </c>
    </row>
    <row r="84" spans="1:5" s="4" customFormat="1" ht="15.75" customHeight="1" x14ac:dyDescent="0.4">
      <c r="A84" s="1" t="s">
        <v>183</v>
      </c>
      <c r="B84" s="1" t="s">
        <v>184</v>
      </c>
      <c r="C84" s="1" t="s">
        <v>10</v>
      </c>
      <c r="D84" s="1" t="s">
        <v>19</v>
      </c>
      <c r="E84" s="102">
        <v>0</v>
      </c>
    </row>
    <row r="85" spans="1:5" s="4" customFormat="1" ht="15.75" customHeight="1" x14ac:dyDescent="0.4">
      <c r="A85" s="1" t="s">
        <v>185</v>
      </c>
      <c r="B85" s="1" t="s">
        <v>186</v>
      </c>
      <c r="C85" s="1" t="s">
        <v>7</v>
      </c>
      <c r="D85" s="1" t="s">
        <v>19</v>
      </c>
      <c r="E85" s="102">
        <v>11304</v>
      </c>
    </row>
    <row r="86" spans="1:5" s="4" customFormat="1" ht="15.75" customHeight="1" x14ac:dyDescent="0.4">
      <c r="A86" s="1" t="s">
        <v>187</v>
      </c>
      <c r="B86" s="1" t="s">
        <v>188</v>
      </c>
      <c r="C86" s="1" t="s">
        <v>4</v>
      </c>
      <c r="D86" s="1" t="s">
        <v>19</v>
      </c>
      <c r="E86" s="102">
        <v>13914</v>
      </c>
    </row>
    <row r="87" spans="1:5" s="4" customFormat="1" ht="15.75" customHeight="1" x14ac:dyDescent="0.4">
      <c r="A87" s="1" t="s">
        <v>189</v>
      </c>
      <c r="B87" s="1" t="s">
        <v>18744</v>
      </c>
      <c r="C87" s="1" t="s">
        <v>9</v>
      </c>
      <c r="D87" s="1" t="s">
        <v>26</v>
      </c>
      <c r="E87" s="102">
        <v>596193</v>
      </c>
    </row>
    <row r="88" spans="1:5" s="4" customFormat="1" ht="15.75" customHeight="1" x14ac:dyDescent="0.4">
      <c r="A88" s="1" t="s">
        <v>190</v>
      </c>
      <c r="B88" s="1" t="s">
        <v>191</v>
      </c>
      <c r="C88" s="1" t="s">
        <v>7</v>
      </c>
      <c r="D88" s="1" t="s">
        <v>19</v>
      </c>
      <c r="E88" s="102">
        <v>2551</v>
      </c>
    </row>
    <row r="89" spans="1:5" s="4" customFormat="1" ht="15.75" customHeight="1" x14ac:dyDescent="0.4">
      <c r="A89" s="1" t="s">
        <v>192</v>
      </c>
      <c r="B89" s="1" t="s">
        <v>193</v>
      </c>
      <c r="C89" s="1" t="s">
        <v>6</v>
      </c>
      <c r="D89" s="1" t="s">
        <v>19</v>
      </c>
      <c r="E89" s="102">
        <v>0</v>
      </c>
    </row>
    <row r="90" spans="1:5" s="4" customFormat="1" ht="15.75" customHeight="1" x14ac:dyDescent="0.4">
      <c r="A90" s="1" t="s">
        <v>194</v>
      </c>
      <c r="B90" s="1" t="s">
        <v>195</v>
      </c>
      <c r="C90" s="1" t="s">
        <v>6</v>
      </c>
      <c r="D90" s="1" t="s">
        <v>19</v>
      </c>
      <c r="E90" s="102">
        <v>0</v>
      </c>
    </row>
    <row r="91" spans="1:5" s="4" customFormat="1" ht="15.75" customHeight="1" x14ac:dyDescent="0.4">
      <c r="A91" s="1" t="s">
        <v>196</v>
      </c>
      <c r="B91" s="1" t="s">
        <v>197</v>
      </c>
      <c r="C91" s="1" t="s">
        <v>6</v>
      </c>
      <c r="D91" s="1" t="s">
        <v>19</v>
      </c>
      <c r="E91" s="102">
        <v>0</v>
      </c>
    </row>
    <row r="92" spans="1:5" s="4" customFormat="1" ht="15.75" customHeight="1" x14ac:dyDescent="0.4">
      <c r="A92" s="1" t="s">
        <v>198</v>
      </c>
      <c r="B92" s="1" t="s">
        <v>199</v>
      </c>
      <c r="C92" s="1" t="s">
        <v>7</v>
      </c>
      <c r="D92" s="1" t="s">
        <v>19</v>
      </c>
      <c r="E92" s="102">
        <v>0</v>
      </c>
    </row>
    <row r="93" spans="1:5" s="4" customFormat="1" ht="15.75" customHeight="1" x14ac:dyDescent="0.4">
      <c r="A93" s="1" t="s">
        <v>200</v>
      </c>
      <c r="B93" s="1" t="s">
        <v>201</v>
      </c>
      <c r="C93" s="1" t="s">
        <v>6</v>
      </c>
      <c r="D93" s="1" t="s">
        <v>19</v>
      </c>
      <c r="E93" s="102">
        <v>0</v>
      </c>
    </row>
    <row r="94" spans="1:5" s="4" customFormat="1" ht="15.75" customHeight="1" x14ac:dyDescent="0.4">
      <c r="A94" s="1" t="s">
        <v>202</v>
      </c>
      <c r="B94" s="1" t="s">
        <v>203</v>
      </c>
      <c r="C94" s="1" t="s">
        <v>7</v>
      </c>
      <c r="D94" s="1" t="s">
        <v>19</v>
      </c>
      <c r="E94" s="102">
        <v>37563</v>
      </c>
    </row>
    <row r="95" spans="1:5" s="4" customFormat="1" ht="15.75" customHeight="1" x14ac:dyDescent="0.4">
      <c r="A95" s="1" t="s">
        <v>204</v>
      </c>
      <c r="B95" s="1" t="s">
        <v>205</v>
      </c>
      <c r="C95" s="1" t="s">
        <v>7</v>
      </c>
      <c r="D95" s="1" t="s">
        <v>19</v>
      </c>
      <c r="E95" s="102">
        <v>21054</v>
      </c>
    </row>
    <row r="96" spans="1:5" s="4" customFormat="1" ht="15.75" customHeight="1" x14ac:dyDescent="0.4">
      <c r="A96" s="1" t="s">
        <v>206</v>
      </c>
      <c r="B96" s="1" t="s">
        <v>207</v>
      </c>
      <c r="C96" s="1" t="s">
        <v>7</v>
      </c>
      <c r="D96" s="1" t="s">
        <v>19</v>
      </c>
      <c r="E96" s="102">
        <v>0</v>
      </c>
    </row>
    <row r="97" spans="1:5" s="4" customFormat="1" ht="15.75" customHeight="1" x14ac:dyDescent="0.4">
      <c r="A97" s="1" t="s">
        <v>208</v>
      </c>
      <c r="B97" s="1" t="s">
        <v>209</v>
      </c>
      <c r="C97" s="1" t="s">
        <v>6</v>
      </c>
      <c r="D97" s="1" t="s">
        <v>19</v>
      </c>
      <c r="E97" s="102">
        <v>0</v>
      </c>
    </row>
    <row r="98" spans="1:5" s="4" customFormat="1" ht="15.75" customHeight="1" x14ac:dyDescent="0.4">
      <c r="A98" s="1" t="s">
        <v>210</v>
      </c>
      <c r="B98" s="1" t="s">
        <v>211</v>
      </c>
      <c r="C98" s="1" t="s">
        <v>10</v>
      </c>
      <c r="D98" s="1" t="s">
        <v>19</v>
      </c>
      <c r="E98" s="102">
        <v>20752</v>
      </c>
    </row>
    <row r="99" spans="1:5" s="4" customFormat="1" ht="15.75" customHeight="1" x14ac:dyDescent="0.4">
      <c r="A99" s="1" t="s">
        <v>212</v>
      </c>
      <c r="B99" s="1" t="s">
        <v>213</v>
      </c>
      <c r="C99" s="1" t="s">
        <v>4</v>
      </c>
      <c r="D99" s="1" t="s">
        <v>19</v>
      </c>
      <c r="E99" s="102">
        <v>0</v>
      </c>
    </row>
    <row r="100" spans="1:5" s="4" customFormat="1" ht="15.75" customHeight="1" x14ac:dyDescent="0.4">
      <c r="A100" s="1" t="s">
        <v>214</v>
      </c>
      <c r="B100" s="1" t="s">
        <v>215</v>
      </c>
      <c r="C100" s="1" t="s">
        <v>6</v>
      </c>
      <c r="D100" s="1" t="s">
        <v>19</v>
      </c>
      <c r="E100" s="102">
        <v>0</v>
      </c>
    </row>
    <row r="101" spans="1:5" s="4" customFormat="1" ht="15.75" customHeight="1" x14ac:dyDescent="0.4">
      <c r="A101" s="1" t="s">
        <v>216</v>
      </c>
      <c r="B101" s="1" t="s">
        <v>217</v>
      </c>
      <c r="C101" s="1" t="s">
        <v>10</v>
      </c>
      <c r="D101" s="1" t="s">
        <v>19</v>
      </c>
      <c r="E101" s="102">
        <v>37684</v>
      </c>
    </row>
    <row r="102" spans="1:5" s="4" customFormat="1" ht="15.75" customHeight="1" x14ac:dyDescent="0.4">
      <c r="A102" s="1" t="s">
        <v>218</v>
      </c>
      <c r="B102" s="1" t="s">
        <v>219</v>
      </c>
      <c r="C102" s="1" t="s">
        <v>6</v>
      </c>
      <c r="D102" s="1" t="s">
        <v>19</v>
      </c>
      <c r="E102" s="102">
        <v>0</v>
      </c>
    </row>
    <row r="103" spans="1:5" s="4" customFormat="1" ht="15.75" customHeight="1" x14ac:dyDescent="0.4">
      <c r="A103" s="1" t="s">
        <v>220</v>
      </c>
      <c r="B103" s="1" t="s">
        <v>221</v>
      </c>
      <c r="C103" s="1" t="s">
        <v>7</v>
      </c>
      <c r="D103" s="1" t="s">
        <v>19</v>
      </c>
      <c r="E103" s="102">
        <v>0</v>
      </c>
    </row>
    <row r="104" spans="1:5" s="4" customFormat="1" ht="15.75" customHeight="1" x14ac:dyDescent="0.4">
      <c r="A104" s="1" t="s">
        <v>222</v>
      </c>
      <c r="B104" s="1" t="s">
        <v>223</v>
      </c>
      <c r="C104" s="1" t="s">
        <v>7</v>
      </c>
      <c r="D104" s="1" t="s">
        <v>19</v>
      </c>
      <c r="E104" s="102">
        <v>70000</v>
      </c>
    </row>
    <row r="105" spans="1:5" s="4" customFormat="1" ht="15.75" customHeight="1" x14ac:dyDescent="0.4">
      <c r="A105" s="1" t="s">
        <v>224</v>
      </c>
      <c r="B105" s="1" t="s">
        <v>225</v>
      </c>
      <c r="C105" s="1" t="s">
        <v>7</v>
      </c>
      <c r="D105" s="1" t="s">
        <v>19</v>
      </c>
      <c r="E105" s="102">
        <v>726307</v>
      </c>
    </row>
    <row r="106" spans="1:5" s="4" customFormat="1" ht="15.75" customHeight="1" x14ac:dyDescent="0.4">
      <c r="A106" s="1" t="s">
        <v>226</v>
      </c>
      <c r="B106" s="1" t="s">
        <v>227</v>
      </c>
      <c r="C106" s="1" t="s">
        <v>7</v>
      </c>
      <c r="D106" s="1" t="s">
        <v>19</v>
      </c>
      <c r="E106" s="102">
        <v>-34786</v>
      </c>
    </row>
    <row r="107" spans="1:5" s="4" customFormat="1" ht="15.75" customHeight="1" x14ac:dyDescent="0.4">
      <c r="A107" s="1" t="s">
        <v>228</v>
      </c>
      <c r="B107" s="1" t="s">
        <v>229</v>
      </c>
      <c r="C107" s="1" t="s">
        <v>6</v>
      </c>
      <c r="D107" s="1" t="s">
        <v>19</v>
      </c>
      <c r="E107" s="102">
        <v>0</v>
      </c>
    </row>
    <row r="108" spans="1:5" s="4" customFormat="1" ht="15.75" customHeight="1" x14ac:dyDescent="0.4">
      <c r="A108" s="1" t="s">
        <v>230</v>
      </c>
      <c r="B108" s="1" t="s">
        <v>231</v>
      </c>
      <c r="C108" s="1" t="s">
        <v>6</v>
      </c>
      <c r="D108" s="1" t="s">
        <v>19</v>
      </c>
      <c r="E108" s="102">
        <v>0</v>
      </c>
    </row>
    <row r="109" spans="1:5" s="4" customFormat="1" ht="15.75" customHeight="1" x14ac:dyDescent="0.4">
      <c r="A109" s="1" t="s">
        <v>232</v>
      </c>
      <c r="B109" s="1" t="s">
        <v>233</v>
      </c>
      <c r="C109" s="1" t="s">
        <v>6</v>
      </c>
      <c r="D109" s="1" t="s">
        <v>19</v>
      </c>
      <c r="E109" s="102">
        <v>0</v>
      </c>
    </row>
    <row r="110" spans="1:5" s="4" customFormat="1" ht="15.75" customHeight="1" x14ac:dyDescent="0.4">
      <c r="A110" s="1" t="s">
        <v>234</v>
      </c>
      <c r="B110" s="1" t="s">
        <v>235</v>
      </c>
      <c r="C110" s="1" t="s">
        <v>7</v>
      </c>
      <c r="D110" s="1" t="s">
        <v>19</v>
      </c>
      <c r="E110" s="102">
        <v>6874</v>
      </c>
    </row>
    <row r="111" spans="1:5" s="4" customFormat="1" ht="15.75" customHeight="1" x14ac:dyDescent="0.4">
      <c r="A111" s="1" t="s">
        <v>236</v>
      </c>
      <c r="B111" s="1" t="s">
        <v>237</v>
      </c>
      <c r="C111" s="1" t="s">
        <v>11429</v>
      </c>
      <c r="D111" s="1" t="s">
        <v>19</v>
      </c>
      <c r="E111" s="102">
        <v>38610</v>
      </c>
    </row>
    <row r="112" spans="1:5" s="4" customFormat="1" ht="15.75" customHeight="1" x14ac:dyDescent="0.4">
      <c r="A112" s="1" t="s">
        <v>238</v>
      </c>
      <c r="B112" s="1" t="s">
        <v>18745</v>
      </c>
      <c r="C112" s="1" t="s">
        <v>9</v>
      </c>
      <c r="D112" s="1" t="s">
        <v>26</v>
      </c>
      <c r="E112" s="102">
        <v>281743</v>
      </c>
    </row>
    <row r="113" spans="1:5" s="4" customFormat="1" ht="15.75" customHeight="1" x14ac:dyDescent="0.4">
      <c r="A113" s="1" t="s">
        <v>239</v>
      </c>
      <c r="B113" s="1" t="s">
        <v>240</v>
      </c>
      <c r="C113" s="1" t="s">
        <v>6</v>
      </c>
      <c r="D113" s="1" t="s">
        <v>19</v>
      </c>
      <c r="E113" s="102">
        <v>0</v>
      </c>
    </row>
    <row r="114" spans="1:5" s="4" customFormat="1" ht="15.75" customHeight="1" x14ac:dyDescent="0.4">
      <c r="A114" s="1" t="s">
        <v>241</v>
      </c>
      <c r="B114" s="1" t="s">
        <v>8121</v>
      </c>
      <c r="C114" s="1" t="s">
        <v>11429</v>
      </c>
      <c r="D114" s="1" t="s">
        <v>19</v>
      </c>
      <c r="E114" s="102">
        <v>74730</v>
      </c>
    </row>
    <row r="115" spans="1:5" s="4" customFormat="1" ht="15.75" customHeight="1" x14ac:dyDescent="0.4">
      <c r="A115" s="1" t="s">
        <v>242</v>
      </c>
      <c r="B115" s="1" t="s">
        <v>243</v>
      </c>
      <c r="C115" s="1" t="s">
        <v>6</v>
      </c>
      <c r="D115" s="1" t="s">
        <v>19</v>
      </c>
      <c r="E115" s="102">
        <v>0</v>
      </c>
    </row>
    <row r="116" spans="1:5" s="4" customFormat="1" ht="15.75" customHeight="1" x14ac:dyDescent="0.4">
      <c r="A116" s="1" t="s">
        <v>244</v>
      </c>
      <c r="B116" s="1" t="s">
        <v>245</v>
      </c>
      <c r="C116" s="1" t="s">
        <v>6</v>
      </c>
      <c r="D116" s="1" t="s">
        <v>19</v>
      </c>
      <c r="E116" s="102">
        <v>0</v>
      </c>
    </row>
    <row r="117" spans="1:5" s="4" customFormat="1" ht="15.75" customHeight="1" x14ac:dyDescent="0.4">
      <c r="A117" s="1" t="s">
        <v>246</v>
      </c>
      <c r="B117" s="1" t="s">
        <v>247</v>
      </c>
      <c r="C117" s="1" t="s">
        <v>6</v>
      </c>
      <c r="D117" s="1" t="s">
        <v>19</v>
      </c>
      <c r="E117" s="102">
        <v>0</v>
      </c>
    </row>
    <row r="118" spans="1:5" s="4" customFormat="1" ht="15.75" customHeight="1" x14ac:dyDescent="0.4">
      <c r="A118" s="1" t="s">
        <v>248</v>
      </c>
      <c r="B118" s="1" t="s">
        <v>249</v>
      </c>
      <c r="C118" s="1" t="s">
        <v>4</v>
      </c>
      <c r="D118" s="1" t="s">
        <v>19</v>
      </c>
      <c r="E118" s="102">
        <v>0</v>
      </c>
    </row>
    <row r="119" spans="1:5" s="4" customFormat="1" ht="15.75" customHeight="1" x14ac:dyDescent="0.4">
      <c r="A119" s="1" t="s">
        <v>250</v>
      </c>
      <c r="B119" s="1" t="s">
        <v>251</v>
      </c>
      <c r="C119" s="1" t="s">
        <v>4</v>
      </c>
      <c r="D119" s="1" t="s">
        <v>19</v>
      </c>
      <c r="E119" s="102">
        <v>0</v>
      </c>
    </row>
    <row r="120" spans="1:5" s="4" customFormat="1" ht="15.75" customHeight="1" x14ac:dyDescent="0.4">
      <c r="A120" s="1" t="s">
        <v>252</v>
      </c>
      <c r="B120" s="1" t="s">
        <v>253</v>
      </c>
      <c r="C120" s="1" t="s">
        <v>4</v>
      </c>
      <c r="D120" s="1" t="s">
        <v>19</v>
      </c>
      <c r="E120" s="102">
        <v>0</v>
      </c>
    </row>
    <row r="121" spans="1:5" s="4" customFormat="1" ht="15.75" customHeight="1" x14ac:dyDescent="0.4">
      <c r="A121" s="1" t="s">
        <v>254</v>
      </c>
      <c r="B121" s="1" t="s">
        <v>255</v>
      </c>
      <c r="C121" s="1" t="s">
        <v>4</v>
      </c>
      <c r="D121" s="1" t="s">
        <v>19</v>
      </c>
      <c r="E121" s="102">
        <v>0</v>
      </c>
    </row>
    <row r="122" spans="1:5" s="4" customFormat="1" ht="15.75" customHeight="1" x14ac:dyDescent="0.4">
      <c r="A122" s="1" t="s">
        <v>256</v>
      </c>
      <c r="B122" s="1" t="s">
        <v>257</v>
      </c>
      <c r="C122" s="1" t="s">
        <v>4</v>
      </c>
      <c r="D122" s="1" t="s">
        <v>19</v>
      </c>
      <c r="E122" s="102">
        <v>7020</v>
      </c>
    </row>
    <row r="123" spans="1:5" s="4" customFormat="1" ht="15.75" customHeight="1" x14ac:dyDescent="0.4">
      <c r="A123" s="1" t="s">
        <v>258</v>
      </c>
      <c r="B123" s="1" t="s">
        <v>259</v>
      </c>
      <c r="C123" s="1" t="s">
        <v>4</v>
      </c>
      <c r="D123" s="1" t="s">
        <v>19</v>
      </c>
      <c r="E123" s="102">
        <v>0</v>
      </c>
    </row>
    <row r="124" spans="1:5" s="4" customFormat="1" ht="15.75" customHeight="1" x14ac:dyDescent="0.4">
      <c r="A124" s="1" t="s">
        <v>260</v>
      </c>
      <c r="B124" s="1" t="s">
        <v>261</v>
      </c>
      <c r="C124" s="1" t="s">
        <v>7</v>
      </c>
      <c r="D124" s="1" t="s">
        <v>19</v>
      </c>
      <c r="E124" s="102">
        <v>0</v>
      </c>
    </row>
    <row r="125" spans="1:5" s="4" customFormat="1" ht="15.75" customHeight="1" x14ac:dyDescent="0.4">
      <c r="A125" s="1" t="s">
        <v>262</v>
      </c>
      <c r="B125" s="1" t="s">
        <v>263</v>
      </c>
      <c r="C125" s="1" t="s">
        <v>4</v>
      </c>
      <c r="D125" s="1" t="s">
        <v>19</v>
      </c>
      <c r="E125" s="102">
        <v>14212</v>
      </c>
    </row>
    <row r="126" spans="1:5" s="4" customFormat="1" ht="15.75" customHeight="1" x14ac:dyDescent="0.4">
      <c r="A126" s="1" t="s">
        <v>264</v>
      </c>
      <c r="B126" s="1" t="s">
        <v>265</v>
      </c>
      <c r="C126" s="1" t="s">
        <v>4</v>
      </c>
      <c r="D126" s="1" t="s">
        <v>19</v>
      </c>
      <c r="E126" s="102">
        <v>0</v>
      </c>
    </row>
    <row r="127" spans="1:5" s="4" customFormat="1" ht="15.75" customHeight="1" x14ac:dyDescent="0.4">
      <c r="A127" s="1" t="s">
        <v>266</v>
      </c>
      <c r="B127" s="1" t="s">
        <v>267</v>
      </c>
      <c r="C127" s="1" t="s">
        <v>6</v>
      </c>
      <c r="D127" s="1" t="s">
        <v>19</v>
      </c>
      <c r="E127" s="102">
        <v>0</v>
      </c>
    </row>
    <row r="128" spans="1:5" s="4" customFormat="1" ht="15.75" customHeight="1" x14ac:dyDescent="0.4">
      <c r="A128" s="1" t="s">
        <v>268</v>
      </c>
      <c r="B128" s="1" t="s">
        <v>269</v>
      </c>
      <c r="C128" s="1" t="s">
        <v>4</v>
      </c>
      <c r="D128" s="1" t="s">
        <v>19</v>
      </c>
      <c r="E128" s="102">
        <v>548</v>
      </c>
    </row>
    <row r="129" spans="1:5" s="4" customFormat="1" ht="15.75" customHeight="1" x14ac:dyDescent="0.4">
      <c r="A129" s="1" t="s">
        <v>270</v>
      </c>
      <c r="B129" s="1" t="s">
        <v>271</v>
      </c>
      <c r="C129" s="1" t="s">
        <v>11429</v>
      </c>
      <c r="D129" s="1" t="s">
        <v>19</v>
      </c>
      <c r="E129" s="102">
        <v>89952</v>
      </c>
    </row>
    <row r="130" spans="1:5" s="4" customFormat="1" ht="15.75" customHeight="1" x14ac:dyDescent="0.4">
      <c r="A130" s="1" t="s">
        <v>272</v>
      </c>
      <c r="B130" s="1" t="s">
        <v>273</v>
      </c>
      <c r="C130" s="1" t="s">
        <v>11429</v>
      </c>
      <c r="D130" s="1" t="s">
        <v>19</v>
      </c>
      <c r="E130" s="102">
        <v>0</v>
      </c>
    </row>
    <row r="131" spans="1:5" s="4" customFormat="1" ht="15.75" customHeight="1" x14ac:dyDescent="0.4">
      <c r="A131" s="1" t="s">
        <v>274</v>
      </c>
      <c r="B131" s="1" t="s">
        <v>275</v>
      </c>
      <c r="C131" s="1" t="s">
        <v>6</v>
      </c>
      <c r="D131" s="1" t="s">
        <v>19</v>
      </c>
      <c r="E131" s="102">
        <v>0</v>
      </c>
    </row>
    <row r="132" spans="1:5" s="4" customFormat="1" ht="15.75" customHeight="1" x14ac:dyDescent="0.4">
      <c r="A132" s="1" t="s">
        <v>276</v>
      </c>
      <c r="B132" s="1" t="s">
        <v>277</v>
      </c>
      <c r="C132" s="1" t="s">
        <v>7</v>
      </c>
      <c r="D132" s="1" t="s">
        <v>19</v>
      </c>
      <c r="E132" s="102">
        <v>0</v>
      </c>
    </row>
    <row r="133" spans="1:5" s="4" customFormat="1" ht="15.75" customHeight="1" x14ac:dyDescent="0.4">
      <c r="A133" s="1" t="s">
        <v>278</v>
      </c>
      <c r="B133" s="1" t="s">
        <v>279</v>
      </c>
      <c r="C133" s="1" t="s">
        <v>7</v>
      </c>
      <c r="D133" s="1" t="s">
        <v>19</v>
      </c>
      <c r="E133" s="102">
        <v>0</v>
      </c>
    </row>
    <row r="134" spans="1:5" s="4" customFormat="1" ht="15.75" customHeight="1" x14ac:dyDescent="0.4">
      <c r="A134" s="1" t="s">
        <v>280</v>
      </c>
      <c r="B134" s="1" t="s">
        <v>281</v>
      </c>
      <c r="C134" s="1" t="s">
        <v>7</v>
      </c>
      <c r="D134" s="1" t="s">
        <v>19</v>
      </c>
      <c r="E134" s="102">
        <v>47543</v>
      </c>
    </row>
    <row r="135" spans="1:5" s="4" customFormat="1" ht="15.75" customHeight="1" x14ac:dyDescent="0.4">
      <c r="A135" s="1" t="s">
        <v>282</v>
      </c>
      <c r="B135" s="1" t="s">
        <v>7923</v>
      </c>
      <c r="C135" s="1" t="s">
        <v>7</v>
      </c>
      <c r="D135" s="1" t="s">
        <v>19</v>
      </c>
      <c r="E135" s="102">
        <v>11424</v>
      </c>
    </row>
    <row r="136" spans="1:5" s="4" customFormat="1" ht="15.75" customHeight="1" x14ac:dyDescent="0.4">
      <c r="A136" s="1" t="s">
        <v>283</v>
      </c>
      <c r="B136" s="1" t="s">
        <v>8602</v>
      </c>
      <c r="C136" s="1" t="s">
        <v>7</v>
      </c>
      <c r="D136" s="1" t="s">
        <v>19</v>
      </c>
      <c r="E136" s="102">
        <v>662617</v>
      </c>
    </row>
    <row r="137" spans="1:5" s="4" customFormat="1" ht="15.75" customHeight="1" x14ac:dyDescent="0.4">
      <c r="A137" s="1" t="s">
        <v>284</v>
      </c>
      <c r="B137" s="1" t="s">
        <v>285</v>
      </c>
      <c r="C137" s="1" t="s">
        <v>7</v>
      </c>
      <c r="D137" s="1" t="s">
        <v>19</v>
      </c>
      <c r="E137" s="102">
        <v>0</v>
      </c>
    </row>
    <row r="138" spans="1:5" s="4" customFormat="1" ht="15.75" customHeight="1" x14ac:dyDescent="0.4">
      <c r="A138" s="1" t="s">
        <v>286</v>
      </c>
      <c r="B138" s="1" t="s">
        <v>287</v>
      </c>
      <c r="C138" s="1" t="s">
        <v>7</v>
      </c>
      <c r="D138" s="1" t="s">
        <v>19</v>
      </c>
      <c r="E138" s="102">
        <v>347614</v>
      </c>
    </row>
    <row r="139" spans="1:5" s="4" customFormat="1" ht="15.75" customHeight="1" x14ac:dyDescent="0.4">
      <c r="A139" s="1" t="s">
        <v>288</v>
      </c>
      <c r="B139" s="1" t="s">
        <v>289</v>
      </c>
      <c r="C139" s="1" t="s">
        <v>6</v>
      </c>
      <c r="D139" s="1" t="s">
        <v>19</v>
      </c>
      <c r="E139" s="102">
        <v>0</v>
      </c>
    </row>
    <row r="140" spans="1:5" s="4" customFormat="1" ht="15.75" customHeight="1" x14ac:dyDescent="0.4">
      <c r="A140" s="1" t="s">
        <v>290</v>
      </c>
      <c r="B140" s="1" t="s">
        <v>291</v>
      </c>
      <c r="C140" s="1" t="s">
        <v>6</v>
      </c>
      <c r="D140" s="1" t="s">
        <v>19</v>
      </c>
      <c r="E140" s="102">
        <v>0</v>
      </c>
    </row>
    <row r="141" spans="1:5" s="4" customFormat="1" ht="15.75" customHeight="1" x14ac:dyDescent="0.4">
      <c r="A141" s="1" t="s">
        <v>292</v>
      </c>
      <c r="B141" s="1" t="s">
        <v>293</v>
      </c>
      <c r="C141" s="1" t="s">
        <v>6</v>
      </c>
      <c r="D141" s="1" t="s">
        <v>19</v>
      </c>
      <c r="E141" s="102">
        <v>0</v>
      </c>
    </row>
    <row r="142" spans="1:5" s="4" customFormat="1" ht="15.75" customHeight="1" x14ac:dyDescent="0.4">
      <c r="A142" s="1" t="s">
        <v>294</v>
      </c>
      <c r="B142" s="1" t="s">
        <v>295</v>
      </c>
      <c r="C142" s="1" t="s">
        <v>7</v>
      </c>
      <c r="D142" s="1" t="s">
        <v>19</v>
      </c>
      <c r="E142" s="102">
        <v>2476447</v>
      </c>
    </row>
    <row r="143" spans="1:5" s="4" customFormat="1" ht="15.75" customHeight="1" x14ac:dyDescent="0.4">
      <c r="A143" s="1" t="s">
        <v>296</v>
      </c>
      <c r="B143" s="1" t="s">
        <v>297</v>
      </c>
      <c r="C143" s="1" t="s">
        <v>7</v>
      </c>
      <c r="D143" s="1" t="s">
        <v>19</v>
      </c>
      <c r="E143" s="102">
        <v>2085</v>
      </c>
    </row>
    <row r="144" spans="1:5" s="4" customFormat="1" ht="15.75" customHeight="1" x14ac:dyDescent="0.4">
      <c r="A144" s="1" t="s">
        <v>298</v>
      </c>
      <c r="B144" s="1" t="s">
        <v>299</v>
      </c>
      <c r="C144" s="1" t="s">
        <v>7</v>
      </c>
      <c r="D144" s="1" t="s">
        <v>19</v>
      </c>
      <c r="E144" s="102">
        <v>12660</v>
      </c>
    </row>
    <row r="145" spans="1:5" s="4" customFormat="1" ht="15.75" customHeight="1" x14ac:dyDescent="0.4">
      <c r="A145" s="1" t="s">
        <v>300</v>
      </c>
      <c r="B145" s="1" t="s">
        <v>1971</v>
      </c>
      <c r="C145" s="1" t="s">
        <v>6</v>
      </c>
      <c r="D145" s="1" t="s">
        <v>19</v>
      </c>
      <c r="E145" s="102">
        <v>0</v>
      </c>
    </row>
    <row r="146" spans="1:5" s="4" customFormat="1" ht="15.75" customHeight="1" x14ac:dyDescent="0.4">
      <c r="A146" s="1" t="s">
        <v>301</v>
      </c>
      <c r="B146" s="1" t="s">
        <v>302</v>
      </c>
      <c r="C146" s="1" t="s">
        <v>4</v>
      </c>
      <c r="D146" s="1" t="s">
        <v>19</v>
      </c>
      <c r="E146" s="102">
        <v>31760</v>
      </c>
    </row>
    <row r="147" spans="1:5" s="4" customFormat="1" ht="15.75" customHeight="1" x14ac:dyDescent="0.4">
      <c r="A147" s="1" t="s">
        <v>303</v>
      </c>
      <c r="B147" s="1" t="s">
        <v>304</v>
      </c>
      <c r="C147" s="1" t="s">
        <v>7</v>
      </c>
      <c r="D147" s="1" t="s">
        <v>19</v>
      </c>
      <c r="E147" s="102">
        <v>400851</v>
      </c>
    </row>
    <row r="148" spans="1:5" s="4" customFormat="1" ht="15.75" customHeight="1" x14ac:dyDescent="0.4">
      <c r="A148" s="1" t="s">
        <v>305</v>
      </c>
      <c r="B148" s="1" t="s">
        <v>306</v>
      </c>
      <c r="C148" s="1" t="s">
        <v>6</v>
      </c>
      <c r="D148" s="1" t="s">
        <v>19</v>
      </c>
      <c r="E148" s="102">
        <v>152040</v>
      </c>
    </row>
    <row r="149" spans="1:5" s="4" customFormat="1" ht="15.75" customHeight="1" x14ac:dyDescent="0.4">
      <c r="A149" s="1" t="s">
        <v>307</v>
      </c>
      <c r="B149" s="1" t="s">
        <v>308</v>
      </c>
      <c r="C149" s="1" t="s">
        <v>7</v>
      </c>
      <c r="D149" s="1" t="s">
        <v>19</v>
      </c>
      <c r="E149" s="102">
        <v>716695</v>
      </c>
    </row>
    <row r="150" spans="1:5" s="4" customFormat="1" ht="15.75" customHeight="1" x14ac:dyDescent="0.4">
      <c r="A150" s="1" t="s">
        <v>309</v>
      </c>
      <c r="B150" s="1" t="s">
        <v>310</v>
      </c>
      <c r="C150" s="1" t="s">
        <v>10</v>
      </c>
      <c r="D150" s="1" t="s">
        <v>19</v>
      </c>
      <c r="E150" s="102">
        <v>0</v>
      </c>
    </row>
    <row r="151" spans="1:5" s="4" customFormat="1" ht="15.75" customHeight="1" x14ac:dyDescent="0.4">
      <c r="A151" s="1" t="s">
        <v>311</v>
      </c>
      <c r="B151" s="1" t="s">
        <v>312</v>
      </c>
      <c r="C151" s="1" t="s">
        <v>10</v>
      </c>
      <c r="D151" s="1" t="s">
        <v>19</v>
      </c>
      <c r="E151" s="102">
        <v>0</v>
      </c>
    </row>
    <row r="152" spans="1:5" s="4" customFormat="1" ht="15.75" customHeight="1" x14ac:dyDescent="0.4">
      <c r="A152" s="1" t="s">
        <v>313</v>
      </c>
      <c r="B152" s="1" t="s">
        <v>314</v>
      </c>
      <c r="C152" s="1" t="s">
        <v>7</v>
      </c>
      <c r="D152" s="1" t="s">
        <v>19</v>
      </c>
      <c r="E152" s="102">
        <v>13790</v>
      </c>
    </row>
    <row r="153" spans="1:5" s="4" customFormat="1" ht="15.75" customHeight="1" x14ac:dyDescent="0.4">
      <c r="A153" s="1" t="s">
        <v>315</v>
      </c>
      <c r="B153" s="1" t="s">
        <v>316</v>
      </c>
      <c r="C153" s="1" t="s">
        <v>7</v>
      </c>
      <c r="D153" s="1" t="s">
        <v>19</v>
      </c>
      <c r="E153" s="102">
        <v>171211</v>
      </c>
    </row>
    <row r="154" spans="1:5" s="4" customFormat="1" ht="15.75" customHeight="1" x14ac:dyDescent="0.4">
      <c r="A154" s="1" t="s">
        <v>317</v>
      </c>
      <c r="B154" s="1" t="s">
        <v>318</v>
      </c>
      <c r="C154" s="1" t="s">
        <v>7</v>
      </c>
      <c r="D154" s="1" t="s">
        <v>19</v>
      </c>
      <c r="E154" s="102">
        <v>516690</v>
      </c>
    </row>
    <row r="155" spans="1:5" s="4" customFormat="1" ht="15.75" customHeight="1" x14ac:dyDescent="0.4">
      <c r="A155" s="1" t="s">
        <v>319</v>
      </c>
      <c r="B155" s="1" t="s">
        <v>320</v>
      </c>
      <c r="C155" s="1" t="s">
        <v>7</v>
      </c>
      <c r="D155" s="1" t="s">
        <v>19</v>
      </c>
      <c r="E155" s="102">
        <v>7337368</v>
      </c>
    </row>
    <row r="156" spans="1:5" s="4" customFormat="1" ht="15.75" customHeight="1" x14ac:dyDescent="0.4">
      <c r="A156" s="1" t="s">
        <v>321</v>
      </c>
      <c r="B156" s="1" t="s">
        <v>322</v>
      </c>
      <c r="C156" s="1" t="s">
        <v>7</v>
      </c>
      <c r="D156" s="1" t="s">
        <v>19</v>
      </c>
      <c r="E156" s="102">
        <v>169354</v>
      </c>
    </row>
    <row r="157" spans="1:5" s="4" customFormat="1" ht="15.75" customHeight="1" x14ac:dyDescent="0.4">
      <c r="A157" s="1" t="s">
        <v>323</v>
      </c>
      <c r="B157" s="1" t="s">
        <v>324</v>
      </c>
      <c r="C157" s="1" t="s">
        <v>7</v>
      </c>
      <c r="D157" s="1" t="s">
        <v>19</v>
      </c>
      <c r="E157" s="102">
        <v>0</v>
      </c>
    </row>
    <row r="158" spans="1:5" s="4" customFormat="1" ht="15.75" customHeight="1" x14ac:dyDescent="0.4">
      <c r="A158" s="1" t="s">
        <v>325</v>
      </c>
      <c r="B158" s="1" t="s">
        <v>326</v>
      </c>
      <c r="C158" s="1" t="s">
        <v>6</v>
      </c>
      <c r="D158" s="1" t="s">
        <v>19</v>
      </c>
      <c r="E158" s="102">
        <v>0</v>
      </c>
    </row>
    <row r="159" spans="1:5" s="4" customFormat="1" ht="15.75" customHeight="1" x14ac:dyDescent="0.4">
      <c r="A159" s="1" t="s">
        <v>327</v>
      </c>
      <c r="B159" s="1" t="s">
        <v>328</v>
      </c>
      <c r="C159" s="1" t="s">
        <v>7</v>
      </c>
      <c r="D159" s="1" t="s">
        <v>19</v>
      </c>
      <c r="E159" s="102">
        <v>-35749</v>
      </c>
    </row>
    <row r="160" spans="1:5" s="4" customFormat="1" ht="15.75" customHeight="1" x14ac:dyDescent="0.4">
      <c r="A160" s="1" t="s">
        <v>329</v>
      </c>
      <c r="B160" s="1" t="s">
        <v>330</v>
      </c>
      <c r="C160" s="1" t="s">
        <v>7</v>
      </c>
      <c r="D160" s="1" t="s">
        <v>19</v>
      </c>
      <c r="E160" s="102">
        <v>385269</v>
      </c>
    </row>
    <row r="161" spans="1:5" s="4" customFormat="1" ht="15.75" customHeight="1" x14ac:dyDescent="0.4">
      <c r="A161" s="1" t="s">
        <v>331</v>
      </c>
      <c r="B161" s="1" t="s">
        <v>332</v>
      </c>
      <c r="C161" s="1" t="s">
        <v>7</v>
      </c>
      <c r="D161" s="1" t="s">
        <v>19</v>
      </c>
      <c r="E161" s="102">
        <v>112099</v>
      </c>
    </row>
    <row r="162" spans="1:5" s="4" customFormat="1" ht="15.75" customHeight="1" x14ac:dyDescent="0.4">
      <c r="A162" s="1" t="s">
        <v>333</v>
      </c>
      <c r="B162" s="1" t="s">
        <v>334</v>
      </c>
      <c r="C162" s="1" t="s">
        <v>6</v>
      </c>
      <c r="D162" s="1" t="s">
        <v>19</v>
      </c>
      <c r="E162" s="102">
        <v>0</v>
      </c>
    </row>
    <row r="163" spans="1:5" s="4" customFormat="1" ht="15.75" customHeight="1" x14ac:dyDescent="0.4">
      <c r="A163" s="1" t="s">
        <v>335</v>
      </c>
      <c r="B163" s="1" t="s">
        <v>336</v>
      </c>
      <c r="C163" s="1" t="s">
        <v>7</v>
      </c>
      <c r="D163" s="1" t="s">
        <v>19</v>
      </c>
      <c r="E163" s="102">
        <v>60833</v>
      </c>
    </row>
    <row r="164" spans="1:5" s="4" customFormat="1" ht="15.75" customHeight="1" x14ac:dyDescent="0.4">
      <c r="A164" s="1" t="s">
        <v>337</v>
      </c>
      <c r="B164" s="1" t="s">
        <v>18746</v>
      </c>
      <c r="C164" s="1" t="s">
        <v>7</v>
      </c>
      <c r="D164" s="1" t="s">
        <v>19</v>
      </c>
      <c r="E164" s="102">
        <v>0</v>
      </c>
    </row>
    <row r="165" spans="1:5" s="4" customFormat="1" ht="15.75" customHeight="1" x14ac:dyDescent="0.4">
      <c r="A165" s="1" t="s">
        <v>338</v>
      </c>
      <c r="B165" s="1" t="s">
        <v>18747</v>
      </c>
      <c r="C165" s="1" t="s">
        <v>7</v>
      </c>
      <c r="D165" s="1" t="s">
        <v>19</v>
      </c>
      <c r="E165" s="102">
        <v>0</v>
      </c>
    </row>
    <row r="166" spans="1:5" s="4" customFormat="1" ht="15.75" customHeight="1" x14ac:dyDescent="0.4">
      <c r="A166" s="1" t="s">
        <v>339</v>
      </c>
      <c r="B166" s="1" t="s">
        <v>7924</v>
      </c>
      <c r="C166" s="1" t="s">
        <v>7</v>
      </c>
      <c r="D166" s="1" t="s">
        <v>19</v>
      </c>
      <c r="E166" s="102">
        <v>13794</v>
      </c>
    </row>
    <row r="167" spans="1:5" s="4" customFormat="1" ht="15.75" customHeight="1" x14ac:dyDescent="0.4">
      <c r="A167" s="1" t="s">
        <v>340</v>
      </c>
      <c r="B167" s="1" t="s">
        <v>341</v>
      </c>
      <c r="C167" s="1" t="s">
        <v>7</v>
      </c>
      <c r="D167" s="1" t="s">
        <v>19</v>
      </c>
      <c r="E167" s="102">
        <v>267615</v>
      </c>
    </row>
    <row r="168" spans="1:5" s="4" customFormat="1" ht="15.75" customHeight="1" x14ac:dyDescent="0.4">
      <c r="A168" s="1" t="s">
        <v>342</v>
      </c>
      <c r="B168" s="1" t="s">
        <v>343</v>
      </c>
      <c r="C168" s="1" t="s">
        <v>7</v>
      </c>
      <c r="D168" s="1" t="s">
        <v>19</v>
      </c>
      <c r="E168" s="102">
        <v>0</v>
      </c>
    </row>
    <row r="169" spans="1:5" s="4" customFormat="1" ht="15.75" customHeight="1" x14ac:dyDescent="0.4">
      <c r="A169" s="1" t="s">
        <v>344</v>
      </c>
      <c r="B169" s="1" t="s">
        <v>345</v>
      </c>
      <c r="C169" s="1" t="s">
        <v>7</v>
      </c>
      <c r="D169" s="1" t="s">
        <v>19</v>
      </c>
      <c r="E169" s="102">
        <v>153373</v>
      </c>
    </row>
    <row r="170" spans="1:5" s="4" customFormat="1" ht="15.75" customHeight="1" x14ac:dyDescent="0.4">
      <c r="A170" s="1" t="s">
        <v>346</v>
      </c>
      <c r="B170" s="1" t="s">
        <v>347</v>
      </c>
      <c r="C170" s="1" t="s">
        <v>4</v>
      </c>
      <c r="D170" s="1" t="s">
        <v>19</v>
      </c>
      <c r="E170" s="102">
        <v>0</v>
      </c>
    </row>
    <row r="171" spans="1:5" s="4" customFormat="1" ht="15.75" customHeight="1" x14ac:dyDescent="0.4">
      <c r="A171" s="1" t="s">
        <v>348</v>
      </c>
      <c r="B171" s="1" t="s">
        <v>349</v>
      </c>
      <c r="C171" s="1" t="s">
        <v>7</v>
      </c>
      <c r="D171" s="1" t="s">
        <v>19</v>
      </c>
      <c r="E171" s="102">
        <v>27852</v>
      </c>
    </row>
    <row r="172" spans="1:5" s="4" customFormat="1" ht="15.75" customHeight="1" x14ac:dyDescent="0.4">
      <c r="A172" s="1" t="s">
        <v>350</v>
      </c>
      <c r="B172" s="1" t="s">
        <v>351</v>
      </c>
      <c r="C172" s="1" t="s">
        <v>6</v>
      </c>
      <c r="D172" s="1" t="s">
        <v>19</v>
      </c>
      <c r="E172" s="102">
        <v>0</v>
      </c>
    </row>
    <row r="173" spans="1:5" s="4" customFormat="1" ht="15.75" customHeight="1" x14ac:dyDescent="0.4">
      <c r="A173" s="1" t="s">
        <v>352</v>
      </c>
      <c r="B173" s="1" t="s">
        <v>353</v>
      </c>
      <c r="C173" s="1" t="s">
        <v>7</v>
      </c>
      <c r="D173" s="1" t="s">
        <v>19</v>
      </c>
      <c r="E173" s="102">
        <v>0</v>
      </c>
    </row>
    <row r="174" spans="1:5" s="4" customFormat="1" ht="15.75" customHeight="1" x14ac:dyDescent="0.4">
      <c r="A174" s="1" t="s">
        <v>354</v>
      </c>
      <c r="B174" s="1" t="s">
        <v>355</v>
      </c>
      <c r="C174" s="1" t="s">
        <v>7</v>
      </c>
      <c r="D174" s="1" t="s">
        <v>19</v>
      </c>
      <c r="E174" s="102">
        <v>171568</v>
      </c>
    </row>
    <row r="175" spans="1:5" s="4" customFormat="1" ht="15.75" customHeight="1" x14ac:dyDescent="0.4">
      <c r="A175" s="1" t="s">
        <v>356</v>
      </c>
      <c r="B175" s="1" t="s">
        <v>357</v>
      </c>
      <c r="C175" s="1" t="s">
        <v>7</v>
      </c>
      <c r="D175" s="1" t="s">
        <v>19</v>
      </c>
      <c r="E175" s="102">
        <v>5321</v>
      </c>
    </row>
    <row r="176" spans="1:5" s="4" customFormat="1" ht="15.75" customHeight="1" x14ac:dyDescent="0.4">
      <c r="A176" s="1" t="s">
        <v>358</v>
      </c>
      <c r="B176" s="1" t="s">
        <v>359</v>
      </c>
      <c r="C176" s="1" t="s">
        <v>7</v>
      </c>
      <c r="D176" s="1" t="s">
        <v>19</v>
      </c>
      <c r="E176" s="102">
        <v>0</v>
      </c>
    </row>
    <row r="177" spans="1:5" s="4" customFormat="1" ht="15.75" customHeight="1" x14ac:dyDescent="0.4">
      <c r="A177" s="1" t="s">
        <v>360</v>
      </c>
      <c r="B177" s="1" t="s">
        <v>361</v>
      </c>
      <c r="C177" s="1" t="s">
        <v>7</v>
      </c>
      <c r="D177" s="1" t="s">
        <v>19</v>
      </c>
      <c r="E177" s="102">
        <v>0</v>
      </c>
    </row>
    <row r="178" spans="1:5" s="4" customFormat="1" ht="15.75" customHeight="1" x14ac:dyDescent="0.4">
      <c r="A178" s="1" t="s">
        <v>362</v>
      </c>
      <c r="B178" s="1" t="s">
        <v>363</v>
      </c>
      <c r="C178" s="1" t="s">
        <v>7</v>
      </c>
      <c r="D178" s="1" t="s">
        <v>19</v>
      </c>
      <c r="E178" s="102">
        <v>0</v>
      </c>
    </row>
    <row r="179" spans="1:5" s="4" customFormat="1" ht="15.75" customHeight="1" x14ac:dyDescent="0.4">
      <c r="A179" s="1" t="s">
        <v>364</v>
      </c>
      <c r="B179" s="1" t="s">
        <v>365</v>
      </c>
      <c r="C179" s="1" t="s">
        <v>7</v>
      </c>
      <c r="D179" s="1" t="s">
        <v>19</v>
      </c>
      <c r="E179" s="102">
        <v>52818</v>
      </c>
    </row>
    <row r="180" spans="1:5" s="4" customFormat="1" ht="15.75" customHeight="1" x14ac:dyDescent="0.4">
      <c r="A180" s="1" t="s">
        <v>366</v>
      </c>
      <c r="B180" s="1" t="s">
        <v>367</v>
      </c>
      <c r="C180" s="1" t="s">
        <v>7</v>
      </c>
      <c r="D180" s="1" t="s">
        <v>19</v>
      </c>
      <c r="E180" s="102">
        <v>0</v>
      </c>
    </row>
    <row r="181" spans="1:5" s="4" customFormat="1" ht="15.75" customHeight="1" x14ac:dyDescent="0.4">
      <c r="A181" s="1" t="s">
        <v>368</v>
      </c>
      <c r="B181" s="1" t="s">
        <v>369</v>
      </c>
      <c r="C181" s="1" t="s">
        <v>7</v>
      </c>
      <c r="D181" s="1" t="s">
        <v>19</v>
      </c>
      <c r="E181" s="102">
        <v>0</v>
      </c>
    </row>
    <row r="182" spans="1:5" s="4" customFormat="1" ht="15.75" customHeight="1" x14ac:dyDescent="0.4">
      <c r="A182" s="1" t="s">
        <v>370</v>
      </c>
      <c r="B182" s="1" t="s">
        <v>371</v>
      </c>
      <c r="C182" s="1" t="s">
        <v>7</v>
      </c>
      <c r="D182" s="1" t="s">
        <v>19</v>
      </c>
      <c r="E182" s="102">
        <v>0</v>
      </c>
    </row>
    <row r="183" spans="1:5" s="4" customFormat="1" ht="15.75" customHeight="1" x14ac:dyDescent="0.4">
      <c r="A183" s="1" t="s">
        <v>372</v>
      </c>
      <c r="B183" s="1" t="s">
        <v>373</v>
      </c>
      <c r="C183" s="1" t="s">
        <v>7</v>
      </c>
      <c r="D183" s="1" t="s">
        <v>19</v>
      </c>
      <c r="E183" s="102">
        <v>0</v>
      </c>
    </row>
    <row r="184" spans="1:5" s="4" customFormat="1" ht="15.75" customHeight="1" x14ac:dyDescent="0.4">
      <c r="A184" s="1" t="s">
        <v>374</v>
      </c>
      <c r="B184" s="1" t="s">
        <v>375</v>
      </c>
      <c r="C184" s="1" t="s">
        <v>7</v>
      </c>
      <c r="D184" s="1" t="s">
        <v>19</v>
      </c>
      <c r="E184" s="102">
        <v>0</v>
      </c>
    </row>
    <row r="185" spans="1:5" s="4" customFormat="1" ht="15.75" customHeight="1" x14ac:dyDescent="0.4">
      <c r="A185" s="1" t="s">
        <v>376</v>
      </c>
      <c r="B185" s="1" t="s">
        <v>377</v>
      </c>
      <c r="C185" s="1" t="s">
        <v>7</v>
      </c>
      <c r="D185" s="1" t="s">
        <v>19</v>
      </c>
      <c r="E185" s="102">
        <v>0</v>
      </c>
    </row>
    <row r="186" spans="1:5" s="4" customFormat="1" ht="15.75" customHeight="1" x14ac:dyDescent="0.4">
      <c r="A186" s="1" t="s">
        <v>378</v>
      </c>
      <c r="B186" s="1" t="s">
        <v>379</v>
      </c>
      <c r="C186" s="1" t="s">
        <v>7</v>
      </c>
      <c r="D186" s="1" t="s">
        <v>19</v>
      </c>
      <c r="E186" s="102">
        <v>0</v>
      </c>
    </row>
    <row r="187" spans="1:5" s="4" customFormat="1" ht="15.75" customHeight="1" x14ac:dyDescent="0.4">
      <c r="A187" s="1" t="s">
        <v>380</v>
      </c>
      <c r="B187" s="1" t="s">
        <v>381</v>
      </c>
      <c r="C187" s="1" t="s">
        <v>7</v>
      </c>
      <c r="D187" s="1" t="s">
        <v>19</v>
      </c>
      <c r="E187" s="102">
        <v>0</v>
      </c>
    </row>
    <row r="188" spans="1:5" s="4" customFormat="1" ht="15.75" customHeight="1" x14ac:dyDescent="0.4">
      <c r="A188" s="1" t="s">
        <v>382</v>
      </c>
      <c r="B188" s="1" t="s">
        <v>383</v>
      </c>
      <c r="C188" s="1" t="s">
        <v>7</v>
      </c>
      <c r="D188" s="1" t="s">
        <v>19</v>
      </c>
      <c r="E188" s="102">
        <v>676651</v>
      </c>
    </row>
    <row r="189" spans="1:5" s="4" customFormat="1" ht="15.75" customHeight="1" x14ac:dyDescent="0.4">
      <c r="A189" s="1" t="s">
        <v>384</v>
      </c>
      <c r="B189" s="1" t="s">
        <v>385</v>
      </c>
      <c r="C189" s="1" t="s">
        <v>7</v>
      </c>
      <c r="D189" s="1" t="s">
        <v>19</v>
      </c>
      <c r="E189" s="102">
        <v>0</v>
      </c>
    </row>
    <row r="190" spans="1:5" s="4" customFormat="1" ht="15.75" customHeight="1" x14ac:dyDescent="0.4">
      <c r="A190" s="1" t="s">
        <v>386</v>
      </c>
      <c r="B190" s="1" t="s">
        <v>387</v>
      </c>
      <c r="C190" s="1" t="s">
        <v>7</v>
      </c>
      <c r="D190" s="1" t="s">
        <v>19</v>
      </c>
      <c r="E190" s="102">
        <v>0</v>
      </c>
    </row>
    <row r="191" spans="1:5" s="4" customFormat="1" ht="15.75" customHeight="1" x14ac:dyDescent="0.4">
      <c r="A191" s="1" t="s">
        <v>388</v>
      </c>
      <c r="B191" s="1" t="s">
        <v>389</v>
      </c>
      <c r="C191" s="1" t="s">
        <v>7</v>
      </c>
      <c r="D191" s="1" t="s">
        <v>19</v>
      </c>
      <c r="E191" s="102">
        <v>0</v>
      </c>
    </row>
    <row r="192" spans="1:5" s="4" customFormat="1" ht="15.75" customHeight="1" x14ac:dyDescent="0.4">
      <c r="A192" s="1" t="s">
        <v>390</v>
      </c>
      <c r="B192" s="1" t="s">
        <v>391</v>
      </c>
      <c r="C192" s="1" t="s">
        <v>7</v>
      </c>
      <c r="D192" s="1" t="s">
        <v>19</v>
      </c>
      <c r="E192" s="102">
        <v>0</v>
      </c>
    </row>
    <row r="193" spans="1:5" s="4" customFormat="1" ht="15.75" customHeight="1" x14ac:dyDescent="0.4">
      <c r="A193" s="1" t="s">
        <v>392</v>
      </c>
      <c r="B193" s="1" t="s">
        <v>393</v>
      </c>
      <c r="C193" s="1" t="s">
        <v>7</v>
      </c>
      <c r="D193" s="1" t="s">
        <v>19</v>
      </c>
      <c r="E193" s="102">
        <v>0</v>
      </c>
    </row>
    <row r="194" spans="1:5" s="4" customFormat="1" ht="15.75" customHeight="1" x14ac:dyDescent="0.4">
      <c r="A194" s="1" t="s">
        <v>394</v>
      </c>
      <c r="B194" s="1" t="s">
        <v>395</v>
      </c>
      <c r="C194" s="1" t="s">
        <v>7</v>
      </c>
      <c r="D194" s="1" t="s">
        <v>19</v>
      </c>
      <c r="E194" s="102">
        <v>0</v>
      </c>
    </row>
    <row r="195" spans="1:5" s="4" customFormat="1" ht="15.75" customHeight="1" x14ac:dyDescent="0.4">
      <c r="A195" s="1" t="s">
        <v>396</v>
      </c>
      <c r="B195" s="1" t="s">
        <v>397</v>
      </c>
      <c r="C195" s="1" t="s">
        <v>6</v>
      </c>
      <c r="D195" s="1" t="s">
        <v>19</v>
      </c>
      <c r="E195" s="102">
        <v>120</v>
      </c>
    </row>
    <row r="196" spans="1:5" s="4" customFormat="1" ht="15.75" customHeight="1" x14ac:dyDescent="0.4">
      <c r="A196" s="1" t="s">
        <v>398</v>
      </c>
      <c r="B196" s="1" t="s">
        <v>399</v>
      </c>
      <c r="C196" s="1" t="s">
        <v>6</v>
      </c>
      <c r="D196" s="1" t="s">
        <v>19</v>
      </c>
      <c r="E196" s="102">
        <v>0</v>
      </c>
    </row>
    <row r="197" spans="1:5" s="4" customFormat="1" ht="15.75" customHeight="1" x14ac:dyDescent="0.4">
      <c r="A197" s="1" t="s">
        <v>400</v>
      </c>
      <c r="B197" s="1" t="s">
        <v>401</v>
      </c>
      <c r="C197" s="1" t="s">
        <v>6</v>
      </c>
      <c r="D197" s="1" t="s">
        <v>19</v>
      </c>
      <c r="E197" s="102">
        <v>0</v>
      </c>
    </row>
    <row r="198" spans="1:5" s="4" customFormat="1" ht="15.75" customHeight="1" x14ac:dyDescent="0.4">
      <c r="A198" s="1" t="s">
        <v>402</v>
      </c>
      <c r="B198" s="1" t="s">
        <v>403</v>
      </c>
      <c r="C198" s="1" t="s">
        <v>4</v>
      </c>
      <c r="D198" s="1" t="s">
        <v>19</v>
      </c>
      <c r="E198" s="102">
        <v>20059</v>
      </c>
    </row>
    <row r="199" spans="1:5" s="4" customFormat="1" ht="15.75" customHeight="1" x14ac:dyDescent="0.4">
      <c r="A199" s="1" t="s">
        <v>404</v>
      </c>
      <c r="B199" s="1" t="s">
        <v>405</v>
      </c>
      <c r="C199" s="1" t="s">
        <v>6</v>
      </c>
      <c r="D199" s="1" t="s">
        <v>19</v>
      </c>
      <c r="E199" s="102">
        <v>0</v>
      </c>
    </row>
    <row r="200" spans="1:5" s="4" customFormat="1" ht="15.75" customHeight="1" x14ac:dyDescent="0.4">
      <c r="A200" s="1" t="s">
        <v>406</v>
      </c>
      <c r="B200" s="1" t="s">
        <v>407</v>
      </c>
      <c r="C200" s="1" t="s">
        <v>6</v>
      </c>
      <c r="D200" s="1" t="s">
        <v>19</v>
      </c>
      <c r="E200" s="102">
        <v>0</v>
      </c>
    </row>
    <row r="201" spans="1:5" s="4" customFormat="1" ht="15.75" customHeight="1" x14ac:dyDescent="0.4">
      <c r="A201" s="1" t="s">
        <v>408</v>
      </c>
      <c r="B201" s="1" t="s">
        <v>409</v>
      </c>
      <c r="C201" s="1" t="s">
        <v>6</v>
      </c>
      <c r="D201" s="1" t="s">
        <v>19</v>
      </c>
      <c r="E201" s="102">
        <v>0</v>
      </c>
    </row>
    <row r="202" spans="1:5" s="4" customFormat="1" ht="15.75" customHeight="1" x14ac:dyDescent="0.4">
      <c r="A202" s="1" t="s">
        <v>410</v>
      </c>
      <c r="B202" s="1" t="s">
        <v>411</v>
      </c>
      <c r="C202" s="1" t="s">
        <v>4</v>
      </c>
      <c r="D202" s="1" t="s">
        <v>19</v>
      </c>
      <c r="E202" s="102">
        <v>0</v>
      </c>
    </row>
    <row r="203" spans="1:5" s="4" customFormat="1" ht="15.75" customHeight="1" x14ac:dyDescent="0.4">
      <c r="A203" s="1" t="s">
        <v>412</v>
      </c>
      <c r="B203" s="1" t="s">
        <v>413</v>
      </c>
      <c r="C203" s="1" t="s">
        <v>4</v>
      </c>
      <c r="D203" s="1" t="s">
        <v>19</v>
      </c>
      <c r="E203" s="102">
        <v>0</v>
      </c>
    </row>
    <row r="204" spans="1:5" s="4" customFormat="1" ht="15.75" customHeight="1" x14ac:dyDescent="0.4">
      <c r="A204" s="1" t="s">
        <v>414</v>
      </c>
      <c r="B204" s="1" t="s">
        <v>415</v>
      </c>
      <c r="C204" s="1" t="s">
        <v>7</v>
      </c>
      <c r="D204" s="1" t="s">
        <v>19</v>
      </c>
      <c r="E204" s="102">
        <v>872107</v>
      </c>
    </row>
    <row r="205" spans="1:5" s="4" customFormat="1" ht="15.75" customHeight="1" x14ac:dyDescent="0.4">
      <c r="A205" s="1" t="s">
        <v>416</v>
      </c>
      <c r="B205" s="1" t="s">
        <v>417</v>
      </c>
      <c r="C205" s="1" t="s">
        <v>11429</v>
      </c>
      <c r="D205" s="1" t="s">
        <v>19</v>
      </c>
      <c r="E205" s="102">
        <v>0</v>
      </c>
    </row>
    <row r="206" spans="1:5" s="4" customFormat="1" ht="15.75" customHeight="1" x14ac:dyDescent="0.4">
      <c r="A206" s="1" t="s">
        <v>418</v>
      </c>
      <c r="B206" s="1" t="s">
        <v>419</v>
      </c>
      <c r="C206" s="1" t="s">
        <v>6</v>
      </c>
      <c r="D206" s="1" t="s">
        <v>19</v>
      </c>
      <c r="E206" s="102">
        <v>0</v>
      </c>
    </row>
    <row r="207" spans="1:5" s="4" customFormat="1" ht="15.75" customHeight="1" x14ac:dyDescent="0.4">
      <c r="A207" s="1" t="s">
        <v>420</v>
      </c>
      <c r="B207" s="1" t="s">
        <v>421</v>
      </c>
      <c r="C207" s="1" t="s">
        <v>6</v>
      </c>
      <c r="D207" s="1" t="s">
        <v>19</v>
      </c>
      <c r="E207" s="102">
        <v>0</v>
      </c>
    </row>
    <row r="208" spans="1:5" s="4" customFormat="1" ht="15.75" customHeight="1" x14ac:dyDescent="0.4">
      <c r="A208" s="1" t="s">
        <v>422</v>
      </c>
      <c r="B208" s="1" t="s">
        <v>423</v>
      </c>
      <c r="C208" s="1" t="s">
        <v>4</v>
      </c>
      <c r="D208" s="1" t="s">
        <v>19</v>
      </c>
      <c r="E208" s="102">
        <v>0</v>
      </c>
    </row>
    <row r="209" spans="1:5" s="4" customFormat="1" ht="15.75" customHeight="1" x14ac:dyDescent="0.4">
      <c r="A209" s="1" t="s">
        <v>424</v>
      </c>
      <c r="B209" s="1" t="s">
        <v>425</v>
      </c>
      <c r="C209" s="1" t="s">
        <v>6</v>
      </c>
      <c r="D209" s="1" t="s">
        <v>19</v>
      </c>
      <c r="E209" s="102">
        <v>0</v>
      </c>
    </row>
    <row r="210" spans="1:5" s="4" customFormat="1" ht="15.75" customHeight="1" x14ac:dyDescent="0.4">
      <c r="A210" s="1" t="s">
        <v>426</v>
      </c>
      <c r="B210" s="1" t="s">
        <v>427</v>
      </c>
      <c r="C210" s="1" t="s">
        <v>6</v>
      </c>
      <c r="D210" s="1" t="s">
        <v>19</v>
      </c>
      <c r="E210" s="102">
        <v>0</v>
      </c>
    </row>
    <row r="211" spans="1:5" s="4" customFormat="1" ht="15.75" customHeight="1" x14ac:dyDescent="0.4">
      <c r="A211" s="1" t="s">
        <v>428</v>
      </c>
      <c r="B211" s="1" t="s">
        <v>429</v>
      </c>
      <c r="C211" s="1" t="s">
        <v>6</v>
      </c>
      <c r="D211" s="1" t="s">
        <v>19</v>
      </c>
      <c r="E211" s="102">
        <v>0</v>
      </c>
    </row>
    <row r="212" spans="1:5" s="4" customFormat="1" ht="15.75" customHeight="1" x14ac:dyDescent="0.4">
      <c r="A212" s="1" t="s">
        <v>430</v>
      </c>
      <c r="B212" s="1" t="s">
        <v>431</v>
      </c>
      <c r="C212" s="1" t="s">
        <v>4</v>
      </c>
      <c r="D212" s="1" t="s">
        <v>19</v>
      </c>
      <c r="E212" s="102">
        <v>5</v>
      </c>
    </row>
    <row r="213" spans="1:5" s="4" customFormat="1" ht="15.75" customHeight="1" x14ac:dyDescent="0.4">
      <c r="A213" s="1" t="s">
        <v>432</v>
      </c>
      <c r="B213" s="1" t="s">
        <v>433</v>
      </c>
      <c r="C213" s="1" t="s">
        <v>6</v>
      </c>
      <c r="D213" s="1" t="s">
        <v>19</v>
      </c>
      <c r="E213" s="102">
        <v>0</v>
      </c>
    </row>
    <row r="214" spans="1:5" s="4" customFormat="1" ht="15.75" customHeight="1" x14ac:dyDescent="0.4">
      <c r="A214" s="1" t="s">
        <v>434</v>
      </c>
      <c r="B214" s="1" t="s">
        <v>435</v>
      </c>
      <c r="C214" s="1" t="s">
        <v>4</v>
      </c>
      <c r="D214" s="1" t="s">
        <v>19</v>
      </c>
      <c r="E214" s="102">
        <v>788</v>
      </c>
    </row>
    <row r="215" spans="1:5" s="4" customFormat="1" ht="15.75" customHeight="1" x14ac:dyDescent="0.4">
      <c r="A215" s="1" t="s">
        <v>436</v>
      </c>
      <c r="B215" s="1" t="s">
        <v>437</v>
      </c>
      <c r="C215" s="1" t="s">
        <v>6</v>
      </c>
      <c r="D215" s="1" t="s">
        <v>19</v>
      </c>
      <c r="E215" s="102">
        <v>0</v>
      </c>
    </row>
    <row r="216" spans="1:5" s="4" customFormat="1" ht="15.75" customHeight="1" x14ac:dyDescent="0.4">
      <c r="A216" s="1" t="s">
        <v>438</v>
      </c>
      <c r="B216" s="1" t="s">
        <v>439</v>
      </c>
      <c r="C216" s="1" t="s">
        <v>6</v>
      </c>
      <c r="D216" s="1" t="s">
        <v>19</v>
      </c>
      <c r="E216" s="102">
        <v>0</v>
      </c>
    </row>
    <row r="217" spans="1:5" s="4" customFormat="1" ht="15.75" customHeight="1" x14ac:dyDescent="0.4">
      <c r="A217" s="1" t="s">
        <v>440</v>
      </c>
      <c r="B217" s="1" t="s">
        <v>441</v>
      </c>
      <c r="C217" s="1" t="s">
        <v>6</v>
      </c>
      <c r="D217" s="1" t="s">
        <v>19</v>
      </c>
      <c r="E217" s="102">
        <v>0</v>
      </c>
    </row>
    <row r="218" spans="1:5" s="4" customFormat="1" ht="15.75" customHeight="1" x14ac:dyDescent="0.4">
      <c r="A218" s="1" t="s">
        <v>442</v>
      </c>
      <c r="B218" s="1" t="s">
        <v>443</v>
      </c>
      <c r="C218" s="1" t="s">
        <v>6</v>
      </c>
      <c r="D218" s="1" t="s">
        <v>19</v>
      </c>
      <c r="E218" s="102">
        <v>0</v>
      </c>
    </row>
    <row r="219" spans="1:5" s="4" customFormat="1" ht="15.75" customHeight="1" x14ac:dyDescent="0.4">
      <c r="A219" s="1" t="s">
        <v>444</v>
      </c>
      <c r="B219" s="1" t="s">
        <v>445</v>
      </c>
      <c r="C219" s="1" t="s">
        <v>7</v>
      </c>
      <c r="D219" s="1" t="s">
        <v>19</v>
      </c>
      <c r="E219" s="102">
        <v>582591</v>
      </c>
    </row>
    <row r="220" spans="1:5" s="4" customFormat="1" ht="15.75" customHeight="1" x14ac:dyDescent="0.4">
      <c r="A220" s="1" t="s">
        <v>446</v>
      </c>
      <c r="B220" s="1" t="s">
        <v>447</v>
      </c>
      <c r="C220" s="1" t="s">
        <v>7</v>
      </c>
      <c r="D220" s="1" t="s">
        <v>19</v>
      </c>
      <c r="E220" s="102">
        <v>35545</v>
      </c>
    </row>
    <row r="221" spans="1:5" s="4" customFormat="1" ht="15.75" customHeight="1" x14ac:dyDescent="0.4">
      <c r="A221" s="1" t="s">
        <v>448</v>
      </c>
      <c r="B221" s="1" t="s">
        <v>449</v>
      </c>
      <c r="C221" s="1" t="s">
        <v>6</v>
      </c>
      <c r="D221" s="1" t="s">
        <v>19</v>
      </c>
      <c r="E221" s="102">
        <v>0</v>
      </c>
    </row>
    <row r="222" spans="1:5" s="4" customFormat="1" ht="15.75" customHeight="1" x14ac:dyDescent="0.4">
      <c r="A222" s="1" t="s">
        <v>450</v>
      </c>
      <c r="B222" s="1" t="s">
        <v>451</v>
      </c>
      <c r="C222" s="1" t="s">
        <v>6</v>
      </c>
      <c r="D222" s="1" t="s">
        <v>19</v>
      </c>
      <c r="E222" s="102">
        <v>0</v>
      </c>
    </row>
    <row r="223" spans="1:5" s="4" customFormat="1" ht="15.75" customHeight="1" x14ac:dyDescent="0.4">
      <c r="A223" s="1" t="s">
        <v>452</v>
      </c>
      <c r="B223" s="1" t="s">
        <v>453</v>
      </c>
      <c r="C223" s="1" t="s">
        <v>6</v>
      </c>
      <c r="D223" s="1" t="s">
        <v>19</v>
      </c>
      <c r="E223" s="102">
        <v>0</v>
      </c>
    </row>
    <row r="224" spans="1:5" s="4" customFormat="1" ht="15.75" customHeight="1" x14ac:dyDescent="0.4">
      <c r="A224" s="1" t="s">
        <v>454</v>
      </c>
      <c r="B224" s="1" t="s">
        <v>455</v>
      </c>
      <c r="C224" s="1" t="s">
        <v>6</v>
      </c>
      <c r="D224" s="1" t="s">
        <v>19</v>
      </c>
      <c r="E224" s="102">
        <v>0</v>
      </c>
    </row>
    <row r="225" spans="1:5" s="4" customFormat="1" ht="15.75" customHeight="1" x14ac:dyDescent="0.4">
      <c r="A225" s="1" t="s">
        <v>456</v>
      </c>
      <c r="B225" s="1" t="s">
        <v>457</v>
      </c>
      <c r="C225" s="1" t="s">
        <v>11429</v>
      </c>
      <c r="D225" s="1" t="s">
        <v>19</v>
      </c>
      <c r="E225" s="102">
        <v>218081</v>
      </c>
    </row>
    <row r="226" spans="1:5" s="4" customFormat="1" ht="15.75" customHeight="1" x14ac:dyDescent="0.4">
      <c r="A226" s="1" t="s">
        <v>458</v>
      </c>
      <c r="B226" s="1" t="s">
        <v>11826</v>
      </c>
      <c r="C226" s="1" t="s">
        <v>7</v>
      </c>
      <c r="D226" s="1" t="s">
        <v>19</v>
      </c>
      <c r="E226" s="102">
        <v>36907</v>
      </c>
    </row>
    <row r="227" spans="1:5" s="4" customFormat="1" ht="15.75" customHeight="1" x14ac:dyDescent="0.4">
      <c r="A227" s="1" t="s">
        <v>459</v>
      </c>
      <c r="B227" s="1" t="s">
        <v>460</v>
      </c>
      <c r="C227" s="1" t="s">
        <v>6</v>
      </c>
      <c r="D227" s="1" t="s">
        <v>19</v>
      </c>
      <c r="E227" s="102">
        <v>0</v>
      </c>
    </row>
    <row r="228" spans="1:5" s="4" customFormat="1" ht="15.75" customHeight="1" x14ac:dyDescent="0.4">
      <c r="A228" s="1" t="s">
        <v>461</v>
      </c>
      <c r="B228" s="1" t="s">
        <v>462</v>
      </c>
      <c r="C228" s="1" t="s">
        <v>6</v>
      </c>
      <c r="D228" s="1" t="s">
        <v>19</v>
      </c>
      <c r="E228" s="102">
        <v>0</v>
      </c>
    </row>
    <row r="229" spans="1:5" s="4" customFormat="1" ht="15.75" customHeight="1" x14ac:dyDescent="0.4">
      <c r="A229" s="1" t="s">
        <v>463</v>
      </c>
      <c r="B229" s="1" t="s">
        <v>464</v>
      </c>
      <c r="C229" s="1" t="s">
        <v>7</v>
      </c>
      <c r="D229" s="1" t="s">
        <v>19</v>
      </c>
      <c r="E229" s="102">
        <v>1</v>
      </c>
    </row>
    <row r="230" spans="1:5" s="4" customFormat="1" ht="15.75" customHeight="1" x14ac:dyDescent="0.4">
      <c r="A230" s="1" t="s">
        <v>465</v>
      </c>
      <c r="B230" s="1" t="s">
        <v>466</v>
      </c>
      <c r="C230" s="1" t="s">
        <v>6</v>
      </c>
      <c r="D230" s="1" t="s">
        <v>19</v>
      </c>
      <c r="E230" s="102">
        <v>0</v>
      </c>
    </row>
    <row r="231" spans="1:5" s="4" customFormat="1" ht="15.75" customHeight="1" x14ac:dyDescent="0.4">
      <c r="A231" s="1" t="s">
        <v>467</v>
      </c>
      <c r="B231" s="1" t="s">
        <v>468</v>
      </c>
      <c r="C231" s="1" t="s">
        <v>7</v>
      </c>
      <c r="D231" s="1" t="s">
        <v>19</v>
      </c>
      <c r="E231" s="102">
        <v>45432</v>
      </c>
    </row>
    <row r="232" spans="1:5" s="4" customFormat="1" ht="15.75" customHeight="1" x14ac:dyDescent="0.4">
      <c r="A232" s="1" t="s">
        <v>469</v>
      </c>
      <c r="B232" s="1" t="s">
        <v>11827</v>
      </c>
      <c r="C232" s="1" t="s">
        <v>7</v>
      </c>
      <c r="D232" s="1" t="s">
        <v>19</v>
      </c>
      <c r="E232" s="102">
        <v>42576</v>
      </c>
    </row>
    <row r="233" spans="1:5" s="4" customFormat="1" ht="15.75" customHeight="1" x14ac:dyDescent="0.4">
      <c r="A233" s="1" t="s">
        <v>470</v>
      </c>
      <c r="B233" s="1" t="s">
        <v>11828</v>
      </c>
      <c r="C233" s="1" t="s">
        <v>7</v>
      </c>
      <c r="D233" s="1" t="s">
        <v>19</v>
      </c>
      <c r="E233" s="102">
        <v>34055</v>
      </c>
    </row>
    <row r="234" spans="1:5" s="4" customFormat="1" ht="15.75" customHeight="1" x14ac:dyDescent="0.4">
      <c r="A234" s="1" t="s">
        <v>471</v>
      </c>
      <c r="B234" s="1" t="s">
        <v>11829</v>
      </c>
      <c r="C234" s="1" t="s">
        <v>7</v>
      </c>
      <c r="D234" s="1" t="s">
        <v>19</v>
      </c>
      <c r="E234" s="102">
        <v>116032</v>
      </c>
    </row>
    <row r="235" spans="1:5" s="4" customFormat="1" ht="15.75" customHeight="1" x14ac:dyDescent="0.4">
      <c r="A235" s="1" t="s">
        <v>472</v>
      </c>
      <c r="B235" s="1" t="s">
        <v>473</v>
      </c>
      <c r="C235" s="1" t="s">
        <v>7</v>
      </c>
      <c r="D235" s="1" t="s">
        <v>19</v>
      </c>
      <c r="E235" s="102">
        <v>16474</v>
      </c>
    </row>
    <row r="236" spans="1:5" s="4" customFormat="1" ht="15.75" customHeight="1" x14ac:dyDescent="0.4">
      <c r="A236" s="1" t="s">
        <v>474</v>
      </c>
      <c r="B236" s="1" t="s">
        <v>475</v>
      </c>
      <c r="C236" s="1" t="s">
        <v>7</v>
      </c>
      <c r="D236" s="1" t="s">
        <v>19</v>
      </c>
      <c r="E236" s="102">
        <v>51089</v>
      </c>
    </row>
    <row r="237" spans="1:5" s="4" customFormat="1" ht="15.75" customHeight="1" x14ac:dyDescent="0.4">
      <c r="A237" s="1" t="s">
        <v>476</v>
      </c>
      <c r="B237" s="1" t="s">
        <v>477</v>
      </c>
      <c r="C237" s="1" t="s">
        <v>6</v>
      </c>
      <c r="D237" s="1" t="s">
        <v>19</v>
      </c>
      <c r="E237" s="102">
        <v>0</v>
      </c>
    </row>
    <row r="238" spans="1:5" s="4" customFormat="1" ht="15.75" customHeight="1" x14ac:dyDescent="0.4">
      <c r="A238" s="1" t="s">
        <v>478</v>
      </c>
      <c r="B238" s="1" t="s">
        <v>479</v>
      </c>
      <c r="C238" s="1" t="s">
        <v>4</v>
      </c>
      <c r="D238" s="1" t="s">
        <v>19</v>
      </c>
      <c r="E238" s="102">
        <v>0</v>
      </c>
    </row>
    <row r="239" spans="1:5" s="4" customFormat="1" ht="15.75" customHeight="1" x14ac:dyDescent="0.4">
      <c r="A239" s="1" t="s">
        <v>480</v>
      </c>
      <c r="B239" s="1" t="s">
        <v>481</v>
      </c>
      <c r="C239" s="1" t="s">
        <v>11429</v>
      </c>
      <c r="D239" s="1" t="s">
        <v>19</v>
      </c>
      <c r="E239" s="102">
        <v>74431</v>
      </c>
    </row>
    <row r="240" spans="1:5" s="4" customFormat="1" ht="15.75" customHeight="1" x14ac:dyDescent="0.4">
      <c r="A240" s="1" t="s">
        <v>482</v>
      </c>
      <c r="B240" s="1" t="s">
        <v>483</v>
      </c>
      <c r="C240" s="1" t="s">
        <v>6</v>
      </c>
      <c r="D240" s="1" t="s">
        <v>19</v>
      </c>
      <c r="E240" s="102">
        <v>0</v>
      </c>
    </row>
    <row r="241" spans="1:5" s="4" customFormat="1" ht="15.75" customHeight="1" x14ac:dyDescent="0.4">
      <c r="A241" s="1" t="s">
        <v>484</v>
      </c>
      <c r="B241" s="1" t="s">
        <v>485</v>
      </c>
      <c r="C241" s="1" t="s">
        <v>6</v>
      </c>
      <c r="D241" s="1" t="s">
        <v>19</v>
      </c>
      <c r="E241" s="102">
        <v>0</v>
      </c>
    </row>
    <row r="242" spans="1:5" s="4" customFormat="1" ht="15.75" customHeight="1" x14ac:dyDescent="0.4">
      <c r="A242" s="1" t="s">
        <v>486</v>
      </c>
      <c r="B242" s="1" t="s">
        <v>11830</v>
      </c>
      <c r="C242" s="1" t="s">
        <v>7</v>
      </c>
      <c r="D242" s="1" t="s">
        <v>19</v>
      </c>
      <c r="E242" s="102">
        <v>56374</v>
      </c>
    </row>
    <row r="243" spans="1:5" s="4" customFormat="1" ht="15.75" customHeight="1" x14ac:dyDescent="0.4">
      <c r="A243" s="1" t="s">
        <v>487</v>
      </c>
      <c r="B243" s="1" t="s">
        <v>488</v>
      </c>
      <c r="C243" s="1" t="s">
        <v>6</v>
      </c>
      <c r="D243" s="1" t="s">
        <v>19</v>
      </c>
      <c r="E243" s="102">
        <v>0</v>
      </c>
    </row>
    <row r="244" spans="1:5" s="4" customFormat="1" ht="15.75" customHeight="1" x14ac:dyDescent="0.4">
      <c r="A244" s="1" t="s">
        <v>489</v>
      </c>
      <c r="B244" s="1" t="s">
        <v>490</v>
      </c>
      <c r="C244" s="1" t="s">
        <v>11429</v>
      </c>
      <c r="D244" s="1" t="s">
        <v>19</v>
      </c>
      <c r="E244" s="102">
        <v>303902</v>
      </c>
    </row>
    <row r="245" spans="1:5" s="4" customFormat="1" ht="15.75" customHeight="1" x14ac:dyDescent="0.4">
      <c r="A245" s="1" t="s">
        <v>491</v>
      </c>
      <c r="B245" s="1" t="s">
        <v>492</v>
      </c>
      <c r="C245" s="1" t="s">
        <v>7</v>
      </c>
      <c r="D245" s="1" t="s">
        <v>19</v>
      </c>
      <c r="E245" s="102">
        <v>98049</v>
      </c>
    </row>
    <row r="246" spans="1:5" s="4" customFormat="1" ht="15.75" customHeight="1" x14ac:dyDescent="0.4">
      <c r="A246" s="1" t="s">
        <v>493</v>
      </c>
      <c r="B246" s="1" t="s">
        <v>494</v>
      </c>
      <c r="C246" s="1" t="s">
        <v>4</v>
      </c>
      <c r="D246" s="1" t="s">
        <v>19</v>
      </c>
      <c r="E246" s="102">
        <v>0</v>
      </c>
    </row>
    <row r="247" spans="1:5" s="4" customFormat="1" ht="15.75" customHeight="1" x14ac:dyDescent="0.4">
      <c r="A247" s="1" t="s">
        <v>495</v>
      </c>
      <c r="B247" s="1" t="s">
        <v>496</v>
      </c>
      <c r="C247" s="1" t="s">
        <v>4</v>
      </c>
      <c r="D247" s="1" t="s">
        <v>19</v>
      </c>
      <c r="E247" s="102">
        <v>0</v>
      </c>
    </row>
    <row r="248" spans="1:5" s="4" customFormat="1" ht="15.75" customHeight="1" x14ac:dyDescent="0.4">
      <c r="A248" s="1" t="s">
        <v>497</v>
      </c>
      <c r="B248" s="1" t="s">
        <v>498</v>
      </c>
      <c r="C248" s="1" t="s">
        <v>7</v>
      </c>
      <c r="D248" s="1" t="s">
        <v>19</v>
      </c>
      <c r="E248" s="102">
        <v>0</v>
      </c>
    </row>
    <row r="249" spans="1:5" s="4" customFormat="1" ht="15.75" customHeight="1" x14ac:dyDescent="0.4">
      <c r="A249" s="1" t="s">
        <v>499</v>
      </c>
      <c r="B249" s="1" t="s">
        <v>500</v>
      </c>
      <c r="C249" s="1" t="s">
        <v>7</v>
      </c>
      <c r="D249" s="1" t="s">
        <v>19</v>
      </c>
      <c r="E249" s="102">
        <v>17162</v>
      </c>
    </row>
    <row r="250" spans="1:5" s="4" customFormat="1" ht="15.75" customHeight="1" x14ac:dyDescent="0.4">
      <c r="A250" s="1" t="s">
        <v>501</v>
      </c>
      <c r="B250" s="1" t="s">
        <v>502</v>
      </c>
      <c r="C250" s="1" t="s">
        <v>7</v>
      </c>
      <c r="D250" s="1" t="s">
        <v>19</v>
      </c>
      <c r="E250" s="102">
        <v>29696</v>
      </c>
    </row>
    <row r="251" spans="1:5" s="4" customFormat="1" ht="15.75" customHeight="1" x14ac:dyDescent="0.4">
      <c r="A251" s="1" t="s">
        <v>503</v>
      </c>
      <c r="B251" s="1" t="s">
        <v>504</v>
      </c>
      <c r="C251" s="1" t="s">
        <v>7</v>
      </c>
      <c r="D251" s="1" t="s">
        <v>19</v>
      </c>
      <c r="E251" s="102">
        <v>0</v>
      </c>
    </row>
    <row r="252" spans="1:5" s="4" customFormat="1" ht="15.75" customHeight="1" x14ac:dyDescent="0.4">
      <c r="A252" s="1" t="s">
        <v>505</v>
      </c>
      <c r="B252" s="1" t="s">
        <v>11831</v>
      </c>
      <c r="C252" s="1" t="s">
        <v>7</v>
      </c>
      <c r="D252" s="1" t="s">
        <v>19</v>
      </c>
      <c r="E252" s="102">
        <v>114953</v>
      </c>
    </row>
    <row r="253" spans="1:5" s="4" customFormat="1" ht="15.75" customHeight="1" x14ac:dyDescent="0.4">
      <c r="A253" s="1" t="s">
        <v>506</v>
      </c>
      <c r="B253" s="1" t="s">
        <v>507</v>
      </c>
      <c r="C253" s="1" t="s">
        <v>11429</v>
      </c>
      <c r="D253" s="1" t="s">
        <v>19</v>
      </c>
      <c r="E253" s="102">
        <v>0</v>
      </c>
    </row>
    <row r="254" spans="1:5" s="4" customFormat="1" ht="15.75" customHeight="1" x14ac:dyDescent="0.4">
      <c r="A254" s="1" t="s">
        <v>508</v>
      </c>
      <c r="B254" s="1" t="s">
        <v>509</v>
      </c>
      <c r="C254" s="1" t="s">
        <v>6</v>
      </c>
      <c r="D254" s="1" t="s">
        <v>19</v>
      </c>
      <c r="E254" s="102">
        <v>0</v>
      </c>
    </row>
    <row r="255" spans="1:5" s="4" customFormat="1" ht="15.75" customHeight="1" x14ac:dyDescent="0.4">
      <c r="A255" s="1" t="s">
        <v>510</v>
      </c>
      <c r="B255" s="1" t="s">
        <v>511</v>
      </c>
      <c r="C255" s="1" t="s">
        <v>11429</v>
      </c>
      <c r="D255" s="1" t="s">
        <v>19</v>
      </c>
      <c r="E255" s="102">
        <v>0</v>
      </c>
    </row>
    <row r="256" spans="1:5" s="4" customFormat="1" ht="15.75" customHeight="1" x14ac:dyDescent="0.4">
      <c r="A256" s="1" t="s">
        <v>512</v>
      </c>
      <c r="B256" s="1" t="s">
        <v>513</v>
      </c>
      <c r="C256" s="1" t="s">
        <v>11429</v>
      </c>
      <c r="D256" s="1" t="s">
        <v>19</v>
      </c>
      <c r="E256" s="102">
        <v>548</v>
      </c>
    </row>
    <row r="257" spans="1:5" s="4" customFormat="1" ht="15.75" customHeight="1" x14ac:dyDescent="0.4">
      <c r="A257" s="1" t="s">
        <v>514</v>
      </c>
      <c r="B257" s="1" t="s">
        <v>515</v>
      </c>
      <c r="C257" s="1" t="s">
        <v>6</v>
      </c>
      <c r="D257" s="1" t="s">
        <v>19</v>
      </c>
      <c r="E257" s="102">
        <v>0</v>
      </c>
    </row>
    <row r="258" spans="1:5" s="4" customFormat="1" ht="15.75" customHeight="1" x14ac:dyDescent="0.4">
      <c r="A258" s="1" t="s">
        <v>516</v>
      </c>
      <c r="B258" s="1" t="s">
        <v>517</v>
      </c>
      <c r="C258" s="1" t="s">
        <v>7</v>
      </c>
      <c r="D258" s="1" t="s">
        <v>19</v>
      </c>
      <c r="E258" s="102">
        <v>0</v>
      </c>
    </row>
    <row r="259" spans="1:5" s="4" customFormat="1" ht="15.75" customHeight="1" x14ac:dyDescent="0.4">
      <c r="A259" s="1" t="s">
        <v>518</v>
      </c>
      <c r="B259" s="1" t="s">
        <v>519</v>
      </c>
      <c r="C259" s="1" t="s">
        <v>11429</v>
      </c>
      <c r="D259" s="1" t="s">
        <v>19</v>
      </c>
      <c r="E259" s="102">
        <v>127160</v>
      </c>
    </row>
    <row r="260" spans="1:5" s="4" customFormat="1" ht="15.75" customHeight="1" x14ac:dyDescent="0.4">
      <c r="A260" s="1" t="s">
        <v>520</v>
      </c>
      <c r="B260" s="1" t="s">
        <v>521</v>
      </c>
      <c r="C260" s="1" t="s">
        <v>4</v>
      </c>
      <c r="D260" s="1" t="s">
        <v>19</v>
      </c>
      <c r="E260" s="102">
        <v>0</v>
      </c>
    </row>
    <row r="261" spans="1:5" s="4" customFormat="1" ht="15.75" customHeight="1" x14ac:dyDescent="0.4">
      <c r="A261" s="1" t="s">
        <v>523</v>
      </c>
      <c r="B261" s="1" t="s">
        <v>524</v>
      </c>
      <c r="C261" s="1" t="s">
        <v>7</v>
      </c>
      <c r="D261" s="1" t="s">
        <v>19</v>
      </c>
      <c r="E261" s="102">
        <v>52405</v>
      </c>
    </row>
    <row r="262" spans="1:5" s="4" customFormat="1" ht="15.75" customHeight="1" x14ac:dyDescent="0.4">
      <c r="A262" s="1" t="s">
        <v>525</v>
      </c>
      <c r="B262" s="1" t="s">
        <v>526</v>
      </c>
      <c r="C262" s="1" t="s">
        <v>11</v>
      </c>
      <c r="D262" s="1" t="s">
        <v>19</v>
      </c>
      <c r="E262" s="102">
        <v>0</v>
      </c>
    </row>
    <row r="263" spans="1:5" s="4" customFormat="1" ht="15.75" customHeight="1" x14ac:dyDescent="0.4">
      <c r="A263" s="1" t="s">
        <v>527</v>
      </c>
      <c r="B263" s="1" t="s">
        <v>528</v>
      </c>
      <c r="C263" s="1" t="s">
        <v>7</v>
      </c>
      <c r="D263" s="1" t="s">
        <v>19</v>
      </c>
      <c r="E263" s="102">
        <v>0</v>
      </c>
    </row>
    <row r="264" spans="1:5" s="4" customFormat="1" ht="15.75" customHeight="1" x14ac:dyDescent="0.4">
      <c r="A264" s="1" t="s">
        <v>529</v>
      </c>
      <c r="B264" s="1" t="s">
        <v>530</v>
      </c>
      <c r="C264" s="1" t="s">
        <v>7</v>
      </c>
      <c r="D264" s="1" t="s">
        <v>19</v>
      </c>
      <c r="E264" s="102">
        <v>140195</v>
      </c>
    </row>
    <row r="265" spans="1:5" s="4" customFormat="1" ht="15.75" customHeight="1" x14ac:dyDescent="0.4">
      <c r="A265" s="1" t="s">
        <v>531</v>
      </c>
      <c r="B265" s="1" t="s">
        <v>532</v>
      </c>
      <c r="C265" s="1" t="s">
        <v>7</v>
      </c>
      <c r="D265" s="1" t="s">
        <v>19</v>
      </c>
      <c r="E265" s="102">
        <v>170457</v>
      </c>
    </row>
    <row r="266" spans="1:5" s="4" customFormat="1" ht="15.75" customHeight="1" x14ac:dyDescent="0.4">
      <c r="A266" s="1" t="s">
        <v>533</v>
      </c>
      <c r="B266" s="1" t="s">
        <v>534</v>
      </c>
      <c r="C266" s="1" t="s">
        <v>7</v>
      </c>
      <c r="D266" s="1" t="s">
        <v>19</v>
      </c>
      <c r="E266" s="102">
        <v>41431</v>
      </c>
    </row>
    <row r="267" spans="1:5" s="4" customFormat="1" ht="15.75" customHeight="1" x14ac:dyDescent="0.4">
      <c r="A267" s="1" t="s">
        <v>535</v>
      </c>
      <c r="B267" s="1" t="s">
        <v>536</v>
      </c>
      <c r="C267" s="1" t="s">
        <v>11429</v>
      </c>
      <c r="D267" s="1" t="s">
        <v>19</v>
      </c>
      <c r="E267" s="102">
        <v>0</v>
      </c>
    </row>
    <row r="268" spans="1:5" s="4" customFormat="1" ht="15.75" customHeight="1" x14ac:dyDescent="0.4">
      <c r="A268" s="1" t="s">
        <v>537</v>
      </c>
      <c r="B268" s="1" t="s">
        <v>538</v>
      </c>
      <c r="C268" s="1" t="s">
        <v>6</v>
      </c>
      <c r="D268" s="1" t="s">
        <v>19</v>
      </c>
      <c r="E268" s="102">
        <v>69760</v>
      </c>
    </row>
    <row r="269" spans="1:5" s="4" customFormat="1" ht="15.75" customHeight="1" x14ac:dyDescent="0.4">
      <c r="A269" s="1" t="s">
        <v>539</v>
      </c>
      <c r="B269" s="1" t="s">
        <v>540</v>
      </c>
      <c r="C269" s="1" t="s">
        <v>7</v>
      </c>
      <c r="D269" s="1" t="s">
        <v>19</v>
      </c>
      <c r="E269" s="102">
        <v>-180544</v>
      </c>
    </row>
    <row r="270" spans="1:5" s="4" customFormat="1" ht="15.75" customHeight="1" x14ac:dyDescent="0.4">
      <c r="A270" s="1" t="s">
        <v>541</v>
      </c>
      <c r="B270" s="1" t="s">
        <v>542</v>
      </c>
      <c r="C270" s="1" t="s">
        <v>7</v>
      </c>
      <c r="D270" s="1" t="s">
        <v>19</v>
      </c>
      <c r="E270" s="102">
        <v>79055</v>
      </c>
    </row>
    <row r="271" spans="1:5" s="4" customFormat="1" ht="15.75" customHeight="1" x14ac:dyDescent="0.4">
      <c r="A271" s="1" t="s">
        <v>543</v>
      </c>
      <c r="B271" s="1" t="s">
        <v>544</v>
      </c>
      <c r="C271" s="1" t="s">
        <v>7</v>
      </c>
      <c r="D271" s="1" t="s">
        <v>19</v>
      </c>
      <c r="E271" s="102">
        <v>0</v>
      </c>
    </row>
    <row r="272" spans="1:5" s="4" customFormat="1" ht="15.75" customHeight="1" x14ac:dyDescent="0.4">
      <c r="A272" s="1" t="s">
        <v>545</v>
      </c>
      <c r="B272" s="1" t="s">
        <v>546</v>
      </c>
      <c r="C272" s="1" t="s">
        <v>7</v>
      </c>
      <c r="D272" s="1" t="s">
        <v>19</v>
      </c>
      <c r="E272" s="102">
        <v>36673</v>
      </c>
    </row>
    <row r="273" spans="1:5" s="4" customFormat="1" ht="15.75" customHeight="1" x14ac:dyDescent="0.4">
      <c r="A273" s="1" t="s">
        <v>547</v>
      </c>
      <c r="B273" s="1" t="s">
        <v>548</v>
      </c>
      <c r="C273" s="1" t="s">
        <v>7</v>
      </c>
      <c r="D273" s="1" t="s">
        <v>19</v>
      </c>
      <c r="E273" s="102">
        <v>-31297</v>
      </c>
    </row>
    <row r="274" spans="1:5" s="4" customFormat="1" ht="15.75" customHeight="1" x14ac:dyDescent="0.4">
      <c r="A274" s="1" t="s">
        <v>549</v>
      </c>
      <c r="B274" s="1" t="s">
        <v>550</v>
      </c>
      <c r="C274" s="1" t="s">
        <v>6</v>
      </c>
      <c r="D274" s="1" t="s">
        <v>19</v>
      </c>
      <c r="E274" s="102">
        <v>30914</v>
      </c>
    </row>
    <row r="275" spans="1:5" s="4" customFormat="1" ht="15.75" customHeight="1" x14ac:dyDescent="0.4">
      <c r="A275" s="1" t="s">
        <v>551</v>
      </c>
      <c r="B275" s="1" t="s">
        <v>552</v>
      </c>
      <c r="C275" s="1" t="s">
        <v>7</v>
      </c>
      <c r="D275" s="1" t="s">
        <v>19</v>
      </c>
      <c r="E275" s="102">
        <v>12357</v>
      </c>
    </row>
    <row r="276" spans="1:5" s="4" customFormat="1" ht="15.75" customHeight="1" x14ac:dyDescent="0.4">
      <c r="A276" s="1" t="s">
        <v>553</v>
      </c>
      <c r="B276" s="1" t="s">
        <v>554</v>
      </c>
      <c r="C276" s="1" t="s">
        <v>7</v>
      </c>
      <c r="D276" s="1" t="s">
        <v>19</v>
      </c>
      <c r="E276" s="102">
        <v>0</v>
      </c>
    </row>
    <row r="277" spans="1:5" s="4" customFormat="1" ht="15.75" customHeight="1" x14ac:dyDescent="0.4">
      <c r="A277" s="1" t="s">
        <v>555</v>
      </c>
      <c r="B277" s="1" t="s">
        <v>556</v>
      </c>
      <c r="C277" s="1" t="s">
        <v>6</v>
      </c>
      <c r="D277" s="1" t="s">
        <v>19</v>
      </c>
      <c r="E277" s="102">
        <v>0</v>
      </c>
    </row>
    <row r="278" spans="1:5" s="4" customFormat="1" ht="15.75" customHeight="1" x14ac:dyDescent="0.4">
      <c r="A278" s="1" t="s">
        <v>557</v>
      </c>
      <c r="B278" s="1" t="s">
        <v>558</v>
      </c>
      <c r="C278" s="1" t="s">
        <v>7</v>
      </c>
      <c r="D278" s="1" t="s">
        <v>19</v>
      </c>
      <c r="E278" s="102">
        <v>0</v>
      </c>
    </row>
    <row r="279" spans="1:5" s="4" customFormat="1" ht="15.75" customHeight="1" x14ac:dyDescent="0.4">
      <c r="A279" s="1" t="s">
        <v>559</v>
      </c>
      <c r="B279" s="1" t="s">
        <v>560</v>
      </c>
      <c r="C279" s="1" t="s">
        <v>6</v>
      </c>
      <c r="D279" s="1" t="s">
        <v>19</v>
      </c>
      <c r="E279" s="102">
        <v>52322</v>
      </c>
    </row>
    <row r="280" spans="1:5" s="4" customFormat="1" ht="15.75" customHeight="1" x14ac:dyDescent="0.4">
      <c r="A280" s="1" t="s">
        <v>561</v>
      </c>
      <c r="B280" s="1" t="s">
        <v>562</v>
      </c>
      <c r="C280" s="1" t="s">
        <v>6</v>
      </c>
      <c r="D280" s="1" t="s">
        <v>19</v>
      </c>
      <c r="E280" s="102">
        <v>0</v>
      </c>
    </row>
    <row r="281" spans="1:5" s="4" customFormat="1" ht="15.75" customHeight="1" x14ac:dyDescent="0.4">
      <c r="A281" s="1" t="s">
        <v>563</v>
      </c>
      <c r="B281" s="1" t="s">
        <v>564</v>
      </c>
      <c r="C281" s="1" t="s">
        <v>6</v>
      </c>
      <c r="D281" s="1" t="s">
        <v>19</v>
      </c>
      <c r="E281" s="102">
        <v>47678</v>
      </c>
    </row>
    <row r="282" spans="1:5" s="4" customFormat="1" ht="15.75" customHeight="1" x14ac:dyDescent="0.4">
      <c r="A282" s="1" t="s">
        <v>565</v>
      </c>
      <c r="B282" s="1" t="s">
        <v>566</v>
      </c>
      <c r="C282" s="1" t="s">
        <v>6</v>
      </c>
      <c r="D282" s="1" t="s">
        <v>19</v>
      </c>
      <c r="E282" s="102">
        <v>66922</v>
      </c>
    </row>
    <row r="283" spans="1:5" s="4" customFormat="1" ht="15.75" customHeight="1" x14ac:dyDescent="0.4">
      <c r="A283" s="1" t="s">
        <v>567</v>
      </c>
      <c r="B283" s="1" t="s">
        <v>568</v>
      </c>
      <c r="C283" s="1" t="s">
        <v>6</v>
      </c>
      <c r="D283" s="1" t="s">
        <v>19</v>
      </c>
      <c r="E283" s="102">
        <v>0</v>
      </c>
    </row>
    <row r="284" spans="1:5" s="4" customFormat="1" ht="15.75" customHeight="1" x14ac:dyDescent="0.4">
      <c r="A284" s="1" t="s">
        <v>569</v>
      </c>
      <c r="B284" s="1" t="s">
        <v>7925</v>
      </c>
      <c r="C284" s="1" t="s">
        <v>7</v>
      </c>
      <c r="D284" s="1" t="s">
        <v>19</v>
      </c>
      <c r="E284" s="102">
        <v>1076167</v>
      </c>
    </row>
    <row r="285" spans="1:5" s="4" customFormat="1" ht="15.75" customHeight="1" x14ac:dyDescent="0.4">
      <c r="A285" s="1" t="s">
        <v>570</v>
      </c>
      <c r="B285" s="1" t="s">
        <v>18748</v>
      </c>
      <c r="C285" s="1" t="s">
        <v>7</v>
      </c>
      <c r="D285" s="1" t="s">
        <v>19</v>
      </c>
      <c r="E285" s="102">
        <v>0</v>
      </c>
    </row>
    <row r="286" spans="1:5" s="4" customFormat="1" ht="15.75" customHeight="1" x14ac:dyDescent="0.4">
      <c r="A286" s="1" t="s">
        <v>571</v>
      </c>
      <c r="B286" s="1" t="s">
        <v>18749</v>
      </c>
      <c r="C286" s="1" t="s">
        <v>7</v>
      </c>
      <c r="D286" s="1" t="s">
        <v>19</v>
      </c>
      <c r="E286" s="102">
        <v>60716</v>
      </c>
    </row>
    <row r="287" spans="1:5" s="4" customFormat="1" ht="15.75" customHeight="1" x14ac:dyDescent="0.4">
      <c r="A287" s="1" t="s">
        <v>572</v>
      </c>
      <c r="B287" s="1" t="s">
        <v>573</v>
      </c>
      <c r="C287" s="1" t="s">
        <v>6</v>
      </c>
      <c r="D287" s="1" t="s">
        <v>19</v>
      </c>
      <c r="E287" s="102">
        <v>0</v>
      </c>
    </row>
    <row r="288" spans="1:5" s="4" customFormat="1" ht="15.75" customHeight="1" x14ac:dyDescent="0.4">
      <c r="A288" s="1" t="s">
        <v>574</v>
      </c>
      <c r="B288" s="1" t="s">
        <v>575</v>
      </c>
      <c r="C288" s="1" t="s">
        <v>7</v>
      </c>
      <c r="D288" s="1" t="s">
        <v>19</v>
      </c>
      <c r="E288" s="102">
        <v>163293</v>
      </c>
    </row>
    <row r="289" spans="1:5" s="4" customFormat="1" ht="15.75" customHeight="1" x14ac:dyDescent="0.4">
      <c r="A289" s="1" t="s">
        <v>576</v>
      </c>
      <c r="B289" s="1" t="s">
        <v>577</v>
      </c>
      <c r="C289" s="1" t="s">
        <v>6</v>
      </c>
      <c r="D289" s="1" t="s">
        <v>19</v>
      </c>
      <c r="E289" s="102">
        <v>111759</v>
      </c>
    </row>
    <row r="290" spans="1:5" s="4" customFormat="1" ht="15.75" customHeight="1" x14ac:dyDescent="0.4">
      <c r="A290" s="1" t="s">
        <v>578</v>
      </c>
      <c r="B290" s="1" t="s">
        <v>579</v>
      </c>
      <c r="C290" s="1" t="s">
        <v>6</v>
      </c>
      <c r="D290" s="1" t="s">
        <v>19</v>
      </c>
      <c r="E290" s="102">
        <v>0</v>
      </c>
    </row>
    <row r="291" spans="1:5" s="4" customFormat="1" ht="15.75" customHeight="1" x14ac:dyDescent="0.4">
      <c r="A291" s="1" t="s">
        <v>580</v>
      </c>
      <c r="B291" s="1" t="s">
        <v>581</v>
      </c>
      <c r="C291" s="1" t="s">
        <v>6</v>
      </c>
      <c r="D291" s="1" t="s">
        <v>19</v>
      </c>
      <c r="E291" s="102">
        <v>0</v>
      </c>
    </row>
    <row r="292" spans="1:5" s="4" customFormat="1" ht="15.75" customHeight="1" x14ac:dyDescent="0.4">
      <c r="A292" s="1" t="s">
        <v>582</v>
      </c>
      <c r="B292" s="1" t="s">
        <v>583</v>
      </c>
      <c r="C292" s="1" t="s">
        <v>6</v>
      </c>
      <c r="D292" s="1" t="s">
        <v>19</v>
      </c>
      <c r="E292" s="102">
        <v>0</v>
      </c>
    </row>
    <row r="293" spans="1:5" s="4" customFormat="1" ht="15.75" customHeight="1" x14ac:dyDescent="0.4">
      <c r="A293" s="1" t="s">
        <v>584</v>
      </c>
      <c r="B293" s="1" t="s">
        <v>585</v>
      </c>
      <c r="C293" s="1" t="s">
        <v>6</v>
      </c>
      <c r="D293" s="1" t="s">
        <v>19</v>
      </c>
      <c r="E293" s="102">
        <v>0</v>
      </c>
    </row>
    <row r="294" spans="1:5" s="4" customFormat="1" ht="15.75" customHeight="1" x14ac:dyDescent="0.4">
      <c r="A294" s="1" t="s">
        <v>586</v>
      </c>
      <c r="B294" s="1" t="s">
        <v>587</v>
      </c>
      <c r="C294" s="1" t="s">
        <v>6</v>
      </c>
      <c r="D294" s="1" t="s">
        <v>19</v>
      </c>
      <c r="E294" s="102">
        <v>40492</v>
      </c>
    </row>
    <row r="295" spans="1:5" s="4" customFormat="1" ht="15.75" customHeight="1" x14ac:dyDescent="0.4">
      <c r="A295" s="1" t="s">
        <v>588</v>
      </c>
      <c r="B295" s="1" t="s">
        <v>589</v>
      </c>
      <c r="C295" s="1" t="s">
        <v>6</v>
      </c>
      <c r="D295" s="1" t="s">
        <v>19</v>
      </c>
      <c r="E295" s="102">
        <v>0</v>
      </c>
    </row>
    <row r="296" spans="1:5" s="4" customFormat="1" ht="15.75" customHeight="1" x14ac:dyDescent="0.4">
      <c r="A296" s="1" t="s">
        <v>590</v>
      </c>
      <c r="B296" s="1" t="s">
        <v>591</v>
      </c>
      <c r="C296" s="1" t="s">
        <v>6</v>
      </c>
      <c r="D296" s="1" t="s">
        <v>19</v>
      </c>
      <c r="E296" s="102">
        <v>62008</v>
      </c>
    </row>
    <row r="297" spans="1:5" s="4" customFormat="1" ht="15.75" customHeight="1" x14ac:dyDescent="0.4">
      <c r="A297" s="1" t="s">
        <v>592</v>
      </c>
      <c r="B297" s="1" t="s">
        <v>593</v>
      </c>
      <c r="C297" s="1" t="s">
        <v>6</v>
      </c>
      <c r="D297" s="1" t="s">
        <v>19</v>
      </c>
      <c r="E297" s="102">
        <v>0</v>
      </c>
    </row>
    <row r="298" spans="1:5" s="4" customFormat="1" ht="15.75" customHeight="1" x14ac:dyDescent="0.4">
      <c r="A298" s="1" t="s">
        <v>594</v>
      </c>
      <c r="B298" s="1" t="s">
        <v>595</v>
      </c>
      <c r="C298" s="1" t="s">
        <v>6</v>
      </c>
      <c r="D298" s="1" t="s">
        <v>19</v>
      </c>
      <c r="E298" s="102">
        <v>0</v>
      </c>
    </row>
    <row r="299" spans="1:5" s="4" customFormat="1" ht="15.75" customHeight="1" x14ac:dyDescent="0.4">
      <c r="A299" s="1" t="s">
        <v>596</v>
      </c>
      <c r="B299" s="1" t="s">
        <v>597</v>
      </c>
      <c r="C299" s="1" t="s">
        <v>6</v>
      </c>
      <c r="D299" s="1" t="s">
        <v>19</v>
      </c>
      <c r="E299" s="102">
        <v>214095</v>
      </c>
    </row>
    <row r="300" spans="1:5" s="4" customFormat="1" ht="15.75" customHeight="1" x14ac:dyDescent="0.4">
      <c r="A300" s="1" t="s">
        <v>598</v>
      </c>
      <c r="B300" s="1" t="s">
        <v>599</v>
      </c>
      <c r="C300" s="1" t="s">
        <v>6</v>
      </c>
      <c r="D300" s="1" t="s">
        <v>19</v>
      </c>
      <c r="E300" s="102">
        <v>456279</v>
      </c>
    </row>
    <row r="301" spans="1:5" s="4" customFormat="1" ht="15.75" customHeight="1" x14ac:dyDescent="0.4">
      <c r="A301" s="1" t="s">
        <v>600</v>
      </c>
      <c r="B301" s="1" t="s">
        <v>601</v>
      </c>
      <c r="C301" s="1" t="s">
        <v>7</v>
      </c>
      <c r="D301" s="1" t="s">
        <v>19</v>
      </c>
      <c r="E301" s="102">
        <v>0</v>
      </c>
    </row>
    <row r="302" spans="1:5" s="4" customFormat="1" ht="15.75" customHeight="1" x14ac:dyDescent="0.4">
      <c r="A302" s="1" t="s">
        <v>602</v>
      </c>
      <c r="B302" s="1" t="s">
        <v>603</v>
      </c>
      <c r="C302" s="1" t="s">
        <v>6</v>
      </c>
      <c r="D302" s="1" t="s">
        <v>19</v>
      </c>
      <c r="E302" s="102">
        <v>0</v>
      </c>
    </row>
    <row r="303" spans="1:5" s="4" customFormat="1" ht="15.75" customHeight="1" x14ac:dyDescent="0.4">
      <c r="A303" s="1" t="s">
        <v>604</v>
      </c>
      <c r="B303" s="1" t="s">
        <v>605</v>
      </c>
      <c r="C303" s="1" t="s">
        <v>7</v>
      </c>
      <c r="D303" s="1" t="s">
        <v>19</v>
      </c>
      <c r="E303" s="102">
        <v>0</v>
      </c>
    </row>
    <row r="304" spans="1:5" s="4" customFormat="1" ht="15.75" customHeight="1" x14ac:dyDescent="0.4">
      <c r="A304" s="1" t="s">
        <v>606</v>
      </c>
      <c r="B304" s="1" t="s">
        <v>11832</v>
      </c>
      <c r="C304" s="1" t="s">
        <v>7</v>
      </c>
      <c r="D304" s="1" t="s">
        <v>19</v>
      </c>
      <c r="E304" s="102">
        <v>148849</v>
      </c>
    </row>
    <row r="305" spans="1:5" s="4" customFormat="1" ht="15.75" customHeight="1" x14ac:dyDescent="0.4">
      <c r="A305" s="1" t="s">
        <v>607</v>
      </c>
      <c r="B305" s="1" t="s">
        <v>608</v>
      </c>
      <c r="C305" s="1" t="s">
        <v>6</v>
      </c>
      <c r="D305" s="1" t="s">
        <v>19</v>
      </c>
      <c r="E305" s="102">
        <v>8452</v>
      </c>
    </row>
    <row r="306" spans="1:5" s="4" customFormat="1" ht="15.75" customHeight="1" x14ac:dyDescent="0.4">
      <c r="A306" s="1" t="s">
        <v>609</v>
      </c>
      <c r="B306" s="1" t="s">
        <v>7926</v>
      </c>
      <c r="C306" s="1" t="s">
        <v>6</v>
      </c>
      <c r="D306" s="1" t="s">
        <v>19</v>
      </c>
      <c r="E306" s="102">
        <v>0</v>
      </c>
    </row>
    <row r="307" spans="1:5" s="4" customFormat="1" ht="15.75" customHeight="1" x14ac:dyDescent="0.4">
      <c r="A307" s="1" t="s">
        <v>610</v>
      </c>
      <c r="B307" s="1" t="s">
        <v>611</v>
      </c>
      <c r="C307" s="1" t="s">
        <v>6</v>
      </c>
      <c r="D307" s="1" t="s">
        <v>19</v>
      </c>
      <c r="E307" s="102">
        <v>1195</v>
      </c>
    </row>
    <row r="308" spans="1:5" s="4" customFormat="1" ht="15.75" customHeight="1" x14ac:dyDescent="0.4">
      <c r="A308" s="1" t="s">
        <v>612</v>
      </c>
      <c r="B308" s="1" t="s">
        <v>613</v>
      </c>
      <c r="C308" s="1" t="s">
        <v>6</v>
      </c>
      <c r="D308" s="1" t="s">
        <v>19</v>
      </c>
      <c r="E308" s="102">
        <v>0</v>
      </c>
    </row>
    <row r="309" spans="1:5" s="4" customFormat="1" ht="15.75" customHeight="1" x14ac:dyDescent="0.4">
      <c r="A309" s="1" t="s">
        <v>614</v>
      </c>
      <c r="B309" s="1" t="s">
        <v>615</v>
      </c>
      <c r="C309" s="1" t="s">
        <v>6</v>
      </c>
      <c r="D309" s="1" t="s">
        <v>19</v>
      </c>
      <c r="E309" s="102">
        <v>0</v>
      </c>
    </row>
    <row r="310" spans="1:5" s="4" customFormat="1" ht="15.75" customHeight="1" x14ac:dyDescent="0.4">
      <c r="A310" s="1" t="s">
        <v>616</v>
      </c>
      <c r="B310" s="1" t="s">
        <v>617</v>
      </c>
      <c r="C310" s="1" t="s">
        <v>6</v>
      </c>
      <c r="D310" s="1" t="s">
        <v>19</v>
      </c>
      <c r="E310" s="102">
        <v>0</v>
      </c>
    </row>
    <row r="311" spans="1:5" s="4" customFormat="1" ht="15.75" customHeight="1" x14ac:dyDescent="0.4">
      <c r="A311" s="1" t="s">
        <v>618</v>
      </c>
      <c r="B311" s="1" t="s">
        <v>619</v>
      </c>
      <c r="C311" s="1" t="s">
        <v>4</v>
      </c>
      <c r="D311" s="1" t="s">
        <v>19</v>
      </c>
      <c r="E311" s="102">
        <v>0</v>
      </c>
    </row>
    <row r="312" spans="1:5" s="4" customFormat="1" ht="15.75" customHeight="1" x14ac:dyDescent="0.4">
      <c r="A312" s="1" t="s">
        <v>620</v>
      </c>
      <c r="B312" s="1" t="s">
        <v>621</v>
      </c>
      <c r="C312" s="1" t="s">
        <v>6</v>
      </c>
      <c r="D312" s="1" t="s">
        <v>19</v>
      </c>
      <c r="E312" s="102">
        <v>2820</v>
      </c>
    </row>
    <row r="313" spans="1:5" s="4" customFormat="1" ht="15.75" customHeight="1" x14ac:dyDescent="0.4">
      <c r="A313" s="1" t="s">
        <v>622</v>
      </c>
      <c r="B313" s="1" t="s">
        <v>623</v>
      </c>
      <c r="C313" s="1" t="s">
        <v>6</v>
      </c>
      <c r="D313" s="1" t="s">
        <v>19</v>
      </c>
      <c r="E313" s="102">
        <v>0</v>
      </c>
    </row>
    <row r="314" spans="1:5" s="4" customFormat="1" ht="15.75" customHeight="1" x14ac:dyDescent="0.4">
      <c r="A314" s="1" t="s">
        <v>624</v>
      </c>
      <c r="B314" s="1" t="s">
        <v>625</v>
      </c>
      <c r="C314" s="1" t="s">
        <v>11429</v>
      </c>
      <c r="D314" s="1" t="s">
        <v>19</v>
      </c>
      <c r="E314" s="102">
        <v>19775</v>
      </c>
    </row>
    <row r="315" spans="1:5" s="4" customFormat="1" ht="15.75" customHeight="1" x14ac:dyDescent="0.4">
      <c r="A315" s="1" t="s">
        <v>626</v>
      </c>
      <c r="B315" s="1" t="s">
        <v>627</v>
      </c>
      <c r="C315" s="1" t="s">
        <v>6</v>
      </c>
      <c r="D315" s="1" t="s">
        <v>19</v>
      </c>
      <c r="E315" s="102">
        <v>0</v>
      </c>
    </row>
    <row r="316" spans="1:5" s="4" customFormat="1" ht="15.75" customHeight="1" x14ac:dyDescent="0.4">
      <c r="A316" s="1" t="s">
        <v>628</v>
      </c>
      <c r="B316" s="1" t="s">
        <v>629</v>
      </c>
      <c r="C316" s="1" t="s">
        <v>6</v>
      </c>
      <c r="D316" s="1" t="s">
        <v>19</v>
      </c>
      <c r="E316" s="102">
        <v>50000</v>
      </c>
    </row>
    <row r="317" spans="1:5" s="4" customFormat="1" ht="15.75" customHeight="1" x14ac:dyDescent="0.4">
      <c r="A317" s="1" t="s">
        <v>630</v>
      </c>
      <c r="B317" s="1" t="s">
        <v>631</v>
      </c>
      <c r="C317" s="1" t="s">
        <v>6</v>
      </c>
      <c r="D317" s="1" t="s">
        <v>19</v>
      </c>
      <c r="E317" s="102">
        <v>0</v>
      </c>
    </row>
    <row r="318" spans="1:5" s="4" customFormat="1" ht="15.75" customHeight="1" x14ac:dyDescent="0.4">
      <c r="A318" s="1" t="s">
        <v>632</v>
      </c>
      <c r="B318" s="1" t="s">
        <v>633</v>
      </c>
      <c r="C318" s="1" t="s">
        <v>6</v>
      </c>
      <c r="D318" s="1" t="s">
        <v>19</v>
      </c>
      <c r="E318" s="102">
        <v>0</v>
      </c>
    </row>
    <row r="319" spans="1:5" s="4" customFormat="1" ht="15.75" customHeight="1" x14ac:dyDescent="0.4">
      <c r="A319" s="1" t="s">
        <v>634</v>
      </c>
      <c r="B319" s="1" t="s">
        <v>635</v>
      </c>
      <c r="C319" s="1" t="s">
        <v>6</v>
      </c>
      <c r="D319" s="1" t="s">
        <v>19</v>
      </c>
      <c r="E319" s="102">
        <v>994</v>
      </c>
    </row>
    <row r="320" spans="1:5" s="4" customFormat="1" ht="15.75" customHeight="1" x14ac:dyDescent="0.4">
      <c r="A320" s="1" t="s">
        <v>636</v>
      </c>
      <c r="B320" s="1" t="s">
        <v>637</v>
      </c>
      <c r="C320" s="1" t="s">
        <v>7</v>
      </c>
      <c r="D320" s="1" t="s">
        <v>19</v>
      </c>
      <c r="E320" s="102">
        <v>0</v>
      </c>
    </row>
    <row r="321" spans="1:5" s="4" customFormat="1" ht="15.75" customHeight="1" x14ac:dyDescent="0.4">
      <c r="A321" s="1" t="s">
        <v>638</v>
      </c>
      <c r="B321" s="1" t="s">
        <v>639</v>
      </c>
      <c r="C321" s="1" t="s">
        <v>7</v>
      </c>
      <c r="D321" s="1" t="s">
        <v>19</v>
      </c>
      <c r="E321" s="102">
        <v>0</v>
      </c>
    </row>
    <row r="322" spans="1:5" s="4" customFormat="1" ht="15.75" customHeight="1" x14ac:dyDescent="0.4">
      <c r="A322" s="1" t="s">
        <v>8645</v>
      </c>
      <c r="B322" s="1" t="s">
        <v>8646</v>
      </c>
      <c r="C322" s="1" t="s">
        <v>6</v>
      </c>
      <c r="D322" s="1" t="s">
        <v>19</v>
      </c>
      <c r="E322" s="102">
        <v>194624</v>
      </c>
    </row>
    <row r="323" spans="1:5" s="4" customFormat="1" ht="15.75" customHeight="1" x14ac:dyDescent="0.4">
      <c r="A323" s="1" t="s">
        <v>8647</v>
      </c>
      <c r="B323" s="1" t="s">
        <v>8648</v>
      </c>
      <c r="C323" s="1" t="s">
        <v>6</v>
      </c>
      <c r="D323" s="1" t="s">
        <v>19</v>
      </c>
      <c r="E323" s="102">
        <v>93856</v>
      </c>
    </row>
    <row r="324" spans="1:5" s="4" customFormat="1" ht="15.75" customHeight="1" x14ac:dyDescent="0.4">
      <c r="A324" s="1" t="s">
        <v>8649</v>
      </c>
      <c r="B324" s="1" t="s">
        <v>8650</v>
      </c>
      <c r="C324" s="1" t="s">
        <v>6</v>
      </c>
      <c r="D324" s="1" t="s">
        <v>19</v>
      </c>
      <c r="E324" s="102">
        <v>123143</v>
      </c>
    </row>
    <row r="325" spans="1:5" s="4" customFormat="1" ht="15.75" customHeight="1" x14ac:dyDescent="0.4">
      <c r="A325" s="1" t="s">
        <v>640</v>
      </c>
      <c r="B325" s="1" t="s">
        <v>641</v>
      </c>
      <c r="C325" s="1" t="s">
        <v>6</v>
      </c>
      <c r="D325" s="1" t="s">
        <v>19</v>
      </c>
      <c r="E325" s="102">
        <v>71230</v>
      </c>
    </row>
    <row r="326" spans="1:5" s="4" customFormat="1" ht="15.75" customHeight="1" x14ac:dyDescent="0.4">
      <c r="A326" s="1" t="s">
        <v>642</v>
      </c>
      <c r="B326" s="1" t="s">
        <v>643</v>
      </c>
      <c r="C326" s="1" t="s">
        <v>7</v>
      </c>
      <c r="D326" s="1" t="s">
        <v>19</v>
      </c>
      <c r="E326" s="102">
        <v>151344</v>
      </c>
    </row>
    <row r="327" spans="1:5" s="4" customFormat="1" ht="15.75" customHeight="1" x14ac:dyDescent="0.4">
      <c r="A327" s="1" t="s">
        <v>644</v>
      </c>
      <c r="B327" s="1" t="s">
        <v>645</v>
      </c>
      <c r="C327" s="1" t="s">
        <v>6</v>
      </c>
      <c r="D327" s="1" t="s">
        <v>19</v>
      </c>
      <c r="E327" s="102">
        <v>109102</v>
      </c>
    </row>
    <row r="328" spans="1:5" s="4" customFormat="1" ht="15.75" customHeight="1" x14ac:dyDescent="0.4">
      <c r="A328" s="1" t="s">
        <v>646</v>
      </c>
      <c r="B328" s="1" t="s">
        <v>647</v>
      </c>
      <c r="C328" s="1" t="s">
        <v>6</v>
      </c>
      <c r="D328" s="1" t="s">
        <v>19</v>
      </c>
      <c r="E328" s="102">
        <v>119102</v>
      </c>
    </row>
    <row r="329" spans="1:5" s="4" customFormat="1" ht="15.75" customHeight="1" x14ac:dyDescent="0.4">
      <c r="A329" s="1" t="s">
        <v>648</v>
      </c>
      <c r="B329" s="1" t="s">
        <v>649</v>
      </c>
      <c r="C329" s="1" t="s">
        <v>6</v>
      </c>
      <c r="D329" s="1" t="s">
        <v>19</v>
      </c>
      <c r="E329" s="102">
        <v>66579</v>
      </c>
    </row>
    <row r="330" spans="1:5" s="4" customFormat="1" ht="15.75" customHeight="1" x14ac:dyDescent="0.4">
      <c r="A330" s="1" t="s">
        <v>650</v>
      </c>
      <c r="B330" s="1" t="s">
        <v>651</v>
      </c>
      <c r="C330" s="1" t="s">
        <v>6</v>
      </c>
      <c r="D330" s="1" t="s">
        <v>19</v>
      </c>
      <c r="E330" s="102">
        <v>0</v>
      </c>
    </row>
    <row r="331" spans="1:5" s="4" customFormat="1" ht="15.75" customHeight="1" x14ac:dyDescent="0.4">
      <c r="A331" s="1" t="s">
        <v>652</v>
      </c>
      <c r="B331" s="1" t="s">
        <v>18750</v>
      </c>
      <c r="C331" s="1" t="s">
        <v>6</v>
      </c>
      <c r="D331" s="1" t="s">
        <v>653</v>
      </c>
      <c r="E331" s="102">
        <v>273</v>
      </c>
    </row>
    <row r="332" spans="1:5" s="4" customFormat="1" ht="15.75" customHeight="1" x14ac:dyDescent="0.4">
      <c r="A332" s="1" t="s">
        <v>654</v>
      </c>
      <c r="B332" s="1" t="s">
        <v>655</v>
      </c>
      <c r="C332" s="1" t="s">
        <v>6</v>
      </c>
      <c r="D332" s="1" t="s">
        <v>19</v>
      </c>
      <c r="E332" s="102">
        <v>0</v>
      </c>
    </row>
    <row r="333" spans="1:5" s="4" customFormat="1" ht="15.75" customHeight="1" x14ac:dyDescent="0.4">
      <c r="A333" s="1" t="s">
        <v>656</v>
      </c>
      <c r="B333" s="1" t="s">
        <v>657</v>
      </c>
      <c r="C333" s="1" t="s">
        <v>11429</v>
      </c>
      <c r="D333" s="1" t="s">
        <v>19</v>
      </c>
      <c r="E333" s="102">
        <v>198392</v>
      </c>
    </row>
    <row r="334" spans="1:5" s="4" customFormat="1" ht="15.75" customHeight="1" x14ac:dyDescent="0.4">
      <c r="A334" s="1" t="s">
        <v>658</v>
      </c>
      <c r="B334" s="1" t="s">
        <v>659</v>
      </c>
      <c r="C334" s="1" t="s">
        <v>6</v>
      </c>
      <c r="D334" s="1" t="s">
        <v>19</v>
      </c>
      <c r="E334" s="102">
        <v>0</v>
      </c>
    </row>
    <row r="335" spans="1:5" s="4" customFormat="1" ht="15.75" customHeight="1" x14ac:dyDescent="0.4">
      <c r="A335" s="1" t="s">
        <v>660</v>
      </c>
      <c r="B335" s="1" t="s">
        <v>661</v>
      </c>
      <c r="C335" s="1" t="s">
        <v>6</v>
      </c>
      <c r="D335" s="1" t="s">
        <v>19</v>
      </c>
      <c r="E335" s="102">
        <v>1988</v>
      </c>
    </row>
    <row r="336" spans="1:5" s="4" customFormat="1" ht="15.75" customHeight="1" x14ac:dyDescent="0.4">
      <c r="A336" s="1" t="s">
        <v>662</v>
      </c>
      <c r="B336" s="1" t="s">
        <v>663</v>
      </c>
      <c r="C336" s="1" t="s">
        <v>6</v>
      </c>
      <c r="D336" s="1" t="s">
        <v>19</v>
      </c>
      <c r="E336" s="102">
        <v>0</v>
      </c>
    </row>
    <row r="337" spans="1:5" s="4" customFormat="1" ht="15.75" customHeight="1" x14ac:dyDescent="0.4">
      <c r="A337" s="1" t="s">
        <v>664</v>
      </c>
      <c r="B337" s="1" t="s">
        <v>665</v>
      </c>
      <c r="C337" s="1" t="s">
        <v>7</v>
      </c>
      <c r="D337" s="1" t="s">
        <v>19</v>
      </c>
      <c r="E337" s="102">
        <v>0</v>
      </c>
    </row>
    <row r="338" spans="1:5" s="4" customFormat="1" ht="15.75" customHeight="1" x14ac:dyDescent="0.4">
      <c r="A338" s="1" t="s">
        <v>666</v>
      </c>
      <c r="B338" s="1" t="s">
        <v>11833</v>
      </c>
      <c r="C338" s="1" t="s">
        <v>7</v>
      </c>
      <c r="D338" s="1" t="s">
        <v>19</v>
      </c>
      <c r="E338" s="102">
        <v>116103</v>
      </c>
    </row>
    <row r="339" spans="1:5" s="4" customFormat="1" ht="15.75" customHeight="1" x14ac:dyDescent="0.4">
      <c r="A339" s="1" t="s">
        <v>667</v>
      </c>
      <c r="B339" s="1" t="s">
        <v>668</v>
      </c>
      <c r="C339" s="1" t="s">
        <v>6</v>
      </c>
      <c r="D339" s="1" t="s">
        <v>19</v>
      </c>
      <c r="E339" s="102">
        <v>92096</v>
      </c>
    </row>
    <row r="340" spans="1:5" s="4" customFormat="1" ht="15.75" customHeight="1" x14ac:dyDescent="0.4">
      <c r="A340" s="1" t="s">
        <v>669</v>
      </c>
      <c r="B340" s="1" t="s">
        <v>18751</v>
      </c>
      <c r="C340" s="1" t="s">
        <v>6</v>
      </c>
      <c r="D340" s="1" t="s">
        <v>653</v>
      </c>
      <c r="E340" s="102">
        <v>0</v>
      </c>
    </row>
    <row r="341" spans="1:5" s="4" customFormat="1" ht="15.75" customHeight="1" x14ac:dyDescent="0.4">
      <c r="A341" s="1" t="s">
        <v>670</v>
      </c>
      <c r="B341" s="1" t="s">
        <v>18752</v>
      </c>
      <c r="C341" s="1" t="s">
        <v>6</v>
      </c>
      <c r="D341" s="1" t="s">
        <v>653</v>
      </c>
      <c r="E341" s="102">
        <v>0</v>
      </c>
    </row>
    <row r="342" spans="1:5" s="4" customFormat="1" ht="15.75" customHeight="1" x14ac:dyDescent="0.4">
      <c r="A342" s="1" t="s">
        <v>671</v>
      </c>
      <c r="B342" s="1" t="s">
        <v>672</v>
      </c>
      <c r="C342" s="1" t="s">
        <v>6</v>
      </c>
      <c r="D342" s="1" t="s">
        <v>19</v>
      </c>
      <c r="E342" s="102">
        <v>0</v>
      </c>
    </row>
    <row r="343" spans="1:5" s="4" customFormat="1" ht="15.75" customHeight="1" x14ac:dyDescent="0.4">
      <c r="A343" s="1" t="s">
        <v>9699</v>
      </c>
      <c r="B343" s="1" t="s">
        <v>11834</v>
      </c>
      <c r="C343" s="1" t="s">
        <v>7</v>
      </c>
      <c r="D343" s="1" t="s">
        <v>19</v>
      </c>
      <c r="E343" s="102">
        <v>52293</v>
      </c>
    </row>
    <row r="344" spans="1:5" s="4" customFormat="1" ht="15.75" customHeight="1" x14ac:dyDescent="0.4">
      <c r="A344" s="1" t="s">
        <v>8653</v>
      </c>
      <c r="B344" s="1" t="s">
        <v>11835</v>
      </c>
      <c r="C344" s="1" t="s">
        <v>7</v>
      </c>
      <c r="D344" s="1" t="s">
        <v>19</v>
      </c>
      <c r="E344" s="102">
        <v>692988</v>
      </c>
    </row>
    <row r="345" spans="1:5" s="4" customFormat="1" ht="15.75" customHeight="1" x14ac:dyDescent="0.4">
      <c r="A345" s="1" t="s">
        <v>673</v>
      </c>
      <c r="B345" s="1" t="s">
        <v>11836</v>
      </c>
      <c r="C345" s="1" t="s">
        <v>7</v>
      </c>
      <c r="D345" s="1" t="s">
        <v>19</v>
      </c>
      <c r="E345" s="102">
        <v>0</v>
      </c>
    </row>
    <row r="346" spans="1:5" s="4" customFormat="1" ht="15.75" customHeight="1" x14ac:dyDescent="0.4">
      <c r="A346" s="1" t="s">
        <v>9700</v>
      </c>
      <c r="B346" s="1" t="s">
        <v>9701</v>
      </c>
      <c r="C346" s="1" t="s">
        <v>7</v>
      </c>
      <c r="D346" s="1" t="s">
        <v>19</v>
      </c>
      <c r="E346" s="102">
        <v>117361</v>
      </c>
    </row>
    <row r="347" spans="1:5" s="4" customFormat="1" ht="15.75" customHeight="1" x14ac:dyDescent="0.4">
      <c r="A347" s="1" t="s">
        <v>9702</v>
      </c>
      <c r="B347" s="1" t="s">
        <v>9703</v>
      </c>
      <c r="C347" s="1" t="s">
        <v>7</v>
      </c>
      <c r="D347" s="1" t="s">
        <v>19</v>
      </c>
      <c r="E347" s="102">
        <v>209198</v>
      </c>
    </row>
    <row r="348" spans="1:5" s="4" customFormat="1" ht="15.75" customHeight="1" x14ac:dyDescent="0.4">
      <c r="A348" s="1" t="s">
        <v>674</v>
      </c>
      <c r="B348" s="1" t="s">
        <v>675</v>
      </c>
      <c r="C348" s="1" t="s">
        <v>6</v>
      </c>
      <c r="D348" s="1" t="s">
        <v>19</v>
      </c>
      <c r="E348" s="102">
        <v>0</v>
      </c>
    </row>
    <row r="349" spans="1:5" s="4" customFormat="1" ht="15.75" customHeight="1" x14ac:dyDescent="0.4">
      <c r="A349" s="1" t="s">
        <v>676</v>
      </c>
      <c r="B349" s="1" t="s">
        <v>18753</v>
      </c>
      <c r="C349" s="1" t="s">
        <v>6</v>
      </c>
      <c r="D349" s="1" t="s">
        <v>19</v>
      </c>
      <c r="E349" s="102">
        <v>0</v>
      </c>
    </row>
    <row r="350" spans="1:5" s="4" customFormat="1" ht="15.75" customHeight="1" x14ac:dyDescent="0.4">
      <c r="A350" s="1" t="s">
        <v>677</v>
      </c>
      <c r="B350" s="1" t="s">
        <v>18754</v>
      </c>
      <c r="C350" s="1" t="s">
        <v>6</v>
      </c>
      <c r="D350" s="1" t="s">
        <v>19</v>
      </c>
      <c r="E350" s="102">
        <v>971</v>
      </c>
    </row>
    <row r="351" spans="1:5" s="4" customFormat="1" ht="15.75" customHeight="1" x14ac:dyDescent="0.4">
      <c r="A351" s="1" t="s">
        <v>678</v>
      </c>
      <c r="B351" s="1" t="s">
        <v>18755</v>
      </c>
      <c r="C351" s="1" t="s">
        <v>6</v>
      </c>
      <c r="D351" s="1" t="s">
        <v>19</v>
      </c>
      <c r="E351" s="102">
        <v>22165</v>
      </c>
    </row>
    <row r="352" spans="1:5" s="4" customFormat="1" ht="15.75" customHeight="1" x14ac:dyDescent="0.4">
      <c r="A352" s="1" t="s">
        <v>679</v>
      </c>
      <c r="B352" s="1" t="s">
        <v>680</v>
      </c>
      <c r="C352" s="1" t="s">
        <v>6</v>
      </c>
      <c r="D352" s="1" t="s">
        <v>19</v>
      </c>
      <c r="E352" s="102">
        <v>108005</v>
      </c>
    </row>
    <row r="353" spans="1:5" s="4" customFormat="1" ht="15.75" customHeight="1" x14ac:dyDescent="0.4">
      <c r="A353" s="1" t="s">
        <v>681</v>
      </c>
      <c r="B353" s="1" t="s">
        <v>11837</v>
      </c>
      <c r="C353" s="1" t="s">
        <v>7</v>
      </c>
      <c r="D353" s="1" t="s">
        <v>19</v>
      </c>
      <c r="E353" s="102">
        <v>110992</v>
      </c>
    </row>
    <row r="354" spans="1:5" s="4" customFormat="1" ht="15.75" customHeight="1" x14ac:dyDescent="0.4">
      <c r="A354" s="1" t="s">
        <v>682</v>
      </c>
      <c r="B354" s="1" t="s">
        <v>683</v>
      </c>
      <c r="C354" s="1" t="s">
        <v>7</v>
      </c>
      <c r="D354" s="1" t="s">
        <v>19</v>
      </c>
      <c r="E354" s="102">
        <v>145649</v>
      </c>
    </row>
    <row r="355" spans="1:5" s="4" customFormat="1" ht="15.75" customHeight="1" x14ac:dyDescent="0.4">
      <c r="A355" s="1" t="s">
        <v>684</v>
      </c>
      <c r="B355" s="1" t="s">
        <v>685</v>
      </c>
      <c r="C355" s="1" t="s">
        <v>6</v>
      </c>
      <c r="D355" s="1" t="s">
        <v>19</v>
      </c>
      <c r="E355" s="102">
        <v>79438</v>
      </c>
    </row>
    <row r="356" spans="1:5" s="4" customFormat="1" ht="15.75" customHeight="1" x14ac:dyDescent="0.4">
      <c r="A356" s="1" t="s">
        <v>686</v>
      </c>
      <c r="B356" s="1" t="s">
        <v>687</v>
      </c>
      <c r="C356" s="1" t="s">
        <v>6</v>
      </c>
      <c r="D356" s="1" t="s">
        <v>19</v>
      </c>
      <c r="E356" s="102">
        <v>7715</v>
      </c>
    </row>
    <row r="357" spans="1:5" s="4" customFormat="1" ht="15.75" customHeight="1" x14ac:dyDescent="0.4">
      <c r="A357" s="1" t="s">
        <v>688</v>
      </c>
      <c r="B357" s="1" t="s">
        <v>689</v>
      </c>
      <c r="C357" s="1" t="s">
        <v>6</v>
      </c>
      <c r="D357" s="1" t="s">
        <v>19</v>
      </c>
      <c r="E357" s="102">
        <v>0</v>
      </c>
    </row>
    <row r="358" spans="1:5" s="4" customFormat="1" ht="15.75" customHeight="1" x14ac:dyDescent="0.4">
      <c r="A358" s="1" t="s">
        <v>690</v>
      </c>
      <c r="B358" s="1" t="s">
        <v>691</v>
      </c>
      <c r="C358" s="1" t="s">
        <v>6</v>
      </c>
      <c r="D358" s="1" t="s">
        <v>19</v>
      </c>
      <c r="E358" s="102">
        <v>6</v>
      </c>
    </row>
    <row r="359" spans="1:5" s="4" customFormat="1" ht="15.75" customHeight="1" x14ac:dyDescent="0.4">
      <c r="A359" s="1" t="s">
        <v>692</v>
      </c>
      <c r="B359" s="1" t="s">
        <v>8632</v>
      </c>
      <c r="C359" s="1" t="s">
        <v>6</v>
      </c>
      <c r="D359" s="1" t="s">
        <v>19</v>
      </c>
      <c r="E359" s="102">
        <v>21141</v>
      </c>
    </row>
    <row r="360" spans="1:5" s="4" customFormat="1" ht="15.75" customHeight="1" x14ac:dyDescent="0.4">
      <c r="A360" s="1" t="s">
        <v>8638</v>
      </c>
      <c r="B360" s="1" t="s">
        <v>8639</v>
      </c>
      <c r="C360" s="1" t="s">
        <v>6</v>
      </c>
      <c r="D360" s="1" t="s">
        <v>19</v>
      </c>
      <c r="E360" s="102">
        <v>13449</v>
      </c>
    </row>
    <row r="361" spans="1:5" s="4" customFormat="1" ht="15.75" customHeight="1" x14ac:dyDescent="0.4">
      <c r="A361" s="1" t="s">
        <v>8633</v>
      </c>
      <c r="B361" s="1" t="s">
        <v>8634</v>
      </c>
      <c r="C361" s="1" t="s">
        <v>6</v>
      </c>
      <c r="D361" s="1" t="s">
        <v>19</v>
      </c>
      <c r="E361" s="102">
        <v>36105</v>
      </c>
    </row>
    <row r="362" spans="1:5" s="4" customFormat="1" ht="15.75" customHeight="1" x14ac:dyDescent="0.4">
      <c r="A362" s="1" t="s">
        <v>8640</v>
      </c>
      <c r="B362" s="1" t="s">
        <v>8641</v>
      </c>
      <c r="C362" s="1" t="s">
        <v>6</v>
      </c>
      <c r="D362" s="1" t="s">
        <v>19</v>
      </c>
      <c r="E362" s="102">
        <v>0</v>
      </c>
    </row>
    <row r="363" spans="1:5" s="4" customFormat="1" ht="15.75" customHeight="1" x14ac:dyDescent="0.4">
      <c r="A363" s="1" t="s">
        <v>8635</v>
      </c>
      <c r="B363" s="1" t="s">
        <v>8636</v>
      </c>
      <c r="C363" s="1" t="s">
        <v>6</v>
      </c>
      <c r="D363" s="1" t="s">
        <v>19</v>
      </c>
      <c r="E363" s="102">
        <v>52251</v>
      </c>
    </row>
    <row r="364" spans="1:5" s="4" customFormat="1" ht="15.75" customHeight="1" x14ac:dyDescent="0.4">
      <c r="A364" s="1" t="s">
        <v>8642</v>
      </c>
      <c r="B364" s="1" t="s">
        <v>8643</v>
      </c>
      <c r="C364" s="1" t="s">
        <v>6</v>
      </c>
      <c r="D364" s="1" t="s">
        <v>19</v>
      </c>
      <c r="E364" s="102">
        <v>732</v>
      </c>
    </row>
    <row r="365" spans="1:5" s="4" customFormat="1" ht="15.75" customHeight="1" x14ac:dyDescent="0.4">
      <c r="A365" s="1" t="s">
        <v>693</v>
      </c>
      <c r="B365" s="1" t="s">
        <v>694</v>
      </c>
      <c r="C365" s="1" t="s">
        <v>6</v>
      </c>
      <c r="D365" s="1" t="s">
        <v>19</v>
      </c>
      <c r="E365" s="102">
        <v>0</v>
      </c>
    </row>
    <row r="366" spans="1:5" s="4" customFormat="1" ht="15.75" customHeight="1" x14ac:dyDescent="0.4">
      <c r="A366" s="1" t="s">
        <v>695</v>
      </c>
      <c r="B366" s="1" t="s">
        <v>696</v>
      </c>
      <c r="C366" s="1" t="s">
        <v>6</v>
      </c>
      <c r="D366" s="1" t="s">
        <v>19</v>
      </c>
      <c r="E366" s="102">
        <v>8288</v>
      </c>
    </row>
    <row r="367" spans="1:5" s="4" customFormat="1" ht="15.75" customHeight="1" x14ac:dyDescent="0.4">
      <c r="A367" s="1" t="s">
        <v>8655</v>
      </c>
      <c r="B367" s="1" t="s">
        <v>11838</v>
      </c>
      <c r="C367" s="1" t="s">
        <v>7</v>
      </c>
      <c r="D367" s="1" t="s">
        <v>19</v>
      </c>
      <c r="E367" s="102">
        <v>147030</v>
      </c>
    </row>
    <row r="368" spans="1:5" s="4" customFormat="1" ht="15.75" customHeight="1" x14ac:dyDescent="0.4">
      <c r="A368" s="1" t="s">
        <v>697</v>
      </c>
      <c r="B368" s="1" t="s">
        <v>698</v>
      </c>
      <c r="C368" s="1" t="s">
        <v>6</v>
      </c>
      <c r="D368" s="1" t="s">
        <v>19</v>
      </c>
      <c r="E368" s="102">
        <v>0</v>
      </c>
    </row>
    <row r="369" spans="1:5" s="4" customFormat="1" ht="15.75" customHeight="1" x14ac:dyDescent="0.4">
      <c r="A369" s="1" t="s">
        <v>699</v>
      </c>
      <c r="B369" s="1" t="s">
        <v>700</v>
      </c>
      <c r="C369" s="1" t="s">
        <v>6</v>
      </c>
      <c r="D369" s="1" t="s">
        <v>19</v>
      </c>
      <c r="E369" s="102">
        <v>0</v>
      </c>
    </row>
    <row r="370" spans="1:5" s="4" customFormat="1" ht="15.75" customHeight="1" x14ac:dyDescent="0.4">
      <c r="A370" s="1" t="s">
        <v>701</v>
      </c>
      <c r="B370" s="1" t="s">
        <v>702</v>
      </c>
      <c r="C370" s="1" t="s">
        <v>11429</v>
      </c>
      <c r="D370" s="1" t="s">
        <v>19</v>
      </c>
      <c r="E370" s="102">
        <v>150561</v>
      </c>
    </row>
    <row r="371" spans="1:5" s="4" customFormat="1" ht="15.75" customHeight="1" x14ac:dyDescent="0.4">
      <c r="A371" s="1" t="s">
        <v>703</v>
      </c>
      <c r="B371" s="1" t="s">
        <v>704</v>
      </c>
      <c r="C371" s="1" t="s">
        <v>6</v>
      </c>
      <c r="D371" s="1" t="s">
        <v>19</v>
      </c>
      <c r="E371" s="102">
        <v>8938</v>
      </c>
    </row>
    <row r="372" spans="1:5" s="4" customFormat="1" ht="15.75" customHeight="1" x14ac:dyDescent="0.4">
      <c r="A372" s="1" t="s">
        <v>9704</v>
      </c>
      <c r="B372" s="1" t="s">
        <v>9705</v>
      </c>
      <c r="C372" s="1" t="s">
        <v>7</v>
      </c>
      <c r="D372" s="1" t="s">
        <v>19</v>
      </c>
      <c r="E372" s="102">
        <v>274101</v>
      </c>
    </row>
    <row r="373" spans="1:5" s="4" customFormat="1" ht="15.75" customHeight="1" x14ac:dyDescent="0.4">
      <c r="A373" s="1" t="s">
        <v>705</v>
      </c>
      <c r="B373" s="1" t="s">
        <v>706</v>
      </c>
      <c r="C373" s="1" t="s">
        <v>11429</v>
      </c>
      <c r="D373" s="1" t="s">
        <v>19</v>
      </c>
      <c r="E373" s="102">
        <v>0</v>
      </c>
    </row>
    <row r="374" spans="1:5" s="4" customFormat="1" ht="15.75" customHeight="1" x14ac:dyDescent="0.4">
      <c r="A374" s="1" t="s">
        <v>707</v>
      </c>
      <c r="B374" s="1" t="s">
        <v>708</v>
      </c>
      <c r="C374" s="1" t="s">
        <v>11429</v>
      </c>
      <c r="D374" s="1" t="s">
        <v>19</v>
      </c>
      <c r="E374" s="102">
        <v>30903</v>
      </c>
    </row>
    <row r="375" spans="1:5" s="4" customFormat="1" ht="15.75" customHeight="1" x14ac:dyDescent="0.4">
      <c r="A375" s="1" t="s">
        <v>709</v>
      </c>
      <c r="B375" s="1" t="s">
        <v>710</v>
      </c>
      <c r="C375" s="1" t="s">
        <v>6</v>
      </c>
      <c r="D375" s="1" t="s">
        <v>19</v>
      </c>
      <c r="E375" s="102">
        <v>14017</v>
      </c>
    </row>
    <row r="376" spans="1:5" s="4" customFormat="1" ht="15.75" customHeight="1" x14ac:dyDescent="0.4">
      <c r="A376" s="1" t="s">
        <v>711</v>
      </c>
      <c r="B376" s="1" t="s">
        <v>712</v>
      </c>
      <c r="C376" s="1" t="s">
        <v>11429</v>
      </c>
      <c r="D376" s="1" t="s">
        <v>19</v>
      </c>
      <c r="E376" s="102">
        <v>72664</v>
      </c>
    </row>
    <row r="377" spans="1:5" s="4" customFormat="1" ht="15.75" customHeight="1" x14ac:dyDescent="0.4">
      <c r="A377" s="1" t="s">
        <v>713</v>
      </c>
      <c r="B377" s="1" t="s">
        <v>714</v>
      </c>
      <c r="C377" s="1" t="s">
        <v>11429</v>
      </c>
      <c r="D377" s="1" t="s">
        <v>19</v>
      </c>
      <c r="E377" s="102">
        <v>19973</v>
      </c>
    </row>
    <row r="378" spans="1:5" s="4" customFormat="1" ht="15.75" customHeight="1" x14ac:dyDescent="0.4">
      <c r="A378" s="1" t="s">
        <v>715</v>
      </c>
      <c r="B378" s="1" t="s">
        <v>716</v>
      </c>
      <c r="C378" s="1" t="s">
        <v>11429</v>
      </c>
      <c r="D378" s="1" t="s">
        <v>19</v>
      </c>
      <c r="E378" s="102">
        <v>37992</v>
      </c>
    </row>
    <row r="379" spans="1:5" s="4" customFormat="1" ht="15.75" customHeight="1" x14ac:dyDescent="0.4">
      <c r="A379" s="1" t="s">
        <v>717</v>
      </c>
      <c r="B379" s="1" t="s">
        <v>718</v>
      </c>
      <c r="C379" s="1" t="s">
        <v>6</v>
      </c>
      <c r="D379" s="1" t="s">
        <v>19</v>
      </c>
      <c r="E379" s="102">
        <v>16563</v>
      </c>
    </row>
    <row r="380" spans="1:5" s="4" customFormat="1" ht="15.75" customHeight="1" x14ac:dyDescent="0.4">
      <c r="A380" s="1" t="s">
        <v>719</v>
      </c>
      <c r="B380" s="1" t="s">
        <v>720</v>
      </c>
      <c r="C380" s="1" t="s">
        <v>11429</v>
      </c>
      <c r="D380" s="1" t="s">
        <v>19</v>
      </c>
      <c r="E380" s="102">
        <v>0</v>
      </c>
    </row>
    <row r="381" spans="1:5" s="4" customFormat="1" ht="15.75" customHeight="1" x14ac:dyDescent="0.4">
      <c r="A381" s="1" t="s">
        <v>721</v>
      </c>
      <c r="B381" s="1" t="s">
        <v>722</v>
      </c>
      <c r="C381" s="1" t="s">
        <v>7</v>
      </c>
      <c r="D381" s="1" t="s">
        <v>19</v>
      </c>
      <c r="E381" s="102">
        <v>95355</v>
      </c>
    </row>
    <row r="382" spans="1:5" s="4" customFormat="1" ht="15.75" customHeight="1" x14ac:dyDescent="0.4">
      <c r="A382" s="1" t="s">
        <v>723</v>
      </c>
      <c r="B382" s="1" t="s">
        <v>724</v>
      </c>
      <c r="C382" s="1" t="s">
        <v>6</v>
      </c>
      <c r="D382" s="1" t="s">
        <v>19</v>
      </c>
      <c r="E382" s="102">
        <v>11311</v>
      </c>
    </row>
    <row r="383" spans="1:5" s="4" customFormat="1" ht="15.75" customHeight="1" x14ac:dyDescent="0.4">
      <c r="A383" s="1" t="s">
        <v>8658</v>
      </c>
      <c r="B383" s="1" t="s">
        <v>8659</v>
      </c>
      <c r="C383" s="1" t="s">
        <v>6</v>
      </c>
      <c r="D383" s="1" t="s">
        <v>19</v>
      </c>
      <c r="E383" s="102">
        <v>40275</v>
      </c>
    </row>
    <row r="384" spans="1:5" s="4" customFormat="1" ht="15.75" customHeight="1" x14ac:dyDescent="0.4">
      <c r="A384" s="1" t="s">
        <v>725</v>
      </c>
      <c r="B384" s="1" t="s">
        <v>726</v>
      </c>
      <c r="C384" s="1" t="s">
        <v>6</v>
      </c>
      <c r="D384" s="1" t="s">
        <v>19</v>
      </c>
      <c r="E384" s="102">
        <v>11955</v>
      </c>
    </row>
    <row r="385" spans="1:5" s="4" customFormat="1" ht="15.75" customHeight="1" x14ac:dyDescent="0.4">
      <c r="A385" s="1" t="s">
        <v>727</v>
      </c>
      <c r="B385" s="1" t="s">
        <v>728</v>
      </c>
      <c r="C385" s="1" t="s">
        <v>7</v>
      </c>
      <c r="D385" s="1" t="s">
        <v>19</v>
      </c>
      <c r="E385" s="102">
        <v>0</v>
      </c>
    </row>
    <row r="386" spans="1:5" s="4" customFormat="1" ht="15.75" customHeight="1" x14ac:dyDescent="0.4">
      <c r="A386" s="1" t="s">
        <v>729</v>
      </c>
      <c r="B386" s="1" t="s">
        <v>730</v>
      </c>
      <c r="C386" s="1" t="s">
        <v>7</v>
      </c>
      <c r="D386" s="1" t="s">
        <v>19</v>
      </c>
      <c r="E386" s="102">
        <v>312461</v>
      </c>
    </row>
    <row r="387" spans="1:5" s="4" customFormat="1" ht="15.75" customHeight="1" x14ac:dyDescent="0.4">
      <c r="A387" s="1" t="s">
        <v>13199</v>
      </c>
      <c r="B387" s="1" t="s">
        <v>13200</v>
      </c>
      <c r="C387" s="1" t="s">
        <v>7</v>
      </c>
      <c r="D387" s="1" t="s">
        <v>19</v>
      </c>
      <c r="E387" s="102">
        <v>0</v>
      </c>
    </row>
    <row r="388" spans="1:5" s="4" customFormat="1" ht="15.75" customHeight="1" x14ac:dyDescent="0.4">
      <c r="A388" s="1" t="s">
        <v>731</v>
      </c>
      <c r="B388" s="1" t="s">
        <v>732</v>
      </c>
      <c r="C388" s="1" t="s">
        <v>6</v>
      </c>
      <c r="D388" s="1" t="s">
        <v>19</v>
      </c>
      <c r="E388" s="102">
        <v>1426769</v>
      </c>
    </row>
    <row r="389" spans="1:5" s="4" customFormat="1" ht="15.75" customHeight="1" x14ac:dyDescent="0.4">
      <c r="A389" s="1" t="s">
        <v>733</v>
      </c>
      <c r="B389" s="1" t="s">
        <v>734</v>
      </c>
      <c r="C389" s="1" t="s">
        <v>6</v>
      </c>
      <c r="D389" s="1" t="s">
        <v>19</v>
      </c>
      <c r="E389" s="102">
        <v>104644</v>
      </c>
    </row>
    <row r="390" spans="1:5" s="4" customFormat="1" ht="15.75" customHeight="1" x14ac:dyDescent="0.4">
      <c r="A390" s="1" t="s">
        <v>735</v>
      </c>
      <c r="B390" s="1" t="s">
        <v>736</v>
      </c>
      <c r="C390" s="1" t="s">
        <v>7</v>
      </c>
      <c r="D390" s="1" t="s">
        <v>19</v>
      </c>
      <c r="E390" s="102">
        <v>331227</v>
      </c>
    </row>
    <row r="391" spans="1:5" s="4" customFormat="1" ht="15.75" customHeight="1" x14ac:dyDescent="0.4">
      <c r="A391" s="1" t="s">
        <v>737</v>
      </c>
      <c r="B391" s="1" t="s">
        <v>738</v>
      </c>
      <c r="C391" s="1" t="s">
        <v>11429</v>
      </c>
      <c r="D391" s="1" t="s">
        <v>19</v>
      </c>
      <c r="E391" s="102">
        <v>241283</v>
      </c>
    </row>
    <row r="392" spans="1:5" s="4" customFormat="1" ht="15.75" customHeight="1" x14ac:dyDescent="0.4">
      <c r="A392" s="1" t="s">
        <v>739</v>
      </c>
      <c r="B392" s="1" t="s">
        <v>740</v>
      </c>
      <c r="C392" s="1" t="s">
        <v>6</v>
      </c>
      <c r="D392" s="1" t="s">
        <v>19</v>
      </c>
      <c r="E392" s="102">
        <v>101273</v>
      </c>
    </row>
    <row r="393" spans="1:5" s="4" customFormat="1" ht="15" customHeight="1" x14ac:dyDescent="0.4">
      <c r="A393" s="1" t="s">
        <v>741</v>
      </c>
      <c r="B393" s="1" t="s">
        <v>742</v>
      </c>
      <c r="C393" s="1" t="s">
        <v>7</v>
      </c>
      <c r="D393" s="1" t="s">
        <v>19</v>
      </c>
      <c r="E393" s="102">
        <v>342453</v>
      </c>
    </row>
    <row r="394" spans="1:5" s="4" customFormat="1" ht="15.75" customHeight="1" x14ac:dyDescent="0.4">
      <c r="A394" s="1" t="s">
        <v>8681</v>
      </c>
      <c r="B394" s="1" t="s">
        <v>8682</v>
      </c>
      <c r="C394" s="1" t="s">
        <v>6</v>
      </c>
      <c r="D394" s="1" t="s">
        <v>19</v>
      </c>
      <c r="E394" s="102">
        <v>0</v>
      </c>
    </row>
    <row r="395" spans="1:5" s="4" customFormat="1" ht="15.75" customHeight="1" x14ac:dyDescent="0.4">
      <c r="A395" s="1" t="s">
        <v>10166</v>
      </c>
      <c r="B395" s="1" t="s">
        <v>11839</v>
      </c>
      <c r="C395" s="1" t="s">
        <v>7</v>
      </c>
      <c r="D395" s="1" t="s">
        <v>19</v>
      </c>
      <c r="E395" s="102">
        <v>91717</v>
      </c>
    </row>
    <row r="396" spans="1:5" s="4" customFormat="1" ht="15.75" customHeight="1" x14ac:dyDescent="0.4">
      <c r="A396" s="1" t="s">
        <v>8676</v>
      </c>
      <c r="B396" s="1" t="s">
        <v>8677</v>
      </c>
      <c r="C396" s="1" t="s">
        <v>6</v>
      </c>
      <c r="D396" s="1" t="s">
        <v>19</v>
      </c>
      <c r="E396" s="102">
        <v>190709</v>
      </c>
    </row>
    <row r="397" spans="1:5" s="4" customFormat="1" ht="15.75" customHeight="1" x14ac:dyDescent="0.4">
      <c r="A397" s="1" t="s">
        <v>10167</v>
      </c>
      <c r="B397" s="1" t="s">
        <v>17199</v>
      </c>
      <c r="C397" s="1" t="s">
        <v>7</v>
      </c>
      <c r="D397" s="1" t="s">
        <v>19</v>
      </c>
      <c r="E397" s="102">
        <v>154313</v>
      </c>
    </row>
    <row r="398" spans="1:5" s="4" customFormat="1" ht="15.75" customHeight="1" x14ac:dyDescent="0.4">
      <c r="A398" s="1" t="s">
        <v>743</v>
      </c>
      <c r="B398" s="1" t="s">
        <v>744</v>
      </c>
      <c r="C398" s="1" t="s">
        <v>7</v>
      </c>
      <c r="D398" s="1" t="s">
        <v>19</v>
      </c>
      <c r="E398" s="102">
        <v>30279</v>
      </c>
    </row>
    <row r="399" spans="1:5" s="4" customFormat="1" ht="15.75" customHeight="1" x14ac:dyDescent="0.4">
      <c r="A399" s="1" t="s">
        <v>745</v>
      </c>
      <c r="B399" s="1" t="s">
        <v>746</v>
      </c>
      <c r="C399" s="1" t="s">
        <v>7</v>
      </c>
      <c r="D399" s="1" t="s">
        <v>19</v>
      </c>
      <c r="E399" s="102">
        <v>710763</v>
      </c>
    </row>
    <row r="400" spans="1:5" s="4" customFormat="1" ht="15.75" customHeight="1" x14ac:dyDescent="0.4">
      <c r="A400" s="1" t="s">
        <v>747</v>
      </c>
      <c r="B400" s="1" t="s">
        <v>748</v>
      </c>
      <c r="C400" s="1" t="s">
        <v>11429</v>
      </c>
      <c r="D400" s="1" t="s">
        <v>19</v>
      </c>
      <c r="E400" s="102">
        <v>3355</v>
      </c>
    </row>
    <row r="401" spans="1:5" s="4" customFormat="1" ht="15.75" customHeight="1" x14ac:dyDescent="0.4">
      <c r="A401" s="1" t="s">
        <v>8628</v>
      </c>
      <c r="B401" s="1" t="s">
        <v>8629</v>
      </c>
      <c r="C401" s="1" t="s">
        <v>6</v>
      </c>
      <c r="D401" s="1" t="s">
        <v>19</v>
      </c>
      <c r="E401" s="102">
        <v>9509</v>
      </c>
    </row>
    <row r="402" spans="1:5" s="4" customFormat="1" ht="15.75" customHeight="1" x14ac:dyDescent="0.4">
      <c r="A402" s="1" t="s">
        <v>9020</v>
      </c>
      <c r="B402" s="1" t="s">
        <v>9021</v>
      </c>
      <c r="C402" s="1" t="s">
        <v>7</v>
      </c>
      <c r="D402" s="1" t="s">
        <v>19</v>
      </c>
      <c r="E402" s="102">
        <v>124</v>
      </c>
    </row>
    <row r="403" spans="1:5" s="4" customFormat="1" ht="15.75" customHeight="1" x14ac:dyDescent="0.4">
      <c r="A403" s="1" t="s">
        <v>749</v>
      </c>
      <c r="B403" s="1" t="s">
        <v>11635</v>
      </c>
      <c r="C403" s="1" t="s">
        <v>7</v>
      </c>
      <c r="D403" s="1" t="s">
        <v>19</v>
      </c>
      <c r="E403" s="102">
        <v>13452</v>
      </c>
    </row>
    <row r="404" spans="1:5" s="4" customFormat="1" ht="15.75" customHeight="1" x14ac:dyDescent="0.4">
      <c r="A404" s="1" t="s">
        <v>750</v>
      </c>
      <c r="B404" s="1" t="s">
        <v>751</v>
      </c>
      <c r="C404" s="1" t="s">
        <v>6</v>
      </c>
      <c r="D404" s="1" t="s">
        <v>19</v>
      </c>
      <c r="E404" s="102">
        <v>50204</v>
      </c>
    </row>
    <row r="405" spans="1:5" s="4" customFormat="1" ht="15.75" customHeight="1" x14ac:dyDescent="0.4">
      <c r="A405" s="1" t="s">
        <v>752</v>
      </c>
      <c r="B405" s="1" t="s">
        <v>753</v>
      </c>
      <c r="C405" s="1" t="s">
        <v>11429</v>
      </c>
      <c r="D405" s="1" t="s">
        <v>19</v>
      </c>
      <c r="E405" s="102">
        <v>379215</v>
      </c>
    </row>
    <row r="406" spans="1:5" s="4" customFormat="1" ht="15.75" customHeight="1" x14ac:dyDescent="0.4">
      <c r="A406" s="1" t="s">
        <v>754</v>
      </c>
      <c r="B406" s="1" t="s">
        <v>17200</v>
      </c>
      <c r="C406" s="1" t="s">
        <v>7</v>
      </c>
      <c r="D406" s="1" t="s">
        <v>19</v>
      </c>
      <c r="E406" s="102">
        <v>80219</v>
      </c>
    </row>
    <row r="407" spans="1:5" s="4" customFormat="1" ht="15.75" customHeight="1" x14ac:dyDescent="0.4">
      <c r="A407" s="1" t="s">
        <v>755</v>
      </c>
      <c r="B407" s="1" t="s">
        <v>756</v>
      </c>
      <c r="C407" s="1" t="s">
        <v>11429</v>
      </c>
      <c r="D407" s="1" t="s">
        <v>19</v>
      </c>
      <c r="E407" s="102">
        <v>0</v>
      </c>
    </row>
    <row r="408" spans="1:5" s="4" customFormat="1" ht="15.75" customHeight="1" x14ac:dyDescent="0.4">
      <c r="A408" s="1" t="s">
        <v>10016</v>
      </c>
      <c r="B408" s="1" t="s">
        <v>10017</v>
      </c>
      <c r="C408" s="1" t="s">
        <v>7</v>
      </c>
      <c r="D408" s="1" t="s">
        <v>19</v>
      </c>
      <c r="E408" s="102">
        <v>0</v>
      </c>
    </row>
    <row r="409" spans="1:5" s="4" customFormat="1" ht="15.75" customHeight="1" x14ac:dyDescent="0.4">
      <c r="A409" s="1" t="s">
        <v>757</v>
      </c>
      <c r="B409" s="1" t="s">
        <v>758</v>
      </c>
      <c r="C409" s="1" t="s">
        <v>6</v>
      </c>
      <c r="D409" s="1" t="s">
        <v>19</v>
      </c>
      <c r="E409" s="102">
        <v>5673</v>
      </c>
    </row>
    <row r="410" spans="1:5" s="4" customFormat="1" ht="15.75" customHeight="1" x14ac:dyDescent="0.4">
      <c r="A410" s="1" t="s">
        <v>8630</v>
      </c>
      <c r="B410" s="1" t="s">
        <v>8631</v>
      </c>
      <c r="C410" s="1" t="s">
        <v>6</v>
      </c>
      <c r="D410" s="1" t="s">
        <v>19</v>
      </c>
      <c r="E410" s="102">
        <v>2827</v>
      </c>
    </row>
    <row r="411" spans="1:5" s="4" customFormat="1" ht="15.75" customHeight="1" x14ac:dyDescent="0.4">
      <c r="A411" s="1" t="s">
        <v>9022</v>
      </c>
      <c r="B411" s="1" t="s">
        <v>9023</v>
      </c>
      <c r="C411" s="1" t="s">
        <v>6</v>
      </c>
      <c r="D411" s="1" t="s">
        <v>19</v>
      </c>
      <c r="E411" s="102">
        <v>13561</v>
      </c>
    </row>
    <row r="412" spans="1:5" s="4" customFormat="1" ht="15.75" customHeight="1" x14ac:dyDescent="0.4">
      <c r="A412" s="1" t="s">
        <v>9024</v>
      </c>
      <c r="B412" s="1" t="s">
        <v>9025</v>
      </c>
      <c r="C412" s="1" t="s">
        <v>6</v>
      </c>
      <c r="D412" s="1" t="s">
        <v>19</v>
      </c>
      <c r="E412" s="102">
        <v>37136</v>
      </c>
    </row>
    <row r="413" spans="1:5" s="4" customFormat="1" ht="15.75" customHeight="1" x14ac:dyDescent="0.4">
      <c r="A413" s="1" t="s">
        <v>759</v>
      </c>
      <c r="B413" s="1" t="s">
        <v>760</v>
      </c>
      <c r="C413" s="1" t="s">
        <v>7</v>
      </c>
      <c r="D413" s="1" t="s">
        <v>19</v>
      </c>
      <c r="E413" s="102">
        <v>476528</v>
      </c>
    </row>
    <row r="414" spans="1:5" s="4" customFormat="1" ht="15.75" customHeight="1" x14ac:dyDescent="0.4">
      <c r="A414" s="1" t="s">
        <v>761</v>
      </c>
      <c r="B414" s="1" t="s">
        <v>11840</v>
      </c>
      <c r="C414" s="1" t="s">
        <v>7</v>
      </c>
      <c r="D414" s="1" t="s">
        <v>19</v>
      </c>
      <c r="E414" s="102">
        <v>514811</v>
      </c>
    </row>
    <row r="415" spans="1:5" s="4" customFormat="1" ht="15.75" customHeight="1" x14ac:dyDescent="0.4">
      <c r="A415" s="1" t="s">
        <v>10168</v>
      </c>
      <c r="B415" s="1" t="s">
        <v>11841</v>
      </c>
      <c r="C415" s="1" t="s">
        <v>7</v>
      </c>
      <c r="D415" s="1" t="s">
        <v>19</v>
      </c>
      <c r="E415" s="102">
        <v>140394</v>
      </c>
    </row>
    <row r="416" spans="1:5" s="4" customFormat="1" ht="15.75" customHeight="1" x14ac:dyDescent="0.4">
      <c r="A416" s="1" t="s">
        <v>762</v>
      </c>
      <c r="B416" s="1" t="s">
        <v>763</v>
      </c>
      <c r="C416" s="1" t="s">
        <v>6</v>
      </c>
      <c r="D416" s="1" t="s">
        <v>19</v>
      </c>
      <c r="E416" s="102">
        <v>20843</v>
      </c>
    </row>
    <row r="417" spans="1:5" s="4" customFormat="1" ht="15.75" customHeight="1" x14ac:dyDescent="0.4">
      <c r="A417" s="1" t="s">
        <v>764</v>
      </c>
      <c r="B417" s="1" t="s">
        <v>11842</v>
      </c>
      <c r="C417" s="1" t="s">
        <v>7</v>
      </c>
      <c r="D417" s="1" t="s">
        <v>19</v>
      </c>
      <c r="E417" s="102">
        <v>70944</v>
      </c>
    </row>
    <row r="418" spans="1:5" s="4" customFormat="1" ht="15.75" customHeight="1" x14ac:dyDescent="0.4">
      <c r="A418" s="1" t="s">
        <v>8674</v>
      </c>
      <c r="B418" s="1" t="s">
        <v>8675</v>
      </c>
      <c r="C418" s="1" t="s">
        <v>6</v>
      </c>
      <c r="D418" s="1" t="s">
        <v>19</v>
      </c>
      <c r="E418" s="102">
        <v>7070</v>
      </c>
    </row>
    <row r="419" spans="1:5" s="4" customFormat="1" ht="15.75" customHeight="1" x14ac:dyDescent="0.4">
      <c r="A419" s="1" t="s">
        <v>9026</v>
      </c>
      <c r="B419" s="1" t="s">
        <v>11843</v>
      </c>
      <c r="C419" s="1" t="s">
        <v>7</v>
      </c>
      <c r="D419" s="1" t="s">
        <v>19</v>
      </c>
      <c r="E419" s="102">
        <v>563406</v>
      </c>
    </row>
    <row r="420" spans="1:5" s="4" customFormat="1" ht="15.75" customHeight="1" x14ac:dyDescent="0.4">
      <c r="A420" s="1" t="s">
        <v>765</v>
      </c>
      <c r="B420" s="1" t="s">
        <v>766</v>
      </c>
      <c r="C420" s="1" t="s">
        <v>11429</v>
      </c>
      <c r="D420" s="1" t="s">
        <v>19</v>
      </c>
      <c r="E420" s="102">
        <v>52872</v>
      </c>
    </row>
    <row r="421" spans="1:5" s="4" customFormat="1" ht="15.75" customHeight="1" x14ac:dyDescent="0.4">
      <c r="A421" s="1" t="s">
        <v>767</v>
      </c>
      <c r="B421" s="1" t="s">
        <v>768</v>
      </c>
      <c r="C421" s="1" t="s">
        <v>11429</v>
      </c>
      <c r="D421" s="1" t="s">
        <v>19</v>
      </c>
      <c r="E421" s="102">
        <v>37402</v>
      </c>
    </row>
    <row r="422" spans="1:5" s="4" customFormat="1" ht="15.75" customHeight="1" x14ac:dyDescent="0.4">
      <c r="A422" s="1" t="s">
        <v>10169</v>
      </c>
      <c r="B422" s="1" t="s">
        <v>11844</v>
      </c>
      <c r="C422" s="1" t="s">
        <v>7</v>
      </c>
      <c r="D422" s="1" t="s">
        <v>19</v>
      </c>
      <c r="E422" s="102">
        <v>611484</v>
      </c>
    </row>
    <row r="423" spans="1:5" s="4" customFormat="1" ht="15.75" customHeight="1" x14ac:dyDescent="0.4">
      <c r="A423" s="1" t="s">
        <v>10170</v>
      </c>
      <c r="B423" s="1" t="s">
        <v>11845</v>
      </c>
      <c r="C423" s="1" t="s">
        <v>7</v>
      </c>
      <c r="D423" s="1" t="s">
        <v>19</v>
      </c>
      <c r="E423" s="102">
        <v>1057391</v>
      </c>
    </row>
    <row r="424" spans="1:5" s="4" customFormat="1" ht="15.75" customHeight="1" x14ac:dyDescent="0.4">
      <c r="A424" s="1" t="s">
        <v>8679</v>
      </c>
      <c r="B424" s="1" t="s">
        <v>8680</v>
      </c>
      <c r="C424" s="1" t="s">
        <v>6</v>
      </c>
      <c r="D424" s="1" t="s">
        <v>19</v>
      </c>
      <c r="E424" s="102">
        <v>0</v>
      </c>
    </row>
    <row r="425" spans="1:5" s="4" customFormat="1" ht="15.75" customHeight="1" x14ac:dyDescent="0.4">
      <c r="A425" s="1" t="s">
        <v>769</v>
      </c>
      <c r="B425" s="1" t="s">
        <v>8651</v>
      </c>
      <c r="C425" s="1" t="s">
        <v>6</v>
      </c>
      <c r="D425" s="1" t="s">
        <v>19</v>
      </c>
      <c r="E425" s="102">
        <v>153197</v>
      </c>
    </row>
    <row r="426" spans="1:5" s="4" customFormat="1" ht="15.75" customHeight="1" x14ac:dyDescent="0.4">
      <c r="A426" s="1" t="s">
        <v>770</v>
      </c>
      <c r="B426" s="1" t="s">
        <v>8637</v>
      </c>
      <c r="C426" s="1" t="s">
        <v>6</v>
      </c>
      <c r="D426" s="1" t="s">
        <v>19</v>
      </c>
      <c r="E426" s="102">
        <v>44571</v>
      </c>
    </row>
    <row r="427" spans="1:5" s="4" customFormat="1" ht="15.75" customHeight="1" x14ac:dyDescent="0.4">
      <c r="A427" s="1" t="s">
        <v>771</v>
      </c>
      <c r="B427" s="1" t="s">
        <v>8644</v>
      </c>
      <c r="C427" s="1" t="s">
        <v>6</v>
      </c>
      <c r="D427" s="1" t="s">
        <v>19</v>
      </c>
      <c r="E427" s="102">
        <v>34725</v>
      </c>
    </row>
    <row r="428" spans="1:5" s="4" customFormat="1" ht="15.75" customHeight="1" x14ac:dyDescent="0.4">
      <c r="A428" s="1" t="s">
        <v>772</v>
      </c>
      <c r="B428" s="1" t="s">
        <v>773</v>
      </c>
      <c r="C428" s="1" t="s">
        <v>7</v>
      </c>
      <c r="D428" s="1" t="s">
        <v>19</v>
      </c>
      <c r="E428" s="102">
        <v>0</v>
      </c>
    </row>
    <row r="429" spans="1:5" s="4" customFormat="1" ht="15.75" customHeight="1" x14ac:dyDescent="0.4">
      <c r="A429" s="1" t="s">
        <v>774</v>
      </c>
      <c r="B429" s="1" t="s">
        <v>775</v>
      </c>
      <c r="C429" s="1" t="s">
        <v>7</v>
      </c>
      <c r="D429" s="1" t="s">
        <v>19</v>
      </c>
      <c r="E429" s="102">
        <v>0</v>
      </c>
    </row>
    <row r="430" spans="1:5" s="4" customFormat="1" ht="15.75" customHeight="1" x14ac:dyDescent="0.4">
      <c r="A430" s="1" t="s">
        <v>776</v>
      </c>
      <c r="B430" s="1" t="s">
        <v>777</v>
      </c>
      <c r="C430" s="1" t="s">
        <v>7</v>
      </c>
      <c r="D430" s="1" t="s">
        <v>19</v>
      </c>
      <c r="E430" s="102">
        <v>0</v>
      </c>
    </row>
    <row r="431" spans="1:5" s="4" customFormat="1" ht="15.75" customHeight="1" x14ac:dyDescent="0.4">
      <c r="A431" s="1" t="s">
        <v>9027</v>
      </c>
      <c r="B431" s="1" t="s">
        <v>11846</v>
      </c>
      <c r="C431" s="1" t="s">
        <v>7</v>
      </c>
      <c r="D431" s="1" t="s">
        <v>19</v>
      </c>
      <c r="E431" s="102">
        <v>95749</v>
      </c>
    </row>
    <row r="432" spans="1:5" s="4" customFormat="1" ht="15.75" customHeight="1" x14ac:dyDescent="0.4">
      <c r="A432" s="1" t="s">
        <v>778</v>
      </c>
      <c r="B432" s="1" t="s">
        <v>8693</v>
      </c>
      <c r="C432" s="1" t="s">
        <v>6</v>
      </c>
      <c r="D432" s="1" t="s">
        <v>19</v>
      </c>
      <c r="E432" s="102">
        <v>173161</v>
      </c>
    </row>
    <row r="433" spans="1:5" s="4" customFormat="1" ht="15.75" customHeight="1" x14ac:dyDescent="0.4">
      <c r="A433" s="1" t="s">
        <v>779</v>
      </c>
      <c r="B433" s="1" t="s">
        <v>780</v>
      </c>
      <c r="C433" s="1" t="s">
        <v>11429</v>
      </c>
      <c r="D433" s="1" t="s">
        <v>19</v>
      </c>
      <c r="E433" s="102">
        <v>24608</v>
      </c>
    </row>
    <row r="434" spans="1:5" s="4" customFormat="1" ht="15.75" customHeight="1" x14ac:dyDescent="0.4">
      <c r="A434" s="1" t="s">
        <v>8685</v>
      </c>
      <c r="B434" s="1" t="s">
        <v>8686</v>
      </c>
      <c r="C434" s="1" t="s">
        <v>6</v>
      </c>
      <c r="D434" s="1" t="s">
        <v>19</v>
      </c>
      <c r="E434" s="102">
        <v>4110</v>
      </c>
    </row>
    <row r="435" spans="1:5" s="4" customFormat="1" ht="15.75" customHeight="1" x14ac:dyDescent="0.4">
      <c r="A435" s="1" t="s">
        <v>8670</v>
      </c>
      <c r="B435" s="1" t="s">
        <v>8671</v>
      </c>
      <c r="C435" s="1" t="s">
        <v>11429</v>
      </c>
      <c r="D435" s="1" t="s">
        <v>19</v>
      </c>
      <c r="E435" s="102">
        <v>157227</v>
      </c>
    </row>
    <row r="436" spans="1:5" s="4" customFormat="1" ht="15.75" customHeight="1" x14ac:dyDescent="0.4">
      <c r="A436" s="1" t="s">
        <v>8672</v>
      </c>
      <c r="B436" s="1" t="s">
        <v>8673</v>
      </c>
      <c r="C436" s="1" t="s">
        <v>11429</v>
      </c>
      <c r="D436" s="1" t="s">
        <v>19</v>
      </c>
      <c r="E436" s="102">
        <v>102694</v>
      </c>
    </row>
    <row r="437" spans="1:5" s="4" customFormat="1" ht="15.75" customHeight="1" x14ac:dyDescent="0.4">
      <c r="A437" s="1" t="s">
        <v>8668</v>
      </c>
      <c r="B437" s="1" t="s">
        <v>8669</v>
      </c>
      <c r="C437" s="1" t="s">
        <v>11429</v>
      </c>
      <c r="D437" s="1" t="s">
        <v>19</v>
      </c>
      <c r="E437" s="102">
        <v>50904</v>
      </c>
    </row>
    <row r="438" spans="1:5" s="4" customFormat="1" ht="15.75" customHeight="1" x14ac:dyDescent="0.4">
      <c r="A438" s="1" t="s">
        <v>18339</v>
      </c>
      <c r="B438" s="1" t="s">
        <v>18570</v>
      </c>
      <c r="C438" s="1" t="s">
        <v>7</v>
      </c>
      <c r="D438" s="1" t="s">
        <v>19</v>
      </c>
      <c r="E438" s="102">
        <v>247819</v>
      </c>
    </row>
    <row r="439" spans="1:5" s="4" customFormat="1" ht="15.75" customHeight="1" x14ac:dyDescent="0.4">
      <c r="A439" s="1" t="s">
        <v>8654</v>
      </c>
      <c r="B439" s="1" t="s">
        <v>11847</v>
      </c>
      <c r="C439" s="1" t="s">
        <v>7</v>
      </c>
      <c r="D439" s="1" t="s">
        <v>19</v>
      </c>
      <c r="E439" s="102">
        <v>770254</v>
      </c>
    </row>
    <row r="440" spans="1:5" s="4" customFormat="1" ht="15.75" customHeight="1" x14ac:dyDescent="0.4">
      <c r="A440" s="1" t="s">
        <v>8683</v>
      </c>
      <c r="B440" s="1" t="s">
        <v>8684</v>
      </c>
      <c r="C440" s="1" t="s">
        <v>6</v>
      </c>
      <c r="D440" s="1" t="s">
        <v>19</v>
      </c>
      <c r="E440" s="102">
        <v>0</v>
      </c>
    </row>
    <row r="441" spans="1:5" s="4" customFormat="1" ht="15.75" customHeight="1" x14ac:dyDescent="0.4">
      <c r="A441" s="1" t="s">
        <v>8652</v>
      </c>
      <c r="B441" s="1" t="s">
        <v>11848</v>
      </c>
      <c r="C441" s="1" t="s">
        <v>7</v>
      </c>
      <c r="D441" s="1" t="s">
        <v>19</v>
      </c>
      <c r="E441" s="102">
        <v>30106</v>
      </c>
    </row>
    <row r="442" spans="1:5" s="4" customFormat="1" ht="15.75" customHeight="1" x14ac:dyDescent="0.4">
      <c r="A442" s="1" t="s">
        <v>9028</v>
      </c>
      <c r="B442" s="1" t="s">
        <v>11434</v>
      </c>
      <c r="C442" s="1" t="s">
        <v>7</v>
      </c>
      <c r="D442" s="1" t="s">
        <v>19</v>
      </c>
      <c r="E442" s="102">
        <v>19985</v>
      </c>
    </row>
    <row r="443" spans="1:5" s="4" customFormat="1" ht="15.75" customHeight="1" x14ac:dyDescent="0.4">
      <c r="A443" s="1" t="s">
        <v>8678</v>
      </c>
      <c r="B443" s="1" t="s">
        <v>11849</v>
      </c>
      <c r="C443" s="1" t="s">
        <v>7</v>
      </c>
      <c r="D443" s="1" t="s">
        <v>19</v>
      </c>
      <c r="E443" s="102">
        <v>564501</v>
      </c>
    </row>
    <row r="444" spans="1:5" s="4" customFormat="1" ht="15.75" customHeight="1" x14ac:dyDescent="0.4">
      <c r="A444" s="1" t="s">
        <v>8664</v>
      </c>
      <c r="B444" s="1" t="s">
        <v>8665</v>
      </c>
      <c r="C444" s="1" t="s">
        <v>6</v>
      </c>
      <c r="D444" s="1" t="s">
        <v>19</v>
      </c>
      <c r="E444" s="102">
        <v>49159</v>
      </c>
    </row>
    <row r="445" spans="1:5" s="4" customFormat="1" ht="15.75" customHeight="1" x14ac:dyDescent="0.4">
      <c r="A445" s="1" t="s">
        <v>9029</v>
      </c>
      <c r="B445" s="1" t="s">
        <v>9030</v>
      </c>
      <c r="C445" s="1" t="s">
        <v>6</v>
      </c>
      <c r="D445" s="1" t="s">
        <v>19</v>
      </c>
      <c r="E445" s="102">
        <v>0</v>
      </c>
    </row>
    <row r="446" spans="1:5" s="4" customFormat="1" ht="15.75" customHeight="1" x14ac:dyDescent="0.4">
      <c r="A446" s="1" t="s">
        <v>9706</v>
      </c>
      <c r="B446" s="1" t="s">
        <v>9707</v>
      </c>
      <c r="C446" s="1" t="s">
        <v>6</v>
      </c>
      <c r="D446" s="1" t="s">
        <v>19</v>
      </c>
      <c r="E446" s="102">
        <v>1422725</v>
      </c>
    </row>
    <row r="447" spans="1:5" s="4" customFormat="1" ht="15.75" customHeight="1" x14ac:dyDescent="0.4">
      <c r="A447" s="1" t="s">
        <v>8662</v>
      </c>
      <c r="B447" s="1" t="s">
        <v>8663</v>
      </c>
      <c r="C447" s="1" t="s">
        <v>6</v>
      </c>
      <c r="D447" s="1" t="s">
        <v>19</v>
      </c>
      <c r="E447" s="102">
        <v>1300939</v>
      </c>
    </row>
    <row r="448" spans="1:5" s="4" customFormat="1" ht="15.75" customHeight="1" x14ac:dyDescent="0.4">
      <c r="A448" s="1" t="s">
        <v>9031</v>
      </c>
      <c r="B448" s="1" t="s">
        <v>9032</v>
      </c>
      <c r="C448" s="1" t="s">
        <v>6</v>
      </c>
      <c r="D448" s="1" t="s">
        <v>19</v>
      </c>
      <c r="E448" s="102">
        <v>102145</v>
      </c>
    </row>
    <row r="449" spans="1:5" s="4" customFormat="1" ht="15.75" customHeight="1" x14ac:dyDescent="0.4">
      <c r="A449" s="1" t="s">
        <v>8660</v>
      </c>
      <c r="B449" s="1" t="s">
        <v>8661</v>
      </c>
      <c r="C449" s="1" t="s">
        <v>6</v>
      </c>
      <c r="D449" s="1" t="s">
        <v>19</v>
      </c>
      <c r="E449" s="102">
        <v>71920</v>
      </c>
    </row>
    <row r="450" spans="1:5" s="4" customFormat="1" ht="15.75" customHeight="1" x14ac:dyDescent="0.4">
      <c r="A450" s="1" t="s">
        <v>8687</v>
      </c>
      <c r="B450" s="1" t="s">
        <v>8688</v>
      </c>
      <c r="C450" s="1" t="s">
        <v>6</v>
      </c>
      <c r="D450" s="1" t="s">
        <v>19</v>
      </c>
      <c r="E450" s="102">
        <v>136658</v>
      </c>
    </row>
    <row r="451" spans="1:5" s="4" customFormat="1" ht="15.75" customHeight="1" x14ac:dyDescent="0.4">
      <c r="A451" s="1" t="s">
        <v>8689</v>
      </c>
      <c r="B451" s="1" t="s">
        <v>8690</v>
      </c>
      <c r="C451" s="1" t="s">
        <v>6</v>
      </c>
      <c r="D451" s="1" t="s">
        <v>19</v>
      </c>
      <c r="E451" s="102">
        <v>0</v>
      </c>
    </row>
    <row r="452" spans="1:5" s="4" customFormat="1" ht="15.75" customHeight="1" x14ac:dyDescent="0.4">
      <c r="A452" s="1" t="s">
        <v>11850</v>
      </c>
      <c r="B452" s="1" t="s">
        <v>11851</v>
      </c>
      <c r="C452" s="1" t="s">
        <v>7</v>
      </c>
      <c r="D452" s="1" t="s">
        <v>19</v>
      </c>
      <c r="E452" s="102">
        <v>29678</v>
      </c>
    </row>
    <row r="453" spans="1:5" s="4" customFormat="1" ht="15.75" customHeight="1" x14ac:dyDescent="0.4">
      <c r="A453" s="1" t="s">
        <v>9033</v>
      </c>
      <c r="B453" s="1" t="s">
        <v>9034</v>
      </c>
      <c r="C453" s="1" t="s">
        <v>6</v>
      </c>
      <c r="D453" s="1" t="s">
        <v>19</v>
      </c>
      <c r="E453" s="102">
        <v>679230</v>
      </c>
    </row>
    <row r="454" spans="1:5" s="4" customFormat="1" ht="15.75" customHeight="1" x14ac:dyDescent="0.4">
      <c r="A454" s="1" t="s">
        <v>8656</v>
      </c>
      <c r="B454" s="1" t="s">
        <v>8657</v>
      </c>
      <c r="C454" s="1" t="s">
        <v>11429</v>
      </c>
      <c r="D454" s="1" t="s">
        <v>19</v>
      </c>
      <c r="E454" s="102">
        <v>149591</v>
      </c>
    </row>
    <row r="455" spans="1:5" s="4" customFormat="1" ht="15.75" customHeight="1" x14ac:dyDescent="0.4">
      <c r="A455" s="1" t="s">
        <v>9708</v>
      </c>
      <c r="B455" s="1" t="s">
        <v>9709</v>
      </c>
      <c r="C455" s="1" t="s">
        <v>6</v>
      </c>
      <c r="D455" s="1" t="s">
        <v>19</v>
      </c>
      <c r="E455" s="102">
        <v>153619</v>
      </c>
    </row>
    <row r="456" spans="1:5" s="4" customFormat="1" ht="15.75" customHeight="1" x14ac:dyDescent="0.4">
      <c r="A456" s="1" t="s">
        <v>11852</v>
      </c>
      <c r="B456" s="1" t="s">
        <v>11853</v>
      </c>
      <c r="C456" s="1" t="s">
        <v>7</v>
      </c>
      <c r="D456" s="1" t="s">
        <v>19</v>
      </c>
      <c r="E456" s="102">
        <v>42650</v>
      </c>
    </row>
    <row r="457" spans="1:5" s="4" customFormat="1" ht="15.75" customHeight="1" x14ac:dyDescent="0.4">
      <c r="A457" s="1" t="s">
        <v>13201</v>
      </c>
      <c r="B457" s="1" t="s">
        <v>13202</v>
      </c>
      <c r="C457" s="1" t="s">
        <v>7</v>
      </c>
      <c r="D457" s="1" t="s">
        <v>19</v>
      </c>
      <c r="E457" s="102">
        <v>74579</v>
      </c>
    </row>
    <row r="458" spans="1:5" s="4" customFormat="1" ht="15.75" customHeight="1" x14ac:dyDescent="0.4">
      <c r="A458" s="1" t="s">
        <v>8666</v>
      </c>
      <c r="B458" s="1" t="s">
        <v>8667</v>
      </c>
      <c r="C458" s="1" t="s">
        <v>7</v>
      </c>
      <c r="D458" s="1" t="s">
        <v>19</v>
      </c>
      <c r="E458" s="102">
        <v>161410</v>
      </c>
    </row>
    <row r="459" spans="1:5" s="4" customFormat="1" ht="15.75" customHeight="1" x14ac:dyDescent="0.4">
      <c r="A459" s="1" t="s">
        <v>8691</v>
      </c>
      <c r="B459" s="1" t="s">
        <v>8692</v>
      </c>
      <c r="C459" s="1" t="s">
        <v>6</v>
      </c>
      <c r="D459" s="1" t="s">
        <v>19</v>
      </c>
      <c r="E459" s="102">
        <v>0</v>
      </c>
    </row>
    <row r="460" spans="1:5" s="4" customFormat="1" ht="15.75" customHeight="1" x14ac:dyDescent="0.4">
      <c r="A460" s="1" t="s">
        <v>9035</v>
      </c>
      <c r="B460" s="1" t="s">
        <v>9036</v>
      </c>
      <c r="C460" s="1" t="s">
        <v>7</v>
      </c>
      <c r="D460" s="1" t="s">
        <v>19</v>
      </c>
      <c r="E460" s="102">
        <v>372159</v>
      </c>
    </row>
    <row r="461" spans="1:5" s="4" customFormat="1" ht="15.75" customHeight="1" x14ac:dyDescent="0.4">
      <c r="A461" s="1" t="s">
        <v>9037</v>
      </c>
      <c r="B461" s="1" t="s">
        <v>9038</v>
      </c>
      <c r="C461" s="1" t="s">
        <v>7</v>
      </c>
      <c r="D461" s="1" t="s">
        <v>19</v>
      </c>
      <c r="E461" s="102">
        <v>963334</v>
      </c>
    </row>
    <row r="462" spans="1:5" s="4" customFormat="1" ht="15.75" customHeight="1" x14ac:dyDescent="0.4">
      <c r="A462" s="1" t="s">
        <v>13402</v>
      </c>
      <c r="B462" s="1" t="s">
        <v>13403</v>
      </c>
      <c r="C462" s="1" t="s">
        <v>7</v>
      </c>
      <c r="D462" s="1" t="s">
        <v>19</v>
      </c>
      <c r="E462" s="102">
        <v>51382</v>
      </c>
    </row>
    <row r="463" spans="1:5" s="4" customFormat="1" ht="15.75" customHeight="1" x14ac:dyDescent="0.4">
      <c r="A463" s="1" t="s">
        <v>9039</v>
      </c>
      <c r="B463" s="1" t="s">
        <v>9040</v>
      </c>
      <c r="C463" s="1" t="s">
        <v>6</v>
      </c>
      <c r="D463" s="1" t="s">
        <v>19</v>
      </c>
      <c r="E463" s="102">
        <v>367047</v>
      </c>
    </row>
    <row r="464" spans="1:5" s="4" customFormat="1" ht="15.75" customHeight="1" x14ac:dyDescent="0.4">
      <c r="A464" s="1" t="s">
        <v>9041</v>
      </c>
      <c r="B464" s="1" t="s">
        <v>9042</v>
      </c>
      <c r="C464" s="1" t="s">
        <v>6</v>
      </c>
      <c r="D464" s="1" t="s">
        <v>19</v>
      </c>
      <c r="E464" s="102">
        <v>18605</v>
      </c>
    </row>
    <row r="465" spans="1:5" s="4" customFormat="1" ht="15.75" customHeight="1" x14ac:dyDescent="0.4">
      <c r="A465" s="1" t="s">
        <v>9043</v>
      </c>
      <c r="B465" s="1" t="s">
        <v>9044</v>
      </c>
      <c r="C465" s="1" t="s">
        <v>6</v>
      </c>
      <c r="D465" s="1" t="s">
        <v>19</v>
      </c>
      <c r="E465" s="102">
        <v>16102</v>
      </c>
    </row>
    <row r="466" spans="1:5" s="4" customFormat="1" ht="15.75" customHeight="1" x14ac:dyDescent="0.4">
      <c r="A466" s="1" t="s">
        <v>13203</v>
      </c>
      <c r="B466" s="1" t="s">
        <v>13204</v>
      </c>
      <c r="C466" s="1" t="s">
        <v>7</v>
      </c>
      <c r="D466" s="1" t="s">
        <v>19</v>
      </c>
      <c r="E466" s="102">
        <v>554729</v>
      </c>
    </row>
    <row r="467" spans="1:5" s="4" customFormat="1" ht="15.75" customHeight="1" x14ac:dyDescent="0.4">
      <c r="A467" s="1" t="s">
        <v>9045</v>
      </c>
      <c r="B467" s="1" t="s">
        <v>9046</v>
      </c>
      <c r="C467" s="1" t="s">
        <v>11429</v>
      </c>
      <c r="D467" s="1" t="s">
        <v>19</v>
      </c>
      <c r="E467" s="102">
        <v>188166</v>
      </c>
    </row>
    <row r="468" spans="1:5" s="4" customFormat="1" ht="15.75" customHeight="1" x14ac:dyDescent="0.4">
      <c r="A468" s="1" t="s">
        <v>9047</v>
      </c>
      <c r="B468" s="1" t="s">
        <v>9048</v>
      </c>
      <c r="C468" s="1" t="s">
        <v>6</v>
      </c>
      <c r="D468" s="1" t="s">
        <v>19</v>
      </c>
      <c r="E468" s="102">
        <v>27895</v>
      </c>
    </row>
    <row r="469" spans="1:5" s="4" customFormat="1" ht="15.75" customHeight="1" x14ac:dyDescent="0.4">
      <c r="A469" s="1" t="s">
        <v>9049</v>
      </c>
      <c r="B469" s="1" t="s">
        <v>9050</v>
      </c>
      <c r="C469" s="1" t="s">
        <v>6</v>
      </c>
      <c r="D469" s="1" t="s">
        <v>19</v>
      </c>
      <c r="E469" s="102">
        <v>422699</v>
      </c>
    </row>
    <row r="470" spans="1:5" s="4" customFormat="1" ht="15.75" customHeight="1" x14ac:dyDescent="0.4">
      <c r="A470" s="1" t="s">
        <v>9051</v>
      </c>
      <c r="B470" s="1" t="s">
        <v>18756</v>
      </c>
      <c r="C470" s="1" t="s">
        <v>7</v>
      </c>
      <c r="D470" s="1" t="s">
        <v>19</v>
      </c>
      <c r="E470" s="102">
        <v>203034</v>
      </c>
    </row>
    <row r="471" spans="1:5" s="4" customFormat="1" ht="15.75" customHeight="1" x14ac:dyDescent="0.4">
      <c r="A471" s="1" t="s">
        <v>9052</v>
      </c>
      <c r="B471" s="1" t="s">
        <v>9053</v>
      </c>
      <c r="C471" s="1" t="s">
        <v>6</v>
      </c>
      <c r="D471" s="1" t="s">
        <v>19</v>
      </c>
      <c r="E471" s="102">
        <v>545428</v>
      </c>
    </row>
    <row r="472" spans="1:5" s="4" customFormat="1" ht="15.75" customHeight="1" x14ac:dyDescent="0.4">
      <c r="A472" s="1" t="s">
        <v>9054</v>
      </c>
      <c r="B472" s="1" t="s">
        <v>9055</v>
      </c>
      <c r="C472" s="1" t="s">
        <v>6</v>
      </c>
      <c r="D472" s="1" t="s">
        <v>19</v>
      </c>
      <c r="E472" s="102">
        <v>41020</v>
      </c>
    </row>
    <row r="473" spans="1:5" s="4" customFormat="1" ht="15.75" customHeight="1" x14ac:dyDescent="0.4">
      <c r="A473" s="1" t="s">
        <v>9056</v>
      </c>
      <c r="B473" s="1" t="s">
        <v>9057</v>
      </c>
      <c r="C473" s="1" t="s">
        <v>11429</v>
      </c>
      <c r="D473" s="1" t="s">
        <v>19</v>
      </c>
      <c r="E473" s="102">
        <v>3808</v>
      </c>
    </row>
    <row r="474" spans="1:5" s="4" customFormat="1" ht="15.75" customHeight="1" x14ac:dyDescent="0.4">
      <c r="A474" s="1" t="s">
        <v>9058</v>
      </c>
      <c r="B474" s="1" t="s">
        <v>9059</v>
      </c>
      <c r="C474" s="1" t="s">
        <v>11429</v>
      </c>
      <c r="D474" s="1" t="s">
        <v>19</v>
      </c>
      <c r="E474" s="102">
        <v>10113</v>
      </c>
    </row>
    <row r="475" spans="1:5" s="4" customFormat="1" ht="15.75" customHeight="1" x14ac:dyDescent="0.4">
      <c r="A475" s="1" t="s">
        <v>9060</v>
      </c>
      <c r="B475" s="1" t="s">
        <v>9061</v>
      </c>
      <c r="C475" s="1" t="s">
        <v>6</v>
      </c>
      <c r="D475" s="1" t="s">
        <v>19</v>
      </c>
      <c r="E475" s="102">
        <v>282972</v>
      </c>
    </row>
    <row r="476" spans="1:5" s="4" customFormat="1" ht="15.75" customHeight="1" x14ac:dyDescent="0.4">
      <c r="A476" s="1" t="s">
        <v>13205</v>
      </c>
      <c r="B476" s="1" t="s">
        <v>13206</v>
      </c>
      <c r="C476" s="1" t="s">
        <v>7</v>
      </c>
      <c r="D476" s="1" t="s">
        <v>19</v>
      </c>
      <c r="E476" s="102">
        <v>46257</v>
      </c>
    </row>
    <row r="477" spans="1:5" s="4" customFormat="1" ht="15.75" customHeight="1" x14ac:dyDescent="0.4">
      <c r="A477" s="1" t="s">
        <v>9062</v>
      </c>
      <c r="B477" s="1" t="s">
        <v>9063</v>
      </c>
      <c r="C477" s="1" t="s">
        <v>7</v>
      </c>
      <c r="D477" s="1" t="s">
        <v>19</v>
      </c>
      <c r="E477" s="102">
        <v>0</v>
      </c>
    </row>
    <row r="478" spans="1:5" s="4" customFormat="1" ht="15.75" customHeight="1" x14ac:dyDescent="0.4">
      <c r="A478" s="1" t="s">
        <v>10018</v>
      </c>
      <c r="B478" s="1" t="s">
        <v>10019</v>
      </c>
      <c r="C478" s="1" t="s">
        <v>6</v>
      </c>
      <c r="D478" s="1" t="s">
        <v>19</v>
      </c>
      <c r="E478" s="102">
        <v>1761457</v>
      </c>
    </row>
    <row r="479" spans="1:5" s="4" customFormat="1" ht="15.75" customHeight="1" x14ac:dyDescent="0.4">
      <c r="A479" s="1" t="s">
        <v>10020</v>
      </c>
      <c r="B479" s="1" t="s">
        <v>10021</v>
      </c>
      <c r="C479" s="1" t="s">
        <v>6</v>
      </c>
      <c r="D479" s="1" t="s">
        <v>19</v>
      </c>
      <c r="E479" s="102">
        <v>1698251</v>
      </c>
    </row>
    <row r="480" spans="1:5" s="4" customFormat="1" ht="15.75" customHeight="1" x14ac:dyDescent="0.4">
      <c r="A480" s="1" t="s">
        <v>10022</v>
      </c>
      <c r="B480" s="1" t="s">
        <v>10023</v>
      </c>
      <c r="C480" s="1" t="s">
        <v>6</v>
      </c>
      <c r="D480" s="1" t="s">
        <v>19</v>
      </c>
      <c r="E480" s="102">
        <v>309464</v>
      </c>
    </row>
    <row r="481" spans="1:5" s="4" customFormat="1" ht="15.75" customHeight="1" x14ac:dyDescent="0.4">
      <c r="A481" s="1" t="s">
        <v>10024</v>
      </c>
      <c r="B481" s="1" t="s">
        <v>10025</v>
      </c>
      <c r="C481" s="1" t="s">
        <v>6</v>
      </c>
      <c r="D481" s="1" t="s">
        <v>19</v>
      </c>
      <c r="E481" s="102">
        <v>411200</v>
      </c>
    </row>
    <row r="482" spans="1:5" s="4" customFormat="1" ht="15.75" customHeight="1" x14ac:dyDescent="0.4">
      <c r="A482" s="1" t="s">
        <v>10026</v>
      </c>
      <c r="B482" s="1" t="s">
        <v>10027</v>
      </c>
      <c r="C482" s="1" t="s">
        <v>6</v>
      </c>
      <c r="D482" s="1" t="s">
        <v>522</v>
      </c>
      <c r="E482" s="102">
        <v>1172156</v>
      </c>
    </row>
    <row r="483" spans="1:5" s="4" customFormat="1" ht="15.75" customHeight="1" x14ac:dyDescent="0.4">
      <c r="A483" s="1" t="s">
        <v>10028</v>
      </c>
      <c r="B483" s="1" t="s">
        <v>10029</v>
      </c>
      <c r="C483" s="1" t="s">
        <v>6</v>
      </c>
      <c r="D483" s="1" t="s">
        <v>522</v>
      </c>
      <c r="E483" s="102">
        <v>1481234</v>
      </c>
    </row>
    <row r="484" spans="1:5" s="4" customFormat="1" ht="15.75" customHeight="1" x14ac:dyDescent="0.4">
      <c r="A484" s="1" t="s">
        <v>10030</v>
      </c>
      <c r="B484" s="1" t="s">
        <v>10031</v>
      </c>
      <c r="C484" s="1" t="s">
        <v>6</v>
      </c>
      <c r="D484" s="1" t="s">
        <v>522</v>
      </c>
      <c r="E484" s="102">
        <v>2069372</v>
      </c>
    </row>
    <row r="485" spans="1:5" s="4" customFormat="1" ht="15.75" customHeight="1" x14ac:dyDescent="0.4">
      <c r="A485" s="1" t="s">
        <v>9064</v>
      </c>
      <c r="B485" s="1" t="s">
        <v>9065</v>
      </c>
      <c r="C485" s="1" t="s">
        <v>6</v>
      </c>
      <c r="D485" s="1" t="s">
        <v>653</v>
      </c>
      <c r="E485" s="102">
        <v>20128</v>
      </c>
    </row>
    <row r="486" spans="1:5" s="4" customFormat="1" ht="15.75" customHeight="1" x14ac:dyDescent="0.4">
      <c r="A486" s="1" t="s">
        <v>9066</v>
      </c>
      <c r="B486" s="1" t="s">
        <v>9067</v>
      </c>
      <c r="C486" s="1" t="s">
        <v>7</v>
      </c>
      <c r="D486" s="1" t="s">
        <v>19</v>
      </c>
      <c r="E486" s="102">
        <v>0</v>
      </c>
    </row>
    <row r="487" spans="1:5" s="4" customFormat="1" ht="15.75" customHeight="1" x14ac:dyDescent="0.4">
      <c r="A487" s="1" t="s">
        <v>9068</v>
      </c>
      <c r="B487" s="1" t="s">
        <v>9069</v>
      </c>
      <c r="C487" s="1" t="s">
        <v>6</v>
      </c>
      <c r="D487" s="1" t="s">
        <v>19</v>
      </c>
      <c r="E487" s="102">
        <v>84610</v>
      </c>
    </row>
    <row r="488" spans="1:5" s="4" customFormat="1" ht="15.75" customHeight="1" x14ac:dyDescent="0.4">
      <c r="A488" s="1" t="s">
        <v>9070</v>
      </c>
      <c r="B488" s="1" t="s">
        <v>13331</v>
      </c>
      <c r="C488" s="1" t="s">
        <v>7</v>
      </c>
      <c r="D488" s="1" t="s">
        <v>19</v>
      </c>
      <c r="E488" s="102">
        <v>30260</v>
      </c>
    </row>
    <row r="489" spans="1:5" s="4" customFormat="1" ht="15.75" customHeight="1" x14ac:dyDescent="0.4">
      <c r="A489" s="1" t="s">
        <v>9071</v>
      </c>
      <c r="B489" s="1" t="s">
        <v>9072</v>
      </c>
      <c r="C489" s="1" t="s">
        <v>11429</v>
      </c>
      <c r="D489" s="1" t="s">
        <v>19</v>
      </c>
      <c r="E489" s="102">
        <v>62542</v>
      </c>
    </row>
    <row r="490" spans="1:5" s="4" customFormat="1" ht="15.75" customHeight="1" x14ac:dyDescent="0.4">
      <c r="A490" s="1" t="s">
        <v>9073</v>
      </c>
      <c r="B490" s="1" t="s">
        <v>9074</v>
      </c>
      <c r="C490" s="1" t="s">
        <v>6</v>
      </c>
      <c r="D490" s="1" t="s">
        <v>19</v>
      </c>
      <c r="E490" s="102">
        <v>5379</v>
      </c>
    </row>
    <row r="491" spans="1:5" s="4" customFormat="1" ht="15.75" customHeight="1" x14ac:dyDescent="0.4">
      <c r="A491" s="1" t="s">
        <v>9075</v>
      </c>
      <c r="B491" s="1" t="s">
        <v>9076</v>
      </c>
      <c r="C491" s="1" t="s">
        <v>6</v>
      </c>
      <c r="D491" s="1" t="s">
        <v>19</v>
      </c>
      <c r="E491" s="102">
        <v>3725</v>
      </c>
    </row>
    <row r="492" spans="1:5" s="4" customFormat="1" ht="15.75" customHeight="1" x14ac:dyDescent="0.4">
      <c r="A492" s="1" t="s">
        <v>9077</v>
      </c>
      <c r="B492" s="1" t="s">
        <v>11854</v>
      </c>
      <c r="C492" s="1" t="s">
        <v>7</v>
      </c>
      <c r="D492" s="1" t="s">
        <v>19</v>
      </c>
      <c r="E492" s="102">
        <v>252216</v>
      </c>
    </row>
    <row r="493" spans="1:5" s="4" customFormat="1" ht="15.75" customHeight="1" x14ac:dyDescent="0.4">
      <c r="A493" s="1" t="s">
        <v>11855</v>
      </c>
      <c r="B493" s="1" t="s">
        <v>11856</v>
      </c>
      <c r="C493" s="1" t="s">
        <v>7</v>
      </c>
      <c r="D493" s="1" t="s">
        <v>19</v>
      </c>
      <c r="E493" s="102">
        <v>121061</v>
      </c>
    </row>
    <row r="494" spans="1:5" s="4" customFormat="1" ht="15.75" customHeight="1" x14ac:dyDescent="0.4">
      <c r="A494" s="1" t="s">
        <v>9078</v>
      </c>
      <c r="B494" s="1" t="s">
        <v>9079</v>
      </c>
      <c r="C494" s="1" t="s">
        <v>11429</v>
      </c>
      <c r="D494" s="1" t="s">
        <v>19</v>
      </c>
      <c r="E494" s="102">
        <v>23651</v>
      </c>
    </row>
    <row r="495" spans="1:5" s="4" customFormat="1" ht="15.75" customHeight="1" x14ac:dyDescent="0.4">
      <c r="A495" s="1" t="s">
        <v>9080</v>
      </c>
      <c r="B495" s="1" t="s">
        <v>9081</v>
      </c>
      <c r="C495" s="1" t="s">
        <v>11429</v>
      </c>
      <c r="D495" s="1" t="s">
        <v>19</v>
      </c>
      <c r="E495" s="102">
        <v>221683</v>
      </c>
    </row>
    <row r="496" spans="1:5" s="4" customFormat="1" ht="15.75" customHeight="1" x14ac:dyDescent="0.4">
      <c r="A496" s="1" t="s">
        <v>9710</v>
      </c>
      <c r="B496" s="1" t="s">
        <v>9711</v>
      </c>
      <c r="C496" s="1" t="s">
        <v>6</v>
      </c>
      <c r="D496" s="1" t="s">
        <v>19</v>
      </c>
      <c r="E496" s="102">
        <v>290603</v>
      </c>
    </row>
    <row r="497" spans="1:5" s="4" customFormat="1" ht="15.75" customHeight="1" x14ac:dyDescent="0.4">
      <c r="A497" s="1" t="s">
        <v>13207</v>
      </c>
      <c r="B497" s="1" t="s">
        <v>13208</v>
      </c>
      <c r="C497" s="1" t="s">
        <v>7</v>
      </c>
      <c r="D497" s="1" t="s">
        <v>19</v>
      </c>
      <c r="E497" s="102">
        <v>92970</v>
      </c>
    </row>
    <row r="498" spans="1:5" s="4" customFormat="1" ht="15.75" customHeight="1" x14ac:dyDescent="0.4">
      <c r="A498" s="1" t="s">
        <v>10171</v>
      </c>
      <c r="B498" s="1" t="s">
        <v>10172</v>
      </c>
      <c r="C498" s="1" t="s">
        <v>6</v>
      </c>
      <c r="D498" s="1" t="s">
        <v>19</v>
      </c>
      <c r="E498" s="102">
        <v>106654</v>
      </c>
    </row>
    <row r="499" spans="1:5" s="4" customFormat="1" ht="15.75" customHeight="1" x14ac:dyDescent="0.4">
      <c r="A499" s="1" t="s">
        <v>19931</v>
      </c>
      <c r="B499" s="1" t="s">
        <v>19932</v>
      </c>
      <c r="C499" s="1" t="s">
        <v>7</v>
      </c>
      <c r="D499" s="1" t="s">
        <v>19</v>
      </c>
      <c r="E499" s="102">
        <v>263714</v>
      </c>
    </row>
    <row r="500" spans="1:5" s="4" customFormat="1" ht="15.75" customHeight="1" x14ac:dyDescent="0.4">
      <c r="A500" s="1" t="s">
        <v>14237</v>
      </c>
      <c r="B500" s="1" t="s">
        <v>14238</v>
      </c>
      <c r="C500" s="1" t="s">
        <v>7</v>
      </c>
      <c r="D500" s="1" t="s">
        <v>653</v>
      </c>
      <c r="E500" s="102">
        <v>479230</v>
      </c>
    </row>
    <row r="501" spans="1:5" s="4" customFormat="1" ht="15.75" customHeight="1" x14ac:dyDescent="0.4">
      <c r="A501" s="1" t="s">
        <v>13209</v>
      </c>
      <c r="B501" s="1" t="s">
        <v>13210</v>
      </c>
      <c r="C501" s="1" t="s">
        <v>7</v>
      </c>
      <c r="D501" s="1" t="s">
        <v>19</v>
      </c>
      <c r="E501" s="102">
        <v>53000</v>
      </c>
    </row>
    <row r="502" spans="1:5" s="4" customFormat="1" ht="15.75" customHeight="1" x14ac:dyDescent="0.4">
      <c r="A502" s="1" t="s">
        <v>9712</v>
      </c>
      <c r="B502" s="1" t="s">
        <v>9713</v>
      </c>
      <c r="C502" s="1" t="s">
        <v>11429</v>
      </c>
      <c r="D502" s="1" t="s">
        <v>19</v>
      </c>
      <c r="E502" s="102">
        <v>0</v>
      </c>
    </row>
    <row r="503" spans="1:5" s="4" customFormat="1" ht="15.75" customHeight="1" x14ac:dyDescent="0.4">
      <c r="A503" s="1" t="s">
        <v>17201</v>
      </c>
      <c r="B503" s="1" t="s">
        <v>17202</v>
      </c>
      <c r="C503" s="1" t="s">
        <v>7</v>
      </c>
      <c r="D503" s="1" t="s">
        <v>19</v>
      </c>
      <c r="E503" s="102">
        <v>36957</v>
      </c>
    </row>
    <row r="504" spans="1:5" s="4" customFormat="1" ht="15.75" customHeight="1" x14ac:dyDescent="0.4">
      <c r="A504" s="1" t="s">
        <v>19933</v>
      </c>
      <c r="B504" s="1" t="s">
        <v>19934</v>
      </c>
      <c r="C504" s="1" t="s">
        <v>7</v>
      </c>
      <c r="D504" s="1" t="s">
        <v>19</v>
      </c>
      <c r="E504" s="102">
        <v>261614</v>
      </c>
    </row>
    <row r="505" spans="1:5" s="4" customFormat="1" ht="15.75" customHeight="1" x14ac:dyDescent="0.4">
      <c r="A505" s="1" t="s">
        <v>17203</v>
      </c>
      <c r="B505" s="1" t="s">
        <v>18757</v>
      </c>
      <c r="C505" s="1" t="s">
        <v>7</v>
      </c>
      <c r="D505" s="1" t="s">
        <v>19</v>
      </c>
      <c r="E505" s="102">
        <v>385200</v>
      </c>
    </row>
    <row r="506" spans="1:5" s="4" customFormat="1" ht="15.75" customHeight="1" x14ac:dyDescent="0.4">
      <c r="A506" s="1" t="s">
        <v>9082</v>
      </c>
      <c r="B506" s="1" t="s">
        <v>9083</v>
      </c>
      <c r="C506" s="1" t="s">
        <v>6</v>
      </c>
      <c r="D506" s="1" t="s">
        <v>19</v>
      </c>
      <c r="E506" s="102">
        <v>36506</v>
      </c>
    </row>
    <row r="507" spans="1:5" s="4" customFormat="1" ht="15.75" customHeight="1" x14ac:dyDescent="0.4">
      <c r="A507" s="1" t="s">
        <v>13398</v>
      </c>
      <c r="B507" s="1" t="s">
        <v>13399</v>
      </c>
      <c r="C507" s="1" t="s">
        <v>7</v>
      </c>
      <c r="D507" s="1" t="s">
        <v>19</v>
      </c>
      <c r="E507" s="102">
        <v>30381</v>
      </c>
    </row>
    <row r="508" spans="1:5" s="4" customFormat="1" ht="15.75" customHeight="1" x14ac:dyDescent="0.4">
      <c r="A508" s="1" t="s">
        <v>17204</v>
      </c>
      <c r="B508" s="1" t="s">
        <v>17205</v>
      </c>
      <c r="C508" s="1" t="s">
        <v>7</v>
      </c>
      <c r="D508" s="1" t="s">
        <v>19</v>
      </c>
      <c r="E508" s="102">
        <v>257583</v>
      </c>
    </row>
    <row r="509" spans="1:5" s="4" customFormat="1" ht="15.75" customHeight="1" x14ac:dyDescent="0.4">
      <c r="A509" s="1" t="s">
        <v>9714</v>
      </c>
      <c r="B509" s="1" t="s">
        <v>9715</v>
      </c>
      <c r="C509" s="1" t="s">
        <v>7</v>
      </c>
      <c r="D509" s="1" t="s">
        <v>19</v>
      </c>
      <c r="E509" s="102">
        <v>0</v>
      </c>
    </row>
    <row r="510" spans="1:5" s="4" customFormat="1" ht="15.75" customHeight="1" x14ac:dyDescent="0.4">
      <c r="A510" s="1" t="s">
        <v>9084</v>
      </c>
      <c r="B510" s="1" t="s">
        <v>9085</v>
      </c>
      <c r="C510" s="1" t="s">
        <v>6</v>
      </c>
      <c r="D510" s="1" t="s">
        <v>19</v>
      </c>
      <c r="E510" s="102">
        <v>58191</v>
      </c>
    </row>
    <row r="511" spans="1:5" s="4" customFormat="1" ht="15.75" customHeight="1" x14ac:dyDescent="0.4">
      <c r="A511" s="1" t="s">
        <v>9086</v>
      </c>
      <c r="B511" s="1" t="s">
        <v>9087</v>
      </c>
      <c r="C511" s="1" t="s">
        <v>6</v>
      </c>
      <c r="D511" s="1" t="s">
        <v>19</v>
      </c>
      <c r="E511" s="102">
        <v>13250</v>
      </c>
    </row>
    <row r="512" spans="1:5" s="4" customFormat="1" ht="15.75" customHeight="1" x14ac:dyDescent="0.4">
      <c r="A512" s="1" t="s">
        <v>9088</v>
      </c>
      <c r="B512" s="1" t="s">
        <v>9089</v>
      </c>
      <c r="C512" s="1" t="s">
        <v>11429</v>
      </c>
      <c r="D512" s="1" t="s">
        <v>19</v>
      </c>
      <c r="E512" s="102">
        <v>25291</v>
      </c>
    </row>
    <row r="513" spans="1:5" s="4" customFormat="1" ht="15.75" customHeight="1" x14ac:dyDescent="0.4">
      <c r="A513" s="1" t="s">
        <v>9090</v>
      </c>
      <c r="B513" s="1" t="s">
        <v>9091</v>
      </c>
      <c r="C513" s="1" t="s">
        <v>11429</v>
      </c>
      <c r="D513" s="1" t="s">
        <v>19</v>
      </c>
      <c r="E513" s="102">
        <v>10451</v>
      </c>
    </row>
    <row r="514" spans="1:5" s="4" customFormat="1" ht="15.75" customHeight="1" x14ac:dyDescent="0.4">
      <c r="A514" s="1" t="s">
        <v>13211</v>
      </c>
      <c r="B514" s="1" t="s">
        <v>13212</v>
      </c>
      <c r="C514" s="1" t="s">
        <v>7</v>
      </c>
      <c r="D514" s="1" t="s">
        <v>19</v>
      </c>
      <c r="E514" s="102">
        <v>16489</v>
      </c>
    </row>
    <row r="515" spans="1:5" s="4" customFormat="1" ht="15.75" customHeight="1" x14ac:dyDescent="0.4">
      <c r="A515" s="1" t="s">
        <v>13400</v>
      </c>
      <c r="B515" s="1" t="s">
        <v>13401</v>
      </c>
      <c r="C515" s="1" t="s">
        <v>7</v>
      </c>
      <c r="D515" s="1" t="s">
        <v>19</v>
      </c>
      <c r="E515" s="102">
        <v>0</v>
      </c>
    </row>
    <row r="516" spans="1:5" s="4" customFormat="1" ht="15.75" customHeight="1" x14ac:dyDescent="0.4">
      <c r="A516" s="1" t="s">
        <v>9716</v>
      </c>
      <c r="B516" s="1" t="s">
        <v>9717</v>
      </c>
      <c r="C516" s="1" t="s">
        <v>7</v>
      </c>
      <c r="D516" s="1" t="s">
        <v>19</v>
      </c>
      <c r="E516" s="102">
        <v>2159876</v>
      </c>
    </row>
    <row r="517" spans="1:5" s="4" customFormat="1" ht="15.75" customHeight="1" x14ac:dyDescent="0.4">
      <c r="A517" s="1" t="s">
        <v>10173</v>
      </c>
      <c r="B517" s="1" t="s">
        <v>10174</v>
      </c>
      <c r="C517" s="1" t="s">
        <v>6</v>
      </c>
      <c r="D517" s="1" t="s">
        <v>653</v>
      </c>
      <c r="E517" s="102">
        <v>0</v>
      </c>
    </row>
    <row r="518" spans="1:5" s="4" customFormat="1" ht="15.75" customHeight="1" x14ac:dyDescent="0.4">
      <c r="A518" s="1" t="s">
        <v>19935</v>
      </c>
      <c r="B518" s="1" t="s">
        <v>19936</v>
      </c>
      <c r="C518" s="1" t="s">
        <v>7</v>
      </c>
      <c r="D518" s="1" t="s">
        <v>19</v>
      </c>
      <c r="E518" s="102">
        <v>69486</v>
      </c>
    </row>
    <row r="519" spans="1:5" s="4" customFormat="1" ht="15.75" customHeight="1" x14ac:dyDescent="0.4">
      <c r="A519" s="1" t="s">
        <v>13213</v>
      </c>
      <c r="B519" s="1" t="s">
        <v>13214</v>
      </c>
      <c r="C519" s="1" t="s">
        <v>7</v>
      </c>
      <c r="D519" s="1" t="s">
        <v>19</v>
      </c>
      <c r="E519" s="102">
        <v>543341</v>
      </c>
    </row>
    <row r="520" spans="1:5" s="4" customFormat="1" ht="15.75" customHeight="1" x14ac:dyDescent="0.4">
      <c r="A520" s="1" t="s">
        <v>9718</v>
      </c>
      <c r="B520" s="1" t="s">
        <v>9719</v>
      </c>
      <c r="C520" s="1" t="s">
        <v>6</v>
      </c>
      <c r="D520" s="1" t="s">
        <v>19</v>
      </c>
      <c r="E520" s="102">
        <v>286989</v>
      </c>
    </row>
    <row r="521" spans="1:5" s="4" customFormat="1" ht="15.75" customHeight="1" x14ac:dyDescent="0.4">
      <c r="A521" s="1" t="s">
        <v>9720</v>
      </c>
      <c r="B521" s="1" t="s">
        <v>9721</v>
      </c>
      <c r="C521" s="1" t="s">
        <v>6</v>
      </c>
      <c r="D521" s="1" t="s">
        <v>19</v>
      </c>
      <c r="E521" s="102">
        <v>25376</v>
      </c>
    </row>
    <row r="522" spans="1:5" s="4" customFormat="1" ht="15.75" customHeight="1" x14ac:dyDescent="0.4">
      <c r="A522" s="1" t="s">
        <v>9722</v>
      </c>
      <c r="B522" s="1" t="s">
        <v>9723</v>
      </c>
      <c r="C522" s="1" t="s">
        <v>6</v>
      </c>
      <c r="D522" s="1" t="s">
        <v>19</v>
      </c>
      <c r="E522" s="102">
        <v>18868</v>
      </c>
    </row>
    <row r="523" spans="1:5" s="4" customFormat="1" ht="15.75" customHeight="1" x14ac:dyDescent="0.4">
      <c r="A523" s="1" t="s">
        <v>14239</v>
      </c>
      <c r="B523" s="1" t="s">
        <v>14240</v>
      </c>
      <c r="C523" s="1" t="s">
        <v>7</v>
      </c>
      <c r="D523" s="1" t="s">
        <v>19</v>
      </c>
      <c r="E523" s="102">
        <v>0</v>
      </c>
    </row>
    <row r="524" spans="1:5" s="4" customFormat="1" ht="15.75" customHeight="1" x14ac:dyDescent="0.4">
      <c r="A524" s="1" t="s">
        <v>14241</v>
      </c>
      <c r="B524" s="1" t="s">
        <v>14242</v>
      </c>
      <c r="C524" s="1" t="s">
        <v>7</v>
      </c>
      <c r="D524" s="1" t="s">
        <v>19</v>
      </c>
      <c r="E524" s="102">
        <v>146982</v>
      </c>
    </row>
    <row r="525" spans="1:5" s="4" customFormat="1" ht="15.75" customHeight="1" x14ac:dyDescent="0.4">
      <c r="A525" s="1" t="s">
        <v>17206</v>
      </c>
      <c r="B525" s="1" t="s">
        <v>17207</v>
      </c>
      <c r="C525" s="1" t="s">
        <v>7</v>
      </c>
      <c r="D525" s="1" t="s">
        <v>19</v>
      </c>
      <c r="E525" s="102">
        <v>230747</v>
      </c>
    </row>
    <row r="526" spans="1:5" s="4" customFormat="1" ht="15.75" customHeight="1" x14ac:dyDescent="0.4">
      <c r="A526" s="1" t="s">
        <v>19937</v>
      </c>
      <c r="B526" s="1" t="s">
        <v>19938</v>
      </c>
      <c r="C526" s="1" t="s">
        <v>7</v>
      </c>
      <c r="D526" s="1" t="s">
        <v>19</v>
      </c>
      <c r="E526" s="102">
        <v>39140</v>
      </c>
    </row>
    <row r="527" spans="1:5" s="4" customFormat="1" ht="15.75" customHeight="1" x14ac:dyDescent="0.4">
      <c r="A527" s="1" t="s">
        <v>13215</v>
      </c>
      <c r="B527" s="1" t="s">
        <v>13216</v>
      </c>
      <c r="C527" s="1" t="s">
        <v>7</v>
      </c>
      <c r="D527" s="1" t="s">
        <v>19</v>
      </c>
      <c r="E527" s="102">
        <v>0</v>
      </c>
    </row>
    <row r="528" spans="1:5" s="4" customFormat="1" ht="15.75" customHeight="1" x14ac:dyDescent="0.4">
      <c r="A528" s="1" t="s">
        <v>9724</v>
      </c>
      <c r="B528" s="1" t="s">
        <v>17208</v>
      </c>
      <c r="C528" s="1" t="s">
        <v>7</v>
      </c>
      <c r="D528" s="1" t="s">
        <v>19</v>
      </c>
      <c r="E528" s="102">
        <v>28666</v>
      </c>
    </row>
    <row r="529" spans="1:5" s="4" customFormat="1" ht="15.75" customHeight="1" x14ac:dyDescent="0.4">
      <c r="A529" s="1" t="s">
        <v>10032</v>
      </c>
      <c r="B529" s="1" t="s">
        <v>10033</v>
      </c>
      <c r="C529" s="1" t="s">
        <v>7</v>
      </c>
      <c r="D529" s="1" t="s">
        <v>19</v>
      </c>
      <c r="E529" s="102">
        <v>0</v>
      </c>
    </row>
    <row r="530" spans="1:5" s="4" customFormat="1" ht="15.75" customHeight="1" x14ac:dyDescent="0.4">
      <c r="A530" s="1" t="s">
        <v>9725</v>
      </c>
      <c r="B530" s="1" t="s">
        <v>9726</v>
      </c>
      <c r="C530" s="1" t="s">
        <v>11</v>
      </c>
      <c r="D530" s="1" t="s">
        <v>19</v>
      </c>
      <c r="E530" s="102">
        <v>7304</v>
      </c>
    </row>
    <row r="531" spans="1:5" s="4" customFormat="1" ht="15.75" customHeight="1" x14ac:dyDescent="0.4">
      <c r="A531" s="1" t="s">
        <v>10034</v>
      </c>
      <c r="B531" s="1" t="s">
        <v>10035</v>
      </c>
      <c r="C531" s="1" t="s">
        <v>11</v>
      </c>
      <c r="D531" s="1" t="s">
        <v>19</v>
      </c>
      <c r="E531" s="102">
        <v>12411</v>
      </c>
    </row>
    <row r="532" spans="1:5" s="4" customFormat="1" ht="15.75" customHeight="1" x14ac:dyDescent="0.4">
      <c r="A532" s="1" t="s">
        <v>10175</v>
      </c>
      <c r="B532" s="1" t="s">
        <v>10176</v>
      </c>
      <c r="C532" s="1" t="s">
        <v>11429</v>
      </c>
      <c r="D532" s="1" t="s">
        <v>19</v>
      </c>
      <c r="E532" s="102">
        <v>122511</v>
      </c>
    </row>
    <row r="533" spans="1:5" s="4" customFormat="1" ht="15.75" customHeight="1" x14ac:dyDescent="0.4">
      <c r="A533" s="1" t="s">
        <v>9727</v>
      </c>
      <c r="B533" s="1" t="s">
        <v>9728</v>
      </c>
      <c r="C533" s="1" t="s">
        <v>7</v>
      </c>
      <c r="D533" s="1" t="s">
        <v>19</v>
      </c>
      <c r="E533" s="102">
        <v>55226</v>
      </c>
    </row>
    <row r="534" spans="1:5" s="4" customFormat="1" ht="15.75" customHeight="1" x14ac:dyDescent="0.4">
      <c r="A534" s="1" t="s">
        <v>9729</v>
      </c>
      <c r="B534" s="1" t="s">
        <v>9730</v>
      </c>
      <c r="C534" s="1" t="s">
        <v>7</v>
      </c>
      <c r="D534" s="1" t="s">
        <v>19</v>
      </c>
      <c r="E534" s="102">
        <v>156673</v>
      </c>
    </row>
    <row r="535" spans="1:5" s="4" customFormat="1" ht="15.75" customHeight="1" x14ac:dyDescent="0.4">
      <c r="A535" s="1" t="s">
        <v>9731</v>
      </c>
      <c r="B535" s="1" t="s">
        <v>9732</v>
      </c>
      <c r="C535" s="1" t="s">
        <v>7</v>
      </c>
      <c r="D535" s="1" t="s">
        <v>19</v>
      </c>
      <c r="E535" s="102">
        <v>73541</v>
      </c>
    </row>
    <row r="536" spans="1:5" s="4" customFormat="1" ht="15.75" customHeight="1" x14ac:dyDescent="0.4">
      <c r="A536" s="1" t="s">
        <v>10036</v>
      </c>
      <c r="B536" s="1" t="s">
        <v>10037</v>
      </c>
      <c r="C536" s="1" t="s">
        <v>7</v>
      </c>
      <c r="D536" s="1" t="s">
        <v>19</v>
      </c>
      <c r="E536" s="102">
        <v>177755</v>
      </c>
    </row>
    <row r="537" spans="1:5" s="4" customFormat="1" ht="15.75" customHeight="1" x14ac:dyDescent="0.4">
      <c r="A537" s="1" t="s">
        <v>9733</v>
      </c>
      <c r="B537" s="1" t="s">
        <v>9734</v>
      </c>
      <c r="C537" s="1" t="s">
        <v>6</v>
      </c>
      <c r="D537" s="1" t="s">
        <v>19</v>
      </c>
      <c r="E537" s="102">
        <v>14762</v>
      </c>
    </row>
    <row r="538" spans="1:5" s="4" customFormat="1" ht="15.75" customHeight="1" x14ac:dyDescent="0.4">
      <c r="A538" s="1" t="s">
        <v>10177</v>
      </c>
      <c r="B538" s="1" t="s">
        <v>10178</v>
      </c>
      <c r="C538" s="1" t="s">
        <v>6</v>
      </c>
      <c r="D538" s="1" t="s">
        <v>19</v>
      </c>
      <c r="E538" s="102">
        <v>5621</v>
      </c>
    </row>
    <row r="539" spans="1:5" s="4" customFormat="1" ht="15.75" customHeight="1" x14ac:dyDescent="0.4">
      <c r="A539" s="1" t="s">
        <v>10038</v>
      </c>
      <c r="B539" s="1" t="s">
        <v>10039</v>
      </c>
      <c r="C539" s="1" t="s">
        <v>7</v>
      </c>
      <c r="D539" s="1" t="s">
        <v>19</v>
      </c>
      <c r="E539" s="102">
        <v>0</v>
      </c>
    </row>
    <row r="540" spans="1:5" s="4" customFormat="1" ht="15.75" customHeight="1" x14ac:dyDescent="0.4">
      <c r="A540" s="1" t="s">
        <v>10040</v>
      </c>
      <c r="B540" s="1" t="s">
        <v>10041</v>
      </c>
      <c r="C540" s="1" t="s">
        <v>7</v>
      </c>
      <c r="D540" s="1" t="s">
        <v>19</v>
      </c>
      <c r="E540" s="102">
        <v>0</v>
      </c>
    </row>
    <row r="541" spans="1:5" s="4" customFormat="1" ht="15.75" customHeight="1" x14ac:dyDescent="0.4">
      <c r="A541" s="1" t="s">
        <v>10042</v>
      </c>
      <c r="B541" s="1" t="s">
        <v>10043</v>
      </c>
      <c r="C541" s="1" t="s">
        <v>7</v>
      </c>
      <c r="D541" s="1" t="s">
        <v>19</v>
      </c>
      <c r="E541" s="102">
        <v>74493</v>
      </c>
    </row>
    <row r="542" spans="1:5" s="4" customFormat="1" ht="15.75" customHeight="1" x14ac:dyDescent="0.4">
      <c r="A542" s="1" t="s">
        <v>10951</v>
      </c>
      <c r="B542" s="1" t="s">
        <v>10954</v>
      </c>
      <c r="C542" s="1" t="s">
        <v>6</v>
      </c>
      <c r="D542" s="1" t="s">
        <v>19</v>
      </c>
      <c r="E542" s="102">
        <v>0</v>
      </c>
    </row>
    <row r="543" spans="1:5" s="4" customFormat="1" ht="15.75" customHeight="1" x14ac:dyDescent="0.4">
      <c r="A543" s="1" t="s">
        <v>10044</v>
      </c>
      <c r="B543" s="1" t="s">
        <v>10045</v>
      </c>
      <c r="C543" s="1" t="s">
        <v>11429</v>
      </c>
      <c r="D543" s="1" t="s">
        <v>19</v>
      </c>
      <c r="E543" s="102">
        <v>6009</v>
      </c>
    </row>
    <row r="544" spans="1:5" s="4" customFormat="1" ht="15.75" customHeight="1" x14ac:dyDescent="0.4">
      <c r="A544" s="1" t="s">
        <v>10046</v>
      </c>
      <c r="B544" s="1" t="s">
        <v>10047</v>
      </c>
      <c r="C544" s="1" t="s">
        <v>6</v>
      </c>
      <c r="D544" s="1" t="s">
        <v>19</v>
      </c>
      <c r="E544" s="102">
        <v>74893</v>
      </c>
    </row>
    <row r="545" spans="1:5" s="4" customFormat="1" ht="15.75" customHeight="1" x14ac:dyDescent="0.4">
      <c r="A545" s="1" t="s">
        <v>17209</v>
      </c>
      <c r="B545" s="1" t="s">
        <v>17210</v>
      </c>
      <c r="C545" s="1" t="s">
        <v>7</v>
      </c>
      <c r="D545" s="1" t="s">
        <v>19</v>
      </c>
      <c r="E545" s="102">
        <v>0</v>
      </c>
    </row>
    <row r="546" spans="1:5" s="4" customFormat="1" ht="15.75" customHeight="1" x14ac:dyDescent="0.4">
      <c r="A546" s="1" t="s">
        <v>10048</v>
      </c>
      <c r="B546" s="1" t="s">
        <v>10049</v>
      </c>
      <c r="C546" s="1" t="s">
        <v>11429</v>
      </c>
      <c r="D546" s="1" t="s">
        <v>19</v>
      </c>
      <c r="E546" s="102">
        <v>143329</v>
      </c>
    </row>
    <row r="547" spans="1:5" s="4" customFormat="1" ht="15.75" customHeight="1" x14ac:dyDescent="0.4">
      <c r="A547" s="1" t="s">
        <v>10920</v>
      </c>
      <c r="B547" s="1" t="s">
        <v>10921</v>
      </c>
      <c r="C547" s="1" t="s">
        <v>6</v>
      </c>
      <c r="D547" s="1" t="s">
        <v>19</v>
      </c>
      <c r="E547" s="102">
        <v>9462</v>
      </c>
    </row>
    <row r="548" spans="1:5" s="4" customFormat="1" ht="15.75" customHeight="1" x14ac:dyDescent="0.4">
      <c r="A548" s="1" t="s">
        <v>10050</v>
      </c>
      <c r="B548" s="1" t="s">
        <v>10051</v>
      </c>
      <c r="C548" s="1" t="s">
        <v>7</v>
      </c>
      <c r="D548" s="1" t="s">
        <v>19</v>
      </c>
      <c r="E548" s="102">
        <v>1190845</v>
      </c>
    </row>
    <row r="549" spans="1:5" s="4" customFormat="1" ht="15.75" customHeight="1" x14ac:dyDescent="0.4">
      <c r="A549" s="1" t="s">
        <v>10179</v>
      </c>
      <c r="B549" s="1" t="s">
        <v>10180</v>
      </c>
      <c r="C549" s="1" t="s">
        <v>11429</v>
      </c>
      <c r="D549" s="1" t="s">
        <v>19</v>
      </c>
      <c r="E549" s="102">
        <v>2420</v>
      </c>
    </row>
    <row r="550" spans="1:5" s="4" customFormat="1" ht="15.75" customHeight="1" x14ac:dyDescent="0.4">
      <c r="A550" s="1" t="s">
        <v>10052</v>
      </c>
      <c r="B550" s="1" t="s">
        <v>11636</v>
      </c>
      <c r="C550" s="1" t="s">
        <v>7</v>
      </c>
      <c r="D550" s="1" t="s">
        <v>19</v>
      </c>
      <c r="E550" s="102">
        <v>10787</v>
      </c>
    </row>
    <row r="551" spans="1:5" s="4" customFormat="1" ht="15.75" customHeight="1" x14ac:dyDescent="0.4">
      <c r="A551" s="1" t="s">
        <v>13217</v>
      </c>
      <c r="B551" s="1" t="s">
        <v>13218</v>
      </c>
      <c r="C551" s="1" t="s">
        <v>7</v>
      </c>
      <c r="D551" s="1" t="s">
        <v>19</v>
      </c>
      <c r="E551" s="102">
        <v>191965</v>
      </c>
    </row>
    <row r="552" spans="1:5" s="4" customFormat="1" ht="15.75" customHeight="1" x14ac:dyDescent="0.4">
      <c r="A552" s="1" t="s">
        <v>10181</v>
      </c>
      <c r="B552" s="1" t="s">
        <v>10182</v>
      </c>
      <c r="C552" s="1" t="s">
        <v>6</v>
      </c>
      <c r="D552" s="1" t="s">
        <v>19</v>
      </c>
      <c r="E552" s="102">
        <v>45720</v>
      </c>
    </row>
    <row r="553" spans="1:5" s="4" customFormat="1" ht="15.75" customHeight="1" x14ac:dyDescent="0.4">
      <c r="A553" s="1" t="s">
        <v>10183</v>
      </c>
      <c r="B553" s="1" t="s">
        <v>10184</v>
      </c>
      <c r="C553" s="1" t="s">
        <v>7</v>
      </c>
      <c r="D553" s="1" t="s">
        <v>19</v>
      </c>
      <c r="E553" s="102">
        <v>0</v>
      </c>
    </row>
    <row r="554" spans="1:5" s="4" customFormat="1" ht="15.75" customHeight="1" x14ac:dyDescent="0.4">
      <c r="A554" s="1" t="s">
        <v>10185</v>
      </c>
      <c r="B554" s="1" t="s">
        <v>10186</v>
      </c>
      <c r="C554" s="1" t="s">
        <v>6</v>
      </c>
      <c r="D554" s="1" t="s">
        <v>19</v>
      </c>
      <c r="E554" s="102">
        <v>0</v>
      </c>
    </row>
    <row r="555" spans="1:5" s="4" customFormat="1" ht="15.75" customHeight="1" x14ac:dyDescent="0.4">
      <c r="A555" s="1" t="s">
        <v>10187</v>
      </c>
      <c r="B555" s="1" t="s">
        <v>10188</v>
      </c>
      <c r="C555" s="1" t="s">
        <v>11429</v>
      </c>
      <c r="D555" s="1" t="s">
        <v>19</v>
      </c>
      <c r="E555" s="102">
        <v>0</v>
      </c>
    </row>
    <row r="556" spans="1:5" s="4" customFormat="1" ht="15.75" customHeight="1" x14ac:dyDescent="0.4">
      <c r="A556" s="1" t="s">
        <v>10189</v>
      </c>
      <c r="B556" s="1" t="s">
        <v>10190</v>
      </c>
      <c r="C556" s="1" t="s">
        <v>6</v>
      </c>
      <c r="D556" s="1" t="s">
        <v>653</v>
      </c>
      <c r="E556" s="102">
        <v>80687</v>
      </c>
    </row>
    <row r="557" spans="1:5" s="4" customFormat="1" ht="15.75" customHeight="1" x14ac:dyDescent="0.4">
      <c r="A557" s="1" t="s">
        <v>10191</v>
      </c>
      <c r="B557" s="1" t="s">
        <v>10192</v>
      </c>
      <c r="C557" s="1" t="s">
        <v>11429</v>
      </c>
      <c r="D557" s="1" t="s">
        <v>19</v>
      </c>
      <c r="E557" s="102">
        <v>383743</v>
      </c>
    </row>
    <row r="558" spans="1:5" s="4" customFormat="1" ht="15.75" customHeight="1" x14ac:dyDescent="0.4">
      <c r="A558" s="1" t="s">
        <v>10193</v>
      </c>
      <c r="B558" s="1" t="s">
        <v>10194</v>
      </c>
      <c r="C558" s="1" t="s">
        <v>6</v>
      </c>
      <c r="D558" s="1" t="s">
        <v>19</v>
      </c>
      <c r="E558" s="102">
        <v>78681</v>
      </c>
    </row>
    <row r="559" spans="1:5" s="4" customFormat="1" ht="15.75" customHeight="1" x14ac:dyDescent="0.4">
      <c r="A559" s="1" t="s">
        <v>11857</v>
      </c>
      <c r="B559" s="1" t="s">
        <v>11858</v>
      </c>
      <c r="C559" s="1" t="s">
        <v>6</v>
      </c>
      <c r="D559" s="1" t="s">
        <v>19</v>
      </c>
      <c r="E559" s="102">
        <v>1422450</v>
      </c>
    </row>
    <row r="560" spans="1:5" s="4" customFormat="1" ht="15.75" customHeight="1" x14ac:dyDescent="0.4">
      <c r="A560" s="1" t="s">
        <v>11435</v>
      </c>
      <c r="B560" s="1" t="s">
        <v>11436</v>
      </c>
      <c r="C560" s="1" t="s">
        <v>6</v>
      </c>
      <c r="D560" s="1" t="s">
        <v>19</v>
      </c>
      <c r="E560" s="102">
        <v>276634</v>
      </c>
    </row>
    <row r="561" spans="1:5" s="4" customFormat="1" ht="15.75" customHeight="1" x14ac:dyDescent="0.4">
      <c r="A561" s="1" t="s">
        <v>11859</v>
      </c>
      <c r="B561" s="1" t="s">
        <v>11860</v>
      </c>
      <c r="C561" s="1" t="s">
        <v>6</v>
      </c>
      <c r="D561" s="1" t="s">
        <v>19</v>
      </c>
      <c r="E561" s="102">
        <v>586178</v>
      </c>
    </row>
    <row r="562" spans="1:5" s="4" customFormat="1" ht="15.75" customHeight="1" x14ac:dyDescent="0.4">
      <c r="A562" s="1" t="s">
        <v>13219</v>
      </c>
      <c r="B562" s="1" t="s">
        <v>13220</v>
      </c>
      <c r="C562" s="1" t="s">
        <v>6</v>
      </c>
      <c r="D562" s="1" t="s">
        <v>19</v>
      </c>
      <c r="E562" s="102">
        <v>395000</v>
      </c>
    </row>
    <row r="563" spans="1:5" s="4" customFormat="1" ht="15.75" customHeight="1" x14ac:dyDescent="0.4">
      <c r="A563" s="1" t="s">
        <v>11437</v>
      </c>
      <c r="B563" s="1" t="s">
        <v>11438</v>
      </c>
      <c r="C563" s="1" t="s">
        <v>6</v>
      </c>
      <c r="D563" s="1" t="s">
        <v>19</v>
      </c>
      <c r="E563" s="102">
        <v>77824</v>
      </c>
    </row>
    <row r="564" spans="1:5" s="4" customFormat="1" ht="15.75" customHeight="1" x14ac:dyDescent="0.4">
      <c r="A564" s="1" t="s">
        <v>10195</v>
      </c>
      <c r="B564" s="1" t="s">
        <v>10196</v>
      </c>
      <c r="C564" s="1" t="s">
        <v>11429</v>
      </c>
      <c r="D564" s="1" t="s">
        <v>19</v>
      </c>
      <c r="E564" s="102">
        <v>119552</v>
      </c>
    </row>
    <row r="565" spans="1:5" s="4" customFormat="1" ht="15.75" customHeight="1" x14ac:dyDescent="0.4">
      <c r="A565" s="1" t="s">
        <v>10197</v>
      </c>
      <c r="B565" s="1" t="s">
        <v>10198</v>
      </c>
      <c r="C565" s="1" t="s">
        <v>6</v>
      </c>
      <c r="D565" s="1" t="s">
        <v>653</v>
      </c>
      <c r="E565" s="102">
        <v>52612</v>
      </c>
    </row>
    <row r="566" spans="1:5" s="4" customFormat="1" ht="15.75" customHeight="1" x14ac:dyDescent="0.4">
      <c r="A566" s="1" t="s">
        <v>10952</v>
      </c>
      <c r="B566" s="1" t="s">
        <v>10955</v>
      </c>
      <c r="C566" s="1" t="s">
        <v>6</v>
      </c>
      <c r="D566" s="1" t="s">
        <v>19</v>
      </c>
      <c r="E566" s="102">
        <v>633188</v>
      </c>
    </row>
    <row r="567" spans="1:5" s="4" customFormat="1" ht="15.75" customHeight="1" x14ac:dyDescent="0.4">
      <c r="A567" s="1" t="s">
        <v>11439</v>
      </c>
      <c r="B567" s="1" t="s">
        <v>11440</v>
      </c>
      <c r="C567" s="1" t="s">
        <v>6</v>
      </c>
      <c r="D567" s="1" t="s">
        <v>19</v>
      </c>
      <c r="E567" s="102">
        <v>96134</v>
      </c>
    </row>
    <row r="568" spans="1:5" s="4" customFormat="1" ht="15.75" customHeight="1" x14ac:dyDescent="0.4">
      <c r="A568" s="1" t="s">
        <v>11861</v>
      </c>
      <c r="B568" s="1" t="s">
        <v>11862</v>
      </c>
      <c r="C568" s="1" t="s">
        <v>6</v>
      </c>
      <c r="D568" s="1" t="s">
        <v>19</v>
      </c>
      <c r="E568" s="102">
        <v>270023</v>
      </c>
    </row>
    <row r="569" spans="1:5" s="4" customFormat="1" ht="15.75" customHeight="1" x14ac:dyDescent="0.4">
      <c r="A569" s="1" t="s">
        <v>10199</v>
      </c>
      <c r="B569" s="1" t="s">
        <v>10200</v>
      </c>
      <c r="C569" s="1" t="s">
        <v>6</v>
      </c>
      <c r="D569" s="1" t="s">
        <v>19</v>
      </c>
      <c r="E569" s="102">
        <v>40318</v>
      </c>
    </row>
    <row r="570" spans="1:5" s="4" customFormat="1" ht="15.75" customHeight="1" x14ac:dyDescent="0.4">
      <c r="A570" s="1" t="s">
        <v>10201</v>
      </c>
      <c r="B570" s="1" t="s">
        <v>10202</v>
      </c>
      <c r="C570" s="1" t="s">
        <v>6</v>
      </c>
      <c r="D570" s="1" t="s">
        <v>19</v>
      </c>
      <c r="E570" s="102">
        <v>49378</v>
      </c>
    </row>
    <row r="571" spans="1:5" s="4" customFormat="1" ht="15.75" customHeight="1" x14ac:dyDescent="0.4">
      <c r="A571" s="1" t="s">
        <v>10203</v>
      </c>
      <c r="B571" s="1" t="s">
        <v>10204</v>
      </c>
      <c r="C571" s="1" t="s">
        <v>11429</v>
      </c>
      <c r="D571" s="1" t="s">
        <v>19</v>
      </c>
      <c r="E571" s="102">
        <v>161505</v>
      </c>
    </row>
    <row r="572" spans="1:5" s="4" customFormat="1" ht="15.75" customHeight="1" x14ac:dyDescent="0.4">
      <c r="A572" s="1" t="s">
        <v>10205</v>
      </c>
      <c r="B572" s="1" t="s">
        <v>10206</v>
      </c>
      <c r="C572" s="1" t="s">
        <v>6</v>
      </c>
      <c r="D572" s="1" t="s">
        <v>19</v>
      </c>
      <c r="E572" s="102">
        <v>0</v>
      </c>
    </row>
    <row r="573" spans="1:5" s="4" customFormat="1" ht="15.75" customHeight="1" x14ac:dyDescent="0.4">
      <c r="A573" s="1" t="s">
        <v>17211</v>
      </c>
      <c r="B573" s="1" t="s">
        <v>17212</v>
      </c>
      <c r="C573" s="1" t="s">
        <v>7</v>
      </c>
      <c r="D573" s="1" t="s">
        <v>19</v>
      </c>
      <c r="E573" s="102">
        <v>315021</v>
      </c>
    </row>
    <row r="574" spans="1:5" s="4" customFormat="1" ht="15.75" customHeight="1" x14ac:dyDescent="0.4">
      <c r="A574" s="1" t="s">
        <v>17213</v>
      </c>
      <c r="B574" s="1" t="s">
        <v>17214</v>
      </c>
      <c r="C574" s="1" t="s">
        <v>7</v>
      </c>
      <c r="D574" s="1" t="s">
        <v>19</v>
      </c>
      <c r="E574" s="102">
        <v>254598</v>
      </c>
    </row>
    <row r="575" spans="1:5" s="4" customFormat="1" ht="15.75" customHeight="1" x14ac:dyDescent="0.4">
      <c r="A575" s="1" t="s">
        <v>10207</v>
      </c>
      <c r="B575" s="1" t="s">
        <v>18758</v>
      </c>
      <c r="C575" s="1" t="s">
        <v>7</v>
      </c>
      <c r="D575" s="1" t="s">
        <v>19</v>
      </c>
      <c r="E575" s="102">
        <v>556308</v>
      </c>
    </row>
    <row r="576" spans="1:5" s="4" customFormat="1" ht="15.75" customHeight="1" x14ac:dyDescent="0.4">
      <c r="A576" s="1" t="s">
        <v>10208</v>
      </c>
      <c r="B576" s="1" t="s">
        <v>10209</v>
      </c>
      <c r="C576" s="1" t="s">
        <v>7</v>
      </c>
      <c r="D576" s="1" t="s">
        <v>19</v>
      </c>
      <c r="E576" s="102">
        <v>115742</v>
      </c>
    </row>
    <row r="577" spans="1:5" s="4" customFormat="1" ht="15.75" customHeight="1" x14ac:dyDescent="0.4">
      <c r="A577" s="1" t="s">
        <v>10210</v>
      </c>
      <c r="B577" s="1" t="s">
        <v>10211</v>
      </c>
      <c r="C577" s="1" t="s">
        <v>7</v>
      </c>
      <c r="D577" s="1" t="s">
        <v>19</v>
      </c>
      <c r="E577" s="102">
        <v>106246</v>
      </c>
    </row>
    <row r="578" spans="1:5" s="4" customFormat="1" ht="15.75" customHeight="1" x14ac:dyDescent="0.4">
      <c r="A578" s="1" t="s">
        <v>11863</v>
      </c>
      <c r="B578" s="1" t="s">
        <v>11864</v>
      </c>
      <c r="C578" s="1" t="s">
        <v>7</v>
      </c>
      <c r="D578" s="1" t="s">
        <v>19</v>
      </c>
      <c r="E578" s="102">
        <v>3704</v>
      </c>
    </row>
    <row r="579" spans="1:5" s="4" customFormat="1" ht="15.75" customHeight="1" x14ac:dyDescent="0.4">
      <c r="A579" s="1" t="s">
        <v>11441</v>
      </c>
      <c r="B579" s="1" t="s">
        <v>11442</v>
      </c>
      <c r="C579" s="1" t="s">
        <v>6</v>
      </c>
      <c r="D579" s="1" t="s">
        <v>19</v>
      </c>
      <c r="E579" s="102">
        <v>0</v>
      </c>
    </row>
    <row r="580" spans="1:5" s="4" customFormat="1" ht="15.75" customHeight="1" x14ac:dyDescent="0.4">
      <c r="A580" s="1" t="s">
        <v>10212</v>
      </c>
      <c r="B580" s="1" t="s">
        <v>19569</v>
      </c>
      <c r="C580" s="1" t="s">
        <v>6</v>
      </c>
      <c r="D580" s="1" t="s">
        <v>11645</v>
      </c>
      <c r="E580" s="102">
        <v>0</v>
      </c>
    </row>
    <row r="581" spans="1:5" s="4" customFormat="1" ht="15.75" customHeight="1" x14ac:dyDescent="0.4">
      <c r="A581" s="1" t="s">
        <v>13221</v>
      </c>
      <c r="B581" s="1" t="s">
        <v>13222</v>
      </c>
      <c r="C581" s="1" t="s">
        <v>7</v>
      </c>
      <c r="D581" s="1" t="s">
        <v>19</v>
      </c>
      <c r="E581" s="102">
        <v>0</v>
      </c>
    </row>
    <row r="582" spans="1:5" s="4" customFormat="1" ht="15.75" customHeight="1" x14ac:dyDescent="0.4">
      <c r="A582" s="1" t="s">
        <v>11443</v>
      </c>
      <c r="B582" s="1" t="s">
        <v>11444</v>
      </c>
      <c r="C582" s="1" t="s">
        <v>6</v>
      </c>
      <c r="D582" s="1" t="s">
        <v>11645</v>
      </c>
      <c r="E582" s="102">
        <v>25319</v>
      </c>
    </row>
    <row r="583" spans="1:5" s="4" customFormat="1" ht="15.75" customHeight="1" x14ac:dyDescent="0.4">
      <c r="A583" s="1" t="s">
        <v>10911</v>
      </c>
      <c r="B583" s="1" t="s">
        <v>17215</v>
      </c>
      <c r="C583" s="1" t="s">
        <v>11429</v>
      </c>
      <c r="D583" s="1" t="s">
        <v>19</v>
      </c>
      <c r="E583" s="102">
        <v>16953</v>
      </c>
    </row>
    <row r="584" spans="1:5" s="4" customFormat="1" ht="15.75" customHeight="1" x14ac:dyDescent="0.4">
      <c r="A584" s="1" t="s">
        <v>10213</v>
      </c>
      <c r="B584" s="1" t="s">
        <v>10214</v>
      </c>
      <c r="C584" s="1" t="s">
        <v>7</v>
      </c>
      <c r="D584" s="1" t="s">
        <v>19</v>
      </c>
      <c r="E584" s="102">
        <v>0</v>
      </c>
    </row>
    <row r="585" spans="1:5" s="4" customFormat="1" ht="15.75" customHeight="1" x14ac:dyDescent="0.4">
      <c r="A585" s="1" t="s">
        <v>10215</v>
      </c>
      <c r="B585" s="1" t="s">
        <v>10216</v>
      </c>
      <c r="C585" s="1" t="s">
        <v>7</v>
      </c>
      <c r="D585" s="1" t="s">
        <v>19</v>
      </c>
      <c r="E585" s="102">
        <v>0</v>
      </c>
    </row>
    <row r="586" spans="1:5" s="4" customFormat="1" ht="15.75" customHeight="1" x14ac:dyDescent="0.4">
      <c r="A586" s="1" t="s">
        <v>11865</v>
      </c>
      <c r="B586" s="1" t="s">
        <v>11866</v>
      </c>
      <c r="C586" s="1" t="s">
        <v>6</v>
      </c>
      <c r="D586" s="1" t="s">
        <v>19</v>
      </c>
      <c r="E586" s="102">
        <v>178538</v>
      </c>
    </row>
    <row r="587" spans="1:5" s="4" customFormat="1" ht="15.75" customHeight="1" x14ac:dyDescent="0.4">
      <c r="A587" s="1" t="s">
        <v>10217</v>
      </c>
      <c r="B587" s="1" t="s">
        <v>10218</v>
      </c>
      <c r="C587" s="1" t="s">
        <v>11429</v>
      </c>
      <c r="D587" s="1" t="s">
        <v>19</v>
      </c>
      <c r="E587" s="102">
        <v>79103</v>
      </c>
    </row>
    <row r="588" spans="1:5" s="4" customFormat="1" ht="15.75" customHeight="1" x14ac:dyDescent="0.4">
      <c r="A588" s="1" t="s">
        <v>11867</v>
      </c>
      <c r="B588" s="1" t="s">
        <v>11868</v>
      </c>
      <c r="C588" s="1" t="s">
        <v>11429</v>
      </c>
      <c r="D588" s="1" t="s">
        <v>19</v>
      </c>
      <c r="E588" s="102">
        <v>28379</v>
      </c>
    </row>
    <row r="589" spans="1:5" s="4" customFormat="1" ht="15.75" customHeight="1" x14ac:dyDescent="0.4">
      <c r="A589" s="1" t="s">
        <v>10912</v>
      </c>
      <c r="B589" s="1" t="s">
        <v>10913</v>
      </c>
      <c r="C589" s="1" t="s">
        <v>11429</v>
      </c>
      <c r="D589" s="1" t="s">
        <v>19</v>
      </c>
      <c r="E589" s="102">
        <v>66730</v>
      </c>
    </row>
    <row r="590" spans="1:5" s="4" customFormat="1" ht="15.75" customHeight="1" x14ac:dyDescent="0.4">
      <c r="A590" s="1" t="s">
        <v>10219</v>
      </c>
      <c r="B590" s="1" t="s">
        <v>10220</v>
      </c>
      <c r="C590" s="1" t="s">
        <v>6</v>
      </c>
      <c r="D590" s="1" t="s">
        <v>19</v>
      </c>
      <c r="E590" s="102">
        <v>32555</v>
      </c>
    </row>
    <row r="591" spans="1:5" s="4" customFormat="1" ht="15.75" customHeight="1" x14ac:dyDescent="0.4">
      <c r="A591" s="1" t="s">
        <v>10916</v>
      </c>
      <c r="B591" s="1" t="s">
        <v>10917</v>
      </c>
      <c r="C591" s="1" t="s">
        <v>11429</v>
      </c>
      <c r="D591" s="1" t="s">
        <v>19</v>
      </c>
      <c r="E591" s="102">
        <v>88601</v>
      </c>
    </row>
    <row r="592" spans="1:5" s="4" customFormat="1" ht="15.75" customHeight="1" x14ac:dyDescent="0.4">
      <c r="A592" s="1" t="s">
        <v>10914</v>
      </c>
      <c r="B592" s="1" t="s">
        <v>10915</v>
      </c>
      <c r="C592" s="1" t="s">
        <v>11429</v>
      </c>
      <c r="D592" s="1" t="s">
        <v>19</v>
      </c>
      <c r="E592" s="102">
        <v>5016</v>
      </c>
    </row>
    <row r="593" spans="1:5" s="4" customFormat="1" ht="15.75" customHeight="1" x14ac:dyDescent="0.4">
      <c r="A593" s="1" t="s">
        <v>13223</v>
      </c>
      <c r="B593" s="1" t="s">
        <v>13224</v>
      </c>
      <c r="C593" s="1" t="s">
        <v>6</v>
      </c>
      <c r="D593" s="1" t="s">
        <v>19</v>
      </c>
      <c r="E593" s="102">
        <v>4325</v>
      </c>
    </row>
    <row r="594" spans="1:5" s="4" customFormat="1" ht="15.75" customHeight="1" x14ac:dyDescent="0.4">
      <c r="A594" s="1" t="s">
        <v>11869</v>
      </c>
      <c r="B594" s="1" t="s">
        <v>11870</v>
      </c>
      <c r="C594" s="1" t="s">
        <v>6</v>
      </c>
      <c r="D594" s="1" t="s">
        <v>2432</v>
      </c>
      <c r="E594" s="102">
        <v>164537</v>
      </c>
    </row>
    <row r="595" spans="1:5" s="4" customFormat="1" ht="15.75" customHeight="1" x14ac:dyDescent="0.4">
      <c r="A595" s="1" t="s">
        <v>11871</v>
      </c>
      <c r="B595" s="1" t="s">
        <v>11872</v>
      </c>
      <c r="C595" s="1" t="s">
        <v>6</v>
      </c>
      <c r="D595" s="1" t="s">
        <v>19</v>
      </c>
      <c r="E595" s="102">
        <v>7078</v>
      </c>
    </row>
    <row r="596" spans="1:5" s="4" customFormat="1" ht="15.75" customHeight="1" x14ac:dyDescent="0.4">
      <c r="A596" s="1" t="s">
        <v>11638</v>
      </c>
      <c r="B596" s="1" t="s">
        <v>11639</v>
      </c>
      <c r="C596" s="1" t="s">
        <v>7</v>
      </c>
      <c r="D596" s="1" t="s">
        <v>19</v>
      </c>
      <c r="E596" s="102">
        <v>0</v>
      </c>
    </row>
    <row r="597" spans="1:5" s="4" customFormat="1" ht="15.75" customHeight="1" x14ac:dyDescent="0.4">
      <c r="A597" s="1" t="s">
        <v>11873</v>
      </c>
      <c r="B597" s="1" t="s">
        <v>11874</v>
      </c>
      <c r="C597" s="1" t="s">
        <v>6</v>
      </c>
      <c r="D597" s="1" t="s">
        <v>19</v>
      </c>
      <c r="E597" s="102">
        <v>169066</v>
      </c>
    </row>
    <row r="598" spans="1:5" s="4" customFormat="1" ht="15.75" customHeight="1" x14ac:dyDescent="0.4">
      <c r="A598" s="1" t="s">
        <v>11875</v>
      </c>
      <c r="B598" s="1" t="s">
        <v>11876</v>
      </c>
      <c r="C598" s="1" t="s">
        <v>6</v>
      </c>
      <c r="D598" s="1" t="s">
        <v>19</v>
      </c>
      <c r="E598" s="102">
        <v>1121502</v>
      </c>
    </row>
    <row r="599" spans="1:5" s="4" customFormat="1" ht="15.75" customHeight="1" x14ac:dyDescent="0.4">
      <c r="A599" s="1" t="s">
        <v>11877</v>
      </c>
      <c r="B599" s="1" t="s">
        <v>11878</v>
      </c>
      <c r="C599" s="1" t="s">
        <v>6</v>
      </c>
      <c r="D599" s="1" t="s">
        <v>19</v>
      </c>
      <c r="E599" s="102">
        <v>288869</v>
      </c>
    </row>
    <row r="600" spans="1:5" s="4" customFormat="1" ht="15.75" customHeight="1" x14ac:dyDescent="0.4">
      <c r="A600" s="1" t="s">
        <v>11272</v>
      </c>
      <c r="B600" s="1" t="s">
        <v>11637</v>
      </c>
      <c r="C600" s="1" t="s">
        <v>11429</v>
      </c>
      <c r="D600" s="1" t="s">
        <v>19</v>
      </c>
      <c r="E600" s="102">
        <v>0</v>
      </c>
    </row>
    <row r="601" spans="1:5" s="4" customFormat="1" ht="15.75" customHeight="1" x14ac:dyDescent="0.4">
      <c r="A601" s="1" t="s">
        <v>11640</v>
      </c>
      <c r="B601" s="1" t="s">
        <v>13330</v>
      </c>
      <c r="C601" s="1" t="s">
        <v>7</v>
      </c>
      <c r="D601" s="1" t="s">
        <v>19</v>
      </c>
      <c r="E601" s="102">
        <v>183881</v>
      </c>
    </row>
    <row r="602" spans="1:5" s="4" customFormat="1" ht="15.75" customHeight="1" x14ac:dyDescent="0.4">
      <c r="A602" s="1" t="s">
        <v>11641</v>
      </c>
      <c r="B602" s="1" t="s">
        <v>11642</v>
      </c>
      <c r="C602" s="1" t="s">
        <v>7</v>
      </c>
      <c r="D602" s="1" t="s">
        <v>19</v>
      </c>
      <c r="E602" s="102">
        <v>0</v>
      </c>
    </row>
    <row r="603" spans="1:5" s="4" customFormat="1" ht="15.75" customHeight="1" x14ac:dyDescent="0.4">
      <c r="A603" s="1" t="s">
        <v>11879</v>
      </c>
      <c r="B603" s="1" t="s">
        <v>11880</v>
      </c>
      <c r="C603" s="1" t="s">
        <v>6</v>
      </c>
      <c r="D603" s="1" t="s">
        <v>19</v>
      </c>
      <c r="E603" s="102">
        <v>87832</v>
      </c>
    </row>
    <row r="604" spans="1:5" s="4" customFormat="1" ht="15.75" customHeight="1" x14ac:dyDescent="0.4">
      <c r="A604" s="1" t="s">
        <v>10918</v>
      </c>
      <c r="B604" s="1" t="s">
        <v>10919</v>
      </c>
      <c r="C604" s="1" t="s">
        <v>6</v>
      </c>
      <c r="D604" s="1" t="s">
        <v>653</v>
      </c>
      <c r="E604" s="102">
        <v>55008</v>
      </c>
    </row>
    <row r="605" spans="1:5" s="4" customFormat="1" ht="15.75" customHeight="1" x14ac:dyDescent="0.4">
      <c r="A605" s="1" t="s">
        <v>10953</v>
      </c>
      <c r="B605" s="1" t="s">
        <v>10956</v>
      </c>
      <c r="C605" s="1" t="s">
        <v>6</v>
      </c>
      <c r="D605" s="1" t="s">
        <v>19</v>
      </c>
      <c r="E605" s="102">
        <v>4819</v>
      </c>
    </row>
    <row r="606" spans="1:5" s="4" customFormat="1" ht="15.75" customHeight="1" x14ac:dyDescent="0.4">
      <c r="A606" s="1" t="s">
        <v>13225</v>
      </c>
      <c r="B606" s="1" t="s">
        <v>13226</v>
      </c>
      <c r="C606" s="1" t="s">
        <v>6</v>
      </c>
      <c r="D606" s="1" t="s">
        <v>19</v>
      </c>
      <c r="E606" s="102">
        <v>877746</v>
      </c>
    </row>
    <row r="607" spans="1:5" s="4" customFormat="1" ht="15.75" customHeight="1" x14ac:dyDescent="0.4">
      <c r="A607" s="1" t="s">
        <v>19570</v>
      </c>
      <c r="B607" s="1" t="s">
        <v>19571</v>
      </c>
      <c r="C607" s="1" t="s">
        <v>7</v>
      </c>
      <c r="D607" s="1" t="s">
        <v>19</v>
      </c>
      <c r="E607" s="102">
        <v>121574</v>
      </c>
    </row>
    <row r="608" spans="1:5" s="4" customFormat="1" ht="15.75" customHeight="1" x14ac:dyDescent="0.4">
      <c r="A608" s="1" t="s">
        <v>11643</v>
      </c>
      <c r="B608" s="1" t="s">
        <v>11644</v>
      </c>
      <c r="C608" s="1" t="s">
        <v>6</v>
      </c>
      <c r="D608" s="1" t="s">
        <v>19</v>
      </c>
      <c r="E608" s="102">
        <v>111989</v>
      </c>
    </row>
    <row r="609" spans="1:5" s="4" customFormat="1" ht="15.75" customHeight="1" x14ac:dyDescent="0.4">
      <c r="A609" s="1" t="s">
        <v>11881</v>
      </c>
      <c r="B609" s="1" t="s">
        <v>11882</v>
      </c>
      <c r="C609" s="1" t="s">
        <v>6</v>
      </c>
      <c r="D609" s="1" t="s">
        <v>19</v>
      </c>
      <c r="E609" s="102">
        <v>17281</v>
      </c>
    </row>
    <row r="610" spans="1:5" s="4" customFormat="1" ht="15.75" customHeight="1" x14ac:dyDescent="0.4">
      <c r="A610" s="1" t="s">
        <v>19572</v>
      </c>
      <c r="B610" s="1" t="s">
        <v>19573</v>
      </c>
      <c r="C610" s="1" t="s">
        <v>7</v>
      </c>
      <c r="D610" s="1" t="s">
        <v>19</v>
      </c>
      <c r="E610" s="102">
        <v>0</v>
      </c>
    </row>
    <row r="611" spans="1:5" s="4" customFormat="1" ht="15.75" customHeight="1" x14ac:dyDescent="0.4">
      <c r="A611" s="1" t="s">
        <v>13417</v>
      </c>
      <c r="B611" s="1" t="s">
        <v>13418</v>
      </c>
      <c r="C611" s="1" t="s">
        <v>6</v>
      </c>
      <c r="D611" s="1" t="s">
        <v>19</v>
      </c>
      <c r="E611" s="102">
        <v>1102007</v>
      </c>
    </row>
    <row r="612" spans="1:5" s="4" customFormat="1" ht="15.75" customHeight="1" x14ac:dyDescent="0.4">
      <c r="A612" s="1" t="s">
        <v>13227</v>
      </c>
      <c r="B612" s="1" t="s">
        <v>13228</v>
      </c>
      <c r="C612" s="1" t="s">
        <v>6</v>
      </c>
      <c r="D612" s="1" t="s">
        <v>19</v>
      </c>
      <c r="E612" s="102">
        <v>951053</v>
      </c>
    </row>
    <row r="613" spans="1:5" s="4" customFormat="1" ht="15.75" customHeight="1" x14ac:dyDescent="0.4">
      <c r="A613" s="1" t="s">
        <v>13229</v>
      </c>
      <c r="B613" s="1" t="s">
        <v>13230</v>
      </c>
      <c r="C613" s="1" t="s">
        <v>6</v>
      </c>
      <c r="D613" s="1" t="s">
        <v>19</v>
      </c>
      <c r="E613" s="102">
        <v>305601</v>
      </c>
    </row>
    <row r="614" spans="1:5" s="4" customFormat="1" ht="15.75" customHeight="1" x14ac:dyDescent="0.4">
      <c r="A614" s="1" t="s">
        <v>13231</v>
      </c>
      <c r="B614" s="1" t="s">
        <v>13232</v>
      </c>
      <c r="C614" s="1" t="s">
        <v>6</v>
      </c>
      <c r="D614" s="1" t="s">
        <v>19</v>
      </c>
      <c r="E614" s="102">
        <v>0</v>
      </c>
    </row>
    <row r="615" spans="1:5" s="4" customFormat="1" ht="15.75" customHeight="1" x14ac:dyDescent="0.4">
      <c r="A615" s="1" t="s">
        <v>13430</v>
      </c>
      <c r="B615" s="1" t="s">
        <v>13431</v>
      </c>
      <c r="C615" s="1" t="s">
        <v>6</v>
      </c>
      <c r="D615" s="1" t="s">
        <v>19</v>
      </c>
      <c r="E615" s="102">
        <v>675572</v>
      </c>
    </row>
    <row r="616" spans="1:5" s="4" customFormat="1" ht="15.75" customHeight="1" x14ac:dyDescent="0.4">
      <c r="A616" s="1" t="s">
        <v>11883</v>
      </c>
      <c r="B616" s="1" t="s">
        <v>11884</v>
      </c>
      <c r="C616" s="1" t="s">
        <v>6</v>
      </c>
      <c r="D616" s="1" t="s">
        <v>2432</v>
      </c>
      <c r="E616" s="102">
        <v>167000</v>
      </c>
    </row>
    <row r="617" spans="1:5" s="4" customFormat="1" ht="15.75" customHeight="1" x14ac:dyDescent="0.4">
      <c r="A617" s="1" t="s">
        <v>17216</v>
      </c>
      <c r="B617" s="1" t="s">
        <v>17217</v>
      </c>
      <c r="C617" s="1" t="s">
        <v>7</v>
      </c>
      <c r="D617" s="1" t="s">
        <v>19</v>
      </c>
      <c r="E617" s="102">
        <v>326994</v>
      </c>
    </row>
    <row r="618" spans="1:5" s="4" customFormat="1" ht="15.75" customHeight="1" x14ac:dyDescent="0.4">
      <c r="A618" s="1" t="s">
        <v>11885</v>
      </c>
      <c r="B618" s="1" t="s">
        <v>11886</v>
      </c>
      <c r="C618" s="1" t="s">
        <v>11429</v>
      </c>
      <c r="D618" s="1" t="s">
        <v>19</v>
      </c>
      <c r="E618" s="102">
        <v>175276</v>
      </c>
    </row>
    <row r="619" spans="1:5" s="4" customFormat="1" ht="15.75" customHeight="1" x14ac:dyDescent="0.4">
      <c r="A619" s="1" t="s">
        <v>11887</v>
      </c>
      <c r="B619" s="1" t="s">
        <v>17218</v>
      </c>
      <c r="C619" s="1" t="s">
        <v>11429</v>
      </c>
      <c r="D619" s="1" t="s">
        <v>19</v>
      </c>
      <c r="E619" s="102">
        <v>70286</v>
      </c>
    </row>
    <row r="620" spans="1:5" s="4" customFormat="1" ht="15.75" customHeight="1" x14ac:dyDescent="0.4">
      <c r="A620" s="1" t="s">
        <v>13415</v>
      </c>
      <c r="B620" s="1" t="s">
        <v>13416</v>
      </c>
      <c r="C620" s="1" t="s">
        <v>7</v>
      </c>
      <c r="D620" s="1" t="s">
        <v>19</v>
      </c>
      <c r="E620" s="102">
        <v>0</v>
      </c>
    </row>
    <row r="621" spans="1:5" s="4" customFormat="1" ht="15.75" customHeight="1" x14ac:dyDescent="0.4">
      <c r="A621" s="1" t="s">
        <v>13233</v>
      </c>
      <c r="B621" s="1" t="s">
        <v>13234</v>
      </c>
      <c r="C621" s="1" t="s">
        <v>6</v>
      </c>
      <c r="D621" s="1" t="s">
        <v>2432</v>
      </c>
      <c r="E621" s="102">
        <v>4000</v>
      </c>
    </row>
    <row r="622" spans="1:5" s="4" customFormat="1" ht="15.75" customHeight="1" x14ac:dyDescent="0.4">
      <c r="A622" s="1" t="s">
        <v>11888</v>
      </c>
      <c r="B622" s="1" t="s">
        <v>11889</v>
      </c>
      <c r="C622" s="1" t="s">
        <v>11429</v>
      </c>
      <c r="D622" s="1" t="s">
        <v>19</v>
      </c>
      <c r="E622" s="102">
        <v>101709</v>
      </c>
    </row>
    <row r="623" spans="1:5" s="4" customFormat="1" ht="15.75" customHeight="1" x14ac:dyDescent="0.4">
      <c r="A623" s="1" t="s">
        <v>11890</v>
      </c>
      <c r="B623" s="1" t="s">
        <v>11891</v>
      </c>
      <c r="C623" s="1" t="s">
        <v>6</v>
      </c>
      <c r="D623" s="1" t="s">
        <v>19</v>
      </c>
      <c r="E623" s="102">
        <v>151019</v>
      </c>
    </row>
    <row r="624" spans="1:5" s="4" customFormat="1" ht="15.75" customHeight="1" x14ac:dyDescent="0.4">
      <c r="A624" s="1" t="s">
        <v>11892</v>
      </c>
      <c r="B624" s="1" t="s">
        <v>11893</v>
      </c>
      <c r="C624" s="1" t="s">
        <v>6</v>
      </c>
      <c r="D624" s="1" t="s">
        <v>19</v>
      </c>
      <c r="E624" s="102">
        <v>992867</v>
      </c>
    </row>
    <row r="625" spans="1:5" s="4" customFormat="1" ht="15.75" customHeight="1" x14ac:dyDescent="0.4">
      <c r="A625" s="1" t="s">
        <v>11894</v>
      </c>
      <c r="B625" s="1" t="s">
        <v>11895</v>
      </c>
      <c r="C625" s="1" t="s">
        <v>7</v>
      </c>
      <c r="D625" s="1" t="s">
        <v>19</v>
      </c>
      <c r="E625" s="102">
        <v>400213</v>
      </c>
    </row>
    <row r="626" spans="1:5" s="4" customFormat="1" ht="15.75" customHeight="1" x14ac:dyDescent="0.4">
      <c r="A626" s="1" t="s">
        <v>13235</v>
      </c>
      <c r="B626" s="1" t="s">
        <v>13236</v>
      </c>
      <c r="C626" s="1" t="s">
        <v>6</v>
      </c>
      <c r="D626" s="1" t="s">
        <v>19</v>
      </c>
      <c r="E626" s="102">
        <v>0</v>
      </c>
    </row>
    <row r="627" spans="1:5" s="4" customFormat="1" ht="15.75" customHeight="1" x14ac:dyDescent="0.4">
      <c r="A627" s="1" t="s">
        <v>11896</v>
      </c>
      <c r="B627" s="1" t="s">
        <v>11897</v>
      </c>
      <c r="C627" s="1" t="s">
        <v>11429</v>
      </c>
      <c r="D627" s="1" t="s">
        <v>19</v>
      </c>
      <c r="E627" s="102">
        <v>116527</v>
      </c>
    </row>
    <row r="628" spans="1:5" s="4" customFormat="1" ht="15.75" customHeight="1" x14ac:dyDescent="0.4">
      <c r="A628" s="1" t="s">
        <v>17219</v>
      </c>
      <c r="B628" s="1" t="s">
        <v>17220</v>
      </c>
      <c r="C628" s="1" t="s">
        <v>7</v>
      </c>
      <c r="D628" s="1" t="s">
        <v>19</v>
      </c>
      <c r="E628" s="102">
        <v>741450</v>
      </c>
    </row>
    <row r="629" spans="1:5" s="4" customFormat="1" ht="15.75" customHeight="1" x14ac:dyDescent="0.4">
      <c r="A629" s="1" t="s">
        <v>17221</v>
      </c>
      <c r="B629" s="1" t="s">
        <v>17222</v>
      </c>
      <c r="C629" s="1" t="s">
        <v>7</v>
      </c>
      <c r="D629" s="1" t="s">
        <v>19</v>
      </c>
      <c r="E629" s="102">
        <v>299809</v>
      </c>
    </row>
    <row r="630" spans="1:5" s="4" customFormat="1" ht="15.75" customHeight="1" x14ac:dyDescent="0.4">
      <c r="A630" s="1" t="s">
        <v>11898</v>
      </c>
      <c r="B630" s="1" t="s">
        <v>11899</v>
      </c>
      <c r="C630" s="1" t="s">
        <v>7</v>
      </c>
      <c r="D630" s="1" t="s">
        <v>19</v>
      </c>
      <c r="E630" s="102">
        <v>0</v>
      </c>
    </row>
    <row r="631" spans="1:5" s="4" customFormat="1" ht="15.75" customHeight="1" x14ac:dyDescent="0.4">
      <c r="A631" s="1" t="s">
        <v>13237</v>
      </c>
      <c r="B631" s="1" t="s">
        <v>13238</v>
      </c>
      <c r="C631" s="1" t="s">
        <v>7</v>
      </c>
      <c r="D631" s="1" t="s">
        <v>19</v>
      </c>
      <c r="E631" s="102">
        <v>0</v>
      </c>
    </row>
    <row r="632" spans="1:5" s="4" customFormat="1" ht="15.75" customHeight="1" x14ac:dyDescent="0.4">
      <c r="A632" s="1" t="s">
        <v>13239</v>
      </c>
      <c r="B632" s="1" t="s">
        <v>13240</v>
      </c>
      <c r="C632" s="1" t="s">
        <v>7</v>
      </c>
      <c r="D632" s="1" t="s">
        <v>19</v>
      </c>
      <c r="E632" s="102">
        <v>0</v>
      </c>
    </row>
    <row r="633" spans="1:5" s="4" customFormat="1" ht="15.75" customHeight="1" x14ac:dyDescent="0.4">
      <c r="A633" s="1" t="s">
        <v>11900</v>
      </c>
      <c r="B633" s="1" t="s">
        <v>11901</v>
      </c>
      <c r="C633" s="1" t="s">
        <v>7</v>
      </c>
      <c r="D633" s="1" t="s">
        <v>19</v>
      </c>
      <c r="E633" s="102">
        <v>0</v>
      </c>
    </row>
    <row r="634" spans="1:5" s="4" customFormat="1" ht="15.75" customHeight="1" x14ac:dyDescent="0.4">
      <c r="A634" s="1" t="s">
        <v>17223</v>
      </c>
      <c r="B634" s="1" t="s">
        <v>17224</v>
      </c>
      <c r="C634" s="1" t="s">
        <v>7</v>
      </c>
      <c r="D634" s="1" t="s">
        <v>19</v>
      </c>
      <c r="E634" s="102">
        <v>0</v>
      </c>
    </row>
    <row r="635" spans="1:5" s="4" customFormat="1" ht="15.75" customHeight="1" x14ac:dyDescent="0.4">
      <c r="A635" s="1" t="s">
        <v>14243</v>
      </c>
      <c r="B635" s="1" t="s">
        <v>14244</v>
      </c>
      <c r="C635" s="1" t="s">
        <v>7</v>
      </c>
      <c r="D635" s="1" t="s">
        <v>19</v>
      </c>
      <c r="E635" s="102">
        <v>0</v>
      </c>
    </row>
    <row r="636" spans="1:5" s="4" customFormat="1" ht="15.75" customHeight="1" x14ac:dyDescent="0.4">
      <c r="A636" s="1" t="s">
        <v>13241</v>
      </c>
      <c r="B636" s="1" t="s">
        <v>13242</v>
      </c>
      <c r="C636" s="1" t="s">
        <v>7</v>
      </c>
      <c r="D636" s="1" t="s">
        <v>19</v>
      </c>
      <c r="E636" s="102">
        <v>0</v>
      </c>
    </row>
    <row r="637" spans="1:5" s="4" customFormat="1" ht="15.75" customHeight="1" x14ac:dyDescent="0.4">
      <c r="A637" s="1" t="s">
        <v>17225</v>
      </c>
      <c r="B637" s="1" t="s">
        <v>17226</v>
      </c>
      <c r="C637" s="1" t="s">
        <v>7</v>
      </c>
      <c r="D637" s="1" t="s">
        <v>19</v>
      </c>
      <c r="E637" s="102">
        <v>0</v>
      </c>
    </row>
    <row r="638" spans="1:5" s="4" customFormat="1" ht="15.75" customHeight="1" x14ac:dyDescent="0.4">
      <c r="A638" s="1" t="s">
        <v>19574</v>
      </c>
      <c r="B638" s="1" t="s">
        <v>19575</v>
      </c>
      <c r="C638" s="1" t="s">
        <v>7</v>
      </c>
      <c r="D638" s="1" t="s">
        <v>19</v>
      </c>
      <c r="E638" s="102">
        <v>742967</v>
      </c>
    </row>
    <row r="639" spans="1:5" s="4" customFormat="1" ht="15.75" customHeight="1" x14ac:dyDescent="0.4">
      <c r="A639" s="1" t="s">
        <v>17227</v>
      </c>
      <c r="B639" s="1" t="s">
        <v>17228</v>
      </c>
      <c r="C639" s="1" t="s">
        <v>7</v>
      </c>
      <c r="D639" s="1" t="s">
        <v>19</v>
      </c>
      <c r="E639" s="102">
        <v>680460</v>
      </c>
    </row>
    <row r="640" spans="1:5" s="4" customFormat="1" ht="15.75" customHeight="1" x14ac:dyDescent="0.4">
      <c r="A640" s="1" t="s">
        <v>17229</v>
      </c>
      <c r="B640" s="1" t="s">
        <v>17230</v>
      </c>
      <c r="C640" s="1" t="s">
        <v>7</v>
      </c>
      <c r="D640" s="1" t="s">
        <v>19</v>
      </c>
      <c r="E640" s="102">
        <v>0</v>
      </c>
    </row>
    <row r="641" spans="1:5" s="4" customFormat="1" ht="15.75" customHeight="1" x14ac:dyDescent="0.4">
      <c r="A641" s="1" t="s">
        <v>13243</v>
      </c>
      <c r="B641" s="1" t="s">
        <v>13244</v>
      </c>
      <c r="C641" s="1" t="s">
        <v>6</v>
      </c>
      <c r="D641" s="1" t="s">
        <v>19</v>
      </c>
      <c r="E641" s="102">
        <v>0</v>
      </c>
    </row>
    <row r="642" spans="1:5" s="4" customFormat="1" ht="15.75" customHeight="1" x14ac:dyDescent="0.4">
      <c r="A642" s="1" t="s">
        <v>13392</v>
      </c>
      <c r="B642" s="1" t="s">
        <v>13393</v>
      </c>
      <c r="C642" s="1" t="s">
        <v>6</v>
      </c>
      <c r="D642" s="1" t="s">
        <v>19</v>
      </c>
      <c r="E642" s="102">
        <v>1720820</v>
      </c>
    </row>
    <row r="643" spans="1:5" s="4" customFormat="1" ht="15.75" customHeight="1" x14ac:dyDescent="0.4">
      <c r="A643" s="1" t="s">
        <v>11902</v>
      </c>
      <c r="B643" s="1" t="s">
        <v>11903</v>
      </c>
      <c r="C643" s="1" t="s">
        <v>6</v>
      </c>
      <c r="D643" s="1" t="s">
        <v>19</v>
      </c>
      <c r="E643" s="102">
        <v>85365</v>
      </c>
    </row>
    <row r="644" spans="1:5" s="4" customFormat="1" ht="15.75" customHeight="1" x14ac:dyDescent="0.4">
      <c r="A644" s="1" t="s">
        <v>13245</v>
      </c>
      <c r="B644" s="1" t="s">
        <v>10165</v>
      </c>
      <c r="C644" s="1" t="s">
        <v>7</v>
      </c>
      <c r="D644" s="1" t="s">
        <v>19</v>
      </c>
      <c r="E644" s="102">
        <v>147766</v>
      </c>
    </row>
    <row r="645" spans="1:5" s="4" customFormat="1" ht="15.75" customHeight="1" x14ac:dyDescent="0.4">
      <c r="A645" s="1" t="s">
        <v>13246</v>
      </c>
      <c r="B645" s="1" t="s">
        <v>14245</v>
      </c>
      <c r="C645" s="1" t="s">
        <v>7</v>
      </c>
      <c r="D645" s="1" t="s">
        <v>19</v>
      </c>
      <c r="E645" s="102">
        <v>0</v>
      </c>
    </row>
    <row r="646" spans="1:5" s="4" customFormat="1" ht="15.75" customHeight="1" x14ac:dyDescent="0.4">
      <c r="A646" s="1" t="s">
        <v>11904</v>
      </c>
      <c r="B646" s="1" t="s">
        <v>11905</v>
      </c>
      <c r="C646" s="1" t="s">
        <v>6</v>
      </c>
      <c r="D646" s="1" t="s">
        <v>19</v>
      </c>
      <c r="E646" s="102">
        <v>60</v>
      </c>
    </row>
    <row r="647" spans="1:5" s="4" customFormat="1" ht="15.75" customHeight="1" x14ac:dyDescent="0.4">
      <c r="A647" s="1" t="s">
        <v>13247</v>
      </c>
      <c r="B647" s="1" t="s">
        <v>13248</v>
      </c>
      <c r="C647" s="1" t="s">
        <v>6</v>
      </c>
      <c r="D647" s="1" t="s">
        <v>19</v>
      </c>
      <c r="E647" s="102">
        <v>17114</v>
      </c>
    </row>
    <row r="648" spans="1:5" s="4" customFormat="1" ht="15.75" customHeight="1" x14ac:dyDescent="0.4">
      <c r="A648" s="1" t="s">
        <v>11906</v>
      </c>
      <c r="B648" s="1" t="s">
        <v>11907</v>
      </c>
      <c r="C648" s="1" t="s">
        <v>6</v>
      </c>
      <c r="D648" s="1" t="s">
        <v>19</v>
      </c>
      <c r="E648" s="102">
        <v>55022</v>
      </c>
    </row>
    <row r="649" spans="1:5" s="4" customFormat="1" ht="15.75" customHeight="1" x14ac:dyDescent="0.4">
      <c r="A649" s="1" t="s">
        <v>17231</v>
      </c>
      <c r="B649" s="1" t="s">
        <v>17232</v>
      </c>
      <c r="C649" s="1" t="s">
        <v>7</v>
      </c>
      <c r="D649" s="1" t="s">
        <v>19</v>
      </c>
      <c r="E649" s="102">
        <v>6733</v>
      </c>
    </row>
    <row r="650" spans="1:5" s="4" customFormat="1" ht="15.75" customHeight="1" x14ac:dyDescent="0.4">
      <c r="A650" s="1" t="s">
        <v>11908</v>
      </c>
      <c r="B650" s="1" t="s">
        <v>11909</v>
      </c>
      <c r="C650" s="1" t="s">
        <v>7</v>
      </c>
      <c r="D650" s="1" t="s">
        <v>19</v>
      </c>
      <c r="E650" s="102">
        <v>145576</v>
      </c>
    </row>
    <row r="651" spans="1:5" s="4" customFormat="1" ht="15.75" customHeight="1" x14ac:dyDescent="0.4">
      <c r="A651" s="1" t="s">
        <v>17233</v>
      </c>
      <c r="B651" s="1" t="s">
        <v>17234</v>
      </c>
      <c r="C651" s="1" t="s">
        <v>11429</v>
      </c>
      <c r="D651" s="1" t="s">
        <v>19</v>
      </c>
      <c r="E651" s="102">
        <v>0</v>
      </c>
    </row>
    <row r="652" spans="1:5" s="4" customFormat="1" ht="15.75" customHeight="1" x14ac:dyDescent="0.4">
      <c r="A652" s="1" t="s">
        <v>13249</v>
      </c>
      <c r="B652" s="1" t="s">
        <v>13250</v>
      </c>
      <c r="C652" s="1" t="s">
        <v>6</v>
      </c>
      <c r="D652" s="1" t="s">
        <v>19</v>
      </c>
      <c r="E652" s="102">
        <v>74831</v>
      </c>
    </row>
    <row r="653" spans="1:5" s="4" customFormat="1" ht="15.75" customHeight="1" x14ac:dyDescent="0.4">
      <c r="A653" s="1" t="s">
        <v>13251</v>
      </c>
      <c r="B653" s="1" t="s">
        <v>13252</v>
      </c>
      <c r="C653" s="1" t="s">
        <v>11429</v>
      </c>
      <c r="D653" s="1" t="s">
        <v>19</v>
      </c>
      <c r="E653" s="102">
        <v>20928</v>
      </c>
    </row>
    <row r="654" spans="1:5" s="4" customFormat="1" ht="15.75" customHeight="1" x14ac:dyDescent="0.4">
      <c r="A654" s="1" t="s">
        <v>13197</v>
      </c>
      <c r="B654" s="1" t="s">
        <v>13198</v>
      </c>
      <c r="C654" s="1" t="s">
        <v>6</v>
      </c>
      <c r="D654" s="1" t="s">
        <v>19</v>
      </c>
      <c r="E654" s="102">
        <v>0</v>
      </c>
    </row>
    <row r="655" spans="1:5" s="4" customFormat="1" ht="15.75" customHeight="1" x14ac:dyDescent="0.4">
      <c r="A655" s="1" t="s">
        <v>13253</v>
      </c>
      <c r="B655" s="1" t="s">
        <v>13254</v>
      </c>
      <c r="C655" s="1" t="s">
        <v>7</v>
      </c>
      <c r="D655" s="1" t="s">
        <v>19</v>
      </c>
      <c r="E655" s="102">
        <v>0</v>
      </c>
    </row>
    <row r="656" spans="1:5" s="4" customFormat="1" ht="15.75" customHeight="1" x14ac:dyDescent="0.4">
      <c r="A656" s="1" t="s">
        <v>13255</v>
      </c>
      <c r="B656" s="1" t="s">
        <v>13256</v>
      </c>
      <c r="C656" s="1" t="s">
        <v>6</v>
      </c>
      <c r="D656" s="1" t="s">
        <v>653</v>
      </c>
      <c r="E656" s="102">
        <v>10000</v>
      </c>
    </row>
    <row r="657" spans="1:5" s="4" customFormat="1" ht="15.75" customHeight="1" x14ac:dyDescent="0.4">
      <c r="A657" s="1" t="s">
        <v>13432</v>
      </c>
      <c r="B657" s="1" t="s">
        <v>13433</v>
      </c>
      <c r="C657" s="1" t="s">
        <v>6</v>
      </c>
      <c r="D657" s="1" t="s">
        <v>653</v>
      </c>
      <c r="E657" s="102">
        <v>0</v>
      </c>
    </row>
    <row r="658" spans="1:5" s="4" customFormat="1" ht="15.75" customHeight="1" x14ac:dyDescent="0.4">
      <c r="A658" s="1" t="s">
        <v>13257</v>
      </c>
      <c r="B658" s="1" t="s">
        <v>13258</v>
      </c>
      <c r="C658" s="1" t="s">
        <v>7</v>
      </c>
      <c r="D658" s="1" t="s">
        <v>19</v>
      </c>
      <c r="E658" s="102">
        <v>200500</v>
      </c>
    </row>
    <row r="659" spans="1:5" s="4" customFormat="1" ht="15.75" customHeight="1" x14ac:dyDescent="0.4">
      <c r="A659" s="1" t="s">
        <v>13259</v>
      </c>
      <c r="B659" s="1" t="s">
        <v>17235</v>
      </c>
      <c r="C659" s="1" t="s">
        <v>6</v>
      </c>
      <c r="D659" s="1" t="s">
        <v>11645</v>
      </c>
      <c r="E659" s="102">
        <v>67616</v>
      </c>
    </row>
    <row r="660" spans="1:5" s="4" customFormat="1" ht="15.75" customHeight="1" x14ac:dyDescent="0.4">
      <c r="A660" s="1" t="s">
        <v>13260</v>
      </c>
      <c r="B660" s="1" t="s">
        <v>18759</v>
      </c>
      <c r="C660" s="1" t="s">
        <v>11429</v>
      </c>
      <c r="D660" s="1" t="s">
        <v>19</v>
      </c>
      <c r="E660" s="102">
        <v>27614</v>
      </c>
    </row>
    <row r="661" spans="1:5" s="4" customFormat="1" ht="15.75" customHeight="1" x14ac:dyDescent="0.4">
      <c r="A661" s="1" t="s">
        <v>13261</v>
      </c>
      <c r="B661" s="1" t="s">
        <v>13262</v>
      </c>
      <c r="C661" s="1" t="s">
        <v>7</v>
      </c>
      <c r="D661" s="1" t="s">
        <v>19</v>
      </c>
      <c r="E661" s="102">
        <v>0</v>
      </c>
    </row>
    <row r="662" spans="1:5" s="4" customFormat="1" ht="15.75" customHeight="1" x14ac:dyDescent="0.4">
      <c r="A662" s="1" t="s">
        <v>13263</v>
      </c>
      <c r="B662" s="1" t="s">
        <v>13264</v>
      </c>
      <c r="C662" s="1" t="s">
        <v>6</v>
      </c>
      <c r="D662" s="1" t="s">
        <v>19</v>
      </c>
      <c r="E662" s="102">
        <v>139956</v>
      </c>
    </row>
    <row r="663" spans="1:5" s="4" customFormat="1" ht="15.75" customHeight="1" x14ac:dyDescent="0.4">
      <c r="A663" s="1" t="s">
        <v>13265</v>
      </c>
      <c r="B663" s="1" t="s">
        <v>13266</v>
      </c>
      <c r="C663" s="1" t="s">
        <v>6</v>
      </c>
      <c r="D663" s="1" t="s">
        <v>11645</v>
      </c>
      <c r="E663" s="102">
        <v>13957</v>
      </c>
    </row>
    <row r="664" spans="1:5" s="4" customFormat="1" ht="15.75" customHeight="1" x14ac:dyDescent="0.4">
      <c r="A664" s="1" t="s">
        <v>13267</v>
      </c>
      <c r="B664" s="1" t="s">
        <v>13268</v>
      </c>
      <c r="C664" s="1" t="s">
        <v>11429</v>
      </c>
      <c r="D664" s="1" t="s">
        <v>19</v>
      </c>
      <c r="E664" s="102">
        <v>457725</v>
      </c>
    </row>
    <row r="665" spans="1:5" s="4" customFormat="1" ht="15.75" customHeight="1" x14ac:dyDescent="0.4">
      <c r="A665" s="1" t="s">
        <v>13269</v>
      </c>
      <c r="B665" s="1" t="s">
        <v>13270</v>
      </c>
      <c r="C665" s="1" t="s">
        <v>11</v>
      </c>
      <c r="D665" s="1" t="s">
        <v>19</v>
      </c>
      <c r="E665" s="102">
        <v>0</v>
      </c>
    </row>
    <row r="666" spans="1:5" s="4" customFormat="1" ht="15.75" customHeight="1" x14ac:dyDescent="0.4">
      <c r="A666" s="1" t="s">
        <v>13271</v>
      </c>
      <c r="B666" s="1" t="s">
        <v>13272</v>
      </c>
      <c r="C666" s="1" t="s">
        <v>6</v>
      </c>
      <c r="D666" s="1" t="s">
        <v>19</v>
      </c>
      <c r="E666" s="102">
        <v>84269</v>
      </c>
    </row>
    <row r="667" spans="1:5" s="4" customFormat="1" ht="15.75" customHeight="1" x14ac:dyDescent="0.4">
      <c r="A667" s="1" t="s">
        <v>13273</v>
      </c>
      <c r="B667" s="1" t="s">
        <v>13274</v>
      </c>
      <c r="C667" s="1" t="s">
        <v>7</v>
      </c>
      <c r="D667" s="1" t="s">
        <v>19</v>
      </c>
      <c r="E667" s="102">
        <v>0</v>
      </c>
    </row>
    <row r="668" spans="1:5" s="4" customFormat="1" ht="15.75" customHeight="1" x14ac:dyDescent="0.4">
      <c r="A668" s="1" t="s">
        <v>13275</v>
      </c>
      <c r="B668" s="1" t="s">
        <v>13276</v>
      </c>
      <c r="C668" s="1" t="s">
        <v>11429</v>
      </c>
      <c r="D668" s="1" t="s">
        <v>19</v>
      </c>
      <c r="E668" s="102">
        <v>25319</v>
      </c>
    </row>
    <row r="669" spans="1:5" s="4" customFormat="1" ht="15.75" customHeight="1" x14ac:dyDescent="0.4">
      <c r="A669" s="1" t="s">
        <v>13405</v>
      </c>
      <c r="B669" s="1" t="s">
        <v>13406</v>
      </c>
      <c r="C669" s="1" t="s">
        <v>7</v>
      </c>
      <c r="D669" s="1" t="s">
        <v>19</v>
      </c>
      <c r="E669" s="102">
        <v>0</v>
      </c>
    </row>
    <row r="670" spans="1:5" s="4" customFormat="1" ht="15.75" customHeight="1" x14ac:dyDescent="0.4">
      <c r="A670" s="1" t="s">
        <v>13277</v>
      </c>
      <c r="B670" s="1" t="s">
        <v>13278</v>
      </c>
      <c r="C670" s="1" t="s">
        <v>7</v>
      </c>
      <c r="D670" s="1" t="s">
        <v>19</v>
      </c>
      <c r="E670" s="102">
        <v>0</v>
      </c>
    </row>
    <row r="671" spans="1:5" s="4" customFormat="1" ht="15.75" customHeight="1" x14ac:dyDescent="0.4">
      <c r="A671" s="1" t="s">
        <v>13279</v>
      </c>
      <c r="B671" s="1" t="s">
        <v>13280</v>
      </c>
      <c r="C671" s="1" t="s">
        <v>6</v>
      </c>
      <c r="D671" s="1" t="s">
        <v>19</v>
      </c>
      <c r="E671" s="102">
        <v>109180</v>
      </c>
    </row>
    <row r="672" spans="1:5" s="4" customFormat="1" ht="15.75" customHeight="1" x14ac:dyDescent="0.4">
      <c r="A672" s="1" t="s">
        <v>13281</v>
      </c>
      <c r="B672" s="1" t="s">
        <v>13282</v>
      </c>
      <c r="C672" s="1" t="s">
        <v>6</v>
      </c>
      <c r="D672" s="1" t="s">
        <v>2432</v>
      </c>
      <c r="E672" s="102">
        <v>50</v>
      </c>
    </row>
    <row r="673" spans="1:5" s="4" customFormat="1" ht="15.75" customHeight="1" x14ac:dyDescent="0.4">
      <c r="A673" s="1" t="s">
        <v>13283</v>
      </c>
      <c r="B673" s="1" t="s">
        <v>13284</v>
      </c>
      <c r="C673" s="1" t="s">
        <v>6</v>
      </c>
      <c r="D673" s="1" t="s">
        <v>19</v>
      </c>
      <c r="E673" s="102">
        <v>88397</v>
      </c>
    </row>
    <row r="674" spans="1:5" s="4" customFormat="1" ht="15.75" customHeight="1" x14ac:dyDescent="0.4">
      <c r="A674" s="1" t="s">
        <v>13285</v>
      </c>
      <c r="B674" s="1" t="s">
        <v>13286</v>
      </c>
      <c r="C674" s="1" t="s">
        <v>6</v>
      </c>
      <c r="D674" s="1" t="s">
        <v>19</v>
      </c>
      <c r="E674" s="102">
        <v>1563651</v>
      </c>
    </row>
    <row r="675" spans="1:5" s="4" customFormat="1" ht="15.75" customHeight="1" x14ac:dyDescent="0.4">
      <c r="A675" s="1" t="s">
        <v>13287</v>
      </c>
      <c r="B675" s="1" t="s">
        <v>13288</v>
      </c>
      <c r="C675" s="1" t="s">
        <v>11429</v>
      </c>
      <c r="D675" s="1" t="s">
        <v>19</v>
      </c>
      <c r="E675" s="102">
        <v>64336</v>
      </c>
    </row>
    <row r="676" spans="1:5" s="4" customFormat="1" ht="15.75" customHeight="1" x14ac:dyDescent="0.4">
      <c r="A676" s="1" t="s">
        <v>13289</v>
      </c>
      <c r="B676" s="1" t="s">
        <v>13290</v>
      </c>
      <c r="C676" s="1" t="s">
        <v>11429</v>
      </c>
      <c r="D676" s="1" t="s">
        <v>19</v>
      </c>
      <c r="E676" s="102">
        <v>208</v>
      </c>
    </row>
    <row r="677" spans="1:5" s="4" customFormat="1" ht="15.75" customHeight="1" x14ac:dyDescent="0.4">
      <c r="A677" s="1" t="s">
        <v>17236</v>
      </c>
      <c r="B677" s="1" t="s">
        <v>17237</v>
      </c>
      <c r="C677" s="1" t="s">
        <v>7</v>
      </c>
      <c r="D677" s="1" t="s">
        <v>19</v>
      </c>
      <c r="E677" s="102">
        <v>0</v>
      </c>
    </row>
    <row r="678" spans="1:5" s="4" customFormat="1" ht="15.75" customHeight="1" x14ac:dyDescent="0.4">
      <c r="A678" s="1" t="s">
        <v>13291</v>
      </c>
      <c r="B678" s="1" t="s">
        <v>13292</v>
      </c>
      <c r="C678" s="1" t="s">
        <v>7</v>
      </c>
      <c r="D678" s="1" t="s">
        <v>19</v>
      </c>
      <c r="E678" s="102">
        <v>0</v>
      </c>
    </row>
    <row r="679" spans="1:5" s="4" customFormat="1" ht="15.75" customHeight="1" x14ac:dyDescent="0.4">
      <c r="A679" s="1" t="s">
        <v>13293</v>
      </c>
      <c r="B679" s="1" t="s">
        <v>13294</v>
      </c>
      <c r="C679" s="1" t="s">
        <v>11429</v>
      </c>
      <c r="D679" s="1" t="s">
        <v>19</v>
      </c>
      <c r="E679" s="102">
        <v>0</v>
      </c>
    </row>
    <row r="680" spans="1:5" s="4" customFormat="1" ht="15.75" customHeight="1" x14ac:dyDescent="0.4">
      <c r="A680" s="1" t="s">
        <v>13295</v>
      </c>
      <c r="B680" s="1" t="s">
        <v>13296</v>
      </c>
      <c r="C680" s="1" t="s">
        <v>7</v>
      </c>
      <c r="D680" s="1" t="s">
        <v>19</v>
      </c>
      <c r="E680" s="102">
        <v>0</v>
      </c>
    </row>
    <row r="681" spans="1:5" s="4" customFormat="1" ht="15.75" customHeight="1" x14ac:dyDescent="0.4">
      <c r="A681" s="1" t="s">
        <v>13297</v>
      </c>
      <c r="B681" s="1" t="s">
        <v>13298</v>
      </c>
      <c r="C681" s="1" t="s">
        <v>7</v>
      </c>
      <c r="D681" s="1" t="s">
        <v>19</v>
      </c>
      <c r="E681" s="102">
        <v>0</v>
      </c>
    </row>
    <row r="682" spans="1:5" s="4" customFormat="1" ht="15.75" customHeight="1" x14ac:dyDescent="0.4">
      <c r="A682" s="1" t="s">
        <v>13299</v>
      </c>
      <c r="B682" s="1" t="s">
        <v>13300</v>
      </c>
      <c r="C682" s="1" t="s">
        <v>7</v>
      </c>
      <c r="D682" s="1" t="s">
        <v>19</v>
      </c>
      <c r="E682" s="102">
        <v>0</v>
      </c>
    </row>
    <row r="683" spans="1:5" s="4" customFormat="1" ht="15.75" customHeight="1" x14ac:dyDescent="0.4">
      <c r="A683" s="1" t="s">
        <v>13301</v>
      </c>
      <c r="B683" s="1" t="s">
        <v>13302</v>
      </c>
      <c r="C683" s="1" t="s">
        <v>11429</v>
      </c>
      <c r="D683" s="1" t="s">
        <v>19</v>
      </c>
      <c r="E683" s="102">
        <v>659453</v>
      </c>
    </row>
    <row r="684" spans="1:5" s="4" customFormat="1" ht="15.75" customHeight="1" x14ac:dyDescent="0.4">
      <c r="A684" s="1" t="s">
        <v>13303</v>
      </c>
      <c r="B684" s="1" t="s">
        <v>13304</v>
      </c>
      <c r="C684" s="1" t="s">
        <v>11429</v>
      </c>
      <c r="D684" s="1" t="s">
        <v>19</v>
      </c>
      <c r="E684" s="102">
        <v>14106</v>
      </c>
    </row>
    <row r="685" spans="1:5" s="4" customFormat="1" ht="15.75" customHeight="1" x14ac:dyDescent="0.4">
      <c r="A685" s="1" t="s">
        <v>13305</v>
      </c>
      <c r="B685" s="1" t="s">
        <v>13306</v>
      </c>
      <c r="C685" s="1" t="s">
        <v>6</v>
      </c>
      <c r="D685" s="1" t="s">
        <v>19</v>
      </c>
      <c r="E685" s="102">
        <v>61130</v>
      </c>
    </row>
    <row r="686" spans="1:5" s="4" customFormat="1" ht="15.75" customHeight="1" x14ac:dyDescent="0.4">
      <c r="A686" s="1" t="s">
        <v>13307</v>
      </c>
      <c r="B686" s="1" t="s">
        <v>13308</v>
      </c>
      <c r="C686" s="1" t="s">
        <v>6</v>
      </c>
      <c r="D686" s="1" t="s">
        <v>19</v>
      </c>
      <c r="E686" s="102">
        <v>6855</v>
      </c>
    </row>
    <row r="687" spans="1:5" s="4" customFormat="1" ht="15.75" customHeight="1" x14ac:dyDescent="0.4">
      <c r="A687" s="1" t="s">
        <v>13309</v>
      </c>
      <c r="B687" s="1" t="s">
        <v>13310</v>
      </c>
      <c r="C687" s="1" t="s">
        <v>11</v>
      </c>
      <c r="D687" s="1" t="s">
        <v>19</v>
      </c>
      <c r="E687" s="102">
        <v>0</v>
      </c>
    </row>
    <row r="688" spans="1:5" s="4" customFormat="1" ht="15.75" customHeight="1" x14ac:dyDescent="0.4">
      <c r="A688" s="1" t="s">
        <v>13311</v>
      </c>
      <c r="B688" s="1" t="s">
        <v>13312</v>
      </c>
      <c r="C688" s="1" t="s">
        <v>6</v>
      </c>
      <c r="D688" s="1" t="s">
        <v>19</v>
      </c>
      <c r="E688" s="102">
        <v>41444</v>
      </c>
    </row>
    <row r="689" spans="1:5" s="4" customFormat="1" ht="15.75" customHeight="1" x14ac:dyDescent="0.4">
      <c r="A689" s="1" t="s">
        <v>13313</v>
      </c>
      <c r="B689" s="1" t="s">
        <v>13314</v>
      </c>
      <c r="C689" s="1" t="s">
        <v>7</v>
      </c>
      <c r="D689" s="1" t="s">
        <v>19</v>
      </c>
      <c r="E689" s="102">
        <v>776865</v>
      </c>
    </row>
    <row r="690" spans="1:5" s="4" customFormat="1" ht="15.75" customHeight="1" x14ac:dyDescent="0.4">
      <c r="A690" s="1" t="s">
        <v>13315</v>
      </c>
      <c r="B690" s="1" t="s">
        <v>13316</v>
      </c>
      <c r="C690" s="1" t="s">
        <v>11</v>
      </c>
      <c r="D690" s="1" t="s">
        <v>19</v>
      </c>
      <c r="E690" s="102">
        <v>218132</v>
      </c>
    </row>
    <row r="691" spans="1:5" s="4" customFormat="1" ht="15.75" customHeight="1" x14ac:dyDescent="0.4">
      <c r="A691" s="1" t="s">
        <v>13317</v>
      </c>
      <c r="B691" s="1" t="s">
        <v>13318</v>
      </c>
      <c r="C691" s="1" t="s">
        <v>6</v>
      </c>
      <c r="D691" s="1" t="s">
        <v>2432</v>
      </c>
      <c r="E691" s="102">
        <v>49000</v>
      </c>
    </row>
    <row r="692" spans="1:5" s="4" customFormat="1" ht="15.75" customHeight="1" x14ac:dyDescent="0.4">
      <c r="A692" s="1" t="s">
        <v>17238</v>
      </c>
      <c r="B692" s="1" t="s">
        <v>17239</v>
      </c>
      <c r="C692" s="1" t="s">
        <v>7</v>
      </c>
      <c r="D692" s="1" t="s">
        <v>653</v>
      </c>
      <c r="E692" s="102">
        <v>0</v>
      </c>
    </row>
    <row r="693" spans="1:5" s="4" customFormat="1" ht="15.75" customHeight="1" x14ac:dyDescent="0.4">
      <c r="A693" s="1" t="s">
        <v>13319</v>
      </c>
      <c r="B693" s="1" t="s">
        <v>18523</v>
      </c>
      <c r="C693" s="1" t="s">
        <v>6</v>
      </c>
      <c r="D693" s="1" t="s">
        <v>19</v>
      </c>
      <c r="E693" s="102">
        <v>230064</v>
      </c>
    </row>
    <row r="694" spans="1:5" s="4" customFormat="1" ht="15.75" customHeight="1" x14ac:dyDescent="0.4">
      <c r="A694" s="1" t="s">
        <v>13320</v>
      </c>
      <c r="B694" s="1" t="s">
        <v>18760</v>
      </c>
      <c r="C694" s="1" t="s">
        <v>6</v>
      </c>
      <c r="D694" s="1" t="s">
        <v>19</v>
      </c>
      <c r="E694" s="102">
        <v>71852</v>
      </c>
    </row>
    <row r="695" spans="1:5" s="4" customFormat="1" ht="15.75" customHeight="1" x14ac:dyDescent="0.4">
      <c r="A695" s="1" t="s">
        <v>13321</v>
      </c>
      <c r="B695" s="1" t="s">
        <v>13429</v>
      </c>
      <c r="C695" s="1" t="s">
        <v>6</v>
      </c>
      <c r="D695" s="1" t="s">
        <v>19</v>
      </c>
      <c r="E695" s="102">
        <v>1974</v>
      </c>
    </row>
    <row r="696" spans="1:5" s="4" customFormat="1" ht="15.75" customHeight="1" x14ac:dyDescent="0.4">
      <c r="A696" s="1" t="s">
        <v>13396</v>
      </c>
      <c r="B696" s="1" t="s">
        <v>13397</v>
      </c>
      <c r="C696" s="1" t="s">
        <v>6</v>
      </c>
      <c r="D696" s="1" t="s">
        <v>19</v>
      </c>
      <c r="E696" s="102">
        <v>12143</v>
      </c>
    </row>
    <row r="697" spans="1:5" s="4" customFormat="1" ht="15.75" customHeight="1" x14ac:dyDescent="0.4">
      <c r="A697" s="1" t="s">
        <v>13409</v>
      </c>
      <c r="B697" s="1" t="s">
        <v>13410</v>
      </c>
      <c r="C697" s="1" t="s">
        <v>11429</v>
      </c>
      <c r="D697" s="1" t="s">
        <v>19</v>
      </c>
      <c r="E697" s="102">
        <v>0</v>
      </c>
    </row>
    <row r="698" spans="1:5" s="4" customFormat="1" ht="15.75" customHeight="1" x14ac:dyDescent="0.4">
      <c r="A698" s="1" t="s">
        <v>17240</v>
      </c>
      <c r="B698" s="1" t="s">
        <v>17241</v>
      </c>
      <c r="C698" s="1" t="s">
        <v>11429</v>
      </c>
      <c r="D698" s="1" t="s">
        <v>19</v>
      </c>
      <c r="E698" s="102">
        <v>118530</v>
      </c>
    </row>
    <row r="699" spans="1:5" s="4" customFormat="1" ht="15.75" customHeight="1" x14ac:dyDescent="0.4">
      <c r="A699" s="1" t="s">
        <v>13322</v>
      </c>
      <c r="B699" s="1" t="s">
        <v>13323</v>
      </c>
      <c r="C699" s="1" t="s">
        <v>6</v>
      </c>
      <c r="D699" s="1" t="s">
        <v>19</v>
      </c>
      <c r="E699" s="102">
        <v>0</v>
      </c>
    </row>
    <row r="700" spans="1:5" s="4" customFormat="1" ht="15.75" customHeight="1" x14ac:dyDescent="0.4">
      <c r="A700" s="1" t="s">
        <v>13427</v>
      </c>
      <c r="B700" s="1" t="s">
        <v>13428</v>
      </c>
      <c r="C700" s="1" t="s">
        <v>11429</v>
      </c>
      <c r="D700" s="1" t="s">
        <v>19</v>
      </c>
      <c r="E700" s="102">
        <v>0</v>
      </c>
    </row>
    <row r="701" spans="1:5" s="4" customFormat="1" ht="15.75" customHeight="1" x14ac:dyDescent="0.4">
      <c r="A701" s="1" t="s">
        <v>13394</v>
      </c>
      <c r="B701" s="1" t="s">
        <v>13395</v>
      </c>
      <c r="C701" s="1" t="s">
        <v>6</v>
      </c>
      <c r="D701" s="1" t="s">
        <v>19</v>
      </c>
      <c r="E701" s="102">
        <v>270000</v>
      </c>
    </row>
    <row r="702" spans="1:5" s="4" customFormat="1" ht="15.75" customHeight="1" x14ac:dyDescent="0.4">
      <c r="A702" s="1" t="s">
        <v>13324</v>
      </c>
      <c r="B702" s="1" t="s">
        <v>13325</v>
      </c>
      <c r="C702" s="1" t="s">
        <v>6</v>
      </c>
      <c r="D702" s="1" t="s">
        <v>19</v>
      </c>
      <c r="E702" s="102">
        <v>321</v>
      </c>
    </row>
    <row r="703" spans="1:5" s="4" customFormat="1" ht="15.75" customHeight="1" x14ac:dyDescent="0.4">
      <c r="A703" s="1" t="s">
        <v>13326</v>
      </c>
      <c r="B703" s="1" t="s">
        <v>13327</v>
      </c>
      <c r="C703" s="1" t="s">
        <v>6</v>
      </c>
      <c r="D703" s="1" t="s">
        <v>2432</v>
      </c>
      <c r="E703" s="102">
        <v>8804</v>
      </c>
    </row>
    <row r="704" spans="1:5" s="4" customFormat="1" ht="15.75" customHeight="1" x14ac:dyDescent="0.4">
      <c r="A704" s="1" t="s">
        <v>13419</v>
      </c>
      <c r="B704" s="1" t="s">
        <v>13420</v>
      </c>
      <c r="C704" s="1" t="s">
        <v>7</v>
      </c>
      <c r="D704" s="1" t="s">
        <v>19</v>
      </c>
      <c r="E704" s="102">
        <v>0</v>
      </c>
    </row>
    <row r="705" spans="1:5" s="4" customFormat="1" ht="15.75" customHeight="1" x14ac:dyDescent="0.4">
      <c r="A705" s="1" t="s">
        <v>13328</v>
      </c>
      <c r="B705" s="1" t="s">
        <v>13329</v>
      </c>
      <c r="C705" s="1" t="s">
        <v>6</v>
      </c>
      <c r="D705" s="1" t="s">
        <v>19</v>
      </c>
      <c r="E705" s="102">
        <v>0</v>
      </c>
    </row>
    <row r="706" spans="1:5" s="4" customFormat="1" ht="15.75" customHeight="1" x14ac:dyDescent="0.4">
      <c r="A706" s="1" t="s">
        <v>13411</v>
      </c>
      <c r="B706" s="1" t="s">
        <v>13412</v>
      </c>
      <c r="C706" s="1" t="s">
        <v>11429</v>
      </c>
      <c r="D706" s="1" t="s">
        <v>19</v>
      </c>
      <c r="E706" s="102">
        <v>0</v>
      </c>
    </row>
    <row r="707" spans="1:5" s="4" customFormat="1" ht="15.75" customHeight="1" x14ac:dyDescent="0.4">
      <c r="A707" s="1" t="s">
        <v>14246</v>
      </c>
      <c r="B707" s="1" t="s">
        <v>14247</v>
      </c>
      <c r="C707" s="1" t="s">
        <v>6</v>
      </c>
      <c r="D707" s="1" t="s">
        <v>19</v>
      </c>
      <c r="E707" s="102">
        <v>18458</v>
      </c>
    </row>
    <row r="708" spans="1:5" s="4" customFormat="1" ht="15.75" customHeight="1" x14ac:dyDescent="0.4">
      <c r="A708" s="1" t="s">
        <v>13407</v>
      </c>
      <c r="B708" s="1" t="s">
        <v>13408</v>
      </c>
      <c r="C708" s="1" t="s">
        <v>7</v>
      </c>
      <c r="D708" s="1" t="s">
        <v>19</v>
      </c>
      <c r="E708" s="102">
        <v>0</v>
      </c>
    </row>
    <row r="709" spans="1:5" s="4" customFormat="1" ht="15.75" customHeight="1" x14ac:dyDescent="0.4">
      <c r="A709" s="1" t="s">
        <v>13423</v>
      </c>
      <c r="B709" s="1" t="s">
        <v>13424</v>
      </c>
      <c r="C709" s="1" t="s">
        <v>6</v>
      </c>
      <c r="D709" s="1" t="s">
        <v>19</v>
      </c>
      <c r="E709" s="102">
        <v>205798</v>
      </c>
    </row>
    <row r="710" spans="1:5" s="4" customFormat="1" ht="15.75" customHeight="1" x14ac:dyDescent="0.4">
      <c r="A710" s="1" t="s">
        <v>13425</v>
      </c>
      <c r="B710" s="1" t="s">
        <v>13426</v>
      </c>
      <c r="C710" s="1" t="s">
        <v>6</v>
      </c>
      <c r="D710" s="1" t="s">
        <v>19</v>
      </c>
      <c r="E710" s="102">
        <v>29969</v>
      </c>
    </row>
    <row r="711" spans="1:5" s="4" customFormat="1" ht="15.75" customHeight="1" x14ac:dyDescent="0.4">
      <c r="A711" s="1" t="s">
        <v>17242</v>
      </c>
      <c r="B711" s="1" t="s">
        <v>17243</v>
      </c>
      <c r="C711" s="1" t="s">
        <v>6</v>
      </c>
      <c r="D711" s="1" t="s">
        <v>19</v>
      </c>
      <c r="E711" s="102">
        <v>0</v>
      </c>
    </row>
    <row r="712" spans="1:5" s="4" customFormat="1" ht="15.75" customHeight="1" x14ac:dyDescent="0.4">
      <c r="A712" s="1" t="s">
        <v>13413</v>
      </c>
      <c r="B712" s="1" t="s">
        <v>13414</v>
      </c>
      <c r="C712" s="1" t="s">
        <v>6</v>
      </c>
      <c r="D712" s="1" t="s">
        <v>19</v>
      </c>
      <c r="E712" s="102">
        <v>32691</v>
      </c>
    </row>
    <row r="713" spans="1:5" s="4" customFormat="1" ht="15.75" customHeight="1" x14ac:dyDescent="0.4">
      <c r="A713" s="1" t="s">
        <v>13404</v>
      </c>
      <c r="B713" s="1" t="s">
        <v>18524</v>
      </c>
      <c r="C713" s="1" t="s">
        <v>6</v>
      </c>
      <c r="D713" s="1" t="s">
        <v>19</v>
      </c>
      <c r="E713" s="102">
        <v>15171</v>
      </c>
    </row>
    <row r="714" spans="1:5" s="4" customFormat="1" ht="15.75" customHeight="1" x14ac:dyDescent="0.4">
      <c r="A714" s="1" t="s">
        <v>14248</v>
      </c>
      <c r="B714" s="1" t="s">
        <v>14249</v>
      </c>
      <c r="C714" s="1" t="s">
        <v>6</v>
      </c>
      <c r="D714" s="1" t="s">
        <v>19</v>
      </c>
      <c r="E714" s="102">
        <v>9507</v>
      </c>
    </row>
    <row r="715" spans="1:5" s="4" customFormat="1" ht="15.75" customHeight="1" x14ac:dyDescent="0.4">
      <c r="A715" s="1" t="s">
        <v>14250</v>
      </c>
      <c r="B715" s="1" t="s">
        <v>14251</v>
      </c>
      <c r="C715" s="1" t="s">
        <v>7</v>
      </c>
      <c r="D715" s="1" t="s">
        <v>19</v>
      </c>
      <c r="E715" s="102">
        <v>0</v>
      </c>
    </row>
    <row r="716" spans="1:5" s="4" customFormat="1" ht="15.75" customHeight="1" x14ac:dyDescent="0.4">
      <c r="A716" s="1" t="s">
        <v>14252</v>
      </c>
      <c r="B716" s="1" t="s">
        <v>14253</v>
      </c>
      <c r="C716" s="1" t="s">
        <v>7</v>
      </c>
      <c r="D716" s="1" t="s">
        <v>19</v>
      </c>
      <c r="E716" s="102">
        <v>0</v>
      </c>
    </row>
    <row r="717" spans="1:5" s="4" customFormat="1" ht="15.75" customHeight="1" x14ac:dyDescent="0.4">
      <c r="A717" s="1" t="s">
        <v>14254</v>
      </c>
      <c r="B717" s="1" t="s">
        <v>14255</v>
      </c>
      <c r="C717" s="1" t="s">
        <v>7</v>
      </c>
      <c r="D717" s="1" t="s">
        <v>19</v>
      </c>
      <c r="E717" s="102">
        <v>0</v>
      </c>
    </row>
    <row r="718" spans="1:5" s="4" customFormat="1" ht="15.75" customHeight="1" x14ac:dyDescent="0.4">
      <c r="A718" s="1" t="s">
        <v>14256</v>
      </c>
      <c r="B718" s="1" t="s">
        <v>14257</v>
      </c>
      <c r="C718" s="1" t="s">
        <v>7</v>
      </c>
      <c r="D718" s="1" t="s">
        <v>19</v>
      </c>
      <c r="E718" s="102">
        <v>0</v>
      </c>
    </row>
    <row r="719" spans="1:5" s="4" customFormat="1" ht="15.75" customHeight="1" x14ac:dyDescent="0.4">
      <c r="A719" s="1" t="s">
        <v>17244</v>
      </c>
      <c r="B719" s="1" t="s">
        <v>17245</v>
      </c>
      <c r="C719" s="1" t="s">
        <v>11429</v>
      </c>
      <c r="D719" s="1" t="s">
        <v>19</v>
      </c>
      <c r="E719" s="102">
        <v>0</v>
      </c>
    </row>
    <row r="720" spans="1:5" s="4" customFormat="1" ht="15.75" customHeight="1" x14ac:dyDescent="0.4">
      <c r="A720" s="1" t="s">
        <v>13390</v>
      </c>
      <c r="B720" s="1" t="s">
        <v>13391</v>
      </c>
      <c r="C720" s="1" t="s">
        <v>6</v>
      </c>
      <c r="D720" s="1" t="s">
        <v>19</v>
      </c>
      <c r="E720" s="102">
        <v>0</v>
      </c>
    </row>
    <row r="721" spans="1:5" s="4" customFormat="1" ht="15.75" customHeight="1" x14ac:dyDescent="0.4">
      <c r="A721" s="1" t="s">
        <v>17246</v>
      </c>
      <c r="B721" s="1" t="s">
        <v>17247</v>
      </c>
      <c r="C721" s="1" t="s">
        <v>7</v>
      </c>
      <c r="D721" s="1" t="s">
        <v>19</v>
      </c>
      <c r="E721" s="102">
        <v>0</v>
      </c>
    </row>
    <row r="722" spans="1:5" s="4" customFormat="1" ht="15.75" customHeight="1" x14ac:dyDescent="0.4">
      <c r="A722" s="1" t="s">
        <v>17248</v>
      </c>
      <c r="B722" s="1" t="s">
        <v>17249</v>
      </c>
      <c r="C722" s="1" t="s">
        <v>7</v>
      </c>
      <c r="D722" s="1" t="s">
        <v>19</v>
      </c>
      <c r="E722" s="102">
        <v>0</v>
      </c>
    </row>
    <row r="723" spans="1:5" s="4" customFormat="1" ht="15.75" customHeight="1" x14ac:dyDescent="0.4">
      <c r="A723" s="1" t="s">
        <v>17250</v>
      </c>
      <c r="B723" s="1" t="s">
        <v>17251</v>
      </c>
      <c r="C723" s="1" t="s">
        <v>7</v>
      </c>
      <c r="D723" s="1" t="s">
        <v>19</v>
      </c>
      <c r="E723" s="102">
        <v>0</v>
      </c>
    </row>
    <row r="724" spans="1:5" s="4" customFormat="1" ht="15.75" customHeight="1" x14ac:dyDescent="0.4">
      <c r="A724" s="1" t="s">
        <v>13421</v>
      </c>
      <c r="B724" s="1" t="s">
        <v>13422</v>
      </c>
      <c r="C724" s="1" t="s">
        <v>11429</v>
      </c>
      <c r="D724" s="1" t="s">
        <v>19</v>
      </c>
      <c r="E724" s="102">
        <v>1891423</v>
      </c>
    </row>
    <row r="725" spans="1:5" s="4" customFormat="1" ht="15.75" customHeight="1" x14ac:dyDescent="0.4">
      <c r="A725" s="1" t="s">
        <v>14258</v>
      </c>
      <c r="B725" s="1" t="s">
        <v>14259</v>
      </c>
      <c r="C725" s="1" t="s">
        <v>6</v>
      </c>
      <c r="D725" s="1" t="s">
        <v>19</v>
      </c>
      <c r="E725" s="102">
        <v>0</v>
      </c>
    </row>
    <row r="726" spans="1:5" s="4" customFormat="1" ht="15.75" customHeight="1" x14ac:dyDescent="0.4">
      <c r="A726" s="1" t="s">
        <v>14260</v>
      </c>
      <c r="B726" s="1" t="s">
        <v>14261</v>
      </c>
      <c r="C726" s="1" t="s">
        <v>6</v>
      </c>
      <c r="D726" s="1" t="s">
        <v>653</v>
      </c>
      <c r="E726" s="102">
        <v>0</v>
      </c>
    </row>
    <row r="727" spans="1:5" s="4" customFormat="1" ht="15.75" customHeight="1" x14ac:dyDescent="0.4">
      <c r="A727" s="1" t="s">
        <v>14262</v>
      </c>
      <c r="B727" s="1" t="s">
        <v>14263</v>
      </c>
      <c r="C727" s="1" t="s">
        <v>11429</v>
      </c>
      <c r="D727" s="1" t="s">
        <v>19</v>
      </c>
      <c r="E727" s="102">
        <v>0</v>
      </c>
    </row>
    <row r="728" spans="1:5" s="4" customFormat="1" ht="15.75" customHeight="1" x14ac:dyDescent="0.4">
      <c r="A728" s="1" t="s">
        <v>14264</v>
      </c>
      <c r="B728" s="1" t="s">
        <v>14265</v>
      </c>
      <c r="C728" s="1" t="s">
        <v>6</v>
      </c>
      <c r="D728" s="1" t="s">
        <v>19</v>
      </c>
      <c r="E728" s="102">
        <v>1290450</v>
      </c>
    </row>
    <row r="729" spans="1:5" s="4" customFormat="1" ht="15.75" customHeight="1" x14ac:dyDescent="0.4">
      <c r="A729" s="1" t="s">
        <v>14266</v>
      </c>
      <c r="B729" s="1" t="s">
        <v>14267</v>
      </c>
      <c r="C729" s="1" t="s">
        <v>6</v>
      </c>
      <c r="D729" s="1" t="s">
        <v>19</v>
      </c>
      <c r="E729" s="102">
        <v>932934</v>
      </c>
    </row>
    <row r="730" spans="1:5" s="4" customFormat="1" ht="15.75" customHeight="1" x14ac:dyDescent="0.4">
      <c r="A730" s="1" t="s">
        <v>14268</v>
      </c>
      <c r="B730" s="1" t="s">
        <v>14269</v>
      </c>
      <c r="C730" s="1" t="s">
        <v>6</v>
      </c>
      <c r="D730" s="1" t="s">
        <v>19</v>
      </c>
      <c r="E730" s="102">
        <v>2047598</v>
      </c>
    </row>
    <row r="731" spans="1:5" s="4" customFormat="1" ht="15.75" customHeight="1" x14ac:dyDescent="0.4">
      <c r="A731" s="1" t="s">
        <v>17252</v>
      </c>
      <c r="B731" s="1" t="s">
        <v>17253</v>
      </c>
      <c r="C731" s="1" t="s">
        <v>6</v>
      </c>
      <c r="D731" s="1" t="s">
        <v>19</v>
      </c>
      <c r="E731" s="102">
        <v>1304139</v>
      </c>
    </row>
    <row r="732" spans="1:5" s="4" customFormat="1" ht="15.75" customHeight="1" x14ac:dyDescent="0.4">
      <c r="A732" s="1" t="s">
        <v>14270</v>
      </c>
      <c r="B732" s="1" t="s">
        <v>14271</v>
      </c>
      <c r="C732" s="1" t="s">
        <v>6</v>
      </c>
      <c r="D732" s="1" t="s">
        <v>653</v>
      </c>
      <c r="E732" s="102">
        <v>125937</v>
      </c>
    </row>
    <row r="733" spans="1:5" s="4" customFormat="1" ht="15.75" customHeight="1" x14ac:dyDescent="0.4">
      <c r="A733" s="1" t="s">
        <v>14272</v>
      </c>
      <c r="B733" s="1" t="s">
        <v>14273</v>
      </c>
      <c r="C733" s="1" t="s">
        <v>11429</v>
      </c>
      <c r="D733" s="1" t="s">
        <v>653</v>
      </c>
      <c r="E733" s="102">
        <v>0</v>
      </c>
    </row>
    <row r="734" spans="1:5" s="4" customFormat="1" ht="15.75" customHeight="1" x14ac:dyDescent="0.4">
      <c r="A734" s="1" t="s">
        <v>14274</v>
      </c>
      <c r="B734" s="1" t="s">
        <v>14275</v>
      </c>
      <c r="C734" s="1" t="s">
        <v>6</v>
      </c>
      <c r="D734" s="1" t="s">
        <v>19</v>
      </c>
      <c r="E734" s="102">
        <v>74143</v>
      </c>
    </row>
    <row r="735" spans="1:5" s="4" customFormat="1" ht="15.75" customHeight="1" x14ac:dyDescent="0.4">
      <c r="A735" s="1" t="s">
        <v>18340</v>
      </c>
      <c r="B735" s="1" t="s">
        <v>18571</v>
      </c>
      <c r="C735" s="1" t="s">
        <v>7</v>
      </c>
      <c r="D735" s="1" t="s">
        <v>19</v>
      </c>
      <c r="E735" s="102">
        <v>0</v>
      </c>
    </row>
    <row r="736" spans="1:5" s="4" customFormat="1" ht="15.75" customHeight="1" x14ac:dyDescent="0.4">
      <c r="A736" s="1" t="s">
        <v>14276</v>
      </c>
      <c r="B736" s="1" t="s">
        <v>14277</v>
      </c>
      <c r="C736" s="1" t="s">
        <v>7</v>
      </c>
      <c r="D736" s="1" t="s">
        <v>19</v>
      </c>
      <c r="E736" s="102">
        <v>0</v>
      </c>
    </row>
    <row r="737" spans="1:5" s="4" customFormat="1" ht="15.75" customHeight="1" x14ac:dyDescent="0.4">
      <c r="A737" s="1" t="s">
        <v>19939</v>
      </c>
      <c r="B737" s="1" t="s">
        <v>19940</v>
      </c>
      <c r="C737" s="1" t="s">
        <v>7</v>
      </c>
      <c r="D737" s="1" t="s">
        <v>19</v>
      </c>
      <c r="E737" s="102">
        <v>0</v>
      </c>
    </row>
    <row r="738" spans="1:5" s="4" customFormat="1" ht="15.75" customHeight="1" x14ac:dyDescent="0.4">
      <c r="A738" s="1" t="s">
        <v>14278</v>
      </c>
      <c r="B738" s="1" t="s">
        <v>14279</v>
      </c>
      <c r="C738" s="1" t="s">
        <v>6</v>
      </c>
      <c r="D738" s="1" t="s">
        <v>19</v>
      </c>
      <c r="E738" s="102">
        <v>1198824</v>
      </c>
    </row>
    <row r="739" spans="1:5" s="4" customFormat="1" ht="15.75" customHeight="1" x14ac:dyDescent="0.4">
      <c r="A739" s="1" t="s">
        <v>14280</v>
      </c>
      <c r="B739" s="1" t="s">
        <v>14281</v>
      </c>
      <c r="C739" s="1" t="s">
        <v>6</v>
      </c>
      <c r="D739" s="1" t="s">
        <v>19</v>
      </c>
      <c r="E739" s="102">
        <v>144031</v>
      </c>
    </row>
    <row r="740" spans="1:5" s="4" customFormat="1" ht="15.75" customHeight="1" x14ac:dyDescent="0.4">
      <c r="A740" s="1" t="s">
        <v>17254</v>
      </c>
      <c r="B740" s="1" t="s">
        <v>17255</v>
      </c>
      <c r="C740" s="1" t="s">
        <v>6</v>
      </c>
      <c r="D740" s="1" t="s">
        <v>19</v>
      </c>
      <c r="E740" s="102">
        <v>0</v>
      </c>
    </row>
    <row r="741" spans="1:5" s="4" customFormat="1" ht="15.75" customHeight="1" x14ac:dyDescent="0.4">
      <c r="A741" s="1" t="s">
        <v>17256</v>
      </c>
      <c r="B741" s="1" t="s">
        <v>17257</v>
      </c>
      <c r="C741" s="1" t="s">
        <v>6</v>
      </c>
      <c r="D741" s="1" t="s">
        <v>19</v>
      </c>
      <c r="E741" s="102">
        <v>0</v>
      </c>
    </row>
    <row r="742" spans="1:5" s="4" customFormat="1" ht="15.75" customHeight="1" x14ac:dyDescent="0.4">
      <c r="A742" s="1" t="s">
        <v>17258</v>
      </c>
      <c r="B742" s="1" t="s">
        <v>17259</v>
      </c>
      <c r="C742" s="1" t="s">
        <v>6</v>
      </c>
      <c r="D742" s="1" t="s">
        <v>522</v>
      </c>
      <c r="E742" s="102">
        <v>0</v>
      </c>
    </row>
    <row r="743" spans="1:5" s="4" customFormat="1" ht="15.75" customHeight="1" x14ac:dyDescent="0.4">
      <c r="A743" s="1" t="s">
        <v>17260</v>
      </c>
      <c r="B743" s="1" t="s">
        <v>17261</v>
      </c>
      <c r="C743" s="1" t="s">
        <v>6</v>
      </c>
      <c r="D743" s="1" t="s">
        <v>522</v>
      </c>
      <c r="E743" s="102">
        <v>0</v>
      </c>
    </row>
    <row r="744" spans="1:5" s="4" customFormat="1" ht="15.75" customHeight="1" x14ac:dyDescent="0.4">
      <c r="A744" s="1" t="s">
        <v>17262</v>
      </c>
      <c r="B744" s="1" t="s">
        <v>17263</v>
      </c>
      <c r="C744" s="1" t="s">
        <v>6</v>
      </c>
      <c r="D744" s="1" t="s">
        <v>19</v>
      </c>
      <c r="E744" s="102">
        <v>0</v>
      </c>
    </row>
    <row r="745" spans="1:5" s="4" customFormat="1" ht="15.75" customHeight="1" x14ac:dyDescent="0.4">
      <c r="A745" s="1" t="s">
        <v>17264</v>
      </c>
      <c r="B745" s="1" t="s">
        <v>17265</v>
      </c>
      <c r="C745" s="1" t="s">
        <v>6</v>
      </c>
      <c r="D745" s="1" t="s">
        <v>19</v>
      </c>
      <c r="E745" s="102">
        <v>0</v>
      </c>
    </row>
    <row r="746" spans="1:5" s="4" customFormat="1" ht="15.75" customHeight="1" x14ac:dyDescent="0.4">
      <c r="A746" s="1" t="s">
        <v>17094</v>
      </c>
      <c r="B746" s="1" t="s">
        <v>17095</v>
      </c>
      <c r="C746" s="1" t="s">
        <v>6</v>
      </c>
      <c r="D746" s="1" t="s">
        <v>522</v>
      </c>
      <c r="E746" s="102">
        <v>0</v>
      </c>
    </row>
    <row r="747" spans="1:5" s="4" customFormat="1" ht="15.75" customHeight="1" x14ac:dyDescent="0.4">
      <c r="A747" s="1" t="s">
        <v>17096</v>
      </c>
      <c r="B747" s="1" t="s">
        <v>17097</v>
      </c>
      <c r="C747" s="1" t="s">
        <v>6</v>
      </c>
      <c r="D747" s="1" t="s">
        <v>522</v>
      </c>
      <c r="E747" s="102">
        <v>0</v>
      </c>
    </row>
    <row r="748" spans="1:5" s="4" customFormat="1" ht="15.75" customHeight="1" x14ac:dyDescent="0.4">
      <c r="A748" s="1" t="s">
        <v>14225</v>
      </c>
      <c r="B748" s="1" t="s">
        <v>14226</v>
      </c>
      <c r="C748" s="1" t="s">
        <v>7</v>
      </c>
      <c r="D748" s="1" t="s">
        <v>19</v>
      </c>
      <c r="E748" s="102">
        <v>0</v>
      </c>
    </row>
    <row r="749" spans="1:5" s="4" customFormat="1" ht="15.75" customHeight="1" x14ac:dyDescent="0.4">
      <c r="A749" s="1" t="s">
        <v>17098</v>
      </c>
      <c r="B749" s="1" t="s">
        <v>17099</v>
      </c>
      <c r="C749" s="1" t="s">
        <v>7</v>
      </c>
      <c r="D749" s="1" t="s">
        <v>19</v>
      </c>
      <c r="E749" s="102">
        <v>0</v>
      </c>
    </row>
    <row r="750" spans="1:5" s="4" customFormat="1" ht="15.75" customHeight="1" x14ac:dyDescent="0.4">
      <c r="A750" s="1" t="s">
        <v>18341</v>
      </c>
      <c r="B750" s="1" t="s">
        <v>18573</v>
      </c>
      <c r="C750" s="1" t="s">
        <v>7</v>
      </c>
      <c r="D750" s="1" t="s">
        <v>653</v>
      </c>
      <c r="E750" s="102">
        <v>0</v>
      </c>
    </row>
    <row r="751" spans="1:5" s="4" customFormat="1" ht="15.75" customHeight="1" x14ac:dyDescent="0.4">
      <c r="A751" s="1" t="s">
        <v>17100</v>
      </c>
      <c r="B751" s="1" t="s">
        <v>17101</v>
      </c>
      <c r="C751" s="1" t="s">
        <v>6</v>
      </c>
      <c r="D751" s="1" t="s">
        <v>19</v>
      </c>
      <c r="E751" s="102">
        <v>30694</v>
      </c>
    </row>
    <row r="752" spans="1:5" s="4" customFormat="1" ht="15.75" customHeight="1" x14ac:dyDescent="0.4">
      <c r="A752" s="1" t="s">
        <v>14227</v>
      </c>
      <c r="B752" s="1" t="s">
        <v>14228</v>
      </c>
      <c r="C752" s="1" t="s">
        <v>7</v>
      </c>
      <c r="D752" s="1" t="s">
        <v>19</v>
      </c>
      <c r="E752" s="102">
        <v>27116</v>
      </c>
    </row>
    <row r="753" spans="1:5" s="4" customFormat="1" ht="15.75" customHeight="1" x14ac:dyDescent="0.4">
      <c r="A753" s="1" t="s">
        <v>14229</v>
      </c>
      <c r="B753" s="1" t="s">
        <v>14230</v>
      </c>
      <c r="C753" s="1" t="s">
        <v>6</v>
      </c>
      <c r="D753" s="1" t="s">
        <v>19</v>
      </c>
      <c r="E753" s="102">
        <v>0</v>
      </c>
    </row>
    <row r="754" spans="1:5" s="4" customFormat="1" ht="15.75" customHeight="1" x14ac:dyDescent="0.4">
      <c r="A754" s="1" t="s">
        <v>14231</v>
      </c>
      <c r="B754" s="1" t="s">
        <v>14232</v>
      </c>
      <c r="C754" s="1" t="s">
        <v>6</v>
      </c>
      <c r="D754" s="1" t="s">
        <v>19</v>
      </c>
      <c r="E754" s="102">
        <v>26766</v>
      </c>
    </row>
    <row r="755" spans="1:5" s="4" customFormat="1" ht="15.75" customHeight="1" x14ac:dyDescent="0.4">
      <c r="A755" s="1" t="s">
        <v>17102</v>
      </c>
      <c r="B755" s="1" t="s">
        <v>17103</v>
      </c>
      <c r="C755" s="1" t="s">
        <v>11429</v>
      </c>
      <c r="D755" s="1" t="s">
        <v>19</v>
      </c>
      <c r="E755" s="102">
        <v>31850</v>
      </c>
    </row>
    <row r="756" spans="1:5" s="4" customFormat="1" ht="15.75" customHeight="1" x14ac:dyDescent="0.4">
      <c r="A756" s="1" t="s">
        <v>19941</v>
      </c>
      <c r="B756" s="1" t="s">
        <v>19942</v>
      </c>
      <c r="C756" s="1" t="s">
        <v>11429</v>
      </c>
      <c r="D756" s="1" t="s">
        <v>19</v>
      </c>
      <c r="E756" s="102">
        <v>0</v>
      </c>
    </row>
    <row r="757" spans="1:5" s="4" customFormat="1" ht="15.75" customHeight="1" x14ac:dyDescent="0.4">
      <c r="A757" s="1" t="s">
        <v>17104</v>
      </c>
      <c r="B757" s="1" t="s">
        <v>17105</v>
      </c>
      <c r="C757" s="1" t="s">
        <v>11429</v>
      </c>
      <c r="D757" s="1" t="s">
        <v>19</v>
      </c>
      <c r="E757" s="102">
        <v>6631</v>
      </c>
    </row>
    <row r="758" spans="1:5" s="4" customFormat="1" ht="15.75" customHeight="1" x14ac:dyDescent="0.4">
      <c r="A758" s="1" t="s">
        <v>17106</v>
      </c>
      <c r="B758" s="1" t="s">
        <v>17107</v>
      </c>
      <c r="C758" s="1" t="s">
        <v>11429</v>
      </c>
      <c r="D758" s="1" t="s">
        <v>19</v>
      </c>
      <c r="E758" s="102">
        <v>0</v>
      </c>
    </row>
    <row r="759" spans="1:5" s="4" customFormat="1" ht="15.75" customHeight="1" x14ac:dyDescent="0.4">
      <c r="A759" s="1" t="s">
        <v>14233</v>
      </c>
      <c r="B759" s="1" t="s">
        <v>14234</v>
      </c>
      <c r="C759" s="1" t="s">
        <v>6</v>
      </c>
      <c r="D759" s="1" t="s">
        <v>19</v>
      </c>
      <c r="E759" s="102">
        <v>92445</v>
      </c>
    </row>
    <row r="760" spans="1:5" s="4" customFormat="1" ht="15.75" customHeight="1" x14ac:dyDescent="0.4">
      <c r="A760" s="1" t="s">
        <v>17108</v>
      </c>
      <c r="B760" s="1" t="s">
        <v>17109</v>
      </c>
      <c r="C760" s="1" t="s">
        <v>6</v>
      </c>
      <c r="D760" s="1" t="s">
        <v>653</v>
      </c>
      <c r="E760" s="102">
        <v>108702</v>
      </c>
    </row>
    <row r="761" spans="1:5" s="4" customFormat="1" ht="15.75" customHeight="1" x14ac:dyDescent="0.4">
      <c r="A761" s="1" t="s">
        <v>17110</v>
      </c>
      <c r="B761" s="1" t="s">
        <v>17111</v>
      </c>
      <c r="C761" s="1" t="s">
        <v>7</v>
      </c>
      <c r="D761" s="1" t="s">
        <v>19</v>
      </c>
      <c r="E761" s="102">
        <v>0</v>
      </c>
    </row>
    <row r="762" spans="1:5" s="4" customFormat="1" ht="15.75" customHeight="1" x14ac:dyDescent="0.4">
      <c r="A762" s="1" t="s">
        <v>17112</v>
      </c>
      <c r="B762" s="1" t="s">
        <v>17113</v>
      </c>
      <c r="C762" s="1" t="s">
        <v>7</v>
      </c>
      <c r="D762" s="1" t="s">
        <v>19</v>
      </c>
      <c r="E762" s="102">
        <v>0</v>
      </c>
    </row>
    <row r="763" spans="1:5" s="4" customFormat="1" ht="15.75" customHeight="1" x14ac:dyDescent="0.4">
      <c r="A763" s="1" t="s">
        <v>17114</v>
      </c>
      <c r="B763" s="1" t="s">
        <v>17115</v>
      </c>
      <c r="C763" s="1" t="s">
        <v>7</v>
      </c>
      <c r="D763" s="1" t="s">
        <v>19</v>
      </c>
      <c r="E763" s="102">
        <v>0</v>
      </c>
    </row>
    <row r="764" spans="1:5" s="4" customFormat="1" ht="15.75" customHeight="1" x14ac:dyDescent="0.4">
      <c r="A764" s="1" t="s">
        <v>14235</v>
      </c>
      <c r="B764" s="1" t="s">
        <v>14236</v>
      </c>
      <c r="C764" s="1" t="s">
        <v>6</v>
      </c>
      <c r="D764" s="1" t="s">
        <v>19</v>
      </c>
      <c r="E764" s="102">
        <v>83176</v>
      </c>
    </row>
    <row r="765" spans="1:5" s="4" customFormat="1" ht="15.75" customHeight="1" x14ac:dyDescent="0.4">
      <c r="A765" s="1" t="s">
        <v>17116</v>
      </c>
      <c r="B765" s="1" t="s">
        <v>17117</v>
      </c>
      <c r="C765" s="1" t="s">
        <v>6</v>
      </c>
      <c r="D765" s="1" t="s">
        <v>19</v>
      </c>
      <c r="E765" s="102">
        <v>450919</v>
      </c>
    </row>
    <row r="766" spans="1:5" s="4" customFormat="1" ht="15.75" customHeight="1" x14ac:dyDescent="0.4">
      <c r="A766" s="1" t="s">
        <v>17118</v>
      </c>
      <c r="B766" s="1" t="s">
        <v>17119</v>
      </c>
      <c r="C766" s="1" t="s">
        <v>6</v>
      </c>
      <c r="D766" s="1" t="s">
        <v>19</v>
      </c>
      <c r="E766" s="102">
        <v>78611</v>
      </c>
    </row>
    <row r="767" spans="1:5" s="4" customFormat="1" ht="15.75" customHeight="1" x14ac:dyDescent="0.4">
      <c r="A767" s="1" t="s">
        <v>17120</v>
      </c>
      <c r="B767" s="1" t="s">
        <v>17121</v>
      </c>
      <c r="C767" s="1" t="s">
        <v>11429</v>
      </c>
      <c r="D767" s="1" t="s">
        <v>19</v>
      </c>
      <c r="E767" s="102">
        <v>0</v>
      </c>
    </row>
    <row r="768" spans="1:5" s="4" customFormat="1" ht="15.75" customHeight="1" x14ac:dyDescent="0.4">
      <c r="A768" s="1" t="s">
        <v>17122</v>
      </c>
      <c r="B768" s="1" t="s">
        <v>17123</v>
      </c>
      <c r="C768" s="1" t="s">
        <v>7</v>
      </c>
      <c r="D768" s="1" t="s">
        <v>19</v>
      </c>
      <c r="E768" s="102">
        <v>0</v>
      </c>
    </row>
    <row r="769" spans="1:5" s="4" customFormat="1" ht="15.75" customHeight="1" x14ac:dyDescent="0.4">
      <c r="A769" s="1" t="s">
        <v>17124</v>
      </c>
      <c r="B769" s="1" t="s">
        <v>17125</v>
      </c>
      <c r="C769" s="1" t="s">
        <v>7</v>
      </c>
      <c r="D769" s="1" t="s">
        <v>19</v>
      </c>
      <c r="E769" s="102">
        <v>0</v>
      </c>
    </row>
    <row r="770" spans="1:5" s="4" customFormat="1" ht="15.75" customHeight="1" x14ac:dyDescent="0.4">
      <c r="A770" s="1" t="s">
        <v>17126</v>
      </c>
      <c r="B770" s="1" t="s">
        <v>17127</v>
      </c>
      <c r="C770" s="1" t="s">
        <v>7</v>
      </c>
      <c r="D770" s="1" t="s">
        <v>19</v>
      </c>
      <c r="E770" s="102">
        <v>0</v>
      </c>
    </row>
    <row r="771" spans="1:5" s="4" customFormat="1" ht="15.75" customHeight="1" x14ac:dyDescent="0.4">
      <c r="A771" s="1" t="s">
        <v>17128</v>
      </c>
      <c r="B771" s="1" t="s">
        <v>17129</v>
      </c>
      <c r="C771" s="1" t="s">
        <v>7</v>
      </c>
      <c r="D771" s="1" t="s">
        <v>19</v>
      </c>
      <c r="E771" s="102">
        <v>0</v>
      </c>
    </row>
    <row r="772" spans="1:5" s="4" customFormat="1" ht="15.75" customHeight="1" x14ac:dyDescent="0.4">
      <c r="A772" s="1" t="s">
        <v>17130</v>
      </c>
      <c r="B772" s="1" t="s">
        <v>17131</v>
      </c>
      <c r="C772" s="1" t="s">
        <v>7</v>
      </c>
      <c r="D772" s="1" t="s">
        <v>19</v>
      </c>
      <c r="E772" s="102">
        <v>0</v>
      </c>
    </row>
    <row r="773" spans="1:5" s="4" customFormat="1" ht="15.75" customHeight="1" x14ac:dyDescent="0.4">
      <c r="A773" s="1" t="s">
        <v>17132</v>
      </c>
      <c r="B773" s="1" t="s">
        <v>17133</v>
      </c>
      <c r="C773" s="1" t="s">
        <v>7</v>
      </c>
      <c r="D773" s="1" t="s">
        <v>19</v>
      </c>
      <c r="E773" s="102">
        <v>0</v>
      </c>
    </row>
    <row r="774" spans="1:5" s="4" customFormat="1" ht="15.75" customHeight="1" x14ac:dyDescent="0.4">
      <c r="A774" s="1" t="s">
        <v>17134</v>
      </c>
      <c r="B774" s="1" t="s">
        <v>17135</v>
      </c>
      <c r="C774" s="1" t="s">
        <v>7</v>
      </c>
      <c r="D774" s="1" t="s">
        <v>19</v>
      </c>
      <c r="E774" s="102">
        <v>0</v>
      </c>
    </row>
    <row r="775" spans="1:5" s="4" customFormat="1" ht="15.75" customHeight="1" x14ac:dyDescent="0.4">
      <c r="A775" s="1" t="s">
        <v>17136</v>
      </c>
      <c r="B775" s="1" t="s">
        <v>17137</v>
      </c>
      <c r="C775" s="1" t="s">
        <v>7</v>
      </c>
      <c r="D775" s="1" t="s">
        <v>19</v>
      </c>
      <c r="E775" s="102">
        <v>0</v>
      </c>
    </row>
    <row r="776" spans="1:5" s="4" customFormat="1" ht="15.75" customHeight="1" x14ac:dyDescent="0.4">
      <c r="A776" s="1" t="s">
        <v>17138</v>
      </c>
      <c r="B776" s="1" t="s">
        <v>17139</v>
      </c>
      <c r="C776" s="1" t="s">
        <v>6</v>
      </c>
      <c r="D776" s="1" t="s">
        <v>19</v>
      </c>
      <c r="E776" s="102">
        <v>83607</v>
      </c>
    </row>
    <row r="777" spans="1:5" s="4" customFormat="1" ht="15.75" customHeight="1" x14ac:dyDescent="0.4">
      <c r="A777" s="1" t="s">
        <v>19576</v>
      </c>
      <c r="B777" s="1" t="s">
        <v>19577</v>
      </c>
      <c r="C777" s="1" t="s">
        <v>6</v>
      </c>
      <c r="D777" s="1" t="s">
        <v>19</v>
      </c>
      <c r="E777" s="102">
        <v>0</v>
      </c>
    </row>
    <row r="778" spans="1:5" s="4" customFormat="1" ht="15.75" customHeight="1" x14ac:dyDescent="0.4">
      <c r="A778" s="1" t="s">
        <v>17140</v>
      </c>
      <c r="B778" s="1" t="s">
        <v>17141</v>
      </c>
      <c r="C778" s="1" t="s">
        <v>6</v>
      </c>
      <c r="D778" s="1" t="s">
        <v>19</v>
      </c>
      <c r="E778" s="102">
        <v>26272</v>
      </c>
    </row>
    <row r="779" spans="1:5" s="4" customFormat="1" ht="15.75" customHeight="1" x14ac:dyDescent="0.4">
      <c r="A779" s="1" t="s">
        <v>19578</v>
      </c>
      <c r="B779" s="1" t="s">
        <v>19579</v>
      </c>
      <c r="C779" s="1" t="s">
        <v>6</v>
      </c>
      <c r="D779" s="1" t="s">
        <v>19</v>
      </c>
      <c r="E779" s="102">
        <v>0</v>
      </c>
    </row>
    <row r="780" spans="1:5" s="4" customFormat="1" ht="15.75" customHeight="1" x14ac:dyDescent="0.4">
      <c r="A780" s="1" t="s">
        <v>17142</v>
      </c>
      <c r="B780" s="1" t="s">
        <v>17143</v>
      </c>
      <c r="C780" s="1" t="s">
        <v>6</v>
      </c>
      <c r="D780" s="1" t="s">
        <v>19</v>
      </c>
      <c r="E780" s="102">
        <v>23048</v>
      </c>
    </row>
    <row r="781" spans="1:5" s="4" customFormat="1" ht="15.75" customHeight="1" x14ac:dyDescent="0.4">
      <c r="A781" s="1" t="s">
        <v>17144</v>
      </c>
      <c r="B781" s="1" t="s">
        <v>17145</v>
      </c>
      <c r="C781" s="1" t="s">
        <v>7</v>
      </c>
      <c r="D781" s="1" t="s">
        <v>19</v>
      </c>
      <c r="E781" s="102">
        <v>0</v>
      </c>
    </row>
    <row r="782" spans="1:5" s="4" customFormat="1" ht="15.75" customHeight="1" x14ac:dyDescent="0.4">
      <c r="A782" s="1" t="s">
        <v>17146</v>
      </c>
      <c r="B782" s="1" t="s">
        <v>17147</v>
      </c>
      <c r="C782" s="1" t="s">
        <v>6</v>
      </c>
      <c r="D782" s="1" t="s">
        <v>19</v>
      </c>
      <c r="E782" s="102">
        <v>26879</v>
      </c>
    </row>
    <row r="783" spans="1:5" s="4" customFormat="1" ht="15.75" customHeight="1" x14ac:dyDescent="0.4">
      <c r="A783" s="1" t="s">
        <v>17148</v>
      </c>
      <c r="B783" s="1" t="s">
        <v>17149</v>
      </c>
      <c r="C783" s="1" t="s">
        <v>6</v>
      </c>
      <c r="D783" s="1" t="s">
        <v>19</v>
      </c>
      <c r="E783" s="102">
        <v>87649</v>
      </c>
    </row>
    <row r="784" spans="1:5" s="4" customFormat="1" ht="15.75" customHeight="1" x14ac:dyDescent="0.4">
      <c r="A784" s="1" t="s">
        <v>17150</v>
      </c>
      <c r="B784" s="1" t="s">
        <v>17151</v>
      </c>
      <c r="C784" s="1" t="s">
        <v>6</v>
      </c>
      <c r="D784" s="1" t="s">
        <v>19</v>
      </c>
      <c r="E784" s="102">
        <v>30485</v>
      </c>
    </row>
    <row r="785" spans="1:5" s="4" customFormat="1" ht="15.75" customHeight="1" x14ac:dyDescent="0.4">
      <c r="A785" s="1" t="s">
        <v>17152</v>
      </c>
      <c r="B785" s="1" t="s">
        <v>17153</v>
      </c>
      <c r="C785" s="1" t="s">
        <v>6</v>
      </c>
      <c r="D785" s="1" t="s">
        <v>19</v>
      </c>
      <c r="E785" s="102">
        <v>92278</v>
      </c>
    </row>
    <row r="786" spans="1:5" s="4" customFormat="1" ht="15.75" customHeight="1" x14ac:dyDescent="0.4">
      <c r="A786" s="1" t="s">
        <v>17154</v>
      </c>
      <c r="B786" s="1" t="s">
        <v>17155</v>
      </c>
      <c r="C786" s="1" t="s">
        <v>11429</v>
      </c>
      <c r="D786" s="1" t="s">
        <v>19</v>
      </c>
      <c r="E786" s="102">
        <v>0</v>
      </c>
    </row>
    <row r="787" spans="1:5" s="4" customFormat="1" ht="15.75" customHeight="1" x14ac:dyDescent="0.4">
      <c r="A787" s="1" t="s">
        <v>17156</v>
      </c>
      <c r="B787" s="1" t="s">
        <v>17157</v>
      </c>
      <c r="C787" s="1" t="s">
        <v>6</v>
      </c>
      <c r="D787" s="1" t="s">
        <v>19</v>
      </c>
      <c r="E787" s="102">
        <v>10010</v>
      </c>
    </row>
    <row r="788" spans="1:5" s="4" customFormat="1" ht="15.75" customHeight="1" x14ac:dyDescent="0.4">
      <c r="A788" s="1" t="s">
        <v>17158</v>
      </c>
      <c r="B788" s="1" t="s">
        <v>18761</v>
      </c>
      <c r="C788" s="1" t="s">
        <v>7</v>
      </c>
      <c r="D788" s="1" t="s">
        <v>19</v>
      </c>
      <c r="E788" s="102">
        <v>0</v>
      </c>
    </row>
    <row r="789" spans="1:5" s="4" customFormat="1" ht="15.75" customHeight="1" x14ac:dyDescent="0.4">
      <c r="A789" s="1" t="s">
        <v>17159</v>
      </c>
      <c r="B789" s="1" t="s">
        <v>17160</v>
      </c>
      <c r="C789" s="1" t="s">
        <v>6</v>
      </c>
      <c r="D789" s="1" t="s">
        <v>19</v>
      </c>
      <c r="E789" s="102">
        <v>117659</v>
      </c>
    </row>
    <row r="790" spans="1:5" s="4" customFormat="1" ht="15.75" customHeight="1" x14ac:dyDescent="0.4">
      <c r="A790" s="1" t="s">
        <v>18322</v>
      </c>
      <c r="B790" s="1" t="s">
        <v>18552</v>
      </c>
      <c r="C790" s="1" t="s">
        <v>6</v>
      </c>
      <c r="D790" s="1" t="s">
        <v>19</v>
      </c>
      <c r="E790" s="102">
        <v>59991</v>
      </c>
    </row>
    <row r="791" spans="1:5" s="4" customFormat="1" ht="15.75" customHeight="1" x14ac:dyDescent="0.4">
      <c r="A791" s="1" t="s">
        <v>17161</v>
      </c>
      <c r="B791" s="1" t="s">
        <v>17162</v>
      </c>
      <c r="C791" s="1" t="s">
        <v>6</v>
      </c>
      <c r="D791" s="1" t="s">
        <v>19</v>
      </c>
      <c r="E791" s="102">
        <v>0</v>
      </c>
    </row>
    <row r="792" spans="1:5" s="4" customFormat="1" ht="15.75" customHeight="1" x14ac:dyDescent="0.4">
      <c r="A792" s="1" t="s">
        <v>17163</v>
      </c>
      <c r="B792" s="1" t="s">
        <v>17164</v>
      </c>
      <c r="C792" s="1" t="s">
        <v>6</v>
      </c>
      <c r="D792" s="1" t="s">
        <v>19</v>
      </c>
      <c r="E792" s="102">
        <v>42686</v>
      </c>
    </row>
    <row r="793" spans="1:5" s="4" customFormat="1" ht="15.75" customHeight="1" x14ac:dyDescent="0.4">
      <c r="A793" s="1" t="s">
        <v>17165</v>
      </c>
      <c r="B793" s="1" t="s">
        <v>17166</v>
      </c>
      <c r="C793" s="1" t="s">
        <v>11429</v>
      </c>
      <c r="D793" s="1" t="s">
        <v>19</v>
      </c>
      <c r="E793" s="102">
        <v>6045</v>
      </c>
    </row>
    <row r="794" spans="1:5" s="4" customFormat="1" ht="15.75" customHeight="1" x14ac:dyDescent="0.4">
      <c r="A794" s="1" t="s">
        <v>17167</v>
      </c>
      <c r="B794" s="1" t="s">
        <v>17168</v>
      </c>
      <c r="C794" s="1" t="s">
        <v>7</v>
      </c>
      <c r="D794" s="1" t="s">
        <v>19</v>
      </c>
      <c r="E794" s="102">
        <v>0</v>
      </c>
    </row>
    <row r="795" spans="1:5" s="4" customFormat="1" ht="15.75" customHeight="1" x14ac:dyDescent="0.4">
      <c r="A795" s="1" t="s">
        <v>17169</v>
      </c>
      <c r="B795" s="1" t="s">
        <v>17170</v>
      </c>
      <c r="C795" s="1" t="s">
        <v>7</v>
      </c>
      <c r="D795" s="1" t="s">
        <v>19</v>
      </c>
      <c r="E795" s="102">
        <v>0</v>
      </c>
    </row>
    <row r="796" spans="1:5" s="4" customFormat="1" ht="15.75" customHeight="1" x14ac:dyDescent="0.4">
      <c r="A796" s="1" t="s">
        <v>18342</v>
      </c>
      <c r="B796" s="1" t="s">
        <v>18574</v>
      </c>
      <c r="C796" s="1" t="s">
        <v>7</v>
      </c>
      <c r="D796" s="1" t="s">
        <v>19</v>
      </c>
      <c r="E796" s="102">
        <v>0</v>
      </c>
    </row>
    <row r="797" spans="1:5" s="4" customFormat="1" ht="15.75" customHeight="1" x14ac:dyDescent="0.4">
      <c r="A797" s="1" t="s">
        <v>18343</v>
      </c>
      <c r="B797" s="1" t="s">
        <v>18575</v>
      </c>
      <c r="C797" s="1" t="s">
        <v>7</v>
      </c>
      <c r="D797" s="1" t="s">
        <v>19</v>
      </c>
      <c r="E797" s="102">
        <v>0</v>
      </c>
    </row>
    <row r="798" spans="1:5" s="4" customFormat="1" ht="15.75" customHeight="1" x14ac:dyDescent="0.4">
      <c r="A798" s="1" t="s">
        <v>18344</v>
      </c>
      <c r="B798" s="1" t="s">
        <v>18576</v>
      </c>
      <c r="C798" s="1" t="s">
        <v>7</v>
      </c>
      <c r="D798" s="1" t="s">
        <v>19</v>
      </c>
      <c r="E798" s="102">
        <v>0</v>
      </c>
    </row>
    <row r="799" spans="1:5" s="4" customFormat="1" ht="15.75" customHeight="1" x14ac:dyDescent="0.4">
      <c r="A799" s="1" t="s">
        <v>18345</v>
      </c>
      <c r="B799" s="1" t="s">
        <v>18577</v>
      </c>
      <c r="C799" s="1" t="s">
        <v>7</v>
      </c>
      <c r="D799" s="1" t="s">
        <v>19</v>
      </c>
      <c r="E799" s="102">
        <v>0</v>
      </c>
    </row>
    <row r="800" spans="1:5" s="4" customFormat="1" ht="15.75" customHeight="1" x14ac:dyDescent="0.4">
      <c r="A800" s="1" t="s">
        <v>17171</v>
      </c>
      <c r="B800" s="1" t="s">
        <v>17172</v>
      </c>
      <c r="C800" s="1" t="s">
        <v>7</v>
      </c>
      <c r="D800" s="1" t="s">
        <v>19</v>
      </c>
      <c r="E800" s="102">
        <v>0</v>
      </c>
    </row>
    <row r="801" spans="1:5" s="4" customFormat="1" ht="15.75" customHeight="1" x14ac:dyDescent="0.4">
      <c r="A801" s="1" t="s">
        <v>17173</v>
      </c>
      <c r="B801" s="1" t="s">
        <v>17174</v>
      </c>
      <c r="C801" s="1" t="s">
        <v>7</v>
      </c>
      <c r="D801" s="1" t="s">
        <v>19</v>
      </c>
      <c r="E801" s="102">
        <v>0</v>
      </c>
    </row>
    <row r="802" spans="1:5" s="4" customFormat="1" ht="15.75" customHeight="1" x14ac:dyDescent="0.4">
      <c r="A802" s="1" t="s">
        <v>17175</v>
      </c>
      <c r="B802" s="1" t="s">
        <v>17176</v>
      </c>
      <c r="C802" s="1" t="s">
        <v>6</v>
      </c>
      <c r="D802" s="1" t="s">
        <v>19</v>
      </c>
      <c r="E802" s="102">
        <v>179549</v>
      </c>
    </row>
    <row r="803" spans="1:5" s="4" customFormat="1" ht="15.75" customHeight="1" x14ac:dyDescent="0.4">
      <c r="A803" s="1" t="s">
        <v>17177</v>
      </c>
      <c r="B803" s="1" t="s">
        <v>17178</v>
      </c>
      <c r="C803" s="1" t="s">
        <v>7</v>
      </c>
      <c r="D803" s="1" t="s">
        <v>19</v>
      </c>
      <c r="E803" s="102">
        <v>0</v>
      </c>
    </row>
    <row r="804" spans="1:5" s="4" customFormat="1" ht="15.75" customHeight="1" x14ac:dyDescent="0.4">
      <c r="A804" s="1" t="s">
        <v>18346</v>
      </c>
      <c r="B804" s="1" t="s">
        <v>18578</v>
      </c>
      <c r="C804" s="1" t="s">
        <v>7</v>
      </c>
      <c r="D804" s="1" t="s">
        <v>19</v>
      </c>
      <c r="E804" s="102">
        <v>0</v>
      </c>
    </row>
    <row r="805" spans="1:5" s="4" customFormat="1" ht="15.75" customHeight="1" x14ac:dyDescent="0.4">
      <c r="A805" s="1" t="s">
        <v>17179</v>
      </c>
      <c r="B805" s="1" t="s">
        <v>17180</v>
      </c>
      <c r="C805" s="1" t="s">
        <v>11</v>
      </c>
      <c r="D805" s="1" t="s">
        <v>19</v>
      </c>
      <c r="E805" s="102">
        <v>1977</v>
      </c>
    </row>
    <row r="806" spans="1:5" s="4" customFormat="1" ht="15.75" customHeight="1" x14ac:dyDescent="0.4">
      <c r="A806" s="1" t="s">
        <v>19580</v>
      </c>
      <c r="B806" s="1" t="s">
        <v>19581</v>
      </c>
      <c r="C806" s="1" t="s">
        <v>6</v>
      </c>
      <c r="D806" s="1" t="s">
        <v>19</v>
      </c>
      <c r="E806" s="102">
        <v>0</v>
      </c>
    </row>
    <row r="807" spans="1:5" s="4" customFormat="1" ht="15.75" customHeight="1" x14ac:dyDescent="0.4">
      <c r="A807" s="1" t="s">
        <v>17181</v>
      </c>
      <c r="B807" s="1" t="s">
        <v>17182</v>
      </c>
      <c r="C807" s="1" t="s">
        <v>6</v>
      </c>
      <c r="D807" s="1" t="s">
        <v>19</v>
      </c>
      <c r="E807" s="102">
        <v>0</v>
      </c>
    </row>
    <row r="808" spans="1:5" s="4" customFormat="1" ht="15.75" customHeight="1" x14ac:dyDescent="0.4">
      <c r="A808" s="1" t="s">
        <v>17183</v>
      </c>
      <c r="B808" s="1" t="s">
        <v>17184</v>
      </c>
      <c r="C808" s="1" t="s">
        <v>6</v>
      </c>
      <c r="D808" s="1" t="s">
        <v>19</v>
      </c>
      <c r="E808" s="102">
        <v>63169</v>
      </c>
    </row>
    <row r="809" spans="1:5" s="4" customFormat="1" ht="15.75" customHeight="1" x14ac:dyDescent="0.4">
      <c r="A809" s="1" t="s">
        <v>17185</v>
      </c>
      <c r="B809" s="1" t="s">
        <v>17186</v>
      </c>
      <c r="C809" s="1" t="s">
        <v>6</v>
      </c>
      <c r="D809" s="1" t="s">
        <v>19</v>
      </c>
      <c r="E809" s="102">
        <v>0</v>
      </c>
    </row>
    <row r="810" spans="1:5" s="4" customFormat="1" ht="15.75" customHeight="1" x14ac:dyDescent="0.4">
      <c r="A810" s="1" t="s">
        <v>17187</v>
      </c>
      <c r="B810" s="1" t="s">
        <v>17188</v>
      </c>
      <c r="C810" s="1" t="s">
        <v>6</v>
      </c>
      <c r="D810" s="1" t="s">
        <v>19</v>
      </c>
      <c r="E810" s="102">
        <v>0</v>
      </c>
    </row>
    <row r="811" spans="1:5" s="4" customFormat="1" ht="15.75" customHeight="1" x14ac:dyDescent="0.4">
      <c r="A811" s="1" t="s">
        <v>17189</v>
      </c>
      <c r="B811" s="1" t="s">
        <v>17190</v>
      </c>
      <c r="C811" s="1" t="s">
        <v>11429</v>
      </c>
      <c r="D811" s="1" t="s">
        <v>19</v>
      </c>
      <c r="E811" s="102">
        <v>0</v>
      </c>
    </row>
    <row r="812" spans="1:5" s="4" customFormat="1" ht="15.75" customHeight="1" x14ac:dyDescent="0.4">
      <c r="A812" s="1" t="s">
        <v>17191</v>
      </c>
      <c r="B812" s="1" t="s">
        <v>17192</v>
      </c>
      <c r="C812" s="1" t="s">
        <v>7</v>
      </c>
      <c r="D812" s="1" t="s">
        <v>19</v>
      </c>
      <c r="E812" s="102">
        <v>0</v>
      </c>
    </row>
    <row r="813" spans="1:5" s="4" customFormat="1" ht="15.75" customHeight="1" x14ac:dyDescent="0.4">
      <c r="A813" s="1" t="s">
        <v>17193</v>
      </c>
      <c r="B813" s="1" t="s">
        <v>17194</v>
      </c>
      <c r="C813" s="1" t="s">
        <v>7</v>
      </c>
      <c r="D813" s="1" t="s">
        <v>19</v>
      </c>
      <c r="E813" s="102">
        <v>0</v>
      </c>
    </row>
    <row r="814" spans="1:5" s="4" customFormat="1" ht="15.75" customHeight="1" x14ac:dyDescent="0.4">
      <c r="A814" s="1" t="s">
        <v>18347</v>
      </c>
      <c r="B814" s="1" t="s">
        <v>18579</v>
      </c>
      <c r="C814" s="1" t="s">
        <v>7</v>
      </c>
      <c r="D814" s="1" t="s">
        <v>19</v>
      </c>
      <c r="E814" s="102">
        <v>0</v>
      </c>
    </row>
    <row r="815" spans="1:5" s="4" customFormat="1" ht="15.75" customHeight="1" x14ac:dyDescent="0.4">
      <c r="A815" s="1" t="s">
        <v>17195</v>
      </c>
      <c r="B815" s="1" t="s">
        <v>17196</v>
      </c>
      <c r="C815" s="1" t="s">
        <v>6</v>
      </c>
      <c r="D815" s="1" t="s">
        <v>19</v>
      </c>
      <c r="E815" s="102">
        <v>120685</v>
      </c>
    </row>
    <row r="816" spans="1:5" s="4" customFormat="1" ht="15.75" customHeight="1" x14ac:dyDescent="0.4">
      <c r="A816" s="1" t="s">
        <v>19943</v>
      </c>
      <c r="B816" s="1" t="s">
        <v>19944</v>
      </c>
      <c r="C816" s="1" t="s">
        <v>6</v>
      </c>
      <c r="D816" s="1" t="s">
        <v>11645</v>
      </c>
      <c r="E816" s="102">
        <v>0</v>
      </c>
    </row>
    <row r="817" spans="1:5" s="4" customFormat="1" ht="15.75" customHeight="1" x14ac:dyDescent="0.4">
      <c r="A817" s="1" t="s">
        <v>18320</v>
      </c>
      <c r="B817" s="1" t="s">
        <v>18549</v>
      </c>
      <c r="C817" s="1" t="s">
        <v>6</v>
      </c>
      <c r="D817" s="1" t="s">
        <v>19</v>
      </c>
      <c r="E817" s="102">
        <v>0</v>
      </c>
    </row>
    <row r="818" spans="1:5" s="4" customFormat="1" ht="15.75" customHeight="1" x14ac:dyDescent="0.4">
      <c r="A818" s="1" t="s">
        <v>17197</v>
      </c>
      <c r="B818" s="1" t="s">
        <v>17198</v>
      </c>
      <c r="C818" s="1" t="s">
        <v>11429</v>
      </c>
      <c r="D818" s="1" t="s">
        <v>19</v>
      </c>
      <c r="E818" s="102">
        <v>0</v>
      </c>
    </row>
    <row r="819" spans="1:5" s="4" customFormat="1" ht="15.75" customHeight="1" x14ac:dyDescent="0.4">
      <c r="A819" s="1" t="s">
        <v>18348</v>
      </c>
      <c r="B819" s="1" t="s">
        <v>18580</v>
      </c>
      <c r="C819" s="1" t="s">
        <v>7</v>
      </c>
      <c r="D819" s="1" t="s">
        <v>653</v>
      </c>
      <c r="E819" s="102">
        <v>0</v>
      </c>
    </row>
    <row r="820" spans="1:5" s="4" customFormat="1" ht="15.75" customHeight="1" x14ac:dyDescent="0.4">
      <c r="A820" s="1" t="s">
        <v>18321</v>
      </c>
      <c r="B820" s="1" t="s">
        <v>18550</v>
      </c>
      <c r="C820" s="1" t="s">
        <v>6</v>
      </c>
      <c r="D820" s="1" t="s">
        <v>19</v>
      </c>
      <c r="E820" s="102">
        <v>92410</v>
      </c>
    </row>
    <row r="821" spans="1:5" s="4" customFormat="1" ht="15.75" customHeight="1" x14ac:dyDescent="0.4">
      <c r="A821" s="1" t="s">
        <v>18324</v>
      </c>
      <c r="B821" s="1" t="s">
        <v>18554</v>
      </c>
      <c r="C821" s="1" t="s">
        <v>6</v>
      </c>
      <c r="D821" s="1" t="s">
        <v>19</v>
      </c>
      <c r="E821" s="102">
        <v>67943</v>
      </c>
    </row>
    <row r="822" spans="1:5" s="4" customFormat="1" ht="15.75" customHeight="1" x14ac:dyDescent="0.4">
      <c r="A822" s="1" t="s">
        <v>19582</v>
      </c>
      <c r="B822" s="1" t="s">
        <v>19583</v>
      </c>
      <c r="C822" s="1" t="s">
        <v>6</v>
      </c>
      <c r="D822" s="1" t="s">
        <v>19</v>
      </c>
      <c r="E822" s="102">
        <v>0</v>
      </c>
    </row>
    <row r="823" spans="1:5" s="4" customFormat="1" ht="15.75" customHeight="1" x14ac:dyDescent="0.4">
      <c r="A823" s="1" t="s">
        <v>18491</v>
      </c>
      <c r="B823" s="1" t="s">
        <v>18713</v>
      </c>
      <c r="C823" s="1" t="s">
        <v>11429</v>
      </c>
      <c r="D823" s="1" t="s">
        <v>653</v>
      </c>
      <c r="E823" s="102">
        <v>0</v>
      </c>
    </row>
    <row r="824" spans="1:5" s="4" customFormat="1" ht="15.75" customHeight="1" x14ac:dyDescent="0.4">
      <c r="A824" s="1" t="s">
        <v>19945</v>
      </c>
      <c r="B824" s="1" t="s">
        <v>19946</v>
      </c>
      <c r="C824" s="1" t="s">
        <v>11429</v>
      </c>
      <c r="D824" s="1" t="s">
        <v>19</v>
      </c>
      <c r="E824" s="102">
        <v>0</v>
      </c>
    </row>
    <row r="825" spans="1:5" s="4" customFormat="1" ht="15.75" customHeight="1" x14ac:dyDescent="0.4">
      <c r="A825" s="1" t="s">
        <v>18323</v>
      </c>
      <c r="B825" s="1" t="s">
        <v>18553</v>
      </c>
      <c r="C825" s="1" t="s">
        <v>6</v>
      </c>
      <c r="D825" s="1" t="s">
        <v>19</v>
      </c>
      <c r="E825" s="102">
        <v>0</v>
      </c>
    </row>
    <row r="826" spans="1:5" s="4" customFormat="1" ht="15.75" customHeight="1" x14ac:dyDescent="0.4">
      <c r="A826" s="1" t="s">
        <v>19584</v>
      </c>
      <c r="B826" s="1" t="s">
        <v>19585</v>
      </c>
      <c r="C826" s="1" t="s">
        <v>6</v>
      </c>
      <c r="D826" s="1" t="s">
        <v>19</v>
      </c>
      <c r="E826" s="102">
        <v>0</v>
      </c>
    </row>
    <row r="827" spans="1:5" s="4" customFormat="1" ht="15.75" customHeight="1" x14ac:dyDescent="0.4">
      <c r="A827" s="1" t="s">
        <v>19586</v>
      </c>
      <c r="B827" s="1" t="s">
        <v>19587</v>
      </c>
      <c r="C827" s="1" t="s">
        <v>6</v>
      </c>
      <c r="D827" s="1" t="s">
        <v>19</v>
      </c>
      <c r="E827" s="102">
        <v>0</v>
      </c>
    </row>
    <row r="828" spans="1:5" s="4" customFormat="1" ht="15.75" customHeight="1" x14ac:dyDescent="0.4">
      <c r="A828" s="1" t="s">
        <v>19947</v>
      </c>
      <c r="B828" s="1" t="s">
        <v>19948</v>
      </c>
      <c r="C828" s="1" t="s">
        <v>11429</v>
      </c>
      <c r="D828" s="1" t="s">
        <v>19</v>
      </c>
      <c r="E828" s="102">
        <v>0</v>
      </c>
    </row>
    <row r="829" spans="1:5" s="4" customFormat="1" ht="15.75" customHeight="1" x14ac:dyDescent="0.4">
      <c r="A829" s="1" t="s">
        <v>19588</v>
      </c>
      <c r="B829" s="1" t="s">
        <v>19589</v>
      </c>
      <c r="C829" s="1" t="s">
        <v>11429</v>
      </c>
      <c r="D829" s="1" t="s">
        <v>19</v>
      </c>
      <c r="E829" s="102">
        <v>0</v>
      </c>
    </row>
    <row r="830" spans="1:5" s="4" customFormat="1" ht="15.75" customHeight="1" x14ac:dyDescent="0.4">
      <c r="A830" s="1" t="s">
        <v>19590</v>
      </c>
      <c r="B830" s="1" t="s">
        <v>19591</v>
      </c>
      <c r="C830" s="1" t="s">
        <v>6</v>
      </c>
      <c r="D830" s="1" t="s">
        <v>19</v>
      </c>
      <c r="E830" s="102">
        <v>0</v>
      </c>
    </row>
    <row r="831" spans="1:5" s="4" customFormat="1" ht="15.75" customHeight="1" x14ac:dyDescent="0.4">
      <c r="A831" s="1" t="s">
        <v>19592</v>
      </c>
      <c r="B831" s="1" t="s">
        <v>19593</v>
      </c>
      <c r="C831" s="1" t="s">
        <v>6</v>
      </c>
      <c r="D831" s="1" t="s">
        <v>19</v>
      </c>
      <c r="E831" s="102">
        <v>67978</v>
      </c>
    </row>
    <row r="832" spans="1:5" s="4" customFormat="1" ht="15.75" customHeight="1" x14ac:dyDescent="0.4">
      <c r="A832" s="1" t="s">
        <v>19594</v>
      </c>
      <c r="B832" s="1" t="s">
        <v>19595</v>
      </c>
      <c r="C832" s="1" t="s">
        <v>6</v>
      </c>
      <c r="D832" s="1" t="s">
        <v>19</v>
      </c>
      <c r="E832" s="102">
        <v>0</v>
      </c>
    </row>
    <row r="833" spans="1:5" s="4" customFormat="1" ht="15.75" customHeight="1" x14ac:dyDescent="0.4">
      <c r="A833" s="1" t="s">
        <v>19949</v>
      </c>
      <c r="B833" s="1" t="s">
        <v>19950</v>
      </c>
      <c r="C833" s="1" t="s">
        <v>6</v>
      </c>
      <c r="D833" s="1" t="s">
        <v>19</v>
      </c>
      <c r="E833" s="102">
        <v>0</v>
      </c>
    </row>
    <row r="834" spans="1:5" s="4" customFormat="1" ht="15.75" customHeight="1" x14ac:dyDescent="0.4">
      <c r="A834" s="1" t="s">
        <v>19596</v>
      </c>
      <c r="B834" s="1" t="s">
        <v>19597</v>
      </c>
      <c r="C834" s="1" t="s">
        <v>6</v>
      </c>
      <c r="D834" s="1" t="s">
        <v>19</v>
      </c>
      <c r="E834" s="102">
        <v>0</v>
      </c>
    </row>
    <row r="835" spans="1:5" s="4" customFormat="1" ht="15.75" customHeight="1" x14ac:dyDescent="0.4">
      <c r="A835" s="1" t="s">
        <v>19598</v>
      </c>
      <c r="B835" s="1" t="s">
        <v>19599</v>
      </c>
      <c r="C835" s="1" t="s">
        <v>6</v>
      </c>
      <c r="D835" s="1" t="s">
        <v>2432</v>
      </c>
      <c r="E835" s="102">
        <v>0</v>
      </c>
    </row>
    <row r="836" spans="1:5" s="4" customFormat="1" ht="15.75" customHeight="1" x14ac:dyDescent="0.4">
      <c r="A836" s="1" t="s">
        <v>19600</v>
      </c>
      <c r="B836" s="1" t="s">
        <v>19601</v>
      </c>
      <c r="C836" s="1" t="s">
        <v>6</v>
      </c>
      <c r="D836" s="1" t="s">
        <v>19</v>
      </c>
      <c r="E836" s="102">
        <v>0</v>
      </c>
    </row>
    <row r="837" spans="1:5" s="4" customFormat="1" ht="15.75" customHeight="1" x14ac:dyDescent="0.4">
      <c r="A837" s="1" t="s">
        <v>19602</v>
      </c>
      <c r="B837" s="1" t="s">
        <v>19603</v>
      </c>
      <c r="C837" s="1" t="s">
        <v>6</v>
      </c>
      <c r="D837" s="1" t="s">
        <v>19</v>
      </c>
      <c r="E837" s="102">
        <v>0</v>
      </c>
    </row>
    <row r="838" spans="1:5" s="4" customFormat="1" ht="15.75" customHeight="1" x14ac:dyDescent="0.4">
      <c r="A838" s="1" t="s">
        <v>19604</v>
      </c>
      <c r="B838" s="1" t="s">
        <v>19605</v>
      </c>
      <c r="C838" s="1" t="s">
        <v>6</v>
      </c>
      <c r="D838" s="1" t="s">
        <v>19</v>
      </c>
      <c r="E838" s="102">
        <v>0</v>
      </c>
    </row>
    <row r="839" spans="1:5" s="4" customFormat="1" ht="15.75" customHeight="1" x14ac:dyDescent="0.4">
      <c r="A839" s="1" t="s">
        <v>19606</v>
      </c>
      <c r="B839" s="1" t="s">
        <v>19607</v>
      </c>
      <c r="C839" s="1" t="s">
        <v>6</v>
      </c>
      <c r="D839" s="1" t="s">
        <v>19</v>
      </c>
      <c r="E839" s="102">
        <v>0</v>
      </c>
    </row>
    <row r="840" spans="1:5" s="4" customFormat="1" ht="15.75" customHeight="1" x14ac:dyDescent="0.4">
      <c r="A840" s="1" t="s">
        <v>19608</v>
      </c>
      <c r="B840" s="1" t="s">
        <v>19609</v>
      </c>
      <c r="C840" s="1" t="s">
        <v>6</v>
      </c>
      <c r="D840" s="1" t="s">
        <v>19</v>
      </c>
      <c r="E840" s="102">
        <v>0</v>
      </c>
    </row>
    <row r="841" spans="1:5" s="4" customFormat="1" ht="15.75" customHeight="1" x14ac:dyDescent="0.4">
      <c r="A841" s="1" t="s">
        <v>19610</v>
      </c>
      <c r="B841" s="1" t="s">
        <v>19611</v>
      </c>
      <c r="C841" s="1" t="s">
        <v>6</v>
      </c>
      <c r="D841" s="1" t="s">
        <v>19</v>
      </c>
      <c r="E841" s="102">
        <v>0</v>
      </c>
    </row>
    <row r="842" spans="1:5" s="4" customFormat="1" ht="15.75" customHeight="1" x14ac:dyDescent="0.4">
      <c r="A842" s="1" t="s">
        <v>19951</v>
      </c>
      <c r="B842" s="1" t="s">
        <v>19952</v>
      </c>
      <c r="C842" s="1" t="s">
        <v>11429</v>
      </c>
      <c r="D842" s="1" t="s">
        <v>19</v>
      </c>
      <c r="E842" s="102">
        <v>0</v>
      </c>
    </row>
    <row r="843" spans="1:5" s="4" customFormat="1" ht="15.75" customHeight="1" x14ac:dyDescent="0.4">
      <c r="A843" s="1" t="s">
        <v>19612</v>
      </c>
      <c r="B843" s="1" t="s">
        <v>19613</v>
      </c>
      <c r="C843" s="1" t="s">
        <v>6</v>
      </c>
      <c r="D843" s="1" t="s">
        <v>19</v>
      </c>
      <c r="E843" s="102">
        <v>0</v>
      </c>
    </row>
    <row r="844" spans="1:5" s="4" customFormat="1" ht="15.75" customHeight="1" x14ac:dyDescent="0.4">
      <c r="A844" s="1" t="s">
        <v>19953</v>
      </c>
      <c r="B844" s="1" t="s">
        <v>19954</v>
      </c>
      <c r="C844" s="1" t="s">
        <v>6</v>
      </c>
      <c r="D844" s="1" t="s">
        <v>19</v>
      </c>
      <c r="E844" s="102">
        <v>0</v>
      </c>
    </row>
    <row r="845" spans="1:5" s="4" customFormat="1" ht="15.75" customHeight="1" x14ac:dyDescent="0.4">
      <c r="A845" s="1" t="s">
        <v>19955</v>
      </c>
      <c r="B845" s="1" t="s">
        <v>19956</v>
      </c>
      <c r="C845" s="1" t="s">
        <v>11429</v>
      </c>
      <c r="D845" s="1" t="s">
        <v>19</v>
      </c>
      <c r="E845" s="102">
        <v>0</v>
      </c>
    </row>
    <row r="846" spans="1:5" s="4" customFormat="1" ht="15.75" customHeight="1" x14ac:dyDescent="0.4">
      <c r="A846" s="1" t="s">
        <v>19957</v>
      </c>
      <c r="B846" s="1" t="s">
        <v>19958</v>
      </c>
      <c r="C846" s="1" t="s">
        <v>7</v>
      </c>
      <c r="D846" s="1" t="s">
        <v>19</v>
      </c>
      <c r="E846" s="102">
        <v>0</v>
      </c>
    </row>
    <row r="847" spans="1:5" s="4" customFormat="1" ht="15.75" customHeight="1" x14ac:dyDescent="0.4">
      <c r="A847" s="1" t="s">
        <v>19959</v>
      </c>
      <c r="B847" s="1" t="s">
        <v>19960</v>
      </c>
      <c r="C847" s="1" t="s">
        <v>7</v>
      </c>
      <c r="D847" s="1" t="s">
        <v>19</v>
      </c>
      <c r="E847" s="102">
        <v>0</v>
      </c>
    </row>
    <row r="848" spans="1:5" s="4" customFormat="1" ht="15.75" customHeight="1" x14ac:dyDescent="0.4">
      <c r="A848" s="1" t="s">
        <v>19961</v>
      </c>
      <c r="B848" s="1" t="s">
        <v>19962</v>
      </c>
      <c r="C848" s="1" t="s">
        <v>11</v>
      </c>
      <c r="D848" s="1" t="s">
        <v>19</v>
      </c>
      <c r="E848" s="102">
        <v>0</v>
      </c>
    </row>
    <row r="849" spans="1:5" s="4" customFormat="1" ht="15.75" customHeight="1" x14ac:dyDescent="0.4">
      <c r="A849" s="1" t="s">
        <v>19963</v>
      </c>
      <c r="B849" s="1" t="s">
        <v>19964</v>
      </c>
      <c r="C849" s="1" t="s">
        <v>6</v>
      </c>
      <c r="D849" s="1" t="s">
        <v>19</v>
      </c>
      <c r="E849" s="102">
        <v>0</v>
      </c>
    </row>
    <row r="850" spans="1:5" s="4" customFormat="1" ht="15.75" customHeight="1" x14ac:dyDescent="0.4">
      <c r="A850" s="1" t="s">
        <v>19965</v>
      </c>
      <c r="B850" s="1" t="s">
        <v>19966</v>
      </c>
      <c r="C850" s="1" t="s">
        <v>6</v>
      </c>
      <c r="D850" s="1" t="s">
        <v>19</v>
      </c>
      <c r="E850" s="102">
        <v>0</v>
      </c>
    </row>
    <row r="851" spans="1:5" s="4" customFormat="1" ht="15.75" customHeight="1" x14ac:dyDescent="0.4">
      <c r="A851" s="1" t="s">
        <v>19967</v>
      </c>
      <c r="B851" s="1" t="s">
        <v>19968</v>
      </c>
      <c r="C851" s="1" t="s">
        <v>11429</v>
      </c>
      <c r="D851" s="1" t="s">
        <v>19</v>
      </c>
      <c r="E851" s="102">
        <v>0</v>
      </c>
    </row>
    <row r="852" spans="1:5" s="4" customFormat="1" ht="15.75" customHeight="1" x14ac:dyDescent="0.4">
      <c r="A852" s="1" t="s">
        <v>19969</v>
      </c>
      <c r="B852" s="1" t="s">
        <v>19970</v>
      </c>
      <c r="C852" s="1" t="s">
        <v>6</v>
      </c>
      <c r="D852" s="1" t="s">
        <v>11645</v>
      </c>
      <c r="E852" s="102">
        <v>0</v>
      </c>
    </row>
    <row r="853" spans="1:5" s="4" customFormat="1" ht="15.75" customHeight="1" x14ac:dyDescent="0.4">
      <c r="A853" s="1" t="s">
        <v>19971</v>
      </c>
      <c r="B853" s="1" t="s">
        <v>19972</v>
      </c>
      <c r="C853" s="1" t="s">
        <v>11429</v>
      </c>
      <c r="D853" s="1" t="s">
        <v>19</v>
      </c>
      <c r="E853" s="102">
        <v>0</v>
      </c>
    </row>
    <row r="854" spans="1:5" s="4" customFormat="1" ht="15.75" customHeight="1" x14ac:dyDescent="0.4">
      <c r="A854" s="1" t="s">
        <v>19973</v>
      </c>
      <c r="B854" s="1" t="s">
        <v>19974</v>
      </c>
      <c r="C854" s="1" t="s">
        <v>6</v>
      </c>
      <c r="D854" s="1" t="s">
        <v>19</v>
      </c>
      <c r="E854" s="102">
        <v>0</v>
      </c>
    </row>
    <row r="855" spans="1:5" s="4" customFormat="1" ht="15.75" customHeight="1" x14ac:dyDescent="0.4">
      <c r="A855" s="1" t="s">
        <v>799</v>
      </c>
      <c r="B855" s="1" t="s">
        <v>800</v>
      </c>
      <c r="C855" s="1" t="s">
        <v>7</v>
      </c>
      <c r="D855" s="1" t="s">
        <v>19</v>
      </c>
      <c r="E855" s="102">
        <v>61112</v>
      </c>
    </row>
    <row r="856" spans="1:5" s="4" customFormat="1" ht="15.75" customHeight="1" x14ac:dyDescent="0.4">
      <c r="A856" s="1" t="s">
        <v>819</v>
      </c>
      <c r="B856" s="1" t="s">
        <v>820</v>
      </c>
      <c r="C856" s="1" t="s">
        <v>7</v>
      </c>
      <c r="D856" s="1" t="s">
        <v>19</v>
      </c>
      <c r="E856" s="102">
        <v>175836</v>
      </c>
    </row>
    <row r="857" spans="1:5" s="4" customFormat="1" ht="15.75" customHeight="1" x14ac:dyDescent="0.4">
      <c r="A857" s="1" t="s">
        <v>1497</v>
      </c>
      <c r="B857" s="1" t="s">
        <v>1030</v>
      </c>
      <c r="C857" s="1" t="s">
        <v>4</v>
      </c>
      <c r="D857" s="1" t="s">
        <v>19</v>
      </c>
      <c r="E857" s="102">
        <v>0</v>
      </c>
    </row>
    <row r="858" spans="1:5" s="4" customFormat="1" ht="15.75" customHeight="1" x14ac:dyDescent="0.4">
      <c r="A858" s="1" t="s">
        <v>1498</v>
      </c>
      <c r="B858" s="1" t="s">
        <v>1499</v>
      </c>
      <c r="C858" s="1" t="s">
        <v>4</v>
      </c>
      <c r="D858" s="1" t="s">
        <v>19</v>
      </c>
      <c r="E858" s="102">
        <v>0</v>
      </c>
    </row>
    <row r="859" spans="1:5" s="4" customFormat="1" ht="15.75" customHeight="1" x14ac:dyDescent="0.4">
      <c r="A859" s="1" t="s">
        <v>1500</v>
      </c>
      <c r="B859" s="1" t="s">
        <v>1501</v>
      </c>
      <c r="C859" s="1" t="s">
        <v>4</v>
      </c>
      <c r="D859" s="1" t="s">
        <v>19</v>
      </c>
      <c r="E859" s="102">
        <v>0</v>
      </c>
    </row>
    <row r="860" spans="1:5" s="4" customFormat="1" ht="15.75" customHeight="1" x14ac:dyDescent="0.4">
      <c r="A860" s="1" t="s">
        <v>1502</v>
      </c>
      <c r="B860" s="1" t="s">
        <v>1503</v>
      </c>
      <c r="C860" s="1" t="s">
        <v>11</v>
      </c>
      <c r="D860" s="1" t="s">
        <v>19</v>
      </c>
      <c r="E860" s="102">
        <v>339015</v>
      </c>
    </row>
    <row r="861" spans="1:5" s="4" customFormat="1" ht="15.75" customHeight="1" x14ac:dyDescent="0.4">
      <c r="A861" s="1" t="s">
        <v>1504</v>
      </c>
      <c r="B861" s="1" t="s">
        <v>1505</v>
      </c>
      <c r="C861" s="1" t="s">
        <v>11</v>
      </c>
      <c r="D861" s="1" t="s">
        <v>19</v>
      </c>
      <c r="E861" s="102">
        <v>50100</v>
      </c>
    </row>
    <row r="862" spans="1:5" s="4" customFormat="1" ht="15.75" customHeight="1" x14ac:dyDescent="0.4">
      <c r="A862" s="1" t="s">
        <v>1506</v>
      </c>
      <c r="B862" s="1" t="s">
        <v>1507</v>
      </c>
      <c r="C862" s="1" t="s">
        <v>11</v>
      </c>
      <c r="D862" s="1" t="s">
        <v>19</v>
      </c>
      <c r="E862" s="102">
        <v>1039902</v>
      </c>
    </row>
    <row r="863" spans="1:5" s="4" customFormat="1" ht="15.75" customHeight="1" x14ac:dyDescent="0.4">
      <c r="A863" s="1" t="s">
        <v>1508</v>
      </c>
      <c r="B863" s="1" t="s">
        <v>18762</v>
      </c>
      <c r="C863" s="1" t="s">
        <v>4</v>
      </c>
      <c r="D863" s="1" t="s">
        <v>19</v>
      </c>
      <c r="E863" s="102">
        <v>0</v>
      </c>
    </row>
    <row r="864" spans="1:5" s="4" customFormat="1" ht="15.75" customHeight="1" x14ac:dyDescent="0.4">
      <c r="A864" s="1" t="s">
        <v>1509</v>
      </c>
      <c r="B864" s="1" t="s">
        <v>1510</v>
      </c>
      <c r="C864" s="1" t="s">
        <v>11</v>
      </c>
      <c r="D864" s="1" t="s">
        <v>19</v>
      </c>
      <c r="E864" s="102">
        <v>110853</v>
      </c>
    </row>
    <row r="865" spans="1:5" s="4" customFormat="1" ht="15.75" customHeight="1" x14ac:dyDescent="0.4">
      <c r="A865" s="1" t="s">
        <v>1511</v>
      </c>
      <c r="B865" s="1" t="s">
        <v>1512</v>
      </c>
      <c r="C865" s="1" t="s">
        <v>11</v>
      </c>
      <c r="D865" s="1" t="s">
        <v>19</v>
      </c>
      <c r="E865" s="102">
        <v>47402</v>
      </c>
    </row>
    <row r="866" spans="1:5" s="4" customFormat="1" ht="15.75" customHeight="1" x14ac:dyDescent="0.4">
      <c r="A866" s="1" t="s">
        <v>1513</v>
      </c>
      <c r="B866" s="1" t="s">
        <v>1514</v>
      </c>
      <c r="C866" s="1" t="s">
        <v>7</v>
      </c>
      <c r="D866" s="1" t="s">
        <v>19</v>
      </c>
      <c r="E866" s="102">
        <v>182344</v>
      </c>
    </row>
    <row r="867" spans="1:5" s="4" customFormat="1" ht="15.75" customHeight="1" x14ac:dyDescent="0.4">
      <c r="A867" s="1" t="s">
        <v>1515</v>
      </c>
      <c r="B867" s="1" t="s">
        <v>1516</v>
      </c>
      <c r="C867" s="1" t="s">
        <v>11</v>
      </c>
      <c r="D867" s="1" t="s">
        <v>19</v>
      </c>
      <c r="E867" s="102">
        <v>0</v>
      </c>
    </row>
    <row r="868" spans="1:5" s="4" customFormat="1" ht="15.75" customHeight="1" x14ac:dyDescent="0.4">
      <c r="A868" s="1" t="s">
        <v>1517</v>
      </c>
      <c r="B868" s="1" t="s">
        <v>1518</v>
      </c>
      <c r="C868" s="1" t="s">
        <v>11</v>
      </c>
      <c r="D868" s="1" t="s">
        <v>19</v>
      </c>
      <c r="E868" s="102">
        <v>0</v>
      </c>
    </row>
    <row r="869" spans="1:5" s="4" customFormat="1" ht="15.75" customHeight="1" x14ac:dyDescent="0.4">
      <c r="A869" s="1" t="s">
        <v>1519</v>
      </c>
      <c r="B869" s="1" t="s">
        <v>259</v>
      </c>
      <c r="C869" s="1" t="s">
        <v>4</v>
      </c>
      <c r="D869" s="1" t="s">
        <v>19</v>
      </c>
      <c r="E869" s="102">
        <v>2729</v>
      </c>
    </row>
    <row r="870" spans="1:5" s="4" customFormat="1" ht="15.75" customHeight="1" x14ac:dyDescent="0.4">
      <c r="A870" s="1" t="s">
        <v>1520</v>
      </c>
      <c r="B870" s="1" t="s">
        <v>1521</v>
      </c>
      <c r="C870" s="1" t="s">
        <v>4</v>
      </c>
      <c r="D870" s="1" t="s">
        <v>19</v>
      </c>
      <c r="E870" s="102">
        <v>0</v>
      </c>
    </row>
    <row r="871" spans="1:5" s="4" customFormat="1" ht="15.75" customHeight="1" x14ac:dyDescent="0.4">
      <c r="A871" s="1" t="s">
        <v>1522</v>
      </c>
      <c r="B871" s="1" t="s">
        <v>1523</v>
      </c>
      <c r="C871" s="1" t="s">
        <v>4</v>
      </c>
      <c r="D871" s="1" t="s">
        <v>19</v>
      </c>
      <c r="E871" s="102">
        <v>0</v>
      </c>
    </row>
    <row r="872" spans="1:5" s="4" customFormat="1" ht="15.75" customHeight="1" x14ac:dyDescent="0.4">
      <c r="A872" s="1" t="s">
        <v>1524</v>
      </c>
      <c r="B872" s="1" t="s">
        <v>1525</v>
      </c>
      <c r="C872" s="1" t="s">
        <v>4</v>
      </c>
      <c r="D872" s="1" t="s">
        <v>19</v>
      </c>
      <c r="E872" s="102">
        <v>0</v>
      </c>
    </row>
    <row r="873" spans="1:5" s="4" customFormat="1" ht="15.75" customHeight="1" x14ac:dyDescent="0.4">
      <c r="A873" s="1" t="s">
        <v>1526</v>
      </c>
      <c r="B873" s="1" t="s">
        <v>1527</v>
      </c>
      <c r="C873" s="1" t="s">
        <v>11</v>
      </c>
      <c r="D873" s="1" t="s">
        <v>19</v>
      </c>
      <c r="E873" s="102">
        <v>68856</v>
      </c>
    </row>
    <row r="874" spans="1:5" s="4" customFormat="1" ht="15.75" customHeight="1" x14ac:dyDescent="0.4">
      <c r="A874" s="1" t="s">
        <v>1528</v>
      </c>
      <c r="B874" s="1" t="s">
        <v>1529</v>
      </c>
      <c r="C874" s="1" t="s">
        <v>11</v>
      </c>
      <c r="D874" s="1" t="s">
        <v>19</v>
      </c>
      <c r="E874" s="102">
        <v>0</v>
      </c>
    </row>
    <row r="875" spans="1:5" s="4" customFormat="1" ht="15.75" customHeight="1" x14ac:dyDescent="0.4">
      <c r="A875" s="1" t="s">
        <v>1530</v>
      </c>
      <c r="B875" s="1" t="s">
        <v>1531</v>
      </c>
      <c r="C875" s="1" t="s">
        <v>11</v>
      </c>
      <c r="D875" s="1" t="s">
        <v>19</v>
      </c>
      <c r="E875" s="102">
        <v>1203</v>
      </c>
    </row>
    <row r="876" spans="1:5" s="4" customFormat="1" ht="15.75" customHeight="1" x14ac:dyDescent="0.4">
      <c r="A876" s="1" t="s">
        <v>1532</v>
      </c>
      <c r="B876" s="1" t="s">
        <v>1533</v>
      </c>
      <c r="C876" s="1" t="s">
        <v>11</v>
      </c>
      <c r="D876" s="1" t="s">
        <v>19</v>
      </c>
      <c r="E876" s="102">
        <v>0</v>
      </c>
    </row>
    <row r="877" spans="1:5" s="4" customFormat="1" ht="15.75" customHeight="1" x14ac:dyDescent="0.4">
      <c r="A877" s="1" t="s">
        <v>1534</v>
      </c>
      <c r="B877" s="1" t="s">
        <v>1535</v>
      </c>
      <c r="C877" s="1" t="s">
        <v>7</v>
      </c>
      <c r="D877" s="1" t="s">
        <v>19</v>
      </c>
      <c r="E877" s="102">
        <v>86065</v>
      </c>
    </row>
    <row r="878" spans="1:5" s="4" customFormat="1" ht="15.75" customHeight="1" x14ac:dyDescent="0.4">
      <c r="A878" s="1" t="s">
        <v>1536</v>
      </c>
      <c r="B878" s="1" t="s">
        <v>1537</v>
      </c>
      <c r="C878" s="1" t="s">
        <v>7</v>
      </c>
      <c r="D878" s="1" t="s">
        <v>19</v>
      </c>
      <c r="E878" s="102">
        <v>0</v>
      </c>
    </row>
    <row r="879" spans="1:5" s="4" customFormat="1" ht="15.75" customHeight="1" x14ac:dyDescent="0.4">
      <c r="A879" s="1" t="s">
        <v>1538</v>
      </c>
      <c r="B879" s="1" t="s">
        <v>1539</v>
      </c>
      <c r="C879" s="1" t="s">
        <v>11</v>
      </c>
      <c r="D879" s="1" t="s">
        <v>19</v>
      </c>
      <c r="E879" s="102">
        <v>0</v>
      </c>
    </row>
    <row r="880" spans="1:5" s="4" customFormat="1" ht="15.75" customHeight="1" x14ac:dyDescent="0.4">
      <c r="A880" s="1" t="s">
        <v>1540</v>
      </c>
      <c r="B880" s="1" t="s">
        <v>1541</v>
      </c>
      <c r="C880" s="1" t="s">
        <v>11</v>
      </c>
      <c r="D880" s="1" t="s">
        <v>19</v>
      </c>
      <c r="E880" s="102">
        <v>20892</v>
      </c>
    </row>
    <row r="881" spans="1:5" s="4" customFormat="1" ht="15.75" customHeight="1" x14ac:dyDescent="0.4">
      <c r="A881" s="1" t="s">
        <v>1542</v>
      </c>
      <c r="B881" s="1" t="s">
        <v>1543</v>
      </c>
      <c r="C881" s="1" t="s">
        <v>11</v>
      </c>
      <c r="D881" s="1" t="s">
        <v>19</v>
      </c>
      <c r="E881" s="102">
        <v>0</v>
      </c>
    </row>
    <row r="882" spans="1:5" s="4" customFormat="1" ht="15.75" customHeight="1" x14ac:dyDescent="0.4">
      <c r="A882" s="1" t="s">
        <v>1544</v>
      </c>
      <c r="B882" s="1" t="s">
        <v>1545</v>
      </c>
      <c r="C882" s="1" t="s">
        <v>11</v>
      </c>
      <c r="D882" s="1" t="s">
        <v>19</v>
      </c>
      <c r="E882" s="102">
        <v>25490</v>
      </c>
    </row>
    <row r="883" spans="1:5" s="4" customFormat="1" ht="15.75" customHeight="1" x14ac:dyDescent="0.4">
      <c r="A883" s="1" t="s">
        <v>1546</v>
      </c>
      <c r="B883" s="1" t="s">
        <v>1547</v>
      </c>
      <c r="C883" s="1" t="s">
        <v>11</v>
      </c>
      <c r="D883" s="1" t="s">
        <v>19</v>
      </c>
      <c r="E883" s="102">
        <v>83157</v>
      </c>
    </row>
    <row r="884" spans="1:5" s="4" customFormat="1" ht="15.75" customHeight="1" x14ac:dyDescent="0.4">
      <c r="A884" s="1" t="s">
        <v>1548</v>
      </c>
      <c r="B884" s="1" t="s">
        <v>1549</v>
      </c>
      <c r="C884" s="1" t="s">
        <v>11</v>
      </c>
      <c r="D884" s="1" t="s">
        <v>19</v>
      </c>
      <c r="E884" s="102">
        <v>0</v>
      </c>
    </row>
    <row r="885" spans="1:5" s="4" customFormat="1" ht="15.5" customHeight="1" x14ac:dyDescent="0.4">
      <c r="A885" s="1" t="s">
        <v>1550</v>
      </c>
      <c r="B885" s="1" t="s">
        <v>1551</v>
      </c>
      <c r="C885" s="1" t="s">
        <v>4</v>
      </c>
      <c r="D885" s="1" t="s">
        <v>19</v>
      </c>
      <c r="E885" s="102">
        <v>0</v>
      </c>
    </row>
    <row r="886" spans="1:5" s="4" customFormat="1" ht="15.75" customHeight="1" x14ac:dyDescent="0.4">
      <c r="A886" s="1" t="s">
        <v>1552</v>
      </c>
      <c r="B886" s="1" t="s">
        <v>1553</v>
      </c>
      <c r="C886" s="1" t="s">
        <v>4</v>
      </c>
      <c r="D886" s="1" t="s">
        <v>19</v>
      </c>
      <c r="E886" s="102">
        <v>0</v>
      </c>
    </row>
    <row r="887" spans="1:5" s="4" customFormat="1" ht="15.75" customHeight="1" x14ac:dyDescent="0.4">
      <c r="A887" s="1" t="s">
        <v>1554</v>
      </c>
      <c r="B887" s="1" t="s">
        <v>1555</v>
      </c>
      <c r="C887" s="1" t="s">
        <v>11</v>
      </c>
      <c r="D887" s="1" t="s">
        <v>19</v>
      </c>
      <c r="E887" s="102">
        <v>168787</v>
      </c>
    </row>
    <row r="888" spans="1:5" s="4" customFormat="1" ht="15.75" customHeight="1" x14ac:dyDescent="0.4">
      <c r="A888" s="1" t="s">
        <v>1556</v>
      </c>
      <c r="B888" s="1" t="s">
        <v>1557</v>
      </c>
      <c r="C888" s="1" t="s">
        <v>11</v>
      </c>
      <c r="D888" s="1" t="s">
        <v>19</v>
      </c>
      <c r="E888" s="102">
        <v>394620</v>
      </c>
    </row>
    <row r="889" spans="1:5" s="4" customFormat="1" ht="15.75" customHeight="1" x14ac:dyDescent="0.4">
      <c r="A889" s="1" t="s">
        <v>1558</v>
      </c>
      <c r="B889" s="1" t="s">
        <v>1559</v>
      </c>
      <c r="C889" s="1" t="s">
        <v>11</v>
      </c>
      <c r="D889" s="1" t="s">
        <v>19</v>
      </c>
      <c r="E889" s="102">
        <v>130594</v>
      </c>
    </row>
    <row r="890" spans="1:5" s="4" customFormat="1" ht="15.75" customHeight="1" x14ac:dyDescent="0.4">
      <c r="A890" s="1" t="s">
        <v>1560</v>
      </c>
      <c r="B890" s="1" t="s">
        <v>1561</v>
      </c>
      <c r="C890" s="1" t="s">
        <v>11</v>
      </c>
      <c r="D890" s="1" t="s">
        <v>19</v>
      </c>
      <c r="E890" s="102">
        <v>3772</v>
      </c>
    </row>
    <row r="891" spans="1:5" s="4" customFormat="1" ht="15.75" customHeight="1" x14ac:dyDescent="0.4">
      <c r="A891" s="1" t="s">
        <v>1562</v>
      </c>
      <c r="B891" s="1" t="s">
        <v>990</v>
      </c>
      <c r="C891" s="1" t="s">
        <v>4</v>
      </c>
      <c r="D891" s="1" t="s">
        <v>19</v>
      </c>
      <c r="E891" s="102">
        <v>3746</v>
      </c>
    </row>
    <row r="892" spans="1:5" s="4" customFormat="1" ht="15.75" customHeight="1" x14ac:dyDescent="0.4">
      <c r="A892" s="1" t="s">
        <v>1563</v>
      </c>
      <c r="B892" s="1" t="s">
        <v>992</v>
      </c>
      <c r="C892" s="1" t="s">
        <v>4</v>
      </c>
      <c r="D892" s="1" t="s">
        <v>19</v>
      </c>
      <c r="E892" s="102">
        <v>0</v>
      </c>
    </row>
    <row r="893" spans="1:5" s="4" customFormat="1" ht="15.75" customHeight="1" x14ac:dyDescent="0.4">
      <c r="A893" s="1" t="s">
        <v>1564</v>
      </c>
      <c r="B893" s="1" t="s">
        <v>1565</v>
      </c>
      <c r="C893" s="1" t="s">
        <v>11</v>
      </c>
      <c r="D893" s="1" t="s">
        <v>19</v>
      </c>
      <c r="E893" s="102">
        <v>3169</v>
      </c>
    </row>
    <row r="894" spans="1:5" s="4" customFormat="1" ht="15.75" customHeight="1" x14ac:dyDescent="0.4">
      <c r="A894" s="1" t="s">
        <v>1566</v>
      </c>
      <c r="B894" s="1" t="s">
        <v>1567</v>
      </c>
      <c r="C894" s="1" t="s">
        <v>11</v>
      </c>
      <c r="D894" s="1" t="s">
        <v>19</v>
      </c>
      <c r="E894" s="102">
        <v>0</v>
      </c>
    </row>
    <row r="895" spans="1:5" s="4" customFormat="1" ht="15.75" customHeight="1" x14ac:dyDescent="0.4">
      <c r="A895" s="1" t="s">
        <v>1568</v>
      </c>
      <c r="B895" s="1" t="s">
        <v>1569</v>
      </c>
      <c r="C895" s="1" t="s">
        <v>11</v>
      </c>
      <c r="D895" s="1" t="s">
        <v>19</v>
      </c>
      <c r="E895" s="102">
        <v>0</v>
      </c>
    </row>
    <row r="896" spans="1:5" s="4" customFormat="1" ht="15.75" customHeight="1" x14ac:dyDescent="0.4">
      <c r="A896" s="1" t="s">
        <v>1570</v>
      </c>
      <c r="B896" s="1" t="s">
        <v>1571</v>
      </c>
      <c r="C896" s="1" t="s">
        <v>11</v>
      </c>
      <c r="D896" s="1" t="s">
        <v>19</v>
      </c>
      <c r="E896" s="102">
        <v>0</v>
      </c>
    </row>
    <row r="897" spans="1:5" s="4" customFormat="1" ht="15.75" customHeight="1" x14ac:dyDescent="0.4">
      <c r="A897" s="1" t="s">
        <v>1572</v>
      </c>
      <c r="B897" s="1" t="s">
        <v>1573</v>
      </c>
      <c r="C897" s="1" t="s">
        <v>11</v>
      </c>
      <c r="D897" s="1" t="s">
        <v>19</v>
      </c>
      <c r="E897" s="102">
        <v>54819</v>
      </c>
    </row>
    <row r="898" spans="1:5" s="4" customFormat="1" ht="15.75" customHeight="1" x14ac:dyDescent="0.4">
      <c r="A898" s="1" t="s">
        <v>1574</v>
      </c>
      <c r="B898" s="1" t="s">
        <v>1575</v>
      </c>
      <c r="C898" s="1" t="s">
        <v>11</v>
      </c>
      <c r="D898" s="1" t="s">
        <v>19</v>
      </c>
      <c r="E898" s="102">
        <v>21003</v>
      </c>
    </row>
    <row r="899" spans="1:5" s="4" customFormat="1" ht="15.75" customHeight="1" x14ac:dyDescent="0.4">
      <c r="A899" s="1" t="s">
        <v>1576</v>
      </c>
      <c r="B899" s="1" t="s">
        <v>1577</v>
      </c>
      <c r="C899" s="1" t="s">
        <v>11</v>
      </c>
      <c r="D899" s="1" t="s">
        <v>19</v>
      </c>
      <c r="E899" s="102">
        <v>8732</v>
      </c>
    </row>
    <row r="900" spans="1:5" s="4" customFormat="1" ht="15.75" customHeight="1" x14ac:dyDescent="0.4">
      <c r="A900" s="1" t="s">
        <v>1578</v>
      </c>
      <c r="B900" s="1" t="s">
        <v>1579</v>
      </c>
      <c r="C900" s="1" t="s">
        <v>11</v>
      </c>
      <c r="D900" s="1" t="s">
        <v>19</v>
      </c>
      <c r="E900" s="102">
        <v>82156</v>
      </c>
    </row>
    <row r="901" spans="1:5" s="4" customFormat="1" ht="15.75" customHeight="1" x14ac:dyDescent="0.4">
      <c r="A901" s="1" t="s">
        <v>1580</v>
      </c>
      <c r="B901" s="1" t="s">
        <v>988</v>
      </c>
      <c r="C901" s="1" t="s">
        <v>4</v>
      </c>
      <c r="D901" s="1" t="s">
        <v>19</v>
      </c>
      <c r="E901" s="102">
        <v>0</v>
      </c>
    </row>
    <row r="902" spans="1:5" s="4" customFormat="1" ht="15.75" customHeight="1" x14ac:dyDescent="0.4">
      <c r="A902" s="1" t="s">
        <v>1581</v>
      </c>
      <c r="B902" s="1" t="s">
        <v>1582</v>
      </c>
      <c r="C902" s="1" t="s">
        <v>4</v>
      </c>
      <c r="D902" s="1" t="s">
        <v>19</v>
      </c>
      <c r="E902" s="102">
        <v>0</v>
      </c>
    </row>
    <row r="903" spans="1:5" s="4" customFormat="1" ht="15.75" customHeight="1" x14ac:dyDescent="0.4">
      <c r="A903" s="1" t="s">
        <v>1583</v>
      </c>
      <c r="B903" s="1" t="s">
        <v>1584</v>
      </c>
      <c r="C903" s="1" t="s">
        <v>11</v>
      </c>
      <c r="D903" s="1" t="s">
        <v>19</v>
      </c>
      <c r="E903" s="102">
        <v>26724</v>
      </c>
    </row>
    <row r="904" spans="1:5" s="4" customFormat="1" ht="15.75" customHeight="1" x14ac:dyDescent="0.4">
      <c r="A904" s="1" t="s">
        <v>1585</v>
      </c>
      <c r="B904" s="1" t="s">
        <v>1586</v>
      </c>
      <c r="C904" s="1" t="s">
        <v>11</v>
      </c>
      <c r="D904" s="1" t="s">
        <v>19</v>
      </c>
      <c r="E904" s="102">
        <v>108954</v>
      </c>
    </row>
    <row r="905" spans="1:5" s="4" customFormat="1" ht="15.75" customHeight="1" x14ac:dyDescent="0.4">
      <c r="A905" s="1" t="s">
        <v>1587</v>
      </c>
      <c r="B905" s="1" t="s">
        <v>1588</v>
      </c>
      <c r="C905" s="1" t="s">
        <v>11</v>
      </c>
      <c r="D905" s="1" t="s">
        <v>19</v>
      </c>
      <c r="E905" s="102">
        <v>72781</v>
      </c>
    </row>
    <row r="906" spans="1:5" s="4" customFormat="1" ht="15.75" customHeight="1" x14ac:dyDescent="0.4">
      <c r="A906" s="1" t="s">
        <v>1589</v>
      </c>
      <c r="B906" s="1" t="s">
        <v>1590</v>
      </c>
      <c r="C906" s="1" t="s">
        <v>11</v>
      </c>
      <c r="D906" s="1" t="s">
        <v>19</v>
      </c>
      <c r="E906" s="102">
        <v>3995</v>
      </c>
    </row>
    <row r="907" spans="1:5" s="4" customFormat="1" ht="15.75" customHeight="1" x14ac:dyDescent="0.4">
      <c r="A907" s="1" t="s">
        <v>1591</v>
      </c>
      <c r="B907" s="1" t="s">
        <v>1592</v>
      </c>
      <c r="C907" s="1" t="s">
        <v>11</v>
      </c>
      <c r="D907" s="1" t="s">
        <v>19</v>
      </c>
      <c r="E907" s="102">
        <v>39789</v>
      </c>
    </row>
    <row r="908" spans="1:5" s="4" customFormat="1" ht="15.75" customHeight="1" x14ac:dyDescent="0.4">
      <c r="A908" s="1" t="s">
        <v>1593</v>
      </c>
      <c r="B908" s="1" t="s">
        <v>1594</v>
      </c>
      <c r="C908" s="1" t="s">
        <v>11</v>
      </c>
      <c r="D908" s="1" t="s">
        <v>19</v>
      </c>
      <c r="E908" s="102">
        <v>73484</v>
      </c>
    </row>
    <row r="909" spans="1:5" s="4" customFormat="1" ht="15.75" customHeight="1" x14ac:dyDescent="0.4">
      <c r="A909" s="1" t="s">
        <v>1595</v>
      </c>
      <c r="B909" s="1" t="s">
        <v>1596</v>
      </c>
      <c r="C909" s="1" t="s">
        <v>11</v>
      </c>
      <c r="D909" s="1" t="s">
        <v>19</v>
      </c>
      <c r="E909" s="102">
        <v>328758</v>
      </c>
    </row>
    <row r="910" spans="1:5" s="4" customFormat="1" ht="15.75" customHeight="1" x14ac:dyDescent="0.4">
      <c r="A910" s="1" t="s">
        <v>1597</v>
      </c>
      <c r="B910" s="1" t="s">
        <v>1598</v>
      </c>
      <c r="C910" s="1" t="s">
        <v>4</v>
      </c>
      <c r="D910" s="1" t="s">
        <v>19</v>
      </c>
      <c r="E910" s="102">
        <v>0</v>
      </c>
    </row>
    <row r="911" spans="1:5" s="4" customFormat="1" ht="15.75" customHeight="1" x14ac:dyDescent="0.4">
      <c r="A911" s="1" t="s">
        <v>1599</v>
      </c>
      <c r="B911" s="1" t="s">
        <v>1600</v>
      </c>
      <c r="C911" s="1" t="s">
        <v>11</v>
      </c>
      <c r="D911" s="1" t="s">
        <v>19</v>
      </c>
      <c r="E911" s="102">
        <v>467709</v>
      </c>
    </row>
    <row r="912" spans="1:5" s="4" customFormat="1" ht="15.75" customHeight="1" x14ac:dyDescent="0.4">
      <c r="A912" s="1" t="s">
        <v>1601</v>
      </c>
      <c r="B912" s="1" t="s">
        <v>1602</v>
      </c>
      <c r="C912" s="1" t="s">
        <v>11</v>
      </c>
      <c r="D912" s="1" t="s">
        <v>19</v>
      </c>
      <c r="E912" s="102">
        <v>384727</v>
      </c>
    </row>
    <row r="913" spans="1:5" s="4" customFormat="1" ht="15.75" customHeight="1" x14ac:dyDescent="0.4">
      <c r="A913" s="1" t="s">
        <v>1603</v>
      </c>
      <c r="B913" s="1" t="s">
        <v>982</v>
      </c>
      <c r="C913" s="1" t="s">
        <v>4</v>
      </c>
      <c r="D913" s="1" t="s">
        <v>19</v>
      </c>
      <c r="E913" s="102">
        <v>264</v>
      </c>
    </row>
    <row r="914" spans="1:5" s="4" customFormat="1" ht="15.75" customHeight="1" x14ac:dyDescent="0.4">
      <c r="A914" s="1" t="s">
        <v>1604</v>
      </c>
      <c r="B914" s="1" t="s">
        <v>980</v>
      </c>
      <c r="C914" s="1" t="s">
        <v>4</v>
      </c>
      <c r="D914" s="1" t="s">
        <v>19</v>
      </c>
      <c r="E914" s="102">
        <v>100</v>
      </c>
    </row>
    <row r="915" spans="1:5" s="4" customFormat="1" ht="15.75" customHeight="1" x14ac:dyDescent="0.4">
      <c r="A915" s="1" t="s">
        <v>1605</v>
      </c>
      <c r="B915" s="1" t="s">
        <v>1606</v>
      </c>
      <c r="C915" s="1" t="s">
        <v>4</v>
      </c>
      <c r="D915" s="1" t="s">
        <v>19</v>
      </c>
      <c r="E915" s="102">
        <v>0</v>
      </c>
    </row>
    <row r="916" spans="1:5" s="4" customFormat="1" ht="15.75" customHeight="1" x14ac:dyDescent="0.4">
      <c r="A916" s="1" t="s">
        <v>1607</v>
      </c>
      <c r="B916" s="1" t="s">
        <v>1608</v>
      </c>
      <c r="C916" s="1" t="s">
        <v>11</v>
      </c>
      <c r="D916" s="1" t="s">
        <v>19</v>
      </c>
      <c r="E916" s="102">
        <v>17535</v>
      </c>
    </row>
    <row r="917" spans="1:5" s="4" customFormat="1" ht="15.75" customHeight="1" x14ac:dyDescent="0.4">
      <c r="A917" s="1" t="s">
        <v>1609</v>
      </c>
      <c r="B917" s="1" t="s">
        <v>1610</v>
      </c>
      <c r="C917" s="1" t="s">
        <v>11</v>
      </c>
      <c r="D917" s="1" t="s">
        <v>19</v>
      </c>
      <c r="E917" s="102">
        <v>97700</v>
      </c>
    </row>
    <row r="918" spans="1:5" s="4" customFormat="1" ht="15.75" customHeight="1" x14ac:dyDescent="0.4">
      <c r="A918" s="1" t="s">
        <v>1611</v>
      </c>
      <c r="B918" s="1" t="s">
        <v>1612</v>
      </c>
      <c r="C918" s="1" t="s">
        <v>11</v>
      </c>
      <c r="D918" s="1" t="s">
        <v>19</v>
      </c>
      <c r="E918" s="102">
        <v>11282</v>
      </c>
    </row>
    <row r="919" spans="1:5" s="4" customFormat="1" ht="15.75" customHeight="1" x14ac:dyDescent="0.4">
      <c r="A919" s="1" t="s">
        <v>1613</v>
      </c>
      <c r="B919" s="1" t="s">
        <v>1614</v>
      </c>
      <c r="C919" s="1" t="s">
        <v>11</v>
      </c>
      <c r="D919" s="1" t="s">
        <v>19</v>
      </c>
      <c r="E919" s="102">
        <v>31251</v>
      </c>
    </row>
    <row r="920" spans="1:5" s="4" customFormat="1" ht="15.75" customHeight="1" x14ac:dyDescent="0.4">
      <c r="A920" s="1" t="s">
        <v>1615</v>
      </c>
      <c r="B920" s="1" t="s">
        <v>1616</v>
      </c>
      <c r="C920" s="1" t="s">
        <v>11</v>
      </c>
      <c r="D920" s="1" t="s">
        <v>19</v>
      </c>
      <c r="E920" s="102">
        <v>1236</v>
      </c>
    </row>
    <row r="921" spans="1:5" s="4" customFormat="1" ht="15.75" customHeight="1" x14ac:dyDescent="0.4">
      <c r="A921" s="1" t="s">
        <v>1617</v>
      </c>
      <c r="B921" s="1" t="s">
        <v>1618</v>
      </c>
      <c r="C921" s="1" t="s">
        <v>11</v>
      </c>
      <c r="D921" s="1" t="s">
        <v>19</v>
      </c>
      <c r="E921" s="102">
        <v>19888</v>
      </c>
    </row>
    <row r="922" spans="1:5" s="4" customFormat="1" ht="15.75" customHeight="1" x14ac:dyDescent="0.4">
      <c r="A922" s="1" t="s">
        <v>1619</v>
      </c>
      <c r="B922" s="1" t="s">
        <v>1620</v>
      </c>
      <c r="C922" s="1" t="s">
        <v>4</v>
      </c>
      <c r="D922" s="1" t="s">
        <v>19</v>
      </c>
      <c r="E922" s="102">
        <v>0</v>
      </c>
    </row>
    <row r="923" spans="1:5" s="4" customFormat="1" ht="15.75" customHeight="1" x14ac:dyDescent="0.4">
      <c r="A923" s="1" t="s">
        <v>1621</v>
      </c>
      <c r="B923" s="1" t="s">
        <v>1622</v>
      </c>
      <c r="C923" s="1" t="s">
        <v>4</v>
      </c>
      <c r="D923" s="1" t="s">
        <v>19</v>
      </c>
      <c r="E923" s="102">
        <v>0</v>
      </c>
    </row>
    <row r="924" spans="1:5" s="4" customFormat="1" ht="15.75" customHeight="1" x14ac:dyDescent="0.4">
      <c r="A924" s="1" t="s">
        <v>1623</v>
      </c>
      <c r="B924" s="1" t="s">
        <v>1624</v>
      </c>
      <c r="C924" s="1" t="s">
        <v>4</v>
      </c>
      <c r="D924" s="1" t="s">
        <v>19</v>
      </c>
      <c r="E924" s="102">
        <v>9128</v>
      </c>
    </row>
    <row r="925" spans="1:5" s="4" customFormat="1" ht="15.75" customHeight="1" x14ac:dyDescent="0.4">
      <c r="A925" s="1" t="s">
        <v>1625</v>
      </c>
      <c r="B925" s="1" t="s">
        <v>841</v>
      </c>
      <c r="C925" s="1" t="s">
        <v>4</v>
      </c>
      <c r="D925" s="1" t="s">
        <v>19</v>
      </c>
      <c r="E925" s="102">
        <v>0</v>
      </c>
    </row>
    <row r="926" spans="1:5" s="4" customFormat="1" ht="15.75" customHeight="1" x14ac:dyDescent="0.4">
      <c r="A926" s="1" t="s">
        <v>1626</v>
      </c>
      <c r="B926" s="1" t="s">
        <v>1627</v>
      </c>
      <c r="C926" s="1" t="s">
        <v>11</v>
      </c>
      <c r="D926" s="1" t="s">
        <v>19</v>
      </c>
      <c r="E926" s="102">
        <v>297286</v>
      </c>
    </row>
    <row r="927" spans="1:5" s="4" customFormat="1" ht="15.75" customHeight="1" x14ac:dyDescent="0.4">
      <c r="A927" s="1" t="s">
        <v>1628</v>
      </c>
      <c r="B927" s="1" t="s">
        <v>1629</v>
      </c>
      <c r="C927" s="1" t="s">
        <v>11</v>
      </c>
      <c r="D927" s="1" t="s">
        <v>19</v>
      </c>
      <c r="E927" s="102">
        <v>366186</v>
      </c>
    </row>
    <row r="928" spans="1:5" s="4" customFormat="1" ht="15.75" customHeight="1" x14ac:dyDescent="0.4">
      <c r="A928" s="1" t="s">
        <v>1630</v>
      </c>
      <c r="B928" s="1" t="s">
        <v>1631</v>
      </c>
      <c r="C928" s="1" t="s">
        <v>11</v>
      </c>
      <c r="D928" s="1" t="s">
        <v>19</v>
      </c>
      <c r="E928" s="102">
        <v>0</v>
      </c>
    </row>
    <row r="929" spans="1:5" s="4" customFormat="1" ht="15.75" customHeight="1" x14ac:dyDescent="0.4">
      <c r="A929" s="1" t="s">
        <v>1632</v>
      </c>
      <c r="B929" s="1" t="s">
        <v>8627</v>
      </c>
      <c r="C929" s="1" t="s">
        <v>7</v>
      </c>
      <c r="D929" s="1" t="s">
        <v>19</v>
      </c>
      <c r="E929" s="102">
        <v>51055</v>
      </c>
    </row>
    <row r="930" spans="1:5" s="4" customFormat="1" ht="15.75" customHeight="1" x14ac:dyDescent="0.4">
      <c r="A930" s="1" t="s">
        <v>1633</v>
      </c>
      <c r="B930" s="1" t="s">
        <v>1634</v>
      </c>
      <c r="C930" s="1" t="s">
        <v>11</v>
      </c>
      <c r="D930" s="1" t="s">
        <v>19</v>
      </c>
      <c r="E930" s="102">
        <v>296516</v>
      </c>
    </row>
    <row r="931" spans="1:5" s="4" customFormat="1" ht="15.75" customHeight="1" x14ac:dyDescent="0.4">
      <c r="A931" s="1" t="s">
        <v>1635</v>
      </c>
      <c r="B931" s="1" t="s">
        <v>1636</v>
      </c>
      <c r="C931" s="1" t="s">
        <v>11</v>
      </c>
      <c r="D931" s="1" t="s">
        <v>19</v>
      </c>
      <c r="E931" s="102">
        <v>22190</v>
      </c>
    </row>
    <row r="932" spans="1:5" s="4" customFormat="1" ht="15.75" customHeight="1" x14ac:dyDescent="0.4">
      <c r="A932" s="1" t="s">
        <v>1637</v>
      </c>
      <c r="B932" s="1" t="s">
        <v>1638</v>
      </c>
      <c r="C932" s="1" t="s">
        <v>11</v>
      </c>
      <c r="D932" s="1" t="s">
        <v>19</v>
      </c>
      <c r="E932" s="102">
        <v>133544</v>
      </c>
    </row>
    <row r="933" spans="1:5" s="4" customFormat="1" ht="15.75" customHeight="1" x14ac:dyDescent="0.4">
      <c r="A933" s="1" t="s">
        <v>1639</v>
      </c>
      <c r="B933" s="1" t="s">
        <v>1640</v>
      </c>
      <c r="C933" s="1" t="s">
        <v>11</v>
      </c>
      <c r="D933" s="1" t="s">
        <v>19</v>
      </c>
      <c r="E933" s="102">
        <v>10000</v>
      </c>
    </row>
    <row r="934" spans="1:5" s="4" customFormat="1" ht="15.75" customHeight="1" x14ac:dyDescent="0.4">
      <c r="A934" s="1" t="s">
        <v>1641</v>
      </c>
      <c r="B934" s="1" t="s">
        <v>955</v>
      </c>
      <c r="C934" s="1" t="s">
        <v>4</v>
      </c>
      <c r="D934" s="1" t="s">
        <v>19</v>
      </c>
      <c r="E934" s="102">
        <v>0</v>
      </c>
    </row>
    <row r="935" spans="1:5" s="4" customFormat="1" ht="15.75" customHeight="1" x14ac:dyDescent="0.4">
      <c r="A935" s="1" t="s">
        <v>1642</v>
      </c>
      <c r="B935" s="1" t="s">
        <v>1643</v>
      </c>
      <c r="C935" s="1" t="s">
        <v>7</v>
      </c>
      <c r="D935" s="1" t="s">
        <v>19</v>
      </c>
      <c r="E935" s="102">
        <v>0</v>
      </c>
    </row>
    <row r="936" spans="1:5" s="4" customFormat="1" ht="15.75" customHeight="1" x14ac:dyDescent="0.4">
      <c r="A936" s="1" t="s">
        <v>1644</v>
      </c>
      <c r="B936" s="1" t="s">
        <v>1645</v>
      </c>
      <c r="C936" s="1" t="s">
        <v>11</v>
      </c>
      <c r="D936" s="1" t="s">
        <v>19</v>
      </c>
      <c r="E936" s="102">
        <v>0</v>
      </c>
    </row>
    <row r="937" spans="1:5" s="4" customFormat="1" ht="15.75" customHeight="1" x14ac:dyDescent="0.4">
      <c r="A937" s="1" t="s">
        <v>1646</v>
      </c>
      <c r="B937" s="1" t="s">
        <v>1647</v>
      </c>
      <c r="C937" s="1" t="s">
        <v>11</v>
      </c>
      <c r="D937" s="1" t="s">
        <v>19</v>
      </c>
      <c r="E937" s="102">
        <v>0</v>
      </c>
    </row>
    <row r="938" spans="1:5" s="4" customFormat="1" ht="15.75" customHeight="1" x14ac:dyDescent="0.4">
      <c r="A938" s="1" t="s">
        <v>1648</v>
      </c>
      <c r="B938" s="1" t="s">
        <v>1649</v>
      </c>
      <c r="C938" s="1" t="s">
        <v>11</v>
      </c>
      <c r="D938" s="1" t="s">
        <v>19</v>
      </c>
      <c r="E938" s="102">
        <v>28468</v>
      </c>
    </row>
    <row r="939" spans="1:5" s="4" customFormat="1" ht="15.75" customHeight="1" x14ac:dyDescent="0.4">
      <c r="A939" s="1" t="s">
        <v>1650</v>
      </c>
      <c r="B939" s="1" t="s">
        <v>1651</v>
      </c>
      <c r="C939" s="1" t="s">
        <v>11</v>
      </c>
      <c r="D939" s="1" t="s">
        <v>19</v>
      </c>
      <c r="E939" s="102">
        <v>203929</v>
      </c>
    </row>
    <row r="940" spans="1:5" s="4" customFormat="1" ht="15.75" customHeight="1" x14ac:dyDescent="0.4">
      <c r="A940" s="1" t="s">
        <v>1652</v>
      </c>
      <c r="B940" s="1" t="s">
        <v>1653</v>
      </c>
      <c r="C940" s="1" t="s">
        <v>11</v>
      </c>
      <c r="D940" s="1" t="s">
        <v>19</v>
      </c>
      <c r="E940" s="102">
        <v>304</v>
      </c>
    </row>
    <row r="941" spans="1:5" s="4" customFormat="1" ht="15.75" customHeight="1" x14ac:dyDescent="0.4">
      <c r="A941" s="1" t="s">
        <v>1654</v>
      </c>
      <c r="B941" s="1" t="s">
        <v>1655</v>
      </c>
      <c r="C941" s="1" t="s">
        <v>11</v>
      </c>
      <c r="D941" s="1" t="s">
        <v>19</v>
      </c>
      <c r="E941" s="102">
        <v>101842</v>
      </c>
    </row>
    <row r="942" spans="1:5" s="4" customFormat="1" ht="15.75" customHeight="1" x14ac:dyDescent="0.4">
      <c r="A942" s="1" t="s">
        <v>1656</v>
      </c>
      <c r="B942" s="1" t="s">
        <v>1657</v>
      </c>
      <c r="C942" s="1" t="s">
        <v>11</v>
      </c>
      <c r="D942" s="1" t="s">
        <v>19</v>
      </c>
      <c r="E942" s="102">
        <v>51572</v>
      </c>
    </row>
    <row r="943" spans="1:5" s="4" customFormat="1" ht="15.75" customHeight="1" x14ac:dyDescent="0.4">
      <c r="A943" s="1" t="s">
        <v>1658</v>
      </c>
      <c r="B943" s="1" t="s">
        <v>1659</v>
      </c>
      <c r="C943" s="1" t="s">
        <v>11</v>
      </c>
      <c r="D943" s="1" t="s">
        <v>19</v>
      </c>
      <c r="E943" s="102">
        <v>47208</v>
      </c>
    </row>
    <row r="944" spans="1:5" s="4" customFormat="1" ht="15.75" customHeight="1" x14ac:dyDescent="0.4">
      <c r="A944" s="1" t="s">
        <v>1660</v>
      </c>
      <c r="B944" s="1" t="s">
        <v>1661</v>
      </c>
      <c r="C944" s="1" t="s">
        <v>11</v>
      </c>
      <c r="D944" s="1" t="s">
        <v>19</v>
      </c>
      <c r="E944" s="102">
        <v>297166</v>
      </c>
    </row>
    <row r="945" spans="1:5" s="4" customFormat="1" ht="15.75" customHeight="1" x14ac:dyDescent="0.4">
      <c r="A945" s="1" t="s">
        <v>1662</v>
      </c>
      <c r="B945" s="1" t="s">
        <v>1663</v>
      </c>
      <c r="C945" s="1" t="s">
        <v>11</v>
      </c>
      <c r="D945" s="1" t="s">
        <v>19</v>
      </c>
      <c r="E945" s="102">
        <v>117476</v>
      </c>
    </row>
    <row r="946" spans="1:5" s="4" customFormat="1" ht="15.75" customHeight="1" x14ac:dyDescent="0.4">
      <c r="A946" s="1" t="s">
        <v>1664</v>
      </c>
      <c r="B946" s="1" t="s">
        <v>1665</v>
      </c>
      <c r="C946" s="1" t="s">
        <v>11</v>
      </c>
      <c r="D946" s="1" t="s">
        <v>19</v>
      </c>
      <c r="E946" s="102">
        <v>22136</v>
      </c>
    </row>
    <row r="947" spans="1:5" s="4" customFormat="1" ht="15.75" customHeight="1" x14ac:dyDescent="0.4">
      <c r="A947" s="1" t="s">
        <v>1666</v>
      </c>
      <c r="B947" s="1" t="s">
        <v>1667</v>
      </c>
      <c r="C947" s="1" t="s">
        <v>11</v>
      </c>
      <c r="D947" s="1" t="s">
        <v>19</v>
      </c>
      <c r="E947" s="102">
        <v>105734</v>
      </c>
    </row>
    <row r="948" spans="1:5" s="4" customFormat="1" ht="15.75" customHeight="1" x14ac:dyDescent="0.4">
      <c r="A948" s="1" t="s">
        <v>1668</v>
      </c>
      <c r="B948" s="1" t="s">
        <v>860</v>
      </c>
      <c r="C948" s="1" t="s">
        <v>4</v>
      </c>
      <c r="D948" s="1" t="s">
        <v>19</v>
      </c>
      <c r="E948" s="102">
        <v>0</v>
      </c>
    </row>
    <row r="949" spans="1:5" s="4" customFormat="1" ht="15.75" customHeight="1" x14ac:dyDescent="0.4">
      <c r="A949" s="1" t="s">
        <v>13385</v>
      </c>
      <c r="B949" s="1" t="s">
        <v>13386</v>
      </c>
      <c r="C949" s="1" t="s">
        <v>11</v>
      </c>
      <c r="D949" s="1" t="s">
        <v>19</v>
      </c>
      <c r="E949" s="102">
        <v>0</v>
      </c>
    </row>
    <row r="950" spans="1:5" s="4" customFormat="1" ht="15.75" customHeight="1" x14ac:dyDescent="0.4">
      <c r="A950" s="1" t="s">
        <v>1669</v>
      </c>
      <c r="B950" s="1" t="s">
        <v>1670</v>
      </c>
      <c r="C950" s="1" t="s">
        <v>11</v>
      </c>
      <c r="D950" s="1" t="s">
        <v>19</v>
      </c>
      <c r="E950" s="102">
        <v>41200</v>
      </c>
    </row>
    <row r="951" spans="1:5" s="4" customFormat="1" ht="15.75" customHeight="1" x14ac:dyDescent="0.4">
      <c r="A951" s="1" t="s">
        <v>1671</v>
      </c>
      <c r="B951" s="1" t="s">
        <v>1672</v>
      </c>
      <c r="C951" s="1" t="s">
        <v>11</v>
      </c>
      <c r="D951" s="1" t="s">
        <v>19</v>
      </c>
      <c r="E951" s="102">
        <v>0</v>
      </c>
    </row>
    <row r="952" spans="1:5" s="4" customFormat="1" ht="15.75" customHeight="1" x14ac:dyDescent="0.4">
      <c r="A952" s="1" t="s">
        <v>1673</v>
      </c>
      <c r="B952" s="1" t="s">
        <v>1674</v>
      </c>
      <c r="C952" s="1" t="s">
        <v>11</v>
      </c>
      <c r="D952" s="1" t="s">
        <v>19</v>
      </c>
      <c r="E952" s="102">
        <v>0</v>
      </c>
    </row>
    <row r="953" spans="1:5" s="4" customFormat="1" ht="15.75" customHeight="1" x14ac:dyDescent="0.4">
      <c r="A953" s="1" t="s">
        <v>1675</v>
      </c>
      <c r="B953" s="1" t="s">
        <v>1676</v>
      </c>
      <c r="C953" s="1" t="s">
        <v>11</v>
      </c>
      <c r="D953" s="1" t="s">
        <v>19</v>
      </c>
      <c r="E953" s="102">
        <v>37000</v>
      </c>
    </row>
    <row r="954" spans="1:5" s="4" customFormat="1" ht="15.75" customHeight="1" x14ac:dyDescent="0.4">
      <c r="A954" s="1" t="s">
        <v>1677</v>
      </c>
      <c r="B954" s="1" t="s">
        <v>1678</v>
      </c>
      <c r="C954" s="1" t="s">
        <v>11</v>
      </c>
      <c r="D954" s="1" t="s">
        <v>19</v>
      </c>
      <c r="E954" s="102">
        <v>0</v>
      </c>
    </row>
    <row r="955" spans="1:5" s="4" customFormat="1" ht="15.75" customHeight="1" x14ac:dyDescent="0.4">
      <c r="A955" s="1" t="s">
        <v>1679</v>
      </c>
      <c r="B955" s="1" t="s">
        <v>1680</v>
      </c>
      <c r="C955" s="1" t="s">
        <v>11</v>
      </c>
      <c r="D955" s="1" t="s">
        <v>19</v>
      </c>
      <c r="E955" s="102">
        <v>8372</v>
      </c>
    </row>
    <row r="956" spans="1:5" s="4" customFormat="1" ht="15.75" customHeight="1" x14ac:dyDescent="0.4">
      <c r="A956" s="1" t="s">
        <v>1681</v>
      </c>
      <c r="B956" s="1" t="s">
        <v>7922</v>
      </c>
      <c r="C956" s="1" t="s">
        <v>11</v>
      </c>
      <c r="D956" s="1" t="s">
        <v>19</v>
      </c>
      <c r="E956" s="102">
        <v>186686</v>
      </c>
    </row>
    <row r="957" spans="1:5" s="4" customFormat="1" ht="15.75" customHeight="1" x14ac:dyDescent="0.4">
      <c r="A957" s="1" t="s">
        <v>1682</v>
      </c>
      <c r="B957" s="1" t="s">
        <v>1683</v>
      </c>
      <c r="C957" s="1" t="s">
        <v>11</v>
      </c>
      <c r="D957" s="1" t="s">
        <v>19</v>
      </c>
      <c r="E957" s="102">
        <v>408929</v>
      </c>
    </row>
    <row r="958" spans="1:5" s="4" customFormat="1" ht="15.75" customHeight="1" x14ac:dyDescent="0.4">
      <c r="A958" s="1" t="s">
        <v>1684</v>
      </c>
      <c r="B958" s="1" t="s">
        <v>1685</v>
      </c>
      <c r="C958" s="1" t="s">
        <v>11</v>
      </c>
      <c r="D958" s="1" t="s">
        <v>19</v>
      </c>
      <c r="E958" s="102">
        <v>129292</v>
      </c>
    </row>
    <row r="959" spans="1:5" s="4" customFormat="1" ht="15.75" customHeight="1" x14ac:dyDescent="0.4">
      <c r="A959" s="1" t="s">
        <v>1686</v>
      </c>
      <c r="B959" s="1" t="s">
        <v>9159</v>
      </c>
      <c r="C959" s="1" t="s">
        <v>11</v>
      </c>
      <c r="D959" s="1" t="s">
        <v>19</v>
      </c>
      <c r="E959" s="102">
        <v>47414</v>
      </c>
    </row>
    <row r="960" spans="1:5" s="4" customFormat="1" ht="15.75" customHeight="1" x14ac:dyDescent="0.4">
      <c r="A960" s="1" t="s">
        <v>1687</v>
      </c>
      <c r="B960" s="1" t="s">
        <v>1688</v>
      </c>
      <c r="C960" s="1" t="s">
        <v>7</v>
      </c>
      <c r="D960" s="1" t="s">
        <v>19</v>
      </c>
      <c r="E960" s="102">
        <v>5332</v>
      </c>
    </row>
    <row r="961" spans="1:5" s="4" customFormat="1" ht="15.75" customHeight="1" x14ac:dyDescent="0.4">
      <c r="A961" s="1" t="s">
        <v>1689</v>
      </c>
      <c r="B961" s="1" t="s">
        <v>18763</v>
      </c>
      <c r="C961" s="1" t="s">
        <v>11429</v>
      </c>
      <c r="D961" s="1" t="s">
        <v>19</v>
      </c>
      <c r="E961" s="102">
        <v>0</v>
      </c>
    </row>
    <row r="962" spans="1:5" s="4" customFormat="1" ht="15.75" customHeight="1" x14ac:dyDescent="0.4">
      <c r="A962" s="1" t="s">
        <v>1690</v>
      </c>
      <c r="B962" s="1" t="s">
        <v>1691</v>
      </c>
      <c r="C962" s="1" t="s">
        <v>4</v>
      </c>
      <c r="D962" s="1" t="s">
        <v>19</v>
      </c>
      <c r="E962" s="102">
        <v>485</v>
      </c>
    </row>
    <row r="963" spans="1:5" s="4" customFormat="1" ht="15.75" customHeight="1" x14ac:dyDescent="0.4">
      <c r="A963" s="1" t="s">
        <v>1692</v>
      </c>
      <c r="B963" s="1" t="s">
        <v>1693</v>
      </c>
      <c r="C963" s="1" t="s">
        <v>4</v>
      </c>
      <c r="D963" s="1" t="s">
        <v>19</v>
      </c>
      <c r="E963" s="102">
        <v>0</v>
      </c>
    </row>
    <row r="964" spans="1:5" s="4" customFormat="1" ht="15.75" customHeight="1" x14ac:dyDescent="0.4">
      <c r="A964" s="1" t="s">
        <v>1694</v>
      </c>
      <c r="B964" s="1" t="s">
        <v>1695</v>
      </c>
      <c r="C964" s="1" t="s">
        <v>7</v>
      </c>
      <c r="D964" s="1" t="s">
        <v>19</v>
      </c>
      <c r="E964" s="102">
        <v>48486</v>
      </c>
    </row>
    <row r="965" spans="1:5" s="4" customFormat="1" ht="15.75" customHeight="1" x14ac:dyDescent="0.4">
      <c r="A965" s="1" t="s">
        <v>1696</v>
      </c>
      <c r="B965" s="1" t="s">
        <v>1697</v>
      </c>
      <c r="C965" s="1" t="s">
        <v>11</v>
      </c>
      <c r="D965" s="1" t="s">
        <v>19</v>
      </c>
      <c r="E965" s="102">
        <v>0</v>
      </c>
    </row>
    <row r="966" spans="1:5" s="4" customFormat="1" ht="15.75" customHeight="1" x14ac:dyDescent="0.4">
      <c r="A966" s="1" t="s">
        <v>1698</v>
      </c>
      <c r="B966" s="1" t="s">
        <v>1020</v>
      </c>
      <c r="C966" s="1" t="s">
        <v>4</v>
      </c>
      <c r="D966" s="1" t="s">
        <v>19</v>
      </c>
      <c r="E966" s="102">
        <v>3372</v>
      </c>
    </row>
    <row r="967" spans="1:5" s="4" customFormat="1" ht="15.75" customHeight="1" x14ac:dyDescent="0.4">
      <c r="A967" s="1" t="s">
        <v>1699</v>
      </c>
      <c r="B967" s="1" t="s">
        <v>1700</v>
      </c>
      <c r="C967" s="1" t="s">
        <v>7</v>
      </c>
      <c r="D967" s="1" t="s">
        <v>19</v>
      </c>
      <c r="E967" s="102">
        <v>0</v>
      </c>
    </row>
    <row r="968" spans="1:5" s="4" customFormat="1" ht="15.75" customHeight="1" x14ac:dyDescent="0.4">
      <c r="A968" s="1" t="s">
        <v>1701</v>
      </c>
      <c r="B968" s="1" t="s">
        <v>1702</v>
      </c>
      <c r="C968" s="1" t="s">
        <v>11</v>
      </c>
      <c r="D968" s="1" t="s">
        <v>19</v>
      </c>
      <c r="E968" s="102">
        <v>0</v>
      </c>
    </row>
    <row r="969" spans="1:5" s="4" customFormat="1" ht="15.75" customHeight="1" x14ac:dyDescent="0.4">
      <c r="A969" s="1" t="s">
        <v>1703</v>
      </c>
      <c r="B969" s="1" t="s">
        <v>1704</v>
      </c>
      <c r="C969" s="1" t="s">
        <v>11</v>
      </c>
      <c r="D969" s="1" t="s">
        <v>19</v>
      </c>
      <c r="E969" s="102">
        <v>76977</v>
      </c>
    </row>
    <row r="970" spans="1:5" s="4" customFormat="1" ht="15.75" customHeight="1" x14ac:dyDescent="0.4">
      <c r="A970" s="1" t="s">
        <v>1705</v>
      </c>
      <c r="B970" s="1" t="s">
        <v>1706</v>
      </c>
      <c r="C970" s="1" t="s">
        <v>4</v>
      </c>
      <c r="D970" s="1" t="s">
        <v>19</v>
      </c>
      <c r="E970" s="102">
        <v>0</v>
      </c>
    </row>
    <row r="971" spans="1:5" s="4" customFormat="1" ht="15.75" customHeight="1" x14ac:dyDescent="0.4">
      <c r="A971" s="1" t="s">
        <v>1707</v>
      </c>
      <c r="B971" s="1" t="s">
        <v>1708</v>
      </c>
      <c r="C971" s="1" t="s">
        <v>6</v>
      </c>
      <c r="D971" s="1" t="s">
        <v>19</v>
      </c>
      <c r="E971" s="102">
        <v>0</v>
      </c>
    </row>
    <row r="972" spans="1:5" s="4" customFormat="1" ht="15.75" customHeight="1" x14ac:dyDescent="0.4">
      <c r="A972" s="1" t="s">
        <v>1710</v>
      </c>
      <c r="B972" s="1" t="s">
        <v>1711</v>
      </c>
      <c r="C972" s="1" t="s">
        <v>6</v>
      </c>
      <c r="D972" s="1" t="s">
        <v>19</v>
      </c>
      <c r="E972" s="102">
        <v>33845</v>
      </c>
    </row>
    <row r="973" spans="1:5" s="4" customFormat="1" ht="15.75" customHeight="1" x14ac:dyDescent="0.4">
      <c r="A973" s="1" t="s">
        <v>1712</v>
      </c>
      <c r="B973" s="1" t="s">
        <v>1713</v>
      </c>
      <c r="C973" s="1" t="s">
        <v>4</v>
      </c>
      <c r="D973" s="1" t="s">
        <v>19</v>
      </c>
      <c r="E973" s="102">
        <v>52</v>
      </c>
    </row>
    <row r="974" spans="1:5" s="4" customFormat="1" ht="15.75" customHeight="1" x14ac:dyDescent="0.4">
      <c r="A974" s="1" t="s">
        <v>1714</v>
      </c>
      <c r="B974" s="1" t="s">
        <v>1715</v>
      </c>
      <c r="C974" s="1" t="s">
        <v>11</v>
      </c>
      <c r="D974" s="1" t="s">
        <v>19</v>
      </c>
      <c r="E974" s="102">
        <v>0</v>
      </c>
    </row>
    <row r="975" spans="1:5" s="4" customFormat="1" ht="15.75" customHeight="1" x14ac:dyDescent="0.4">
      <c r="A975" s="1" t="s">
        <v>1716</v>
      </c>
      <c r="B975" s="1" t="s">
        <v>1036</v>
      </c>
      <c r="C975" s="1" t="s">
        <v>4</v>
      </c>
      <c r="D975" s="1" t="s">
        <v>19</v>
      </c>
      <c r="E975" s="102">
        <v>0</v>
      </c>
    </row>
    <row r="976" spans="1:5" s="4" customFormat="1" ht="15.75" customHeight="1" x14ac:dyDescent="0.4">
      <c r="A976" s="1" t="s">
        <v>1717</v>
      </c>
      <c r="B976" s="1" t="s">
        <v>1718</v>
      </c>
      <c r="C976" s="1" t="s">
        <v>4</v>
      </c>
      <c r="D976" s="1" t="s">
        <v>19</v>
      </c>
      <c r="E976" s="102">
        <v>0</v>
      </c>
    </row>
    <row r="977" spans="1:5" s="4" customFormat="1" ht="15.75" customHeight="1" x14ac:dyDescent="0.4">
      <c r="A977" s="1" t="s">
        <v>1719</v>
      </c>
      <c r="B977" s="1" t="s">
        <v>1720</v>
      </c>
      <c r="C977" s="1" t="s">
        <v>6</v>
      </c>
      <c r="D977" s="1" t="s">
        <v>19</v>
      </c>
      <c r="E977" s="102">
        <v>30</v>
      </c>
    </row>
    <row r="978" spans="1:5" s="4" customFormat="1" ht="15.75" customHeight="1" x14ac:dyDescent="0.4">
      <c r="A978" s="1" t="s">
        <v>1721</v>
      </c>
      <c r="B978" s="1" t="s">
        <v>1722</v>
      </c>
      <c r="C978" s="1" t="s">
        <v>4</v>
      </c>
      <c r="D978" s="1" t="s">
        <v>19</v>
      </c>
      <c r="E978" s="102">
        <v>0</v>
      </c>
    </row>
    <row r="979" spans="1:5" s="4" customFormat="1" ht="15.75" customHeight="1" x14ac:dyDescent="0.4">
      <c r="A979" s="1" t="s">
        <v>1723</v>
      </c>
      <c r="B979" s="1" t="s">
        <v>1724</v>
      </c>
      <c r="C979" s="1" t="s">
        <v>4</v>
      </c>
      <c r="D979" s="1" t="s">
        <v>19</v>
      </c>
      <c r="E979" s="102">
        <v>0</v>
      </c>
    </row>
    <row r="980" spans="1:5" s="4" customFormat="1" ht="15.75" customHeight="1" x14ac:dyDescent="0.4">
      <c r="A980" s="1" t="s">
        <v>1725</v>
      </c>
      <c r="B980" s="1" t="s">
        <v>1006</v>
      </c>
      <c r="C980" s="1" t="s">
        <v>4</v>
      </c>
      <c r="D980" s="1" t="s">
        <v>19</v>
      </c>
      <c r="E980" s="102">
        <v>0</v>
      </c>
    </row>
    <row r="981" spans="1:5" s="4" customFormat="1" ht="15.75" customHeight="1" x14ac:dyDescent="0.4">
      <c r="A981" s="1" t="s">
        <v>1726</v>
      </c>
      <c r="B981" s="1" t="s">
        <v>1727</v>
      </c>
      <c r="C981" s="1" t="s">
        <v>11</v>
      </c>
      <c r="D981" s="1" t="s">
        <v>19</v>
      </c>
      <c r="E981" s="102">
        <v>24702</v>
      </c>
    </row>
    <row r="982" spans="1:5" s="4" customFormat="1" ht="15.75" customHeight="1" x14ac:dyDescent="0.4">
      <c r="A982" s="1" t="s">
        <v>1728</v>
      </c>
      <c r="B982" s="1" t="s">
        <v>1729</v>
      </c>
      <c r="C982" s="1" t="s">
        <v>11</v>
      </c>
      <c r="D982" s="1" t="s">
        <v>19</v>
      </c>
      <c r="E982" s="102">
        <v>579809</v>
      </c>
    </row>
    <row r="983" spans="1:5" s="4" customFormat="1" ht="15.75" customHeight="1" x14ac:dyDescent="0.4">
      <c r="A983" s="1" t="s">
        <v>1730</v>
      </c>
      <c r="B983" s="1" t="s">
        <v>1731</v>
      </c>
      <c r="C983" s="1" t="s">
        <v>11</v>
      </c>
      <c r="D983" s="1" t="s">
        <v>19</v>
      </c>
      <c r="E983" s="102">
        <v>87795</v>
      </c>
    </row>
    <row r="984" spans="1:5" s="4" customFormat="1" ht="15.75" customHeight="1" x14ac:dyDescent="0.4">
      <c r="A984" s="1" t="s">
        <v>1732</v>
      </c>
      <c r="B984" s="1" t="s">
        <v>1733</v>
      </c>
      <c r="C984" s="1" t="s">
        <v>6</v>
      </c>
      <c r="D984" s="1" t="s">
        <v>19</v>
      </c>
      <c r="E984" s="102">
        <v>0</v>
      </c>
    </row>
    <row r="985" spans="1:5" s="4" customFormat="1" ht="15.75" customHeight="1" x14ac:dyDescent="0.4">
      <c r="A985" s="1" t="s">
        <v>1734</v>
      </c>
      <c r="B985" s="1" t="s">
        <v>1735</v>
      </c>
      <c r="C985" s="1" t="s">
        <v>11429</v>
      </c>
      <c r="D985" s="1" t="s">
        <v>19</v>
      </c>
      <c r="E985" s="102">
        <v>0</v>
      </c>
    </row>
    <row r="986" spans="1:5" s="4" customFormat="1" ht="15.75" customHeight="1" x14ac:dyDescent="0.4">
      <c r="A986" s="1" t="s">
        <v>1736</v>
      </c>
      <c r="B986" s="1" t="s">
        <v>1737</v>
      </c>
      <c r="C986" s="1" t="s">
        <v>11</v>
      </c>
      <c r="D986" s="1" t="s">
        <v>19</v>
      </c>
      <c r="E986" s="102">
        <v>0</v>
      </c>
    </row>
    <row r="987" spans="1:5" s="4" customFormat="1" ht="15.75" customHeight="1" x14ac:dyDescent="0.4">
      <c r="A987" s="1" t="s">
        <v>1738</v>
      </c>
      <c r="B987" s="1" t="s">
        <v>1739</v>
      </c>
      <c r="C987" s="1" t="s">
        <v>4</v>
      </c>
      <c r="D987" s="1" t="s">
        <v>19</v>
      </c>
      <c r="E987" s="102">
        <v>0</v>
      </c>
    </row>
    <row r="988" spans="1:5" s="4" customFormat="1" ht="15.75" customHeight="1" x14ac:dyDescent="0.4">
      <c r="A988" s="1" t="s">
        <v>1740</v>
      </c>
      <c r="B988" s="1" t="s">
        <v>1741</v>
      </c>
      <c r="C988" s="1" t="s">
        <v>11</v>
      </c>
      <c r="D988" s="1" t="s">
        <v>19</v>
      </c>
      <c r="E988" s="102">
        <v>132207</v>
      </c>
    </row>
    <row r="989" spans="1:5" s="4" customFormat="1" ht="15.75" customHeight="1" x14ac:dyDescent="0.4">
      <c r="A989" s="1" t="s">
        <v>1742</v>
      </c>
      <c r="B989" s="1" t="s">
        <v>1743</v>
      </c>
      <c r="C989" s="1" t="s">
        <v>6</v>
      </c>
      <c r="D989" s="1" t="s">
        <v>19</v>
      </c>
      <c r="E989" s="102">
        <v>403721</v>
      </c>
    </row>
    <row r="990" spans="1:5" s="4" customFormat="1" ht="15.75" customHeight="1" x14ac:dyDescent="0.4">
      <c r="A990" s="1" t="s">
        <v>1744</v>
      </c>
      <c r="B990" s="1" t="s">
        <v>1745</v>
      </c>
      <c r="C990" s="1" t="s">
        <v>11</v>
      </c>
      <c r="D990" s="1" t="s">
        <v>19</v>
      </c>
      <c r="E990" s="102">
        <v>19655</v>
      </c>
    </row>
    <row r="991" spans="1:5" s="4" customFormat="1" ht="15.75" customHeight="1" x14ac:dyDescent="0.4">
      <c r="A991" s="1" t="s">
        <v>1746</v>
      </c>
      <c r="B991" s="1" t="s">
        <v>1747</v>
      </c>
      <c r="C991" s="1" t="s">
        <v>7</v>
      </c>
      <c r="D991" s="1" t="s">
        <v>19</v>
      </c>
      <c r="E991" s="102">
        <v>29881</v>
      </c>
    </row>
    <row r="992" spans="1:5" s="4" customFormat="1" ht="15.75" customHeight="1" x14ac:dyDescent="0.4">
      <c r="A992" s="1" t="s">
        <v>1748</v>
      </c>
      <c r="B992" s="1" t="s">
        <v>1749</v>
      </c>
      <c r="C992" s="1" t="s">
        <v>7</v>
      </c>
      <c r="D992" s="1" t="s">
        <v>19</v>
      </c>
      <c r="E992" s="102">
        <v>28646</v>
      </c>
    </row>
    <row r="993" spans="1:5" s="4" customFormat="1" ht="15.75" customHeight="1" x14ac:dyDescent="0.4">
      <c r="A993" s="1" t="s">
        <v>1750</v>
      </c>
      <c r="B993" s="1" t="s">
        <v>1751</v>
      </c>
      <c r="C993" s="1" t="s">
        <v>7</v>
      </c>
      <c r="D993" s="1" t="s">
        <v>19</v>
      </c>
      <c r="E993" s="102">
        <v>59248</v>
      </c>
    </row>
    <row r="994" spans="1:5" s="4" customFormat="1" ht="15.75" customHeight="1" x14ac:dyDescent="0.4">
      <c r="A994" s="1" t="s">
        <v>1752</v>
      </c>
      <c r="B994" s="1" t="s">
        <v>1753</v>
      </c>
      <c r="C994" s="1" t="s">
        <v>7</v>
      </c>
      <c r="D994" s="1" t="s">
        <v>19</v>
      </c>
      <c r="E994" s="102">
        <v>7030</v>
      </c>
    </row>
    <row r="995" spans="1:5" s="4" customFormat="1" ht="15.75" customHeight="1" x14ac:dyDescent="0.4">
      <c r="A995" s="1" t="s">
        <v>1754</v>
      </c>
      <c r="B995" s="1" t="s">
        <v>1755</v>
      </c>
      <c r="C995" s="1" t="s">
        <v>7</v>
      </c>
      <c r="D995" s="1" t="s">
        <v>19</v>
      </c>
      <c r="E995" s="102">
        <v>51130</v>
      </c>
    </row>
    <row r="996" spans="1:5" s="4" customFormat="1" ht="15.75" customHeight="1" x14ac:dyDescent="0.4">
      <c r="A996" s="1" t="s">
        <v>1756</v>
      </c>
      <c r="B996" s="1" t="s">
        <v>1003</v>
      </c>
      <c r="C996" s="1" t="s">
        <v>7</v>
      </c>
      <c r="D996" s="1" t="s">
        <v>19</v>
      </c>
      <c r="E996" s="102">
        <v>62573</v>
      </c>
    </row>
    <row r="997" spans="1:5" s="4" customFormat="1" ht="15.75" customHeight="1" x14ac:dyDescent="0.4">
      <c r="A997" s="1" t="s">
        <v>1757</v>
      </c>
      <c r="B997" s="1" t="s">
        <v>1758</v>
      </c>
      <c r="C997" s="1" t="s">
        <v>7</v>
      </c>
      <c r="D997" s="1" t="s">
        <v>19</v>
      </c>
      <c r="E997" s="102">
        <v>49185</v>
      </c>
    </row>
    <row r="998" spans="1:5" s="4" customFormat="1" ht="15.75" customHeight="1" x14ac:dyDescent="0.4">
      <c r="A998" s="1" t="s">
        <v>1759</v>
      </c>
      <c r="B998" s="1" t="s">
        <v>1760</v>
      </c>
      <c r="C998" s="1" t="s">
        <v>7</v>
      </c>
      <c r="D998" s="1" t="s">
        <v>19</v>
      </c>
      <c r="E998" s="102">
        <v>81209</v>
      </c>
    </row>
    <row r="999" spans="1:5" s="4" customFormat="1" ht="15.75" customHeight="1" x14ac:dyDescent="0.4">
      <c r="A999" s="1" t="s">
        <v>1761</v>
      </c>
      <c r="B999" s="1" t="s">
        <v>1762</v>
      </c>
      <c r="C999" s="1" t="s">
        <v>7</v>
      </c>
      <c r="D999" s="1" t="s">
        <v>19</v>
      </c>
      <c r="E999" s="102">
        <v>304862</v>
      </c>
    </row>
    <row r="1000" spans="1:5" s="4" customFormat="1" ht="15.75" customHeight="1" x14ac:dyDescent="0.4">
      <c r="A1000" s="1" t="s">
        <v>1763</v>
      </c>
      <c r="B1000" s="1" t="s">
        <v>1764</v>
      </c>
      <c r="C1000" s="1" t="s">
        <v>7</v>
      </c>
      <c r="D1000" s="1" t="s">
        <v>19</v>
      </c>
      <c r="E1000" s="102">
        <v>30322</v>
      </c>
    </row>
    <row r="1001" spans="1:5" s="4" customFormat="1" ht="15.75" customHeight="1" x14ac:dyDescent="0.4">
      <c r="A1001" s="1" t="s">
        <v>1765</v>
      </c>
      <c r="B1001" s="1" t="s">
        <v>1766</v>
      </c>
      <c r="C1001" s="1" t="s">
        <v>11</v>
      </c>
      <c r="D1001" s="1" t="s">
        <v>19</v>
      </c>
      <c r="E1001" s="102">
        <v>9898</v>
      </c>
    </row>
    <row r="1002" spans="1:5" s="4" customFormat="1" ht="15.75" customHeight="1" x14ac:dyDescent="0.4">
      <c r="A1002" s="1" t="s">
        <v>1767</v>
      </c>
      <c r="B1002" s="1" t="s">
        <v>14224</v>
      </c>
      <c r="C1002" s="1" t="s">
        <v>7</v>
      </c>
      <c r="D1002" s="1" t="s">
        <v>19</v>
      </c>
      <c r="E1002" s="102">
        <v>7685</v>
      </c>
    </row>
    <row r="1003" spans="1:5" s="4" customFormat="1" ht="15.75" customHeight="1" x14ac:dyDescent="0.4">
      <c r="A1003" s="1" t="s">
        <v>1768</v>
      </c>
      <c r="B1003" s="1" t="s">
        <v>1769</v>
      </c>
      <c r="C1003" s="1" t="s">
        <v>7</v>
      </c>
      <c r="D1003" s="1" t="s">
        <v>19</v>
      </c>
      <c r="E1003" s="102">
        <v>9383</v>
      </c>
    </row>
    <row r="1004" spans="1:5" s="4" customFormat="1" ht="15.75" customHeight="1" x14ac:dyDescent="0.4">
      <c r="A1004" s="1" t="s">
        <v>1770</v>
      </c>
      <c r="B1004" s="1" t="s">
        <v>1771</v>
      </c>
      <c r="C1004" s="1" t="s">
        <v>7</v>
      </c>
      <c r="D1004" s="1" t="s">
        <v>19</v>
      </c>
      <c r="E1004" s="102">
        <v>203240</v>
      </c>
    </row>
    <row r="1005" spans="1:5" s="4" customFormat="1" ht="15.75" customHeight="1" x14ac:dyDescent="0.4">
      <c r="A1005" s="1" t="s">
        <v>1772</v>
      </c>
      <c r="B1005" s="1" t="s">
        <v>1047</v>
      </c>
      <c r="C1005" s="1" t="s">
        <v>7</v>
      </c>
      <c r="D1005" s="1" t="s">
        <v>19</v>
      </c>
      <c r="E1005" s="102">
        <v>39844</v>
      </c>
    </row>
    <row r="1006" spans="1:5" s="4" customFormat="1" ht="15.75" customHeight="1" x14ac:dyDescent="0.4">
      <c r="A1006" s="1" t="s">
        <v>1773</v>
      </c>
      <c r="B1006" s="1" t="s">
        <v>11954</v>
      </c>
      <c r="C1006" s="1" t="s">
        <v>7</v>
      </c>
      <c r="D1006" s="1" t="s">
        <v>19</v>
      </c>
      <c r="E1006" s="102">
        <v>23092</v>
      </c>
    </row>
    <row r="1007" spans="1:5" s="4" customFormat="1" ht="15.75" customHeight="1" x14ac:dyDescent="0.4">
      <c r="A1007" s="1" t="s">
        <v>1774</v>
      </c>
      <c r="B1007" s="1" t="s">
        <v>1775</v>
      </c>
      <c r="C1007" s="1" t="s">
        <v>6</v>
      </c>
      <c r="D1007" s="1" t="s">
        <v>19</v>
      </c>
      <c r="E1007" s="102">
        <v>2174</v>
      </c>
    </row>
    <row r="1008" spans="1:5" s="4" customFormat="1" ht="15.75" customHeight="1" x14ac:dyDescent="0.4">
      <c r="A1008" s="1" t="s">
        <v>1776</v>
      </c>
      <c r="B1008" s="1" t="s">
        <v>1777</v>
      </c>
      <c r="C1008" s="1" t="s">
        <v>7</v>
      </c>
      <c r="D1008" s="1" t="s">
        <v>19</v>
      </c>
      <c r="E1008" s="102">
        <v>1748</v>
      </c>
    </row>
    <row r="1009" spans="1:5" s="4" customFormat="1" ht="15.75" customHeight="1" x14ac:dyDescent="0.4">
      <c r="A1009" s="1" t="s">
        <v>1778</v>
      </c>
      <c r="B1009" s="1" t="s">
        <v>1045</v>
      </c>
      <c r="C1009" s="1" t="s">
        <v>7</v>
      </c>
      <c r="D1009" s="1" t="s">
        <v>19</v>
      </c>
      <c r="E1009" s="102">
        <v>17183</v>
      </c>
    </row>
    <row r="1010" spans="1:5" s="4" customFormat="1" ht="15.75" customHeight="1" x14ac:dyDescent="0.4">
      <c r="A1010" s="1" t="s">
        <v>1779</v>
      </c>
      <c r="B1010" s="1" t="s">
        <v>1028</v>
      </c>
      <c r="C1010" s="1" t="s">
        <v>7</v>
      </c>
      <c r="D1010" s="1" t="s">
        <v>19</v>
      </c>
      <c r="E1010" s="102">
        <v>29750</v>
      </c>
    </row>
    <row r="1011" spans="1:5" s="4" customFormat="1" ht="15.75" customHeight="1" x14ac:dyDescent="0.4">
      <c r="A1011" s="1" t="s">
        <v>1780</v>
      </c>
      <c r="B1011" s="1" t="s">
        <v>1781</v>
      </c>
      <c r="C1011" s="1" t="s">
        <v>7</v>
      </c>
      <c r="D1011" s="1" t="s">
        <v>19</v>
      </c>
      <c r="E1011" s="102">
        <v>861551</v>
      </c>
    </row>
    <row r="1012" spans="1:5" s="4" customFormat="1" ht="15.75" customHeight="1" x14ac:dyDescent="0.4">
      <c r="A1012" s="1" t="s">
        <v>1782</v>
      </c>
      <c r="B1012" s="1" t="s">
        <v>1783</v>
      </c>
      <c r="C1012" s="1" t="s">
        <v>7</v>
      </c>
      <c r="D1012" s="1" t="s">
        <v>19</v>
      </c>
      <c r="E1012" s="102">
        <v>4967</v>
      </c>
    </row>
    <row r="1013" spans="1:5" s="4" customFormat="1" ht="15.75" customHeight="1" x14ac:dyDescent="0.4">
      <c r="A1013" s="1" t="s">
        <v>1784</v>
      </c>
      <c r="B1013" s="1" t="s">
        <v>1785</v>
      </c>
      <c r="C1013" s="1" t="s">
        <v>11</v>
      </c>
      <c r="D1013" s="1" t="s">
        <v>19</v>
      </c>
      <c r="E1013" s="102">
        <v>0</v>
      </c>
    </row>
    <row r="1014" spans="1:5" s="4" customFormat="1" ht="15.75" customHeight="1" x14ac:dyDescent="0.4">
      <c r="A1014" s="1" t="s">
        <v>1786</v>
      </c>
      <c r="B1014" s="1" t="s">
        <v>1039</v>
      </c>
      <c r="C1014" s="1" t="s">
        <v>4</v>
      </c>
      <c r="D1014" s="1" t="s">
        <v>19</v>
      </c>
      <c r="E1014" s="102">
        <v>0</v>
      </c>
    </row>
    <row r="1015" spans="1:5" s="4" customFormat="1" ht="15.75" customHeight="1" x14ac:dyDescent="0.4">
      <c r="A1015" s="1" t="s">
        <v>1787</v>
      </c>
      <c r="B1015" s="1" t="s">
        <v>1788</v>
      </c>
      <c r="C1015" s="1" t="s">
        <v>11</v>
      </c>
      <c r="D1015" s="1" t="s">
        <v>19</v>
      </c>
      <c r="E1015" s="102">
        <v>36999</v>
      </c>
    </row>
    <row r="1016" spans="1:5" s="4" customFormat="1" ht="15.75" customHeight="1" x14ac:dyDescent="0.4">
      <c r="A1016" s="1" t="s">
        <v>1789</v>
      </c>
      <c r="B1016" s="1" t="s">
        <v>1790</v>
      </c>
      <c r="C1016" s="1" t="s">
        <v>6</v>
      </c>
      <c r="D1016" s="1" t="s">
        <v>19</v>
      </c>
      <c r="E1016" s="102">
        <v>96144</v>
      </c>
    </row>
    <row r="1017" spans="1:5" s="4" customFormat="1" ht="15.75" customHeight="1" x14ac:dyDescent="0.4">
      <c r="A1017" s="1" t="s">
        <v>1791</v>
      </c>
      <c r="B1017" s="1" t="s">
        <v>1792</v>
      </c>
      <c r="C1017" s="1" t="s">
        <v>6</v>
      </c>
      <c r="D1017" s="1" t="s">
        <v>19</v>
      </c>
      <c r="E1017" s="102">
        <v>603885</v>
      </c>
    </row>
    <row r="1018" spans="1:5" s="4" customFormat="1" ht="15.75" customHeight="1" x14ac:dyDescent="0.4">
      <c r="A1018" s="1" t="s">
        <v>1793</v>
      </c>
      <c r="B1018" s="1" t="s">
        <v>1794</v>
      </c>
      <c r="C1018" s="1" t="s">
        <v>11</v>
      </c>
      <c r="D1018" s="1" t="s">
        <v>19</v>
      </c>
      <c r="E1018" s="102">
        <v>1</v>
      </c>
    </row>
    <row r="1019" spans="1:5" s="4" customFormat="1" ht="15.75" customHeight="1" x14ac:dyDescent="0.4">
      <c r="A1019" s="1" t="s">
        <v>1795</v>
      </c>
      <c r="B1019" s="1" t="s">
        <v>1796</v>
      </c>
      <c r="C1019" s="1" t="s">
        <v>11</v>
      </c>
      <c r="D1019" s="1" t="s">
        <v>19</v>
      </c>
      <c r="E1019" s="102">
        <v>12187</v>
      </c>
    </row>
    <row r="1020" spans="1:5" s="4" customFormat="1" ht="15.75" customHeight="1" x14ac:dyDescent="0.4">
      <c r="A1020" s="1" t="s">
        <v>1797</v>
      </c>
      <c r="B1020" s="1" t="s">
        <v>1798</v>
      </c>
      <c r="C1020" s="1" t="s">
        <v>11</v>
      </c>
      <c r="D1020" s="1" t="s">
        <v>19</v>
      </c>
      <c r="E1020" s="102">
        <v>377</v>
      </c>
    </row>
    <row r="1021" spans="1:5" s="4" customFormat="1" ht="15.75" customHeight="1" x14ac:dyDescent="0.4">
      <c r="A1021" s="1" t="s">
        <v>1799</v>
      </c>
      <c r="B1021" s="1" t="s">
        <v>994</v>
      </c>
      <c r="C1021" s="1" t="s">
        <v>4</v>
      </c>
      <c r="D1021" s="1" t="s">
        <v>19</v>
      </c>
      <c r="E1021" s="102">
        <v>0</v>
      </c>
    </row>
    <row r="1022" spans="1:5" s="4" customFormat="1" ht="15.75" customHeight="1" x14ac:dyDescent="0.4">
      <c r="A1022" s="1" t="s">
        <v>1800</v>
      </c>
      <c r="B1022" s="1" t="s">
        <v>1801</v>
      </c>
      <c r="C1022" s="1" t="s">
        <v>11</v>
      </c>
      <c r="D1022" s="1" t="s">
        <v>19</v>
      </c>
      <c r="E1022" s="102">
        <v>0</v>
      </c>
    </row>
    <row r="1023" spans="1:5" s="4" customFormat="1" ht="15.75" customHeight="1" x14ac:dyDescent="0.4">
      <c r="A1023" s="1" t="s">
        <v>1802</v>
      </c>
      <c r="B1023" s="1" t="s">
        <v>1803</v>
      </c>
      <c r="C1023" s="1" t="s">
        <v>7</v>
      </c>
      <c r="D1023" s="1" t="s">
        <v>19</v>
      </c>
      <c r="E1023" s="102">
        <v>210164</v>
      </c>
    </row>
    <row r="1024" spans="1:5" s="4" customFormat="1" ht="15.75" customHeight="1" x14ac:dyDescent="0.4">
      <c r="A1024" s="1" t="s">
        <v>1804</v>
      </c>
      <c r="B1024" s="1" t="s">
        <v>876</v>
      </c>
      <c r="C1024" s="1" t="s">
        <v>7</v>
      </c>
      <c r="D1024" s="1" t="s">
        <v>19</v>
      </c>
      <c r="E1024" s="102">
        <v>35904</v>
      </c>
    </row>
    <row r="1025" spans="1:5" s="4" customFormat="1" ht="15.75" customHeight="1" x14ac:dyDescent="0.4">
      <c r="A1025" s="1" t="s">
        <v>1805</v>
      </c>
      <c r="B1025" s="1" t="s">
        <v>1806</v>
      </c>
      <c r="C1025" s="1" t="s">
        <v>6</v>
      </c>
      <c r="D1025" s="1" t="s">
        <v>19</v>
      </c>
      <c r="E1025" s="102">
        <v>0</v>
      </c>
    </row>
    <row r="1026" spans="1:5" s="4" customFormat="1" ht="15.75" customHeight="1" x14ac:dyDescent="0.4">
      <c r="A1026" s="1" t="s">
        <v>1807</v>
      </c>
      <c r="B1026" s="1" t="s">
        <v>1808</v>
      </c>
      <c r="C1026" s="1" t="s">
        <v>11</v>
      </c>
      <c r="D1026" s="1" t="s">
        <v>19</v>
      </c>
      <c r="E1026" s="102">
        <v>0</v>
      </c>
    </row>
    <row r="1027" spans="1:5" s="4" customFormat="1" ht="15.75" customHeight="1" x14ac:dyDescent="0.4">
      <c r="A1027" s="1" t="s">
        <v>1809</v>
      </c>
      <c r="B1027" s="1" t="s">
        <v>1810</v>
      </c>
      <c r="C1027" s="1" t="s">
        <v>6</v>
      </c>
      <c r="D1027" s="1" t="s">
        <v>19</v>
      </c>
      <c r="E1027" s="102">
        <v>0</v>
      </c>
    </row>
    <row r="1028" spans="1:5" s="4" customFormat="1" ht="15.75" customHeight="1" x14ac:dyDescent="0.4">
      <c r="A1028" s="1" t="s">
        <v>1811</v>
      </c>
      <c r="B1028" s="1" t="s">
        <v>1812</v>
      </c>
      <c r="C1028" s="1" t="s">
        <v>11</v>
      </c>
      <c r="D1028" s="1" t="s">
        <v>19</v>
      </c>
      <c r="E1028" s="102">
        <v>82814</v>
      </c>
    </row>
    <row r="1029" spans="1:5" s="4" customFormat="1" ht="15.75" customHeight="1" x14ac:dyDescent="0.4">
      <c r="A1029" s="1" t="s">
        <v>1813</v>
      </c>
      <c r="B1029" s="1" t="s">
        <v>1814</v>
      </c>
      <c r="C1029" s="1" t="s">
        <v>6</v>
      </c>
      <c r="D1029" s="1" t="s">
        <v>19</v>
      </c>
      <c r="E1029" s="102">
        <v>0</v>
      </c>
    </row>
    <row r="1030" spans="1:5" s="4" customFormat="1" ht="15.75" customHeight="1" x14ac:dyDescent="0.4">
      <c r="A1030" s="1" t="s">
        <v>1815</v>
      </c>
      <c r="B1030" s="1" t="s">
        <v>1816</v>
      </c>
      <c r="C1030" s="1" t="s">
        <v>11</v>
      </c>
      <c r="D1030" s="1" t="s">
        <v>19</v>
      </c>
      <c r="E1030" s="102">
        <v>185356</v>
      </c>
    </row>
    <row r="1031" spans="1:5" s="4" customFormat="1" ht="15.75" customHeight="1" x14ac:dyDescent="0.4">
      <c r="A1031" s="1" t="s">
        <v>1817</v>
      </c>
      <c r="B1031" s="1" t="s">
        <v>1818</v>
      </c>
      <c r="C1031" s="1" t="s">
        <v>11429</v>
      </c>
      <c r="D1031" s="1" t="s">
        <v>19</v>
      </c>
      <c r="E1031" s="102">
        <v>0</v>
      </c>
    </row>
    <row r="1032" spans="1:5" s="4" customFormat="1" ht="15.75" customHeight="1" x14ac:dyDescent="0.4">
      <c r="A1032" s="1" t="s">
        <v>1819</v>
      </c>
      <c r="B1032" s="1" t="s">
        <v>996</v>
      </c>
      <c r="C1032" s="1" t="s">
        <v>4</v>
      </c>
      <c r="D1032" s="1" t="s">
        <v>19</v>
      </c>
      <c r="E1032" s="102">
        <v>0</v>
      </c>
    </row>
    <row r="1033" spans="1:5" s="4" customFormat="1" ht="15.75" customHeight="1" x14ac:dyDescent="0.4">
      <c r="A1033" s="1" t="s">
        <v>1820</v>
      </c>
      <c r="B1033" s="1" t="s">
        <v>1821</v>
      </c>
      <c r="C1033" s="1" t="s">
        <v>6</v>
      </c>
      <c r="D1033" s="1" t="s">
        <v>19</v>
      </c>
      <c r="E1033" s="102">
        <v>0</v>
      </c>
    </row>
    <row r="1034" spans="1:5" s="4" customFormat="1" ht="15.75" customHeight="1" x14ac:dyDescent="0.4">
      <c r="A1034" s="1" t="s">
        <v>1822</v>
      </c>
      <c r="B1034" s="1" t="s">
        <v>1823</v>
      </c>
      <c r="C1034" s="1" t="s">
        <v>11</v>
      </c>
      <c r="D1034" s="1" t="s">
        <v>19</v>
      </c>
      <c r="E1034" s="102">
        <v>0</v>
      </c>
    </row>
    <row r="1035" spans="1:5" s="4" customFormat="1" ht="15.75" customHeight="1" x14ac:dyDescent="0.4">
      <c r="A1035" s="1" t="s">
        <v>1824</v>
      </c>
      <c r="B1035" s="1" t="s">
        <v>1825</v>
      </c>
      <c r="C1035" s="1" t="s">
        <v>4</v>
      </c>
      <c r="D1035" s="1" t="s">
        <v>19</v>
      </c>
      <c r="E1035" s="102">
        <v>0</v>
      </c>
    </row>
    <row r="1036" spans="1:5" s="4" customFormat="1" ht="15.75" customHeight="1" x14ac:dyDescent="0.4">
      <c r="A1036" s="1" t="s">
        <v>1826</v>
      </c>
      <c r="B1036" s="1" t="s">
        <v>1827</v>
      </c>
      <c r="C1036" s="1" t="s">
        <v>11</v>
      </c>
      <c r="D1036" s="1" t="s">
        <v>19</v>
      </c>
      <c r="E1036" s="102">
        <v>0</v>
      </c>
    </row>
    <row r="1037" spans="1:5" s="4" customFormat="1" ht="15.75" customHeight="1" x14ac:dyDescent="0.4">
      <c r="A1037" s="1" t="s">
        <v>1828</v>
      </c>
      <c r="B1037" s="1" t="s">
        <v>11955</v>
      </c>
      <c r="C1037" s="1" t="s">
        <v>7</v>
      </c>
      <c r="D1037" s="1" t="s">
        <v>19</v>
      </c>
      <c r="E1037" s="102">
        <v>14461</v>
      </c>
    </row>
    <row r="1038" spans="1:5" s="4" customFormat="1" ht="15.75" customHeight="1" x14ac:dyDescent="0.4">
      <c r="A1038" s="1" t="s">
        <v>1829</v>
      </c>
      <c r="B1038" s="1" t="s">
        <v>1830</v>
      </c>
      <c r="C1038" s="1" t="s">
        <v>6</v>
      </c>
      <c r="D1038" s="1" t="s">
        <v>19</v>
      </c>
      <c r="E1038" s="102">
        <v>0</v>
      </c>
    </row>
    <row r="1039" spans="1:5" s="4" customFormat="1" ht="15.75" customHeight="1" x14ac:dyDescent="0.4">
      <c r="A1039" s="1" t="s">
        <v>1831</v>
      </c>
      <c r="B1039" s="1" t="s">
        <v>1832</v>
      </c>
      <c r="C1039" s="1" t="s">
        <v>6</v>
      </c>
      <c r="D1039" s="1" t="s">
        <v>19</v>
      </c>
      <c r="E1039" s="102">
        <v>0</v>
      </c>
    </row>
    <row r="1040" spans="1:5" s="4" customFormat="1" ht="15.75" customHeight="1" x14ac:dyDescent="0.4">
      <c r="A1040" s="1" t="s">
        <v>1833</v>
      </c>
      <c r="B1040" s="1" t="s">
        <v>1834</v>
      </c>
      <c r="C1040" s="1" t="s">
        <v>4</v>
      </c>
      <c r="D1040" s="1" t="s">
        <v>19</v>
      </c>
      <c r="E1040" s="102">
        <v>0</v>
      </c>
    </row>
    <row r="1041" spans="1:5" s="4" customFormat="1" ht="15.75" customHeight="1" x14ac:dyDescent="0.4">
      <c r="A1041" s="1" t="s">
        <v>1835</v>
      </c>
      <c r="B1041" s="1" t="s">
        <v>1836</v>
      </c>
      <c r="C1041" s="1" t="s">
        <v>11</v>
      </c>
      <c r="D1041" s="1" t="s">
        <v>19</v>
      </c>
      <c r="E1041" s="102">
        <v>0</v>
      </c>
    </row>
    <row r="1042" spans="1:5" s="4" customFormat="1" ht="15.75" customHeight="1" x14ac:dyDescent="0.4">
      <c r="A1042" s="1" t="s">
        <v>1837</v>
      </c>
      <c r="B1042" s="1" t="s">
        <v>18764</v>
      </c>
      <c r="C1042" s="1" t="s">
        <v>6</v>
      </c>
      <c r="D1042" s="1" t="s">
        <v>19</v>
      </c>
      <c r="E1042" s="102">
        <v>272127</v>
      </c>
    </row>
    <row r="1043" spans="1:5" s="4" customFormat="1" ht="15.75" customHeight="1" x14ac:dyDescent="0.4">
      <c r="A1043" s="1" t="s">
        <v>1838</v>
      </c>
      <c r="B1043" s="1" t="s">
        <v>1839</v>
      </c>
      <c r="C1043" s="1" t="s">
        <v>11</v>
      </c>
      <c r="D1043" s="1" t="s">
        <v>19</v>
      </c>
      <c r="E1043" s="102">
        <v>0</v>
      </c>
    </row>
    <row r="1044" spans="1:5" s="4" customFormat="1" ht="15.75" customHeight="1" x14ac:dyDescent="0.4">
      <c r="A1044" s="1" t="s">
        <v>1840</v>
      </c>
      <c r="B1044" s="1" t="s">
        <v>1841</v>
      </c>
      <c r="C1044" s="1" t="s">
        <v>4</v>
      </c>
      <c r="D1044" s="1" t="s">
        <v>19</v>
      </c>
      <c r="E1044" s="102">
        <v>0</v>
      </c>
    </row>
    <row r="1045" spans="1:5" s="4" customFormat="1" ht="15.75" customHeight="1" x14ac:dyDescent="0.4">
      <c r="A1045" s="1" t="s">
        <v>1842</v>
      </c>
      <c r="B1045" s="1" t="s">
        <v>1843</v>
      </c>
      <c r="C1045" s="1" t="s">
        <v>11</v>
      </c>
      <c r="D1045" s="1" t="s">
        <v>19</v>
      </c>
      <c r="E1045" s="102">
        <v>0</v>
      </c>
    </row>
    <row r="1046" spans="1:5" s="4" customFormat="1" ht="15.75" customHeight="1" x14ac:dyDescent="0.4">
      <c r="A1046" s="1" t="s">
        <v>1844</v>
      </c>
      <c r="B1046" s="1" t="s">
        <v>1845</v>
      </c>
      <c r="C1046" s="1" t="s">
        <v>4</v>
      </c>
      <c r="D1046" s="1" t="s">
        <v>522</v>
      </c>
      <c r="E1046" s="102">
        <v>1</v>
      </c>
    </row>
    <row r="1047" spans="1:5" s="4" customFormat="1" ht="15.75" customHeight="1" x14ac:dyDescent="0.4">
      <c r="A1047" s="1" t="s">
        <v>1846</v>
      </c>
      <c r="B1047" s="1" t="s">
        <v>1847</v>
      </c>
      <c r="C1047" s="1" t="s">
        <v>11</v>
      </c>
      <c r="D1047" s="1" t="s">
        <v>19</v>
      </c>
      <c r="E1047" s="102">
        <v>0</v>
      </c>
    </row>
    <row r="1048" spans="1:5" s="4" customFormat="1" ht="15.75" customHeight="1" x14ac:dyDescent="0.4">
      <c r="A1048" s="1" t="s">
        <v>1848</v>
      </c>
      <c r="B1048" s="1" t="s">
        <v>1849</v>
      </c>
      <c r="C1048" s="1" t="s">
        <v>6</v>
      </c>
      <c r="D1048" s="1" t="s">
        <v>19</v>
      </c>
      <c r="E1048" s="102">
        <v>0</v>
      </c>
    </row>
    <row r="1049" spans="1:5" s="4" customFormat="1" ht="15.75" customHeight="1" x14ac:dyDescent="0.4">
      <c r="A1049" s="1" t="s">
        <v>1850</v>
      </c>
      <c r="B1049" s="1" t="s">
        <v>1851</v>
      </c>
      <c r="C1049" s="1" t="s">
        <v>4</v>
      </c>
      <c r="D1049" s="1" t="s">
        <v>19</v>
      </c>
      <c r="E1049" s="102">
        <v>2455</v>
      </c>
    </row>
    <row r="1050" spans="1:5" s="4" customFormat="1" ht="15.75" customHeight="1" x14ac:dyDescent="0.4">
      <c r="A1050" s="1" t="s">
        <v>1852</v>
      </c>
      <c r="B1050" s="1" t="s">
        <v>1853</v>
      </c>
      <c r="C1050" s="1" t="s">
        <v>11</v>
      </c>
      <c r="D1050" s="1" t="s">
        <v>19</v>
      </c>
      <c r="E1050" s="102">
        <v>0</v>
      </c>
    </row>
    <row r="1051" spans="1:5" s="4" customFormat="1" ht="15.75" customHeight="1" x14ac:dyDescent="0.4">
      <c r="A1051" s="1" t="s">
        <v>1854</v>
      </c>
      <c r="B1051" s="1" t="s">
        <v>1855</v>
      </c>
      <c r="C1051" s="1" t="s">
        <v>11</v>
      </c>
      <c r="D1051" s="1" t="s">
        <v>19</v>
      </c>
      <c r="E1051" s="102">
        <v>28376</v>
      </c>
    </row>
    <row r="1052" spans="1:5" s="4" customFormat="1" ht="15.75" customHeight="1" x14ac:dyDescent="0.4">
      <c r="A1052" s="1" t="s">
        <v>1856</v>
      </c>
      <c r="B1052" s="1" t="s">
        <v>1857</v>
      </c>
      <c r="C1052" s="1" t="s">
        <v>6</v>
      </c>
      <c r="D1052" s="1" t="s">
        <v>19</v>
      </c>
      <c r="E1052" s="102">
        <v>89825</v>
      </c>
    </row>
    <row r="1053" spans="1:5" s="4" customFormat="1" ht="15.75" customHeight="1" x14ac:dyDescent="0.4">
      <c r="A1053" s="1" t="s">
        <v>1858</v>
      </c>
      <c r="B1053" s="1" t="s">
        <v>1859</v>
      </c>
      <c r="C1053" s="1" t="s">
        <v>11</v>
      </c>
      <c r="D1053" s="1" t="s">
        <v>19</v>
      </c>
      <c r="E1053" s="102">
        <v>13153</v>
      </c>
    </row>
    <row r="1054" spans="1:5" s="4" customFormat="1" ht="15.75" customHeight="1" x14ac:dyDescent="0.4">
      <c r="A1054" s="1" t="s">
        <v>1860</v>
      </c>
      <c r="B1054" s="1" t="s">
        <v>1861</v>
      </c>
      <c r="C1054" s="1" t="s">
        <v>11</v>
      </c>
      <c r="D1054" s="1" t="s">
        <v>19</v>
      </c>
      <c r="E1054" s="102">
        <v>0</v>
      </c>
    </row>
    <row r="1055" spans="1:5" s="4" customFormat="1" ht="15.75" customHeight="1" x14ac:dyDescent="0.4">
      <c r="A1055" s="1" t="s">
        <v>1862</v>
      </c>
      <c r="B1055" s="1" t="s">
        <v>1863</v>
      </c>
      <c r="C1055" s="1" t="s">
        <v>4</v>
      </c>
      <c r="D1055" s="1" t="s">
        <v>19</v>
      </c>
      <c r="E1055" s="102">
        <v>0</v>
      </c>
    </row>
    <row r="1056" spans="1:5" s="4" customFormat="1" ht="15.75" customHeight="1" x14ac:dyDescent="0.4">
      <c r="A1056" s="1" t="s">
        <v>1864</v>
      </c>
      <c r="B1056" s="1" t="s">
        <v>1865</v>
      </c>
      <c r="C1056" s="1" t="s">
        <v>6</v>
      </c>
      <c r="D1056" s="1" t="s">
        <v>19</v>
      </c>
      <c r="E1056" s="102">
        <v>0</v>
      </c>
    </row>
    <row r="1057" spans="1:5" s="4" customFormat="1" ht="15.75" customHeight="1" x14ac:dyDescent="0.4">
      <c r="A1057" s="1" t="s">
        <v>1866</v>
      </c>
      <c r="B1057" s="1" t="s">
        <v>1867</v>
      </c>
      <c r="C1057" s="1" t="s">
        <v>6</v>
      </c>
      <c r="D1057" s="1" t="s">
        <v>19</v>
      </c>
      <c r="E1057" s="102">
        <v>0</v>
      </c>
    </row>
    <row r="1058" spans="1:5" s="4" customFormat="1" ht="15.75" customHeight="1" x14ac:dyDescent="0.4">
      <c r="A1058" s="1" t="s">
        <v>1868</v>
      </c>
      <c r="B1058" s="1" t="s">
        <v>1869</v>
      </c>
      <c r="C1058" s="1" t="s">
        <v>11</v>
      </c>
      <c r="D1058" s="1" t="s">
        <v>19</v>
      </c>
      <c r="E1058" s="102">
        <v>0</v>
      </c>
    </row>
    <row r="1059" spans="1:5" s="4" customFormat="1" ht="15.75" customHeight="1" x14ac:dyDescent="0.4">
      <c r="A1059" s="1" t="s">
        <v>1870</v>
      </c>
      <c r="B1059" s="1" t="s">
        <v>1871</v>
      </c>
      <c r="C1059" s="1" t="s">
        <v>4</v>
      </c>
      <c r="D1059" s="1" t="s">
        <v>19</v>
      </c>
      <c r="E1059" s="102">
        <v>0</v>
      </c>
    </row>
    <row r="1060" spans="1:5" s="4" customFormat="1" ht="15.75" customHeight="1" x14ac:dyDescent="0.4">
      <c r="A1060" s="1" t="s">
        <v>1872</v>
      </c>
      <c r="B1060" s="1" t="s">
        <v>1873</v>
      </c>
      <c r="C1060" s="1" t="s">
        <v>11</v>
      </c>
      <c r="D1060" s="1" t="s">
        <v>19</v>
      </c>
      <c r="E1060" s="102">
        <v>216504</v>
      </c>
    </row>
    <row r="1061" spans="1:5" s="4" customFormat="1" ht="15.75" customHeight="1" x14ac:dyDescent="0.4">
      <c r="A1061" s="1" t="s">
        <v>1874</v>
      </c>
      <c r="B1061" s="1" t="s">
        <v>1875</v>
      </c>
      <c r="C1061" s="1" t="s">
        <v>6</v>
      </c>
      <c r="D1061" s="1" t="s">
        <v>19</v>
      </c>
      <c r="E1061" s="102">
        <v>292195</v>
      </c>
    </row>
    <row r="1062" spans="1:5" s="4" customFormat="1" ht="15.75" customHeight="1" x14ac:dyDescent="0.4">
      <c r="A1062" s="1" t="s">
        <v>1876</v>
      </c>
      <c r="B1062" s="1" t="s">
        <v>1877</v>
      </c>
      <c r="C1062" s="1" t="s">
        <v>11</v>
      </c>
      <c r="D1062" s="1" t="s">
        <v>19</v>
      </c>
      <c r="E1062" s="102">
        <v>65793</v>
      </c>
    </row>
    <row r="1063" spans="1:5" s="4" customFormat="1" ht="15.75" customHeight="1" x14ac:dyDescent="0.4">
      <c r="A1063" s="1" t="s">
        <v>1878</v>
      </c>
      <c r="B1063" s="1" t="s">
        <v>1879</v>
      </c>
      <c r="C1063" s="1" t="s">
        <v>11</v>
      </c>
      <c r="D1063" s="1" t="s">
        <v>19</v>
      </c>
      <c r="E1063" s="102">
        <v>24645</v>
      </c>
    </row>
    <row r="1064" spans="1:5" s="4" customFormat="1" ht="15.75" customHeight="1" x14ac:dyDescent="0.4">
      <c r="A1064" s="1" t="s">
        <v>1880</v>
      </c>
      <c r="B1064" s="1" t="s">
        <v>1881</v>
      </c>
      <c r="C1064" s="1" t="s">
        <v>4</v>
      </c>
      <c r="D1064" s="1" t="s">
        <v>19</v>
      </c>
      <c r="E1064" s="102">
        <v>0</v>
      </c>
    </row>
    <row r="1065" spans="1:5" s="4" customFormat="1" ht="15.75" customHeight="1" x14ac:dyDescent="0.4">
      <c r="A1065" s="1" t="s">
        <v>1882</v>
      </c>
      <c r="B1065" s="1" t="s">
        <v>1883</v>
      </c>
      <c r="C1065" s="1" t="s">
        <v>11</v>
      </c>
      <c r="D1065" s="1" t="s">
        <v>19</v>
      </c>
      <c r="E1065" s="102">
        <v>32244</v>
      </c>
    </row>
    <row r="1066" spans="1:5" s="4" customFormat="1" ht="15.75" customHeight="1" x14ac:dyDescent="0.4">
      <c r="A1066" s="1" t="s">
        <v>1884</v>
      </c>
      <c r="B1066" s="1" t="s">
        <v>1885</v>
      </c>
      <c r="C1066" s="1" t="s">
        <v>11</v>
      </c>
      <c r="D1066" s="1" t="s">
        <v>19</v>
      </c>
      <c r="E1066" s="102">
        <v>0</v>
      </c>
    </row>
    <row r="1067" spans="1:5" s="4" customFormat="1" ht="15.75" customHeight="1" x14ac:dyDescent="0.4">
      <c r="A1067" s="1" t="s">
        <v>1886</v>
      </c>
      <c r="B1067" s="1" t="s">
        <v>1887</v>
      </c>
      <c r="C1067" s="1" t="s">
        <v>11</v>
      </c>
      <c r="D1067" s="1" t="s">
        <v>19</v>
      </c>
      <c r="E1067" s="102">
        <v>63523</v>
      </c>
    </row>
    <row r="1068" spans="1:5" s="4" customFormat="1" ht="15.75" customHeight="1" x14ac:dyDescent="0.4">
      <c r="A1068" s="1" t="s">
        <v>1888</v>
      </c>
      <c r="B1068" s="1" t="s">
        <v>1889</v>
      </c>
      <c r="C1068" s="1" t="s">
        <v>11</v>
      </c>
      <c r="D1068" s="1" t="s">
        <v>19</v>
      </c>
      <c r="E1068" s="102">
        <v>91085</v>
      </c>
    </row>
    <row r="1069" spans="1:5" s="4" customFormat="1" ht="15.75" customHeight="1" x14ac:dyDescent="0.4">
      <c r="A1069" s="1" t="s">
        <v>1890</v>
      </c>
      <c r="B1069" s="1" t="s">
        <v>1891</v>
      </c>
      <c r="C1069" s="1" t="s">
        <v>11</v>
      </c>
      <c r="D1069" s="1" t="s">
        <v>19</v>
      </c>
      <c r="E1069" s="102">
        <v>33330</v>
      </c>
    </row>
    <row r="1070" spans="1:5" s="4" customFormat="1" ht="15.75" customHeight="1" x14ac:dyDescent="0.4">
      <c r="A1070" s="1" t="s">
        <v>1892</v>
      </c>
      <c r="B1070" s="1" t="s">
        <v>1893</v>
      </c>
      <c r="C1070" s="1" t="s">
        <v>6</v>
      </c>
      <c r="D1070" s="1" t="s">
        <v>19</v>
      </c>
      <c r="E1070" s="102">
        <v>0</v>
      </c>
    </row>
    <row r="1071" spans="1:5" s="4" customFormat="1" ht="15.75" customHeight="1" x14ac:dyDescent="0.4">
      <c r="A1071" s="1" t="s">
        <v>1894</v>
      </c>
      <c r="B1071" s="1" t="s">
        <v>1895</v>
      </c>
      <c r="C1071" s="1" t="s">
        <v>4</v>
      </c>
      <c r="D1071" s="1" t="s">
        <v>19</v>
      </c>
      <c r="E1071" s="102">
        <v>0</v>
      </c>
    </row>
    <row r="1072" spans="1:5" s="4" customFormat="1" ht="15.75" customHeight="1" x14ac:dyDescent="0.4">
      <c r="A1072" s="1" t="s">
        <v>1896</v>
      </c>
      <c r="B1072" s="1" t="s">
        <v>1897</v>
      </c>
      <c r="C1072" s="1" t="s">
        <v>11</v>
      </c>
      <c r="D1072" s="1" t="s">
        <v>19</v>
      </c>
      <c r="E1072" s="102">
        <v>20862</v>
      </c>
    </row>
    <row r="1073" spans="1:5" s="4" customFormat="1" ht="15.75" customHeight="1" x14ac:dyDescent="0.4">
      <c r="A1073" s="1" t="s">
        <v>1898</v>
      </c>
      <c r="B1073" s="1" t="s">
        <v>1899</v>
      </c>
      <c r="C1073" s="1" t="s">
        <v>11</v>
      </c>
      <c r="D1073" s="1" t="s">
        <v>19</v>
      </c>
      <c r="E1073" s="102">
        <v>0</v>
      </c>
    </row>
    <row r="1074" spans="1:5" s="4" customFormat="1" ht="15.75" customHeight="1" x14ac:dyDescent="0.4">
      <c r="A1074" s="1" t="s">
        <v>1900</v>
      </c>
      <c r="B1074" s="1" t="s">
        <v>1901</v>
      </c>
      <c r="C1074" s="1" t="s">
        <v>11</v>
      </c>
      <c r="D1074" s="1" t="s">
        <v>19</v>
      </c>
      <c r="E1074" s="102">
        <v>0</v>
      </c>
    </row>
    <row r="1075" spans="1:5" s="4" customFormat="1" ht="15.75" customHeight="1" x14ac:dyDescent="0.4">
      <c r="A1075" s="1" t="s">
        <v>1902</v>
      </c>
      <c r="B1075" s="1" t="s">
        <v>273</v>
      </c>
      <c r="C1075" s="1" t="s">
        <v>11429</v>
      </c>
      <c r="D1075" s="1" t="s">
        <v>19</v>
      </c>
      <c r="E1075" s="102">
        <v>0</v>
      </c>
    </row>
    <row r="1076" spans="1:5" s="4" customFormat="1" ht="15.75" customHeight="1" x14ac:dyDescent="0.4">
      <c r="A1076" s="1" t="s">
        <v>1903</v>
      </c>
      <c r="B1076" s="1" t="s">
        <v>1904</v>
      </c>
      <c r="C1076" s="1" t="s">
        <v>11</v>
      </c>
      <c r="D1076" s="1" t="s">
        <v>19</v>
      </c>
      <c r="E1076" s="102">
        <v>0</v>
      </c>
    </row>
    <row r="1077" spans="1:5" s="4" customFormat="1" ht="15.75" customHeight="1" x14ac:dyDescent="0.4">
      <c r="A1077" s="1" t="s">
        <v>1905</v>
      </c>
      <c r="B1077" s="1" t="s">
        <v>1906</v>
      </c>
      <c r="C1077" s="1" t="s">
        <v>4</v>
      </c>
      <c r="D1077" s="1" t="s">
        <v>19</v>
      </c>
      <c r="E1077" s="102">
        <v>0</v>
      </c>
    </row>
    <row r="1078" spans="1:5" s="4" customFormat="1" ht="15.75" customHeight="1" x14ac:dyDescent="0.4">
      <c r="A1078" s="1" t="s">
        <v>1907</v>
      </c>
      <c r="B1078" s="1" t="s">
        <v>1908</v>
      </c>
      <c r="C1078" s="1" t="s">
        <v>6</v>
      </c>
      <c r="D1078" s="1" t="s">
        <v>19</v>
      </c>
      <c r="E1078" s="102">
        <v>0</v>
      </c>
    </row>
    <row r="1079" spans="1:5" s="4" customFormat="1" ht="15.75" customHeight="1" x14ac:dyDescent="0.4">
      <c r="A1079" s="1" t="s">
        <v>1909</v>
      </c>
      <c r="B1079" s="1" t="s">
        <v>1910</v>
      </c>
      <c r="C1079" s="1" t="s">
        <v>6</v>
      </c>
      <c r="D1079" s="1" t="s">
        <v>19</v>
      </c>
      <c r="E1079" s="102">
        <v>0</v>
      </c>
    </row>
    <row r="1080" spans="1:5" s="4" customFormat="1" ht="15.75" customHeight="1" x14ac:dyDescent="0.4">
      <c r="A1080" s="1" t="s">
        <v>1911</v>
      </c>
      <c r="B1080" s="1" t="s">
        <v>1912</v>
      </c>
      <c r="C1080" s="1" t="s">
        <v>6</v>
      </c>
      <c r="D1080" s="1" t="s">
        <v>19</v>
      </c>
      <c r="E1080" s="102">
        <v>0</v>
      </c>
    </row>
    <row r="1081" spans="1:5" s="4" customFormat="1" ht="15.75" customHeight="1" x14ac:dyDescent="0.4">
      <c r="A1081" s="1" t="s">
        <v>1913</v>
      </c>
      <c r="B1081" s="1" t="s">
        <v>1914</v>
      </c>
      <c r="C1081" s="1" t="s">
        <v>11</v>
      </c>
      <c r="D1081" s="1" t="s">
        <v>19</v>
      </c>
      <c r="E1081" s="102">
        <v>109578</v>
      </c>
    </row>
    <row r="1082" spans="1:5" s="4" customFormat="1" ht="15.75" customHeight="1" x14ac:dyDescent="0.4">
      <c r="A1082" s="1" t="s">
        <v>1915</v>
      </c>
      <c r="B1082" s="1" t="s">
        <v>1916</v>
      </c>
      <c r="C1082" s="1" t="s">
        <v>11</v>
      </c>
      <c r="D1082" s="1" t="s">
        <v>19</v>
      </c>
      <c r="E1082" s="102">
        <v>335798</v>
      </c>
    </row>
    <row r="1083" spans="1:5" s="4" customFormat="1" ht="15.75" customHeight="1" x14ac:dyDescent="0.4">
      <c r="A1083" s="1" t="s">
        <v>1917</v>
      </c>
      <c r="B1083" s="1" t="s">
        <v>1918</v>
      </c>
      <c r="C1083" s="1" t="s">
        <v>11</v>
      </c>
      <c r="D1083" s="1" t="s">
        <v>19</v>
      </c>
      <c r="E1083" s="102">
        <v>18340</v>
      </c>
    </row>
    <row r="1084" spans="1:5" s="4" customFormat="1" ht="15.75" customHeight="1" x14ac:dyDescent="0.4">
      <c r="A1084" s="1" t="s">
        <v>13387</v>
      </c>
      <c r="B1084" s="1" t="s">
        <v>13388</v>
      </c>
      <c r="C1084" s="1" t="s">
        <v>11</v>
      </c>
      <c r="D1084" s="1" t="s">
        <v>19</v>
      </c>
      <c r="E1084" s="102">
        <v>0</v>
      </c>
    </row>
    <row r="1085" spans="1:5" s="4" customFormat="1" ht="15.75" customHeight="1" x14ac:dyDescent="0.4">
      <c r="A1085" s="1" t="s">
        <v>1919</v>
      </c>
      <c r="B1085" s="1" t="s">
        <v>1920</v>
      </c>
      <c r="C1085" s="1" t="s">
        <v>4</v>
      </c>
      <c r="D1085" s="1" t="s">
        <v>19</v>
      </c>
      <c r="E1085" s="102">
        <v>0</v>
      </c>
    </row>
    <row r="1086" spans="1:5" s="4" customFormat="1" ht="15.75" customHeight="1" x14ac:dyDescent="0.4">
      <c r="A1086" s="1" t="s">
        <v>1921</v>
      </c>
      <c r="B1086" s="1" t="s">
        <v>1922</v>
      </c>
      <c r="C1086" s="1" t="s">
        <v>7</v>
      </c>
      <c r="D1086" s="1" t="s">
        <v>19</v>
      </c>
      <c r="E1086" s="102">
        <v>1013</v>
      </c>
    </row>
    <row r="1087" spans="1:5" s="4" customFormat="1" ht="15.75" customHeight="1" x14ac:dyDescent="0.4">
      <c r="A1087" s="1" t="s">
        <v>1923</v>
      </c>
      <c r="B1087" s="1" t="s">
        <v>1026</v>
      </c>
      <c r="C1087" s="1" t="s">
        <v>4</v>
      </c>
      <c r="D1087" s="1" t="s">
        <v>19</v>
      </c>
      <c r="E1087" s="102">
        <v>0</v>
      </c>
    </row>
    <row r="1088" spans="1:5" s="4" customFormat="1" ht="15.75" customHeight="1" x14ac:dyDescent="0.4">
      <c r="A1088" s="1" t="s">
        <v>1924</v>
      </c>
      <c r="B1088" s="1" t="s">
        <v>1925</v>
      </c>
      <c r="C1088" s="1" t="s">
        <v>6</v>
      </c>
      <c r="D1088" s="1" t="s">
        <v>19</v>
      </c>
      <c r="E1088" s="102">
        <v>0</v>
      </c>
    </row>
    <row r="1089" spans="1:5" s="4" customFormat="1" ht="15.75" customHeight="1" x14ac:dyDescent="0.4">
      <c r="A1089" s="1" t="s">
        <v>1926</v>
      </c>
      <c r="B1089" s="1" t="s">
        <v>1927</v>
      </c>
      <c r="C1089" s="1" t="s">
        <v>6</v>
      </c>
      <c r="D1089" s="1" t="s">
        <v>19</v>
      </c>
      <c r="E1089" s="102">
        <v>0</v>
      </c>
    </row>
    <row r="1090" spans="1:5" s="4" customFormat="1" ht="15.75" customHeight="1" x14ac:dyDescent="0.4">
      <c r="A1090" s="1" t="s">
        <v>1928</v>
      </c>
      <c r="B1090" s="1" t="s">
        <v>1929</v>
      </c>
      <c r="C1090" s="1" t="s">
        <v>6</v>
      </c>
      <c r="D1090" s="1" t="s">
        <v>19</v>
      </c>
      <c r="E1090" s="102">
        <v>0</v>
      </c>
    </row>
    <row r="1091" spans="1:5" s="4" customFormat="1" ht="15.75" customHeight="1" x14ac:dyDescent="0.4">
      <c r="A1091" s="1" t="s">
        <v>1930</v>
      </c>
      <c r="B1091" s="1" t="s">
        <v>1931</v>
      </c>
      <c r="C1091" s="1" t="s">
        <v>6</v>
      </c>
      <c r="D1091" s="1" t="s">
        <v>19</v>
      </c>
      <c r="E1091" s="102">
        <v>37000</v>
      </c>
    </row>
    <row r="1092" spans="1:5" s="4" customFormat="1" ht="15.75" customHeight="1" x14ac:dyDescent="0.4">
      <c r="A1092" s="1" t="s">
        <v>1932</v>
      </c>
      <c r="B1092" s="1" t="s">
        <v>1933</v>
      </c>
      <c r="C1092" s="1" t="s">
        <v>4</v>
      </c>
      <c r="D1092" s="1" t="s">
        <v>19</v>
      </c>
      <c r="E1092" s="102">
        <v>0</v>
      </c>
    </row>
    <row r="1093" spans="1:5" s="4" customFormat="1" ht="15.75" customHeight="1" x14ac:dyDescent="0.4">
      <c r="A1093" s="1" t="s">
        <v>1934</v>
      </c>
      <c r="B1093" s="1" t="s">
        <v>1935</v>
      </c>
      <c r="C1093" s="1" t="s">
        <v>6</v>
      </c>
      <c r="D1093" s="1" t="s">
        <v>19</v>
      </c>
      <c r="E1093" s="102">
        <v>0</v>
      </c>
    </row>
    <row r="1094" spans="1:5" s="4" customFormat="1" ht="15.75" customHeight="1" x14ac:dyDescent="0.4">
      <c r="A1094" s="1" t="s">
        <v>1936</v>
      </c>
      <c r="B1094" s="1" t="s">
        <v>1937</v>
      </c>
      <c r="C1094" s="1" t="s">
        <v>6</v>
      </c>
      <c r="D1094" s="1" t="s">
        <v>19</v>
      </c>
      <c r="E1094" s="102">
        <v>0</v>
      </c>
    </row>
    <row r="1095" spans="1:5" s="4" customFormat="1" ht="15.75" customHeight="1" x14ac:dyDescent="0.4">
      <c r="A1095" s="1" t="s">
        <v>1938</v>
      </c>
      <c r="B1095" s="1" t="s">
        <v>1939</v>
      </c>
      <c r="C1095" s="1" t="s">
        <v>6</v>
      </c>
      <c r="D1095" s="1" t="s">
        <v>19</v>
      </c>
      <c r="E1095" s="102">
        <v>50891</v>
      </c>
    </row>
    <row r="1096" spans="1:5" s="4" customFormat="1" ht="15.75" customHeight="1" x14ac:dyDescent="0.4">
      <c r="A1096" s="1" t="s">
        <v>1940</v>
      </c>
      <c r="B1096" s="1" t="s">
        <v>253</v>
      </c>
      <c r="C1096" s="1" t="s">
        <v>4</v>
      </c>
      <c r="D1096" s="1" t="s">
        <v>19</v>
      </c>
      <c r="E1096" s="102">
        <v>0</v>
      </c>
    </row>
    <row r="1097" spans="1:5" s="4" customFormat="1" ht="15.75" customHeight="1" x14ac:dyDescent="0.4">
      <c r="A1097" s="1" t="s">
        <v>1941</v>
      </c>
      <c r="B1097" s="1" t="s">
        <v>257</v>
      </c>
      <c r="C1097" s="1" t="s">
        <v>4</v>
      </c>
      <c r="D1097" s="1" t="s">
        <v>19</v>
      </c>
      <c r="E1097" s="102">
        <v>0</v>
      </c>
    </row>
    <row r="1098" spans="1:5" s="4" customFormat="1" ht="15.75" customHeight="1" x14ac:dyDescent="0.4">
      <c r="A1098" s="1" t="s">
        <v>1942</v>
      </c>
      <c r="B1098" s="1" t="s">
        <v>1943</v>
      </c>
      <c r="C1098" s="1" t="s">
        <v>6</v>
      </c>
      <c r="D1098" s="1" t="s">
        <v>19</v>
      </c>
      <c r="E1098" s="102">
        <v>0</v>
      </c>
    </row>
    <row r="1099" spans="1:5" s="4" customFormat="1" ht="15.75" customHeight="1" x14ac:dyDescent="0.4">
      <c r="A1099" s="1" t="s">
        <v>1944</v>
      </c>
      <c r="B1099" s="1" t="s">
        <v>1945</v>
      </c>
      <c r="C1099" s="1" t="s">
        <v>6</v>
      </c>
      <c r="D1099" s="1" t="s">
        <v>19</v>
      </c>
      <c r="E1099" s="102">
        <v>0</v>
      </c>
    </row>
    <row r="1100" spans="1:5" s="4" customFormat="1" ht="15.75" customHeight="1" x14ac:dyDescent="0.4">
      <c r="A1100" s="1" t="s">
        <v>1946</v>
      </c>
      <c r="B1100" s="1" t="s">
        <v>1947</v>
      </c>
      <c r="C1100" s="1" t="s">
        <v>4</v>
      </c>
      <c r="D1100" s="1" t="s">
        <v>19</v>
      </c>
      <c r="E1100" s="102">
        <v>432</v>
      </c>
    </row>
    <row r="1101" spans="1:5" s="4" customFormat="1" ht="13.15" x14ac:dyDescent="0.4">
      <c r="A1101" s="1" t="s">
        <v>1948</v>
      </c>
      <c r="B1101" s="1" t="s">
        <v>1949</v>
      </c>
      <c r="C1101" s="1" t="s">
        <v>4</v>
      </c>
      <c r="D1101" s="1" t="s">
        <v>19</v>
      </c>
      <c r="E1101" s="102">
        <v>59904</v>
      </c>
    </row>
    <row r="1102" spans="1:5" s="4" customFormat="1" ht="15.75" customHeight="1" x14ac:dyDescent="0.4">
      <c r="A1102" s="1" t="s">
        <v>1950</v>
      </c>
      <c r="B1102" s="1" t="s">
        <v>1951</v>
      </c>
      <c r="C1102" s="1" t="s">
        <v>6</v>
      </c>
      <c r="D1102" s="1" t="s">
        <v>19</v>
      </c>
      <c r="E1102" s="102">
        <v>34107</v>
      </c>
    </row>
    <row r="1103" spans="1:5" s="4" customFormat="1" ht="15.75" customHeight="1" x14ac:dyDescent="0.4">
      <c r="A1103" s="1" t="s">
        <v>1952</v>
      </c>
      <c r="B1103" s="1" t="s">
        <v>160</v>
      </c>
      <c r="C1103" s="1" t="s">
        <v>7</v>
      </c>
      <c r="D1103" s="1" t="s">
        <v>19</v>
      </c>
      <c r="E1103" s="102">
        <v>0</v>
      </c>
    </row>
    <row r="1104" spans="1:5" s="4" customFormat="1" ht="15.75" customHeight="1" x14ac:dyDescent="0.4">
      <c r="A1104" s="1" t="s">
        <v>1953</v>
      </c>
      <c r="B1104" s="1" t="s">
        <v>1954</v>
      </c>
      <c r="C1104" s="1" t="s">
        <v>6</v>
      </c>
      <c r="D1104" s="1" t="s">
        <v>19</v>
      </c>
      <c r="E1104" s="102">
        <v>0</v>
      </c>
    </row>
    <row r="1105" spans="1:5" s="4" customFormat="1" ht="15.75" customHeight="1" x14ac:dyDescent="0.4">
      <c r="A1105" s="1" t="s">
        <v>1955</v>
      </c>
      <c r="B1105" s="1" t="s">
        <v>1956</v>
      </c>
      <c r="C1105" s="1" t="s">
        <v>6</v>
      </c>
      <c r="D1105" s="1" t="s">
        <v>19</v>
      </c>
      <c r="E1105" s="102">
        <v>31701</v>
      </c>
    </row>
    <row r="1106" spans="1:5" s="4" customFormat="1" ht="15.75" customHeight="1" x14ac:dyDescent="0.4">
      <c r="A1106" s="1" t="s">
        <v>1957</v>
      </c>
      <c r="B1106" s="1" t="s">
        <v>263</v>
      </c>
      <c r="C1106" s="1" t="s">
        <v>4</v>
      </c>
      <c r="D1106" s="1" t="s">
        <v>19</v>
      </c>
      <c r="E1106" s="102">
        <v>0</v>
      </c>
    </row>
    <row r="1107" spans="1:5" s="4" customFormat="1" ht="15.75" customHeight="1" x14ac:dyDescent="0.4">
      <c r="A1107" s="1" t="s">
        <v>1958</v>
      </c>
      <c r="B1107" s="1" t="s">
        <v>269</v>
      </c>
      <c r="C1107" s="1" t="s">
        <v>4</v>
      </c>
      <c r="D1107" s="1" t="s">
        <v>19</v>
      </c>
      <c r="E1107" s="102">
        <v>0</v>
      </c>
    </row>
    <row r="1108" spans="1:5" s="4" customFormat="1" ht="15.75" customHeight="1" x14ac:dyDescent="0.4">
      <c r="A1108" s="1" t="s">
        <v>1959</v>
      </c>
      <c r="B1108" s="1" t="s">
        <v>265</v>
      </c>
      <c r="C1108" s="1" t="s">
        <v>4</v>
      </c>
      <c r="D1108" s="1" t="s">
        <v>19</v>
      </c>
      <c r="E1108" s="102">
        <v>152</v>
      </c>
    </row>
    <row r="1109" spans="1:5" s="4" customFormat="1" ht="15.75" customHeight="1" x14ac:dyDescent="0.4">
      <c r="A1109" s="1" t="s">
        <v>1960</v>
      </c>
      <c r="B1109" s="1" t="s">
        <v>1961</v>
      </c>
      <c r="C1109" s="1" t="s">
        <v>6</v>
      </c>
      <c r="D1109" s="1" t="s">
        <v>19</v>
      </c>
      <c r="E1109" s="102">
        <v>0</v>
      </c>
    </row>
    <row r="1110" spans="1:5" s="4" customFormat="1" ht="15.75" customHeight="1" x14ac:dyDescent="0.4">
      <c r="A1110" s="1" t="s">
        <v>1962</v>
      </c>
      <c r="B1110" s="1" t="s">
        <v>1963</v>
      </c>
      <c r="C1110" s="1" t="s">
        <v>4</v>
      </c>
      <c r="D1110" s="1" t="s">
        <v>19</v>
      </c>
      <c r="E1110" s="102">
        <v>2342</v>
      </c>
    </row>
    <row r="1111" spans="1:5" s="4" customFormat="1" ht="15.75" customHeight="1" x14ac:dyDescent="0.4">
      <c r="A1111" s="1" t="s">
        <v>1964</v>
      </c>
      <c r="B1111" s="1" t="s">
        <v>1965</v>
      </c>
      <c r="C1111" s="1" t="s">
        <v>4</v>
      </c>
      <c r="D1111" s="1" t="s">
        <v>19</v>
      </c>
      <c r="E1111" s="102">
        <v>16791</v>
      </c>
    </row>
    <row r="1112" spans="1:5" s="4" customFormat="1" ht="15.75" customHeight="1" x14ac:dyDescent="0.4">
      <c r="A1112" s="1" t="s">
        <v>1966</v>
      </c>
      <c r="B1112" s="1" t="s">
        <v>1967</v>
      </c>
      <c r="C1112" s="1" t="s">
        <v>4</v>
      </c>
      <c r="D1112" s="1" t="s">
        <v>19</v>
      </c>
      <c r="E1112" s="102">
        <v>0</v>
      </c>
    </row>
    <row r="1113" spans="1:5" s="4" customFormat="1" ht="15.75" customHeight="1" x14ac:dyDescent="0.4">
      <c r="A1113" s="1" t="s">
        <v>1968</v>
      </c>
      <c r="B1113" s="1" t="s">
        <v>1969</v>
      </c>
      <c r="C1113" s="1" t="s">
        <v>6</v>
      </c>
      <c r="D1113" s="1" t="s">
        <v>19</v>
      </c>
      <c r="E1113" s="102">
        <v>0</v>
      </c>
    </row>
    <row r="1114" spans="1:5" s="4" customFormat="1" ht="15.75" customHeight="1" x14ac:dyDescent="0.4">
      <c r="A1114" s="1" t="s">
        <v>1970</v>
      </c>
      <c r="B1114" s="1" t="s">
        <v>1971</v>
      </c>
      <c r="C1114" s="1" t="s">
        <v>6</v>
      </c>
      <c r="D1114" s="1" t="s">
        <v>19</v>
      </c>
      <c r="E1114" s="102">
        <v>0</v>
      </c>
    </row>
    <row r="1115" spans="1:5" s="4" customFormat="1" ht="15.75" customHeight="1" x14ac:dyDescent="0.4">
      <c r="A1115" s="1" t="s">
        <v>1972</v>
      </c>
      <c r="B1115" s="1" t="s">
        <v>1973</v>
      </c>
      <c r="C1115" s="1" t="s">
        <v>7</v>
      </c>
      <c r="D1115" s="1" t="s">
        <v>19</v>
      </c>
      <c r="E1115" s="102">
        <v>160890</v>
      </c>
    </row>
    <row r="1116" spans="1:5" s="4" customFormat="1" ht="15.75" customHeight="1" x14ac:dyDescent="0.4">
      <c r="A1116" s="1" t="s">
        <v>1974</v>
      </c>
      <c r="B1116" s="1" t="s">
        <v>1975</v>
      </c>
      <c r="C1116" s="1" t="s">
        <v>4</v>
      </c>
      <c r="D1116" s="1" t="s">
        <v>19</v>
      </c>
      <c r="E1116" s="102">
        <v>0</v>
      </c>
    </row>
    <row r="1117" spans="1:5" s="4" customFormat="1" ht="15.75" customHeight="1" x14ac:dyDescent="0.4">
      <c r="A1117" s="1" t="s">
        <v>1976</v>
      </c>
      <c r="B1117" s="1" t="s">
        <v>1977</v>
      </c>
      <c r="C1117" s="1" t="s">
        <v>6</v>
      </c>
      <c r="D1117" s="1" t="s">
        <v>19</v>
      </c>
      <c r="E1117" s="102">
        <v>0</v>
      </c>
    </row>
    <row r="1118" spans="1:5" s="4" customFormat="1" ht="15.75" customHeight="1" x14ac:dyDescent="0.4">
      <c r="A1118" s="1" t="s">
        <v>1978</v>
      </c>
      <c r="B1118" s="1" t="s">
        <v>1979</v>
      </c>
      <c r="C1118" s="1" t="s">
        <v>4</v>
      </c>
      <c r="D1118" s="1" t="s">
        <v>19</v>
      </c>
      <c r="E1118" s="102">
        <v>33047</v>
      </c>
    </row>
    <row r="1119" spans="1:5" s="4" customFormat="1" ht="15.75" customHeight="1" x14ac:dyDescent="0.4">
      <c r="A1119" s="1" t="s">
        <v>1980</v>
      </c>
      <c r="B1119" s="1" t="s">
        <v>1981</v>
      </c>
      <c r="C1119" s="1" t="s">
        <v>4</v>
      </c>
      <c r="D1119" s="1" t="s">
        <v>19</v>
      </c>
      <c r="E1119" s="102">
        <v>11156</v>
      </c>
    </row>
    <row r="1120" spans="1:5" s="4" customFormat="1" ht="15.75" customHeight="1" x14ac:dyDescent="0.4">
      <c r="A1120" s="1" t="s">
        <v>1982</v>
      </c>
      <c r="B1120" s="1" t="s">
        <v>1983</v>
      </c>
      <c r="C1120" s="1" t="s">
        <v>4</v>
      </c>
      <c r="D1120" s="1" t="s">
        <v>19</v>
      </c>
      <c r="E1120" s="102">
        <v>2138</v>
      </c>
    </row>
    <row r="1121" spans="1:5" s="4" customFormat="1" ht="15.75" customHeight="1" x14ac:dyDescent="0.4">
      <c r="A1121" s="1" t="s">
        <v>781</v>
      </c>
      <c r="B1121" s="1" t="s">
        <v>782</v>
      </c>
      <c r="C1121" s="1" t="s">
        <v>6</v>
      </c>
      <c r="D1121" s="1" t="s">
        <v>19</v>
      </c>
      <c r="E1121" s="102">
        <v>0</v>
      </c>
    </row>
    <row r="1122" spans="1:5" s="4" customFormat="1" ht="15.75" customHeight="1" x14ac:dyDescent="0.4">
      <c r="A1122" s="1" t="s">
        <v>783</v>
      </c>
      <c r="B1122" s="1" t="s">
        <v>784</v>
      </c>
      <c r="C1122" s="1" t="s">
        <v>4</v>
      </c>
      <c r="D1122" s="1" t="s">
        <v>19</v>
      </c>
      <c r="E1122" s="102">
        <v>0</v>
      </c>
    </row>
    <row r="1123" spans="1:5" s="4" customFormat="1" ht="15.75" customHeight="1" x14ac:dyDescent="0.4">
      <c r="A1123" s="1" t="s">
        <v>785</v>
      </c>
      <c r="B1123" s="1" t="s">
        <v>786</v>
      </c>
      <c r="C1123" s="1" t="s">
        <v>4</v>
      </c>
      <c r="D1123" s="1" t="s">
        <v>19</v>
      </c>
      <c r="E1123" s="102">
        <v>1489</v>
      </c>
    </row>
    <row r="1124" spans="1:5" s="4" customFormat="1" ht="15.75" customHeight="1" x14ac:dyDescent="0.4">
      <c r="A1124" s="1" t="s">
        <v>787</v>
      </c>
      <c r="B1124" s="1" t="s">
        <v>788</v>
      </c>
      <c r="C1124" s="1" t="s">
        <v>6</v>
      </c>
      <c r="D1124" s="1" t="s">
        <v>19</v>
      </c>
      <c r="E1124" s="102">
        <v>0</v>
      </c>
    </row>
    <row r="1125" spans="1:5" s="4" customFormat="1" ht="15.75" customHeight="1" x14ac:dyDescent="0.4">
      <c r="A1125" s="1" t="s">
        <v>789</v>
      </c>
      <c r="B1125" s="1" t="s">
        <v>790</v>
      </c>
      <c r="C1125" s="1" t="s">
        <v>7</v>
      </c>
      <c r="D1125" s="1" t="s">
        <v>19</v>
      </c>
      <c r="E1125" s="102">
        <v>45928</v>
      </c>
    </row>
    <row r="1126" spans="1:5" s="4" customFormat="1" ht="15.75" customHeight="1" x14ac:dyDescent="0.4">
      <c r="A1126" s="1" t="s">
        <v>791</v>
      </c>
      <c r="B1126" s="1" t="s">
        <v>792</v>
      </c>
      <c r="C1126" s="1" t="s">
        <v>7</v>
      </c>
      <c r="D1126" s="1" t="s">
        <v>19</v>
      </c>
      <c r="E1126" s="102">
        <v>0</v>
      </c>
    </row>
    <row r="1127" spans="1:5" s="4" customFormat="1" ht="15.75" customHeight="1" x14ac:dyDescent="0.4">
      <c r="A1127" s="1" t="s">
        <v>793</v>
      </c>
      <c r="B1127" s="1" t="s">
        <v>794</v>
      </c>
      <c r="C1127" s="1" t="s">
        <v>4</v>
      </c>
      <c r="D1127" s="1" t="s">
        <v>19</v>
      </c>
      <c r="E1127" s="102">
        <v>0</v>
      </c>
    </row>
    <row r="1128" spans="1:5" s="4" customFormat="1" ht="15.75" customHeight="1" x14ac:dyDescent="0.4">
      <c r="A1128" s="1" t="s">
        <v>795</v>
      </c>
      <c r="B1128" s="1" t="s">
        <v>796</v>
      </c>
      <c r="C1128" s="1" t="s">
        <v>11</v>
      </c>
      <c r="D1128" s="1" t="s">
        <v>19</v>
      </c>
      <c r="E1128" s="102">
        <v>106523</v>
      </c>
    </row>
    <row r="1129" spans="1:5" s="4" customFormat="1" ht="15.75" customHeight="1" x14ac:dyDescent="0.4">
      <c r="A1129" s="1" t="s">
        <v>797</v>
      </c>
      <c r="B1129" s="1" t="s">
        <v>798</v>
      </c>
      <c r="C1129" s="1" t="s">
        <v>4</v>
      </c>
      <c r="D1129" s="1" t="s">
        <v>19</v>
      </c>
      <c r="E1129" s="102">
        <v>0</v>
      </c>
    </row>
    <row r="1130" spans="1:5" s="4" customFormat="1" ht="15.75" customHeight="1" x14ac:dyDescent="0.4">
      <c r="A1130" s="1" t="s">
        <v>801</v>
      </c>
      <c r="B1130" s="1" t="s">
        <v>802</v>
      </c>
      <c r="C1130" s="1" t="s">
        <v>4</v>
      </c>
      <c r="D1130" s="1" t="s">
        <v>19</v>
      </c>
      <c r="E1130" s="102">
        <v>0</v>
      </c>
    </row>
    <row r="1131" spans="1:5" s="4" customFormat="1" ht="15.75" customHeight="1" x14ac:dyDescent="0.4">
      <c r="A1131" s="1" t="s">
        <v>803</v>
      </c>
      <c r="B1131" s="1" t="s">
        <v>804</v>
      </c>
      <c r="C1131" s="1" t="s">
        <v>6</v>
      </c>
      <c r="D1131" s="1" t="s">
        <v>19</v>
      </c>
      <c r="E1131" s="102">
        <v>0</v>
      </c>
    </row>
    <row r="1132" spans="1:5" s="4" customFormat="1" ht="15.75" customHeight="1" x14ac:dyDescent="0.4">
      <c r="A1132" s="1" t="s">
        <v>805</v>
      </c>
      <c r="B1132" s="1" t="s">
        <v>806</v>
      </c>
      <c r="C1132" s="1" t="s">
        <v>6</v>
      </c>
      <c r="D1132" s="1" t="s">
        <v>19</v>
      </c>
      <c r="E1132" s="102">
        <v>0</v>
      </c>
    </row>
    <row r="1133" spans="1:5" s="4" customFormat="1" ht="15.75" customHeight="1" x14ac:dyDescent="0.4">
      <c r="A1133" s="1" t="s">
        <v>807</v>
      </c>
      <c r="B1133" s="1" t="s">
        <v>808</v>
      </c>
      <c r="C1133" s="1" t="s">
        <v>7</v>
      </c>
      <c r="D1133" s="1" t="s">
        <v>19</v>
      </c>
      <c r="E1133" s="102">
        <v>162764</v>
      </c>
    </row>
    <row r="1134" spans="1:5" s="4" customFormat="1" ht="15.75" customHeight="1" x14ac:dyDescent="0.4">
      <c r="A1134" s="1" t="s">
        <v>809</v>
      </c>
      <c r="B1134" s="1" t="s">
        <v>810</v>
      </c>
      <c r="C1134" s="1" t="s">
        <v>4</v>
      </c>
      <c r="D1134" s="1" t="s">
        <v>19</v>
      </c>
      <c r="E1134" s="102">
        <v>0</v>
      </c>
    </row>
    <row r="1135" spans="1:5" s="4" customFormat="1" ht="15.75" customHeight="1" x14ac:dyDescent="0.4">
      <c r="A1135" s="1" t="s">
        <v>811</v>
      </c>
      <c r="B1135" s="1" t="s">
        <v>812</v>
      </c>
      <c r="C1135" s="1" t="s">
        <v>7</v>
      </c>
      <c r="D1135" s="1" t="s">
        <v>19</v>
      </c>
      <c r="E1135" s="102">
        <v>79982</v>
      </c>
    </row>
    <row r="1136" spans="1:5" s="4" customFormat="1" ht="15.75" customHeight="1" x14ac:dyDescent="0.4">
      <c r="A1136" s="1" t="s">
        <v>813</v>
      </c>
      <c r="B1136" s="1" t="s">
        <v>814</v>
      </c>
      <c r="C1136" s="1" t="s">
        <v>6</v>
      </c>
      <c r="D1136" s="1" t="s">
        <v>19</v>
      </c>
      <c r="E1136" s="102">
        <v>0</v>
      </c>
    </row>
    <row r="1137" spans="1:5" s="4" customFormat="1" ht="15.75" customHeight="1" x14ac:dyDescent="0.4">
      <c r="A1137" s="1" t="s">
        <v>815</v>
      </c>
      <c r="B1137" s="1" t="s">
        <v>816</v>
      </c>
      <c r="C1137" s="1" t="s">
        <v>11</v>
      </c>
      <c r="D1137" s="1" t="s">
        <v>19</v>
      </c>
      <c r="E1137" s="102">
        <v>0</v>
      </c>
    </row>
    <row r="1138" spans="1:5" s="4" customFormat="1" ht="15.75" customHeight="1" x14ac:dyDescent="0.4">
      <c r="A1138" s="1" t="s">
        <v>817</v>
      </c>
      <c r="B1138" s="1" t="s">
        <v>818</v>
      </c>
      <c r="C1138" s="1" t="s">
        <v>11</v>
      </c>
      <c r="D1138" s="1" t="s">
        <v>522</v>
      </c>
      <c r="E1138" s="102">
        <v>29837</v>
      </c>
    </row>
    <row r="1139" spans="1:5" s="4" customFormat="1" ht="15.75" customHeight="1" x14ac:dyDescent="0.4">
      <c r="A1139" s="1" t="s">
        <v>821</v>
      </c>
      <c r="B1139" s="1" t="s">
        <v>822</v>
      </c>
      <c r="C1139" s="1" t="s">
        <v>6</v>
      </c>
      <c r="D1139" s="1" t="s">
        <v>19</v>
      </c>
      <c r="E1139" s="102">
        <v>0</v>
      </c>
    </row>
    <row r="1140" spans="1:5" s="4" customFormat="1" ht="15.75" customHeight="1" x14ac:dyDescent="0.4">
      <c r="A1140" s="1" t="s">
        <v>823</v>
      </c>
      <c r="B1140" s="1" t="s">
        <v>824</v>
      </c>
      <c r="C1140" s="1" t="s">
        <v>4</v>
      </c>
      <c r="D1140" s="1" t="s">
        <v>19</v>
      </c>
      <c r="E1140" s="102">
        <v>0</v>
      </c>
    </row>
    <row r="1141" spans="1:5" s="4" customFormat="1" ht="15.75" customHeight="1" x14ac:dyDescent="0.4">
      <c r="A1141" s="1" t="s">
        <v>825</v>
      </c>
      <c r="B1141" s="1" t="s">
        <v>826</v>
      </c>
      <c r="C1141" s="1" t="s">
        <v>6</v>
      </c>
      <c r="D1141" s="1" t="s">
        <v>19</v>
      </c>
      <c r="E1141" s="102">
        <v>0</v>
      </c>
    </row>
    <row r="1142" spans="1:5" s="4" customFormat="1" ht="15.75" customHeight="1" x14ac:dyDescent="0.4">
      <c r="A1142" s="1" t="s">
        <v>827</v>
      </c>
      <c r="B1142" s="1" t="s">
        <v>828</v>
      </c>
      <c r="C1142" s="1" t="s">
        <v>6</v>
      </c>
      <c r="D1142" s="1" t="s">
        <v>19</v>
      </c>
      <c r="E1142" s="102">
        <v>0</v>
      </c>
    </row>
    <row r="1143" spans="1:5" s="4" customFormat="1" ht="15.75" customHeight="1" x14ac:dyDescent="0.4">
      <c r="A1143" s="1" t="s">
        <v>829</v>
      </c>
      <c r="B1143" s="1" t="s">
        <v>830</v>
      </c>
      <c r="C1143" s="1" t="s">
        <v>6</v>
      </c>
      <c r="D1143" s="1" t="s">
        <v>19</v>
      </c>
      <c r="E1143" s="102">
        <v>0</v>
      </c>
    </row>
    <row r="1144" spans="1:5" s="4" customFormat="1" ht="15.75" customHeight="1" x14ac:dyDescent="0.4">
      <c r="A1144" s="1" t="s">
        <v>831</v>
      </c>
      <c r="B1144" s="1" t="s">
        <v>832</v>
      </c>
      <c r="C1144" s="1" t="s">
        <v>6</v>
      </c>
      <c r="D1144" s="1" t="s">
        <v>19</v>
      </c>
      <c r="E1144" s="102">
        <v>113935</v>
      </c>
    </row>
    <row r="1145" spans="1:5" s="4" customFormat="1" ht="15.75" customHeight="1" x14ac:dyDescent="0.4">
      <c r="A1145" s="1" t="s">
        <v>833</v>
      </c>
      <c r="B1145" s="1" t="s">
        <v>834</v>
      </c>
      <c r="C1145" s="1" t="s">
        <v>7</v>
      </c>
      <c r="D1145" s="1" t="s">
        <v>19</v>
      </c>
      <c r="E1145" s="102">
        <v>0</v>
      </c>
    </row>
    <row r="1146" spans="1:5" s="4" customFormat="1" ht="15.75" customHeight="1" x14ac:dyDescent="0.4">
      <c r="A1146" s="1" t="s">
        <v>835</v>
      </c>
      <c r="B1146" s="1" t="s">
        <v>836</v>
      </c>
      <c r="C1146" s="1" t="s">
        <v>6</v>
      </c>
      <c r="D1146" s="1" t="s">
        <v>19</v>
      </c>
      <c r="E1146" s="102">
        <v>0</v>
      </c>
    </row>
    <row r="1147" spans="1:5" s="4" customFormat="1" ht="15.75" customHeight="1" x14ac:dyDescent="0.4">
      <c r="A1147" s="1" t="s">
        <v>837</v>
      </c>
      <c r="B1147" s="1" t="s">
        <v>838</v>
      </c>
      <c r="C1147" s="1" t="s">
        <v>7</v>
      </c>
      <c r="D1147" s="1" t="s">
        <v>19</v>
      </c>
      <c r="E1147" s="102">
        <v>3962</v>
      </c>
    </row>
    <row r="1148" spans="1:5" s="4" customFormat="1" ht="15.75" customHeight="1" x14ac:dyDescent="0.4">
      <c r="A1148" s="1" t="s">
        <v>839</v>
      </c>
      <c r="B1148" s="1" t="s">
        <v>840</v>
      </c>
      <c r="C1148" s="1" t="s">
        <v>4</v>
      </c>
      <c r="D1148" s="1" t="s">
        <v>19</v>
      </c>
      <c r="E1148" s="102">
        <v>0</v>
      </c>
    </row>
    <row r="1149" spans="1:5" s="4" customFormat="1" ht="13.15" x14ac:dyDescent="0.4">
      <c r="A1149" s="1" t="s">
        <v>842</v>
      </c>
      <c r="B1149" s="1" t="s">
        <v>843</v>
      </c>
      <c r="C1149" s="1" t="s">
        <v>4</v>
      </c>
      <c r="D1149" s="1" t="s">
        <v>19</v>
      </c>
      <c r="E1149" s="102">
        <v>-18867</v>
      </c>
    </row>
    <row r="1150" spans="1:5" s="4" customFormat="1" ht="15.75" customHeight="1" x14ac:dyDescent="0.4">
      <c r="A1150" s="1" t="s">
        <v>844</v>
      </c>
      <c r="B1150" s="1" t="s">
        <v>845</v>
      </c>
      <c r="C1150" s="1" t="s">
        <v>4</v>
      </c>
      <c r="D1150" s="1" t="s">
        <v>19</v>
      </c>
      <c r="E1150" s="102">
        <v>0</v>
      </c>
    </row>
    <row r="1151" spans="1:5" s="4" customFormat="1" ht="15.75" customHeight="1" x14ac:dyDescent="0.4">
      <c r="A1151" s="1" t="s">
        <v>846</v>
      </c>
      <c r="B1151" s="1" t="s">
        <v>847</v>
      </c>
      <c r="C1151" s="1" t="s">
        <v>7</v>
      </c>
      <c r="D1151" s="1" t="s">
        <v>19</v>
      </c>
      <c r="E1151" s="102">
        <v>0</v>
      </c>
    </row>
    <row r="1152" spans="1:5" s="4" customFormat="1" ht="15.75" customHeight="1" x14ac:dyDescent="0.4">
      <c r="A1152" s="1" t="s">
        <v>848</v>
      </c>
      <c r="B1152" s="1" t="s">
        <v>849</v>
      </c>
      <c r="C1152" s="1" t="s">
        <v>7</v>
      </c>
      <c r="D1152" s="1" t="s">
        <v>19</v>
      </c>
      <c r="E1152" s="102">
        <v>162444</v>
      </c>
    </row>
    <row r="1153" spans="1:5" s="4" customFormat="1" ht="15.75" customHeight="1" x14ac:dyDescent="0.4">
      <c r="A1153" s="1" t="s">
        <v>850</v>
      </c>
      <c r="B1153" s="1" t="s">
        <v>851</v>
      </c>
      <c r="C1153" s="1" t="s">
        <v>7</v>
      </c>
      <c r="D1153" s="1" t="s">
        <v>19</v>
      </c>
      <c r="E1153" s="102">
        <v>0</v>
      </c>
    </row>
    <row r="1154" spans="1:5" s="4" customFormat="1" ht="15.75" customHeight="1" x14ac:dyDescent="0.4">
      <c r="A1154" s="1" t="s">
        <v>852</v>
      </c>
      <c r="B1154" s="1" t="s">
        <v>853</v>
      </c>
      <c r="C1154" s="1" t="s">
        <v>7</v>
      </c>
      <c r="D1154" s="1" t="s">
        <v>19</v>
      </c>
      <c r="E1154" s="102">
        <v>0</v>
      </c>
    </row>
    <row r="1155" spans="1:5" s="4" customFormat="1" ht="15.75" customHeight="1" x14ac:dyDescent="0.4">
      <c r="A1155" s="1" t="s">
        <v>854</v>
      </c>
      <c r="B1155" s="1" t="s">
        <v>855</v>
      </c>
      <c r="C1155" s="1" t="s">
        <v>7</v>
      </c>
      <c r="D1155" s="1" t="s">
        <v>19</v>
      </c>
      <c r="E1155" s="102">
        <v>0</v>
      </c>
    </row>
    <row r="1156" spans="1:5" s="4" customFormat="1" ht="15.75" customHeight="1" x14ac:dyDescent="0.4">
      <c r="A1156" s="1" t="s">
        <v>856</v>
      </c>
      <c r="B1156" s="1" t="s">
        <v>857</v>
      </c>
      <c r="C1156" s="1" t="s">
        <v>6</v>
      </c>
      <c r="D1156" s="1" t="s">
        <v>19</v>
      </c>
      <c r="E1156" s="102">
        <v>0</v>
      </c>
    </row>
    <row r="1157" spans="1:5" s="4" customFormat="1" ht="15.75" customHeight="1" x14ac:dyDescent="0.4">
      <c r="A1157" s="1" t="s">
        <v>858</v>
      </c>
      <c r="B1157" s="1" t="s">
        <v>859</v>
      </c>
      <c r="C1157" s="1" t="s">
        <v>4</v>
      </c>
      <c r="D1157" s="1" t="s">
        <v>19</v>
      </c>
      <c r="E1157" s="102">
        <v>0</v>
      </c>
    </row>
    <row r="1158" spans="1:5" s="4" customFormat="1" ht="15.75" customHeight="1" x14ac:dyDescent="0.4">
      <c r="A1158" s="1" t="s">
        <v>861</v>
      </c>
      <c r="B1158" s="1" t="s">
        <v>862</v>
      </c>
      <c r="C1158" s="1" t="s">
        <v>11</v>
      </c>
      <c r="D1158" s="1" t="s">
        <v>19</v>
      </c>
      <c r="E1158" s="102">
        <v>4943</v>
      </c>
    </row>
    <row r="1159" spans="1:5" s="4" customFormat="1" ht="15.75" customHeight="1" x14ac:dyDescent="0.4">
      <c r="A1159" s="1" t="s">
        <v>863</v>
      </c>
      <c r="B1159" s="1" t="s">
        <v>864</v>
      </c>
      <c r="C1159" s="1" t="s">
        <v>6</v>
      </c>
      <c r="D1159" s="1" t="s">
        <v>19</v>
      </c>
      <c r="E1159" s="102">
        <v>0</v>
      </c>
    </row>
    <row r="1160" spans="1:5" s="4" customFormat="1" ht="15.75" customHeight="1" x14ac:dyDescent="0.4">
      <c r="A1160" s="1" t="s">
        <v>865</v>
      </c>
      <c r="B1160" s="1" t="s">
        <v>866</v>
      </c>
      <c r="C1160" s="1" t="s">
        <v>4</v>
      </c>
      <c r="D1160" s="1" t="s">
        <v>19</v>
      </c>
      <c r="E1160" s="102">
        <v>0</v>
      </c>
    </row>
    <row r="1161" spans="1:5" s="4" customFormat="1" ht="15.75" customHeight="1" x14ac:dyDescent="0.4">
      <c r="A1161" s="1" t="s">
        <v>867</v>
      </c>
      <c r="B1161" s="1" t="s">
        <v>868</v>
      </c>
      <c r="C1161" s="1" t="s">
        <v>4</v>
      </c>
      <c r="D1161" s="1" t="s">
        <v>19</v>
      </c>
      <c r="E1161" s="102">
        <v>535</v>
      </c>
    </row>
    <row r="1162" spans="1:5" s="4" customFormat="1" ht="15.75" customHeight="1" x14ac:dyDescent="0.4">
      <c r="A1162" s="1" t="s">
        <v>869</v>
      </c>
      <c r="B1162" s="1" t="s">
        <v>870</v>
      </c>
      <c r="C1162" s="1" t="s">
        <v>4</v>
      </c>
      <c r="D1162" s="1" t="s">
        <v>19</v>
      </c>
      <c r="E1162" s="102">
        <v>45</v>
      </c>
    </row>
    <row r="1163" spans="1:5" s="4" customFormat="1" ht="15.75" customHeight="1" x14ac:dyDescent="0.4">
      <c r="A1163" s="1" t="s">
        <v>871</v>
      </c>
      <c r="B1163" s="1" t="s">
        <v>872</v>
      </c>
      <c r="C1163" s="1" t="s">
        <v>4</v>
      </c>
      <c r="D1163" s="1" t="s">
        <v>19</v>
      </c>
      <c r="E1163" s="102">
        <v>722</v>
      </c>
    </row>
    <row r="1164" spans="1:5" s="4" customFormat="1" ht="15.75" customHeight="1" x14ac:dyDescent="0.4">
      <c r="A1164" s="1" t="s">
        <v>873</v>
      </c>
      <c r="B1164" s="1" t="s">
        <v>874</v>
      </c>
      <c r="C1164" s="1" t="s">
        <v>6</v>
      </c>
      <c r="D1164" s="1" t="s">
        <v>19</v>
      </c>
      <c r="E1164" s="102">
        <v>0</v>
      </c>
    </row>
    <row r="1165" spans="1:5" s="4" customFormat="1" ht="15.75" customHeight="1" x14ac:dyDescent="0.4">
      <c r="A1165" s="1" t="s">
        <v>875</v>
      </c>
      <c r="B1165" s="1" t="s">
        <v>876</v>
      </c>
      <c r="C1165" s="1" t="s">
        <v>7</v>
      </c>
      <c r="D1165" s="1" t="s">
        <v>19</v>
      </c>
      <c r="E1165" s="102">
        <v>23852</v>
      </c>
    </row>
    <row r="1166" spans="1:5" s="4" customFormat="1" ht="15.75" customHeight="1" x14ac:dyDescent="0.4">
      <c r="A1166" s="1" t="s">
        <v>877</v>
      </c>
      <c r="B1166" s="1" t="s">
        <v>878</v>
      </c>
      <c r="C1166" s="1" t="s">
        <v>7</v>
      </c>
      <c r="D1166" s="1" t="s">
        <v>19</v>
      </c>
      <c r="E1166" s="102">
        <v>25353</v>
      </c>
    </row>
    <row r="1167" spans="1:5" s="4" customFormat="1" ht="15.75" customHeight="1" x14ac:dyDescent="0.4">
      <c r="A1167" s="1" t="s">
        <v>879</v>
      </c>
      <c r="B1167" s="1" t="s">
        <v>880</v>
      </c>
      <c r="C1167" s="1" t="s">
        <v>4</v>
      </c>
      <c r="D1167" s="1" t="s">
        <v>19</v>
      </c>
      <c r="E1167" s="102">
        <v>0</v>
      </c>
    </row>
    <row r="1168" spans="1:5" s="4" customFormat="1" ht="15.75" customHeight="1" x14ac:dyDescent="0.4">
      <c r="A1168" s="1" t="s">
        <v>881</v>
      </c>
      <c r="B1168" s="1" t="s">
        <v>882</v>
      </c>
      <c r="C1168" s="1" t="s">
        <v>4</v>
      </c>
      <c r="D1168" s="1" t="s">
        <v>19</v>
      </c>
      <c r="E1168" s="102">
        <v>896</v>
      </c>
    </row>
    <row r="1169" spans="1:5" s="4" customFormat="1" ht="15.75" customHeight="1" x14ac:dyDescent="0.4">
      <c r="A1169" s="1" t="s">
        <v>883</v>
      </c>
      <c r="B1169" s="1" t="s">
        <v>884</v>
      </c>
      <c r="C1169" s="1" t="s">
        <v>7</v>
      </c>
      <c r="D1169" s="1" t="s">
        <v>19</v>
      </c>
      <c r="E1169" s="102">
        <v>68524</v>
      </c>
    </row>
    <row r="1170" spans="1:5" s="4" customFormat="1" ht="15.75" customHeight="1" x14ac:dyDescent="0.4">
      <c r="A1170" s="1" t="s">
        <v>885</v>
      </c>
      <c r="B1170" s="1" t="s">
        <v>886</v>
      </c>
      <c r="C1170" s="1" t="s">
        <v>7</v>
      </c>
      <c r="D1170" s="1" t="s">
        <v>19</v>
      </c>
      <c r="E1170" s="102">
        <v>0</v>
      </c>
    </row>
    <row r="1171" spans="1:5" s="4" customFormat="1" ht="15.75" customHeight="1" x14ac:dyDescent="0.4">
      <c r="A1171" s="1" t="s">
        <v>887</v>
      </c>
      <c r="B1171" s="1" t="s">
        <v>888</v>
      </c>
      <c r="C1171" s="1" t="s">
        <v>6</v>
      </c>
      <c r="D1171" s="1" t="s">
        <v>19</v>
      </c>
      <c r="E1171" s="102">
        <v>0</v>
      </c>
    </row>
    <row r="1172" spans="1:5" s="4" customFormat="1" ht="15.75" customHeight="1" x14ac:dyDescent="0.4">
      <c r="A1172" s="1" t="s">
        <v>889</v>
      </c>
      <c r="B1172" s="1" t="s">
        <v>890</v>
      </c>
      <c r="C1172" s="1" t="s">
        <v>6</v>
      </c>
      <c r="D1172" s="1" t="s">
        <v>19</v>
      </c>
      <c r="E1172" s="102">
        <v>0</v>
      </c>
    </row>
    <row r="1173" spans="1:5" s="4" customFormat="1" ht="15.75" customHeight="1" x14ac:dyDescent="0.4">
      <c r="A1173" s="1" t="s">
        <v>891</v>
      </c>
      <c r="B1173" s="1" t="s">
        <v>892</v>
      </c>
      <c r="C1173" s="1" t="s">
        <v>7</v>
      </c>
      <c r="D1173" s="1" t="s">
        <v>19</v>
      </c>
      <c r="E1173" s="102">
        <v>761237</v>
      </c>
    </row>
    <row r="1174" spans="1:5" s="4" customFormat="1" ht="15.75" customHeight="1" x14ac:dyDescent="0.4">
      <c r="A1174" s="1" t="s">
        <v>893</v>
      </c>
      <c r="B1174" s="1" t="s">
        <v>894</v>
      </c>
      <c r="C1174" s="1" t="s">
        <v>6</v>
      </c>
      <c r="D1174" s="1" t="s">
        <v>19</v>
      </c>
      <c r="E1174" s="102">
        <v>0</v>
      </c>
    </row>
    <row r="1175" spans="1:5" s="4" customFormat="1" ht="15.75" customHeight="1" x14ac:dyDescent="0.4">
      <c r="A1175" s="1" t="s">
        <v>895</v>
      </c>
      <c r="B1175" s="1" t="s">
        <v>896</v>
      </c>
      <c r="C1175" s="1" t="s">
        <v>6</v>
      </c>
      <c r="D1175" s="1" t="s">
        <v>19</v>
      </c>
      <c r="E1175" s="102">
        <v>0</v>
      </c>
    </row>
    <row r="1176" spans="1:5" s="4" customFormat="1" ht="15.75" customHeight="1" x14ac:dyDescent="0.4">
      <c r="A1176" s="1" t="s">
        <v>897</v>
      </c>
      <c r="B1176" s="1" t="s">
        <v>898</v>
      </c>
      <c r="C1176" s="1" t="s">
        <v>6</v>
      </c>
      <c r="D1176" s="1" t="s">
        <v>19</v>
      </c>
      <c r="E1176" s="102">
        <v>0</v>
      </c>
    </row>
    <row r="1177" spans="1:5" s="4" customFormat="1" ht="15.75" customHeight="1" x14ac:dyDescent="0.4">
      <c r="A1177" s="1" t="s">
        <v>899</v>
      </c>
      <c r="B1177" s="1" t="s">
        <v>900</v>
      </c>
      <c r="C1177" s="1" t="s">
        <v>6</v>
      </c>
      <c r="D1177" s="1" t="s">
        <v>19</v>
      </c>
      <c r="E1177" s="102">
        <v>0</v>
      </c>
    </row>
    <row r="1178" spans="1:5" s="4" customFormat="1" ht="15.75" customHeight="1" x14ac:dyDescent="0.4">
      <c r="A1178" s="1" t="s">
        <v>901</v>
      </c>
      <c r="B1178" s="1" t="s">
        <v>902</v>
      </c>
      <c r="C1178" s="1" t="s">
        <v>4</v>
      </c>
      <c r="D1178" s="1" t="s">
        <v>19</v>
      </c>
      <c r="E1178" s="102">
        <v>0</v>
      </c>
    </row>
    <row r="1179" spans="1:5" s="4" customFormat="1" ht="15.75" customHeight="1" x14ac:dyDescent="0.4">
      <c r="A1179" s="1" t="s">
        <v>903</v>
      </c>
      <c r="B1179" s="1" t="s">
        <v>904</v>
      </c>
      <c r="C1179" s="1" t="s">
        <v>4</v>
      </c>
      <c r="D1179" s="1" t="s">
        <v>19</v>
      </c>
      <c r="E1179" s="102">
        <v>0</v>
      </c>
    </row>
    <row r="1180" spans="1:5" s="4" customFormat="1" ht="15.75" customHeight="1" x14ac:dyDescent="0.4">
      <c r="A1180" s="1" t="s">
        <v>905</v>
      </c>
      <c r="B1180" s="1" t="s">
        <v>906</v>
      </c>
      <c r="C1180" s="1" t="s">
        <v>4</v>
      </c>
      <c r="D1180" s="1" t="s">
        <v>19</v>
      </c>
      <c r="E1180" s="102">
        <v>0</v>
      </c>
    </row>
    <row r="1181" spans="1:5" s="4" customFormat="1" ht="15.75" customHeight="1" x14ac:dyDescent="0.4">
      <c r="A1181" s="1" t="s">
        <v>907</v>
      </c>
      <c r="B1181" s="1" t="s">
        <v>908</v>
      </c>
      <c r="C1181" s="1" t="s">
        <v>4</v>
      </c>
      <c r="D1181" s="1" t="s">
        <v>19</v>
      </c>
      <c r="E1181" s="102">
        <v>0</v>
      </c>
    </row>
    <row r="1182" spans="1:5" s="4" customFormat="1" ht="15.75" customHeight="1" x14ac:dyDescent="0.4">
      <c r="A1182" s="1" t="s">
        <v>909</v>
      </c>
      <c r="B1182" s="1" t="s">
        <v>910</v>
      </c>
      <c r="C1182" s="1" t="s">
        <v>4</v>
      </c>
      <c r="D1182" s="1" t="s">
        <v>19</v>
      </c>
      <c r="E1182" s="102">
        <v>0</v>
      </c>
    </row>
    <row r="1183" spans="1:5" s="4" customFormat="1" ht="15.75" customHeight="1" x14ac:dyDescent="0.4">
      <c r="A1183" s="1" t="s">
        <v>11910</v>
      </c>
      <c r="B1183" s="1" t="s">
        <v>11937</v>
      </c>
      <c r="C1183" s="1" t="s">
        <v>4</v>
      </c>
      <c r="D1183" s="1" t="s">
        <v>19</v>
      </c>
      <c r="E1183" s="102">
        <v>0</v>
      </c>
    </row>
    <row r="1184" spans="1:5" s="4" customFormat="1" ht="15.75" customHeight="1" x14ac:dyDescent="0.4">
      <c r="A1184" s="1" t="s">
        <v>911</v>
      </c>
      <c r="B1184" s="1" t="s">
        <v>912</v>
      </c>
      <c r="C1184" s="1" t="s">
        <v>4</v>
      </c>
      <c r="D1184" s="1" t="s">
        <v>19</v>
      </c>
      <c r="E1184" s="102">
        <v>0</v>
      </c>
    </row>
    <row r="1185" spans="1:5" s="4" customFormat="1" ht="15.75" customHeight="1" x14ac:dyDescent="0.4">
      <c r="A1185" s="1" t="s">
        <v>913</v>
      </c>
      <c r="B1185" s="1" t="s">
        <v>914</v>
      </c>
      <c r="C1185" s="1" t="s">
        <v>4</v>
      </c>
      <c r="D1185" s="1" t="s">
        <v>19</v>
      </c>
      <c r="E1185" s="102">
        <v>0</v>
      </c>
    </row>
    <row r="1186" spans="1:5" s="4" customFormat="1" ht="15.75" customHeight="1" x14ac:dyDescent="0.4">
      <c r="A1186" s="1" t="s">
        <v>915</v>
      </c>
      <c r="B1186" s="1" t="s">
        <v>916</v>
      </c>
      <c r="C1186" s="1" t="s">
        <v>7</v>
      </c>
      <c r="D1186" s="1" t="s">
        <v>19</v>
      </c>
      <c r="E1186" s="102">
        <v>27653</v>
      </c>
    </row>
    <row r="1187" spans="1:5" s="4" customFormat="1" ht="15.75" customHeight="1" x14ac:dyDescent="0.4">
      <c r="A1187" s="1" t="s">
        <v>917</v>
      </c>
      <c r="B1187" s="1" t="s">
        <v>918</v>
      </c>
      <c r="C1187" s="1" t="s">
        <v>6</v>
      </c>
      <c r="D1187" s="1" t="s">
        <v>19</v>
      </c>
      <c r="E1187" s="102">
        <v>0</v>
      </c>
    </row>
    <row r="1188" spans="1:5" s="4" customFormat="1" ht="15.75" customHeight="1" x14ac:dyDescent="0.4">
      <c r="A1188" s="1" t="s">
        <v>919</v>
      </c>
      <c r="B1188" s="1" t="s">
        <v>920</v>
      </c>
      <c r="C1188" s="1" t="s">
        <v>7</v>
      </c>
      <c r="D1188" s="1" t="s">
        <v>19</v>
      </c>
      <c r="E1188" s="102">
        <v>0</v>
      </c>
    </row>
    <row r="1189" spans="1:5" s="4" customFormat="1" ht="15.75" customHeight="1" x14ac:dyDescent="0.4">
      <c r="A1189" s="1" t="s">
        <v>921</v>
      </c>
      <c r="B1189" s="1" t="s">
        <v>922</v>
      </c>
      <c r="C1189" s="1" t="s">
        <v>6</v>
      </c>
      <c r="D1189" s="1" t="s">
        <v>19</v>
      </c>
      <c r="E1189" s="102">
        <v>0</v>
      </c>
    </row>
    <row r="1190" spans="1:5" s="4" customFormat="1" ht="15.75" customHeight="1" x14ac:dyDescent="0.4">
      <c r="A1190" s="1" t="s">
        <v>923</v>
      </c>
      <c r="B1190" s="1" t="s">
        <v>924</v>
      </c>
      <c r="C1190" s="1" t="s">
        <v>7</v>
      </c>
      <c r="D1190" s="1" t="s">
        <v>19</v>
      </c>
      <c r="E1190" s="102">
        <v>0</v>
      </c>
    </row>
    <row r="1191" spans="1:5" s="4" customFormat="1" ht="15.75" customHeight="1" x14ac:dyDescent="0.4">
      <c r="A1191" s="1" t="s">
        <v>925</v>
      </c>
      <c r="B1191" s="1" t="s">
        <v>926</v>
      </c>
      <c r="C1191" s="1" t="s">
        <v>7</v>
      </c>
      <c r="D1191" s="1" t="s">
        <v>19</v>
      </c>
      <c r="E1191" s="102">
        <v>0</v>
      </c>
    </row>
    <row r="1192" spans="1:5" s="4" customFormat="1" ht="15.75" customHeight="1" x14ac:dyDescent="0.4">
      <c r="A1192" s="1" t="s">
        <v>927</v>
      </c>
      <c r="B1192" s="1" t="s">
        <v>928</v>
      </c>
      <c r="C1192" s="1" t="s">
        <v>7</v>
      </c>
      <c r="D1192" s="1" t="s">
        <v>19</v>
      </c>
      <c r="E1192" s="102">
        <v>42097</v>
      </c>
    </row>
    <row r="1193" spans="1:5" s="4" customFormat="1" ht="15.75" customHeight="1" x14ac:dyDescent="0.4">
      <c r="A1193" s="1" t="s">
        <v>929</v>
      </c>
      <c r="B1193" s="1" t="s">
        <v>930</v>
      </c>
      <c r="C1193" s="1" t="s">
        <v>6</v>
      </c>
      <c r="D1193" s="1" t="s">
        <v>19</v>
      </c>
      <c r="E1193" s="102">
        <v>0</v>
      </c>
    </row>
    <row r="1194" spans="1:5" s="4" customFormat="1" ht="15.75" customHeight="1" x14ac:dyDescent="0.4">
      <c r="A1194" s="1" t="s">
        <v>931</v>
      </c>
      <c r="B1194" s="1" t="s">
        <v>932</v>
      </c>
      <c r="C1194" s="1" t="s">
        <v>7</v>
      </c>
      <c r="D1194" s="1" t="s">
        <v>19</v>
      </c>
      <c r="E1194" s="102">
        <v>0</v>
      </c>
    </row>
    <row r="1195" spans="1:5" s="4" customFormat="1" ht="15.75" customHeight="1" x14ac:dyDescent="0.4">
      <c r="A1195" s="1" t="s">
        <v>933</v>
      </c>
      <c r="B1195" s="1" t="s">
        <v>934</v>
      </c>
      <c r="C1195" s="1" t="s">
        <v>7</v>
      </c>
      <c r="D1195" s="1" t="s">
        <v>19</v>
      </c>
      <c r="E1195" s="102">
        <v>417491</v>
      </c>
    </row>
    <row r="1196" spans="1:5" s="4" customFormat="1" ht="15.75" customHeight="1" x14ac:dyDescent="0.4">
      <c r="A1196" s="1" t="s">
        <v>935</v>
      </c>
      <c r="B1196" s="1" t="s">
        <v>936</v>
      </c>
      <c r="C1196" s="1" t="s">
        <v>11</v>
      </c>
      <c r="D1196" s="1" t="s">
        <v>19</v>
      </c>
      <c r="E1196" s="102">
        <v>15388</v>
      </c>
    </row>
    <row r="1197" spans="1:5" s="4" customFormat="1" ht="15.75" customHeight="1" x14ac:dyDescent="0.4">
      <c r="A1197" s="1" t="s">
        <v>937</v>
      </c>
      <c r="B1197" s="1" t="s">
        <v>938</v>
      </c>
      <c r="C1197" s="1" t="s">
        <v>4</v>
      </c>
      <c r="D1197" s="1" t="s">
        <v>19</v>
      </c>
      <c r="E1197" s="102">
        <v>0</v>
      </c>
    </row>
    <row r="1198" spans="1:5" s="4" customFormat="1" ht="15.75" customHeight="1" x14ac:dyDescent="0.4">
      <c r="A1198" s="1" t="s">
        <v>939</v>
      </c>
      <c r="B1198" s="1" t="s">
        <v>940</v>
      </c>
      <c r="C1198" s="1" t="s">
        <v>7</v>
      </c>
      <c r="D1198" s="1" t="s">
        <v>19</v>
      </c>
      <c r="E1198" s="102">
        <v>544793</v>
      </c>
    </row>
    <row r="1199" spans="1:5" s="4" customFormat="1" ht="15.75" customHeight="1" x14ac:dyDescent="0.4">
      <c r="A1199" s="1" t="s">
        <v>941</v>
      </c>
      <c r="B1199" s="1" t="s">
        <v>942</v>
      </c>
      <c r="C1199" s="1" t="s">
        <v>7</v>
      </c>
      <c r="D1199" s="1" t="s">
        <v>19</v>
      </c>
      <c r="E1199" s="102">
        <v>257790</v>
      </c>
    </row>
    <row r="1200" spans="1:5" s="4" customFormat="1" ht="15.75" customHeight="1" x14ac:dyDescent="0.4">
      <c r="A1200" s="1" t="s">
        <v>943</v>
      </c>
      <c r="B1200" s="1" t="s">
        <v>944</v>
      </c>
      <c r="C1200" s="1" t="s">
        <v>7</v>
      </c>
      <c r="D1200" s="1" t="s">
        <v>19</v>
      </c>
      <c r="E1200" s="102">
        <v>190641</v>
      </c>
    </row>
    <row r="1201" spans="1:5" s="4" customFormat="1" ht="15.75" customHeight="1" x14ac:dyDescent="0.4">
      <c r="A1201" s="1" t="s">
        <v>945</v>
      </c>
      <c r="B1201" s="1" t="s">
        <v>946</v>
      </c>
      <c r="C1201" s="1" t="s">
        <v>4</v>
      </c>
      <c r="D1201" s="1" t="s">
        <v>19</v>
      </c>
      <c r="E1201" s="102">
        <v>0</v>
      </c>
    </row>
    <row r="1202" spans="1:5" s="4" customFormat="1" ht="15.75" customHeight="1" x14ac:dyDescent="0.4">
      <c r="A1202" s="1" t="s">
        <v>947</v>
      </c>
      <c r="B1202" s="1" t="s">
        <v>948</v>
      </c>
      <c r="C1202" s="1" t="s">
        <v>7</v>
      </c>
      <c r="D1202" s="1" t="s">
        <v>19</v>
      </c>
      <c r="E1202" s="102">
        <v>19374</v>
      </c>
    </row>
    <row r="1203" spans="1:5" s="4" customFormat="1" ht="15.75" customHeight="1" x14ac:dyDescent="0.4">
      <c r="A1203" s="1" t="s">
        <v>949</v>
      </c>
      <c r="B1203" s="1" t="s">
        <v>950</v>
      </c>
      <c r="C1203" s="1" t="s">
        <v>7</v>
      </c>
      <c r="D1203" s="1" t="s">
        <v>19</v>
      </c>
      <c r="E1203" s="102">
        <v>61344</v>
      </c>
    </row>
    <row r="1204" spans="1:5" s="4" customFormat="1" ht="15.75" customHeight="1" x14ac:dyDescent="0.4">
      <c r="A1204" s="1" t="s">
        <v>951</v>
      </c>
      <c r="B1204" s="1" t="s">
        <v>11953</v>
      </c>
      <c r="C1204" s="1" t="s">
        <v>7</v>
      </c>
      <c r="D1204" s="1" t="s">
        <v>19</v>
      </c>
      <c r="E1204" s="102">
        <v>45415</v>
      </c>
    </row>
    <row r="1205" spans="1:5" s="4" customFormat="1" ht="15.75" customHeight="1" x14ac:dyDescent="0.4">
      <c r="A1205" s="1" t="s">
        <v>952</v>
      </c>
      <c r="B1205" s="1" t="s">
        <v>10910</v>
      </c>
      <c r="C1205" s="1" t="s">
        <v>11429</v>
      </c>
      <c r="D1205" s="1" t="s">
        <v>19</v>
      </c>
      <c r="E1205" s="102">
        <v>673214</v>
      </c>
    </row>
    <row r="1206" spans="1:5" s="4" customFormat="1" ht="15.75" customHeight="1" x14ac:dyDescent="0.4">
      <c r="A1206" s="1" t="s">
        <v>953</v>
      </c>
      <c r="B1206" s="1" t="s">
        <v>954</v>
      </c>
      <c r="C1206" s="1" t="s">
        <v>4</v>
      </c>
      <c r="D1206" s="1" t="s">
        <v>19</v>
      </c>
      <c r="E1206" s="102">
        <v>2889</v>
      </c>
    </row>
    <row r="1207" spans="1:5" s="4" customFormat="1" ht="15.75" customHeight="1" x14ac:dyDescent="0.4">
      <c r="A1207" s="1" t="s">
        <v>956</v>
      </c>
      <c r="B1207" s="1" t="s">
        <v>957</v>
      </c>
      <c r="C1207" s="1" t="s">
        <v>4</v>
      </c>
      <c r="D1207" s="1" t="s">
        <v>19</v>
      </c>
      <c r="E1207" s="102">
        <v>0</v>
      </c>
    </row>
    <row r="1208" spans="1:5" s="4" customFormat="1" ht="15.75" customHeight="1" x14ac:dyDescent="0.4">
      <c r="A1208" s="1" t="s">
        <v>958</v>
      </c>
      <c r="B1208" s="1" t="s">
        <v>18765</v>
      </c>
      <c r="C1208" s="1" t="s">
        <v>7</v>
      </c>
      <c r="D1208" s="1" t="s">
        <v>19</v>
      </c>
      <c r="E1208" s="102">
        <v>18795</v>
      </c>
    </row>
    <row r="1209" spans="1:5" s="4" customFormat="1" ht="15.75" customHeight="1" x14ac:dyDescent="0.4">
      <c r="A1209" s="1" t="s">
        <v>959</v>
      </c>
      <c r="B1209" s="1" t="s">
        <v>960</v>
      </c>
      <c r="C1209" s="1" t="s">
        <v>7</v>
      </c>
      <c r="D1209" s="1" t="s">
        <v>19</v>
      </c>
      <c r="E1209" s="102">
        <v>223313</v>
      </c>
    </row>
    <row r="1210" spans="1:5" s="4" customFormat="1" ht="15.75" customHeight="1" x14ac:dyDescent="0.4">
      <c r="A1210" s="1" t="s">
        <v>961</v>
      </c>
      <c r="B1210" s="1" t="s">
        <v>962</v>
      </c>
      <c r="C1210" s="1" t="s">
        <v>7</v>
      </c>
      <c r="D1210" s="1" t="s">
        <v>19</v>
      </c>
      <c r="E1210" s="102">
        <v>0</v>
      </c>
    </row>
    <row r="1211" spans="1:5" s="4" customFormat="1" ht="15.75" customHeight="1" x14ac:dyDescent="0.4">
      <c r="A1211" s="1" t="s">
        <v>963</v>
      </c>
      <c r="B1211" s="1" t="s">
        <v>964</v>
      </c>
      <c r="C1211" s="1" t="s">
        <v>7</v>
      </c>
      <c r="D1211" s="1" t="s">
        <v>19</v>
      </c>
      <c r="E1211" s="102">
        <v>0</v>
      </c>
    </row>
    <row r="1212" spans="1:5" s="4" customFormat="1" ht="15.75" customHeight="1" x14ac:dyDescent="0.4">
      <c r="A1212" s="1" t="s">
        <v>965</v>
      </c>
      <c r="B1212" s="1" t="s">
        <v>966</v>
      </c>
      <c r="C1212" s="1" t="s">
        <v>7</v>
      </c>
      <c r="D1212" s="1" t="s">
        <v>19</v>
      </c>
      <c r="E1212" s="102">
        <v>0</v>
      </c>
    </row>
    <row r="1213" spans="1:5" s="4" customFormat="1" ht="15.75" customHeight="1" x14ac:dyDescent="0.4">
      <c r="A1213" s="1" t="s">
        <v>967</v>
      </c>
      <c r="B1213" s="1" t="s">
        <v>968</v>
      </c>
      <c r="C1213" s="1" t="s">
        <v>7</v>
      </c>
      <c r="D1213" s="1" t="s">
        <v>19</v>
      </c>
      <c r="E1213" s="102">
        <v>287551</v>
      </c>
    </row>
    <row r="1214" spans="1:5" s="4" customFormat="1" ht="15.75" customHeight="1" x14ac:dyDescent="0.4">
      <c r="A1214" s="1" t="s">
        <v>969</v>
      </c>
      <c r="B1214" s="1" t="s">
        <v>970</v>
      </c>
      <c r="C1214" s="1" t="s">
        <v>7</v>
      </c>
      <c r="D1214" s="1" t="s">
        <v>19</v>
      </c>
      <c r="E1214" s="102">
        <v>0</v>
      </c>
    </row>
    <row r="1215" spans="1:5" s="4" customFormat="1" ht="15.75" customHeight="1" x14ac:dyDescent="0.4">
      <c r="A1215" s="1" t="s">
        <v>971</v>
      </c>
      <c r="B1215" s="1" t="s">
        <v>972</v>
      </c>
      <c r="C1215" s="1" t="s">
        <v>7</v>
      </c>
      <c r="D1215" s="1" t="s">
        <v>19</v>
      </c>
      <c r="E1215" s="102">
        <v>0</v>
      </c>
    </row>
    <row r="1216" spans="1:5" s="4" customFormat="1" ht="15.75" customHeight="1" x14ac:dyDescent="0.4">
      <c r="A1216" s="1" t="s">
        <v>973</v>
      </c>
      <c r="B1216" s="1" t="s">
        <v>974</v>
      </c>
      <c r="C1216" s="1" t="s">
        <v>7</v>
      </c>
      <c r="D1216" s="1" t="s">
        <v>19</v>
      </c>
      <c r="E1216" s="102">
        <v>0</v>
      </c>
    </row>
    <row r="1217" spans="1:5" s="4" customFormat="1" ht="15.75" customHeight="1" x14ac:dyDescent="0.4">
      <c r="A1217" s="1" t="s">
        <v>975</v>
      </c>
      <c r="B1217" s="1" t="s">
        <v>976</v>
      </c>
      <c r="C1217" s="1" t="s">
        <v>7</v>
      </c>
      <c r="D1217" s="1" t="s">
        <v>19</v>
      </c>
      <c r="E1217" s="102">
        <v>0</v>
      </c>
    </row>
    <row r="1218" spans="1:5" s="4" customFormat="1" ht="15.75" customHeight="1" x14ac:dyDescent="0.4">
      <c r="A1218" s="1" t="s">
        <v>977</v>
      </c>
      <c r="B1218" s="1" t="s">
        <v>978</v>
      </c>
      <c r="C1218" s="1" t="s">
        <v>7</v>
      </c>
      <c r="D1218" s="1" t="s">
        <v>19</v>
      </c>
      <c r="E1218" s="102">
        <v>0</v>
      </c>
    </row>
    <row r="1219" spans="1:5" s="4" customFormat="1" ht="15.75" customHeight="1" x14ac:dyDescent="0.4">
      <c r="A1219" s="1" t="s">
        <v>979</v>
      </c>
      <c r="B1219" s="1" t="s">
        <v>980</v>
      </c>
      <c r="C1219" s="1" t="s">
        <v>4</v>
      </c>
      <c r="D1219" s="1" t="s">
        <v>19</v>
      </c>
      <c r="E1219" s="102">
        <v>29865</v>
      </c>
    </row>
    <row r="1220" spans="1:5" s="4" customFormat="1" ht="15.75" customHeight="1" x14ac:dyDescent="0.4">
      <c r="A1220" s="1" t="s">
        <v>981</v>
      </c>
      <c r="B1220" s="1" t="s">
        <v>982</v>
      </c>
      <c r="C1220" s="1" t="s">
        <v>4</v>
      </c>
      <c r="D1220" s="1" t="s">
        <v>19</v>
      </c>
      <c r="E1220" s="102">
        <v>0</v>
      </c>
    </row>
    <row r="1221" spans="1:5" s="4" customFormat="1" ht="15.75" customHeight="1" x14ac:dyDescent="0.4">
      <c r="A1221" s="1" t="s">
        <v>983</v>
      </c>
      <c r="B1221" s="1" t="s">
        <v>984</v>
      </c>
      <c r="C1221" s="1" t="s">
        <v>4</v>
      </c>
      <c r="D1221" s="1" t="s">
        <v>19</v>
      </c>
      <c r="E1221" s="102">
        <v>0</v>
      </c>
    </row>
    <row r="1222" spans="1:5" s="4" customFormat="1" ht="15.75" customHeight="1" x14ac:dyDescent="0.4">
      <c r="A1222" s="1" t="s">
        <v>985</v>
      </c>
      <c r="B1222" s="1" t="s">
        <v>986</v>
      </c>
      <c r="C1222" s="1" t="s">
        <v>4</v>
      </c>
      <c r="D1222" s="1" t="s">
        <v>19</v>
      </c>
      <c r="E1222" s="102">
        <v>-4010</v>
      </c>
    </row>
    <row r="1223" spans="1:5" s="4" customFormat="1" ht="15.75" customHeight="1" x14ac:dyDescent="0.4">
      <c r="A1223" s="1" t="s">
        <v>987</v>
      </c>
      <c r="B1223" s="1" t="s">
        <v>988</v>
      </c>
      <c r="C1223" s="1" t="s">
        <v>4</v>
      </c>
      <c r="D1223" s="1" t="s">
        <v>19</v>
      </c>
      <c r="E1223" s="102">
        <v>17424</v>
      </c>
    </row>
    <row r="1224" spans="1:5" s="4" customFormat="1" ht="15.75" customHeight="1" x14ac:dyDescent="0.4">
      <c r="A1224" s="1" t="s">
        <v>989</v>
      </c>
      <c r="B1224" s="1" t="s">
        <v>990</v>
      </c>
      <c r="C1224" s="1" t="s">
        <v>4</v>
      </c>
      <c r="D1224" s="1" t="s">
        <v>19</v>
      </c>
      <c r="E1224" s="102">
        <v>0</v>
      </c>
    </row>
    <row r="1225" spans="1:5" s="4" customFormat="1" ht="15.75" customHeight="1" x14ac:dyDescent="0.4">
      <c r="A1225" s="1" t="s">
        <v>991</v>
      </c>
      <c r="B1225" s="1" t="s">
        <v>992</v>
      </c>
      <c r="C1225" s="1" t="s">
        <v>4</v>
      </c>
      <c r="D1225" s="1" t="s">
        <v>19</v>
      </c>
      <c r="E1225" s="102">
        <v>0</v>
      </c>
    </row>
    <row r="1226" spans="1:5" s="4" customFormat="1" ht="15.75" customHeight="1" x14ac:dyDescent="0.4">
      <c r="A1226" s="1" t="s">
        <v>993</v>
      </c>
      <c r="B1226" s="1" t="s">
        <v>994</v>
      </c>
      <c r="C1226" s="1" t="s">
        <v>4</v>
      </c>
      <c r="D1226" s="1" t="s">
        <v>19</v>
      </c>
      <c r="E1226" s="102">
        <v>0</v>
      </c>
    </row>
    <row r="1227" spans="1:5" s="4" customFormat="1" ht="15.75" customHeight="1" x14ac:dyDescent="0.4">
      <c r="A1227" s="1" t="s">
        <v>995</v>
      </c>
      <c r="B1227" s="1" t="s">
        <v>996</v>
      </c>
      <c r="C1227" s="1" t="s">
        <v>4</v>
      </c>
      <c r="D1227" s="1" t="s">
        <v>19</v>
      </c>
      <c r="E1227" s="102">
        <v>0</v>
      </c>
    </row>
    <row r="1228" spans="1:5" s="4" customFormat="1" ht="15.75" customHeight="1" x14ac:dyDescent="0.4">
      <c r="A1228" s="1" t="s">
        <v>997</v>
      </c>
      <c r="B1228" s="1" t="s">
        <v>998</v>
      </c>
      <c r="C1228" s="1" t="s">
        <v>7</v>
      </c>
      <c r="D1228" s="1" t="s">
        <v>19</v>
      </c>
      <c r="E1228" s="102">
        <v>0</v>
      </c>
    </row>
    <row r="1229" spans="1:5" s="4" customFormat="1" ht="15.75" customHeight="1" x14ac:dyDescent="0.4">
      <c r="A1229" s="1" t="s">
        <v>999</v>
      </c>
      <c r="B1229" s="1" t="s">
        <v>8605</v>
      </c>
      <c r="C1229" s="1" t="s">
        <v>7</v>
      </c>
      <c r="D1229" s="1" t="s">
        <v>19</v>
      </c>
      <c r="E1229" s="102">
        <v>0</v>
      </c>
    </row>
    <row r="1230" spans="1:5" s="4" customFormat="1" ht="15.75" customHeight="1" x14ac:dyDescent="0.4">
      <c r="A1230" s="1" t="s">
        <v>1000</v>
      </c>
      <c r="B1230" s="1" t="s">
        <v>7920</v>
      </c>
      <c r="C1230" s="1" t="s">
        <v>4</v>
      </c>
      <c r="D1230" s="1" t="s">
        <v>19</v>
      </c>
      <c r="E1230" s="102">
        <v>5145</v>
      </c>
    </row>
    <row r="1231" spans="1:5" s="4" customFormat="1" ht="15.75" customHeight="1" x14ac:dyDescent="0.4">
      <c r="A1231" s="1" t="s">
        <v>1001</v>
      </c>
      <c r="B1231" s="1" t="s">
        <v>7921</v>
      </c>
      <c r="C1231" s="1" t="s">
        <v>4</v>
      </c>
      <c r="D1231" s="1" t="s">
        <v>19</v>
      </c>
      <c r="E1231" s="102">
        <v>1890</v>
      </c>
    </row>
    <row r="1232" spans="1:5" s="4" customFormat="1" ht="15.75" customHeight="1" x14ac:dyDescent="0.4">
      <c r="A1232" s="1" t="s">
        <v>1002</v>
      </c>
      <c r="B1232" s="1" t="s">
        <v>1003</v>
      </c>
      <c r="C1232" s="1" t="s">
        <v>7</v>
      </c>
      <c r="D1232" s="1" t="s">
        <v>19</v>
      </c>
      <c r="E1232" s="102">
        <v>0</v>
      </c>
    </row>
    <row r="1233" spans="1:5" s="4" customFormat="1" ht="15.75" customHeight="1" x14ac:dyDescent="0.4">
      <c r="A1233" s="1" t="s">
        <v>1004</v>
      </c>
      <c r="B1233" s="1" t="s">
        <v>1005</v>
      </c>
      <c r="C1233" s="1" t="s">
        <v>4</v>
      </c>
      <c r="D1233" s="1" t="s">
        <v>19</v>
      </c>
      <c r="E1233" s="102">
        <v>75</v>
      </c>
    </row>
    <row r="1234" spans="1:5" s="4" customFormat="1" ht="15.75" customHeight="1" x14ac:dyDescent="0.4">
      <c r="A1234" s="1" t="s">
        <v>1007</v>
      </c>
      <c r="B1234" s="1" t="s">
        <v>1008</v>
      </c>
      <c r="C1234" s="1" t="s">
        <v>4</v>
      </c>
      <c r="D1234" s="1" t="s">
        <v>19</v>
      </c>
      <c r="E1234" s="102">
        <v>87092</v>
      </c>
    </row>
    <row r="1235" spans="1:5" s="4" customFormat="1" ht="15.75" customHeight="1" x14ac:dyDescent="0.4">
      <c r="A1235" s="1" t="s">
        <v>1009</v>
      </c>
      <c r="B1235" s="1" t="s">
        <v>1010</v>
      </c>
      <c r="C1235" s="1" t="s">
        <v>4</v>
      </c>
      <c r="D1235" s="1" t="s">
        <v>19</v>
      </c>
      <c r="E1235" s="102">
        <v>0</v>
      </c>
    </row>
    <row r="1236" spans="1:5" s="4" customFormat="1" ht="15.75" customHeight="1" x14ac:dyDescent="0.4">
      <c r="A1236" s="1" t="s">
        <v>1011</v>
      </c>
      <c r="B1236" s="1" t="s">
        <v>1012</v>
      </c>
      <c r="C1236" s="1" t="s">
        <v>4</v>
      </c>
      <c r="D1236" s="1" t="s">
        <v>19</v>
      </c>
      <c r="E1236" s="102">
        <v>82135</v>
      </c>
    </row>
    <row r="1237" spans="1:5" s="4" customFormat="1" ht="15.75" customHeight="1" x14ac:dyDescent="0.4">
      <c r="A1237" s="1" t="s">
        <v>1013</v>
      </c>
      <c r="B1237" s="1" t="s">
        <v>1014</v>
      </c>
      <c r="C1237" s="1" t="s">
        <v>7</v>
      </c>
      <c r="D1237" s="1" t="s">
        <v>19</v>
      </c>
      <c r="E1237" s="102">
        <v>871065</v>
      </c>
    </row>
    <row r="1238" spans="1:5" s="4" customFormat="1" ht="15.75" customHeight="1" x14ac:dyDescent="0.4">
      <c r="A1238" s="1" t="s">
        <v>1015</v>
      </c>
      <c r="B1238" s="1" t="s">
        <v>1016</v>
      </c>
      <c r="C1238" s="1" t="s">
        <v>7</v>
      </c>
      <c r="D1238" s="1" t="s">
        <v>19</v>
      </c>
      <c r="E1238" s="102">
        <v>678240</v>
      </c>
    </row>
    <row r="1239" spans="1:5" s="4" customFormat="1" ht="15.75" customHeight="1" x14ac:dyDescent="0.4">
      <c r="A1239" s="1" t="s">
        <v>1017</v>
      </c>
      <c r="B1239" s="1" t="s">
        <v>1018</v>
      </c>
      <c r="C1239" s="1" t="s">
        <v>7</v>
      </c>
      <c r="D1239" s="1" t="s">
        <v>19</v>
      </c>
      <c r="E1239" s="102">
        <v>21543</v>
      </c>
    </row>
    <row r="1240" spans="1:5" s="4" customFormat="1" ht="15.75" customHeight="1" x14ac:dyDescent="0.4">
      <c r="A1240" s="1" t="s">
        <v>1019</v>
      </c>
      <c r="B1240" s="1" t="s">
        <v>1020</v>
      </c>
      <c r="C1240" s="1" t="s">
        <v>4</v>
      </c>
      <c r="D1240" s="1" t="s">
        <v>19</v>
      </c>
      <c r="E1240" s="102">
        <v>15027</v>
      </c>
    </row>
    <row r="1241" spans="1:5" s="4" customFormat="1" ht="15.75" customHeight="1" x14ac:dyDescent="0.4">
      <c r="A1241" s="1" t="s">
        <v>1021</v>
      </c>
      <c r="B1241" s="1" t="s">
        <v>802</v>
      </c>
      <c r="C1241" s="1" t="s">
        <v>4</v>
      </c>
      <c r="D1241" s="1" t="s">
        <v>19</v>
      </c>
      <c r="E1241" s="102">
        <v>0</v>
      </c>
    </row>
    <row r="1242" spans="1:5" s="4" customFormat="1" ht="15.75" customHeight="1" x14ac:dyDescent="0.4">
      <c r="A1242" s="1" t="s">
        <v>1022</v>
      </c>
      <c r="B1242" s="1" t="s">
        <v>1023</v>
      </c>
      <c r="C1242" s="1" t="s">
        <v>6</v>
      </c>
      <c r="D1242" s="1" t="s">
        <v>19</v>
      </c>
      <c r="E1242" s="102">
        <v>0</v>
      </c>
    </row>
    <row r="1243" spans="1:5" s="4" customFormat="1" ht="15.75" customHeight="1" x14ac:dyDescent="0.4">
      <c r="A1243" s="1" t="s">
        <v>1024</v>
      </c>
      <c r="B1243" s="1" t="s">
        <v>810</v>
      </c>
      <c r="C1243" s="1" t="s">
        <v>4</v>
      </c>
      <c r="D1243" s="1" t="s">
        <v>19</v>
      </c>
      <c r="E1243" s="102">
        <v>20206</v>
      </c>
    </row>
    <row r="1244" spans="1:5" s="4" customFormat="1" ht="15.75" customHeight="1" x14ac:dyDescent="0.4">
      <c r="A1244" s="1" t="s">
        <v>1025</v>
      </c>
      <c r="B1244" s="1" t="s">
        <v>1026</v>
      </c>
      <c r="C1244" s="1" t="s">
        <v>4</v>
      </c>
      <c r="D1244" s="1" t="s">
        <v>19</v>
      </c>
      <c r="E1244" s="102">
        <v>0</v>
      </c>
    </row>
    <row r="1245" spans="1:5" s="4" customFormat="1" ht="15.75" customHeight="1" x14ac:dyDescent="0.4">
      <c r="A1245" s="1" t="s">
        <v>1027</v>
      </c>
      <c r="B1245" s="1" t="s">
        <v>1028</v>
      </c>
      <c r="C1245" s="1" t="s">
        <v>7</v>
      </c>
      <c r="D1245" s="1" t="s">
        <v>19</v>
      </c>
      <c r="E1245" s="102">
        <v>0</v>
      </c>
    </row>
    <row r="1246" spans="1:5" s="4" customFormat="1" ht="15.75" customHeight="1" x14ac:dyDescent="0.4">
      <c r="A1246" s="1" t="s">
        <v>1029</v>
      </c>
      <c r="B1246" s="1" t="s">
        <v>1030</v>
      </c>
      <c r="C1246" s="1" t="s">
        <v>4</v>
      </c>
      <c r="D1246" s="1" t="s">
        <v>19</v>
      </c>
      <c r="E1246" s="102">
        <v>0</v>
      </c>
    </row>
    <row r="1247" spans="1:5" s="4" customFormat="1" ht="15.75" customHeight="1" x14ac:dyDescent="0.4">
      <c r="A1247" s="1" t="s">
        <v>1031</v>
      </c>
      <c r="B1247" s="1" t="s">
        <v>1032</v>
      </c>
      <c r="C1247" s="1" t="s">
        <v>4</v>
      </c>
      <c r="D1247" s="1" t="s">
        <v>19</v>
      </c>
      <c r="E1247" s="102">
        <v>31699</v>
      </c>
    </row>
    <row r="1248" spans="1:5" s="4" customFormat="1" ht="15.75" customHeight="1" x14ac:dyDescent="0.4">
      <c r="A1248" s="1" t="s">
        <v>1033</v>
      </c>
      <c r="B1248" s="1" t="s">
        <v>1034</v>
      </c>
      <c r="C1248" s="1" t="s">
        <v>4</v>
      </c>
      <c r="D1248" s="1" t="s">
        <v>19</v>
      </c>
      <c r="E1248" s="102">
        <v>0</v>
      </c>
    </row>
    <row r="1249" spans="1:5" s="4" customFormat="1" ht="15.75" customHeight="1" x14ac:dyDescent="0.4">
      <c r="A1249" s="1" t="s">
        <v>1035</v>
      </c>
      <c r="B1249" s="1" t="s">
        <v>1036</v>
      </c>
      <c r="C1249" s="1" t="s">
        <v>4</v>
      </c>
      <c r="D1249" s="1" t="s">
        <v>19</v>
      </c>
      <c r="E1249" s="102">
        <v>0</v>
      </c>
    </row>
    <row r="1250" spans="1:5" s="4" customFormat="1" ht="15.75" customHeight="1" x14ac:dyDescent="0.4">
      <c r="A1250" s="1" t="s">
        <v>1037</v>
      </c>
      <c r="B1250" s="1" t="s">
        <v>794</v>
      </c>
      <c r="C1250" s="1" t="s">
        <v>4</v>
      </c>
      <c r="D1250" s="1" t="s">
        <v>19</v>
      </c>
      <c r="E1250" s="102">
        <v>0</v>
      </c>
    </row>
    <row r="1251" spans="1:5" s="4" customFormat="1" ht="15.75" customHeight="1" x14ac:dyDescent="0.4">
      <c r="A1251" s="1" t="s">
        <v>1038</v>
      </c>
      <c r="B1251" s="1" t="s">
        <v>1039</v>
      </c>
      <c r="C1251" s="1" t="s">
        <v>4</v>
      </c>
      <c r="D1251" s="1" t="s">
        <v>19</v>
      </c>
      <c r="E1251" s="102">
        <v>0</v>
      </c>
    </row>
    <row r="1252" spans="1:5" s="4" customFormat="1" ht="15.75" customHeight="1" x14ac:dyDescent="0.4">
      <c r="A1252" s="1" t="s">
        <v>1040</v>
      </c>
      <c r="B1252" s="1" t="s">
        <v>1041</v>
      </c>
      <c r="C1252" s="1" t="s">
        <v>4</v>
      </c>
      <c r="D1252" s="1" t="s">
        <v>19</v>
      </c>
      <c r="E1252" s="102">
        <v>0</v>
      </c>
    </row>
    <row r="1253" spans="1:5" s="4" customFormat="1" ht="15.75" customHeight="1" x14ac:dyDescent="0.4">
      <c r="A1253" s="1" t="s">
        <v>1042</v>
      </c>
      <c r="B1253" s="1" t="s">
        <v>1043</v>
      </c>
      <c r="C1253" s="1" t="s">
        <v>4</v>
      </c>
      <c r="D1253" s="1" t="s">
        <v>19</v>
      </c>
      <c r="E1253" s="102">
        <v>0</v>
      </c>
    </row>
    <row r="1254" spans="1:5" s="4" customFormat="1" ht="15.75" customHeight="1" x14ac:dyDescent="0.4">
      <c r="A1254" s="1" t="s">
        <v>1044</v>
      </c>
      <c r="B1254" s="1" t="s">
        <v>1045</v>
      </c>
      <c r="C1254" s="1" t="s">
        <v>7</v>
      </c>
      <c r="D1254" s="1" t="s">
        <v>19</v>
      </c>
      <c r="E1254" s="102">
        <v>0</v>
      </c>
    </row>
    <row r="1255" spans="1:5" s="4" customFormat="1" ht="15.75" customHeight="1" x14ac:dyDescent="0.4">
      <c r="A1255" s="1" t="s">
        <v>1046</v>
      </c>
      <c r="B1255" s="1" t="s">
        <v>1047</v>
      </c>
      <c r="C1255" s="1" t="s">
        <v>7</v>
      </c>
      <c r="D1255" s="1" t="s">
        <v>19</v>
      </c>
      <c r="E1255" s="102">
        <v>0</v>
      </c>
    </row>
    <row r="1256" spans="1:5" s="4" customFormat="1" ht="15.75" customHeight="1" x14ac:dyDescent="0.4">
      <c r="A1256" s="1" t="s">
        <v>1048</v>
      </c>
      <c r="B1256" s="1" t="s">
        <v>18766</v>
      </c>
      <c r="C1256" s="1" t="s">
        <v>7</v>
      </c>
      <c r="D1256" s="1" t="s">
        <v>19</v>
      </c>
      <c r="E1256" s="102">
        <v>4978</v>
      </c>
    </row>
    <row r="1257" spans="1:5" s="4" customFormat="1" ht="15.75" customHeight="1" x14ac:dyDescent="0.4">
      <c r="A1257" s="1" t="s">
        <v>1049</v>
      </c>
      <c r="B1257" s="1" t="s">
        <v>9092</v>
      </c>
      <c r="C1257" s="1" t="s">
        <v>7</v>
      </c>
      <c r="D1257" s="1" t="s">
        <v>19</v>
      </c>
      <c r="E1257" s="102">
        <v>6794</v>
      </c>
    </row>
    <row r="1258" spans="1:5" s="4" customFormat="1" ht="15.75" customHeight="1" x14ac:dyDescent="0.4">
      <c r="A1258" s="1" t="s">
        <v>1050</v>
      </c>
      <c r="B1258" s="1" t="s">
        <v>1051</v>
      </c>
      <c r="C1258" s="1" t="s">
        <v>7</v>
      </c>
      <c r="D1258" s="1" t="s">
        <v>19</v>
      </c>
      <c r="E1258" s="102">
        <v>0</v>
      </c>
    </row>
    <row r="1259" spans="1:5" s="4" customFormat="1" ht="15.75" customHeight="1" x14ac:dyDescent="0.4">
      <c r="A1259" s="1" t="s">
        <v>1052</v>
      </c>
      <c r="B1259" s="1" t="s">
        <v>847</v>
      </c>
      <c r="C1259" s="1" t="s">
        <v>7</v>
      </c>
      <c r="D1259" s="1" t="s">
        <v>19</v>
      </c>
      <c r="E1259" s="102">
        <v>0</v>
      </c>
    </row>
    <row r="1260" spans="1:5" s="4" customFormat="1" ht="15.75" customHeight="1" x14ac:dyDescent="0.4">
      <c r="A1260" s="1" t="s">
        <v>1053</v>
      </c>
      <c r="B1260" s="1" t="s">
        <v>851</v>
      </c>
      <c r="C1260" s="1" t="s">
        <v>7</v>
      </c>
      <c r="D1260" s="1" t="s">
        <v>19</v>
      </c>
      <c r="E1260" s="102">
        <v>0</v>
      </c>
    </row>
    <row r="1261" spans="1:5" s="4" customFormat="1" ht="15.75" customHeight="1" x14ac:dyDescent="0.4">
      <c r="A1261" s="1" t="s">
        <v>1054</v>
      </c>
      <c r="B1261" s="1" t="s">
        <v>1055</v>
      </c>
      <c r="C1261" s="1" t="s">
        <v>7</v>
      </c>
      <c r="D1261" s="1" t="s">
        <v>19</v>
      </c>
      <c r="E1261" s="102">
        <v>0</v>
      </c>
    </row>
    <row r="1262" spans="1:5" s="4" customFormat="1" ht="15.75" customHeight="1" x14ac:dyDescent="0.4">
      <c r="A1262" s="1" t="s">
        <v>1056</v>
      </c>
      <c r="B1262" s="1" t="s">
        <v>853</v>
      </c>
      <c r="C1262" s="1" t="s">
        <v>7</v>
      </c>
      <c r="D1262" s="1" t="s">
        <v>19</v>
      </c>
      <c r="E1262" s="102">
        <v>0</v>
      </c>
    </row>
    <row r="1263" spans="1:5" s="4" customFormat="1" ht="15.75" customHeight="1" x14ac:dyDescent="0.4">
      <c r="A1263" s="1" t="s">
        <v>1057</v>
      </c>
      <c r="B1263" s="1" t="s">
        <v>1058</v>
      </c>
      <c r="C1263" s="1" t="s">
        <v>7</v>
      </c>
      <c r="D1263" s="1" t="s">
        <v>19</v>
      </c>
      <c r="E1263" s="102">
        <v>0</v>
      </c>
    </row>
    <row r="1264" spans="1:5" s="4" customFormat="1" ht="15.75" customHeight="1" x14ac:dyDescent="0.4">
      <c r="A1264" s="1" t="s">
        <v>1059</v>
      </c>
      <c r="B1264" s="1" t="s">
        <v>1060</v>
      </c>
      <c r="C1264" s="1" t="s">
        <v>4</v>
      </c>
      <c r="D1264" s="1" t="s">
        <v>19</v>
      </c>
      <c r="E1264" s="102">
        <v>4556</v>
      </c>
    </row>
    <row r="1265" spans="1:5" s="4" customFormat="1" ht="15.75" customHeight="1" x14ac:dyDescent="0.4">
      <c r="A1265" s="1" t="s">
        <v>1061</v>
      </c>
      <c r="B1265" s="1" t="s">
        <v>1062</v>
      </c>
      <c r="C1265" s="1" t="s">
        <v>6</v>
      </c>
      <c r="D1265" s="1" t="s">
        <v>19</v>
      </c>
      <c r="E1265" s="102">
        <v>0</v>
      </c>
    </row>
    <row r="1266" spans="1:5" s="4" customFormat="1" ht="15.75" customHeight="1" x14ac:dyDescent="0.4">
      <c r="A1266" s="1" t="s">
        <v>1063</v>
      </c>
      <c r="B1266" s="1" t="s">
        <v>1064</v>
      </c>
      <c r="C1266" s="1" t="s">
        <v>6</v>
      </c>
      <c r="D1266" s="1" t="s">
        <v>19</v>
      </c>
      <c r="E1266" s="102">
        <v>0</v>
      </c>
    </row>
    <row r="1267" spans="1:5" s="4" customFormat="1" ht="15.75" customHeight="1" x14ac:dyDescent="0.4">
      <c r="A1267" s="1" t="s">
        <v>1065</v>
      </c>
      <c r="B1267" s="1" t="s">
        <v>1066</v>
      </c>
      <c r="C1267" s="1" t="s">
        <v>7</v>
      </c>
      <c r="D1267" s="1" t="s">
        <v>19</v>
      </c>
      <c r="E1267" s="102">
        <v>13047</v>
      </c>
    </row>
    <row r="1268" spans="1:5" s="4" customFormat="1" ht="15.75" customHeight="1" x14ac:dyDescent="0.4">
      <c r="A1268" s="1" t="s">
        <v>1067</v>
      </c>
      <c r="B1268" s="1" t="s">
        <v>1068</v>
      </c>
      <c r="C1268" s="1" t="s">
        <v>7</v>
      </c>
      <c r="D1268" s="1" t="s">
        <v>19</v>
      </c>
      <c r="E1268" s="102">
        <v>22152</v>
      </c>
    </row>
    <row r="1269" spans="1:5" s="4" customFormat="1" ht="15.75" customHeight="1" x14ac:dyDescent="0.4">
      <c r="A1269" s="1" t="s">
        <v>1069</v>
      </c>
      <c r="B1269" s="1" t="s">
        <v>1070</v>
      </c>
      <c r="C1269" s="1" t="s">
        <v>7</v>
      </c>
      <c r="D1269" s="1" t="s">
        <v>19</v>
      </c>
      <c r="E1269" s="102">
        <v>201741</v>
      </c>
    </row>
    <row r="1270" spans="1:5" s="4" customFormat="1" ht="15.75" customHeight="1" x14ac:dyDescent="0.4">
      <c r="A1270" s="1" t="s">
        <v>1071</v>
      </c>
      <c r="B1270" s="1" t="s">
        <v>1072</v>
      </c>
      <c r="C1270" s="1" t="s">
        <v>7</v>
      </c>
      <c r="D1270" s="1" t="s">
        <v>19</v>
      </c>
      <c r="E1270" s="102">
        <v>0</v>
      </c>
    </row>
    <row r="1271" spans="1:5" s="4" customFormat="1" ht="15.75" customHeight="1" x14ac:dyDescent="0.4">
      <c r="A1271" s="1" t="s">
        <v>1073</v>
      </c>
      <c r="B1271" s="1" t="s">
        <v>1074</v>
      </c>
      <c r="C1271" s="1" t="s">
        <v>4</v>
      </c>
      <c r="D1271" s="1" t="s">
        <v>19</v>
      </c>
      <c r="E1271" s="102">
        <v>4778</v>
      </c>
    </row>
    <row r="1272" spans="1:5" s="4" customFormat="1" ht="15.75" customHeight="1" x14ac:dyDescent="0.4">
      <c r="A1272" s="1" t="s">
        <v>1075</v>
      </c>
      <c r="B1272" s="1" t="s">
        <v>1076</v>
      </c>
      <c r="C1272" s="1" t="s">
        <v>4</v>
      </c>
      <c r="D1272" s="1" t="s">
        <v>19</v>
      </c>
      <c r="E1272" s="102">
        <v>22684</v>
      </c>
    </row>
    <row r="1273" spans="1:5" s="4" customFormat="1" ht="15.75" customHeight="1" x14ac:dyDescent="0.4">
      <c r="A1273" s="1" t="s">
        <v>1077</v>
      </c>
      <c r="B1273" s="1" t="s">
        <v>1078</v>
      </c>
      <c r="C1273" s="1" t="s">
        <v>6</v>
      </c>
      <c r="D1273" s="1" t="s">
        <v>19</v>
      </c>
      <c r="E1273" s="102">
        <v>0</v>
      </c>
    </row>
    <row r="1274" spans="1:5" s="4" customFormat="1" ht="15.75" customHeight="1" x14ac:dyDescent="0.4">
      <c r="A1274" s="1" t="s">
        <v>1079</v>
      </c>
      <c r="B1274" s="1" t="s">
        <v>1080</v>
      </c>
      <c r="C1274" s="1" t="s">
        <v>7</v>
      </c>
      <c r="D1274" s="1" t="s">
        <v>19</v>
      </c>
      <c r="E1274" s="102">
        <v>107267</v>
      </c>
    </row>
    <row r="1275" spans="1:5" s="4" customFormat="1" ht="15.75" customHeight="1" x14ac:dyDescent="0.4">
      <c r="A1275" s="1" t="s">
        <v>1081</v>
      </c>
      <c r="B1275" s="1" t="s">
        <v>1082</v>
      </c>
      <c r="C1275" s="1" t="s">
        <v>7</v>
      </c>
      <c r="D1275" s="1" t="s">
        <v>19</v>
      </c>
      <c r="E1275" s="102">
        <v>0</v>
      </c>
    </row>
    <row r="1276" spans="1:5" s="4" customFormat="1" ht="15.75" customHeight="1" x14ac:dyDescent="0.4">
      <c r="A1276" s="1" t="s">
        <v>1083</v>
      </c>
      <c r="B1276" s="1" t="s">
        <v>1084</v>
      </c>
      <c r="C1276" s="1" t="s">
        <v>6</v>
      </c>
      <c r="D1276" s="1" t="s">
        <v>19</v>
      </c>
      <c r="E1276" s="102">
        <v>0</v>
      </c>
    </row>
    <row r="1277" spans="1:5" s="4" customFormat="1" ht="15.75" customHeight="1" x14ac:dyDescent="0.4">
      <c r="A1277" s="1" t="s">
        <v>1085</v>
      </c>
      <c r="B1277" s="1" t="s">
        <v>1086</v>
      </c>
      <c r="C1277" s="1" t="s">
        <v>7</v>
      </c>
      <c r="D1277" s="1" t="s">
        <v>19</v>
      </c>
      <c r="E1277" s="102">
        <v>194660</v>
      </c>
    </row>
    <row r="1278" spans="1:5" s="4" customFormat="1" ht="15.75" customHeight="1" x14ac:dyDescent="0.4">
      <c r="A1278" s="1" t="s">
        <v>1087</v>
      </c>
      <c r="B1278" s="1" t="s">
        <v>1088</v>
      </c>
      <c r="C1278" s="1" t="s">
        <v>4</v>
      </c>
      <c r="D1278" s="1" t="s">
        <v>19</v>
      </c>
      <c r="E1278" s="102">
        <v>0</v>
      </c>
    </row>
    <row r="1279" spans="1:5" s="4" customFormat="1" ht="15.75" customHeight="1" x14ac:dyDescent="0.4">
      <c r="A1279" s="1" t="s">
        <v>1089</v>
      </c>
      <c r="B1279" s="1" t="s">
        <v>1090</v>
      </c>
      <c r="C1279" s="1" t="s">
        <v>7</v>
      </c>
      <c r="D1279" s="1" t="s">
        <v>19</v>
      </c>
      <c r="E1279" s="102">
        <v>0</v>
      </c>
    </row>
    <row r="1280" spans="1:5" s="4" customFormat="1" ht="15.75" customHeight="1" x14ac:dyDescent="0.4">
      <c r="A1280" s="1" t="s">
        <v>1091</v>
      </c>
      <c r="B1280" s="1" t="s">
        <v>1092</v>
      </c>
      <c r="C1280" s="1" t="s">
        <v>7</v>
      </c>
      <c r="D1280" s="1" t="s">
        <v>19</v>
      </c>
      <c r="E1280" s="102">
        <v>0</v>
      </c>
    </row>
    <row r="1281" spans="1:5" s="4" customFormat="1" ht="15.75" customHeight="1" x14ac:dyDescent="0.4">
      <c r="A1281" s="1" t="s">
        <v>1093</v>
      </c>
      <c r="B1281" s="1" t="s">
        <v>1094</v>
      </c>
      <c r="C1281" s="1" t="s">
        <v>7</v>
      </c>
      <c r="D1281" s="1" t="s">
        <v>19</v>
      </c>
      <c r="E1281" s="102">
        <v>0</v>
      </c>
    </row>
    <row r="1282" spans="1:5" s="4" customFormat="1" ht="15.75" customHeight="1" x14ac:dyDescent="0.4">
      <c r="A1282" s="1" t="s">
        <v>1095</v>
      </c>
      <c r="B1282" s="1" t="s">
        <v>1096</v>
      </c>
      <c r="C1282" s="1" t="s">
        <v>7</v>
      </c>
      <c r="D1282" s="1" t="s">
        <v>19</v>
      </c>
      <c r="E1282" s="102">
        <v>0</v>
      </c>
    </row>
    <row r="1283" spans="1:5" s="4" customFormat="1" ht="15.75" customHeight="1" x14ac:dyDescent="0.4">
      <c r="A1283" s="1" t="s">
        <v>1097</v>
      </c>
      <c r="B1283" s="1" t="s">
        <v>1098</v>
      </c>
      <c r="C1283" s="1" t="s">
        <v>7</v>
      </c>
      <c r="D1283" s="1" t="s">
        <v>19</v>
      </c>
      <c r="E1283" s="102">
        <v>0</v>
      </c>
    </row>
    <row r="1284" spans="1:5" s="4" customFormat="1" ht="15.75" customHeight="1" x14ac:dyDescent="0.4">
      <c r="A1284" s="1" t="s">
        <v>1099</v>
      </c>
      <c r="B1284" s="1" t="s">
        <v>1100</v>
      </c>
      <c r="C1284" s="1" t="s">
        <v>7</v>
      </c>
      <c r="D1284" s="1" t="s">
        <v>19</v>
      </c>
      <c r="E1284" s="102">
        <v>408964</v>
      </c>
    </row>
    <row r="1285" spans="1:5" s="4" customFormat="1" ht="15.75" customHeight="1" x14ac:dyDescent="0.4">
      <c r="A1285" s="1" t="s">
        <v>1101</v>
      </c>
      <c r="B1285" s="1" t="s">
        <v>1102</v>
      </c>
      <c r="C1285" s="1" t="s">
        <v>7</v>
      </c>
      <c r="D1285" s="1" t="s">
        <v>19</v>
      </c>
      <c r="E1285" s="102">
        <v>350063</v>
      </c>
    </row>
    <row r="1286" spans="1:5" s="4" customFormat="1" ht="15.75" customHeight="1" x14ac:dyDescent="0.4">
      <c r="A1286" s="1" t="s">
        <v>1103</v>
      </c>
      <c r="B1286" s="1" t="s">
        <v>1104</v>
      </c>
      <c r="C1286" s="1" t="s">
        <v>7</v>
      </c>
      <c r="D1286" s="1" t="s">
        <v>19</v>
      </c>
      <c r="E1286" s="102">
        <v>0</v>
      </c>
    </row>
    <row r="1287" spans="1:5" s="4" customFormat="1" ht="15.75" customHeight="1" x14ac:dyDescent="0.4">
      <c r="A1287" s="1" t="s">
        <v>13332</v>
      </c>
      <c r="B1287" s="1" t="s">
        <v>13333</v>
      </c>
      <c r="C1287" s="1" t="s">
        <v>11</v>
      </c>
      <c r="D1287" s="1" t="s">
        <v>19</v>
      </c>
      <c r="E1287" s="102">
        <v>0</v>
      </c>
    </row>
    <row r="1288" spans="1:5" s="4" customFormat="1" ht="15.75" customHeight="1" x14ac:dyDescent="0.4">
      <c r="A1288" s="1" t="s">
        <v>1105</v>
      </c>
      <c r="B1288" s="1" t="s">
        <v>1106</v>
      </c>
      <c r="C1288" s="1" t="s">
        <v>7</v>
      </c>
      <c r="D1288" s="1" t="s">
        <v>19</v>
      </c>
      <c r="E1288" s="102">
        <v>0</v>
      </c>
    </row>
    <row r="1289" spans="1:5" s="4" customFormat="1" ht="15.75" customHeight="1" x14ac:dyDescent="0.4">
      <c r="A1289" s="1" t="s">
        <v>1107</v>
      </c>
      <c r="B1289" s="1" t="s">
        <v>1108</v>
      </c>
      <c r="C1289" s="1" t="s">
        <v>7</v>
      </c>
      <c r="D1289" s="1" t="s">
        <v>19</v>
      </c>
      <c r="E1289" s="102">
        <v>0</v>
      </c>
    </row>
    <row r="1290" spans="1:5" s="4" customFormat="1" ht="15.75" customHeight="1" x14ac:dyDescent="0.4">
      <c r="A1290" s="1" t="s">
        <v>1109</v>
      </c>
      <c r="B1290" s="1" t="s">
        <v>1110</v>
      </c>
      <c r="C1290" s="1" t="s">
        <v>7</v>
      </c>
      <c r="D1290" s="1" t="s">
        <v>19</v>
      </c>
      <c r="E1290" s="102">
        <v>46931</v>
      </c>
    </row>
    <row r="1291" spans="1:5" s="4" customFormat="1" ht="15.75" customHeight="1" x14ac:dyDescent="0.4">
      <c r="A1291" s="1" t="s">
        <v>1111</v>
      </c>
      <c r="B1291" s="1" t="s">
        <v>1112</v>
      </c>
      <c r="C1291" s="1" t="s">
        <v>7</v>
      </c>
      <c r="D1291" s="1" t="s">
        <v>19</v>
      </c>
      <c r="E1291" s="102">
        <v>0</v>
      </c>
    </row>
    <row r="1292" spans="1:5" s="4" customFormat="1" ht="15.75" customHeight="1" x14ac:dyDescent="0.4">
      <c r="A1292" s="1" t="s">
        <v>1113</v>
      </c>
      <c r="B1292" s="1" t="s">
        <v>1114</v>
      </c>
      <c r="C1292" s="1" t="s">
        <v>7</v>
      </c>
      <c r="D1292" s="1" t="s">
        <v>19</v>
      </c>
      <c r="E1292" s="102">
        <v>0</v>
      </c>
    </row>
    <row r="1293" spans="1:5" s="4" customFormat="1" ht="15.75" customHeight="1" x14ac:dyDescent="0.4">
      <c r="A1293" s="1" t="s">
        <v>1115</v>
      </c>
      <c r="B1293" s="1" t="s">
        <v>1116</v>
      </c>
      <c r="C1293" s="1" t="s">
        <v>7</v>
      </c>
      <c r="D1293" s="1" t="s">
        <v>19</v>
      </c>
      <c r="E1293" s="102">
        <v>0</v>
      </c>
    </row>
    <row r="1294" spans="1:5" s="4" customFormat="1" ht="15.75" customHeight="1" x14ac:dyDescent="0.4">
      <c r="A1294" s="1" t="s">
        <v>1117</v>
      </c>
      <c r="B1294" s="1" t="s">
        <v>1118</v>
      </c>
      <c r="C1294" s="1" t="s">
        <v>7</v>
      </c>
      <c r="D1294" s="1" t="s">
        <v>19</v>
      </c>
      <c r="E1294" s="102">
        <v>0</v>
      </c>
    </row>
    <row r="1295" spans="1:5" s="4" customFormat="1" ht="15.75" customHeight="1" x14ac:dyDescent="0.4">
      <c r="A1295" s="1" t="s">
        <v>1119</v>
      </c>
      <c r="B1295" s="1" t="s">
        <v>1120</v>
      </c>
      <c r="C1295" s="1" t="s">
        <v>7</v>
      </c>
      <c r="D1295" s="1" t="s">
        <v>19</v>
      </c>
      <c r="E1295" s="102">
        <v>0</v>
      </c>
    </row>
    <row r="1296" spans="1:5" s="4" customFormat="1" ht="15.75" customHeight="1" x14ac:dyDescent="0.4">
      <c r="A1296" s="1" t="s">
        <v>1121</v>
      </c>
      <c r="B1296" s="1" t="s">
        <v>1122</v>
      </c>
      <c r="C1296" s="1" t="s">
        <v>7</v>
      </c>
      <c r="D1296" s="1" t="s">
        <v>19</v>
      </c>
      <c r="E1296" s="102">
        <v>8370</v>
      </c>
    </row>
    <row r="1297" spans="1:5" s="4" customFormat="1" ht="15.75" customHeight="1" x14ac:dyDescent="0.4">
      <c r="A1297" s="1" t="s">
        <v>1123</v>
      </c>
      <c r="B1297" s="1" t="s">
        <v>1124</v>
      </c>
      <c r="C1297" s="1" t="s">
        <v>7</v>
      </c>
      <c r="D1297" s="1" t="s">
        <v>19</v>
      </c>
      <c r="E1297" s="102">
        <v>81711</v>
      </c>
    </row>
    <row r="1298" spans="1:5" s="4" customFormat="1" ht="15.75" customHeight="1" x14ac:dyDescent="0.4">
      <c r="A1298" s="1" t="s">
        <v>1125</v>
      </c>
      <c r="B1298" s="1" t="s">
        <v>1126</v>
      </c>
      <c r="C1298" s="1" t="s">
        <v>7</v>
      </c>
      <c r="D1298" s="1" t="s">
        <v>19</v>
      </c>
      <c r="E1298" s="102">
        <v>260576</v>
      </c>
    </row>
    <row r="1299" spans="1:5" s="4" customFormat="1" ht="15.75" customHeight="1" x14ac:dyDescent="0.4">
      <c r="A1299" s="1" t="s">
        <v>1127</v>
      </c>
      <c r="B1299" s="1" t="s">
        <v>1128</v>
      </c>
      <c r="C1299" s="1" t="s">
        <v>7</v>
      </c>
      <c r="D1299" s="1" t="s">
        <v>19</v>
      </c>
      <c r="E1299" s="102">
        <v>0</v>
      </c>
    </row>
    <row r="1300" spans="1:5" s="4" customFormat="1" ht="15.75" customHeight="1" x14ac:dyDescent="0.4">
      <c r="A1300" s="1" t="s">
        <v>1129</v>
      </c>
      <c r="B1300" s="1" t="s">
        <v>1130</v>
      </c>
      <c r="C1300" s="1" t="s">
        <v>7</v>
      </c>
      <c r="D1300" s="1" t="s">
        <v>19</v>
      </c>
      <c r="E1300" s="102">
        <v>60942</v>
      </c>
    </row>
    <row r="1301" spans="1:5" s="4" customFormat="1" ht="15.75" customHeight="1" x14ac:dyDescent="0.4">
      <c r="A1301" s="1" t="s">
        <v>1131</v>
      </c>
      <c r="B1301" s="1" t="s">
        <v>1132</v>
      </c>
      <c r="C1301" s="1" t="s">
        <v>7</v>
      </c>
      <c r="D1301" s="1" t="s">
        <v>19</v>
      </c>
      <c r="E1301" s="102">
        <v>7789</v>
      </c>
    </row>
    <row r="1302" spans="1:5" s="4" customFormat="1" ht="15.75" customHeight="1" x14ac:dyDescent="0.4">
      <c r="A1302" s="1" t="s">
        <v>1133</v>
      </c>
      <c r="B1302" s="1" t="s">
        <v>1134</v>
      </c>
      <c r="C1302" s="1" t="s">
        <v>7</v>
      </c>
      <c r="D1302" s="1" t="s">
        <v>19</v>
      </c>
      <c r="E1302" s="102">
        <v>0</v>
      </c>
    </row>
    <row r="1303" spans="1:5" s="4" customFormat="1" ht="15.75" customHeight="1" x14ac:dyDescent="0.4">
      <c r="A1303" s="1" t="s">
        <v>1135</v>
      </c>
      <c r="B1303" s="1" t="s">
        <v>1136</v>
      </c>
      <c r="C1303" s="1" t="s">
        <v>7</v>
      </c>
      <c r="D1303" s="1" t="s">
        <v>19</v>
      </c>
      <c r="E1303" s="102">
        <v>0</v>
      </c>
    </row>
    <row r="1304" spans="1:5" s="4" customFormat="1" ht="15.75" customHeight="1" x14ac:dyDescent="0.4">
      <c r="A1304" s="1" t="s">
        <v>1137</v>
      </c>
      <c r="B1304" s="1" t="s">
        <v>1138</v>
      </c>
      <c r="C1304" s="1" t="s">
        <v>7</v>
      </c>
      <c r="D1304" s="1" t="s">
        <v>19</v>
      </c>
      <c r="E1304" s="102">
        <v>0</v>
      </c>
    </row>
    <row r="1305" spans="1:5" s="4" customFormat="1" ht="15.75" customHeight="1" x14ac:dyDescent="0.4">
      <c r="A1305" s="1" t="s">
        <v>1139</v>
      </c>
      <c r="B1305" s="1" t="s">
        <v>1140</v>
      </c>
      <c r="C1305" s="1" t="s">
        <v>7</v>
      </c>
      <c r="D1305" s="1" t="s">
        <v>19</v>
      </c>
      <c r="E1305" s="102">
        <v>0</v>
      </c>
    </row>
    <row r="1306" spans="1:5" s="4" customFormat="1" ht="15.75" customHeight="1" x14ac:dyDescent="0.4">
      <c r="A1306" s="1" t="s">
        <v>1141</v>
      </c>
      <c r="B1306" s="1" t="s">
        <v>1142</v>
      </c>
      <c r="C1306" s="1" t="s">
        <v>7</v>
      </c>
      <c r="D1306" s="1" t="s">
        <v>19</v>
      </c>
      <c r="E1306" s="102">
        <v>0</v>
      </c>
    </row>
    <row r="1307" spans="1:5" s="4" customFormat="1" ht="15.75" customHeight="1" x14ac:dyDescent="0.4">
      <c r="A1307" s="1" t="s">
        <v>1143</v>
      </c>
      <c r="B1307" s="1" t="s">
        <v>8606</v>
      </c>
      <c r="C1307" s="1" t="s">
        <v>7</v>
      </c>
      <c r="D1307" s="1" t="s">
        <v>19</v>
      </c>
      <c r="E1307" s="102">
        <v>48846</v>
      </c>
    </row>
    <row r="1308" spans="1:5" s="4" customFormat="1" ht="15.75" customHeight="1" x14ac:dyDescent="0.4">
      <c r="A1308" s="1" t="s">
        <v>1144</v>
      </c>
      <c r="B1308" s="1" t="s">
        <v>1145</v>
      </c>
      <c r="C1308" s="1" t="s">
        <v>7</v>
      </c>
      <c r="D1308" s="1" t="s">
        <v>19</v>
      </c>
      <c r="E1308" s="102">
        <v>0</v>
      </c>
    </row>
    <row r="1309" spans="1:5" s="4" customFormat="1" ht="15.75" customHeight="1" x14ac:dyDescent="0.4">
      <c r="A1309" s="1" t="s">
        <v>1146</v>
      </c>
      <c r="B1309" s="1" t="s">
        <v>1147</v>
      </c>
      <c r="C1309" s="1" t="s">
        <v>7</v>
      </c>
      <c r="D1309" s="1" t="s">
        <v>19</v>
      </c>
      <c r="E1309" s="102">
        <v>22666</v>
      </c>
    </row>
    <row r="1310" spans="1:5" s="4" customFormat="1" ht="15.75" customHeight="1" x14ac:dyDescent="0.4">
      <c r="A1310" s="1" t="s">
        <v>1148</v>
      </c>
      <c r="B1310" s="1" t="s">
        <v>1149</v>
      </c>
      <c r="C1310" s="1" t="s">
        <v>6</v>
      </c>
      <c r="D1310" s="1" t="s">
        <v>19</v>
      </c>
      <c r="E1310" s="102">
        <v>0</v>
      </c>
    </row>
    <row r="1311" spans="1:5" s="4" customFormat="1" ht="15.75" customHeight="1" x14ac:dyDescent="0.4">
      <c r="A1311" s="1" t="s">
        <v>13334</v>
      </c>
      <c r="B1311" s="1" t="s">
        <v>13335</v>
      </c>
      <c r="C1311" s="1" t="s">
        <v>4</v>
      </c>
      <c r="D1311" s="1" t="s">
        <v>522</v>
      </c>
      <c r="E1311" s="102">
        <v>0</v>
      </c>
    </row>
    <row r="1312" spans="1:5" s="4" customFormat="1" ht="15.75" customHeight="1" x14ac:dyDescent="0.4">
      <c r="A1312" s="1" t="s">
        <v>1150</v>
      </c>
      <c r="B1312" s="1" t="s">
        <v>1151</v>
      </c>
      <c r="C1312" s="1" t="s">
        <v>6</v>
      </c>
      <c r="D1312" s="1" t="s">
        <v>19</v>
      </c>
      <c r="E1312" s="102">
        <v>0</v>
      </c>
    </row>
    <row r="1313" spans="1:5" s="4" customFormat="1" ht="15.75" customHeight="1" x14ac:dyDescent="0.4">
      <c r="A1313" s="1" t="s">
        <v>1152</v>
      </c>
      <c r="B1313" s="1" t="s">
        <v>1153</v>
      </c>
      <c r="C1313" s="1" t="s">
        <v>4</v>
      </c>
      <c r="D1313" s="1" t="s">
        <v>19</v>
      </c>
      <c r="E1313" s="102">
        <v>0</v>
      </c>
    </row>
    <row r="1314" spans="1:5" s="4" customFormat="1" ht="15.75" customHeight="1" x14ac:dyDescent="0.4">
      <c r="A1314" s="1" t="s">
        <v>1154</v>
      </c>
      <c r="B1314" s="1" t="s">
        <v>1155</v>
      </c>
      <c r="C1314" s="1" t="s">
        <v>4</v>
      </c>
      <c r="D1314" s="1" t="s">
        <v>19</v>
      </c>
      <c r="E1314" s="102">
        <v>0</v>
      </c>
    </row>
    <row r="1315" spans="1:5" s="4" customFormat="1" ht="15.75" customHeight="1" x14ac:dyDescent="0.4">
      <c r="A1315" s="1" t="s">
        <v>1156</v>
      </c>
      <c r="B1315" s="1" t="s">
        <v>1157</v>
      </c>
      <c r="C1315" s="1" t="s">
        <v>6</v>
      </c>
      <c r="D1315" s="1" t="s">
        <v>19</v>
      </c>
      <c r="E1315" s="102">
        <v>0</v>
      </c>
    </row>
    <row r="1316" spans="1:5" s="4" customFormat="1" ht="15.75" customHeight="1" x14ac:dyDescent="0.4">
      <c r="A1316" s="1" t="s">
        <v>1158</v>
      </c>
      <c r="B1316" s="1" t="s">
        <v>1159</v>
      </c>
      <c r="C1316" s="1" t="s">
        <v>6</v>
      </c>
      <c r="D1316" s="1" t="s">
        <v>19</v>
      </c>
      <c r="E1316" s="102">
        <v>0</v>
      </c>
    </row>
    <row r="1317" spans="1:5" s="4" customFormat="1" ht="15.75" customHeight="1" x14ac:dyDescent="0.4">
      <c r="A1317" s="1" t="s">
        <v>1160</v>
      </c>
      <c r="B1317" s="1" t="s">
        <v>1161</v>
      </c>
      <c r="C1317" s="1" t="s">
        <v>6</v>
      </c>
      <c r="D1317" s="1" t="s">
        <v>19</v>
      </c>
      <c r="E1317" s="102">
        <v>0</v>
      </c>
    </row>
    <row r="1318" spans="1:5" s="4" customFormat="1" ht="15.75" customHeight="1" x14ac:dyDescent="0.4">
      <c r="A1318" s="1" t="s">
        <v>1162</v>
      </c>
      <c r="B1318" s="1" t="s">
        <v>1163</v>
      </c>
      <c r="C1318" s="1" t="s">
        <v>7</v>
      </c>
      <c r="D1318" s="1" t="s">
        <v>19</v>
      </c>
      <c r="E1318" s="102">
        <v>1806</v>
      </c>
    </row>
    <row r="1319" spans="1:5" s="4" customFormat="1" ht="15.75" customHeight="1" x14ac:dyDescent="0.4">
      <c r="A1319" s="1" t="s">
        <v>1164</v>
      </c>
      <c r="B1319" s="1" t="s">
        <v>1165</v>
      </c>
      <c r="C1319" s="1" t="s">
        <v>7</v>
      </c>
      <c r="D1319" s="1" t="s">
        <v>19</v>
      </c>
      <c r="E1319" s="102">
        <v>6203</v>
      </c>
    </row>
    <row r="1320" spans="1:5" s="4" customFormat="1" ht="15.75" customHeight="1" x14ac:dyDescent="0.4">
      <c r="A1320" s="1" t="s">
        <v>1166</v>
      </c>
      <c r="B1320" s="1" t="s">
        <v>1167</v>
      </c>
      <c r="C1320" s="1" t="s">
        <v>6</v>
      </c>
      <c r="D1320" s="1" t="s">
        <v>19</v>
      </c>
      <c r="E1320" s="102">
        <v>0</v>
      </c>
    </row>
    <row r="1321" spans="1:5" s="4" customFormat="1" ht="15.75" customHeight="1" x14ac:dyDescent="0.4">
      <c r="A1321" s="1" t="s">
        <v>1168</v>
      </c>
      <c r="B1321" s="1" t="s">
        <v>1169</v>
      </c>
      <c r="C1321" s="1" t="s">
        <v>6</v>
      </c>
      <c r="D1321" s="1" t="s">
        <v>19</v>
      </c>
      <c r="E1321" s="102">
        <v>0</v>
      </c>
    </row>
    <row r="1322" spans="1:5" s="4" customFormat="1" ht="15.75" customHeight="1" x14ac:dyDescent="0.4">
      <c r="A1322" s="1" t="s">
        <v>1170</v>
      </c>
      <c r="B1322" s="1" t="s">
        <v>1171</v>
      </c>
      <c r="C1322" s="1" t="s">
        <v>6</v>
      </c>
      <c r="D1322" s="1" t="s">
        <v>19</v>
      </c>
      <c r="E1322" s="102">
        <v>0</v>
      </c>
    </row>
    <row r="1323" spans="1:5" s="4" customFormat="1" ht="15.75" customHeight="1" x14ac:dyDescent="0.4">
      <c r="A1323" s="1" t="s">
        <v>1172</v>
      </c>
      <c r="B1323" s="1" t="s">
        <v>1173</v>
      </c>
      <c r="C1323" s="1" t="s">
        <v>6</v>
      </c>
      <c r="D1323" s="1" t="s">
        <v>19</v>
      </c>
      <c r="E1323" s="102">
        <v>0</v>
      </c>
    </row>
    <row r="1324" spans="1:5" s="4" customFormat="1" ht="15.75" customHeight="1" x14ac:dyDescent="0.4">
      <c r="A1324" s="1" t="s">
        <v>1174</v>
      </c>
      <c r="B1324" s="1" t="s">
        <v>1175</v>
      </c>
      <c r="C1324" s="1" t="s">
        <v>6</v>
      </c>
      <c r="D1324" s="1" t="s">
        <v>19</v>
      </c>
      <c r="E1324" s="102">
        <v>0</v>
      </c>
    </row>
    <row r="1325" spans="1:5" s="4" customFormat="1" ht="15.75" customHeight="1" x14ac:dyDescent="0.4">
      <c r="A1325" s="1" t="s">
        <v>1176</v>
      </c>
      <c r="B1325" s="1" t="s">
        <v>1177</v>
      </c>
      <c r="C1325" s="1" t="s">
        <v>6</v>
      </c>
      <c r="D1325" s="1" t="s">
        <v>19</v>
      </c>
      <c r="E1325" s="102">
        <v>0</v>
      </c>
    </row>
    <row r="1326" spans="1:5" s="4" customFormat="1" ht="15.75" customHeight="1" x14ac:dyDescent="0.4">
      <c r="A1326" s="1" t="s">
        <v>1178</v>
      </c>
      <c r="B1326" s="1" t="s">
        <v>1179</v>
      </c>
      <c r="C1326" s="1" t="s">
        <v>4</v>
      </c>
      <c r="D1326" s="1" t="s">
        <v>19</v>
      </c>
      <c r="E1326" s="102">
        <v>0</v>
      </c>
    </row>
    <row r="1327" spans="1:5" s="4" customFormat="1" ht="15.75" customHeight="1" x14ac:dyDescent="0.4">
      <c r="A1327" s="1" t="s">
        <v>1180</v>
      </c>
      <c r="B1327" s="1" t="s">
        <v>1181</v>
      </c>
      <c r="C1327" s="1" t="s">
        <v>4</v>
      </c>
      <c r="D1327" s="1" t="s">
        <v>19</v>
      </c>
      <c r="E1327" s="102">
        <v>19659</v>
      </c>
    </row>
    <row r="1328" spans="1:5" s="4" customFormat="1" ht="15.75" customHeight="1" x14ac:dyDescent="0.4">
      <c r="A1328" s="1" t="s">
        <v>1182</v>
      </c>
      <c r="B1328" s="1" t="s">
        <v>1183</v>
      </c>
      <c r="C1328" s="1" t="s">
        <v>7</v>
      </c>
      <c r="D1328" s="1" t="s">
        <v>19</v>
      </c>
      <c r="E1328" s="102">
        <v>0</v>
      </c>
    </row>
    <row r="1329" spans="1:5" s="4" customFormat="1" ht="15.75" customHeight="1" x14ac:dyDescent="0.4">
      <c r="A1329" s="1" t="s">
        <v>1184</v>
      </c>
      <c r="B1329" s="1" t="s">
        <v>1185</v>
      </c>
      <c r="C1329" s="1" t="s">
        <v>6</v>
      </c>
      <c r="D1329" s="1" t="s">
        <v>19</v>
      </c>
      <c r="E1329" s="102">
        <v>0</v>
      </c>
    </row>
    <row r="1330" spans="1:5" s="4" customFormat="1" ht="15.75" customHeight="1" x14ac:dyDescent="0.4">
      <c r="A1330" s="1" t="s">
        <v>1186</v>
      </c>
      <c r="B1330" s="1" t="s">
        <v>1187</v>
      </c>
      <c r="C1330" s="1" t="s">
        <v>6</v>
      </c>
      <c r="D1330" s="1" t="s">
        <v>19</v>
      </c>
      <c r="E1330" s="102">
        <v>0</v>
      </c>
    </row>
    <row r="1331" spans="1:5" s="4" customFormat="1" ht="15.75" customHeight="1" x14ac:dyDescent="0.4">
      <c r="A1331" s="1" t="s">
        <v>1188</v>
      </c>
      <c r="B1331" s="1" t="s">
        <v>1189</v>
      </c>
      <c r="C1331" s="1" t="s">
        <v>6</v>
      </c>
      <c r="D1331" s="1" t="s">
        <v>19</v>
      </c>
      <c r="E1331" s="102">
        <v>213</v>
      </c>
    </row>
    <row r="1332" spans="1:5" s="4" customFormat="1" ht="15.75" customHeight="1" x14ac:dyDescent="0.4">
      <c r="A1332" s="1" t="s">
        <v>1190</v>
      </c>
      <c r="B1332" s="1" t="s">
        <v>1191</v>
      </c>
      <c r="C1332" s="1" t="s">
        <v>6</v>
      </c>
      <c r="D1332" s="1" t="s">
        <v>19</v>
      </c>
      <c r="E1332" s="102">
        <v>0</v>
      </c>
    </row>
    <row r="1333" spans="1:5" s="4" customFormat="1" ht="15.75" customHeight="1" x14ac:dyDescent="0.4">
      <c r="A1333" s="1" t="s">
        <v>1192</v>
      </c>
      <c r="B1333" s="1" t="s">
        <v>1193</v>
      </c>
      <c r="C1333" s="1" t="s">
        <v>6</v>
      </c>
      <c r="D1333" s="1" t="s">
        <v>19</v>
      </c>
      <c r="E1333" s="102">
        <v>99000</v>
      </c>
    </row>
    <row r="1334" spans="1:5" s="4" customFormat="1" ht="15.75" customHeight="1" x14ac:dyDescent="0.4">
      <c r="A1334" s="1" t="s">
        <v>1194</v>
      </c>
      <c r="B1334" s="1" t="s">
        <v>1195</v>
      </c>
      <c r="C1334" s="1" t="s">
        <v>4</v>
      </c>
      <c r="D1334" s="1" t="s">
        <v>19</v>
      </c>
      <c r="E1334" s="102">
        <v>0</v>
      </c>
    </row>
    <row r="1335" spans="1:5" s="4" customFormat="1" ht="15.75" customHeight="1" x14ac:dyDescent="0.4">
      <c r="A1335" s="1" t="s">
        <v>1196</v>
      </c>
      <c r="B1335" s="1" t="s">
        <v>1197</v>
      </c>
      <c r="C1335" s="1" t="s">
        <v>6</v>
      </c>
      <c r="D1335" s="1" t="s">
        <v>19</v>
      </c>
      <c r="E1335" s="102">
        <v>0</v>
      </c>
    </row>
    <row r="1336" spans="1:5" s="4" customFormat="1" ht="15.75" customHeight="1" x14ac:dyDescent="0.4">
      <c r="A1336" s="1" t="s">
        <v>1198</v>
      </c>
      <c r="B1336" s="1" t="s">
        <v>1199</v>
      </c>
      <c r="C1336" s="1" t="s">
        <v>7</v>
      </c>
      <c r="D1336" s="1" t="s">
        <v>19</v>
      </c>
      <c r="E1336" s="102">
        <v>74899</v>
      </c>
    </row>
    <row r="1337" spans="1:5" s="4" customFormat="1" ht="15.75" customHeight="1" x14ac:dyDescent="0.4">
      <c r="A1337" s="1" t="s">
        <v>1200</v>
      </c>
      <c r="B1337" s="1" t="s">
        <v>1201</v>
      </c>
      <c r="C1337" s="1" t="s">
        <v>6</v>
      </c>
      <c r="D1337" s="1" t="s">
        <v>19</v>
      </c>
      <c r="E1337" s="102">
        <v>0</v>
      </c>
    </row>
    <row r="1338" spans="1:5" s="4" customFormat="1" ht="15.75" customHeight="1" x14ac:dyDescent="0.4">
      <c r="A1338" s="1" t="s">
        <v>1202</v>
      </c>
      <c r="B1338" s="1" t="s">
        <v>1203</v>
      </c>
      <c r="C1338" s="1" t="s">
        <v>7</v>
      </c>
      <c r="D1338" s="1" t="s">
        <v>19</v>
      </c>
      <c r="E1338" s="102">
        <v>17574</v>
      </c>
    </row>
    <row r="1339" spans="1:5" s="4" customFormat="1" ht="15.75" customHeight="1" x14ac:dyDescent="0.4">
      <c r="A1339" s="1" t="s">
        <v>1204</v>
      </c>
      <c r="B1339" s="1" t="s">
        <v>1205</v>
      </c>
      <c r="C1339" s="1" t="s">
        <v>7</v>
      </c>
      <c r="D1339" s="1" t="s">
        <v>19</v>
      </c>
      <c r="E1339" s="102">
        <v>3830</v>
      </c>
    </row>
    <row r="1340" spans="1:5" s="4" customFormat="1" ht="15.75" customHeight="1" x14ac:dyDescent="0.4">
      <c r="A1340" s="1" t="s">
        <v>1206</v>
      </c>
      <c r="B1340" s="1" t="s">
        <v>1207</v>
      </c>
      <c r="C1340" s="1" t="s">
        <v>7</v>
      </c>
      <c r="D1340" s="1" t="s">
        <v>19</v>
      </c>
      <c r="E1340" s="102">
        <v>26450</v>
      </c>
    </row>
    <row r="1341" spans="1:5" s="4" customFormat="1" ht="15.75" customHeight="1" x14ac:dyDescent="0.4">
      <c r="A1341" s="1" t="s">
        <v>1208</v>
      </c>
      <c r="B1341" s="1" t="s">
        <v>1209</v>
      </c>
      <c r="C1341" s="1" t="s">
        <v>7</v>
      </c>
      <c r="D1341" s="1" t="s">
        <v>522</v>
      </c>
      <c r="E1341" s="102">
        <v>14997</v>
      </c>
    </row>
    <row r="1342" spans="1:5" s="4" customFormat="1" ht="15.75" customHeight="1" x14ac:dyDescent="0.4">
      <c r="A1342" s="1" t="s">
        <v>1210</v>
      </c>
      <c r="B1342" s="1" t="s">
        <v>1211</v>
      </c>
      <c r="C1342" s="1" t="s">
        <v>6</v>
      </c>
      <c r="D1342" s="1" t="s">
        <v>19</v>
      </c>
      <c r="E1342" s="102">
        <v>1</v>
      </c>
    </row>
    <row r="1343" spans="1:5" s="4" customFormat="1" ht="15.75" customHeight="1" x14ac:dyDescent="0.4">
      <c r="A1343" s="1" t="s">
        <v>1212</v>
      </c>
      <c r="B1343" s="1" t="s">
        <v>1213</v>
      </c>
      <c r="C1343" s="1" t="s">
        <v>7</v>
      </c>
      <c r="D1343" s="1" t="s">
        <v>19</v>
      </c>
      <c r="E1343" s="102">
        <v>339115</v>
      </c>
    </row>
    <row r="1344" spans="1:5" s="4" customFormat="1" ht="15.75" customHeight="1" x14ac:dyDescent="0.4">
      <c r="A1344" s="1" t="s">
        <v>1214</v>
      </c>
      <c r="B1344" s="1" t="s">
        <v>1215</v>
      </c>
      <c r="C1344" s="1" t="s">
        <v>4</v>
      </c>
      <c r="D1344" s="1" t="s">
        <v>19</v>
      </c>
      <c r="E1344" s="102">
        <v>249135</v>
      </c>
    </row>
    <row r="1345" spans="1:5" s="4" customFormat="1" ht="15.75" customHeight="1" x14ac:dyDescent="0.4">
      <c r="A1345" s="1" t="s">
        <v>1216</v>
      </c>
      <c r="B1345" s="1" t="s">
        <v>1217</v>
      </c>
      <c r="C1345" s="1" t="s">
        <v>6</v>
      </c>
      <c r="D1345" s="1" t="s">
        <v>19</v>
      </c>
      <c r="E1345" s="102">
        <v>0</v>
      </c>
    </row>
    <row r="1346" spans="1:5" s="4" customFormat="1" ht="15.75" customHeight="1" x14ac:dyDescent="0.4">
      <c r="A1346" s="1" t="s">
        <v>1218</v>
      </c>
      <c r="B1346" s="1" t="s">
        <v>1219</v>
      </c>
      <c r="C1346" s="1" t="s">
        <v>6</v>
      </c>
      <c r="D1346" s="1" t="s">
        <v>19</v>
      </c>
      <c r="E1346" s="102">
        <v>0</v>
      </c>
    </row>
    <row r="1347" spans="1:5" s="4" customFormat="1" ht="15.75" customHeight="1" x14ac:dyDescent="0.4">
      <c r="A1347" s="1" t="s">
        <v>1220</v>
      </c>
      <c r="B1347" s="1" t="s">
        <v>1221</v>
      </c>
      <c r="C1347" s="1" t="s">
        <v>6</v>
      </c>
      <c r="D1347" s="1" t="s">
        <v>19</v>
      </c>
      <c r="E1347" s="102">
        <v>0</v>
      </c>
    </row>
    <row r="1348" spans="1:5" s="4" customFormat="1" ht="15.75" customHeight="1" x14ac:dyDescent="0.4">
      <c r="A1348" s="1" t="s">
        <v>1222</v>
      </c>
      <c r="B1348" s="1" t="s">
        <v>1223</v>
      </c>
      <c r="C1348" s="1" t="s">
        <v>6</v>
      </c>
      <c r="D1348" s="1" t="s">
        <v>19</v>
      </c>
      <c r="E1348" s="102">
        <v>0</v>
      </c>
    </row>
    <row r="1349" spans="1:5" s="4" customFormat="1" ht="15.75" customHeight="1" x14ac:dyDescent="0.4">
      <c r="A1349" s="1" t="s">
        <v>1224</v>
      </c>
      <c r="B1349" s="1" t="s">
        <v>1225</v>
      </c>
      <c r="C1349" s="1" t="s">
        <v>6</v>
      </c>
      <c r="D1349" s="1" t="s">
        <v>19</v>
      </c>
      <c r="E1349" s="102">
        <v>0</v>
      </c>
    </row>
    <row r="1350" spans="1:5" s="4" customFormat="1" ht="15.75" customHeight="1" x14ac:dyDescent="0.4">
      <c r="A1350" s="1" t="s">
        <v>1226</v>
      </c>
      <c r="B1350" s="1" t="s">
        <v>1227</v>
      </c>
      <c r="C1350" s="1" t="s">
        <v>6</v>
      </c>
      <c r="D1350" s="1" t="s">
        <v>19</v>
      </c>
      <c r="E1350" s="102">
        <v>0</v>
      </c>
    </row>
    <row r="1351" spans="1:5" s="4" customFormat="1" ht="15.75" customHeight="1" x14ac:dyDescent="0.4">
      <c r="A1351" s="1" t="s">
        <v>1228</v>
      </c>
      <c r="B1351" s="1" t="s">
        <v>1229</v>
      </c>
      <c r="C1351" s="1" t="s">
        <v>4</v>
      </c>
      <c r="D1351" s="1" t="s">
        <v>19</v>
      </c>
      <c r="E1351" s="102">
        <v>7345</v>
      </c>
    </row>
    <row r="1352" spans="1:5" s="4" customFormat="1" ht="15.75" customHeight="1" x14ac:dyDescent="0.4">
      <c r="A1352" s="1" t="s">
        <v>1230</v>
      </c>
      <c r="B1352" s="1" t="s">
        <v>1231</v>
      </c>
      <c r="C1352" s="1" t="s">
        <v>4</v>
      </c>
      <c r="D1352" s="1" t="s">
        <v>19</v>
      </c>
      <c r="E1352" s="102">
        <v>12261</v>
      </c>
    </row>
    <row r="1353" spans="1:5" s="4" customFormat="1" ht="15.75" customHeight="1" x14ac:dyDescent="0.4">
      <c r="A1353" s="1" t="s">
        <v>1232</v>
      </c>
      <c r="B1353" s="1" t="s">
        <v>1233</v>
      </c>
      <c r="C1353" s="1" t="s">
        <v>4</v>
      </c>
      <c r="D1353" s="1" t="s">
        <v>19</v>
      </c>
      <c r="E1353" s="102">
        <v>0</v>
      </c>
    </row>
    <row r="1354" spans="1:5" s="4" customFormat="1" ht="15.75" customHeight="1" x14ac:dyDescent="0.4">
      <c r="A1354" s="1" t="s">
        <v>1234</v>
      </c>
      <c r="B1354" s="1" t="s">
        <v>1235</v>
      </c>
      <c r="C1354" s="1" t="s">
        <v>6</v>
      </c>
      <c r="D1354" s="1" t="s">
        <v>19</v>
      </c>
      <c r="E1354" s="102">
        <v>0</v>
      </c>
    </row>
    <row r="1355" spans="1:5" s="4" customFormat="1" ht="15.75" customHeight="1" x14ac:dyDescent="0.4">
      <c r="A1355" s="1" t="s">
        <v>1236</v>
      </c>
      <c r="B1355" s="1" t="s">
        <v>1237</v>
      </c>
      <c r="C1355" s="1" t="s">
        <v>6</v>
      </c>
      <c r="D1355" s="1" t="s">
        <v>19</v>
      </c>
      <c r="E1355" s="102">
        <v>0</v>
      </c>
    </row>
    <row r="1356" spans="1:5" s="4" customFormat="1" ht="15.75" customHeight="1" x14ac:dyDescent="0.4">
      <c r="A1356" s="1" t="s">
        <v>1238</v>
      </c>
      <c r="B1356" s="1" t="s">
        <v>1239</v>
      </c>
      <c r="C1356" s="1" t="s">
        <v>6</v>
      </c>
      <c r="D1356" s="1" t="s">
        <v>19</v>
      </c>
      <c r="E1356" s="102">
        <v>0</v>
      </c>
    </row>
    <row r="1357" spans="1:5" s="4" customFormat="1" ht="15.75" customHeight="1" x14ac:dyDescent="0.4">
      <c r="A1357" s="1" t="s">
        <v>1240</v>
      </c>
      <c r="B1357" s="1" t="s">
        <v>1241</v>
      </c>
      <c r="C1357" s="1" t="s">
        <v>6</v>
      </c>
      <c r="D1357" s="1" t="s">
        <v>19</v>
      </c>
      <c r="E1357" s="102">
        <v>1118</v>
      </c>
    </row>
    <row r="1358" spans="1:5" s="4" customFormat="1" ht="15.75" customHeight="1" x14ac:dyDescent="0.4">
      <c r="A1358" s="1" t="s">
        <v>1242</v>
      </c>
      <c r="B1358" s="1" t="s">
        <v>1243</v>
      </c>
      <c r="C1358" s="1" t="s">
        <v>4</v>
      </c>
      <c r="D1358" s="1" t="s">
        <v>19</v>
      </c>
      <c r="E1358" s="102">
        <v>23098</v>
      </c>
    </row>
    <row r="1359" spans="1:5" s="4" customFormat="1" ht="15.75" customHeight="1" x14ac:dyDescent="0.4">
      <c r="A1359" s="1" t="s">
        <v>1244</v>
      </c>
      <c r="B1359" s="1" t="s">
        <v>1245</v>
      </c>
      <c r="C1359" s="1" t="s">
        <v>7</v>
      </c>
      <c r="D1359" s="1" t="s">
        <v>522</v>
      </c>
      <c r="E1359" s="102">
        <v>0</v>
      </c>
    </row>
    <row r="1360" spans="1:5" s="4" customFormat="1" ht="15.75" customHeight="1" x14ac:dyDescent="0.4">
      <c r="A1360" s="1" t="s">
        <v>1246</v>
      </c>
      <c r="B1360" s="1" t="s">
        <v>1247</v>
      </c>
      <c r="C1360" s="1" t="s">
        <v>4</v>
      </c>
      <c r="D1360" s="1" t="s">
        <v>19</v>
      </c>
      <c r="E1360" s="102">
        <v>0</v>
      </c>
    </row>
    <row r="1361" spans="1:5" s="4" customFormat="1" ht="15.75" customHeight="1" x14ac:dyDescent="0.4">
      <c r="A1361" s="1" t="s">
        <v>1248</v>
      </c>
      <c r="B1361" s="1" t="s">
        <v>1249</v>
      </c>
      <c r="C1361" s="1" t="s">
        <v>7</v>
      </c>
      <c r="D1361" s="1" t="s">
        <v>19</v>
      </c>
      <c r="E1361" s="102">
        <v>14751</v>
      </c>
    </row>
    <row r="1362" spans="1:5" s="4" customFormat="1" ht="15.75" customHeight="1" x14ac:dyDescent="0.4">
      <c r="A1362" s="1" t="s">
        <v>1250</v>
      </c>
      <c r="B1362" s="1" t="s">
        <v>18767</v>
      </c>
      <c r="C1362" s="1" t="s">
        <v>7</v>
      </c>
      <c r="D1362" s="1" t="s">
        <v>522</v>
      </c>
      <c r="E1362" s="102">
        <v>0</v>
      </c>
    </row>
    <row r="1363" spans="1:5" s="4" customFormat="1" ht="15.75" customHeight="1" x14ac:dyDescent="0.4">
      <c r="A1363" s="1" t="s">
        <v>1251</v>
      </c>
      <c r="B1363" s="1" t="s">
        <v>1252</v>
      </c>
      <c r="C1363" s="1" t="s">
        <v>6</v>
      </c>
      <c r="D1363" s="1" t="s">
        <v>19</v>
      </c>
      <c r="E1363" s="102">
        <v>0</v>
      </c>
    </row>
    <row r="1364" spans="1:5" s="4" customFormat="1" ht="15.75" customHeight="1" x14ac:dyDescent="0.4">
      <c r="A1364" s="1" t="s">
        <v>1253</v>
      </c>
      <c r="B1364" s="1" t="s">
        <v>1254</v>
      </c>
      <c r="C1364" s="1" t="s">
        <v>6</v>
      </c>
      <c r="D1364" s="1" t="s">
        <v>19</v>
      </c>
      <c r="E1364" s="102">
        <v>0</v>
      </c>
    </row>
    <row r="1365" spans="1:5" s="4" customFormat="1" ht="15.75" customHeight="1" x14ac:dyDescent="0.4">
      <c r="A1365" s="1" t="s">
        <v>1255</v>
      </c>
      <c r="B1365" s="1" t="s">
        <v>1256</v>
      </c>
      <c r="C1365" s="1" t="s">
        <v>4</v>
      </c>
      <c r="D1365" s="1" t="s">
        <v>19</v>
      </c>
      <c r="E1365" s="102">
        <v>0</v>
      </c>
    </row>
    <row r="1366" spans="1:5" s="4" customFormat="1" ht="15.75" customHeight="1" x14ac:dyDescent="0.4">
      <c r="A1366" s="1" t="s">
        <v>1257</v>
      </c>
      <c r="B1366" s="1" t="s">
        <v>1258</v>
      </c>
      <c r="C1366" s="1" t="s">
        <v>6</v>
      </c>
      <c r="D1366" s="1" t="s">
        <v>19</v>
      </c>
      <c r="E1366" s="102">
        <v>8330</v>
      </c>
    </row>
    <row r="1367" spans="1:5" s="4" customFormat="1" ht="15.75" customHeight="1" x14ac:dyDescent="0.4">
      <c r="A1367" s="1" t="s">
        <v>1259</v>
      </c>
      <c r="B1367" s="1" t="s">
        <v>1260</v>
      </c>
      <c r="C1367" s="1" t="s">
        <v>6</v>
      </c>
      <c r="D1367" s="1" t="s">
        <v>19</v>
      </c>
      <c r="E1367" s="102">
        <v>0</v>
      </c>
    </row>
    <row r="1368" spans="1:5" s="4" customFormat="1" ht="15.75" customHeight="1" x14ac:dyDescent="0.4">
      <c r="A1368" s="1" t="s">
        <v>1261</v>
      </c>
      <c r="B1368" s="1" t="s">
        <v>1262</v>
      </c>
      <c r="C1368" s="1" t="s">
        <v>4</v>
      </c>
      <c r="D1368" s="1" t="s">
        <v>19</v>
      </c>
      <c r="E1368" s="102">
        <v>80170</v>
      </c>
    </row>
    <row r="1369" spans="1:5" s="4" customFormat="1" ht="15.75" customHeight="1" x14ac:dyDescent="0.4">
      <c r="A1369" s="1" t="s">
        <v>1263</v>
      </c>
      <c r="B1369" s="1" t="s">
        <v>1264</v>
      </c>
      <c r="C1369" s="1" t="s">
        <v>7</v>
      </c>
      <c r="D1369" s="1" t="s">
        <v>19</v>
      </c>
      <c r="E1369" s="102">
        <v>351830</v>
      </c>
    </row>
    <row r="1370" spans="1:5" s="4" customFormat="1" ht="15.75" customHeight="1" x14ac:dyDescent="0.4">
      <c r="A1370" s="1" t="s">
        <v>1265</v>
      </c>
      <c r="B1370" s="1" t="s">
        <v>1266</v>
      </c>
      <c r="C1370" s="1" t="s">
        <v>7</v>
      </c>
      <c r="D1370" s="1" t="s">
        <v>19</v>
      </c>
      <c r="E1370" s="102">
        <v>290593</v>
      </c>
    </row>
    <row r="1371" spans="1:5" s="4" customFormat="1" ht="15.75" customHeight="1" x14ac:dyDescent="0.4">
      <c r="A1371" s="1" t="s">
        <v>1267</v>
      </c>
      <c r="B1371" s="1" t="s">
        <v>1268</v>
      </c>
      <c r="C1371" s="1" t="s">
        <v>4</v>
      </c>
      <c r="D1371" s="1" t="s">
        <v>19</v>
      </c>
      <c r="E1371" s="102">
        <v>0</v>
      </c>
    </row>
    <row r="1372" spans="1:5" s="4" customFormat="1" ht="15.75" customHeight="1" x14ac:dyDescent="0.4">
      <c r="A1372" s="1" t="s">
        <v>1269</v>
      </c>
      <c r="B1372" s="1" t="s">
        <v>1270</v>
      </c>
      <c r="C1372" s="1" t="s">
        <v>6</v>
      </c>
      <c r="D1372" s="1" t="s">
        <v>19</v>
      </c>
      <c r="E1372" s="102">
        <v>6736</v>
      </c>
    </row>
    <row r="1373" spans="1:5" s="4" customFormat="1" ht="15.75" customHeight="1" x14ac:dyDescent="0.4">
      <c r="A1373" s="1" t="s">
        <v>1271</v>
      </c>
      <c r="B1373" s="1" t="s">
        <v>1272</v>
      </c>
      <c r="C1373" s="1" t="s">
        <v>6</v>
      </c>
      <c r="D1373" s="1" t="s">
        <v>19</v>
      </c>
      <c r="E1373" s="102">
        <v>1104</v>
      </c>
    </row>
    <row r="1374" spans="1:5" s="4" customFormat="1" ht="15.75" customHeight="1" x14ac:dyDescent="0.4">
      <c r="A1374" s="1" t="s">
        <v>1273</v>
      </c>
      <c r="B1374" s="1" t="s">
        <v>1274</v>
      </c>
      <c r="C1374" s="1" t="s">
        <v>7</v>
      </c>
      <c r="D1374" s="1" t="s">
        <v>19</v>
      </c>
      <c r="E1374" s="102">
        <v>0</v>
      </c>
    </row>
    <row r="1375" spans="1:5" s="4" customFormat="1" ht="15.75" customHeight="1" x14ac:dyDescent="0.4">
      <c r="A1375" s="1" t="s">
        <v>1275</v>
      </c>
      <c r="B1375" s="1" t="s">
        <v>1276</v>
      </c>
      <c r="C1375" s="1" t="s">
        <v>4</v>
      </c>
      <c r="D1375" s="1" t="s">
        <v>19</v>
      </c>
      <c r="E1375" s="102">
        <v>41067</v>
      </c>
    </row>
    <row r="1376" spans="1:5" s="4" customFormat="1" ht="15.75" customHeight="1" x14ac:dyDescent="0.4">
      <c r="A1376" s="1" t="s">
        <v>1277</v>
      </c>
      <c r="B1376" s="1" t="s">
        <v>1278</v>
      </c>
      <c r="C1376" s="1" t="s">
        <v>7</v>
      </c>
      <c r="D1376" s="1" t="s">
        <v>19</v>
      </c>
      <c r="E1376" s="102">
        <v>2349</v>
      </c>
    </row>
    <row r="1377" spans="1:5" s="4" customFormat="1" ht="15.75" customHeight="1" x14ac:dyDescent="0.4">
      <c r="A1377" s="1" t="s">
        <v>1279</v>
      </c>
      <c r="B1377" s="1" t="s">
        <v>1280</v>
      </c>
      <c r="C1377" s="1" t="s">
        <v>6</v>
      </c>
      <c r="D1377" s="1" t="s">
        <v>19</v>
      </c>
      <c r="E1377" s="102">
        <v>1080</v>
      </c>
    </row>
    <row r="1378" spans="1:5" s="4" customFormat="1" ht="15.75" customHeight="1" x14ac:dyDescent="0.4">
      <c r="A1378" s="1" t="s">
        <v>1281</v>
      </c>
      <c r="B1378" s="1" t="s">
        <v>1282</v>
      </c>
      <c r="C1378" s="1" t="s">
        <v>6</v>
      </c>
      <c r="D1378" s="1" t="s">
        <v>19</v>
      </c>
      <c r="E1378" s="102">
        <v>0</v>
      </c>
    </row>
    <row r="1379" spans="1:5" s="4" customFormat="1" ht="15.75" customHeight="1" x14ac:dyDescent="0.4">
      <c r="A1379" s="1" t="s">
        <v>1283</v>
      </c>
      <c r="B1379" s="1" t="s">
        <v>1284</v>
      </c>
      <c r="C1379" s="1" t="s">
        <v>6</v>
      </c>
      <c r="D1379" s="1" t="s">
        <v>19</v>
      </c>
      <c r="E1379" s="102">
        <v>0</v>
      </c>
    </row>
    <row r="1380" spans="1:5" s="4" customFormat="1" ht="15.75" customHeight="1" x14ac:dyDescent="0.4">
      <c r="A1380" s="1" t="s">
        <v>1285</v>
      </c>
      <c r="B1380" s="1" t="s">
        <v>1286</v>
      </c>
      <c r="C1380" s="1" t="s">
        <v>6</v>
      </c>
      <c r="D1380" s="1" t="s">
        <v>19</v>
      </c>
      <c r="E1380" s="102">
        <v>0</v>
      </c>
    </row>
    <row r="1381" spans="1:5" s="4" customFormat="1" ht="15.75" customHeight="1" x14ac:dyDescent="0.4">
      <c r="A1381" s="1" t="s">
        <v>1287</v>
      </c>
      <c r="B1381" s="1" t="s">
        <v>1288</v>
      </c>
      <c r="C1381" s="1" t="s">
        <v>6</v>
      </c>
      <c r="D1381" s="1" t="s">
        <v>19</v>
      </c>
      <c r="E1381" s="102">
        <v>0</v>
      </c>
    </row>
    <row r="1382" spans="1:5" s="4" customFormat="1" ht="15.75" customHeight="1" x14ac:dyDescent="0.4">
      <c r="A1382" s="1" t="s">
        <v>1289</v>
      </c>
      <c r="B1382" s="1" t="s">
        <v>18768</v>
      </c>
      <c r="C1382" s="1" t="s">
        <v>7</v>
      </c>
      <c r="D1382" s="1" t="s">
        <v>522</v>
      </c>
      <c r="E1382" s="102">
        <v>0</v>
      </c>
    </row>
    <row r="1383" spans="1:5" s="4" customFormat="1" ht="15.75" customHeight="1" x14ac:dyDescent="0.4">
      <c r="A1383" s="1" t="s">
        <v>1290</v>
      </c>
      <c r="B1383" s="1" t="s">
        <v>1291</v>
      </c>
      <c r="C1383" s="1" t="s">
        <v>6</v>
      </c>
      <c r="D1383" s="1" t="s">
        <v>19</v>
      </c>
      <c r="E1383" s="102">
        <v>0</v>
      </c>
    </row>
    <row r="1384" spans="1:5" s="4" customFormat="1" ht="15.75" customHeight="1" x14ac:dyDescent="0.4">
      <c r="A1384" s="1" t="s">
        <v>1292</v>
      </c>
      <c r="B1384" s="1" t="s">
        <v>1293</v>
      </c>
      <c r="C1384" s="1" t="s">
        <v>6</v>
      </c>
      <c r="D1384" s="1" t="s">
        <v>19</v>
      </c>
      <c r="E1384" s="102">
        <v>23000</v>
      </c>
    </row>
    <row r="1385" spans="1:5" s="4" customFormat="1" ht="15.75" customHeight="1" x14ac:dyDescent="0.4">
      <c r="A1385" s="1" t="s">
        <v>1294</v>
      </c>
      <c r="B1385" s="1" t="s">
        <v>1295</v>
      </c>
      <c r="C1385" s="1" t="s">
        <v>6</v>
      </c>
      <c r="D1385" s="1" t="s">
        <v>19</v>
      </c>
      <c r="E1385" s="102">
        <v>45344</v>
      </c>
    </row>
    <row r="1386" spans="1:5" s="4" customFormat="1" ht="15.75" customHeight="1" x14ac:dyDescent="0.4">
      <c r="A1386" s="1" t="s">
        <v>1296</v>
      </c>
      <c r="B1386" s="1" t="s">
        <v>1297</v>
      </c>
      <c r="C1386" s="1" t="s">
        <v>6</v>
      </c>
      <c r="D1386" s="1" t="s">
        <v>19</v>
      </c>
      <c r="E1386" s="102">
        <v>106515</v>
      </c>
    </row>
    <row r="1387" spans="1:5" s="4" customFormat="1" ht="15.75" customHeight="1" x14ac:dyDescent="0.4">
      <c r="A1387" s="1" t="s">
        <v>1298</v>
      </c>
      <c r="B1387" s="1" t="s">
        <v>1299</v>
      </c>
      <c r="C1387" s="1" t="s">
        <v>6</v>
      </c>
      <c r="D1387" s="1" t="s">
        <v>19</v>
      </c>
      <c r="E1387" s="102">
        <v>43485</v>
      </c>
    </row>
    <row r="1388" spans="1:5" s="4" customFormat="1" ht="15.75" customHeight="1" x14ac:dyDescent="0.4">
      <c r="A1388" s="1" t="s">
        <v>1300</v>
      </c>
      <c r="B1388" s="1" t="s">
        <v>1301</v>
      </c>
      <c r="C1388" s="1" t="s">
        <v>7</v>
      </c>
      <c r="D1388" s="1" t="s">
        <v>19</v>
      </c>
      <c r="E1388" s="102">
        <v>0</v>
      </c>
    </row>
    <row r="1389" spans="1:5" s="4" customFormat="1" ht="15.75" customHeight="1" x14ac:dyDescent="0.4">
      <c r="A1389" s="1" t="s">
        <v>1302</v>
      </c>
      <c r="B1389" s="1" t="s">
        <v>1303</v>
      </c>
      <c r="C1389" s="1" t="s">
        <v>7</v>
      </c>
      <c r="D1389" s="1" t="s">
        <v>19</v>
      </c>
      <c r="E1389" s="102">
        <v>166041</v>
      </c>
    </row>
    <row r="1390" spans="1:5" s="4" customFormat="1" ht="15.75" customHeight="1" x14ac:dyDescent="0.4">
      <c r="A1390" s="1" t="s">
        <v>1304</v>
      </c>
      <c r="B1390" s="1" t="s">
        <v>1305</v>
      </c>
      <c r="C1390" s="1" t="s">
        <v>4</v>
      </c>
      <c r="D1390" s="1" t="s">
        <v>19</v>
      </c>
      <c r="E1390" s="102">
        <v>130660</v>
      </c>
    </row>
    <row r="1391" spans="1:5" s="4" customFormat="1" ht="15.75" customHeight="1" x14ac:dyDescent="0.4">
      <c r="A1391" s="1" t="s">
        <v>1306</v>
      </c>
      <c r="B1391" s="1" t="s">
        <v>1307</v>
      </c>
      <c r="C1391" s="1" t="s">
        <v>4</v>
      </c>
      <c r="D1391" s="1" t="s">
        <v>19</v>
      </c>
      <c r="E1391" s="102">
        <v>96805</v>
      </c>
    </row>
    <row r="1392" spans="1:5" s="4" customFormat="1" ht="15.75" customHeight="1" x14ac:dyDescent="0.4">
      <c r="A1392" s="1" t="s">
        <v>1308</v>
      </c>
      <c r="B1392" s="1" t="s">
        <v>1309</v>
      </c>
      <c r="C1392" s="1" t="s">
        <v>4</v>
      </c>
      <c r="D1392" s="1" t="s">
        <v>19</v>
      </c>
      <c r="E1392" s="102">
        <v>100336</v>
      </c>
    </row>
    <row r="1393" spans="1:5120 5131:11262 11273:15910" s="4" customFormat="1" ht="15.75" customHeight="1" x14ac:dyDescent="0.4">
      <c r="A1393" s="1" t="s">
        <v>1310</v>
      </c>
      <c r="B1393" s="1" t="s">
        <v>1311</v>
      </c>
      <c r="C1393" s="1" t="s">
        <v>6</v>
      </c>
      <c r="D1393" s="1" t="s">
        <v>19</v>
      </c>
      <c r="E1393" s="102">
        <v>0</v>
      </c>
    </row>
    <row r="1394" spans="1:5120 5131:11262 11273:15910" s="4" customFormat="1" ht="15.75" customHeight="1" x14ac:dyDescent="0.4">
      <c r="A1394" s="1" t="s">
        <v>1312</v>
      </c>
      <c r="B1394" s="1" t="s">
        <v>577</v>
      </c>
      <c r="C1394" s="1" t="s">
        <v>6</v>
      </c>
      <c r="D1394" s="1" t="s">
        <v>19</v>
      </c>
      <c r="E1394" s="102">
        <v>0</v>
      </c>
    </row>
    <row r="1395" spans="1:5120 5131:11262 11273:15910" s="4" customFormat="1" ht="15.75" customHeight="1" x14ac:dyDescent="0.4">
      <c r="A1395" s="1" t="s">
        <v>1313</v>
      </c>
      <c r="B1395" s="1" t="s">
        <v>1314</v>
      </c>
      <c r="C1395" s="1" t="s">
        <v>4</v>
      </c>
      <c r="D1395" s="1" t="s">
        <v>19</v>
      </c>
      <c r="E1395" s="102">
        <v>9057</v>
      </c>
    </row>
    <row r="1396" spans="1:5120 5131:11262 11273:15910" s="4" customFormat="1" ht="15.75" customHeight="1" x14ac:dyDescent="0.4">
      <c r="A1396" s="1" t="s">
        <v>1315</v>
      </c>
      <c r="B1396" s="1" t="s">
        <v>581</v>
      </c>
      <c r="C1396" s="1" t="s">
        <v>6</v>
      </c>
      <c r="D1396" s="1" t="s">
        <v>19</v>
      </c>
      <c r="E1396" s="102">
        <v>0</v>
      </c>
    </row>
    <row r="1397" spans="1:5120 5131:11262 11273:15910" s="4" customFormat="1" ht="15.75" customHeight="1" x14ac:dyDescent="0.4">
      <c r="A1397" s="1" t="s">
        <v>1316</v>
      </c>
      <c r="B1397" s="1" t="s">
        <v>1317</v>
      </c>
      <c r="C1397" s="1" t="s">
        <v>4</v>
      </c>
      <c r="D1397" s="1" t="s">
        <v>19</v>
      </c>
      <c r="E1397" s="102">
        <v>3735</v>
      </c>
    </row>
    <row r="1398" spans="1:5120 5131:11262 11273:15910" s="4" customFormat="1" ht="15.75" customHeight="1" x14ac:dyDescent="0.4">
      <c r="A1398" s="1" t="s">
        <v>1318</v>
      </c>
      <c r="B1398" s="1" t="s">
        <v>1319</v>
      </c>
      <c r="C1398" s="1" t="s">
        <v>7</v>
      </c>
      <c r="D1398" s="1" t="s">
        <v>522</v>
      </c>
      <c r="E1398" s="102">
        <v>0</v>
      </c>
    </row>
    <row r="1399" spans="1:5120 5131:11262 11273:15910" s="4" customFormat="1" ht="15.75" customHeight="1" x14ac:dyDescent="0.4">
      <c r="A1399" s="1" t="s">
        <v>1320</v>
      </c>
      <c r="B1399" s="1" t="s">
        <v>1321</v>
      </c>
      <c r="C1399" s="1" t="s">
        <v>6</v>
      </c>
      <c r="D1399" s="1" t="s">
        <v>19</v>
      </c>
      <c r="E1399" s="102">
        <v>0</v>
      </c>
    </row>
    <row r="1400" spans="1:5120 5131:11262 11273:15910" s="4" customFormat="1" ht="15.75" customHeight="1" x14ac:dyDescent="0.4">
      <c r="A1400" s="1" t="s">
        <v>1322</v>
      </c>
      <c r="B1400" s="1" t="s">
        <v>1323</v>
      </c>
      <c r="C1400" s="1" t="s">
        <v>6</v>
      </c>
      <c r="D1400" s="1" t="s">
        <v>19</v>
      </c>
      <c r="E1400" s="102">
        <v>65097</v>
      </c>
    </row>
    <row r="1401" spans="1:5120 5131:11262 11273:15910" s="4" customFormat="1" ht="15.75" customHeight="1" x14ac:dyDescent="0.4">
      <c r="A1401" s="1" t="s">
        <v>1324</v>
      </c>
      <c r="B1401" s="1" t="s">
        <v>1325</v>
      </c>
      <c r="C1401" s="1" t="s">
        <v>7</v>
      </c>
      <c r="D1401" s="1" t="s">
        <v>19</v>
      </c>
      <c r="E1401" s="102">
        <v>2575</v>
      </c>
    </row>
    <row r="1402" spans="1:5120 5131:11262 11273:15910" s="4" customFormat="1" ht="15.75" customHeight="1" x14ac:dyDescent="0.4">
      <c r="A1402" s="1" t="s">
        <v>1326</v>
      </c>
      <c r="B1402" s="1" t="s">
        <v>1327</v>
      </c>
      <c r="C1402" s="1" t="s">
        <v>7</v>
      </c>
      <c r="D1402" s="1" t="s">
        <v>19</v>
      </c>
      <c r="E1402" s="102">
        <v>220442</v>
      </c>
    </row>
    <row r="1403" spans="1:5120 5131:11262 11273:15910" s="4" customFormat="1" ht="15.75" customHeight="1" x14ac:dyDescent="0.4">
      <c r="A1403" s="1" t="s">
        <v>1328</v>
      </c>
      <c r="B1403" s="1" t="s">
        <v>1329</v>
      </c>
      <c r="C1403" s="1" t="s">
        <v>7</v>
      </c>
      <c r="D1403" s="1" t="s">
        <v>19</v>
      </c>
      <c r="E1403" s="102">
        <v>196239</v>
      </c>
    </row>
    <row r="1404" spans="1:5120 5131:11262 11273:15910" s="15" customFormat="1" ht="15" customHeight="1" x14ac:dyDescent="0.4">
      <c r="A1404" s="1" t="s">
        <v>1330</v>
      </c>
      <c r="B1404" s="1" t="s">
        <v>1331</v>
      </c>
      <c r="C1404" s="1" t="s">
        <v>7</v>
      </c>
      <c r="D1404" s="1" t="s">
        <v>19</v>
      </c>
      <c r="E1404" s="102">
        <v>0</v>
      </c>
      <c r="G1404" s="49"/>
      <c r="H1404" s="49"/>
      <c r="I1404" s="4"/>
      <c r="J1404" s="97"/>
      <c r="K1404" s="97"/>
      <c r="L1404" s="97"/>
      <c r="M1404" s="97"/>
      <c r="N1404" s="97"/>
      <c r="O1404" s="97"/>
      <c r="P1404" s="97"/>
      <c r="Q1404" s="97"/>
      <c r="R1404" s="97"/>
      <c r="S1404" s="97"/>
      <c r="T1404" s="97"/>
      <c r="U1404" s="97"/>
      <c r="V1404" s="97"/>
      <c r="W1404" s="97"/>
      <c r="X1404" s="97"/>
      <c r="Y1404" s="97"/>
      <c r="Z1404" s="97"/>
      <c r="AA1404" s="97"/>
      <c r="AB1404" s="97"/>
      <c r="AC1404" s="97"/>
      <c r="AD1404" s="97"/>
      <c r="AE1404" s="97"/>
      <c r="AF1404" s="97"/>
      <c r="AG1404" s="97"/>
      <c r="AH1404" s="97"/>
      <c r="AI1404" s="97"/>
      <c r="AJ1404" s="97"/>
      <c r="AK1404" s="97"/>
      <c r="AL1404" s="49"/>
      <c r="AM1404" s="49"/>
      <c r="AN1404" s="49"/>
      <c r="AO1404" s="49"/>
      <c r="AP1404" s="49"/>
      <c r="AQ1404" s="49"/>
      <c r="AR1404" s="49"/>
      <c r="AS1404" s="49"/>
      <c r="AT1404" s="49"/>
      <c r="AU1404" s="49"/>
      <c r="AV1404" s="49"/>
      <c r="AW1404" s="49"/>
      <c r="AX1404" s="49"/>
      <c r="AY1404" s="49"/>
      <c r="AZ1404" s="49"/>
      <c r="BA1404" s="49"/>
      <c r="BB1404" s="49"/>
      <c r="BC1404" s="49"/>
      <c r="BD1404" s="49"/>
      <c r="BE1404" s="49"/>
      <c r="BF1404" s="49"/>
      <c r="BG1404" s="49"/>
      <c r="BH1404" s="49"/>
      <c r="BI1404" s="49"/>
      <c r="BJ1404" s="49"/>
      <c r="BK1404" s="49"/>
      <c r="BL1404" s="49"/>
      <c r="BM1404" s="49"/>
      <c r="BN1404" s="49"/>
      <c r="BO1404" s="98"/>
      <c r="BP1404" s="98"/>
      <c r="BQ1404" s="98"/>
      <c r="BR1404" s="98"/>
      <c r="BS1404" s="98"/>
      <c r="BT1404" s="98"/>
      <c r="BU1404" s="98"/>
      <c r="BV1404" s="98"/>
      <c r="BW1404" s="98"/>
      <c r="BX1404" s="98"/>
      <c r="BY1404" s="98"/>
      <c r="BZ1404" s="98"/>
      <c r="CA1404" s="98"/>
      <c r="CB1404" s="98"/>
      <c r="CC1404" s="98"/>
      <c r="CD1404" s="98"/>
      <c r="CE1404" s="98"/>
      <c r="CF1404" s="98"/>
      <c r="CG1404" s="98"/>
      <c r="CH1404" s="98"/>
      <c r="CI1404" s="98"/>
      <c r="CJ1404" s="98"/>
      <c r="CK1404" s="98"/>
      <c r="CL1404" s="98"/>
      <c r="CM1404" s="98"/>
      <c r="CN1404" s="98"/>
      <c r="CO1404" s="98"/>
      <c r="CP1404" s="98"/>
      <c r="CQ1404" s="49"/>
      <c r="CR1404" s="4"/>
      <c r="CS1404" s="4"/>
      <c r="CT1404" s="4"/>
      <c r="CU1404" s="4"/>
      <c r="CV1404" s="99"/>
      <c r="CW1404" s="96"/>
      <c r="CX1404" s="27"/>
      <c r="CY1404" s="27"/>
      <c r="CZ1404" s="100"/>
      <c r="DA1404" s="100"/>
      <c r="DB1404" s="4"/>
      <c r="DC1404" s="4"/>
      <c r="DD1404" s="27"/>
      <c r="DE1404" s="27"/>
      <c r="DF1404" s="98"/>
      <c r="DG1404" s="98"/>
      <c r="DH1404" s="98"/>
      <c r="DI1404" s="98"/>
      <c r="DJ1404" s="98"/>
      <c r="DK1404" s="98"/>
      <c r="DL1404" s="98"/>
      <c r="DM1404" s="98"/>
      <c r="DN1404" s="98"/>
      <c r="DO1404" s="98"/>
      <c r="DP1404" s="98"/>
      <c r="DQ1404" s="98"/>
      <c r="DR1404" s="98"/>
      <c r="DS1404" s="98"/>
      <c r="DT1404" s="98"/>
      <c r="DU1404" s="98"/>
      <c r="DV1404" s="98"/>
      <c r="DW1404" s="98"/>
      <c r="DX1404" s="98"/>
      <c r="DY1404" s="98"/>
      <c r="DZ1404" s="98"/>
      <c r="EA1404" s="98"/>
      <c r="EB1404" s="98"/>
      <c r="EC1404" s="98"/>
      <c r="ED1404" s="98"/>
      <c r="EE1404" s="98"/>
      <c r="EF1404" s="98"/>
      <c r="EG1404" s="98"/>
      <c r="EH1404" s="4"/>
      <c r="EI1404" s="4"/>
      <c r="EJ1404" s="101"/>
      <c r="EU1404" s="4"/>
      <c r="EV1404" s="4"/>
      <c r="EW1404" s="4"/>
      <c r="EX1404" s="4"/>
      <c r="EY1404" s="4"/>
      <c r="EZ1404" s="4"/>
      <c r="FA1404" s="27"/>
      <c r="FB1404" s="4"/>
      <c r="FC1404" s="4"/>
      <c r="FD1404" s="4"/>
      <c r="FE1404" s="4"/>
      <c r="FF1404" s="4"/>
      <c r="FG1404" s="4"/>
      <c r="FH1404" s="27"/>
      <c r="FI1404" s="4"/>
      <c r="FL1404" s="4"/>
      <c r="FM1404" s="49"/>
      <c r="FN1404" s="49"/>
      <c r="FO1404" s="49"/>
      <c r="FP1404" s="49"/>
      <c r="FQ1404" s="49"/>
      <c r="FR1404" s="49"/>
      <c r="FS1404" s="4"/>
      <c r="FT1404" s="97"/>
      <c r="FU1404" s="97"/>
      <c r="FV1404" s="97"/>
      <c r="FW1404" s="97"/>
      <c r="FX1404" s="97"/>
      <c r="FY1404" s="97"/>
      <c r="FZ1404" s="97"/>
      <c r="GA1404" s="97"/>
      <c r="GB1404" s="97"/>
      <c r="GC1404" s="97"/>
      <c r="GD1404" s="97"/>
      <c r="GE1404" s="97"/>
      <c r="GF1404" s="97"/>
      <c r="GG1404" s="97"/>
      <c r="GH1404" s="97"/>
      <c r="GI1404" s="97"/>
      <c r="GJ1404" s="97"/>
      <c r="GK1404" s="97"/>
      <c r="GL1404" s="97"/>
      <c r="GM1404" s="97"/>
      <c r="GN1404" s="97"/>
      <c r="GO1404" s="97"/>
      <c r="GP1404" s="97"/>
      <c r="GQ1404" s="97"/>
      <c r="GR1404" s="97"/>
      <c r="GS1404" s="97"/>
      <c r="GT1404" s="97"/>
      <c r="GU1404" s="97"/>
      <c r="GV1404" s="49"/>
      <c r="GW1404" s="49"/>
      <c r="GX1404" s="49"/>
      <c r="GY1404" s="49"/>
      <c r="GZ1404" s="49"/>
      <c r="HA1404" s="49"/>
      <c r="HB1404" s="49"/>
      <c r="HC1404" s="49"/>
      <c r="HD1404" s="49"/>
      <c r="HE1404" s="49"/>
      <c r="HF1404" s="49"/>
      <c r="HG1404" s="49"/>
      <c r="HH1404" s="49"/>
      <c r="HI1404" s="49"/>
      <c r="HJ1404" s="49"/>
      <c r="HK1404" s="49"/>
      <c r="HL1404" s="49"/>
      <c r="HM1404" s="49"/>
      <c r="HN1404" s="49"/>
      <c r="HO1404" s="49"/>
      <c r="HP1404" s="49"/>
      <c r="HQ1404" s="49"/>
      <c r="HR1404" s="49"/>
      <c r="HS1404" s="49"/>
      <c r="HT1404" s="49"/>
      <c r="HU1404" s="49"/>
      <c r="HV1404" s="49"/>
      <c r="HW1404" s="49"/>
      <c r="HX1404" s="49"/>
      <c r="HY1404" s="98"/>
      <c r="HZ1404" s="98"/>
      <c r="IA1404" s="98"/>
      <c r="IB1404" s="98"/>
      <c r="IC1404" s="98"/>
      <c r="ID1404" s="98"/>
      <c r="IE1404" s="98"/>
      <c r="IF1404" s="98"/>
      <c r="IG1404" s="98"/>
      <c r="IH1404" s="98"/>
      <c r="II1404" s="98"/>
      <c r="IJ1404" s="98"/>
      <c r="IK1404" s="98"/>
      <c r="IL1404" s="98"/>
      <c r="IM1404" s="98"/>
      <c r="IN1404" s="98"/>
      <c r="IO1404" s="98"/>
      <c r="IP1404" s="98"/>
      <c r="IQ1404" s="98"/>
      <c r="IR1404" s="98"/>
      <c r="IS1404" s="98"/>
      <c r="IT1404" s="98"/>
      <c r="IU1404" s="98"/>
      <c r="IV1404" s="98"/>
      <c r="IW1404" s="98"/>
      <c r="IX1404" s="98"/>
      <c r="IY1404" s="98"/>
      <c r="IZ1404" s="98"/>
      <c r="JA1404" s="49"/>
      <c r="JB1404" s="4"/>
      <c r="JC1404" s="4"/>
      <c r="JD1404" s="4"/>
      <c r="JE1404" s="4"/>
      <c r="JF1404" s="99"/>
      <c r="JG1404" s="96"/>
      <c r="JH1404" s="27"/>
      <c r="JI1404" s="27"/>
      <c r="JJ1404" s="100"/>
      <c r="JK1404" s="100"/>
      <c r="JL1404" s="4"/>
      <c r="JM1404" s="4"/>
      <c r="JN1404" s="27"/>
      <c r="JO1404" s="27"/>
      <c r="JP1404" s="98"/>
      <c r="JQ1404" s="98"/>
      <c r="JR1404" s="98"/>
      <c r="JS1404" s="98"/>
      <c r="JT1404" s="98"/>
      <c r="JU1404" s="98"/>
      <c r="JV1404" s="98"/>
      <c r="JW1404" s="98"/>
      <c r="JX1404" s="98"/>
      <c r="JY1404" s="98"/>
      <c r="JZ1404" s="98"/>
      <c r="KA1404" s="98"/>
      <c r="KB1404" s="98"/>
      <c r="KC1404" s="98"/>
      <c r="KD1404" s="98"/>
      <c r="KE1404" s="98"/>
      <c r="KF1404" s="98"/>
      <c r="KG1404" s="98"/>
      <c r="KH1404" s="98"/>
      <c r="KI1404" s="98"/>
      <c r="KJ1404" s="98"/>
      <c r="KK1404" s="98"/>
      <c r="KL1404" s="98"/>
      <c r="KM1404" s="98"/>
      <c r="KN1404" s="98"/>
      <c r="KO1404" s="98"/>
      <c r="KP1404" s="98"/>
      <c r="KQ1404" s="98"/>
      <c r="KR1404" s="4"/>
      <c r="KS1404" s="4"/>
      <c r="KT1404" s="101"/>
      <c r="LE1404" s="4"/>
      <c r="LF1404" s="4"/>
      <c r="LG1404" s="4"/>
      <c r="LH1404" s="4"/>
      <c r="LI1404" s="4"/>
      <c r="LJ1404" s="4"/>
      <c r="LK1404" s="27"/>
      <c r="LL1404" s="4"/>
      <c r="LM1404" s="4"/>
      <c r="LN1404" s="4"/>
      <c r="LO1404" s="4"/>
      <c r="LP1404" s="4"/>
      <c r="LQ1404" s="4"/>
      <c r="LR1404" s="27"/>
      <c r="LS1404" s="4"/>
      <c r="LV1404" s="4"/>
      <c r="LW1404" s="49"/>
      <c r="LX1404" s="49"/>
      <c r="LY1404" s="49"/>
      <c r="LZ1404" s="49"/>
      <c r="MA1404" s="49"/>
      <c r="MB1404" s="49"/>
      <c r="MC1404" s="4"/>
      <c r="MD1404" s="97"/>
      <c r="ME1404" s="97"/>
      <c r="MF1404" s="97"/>
      <c r="MG1404" s="97"/>
      <c r="MH1404" s="97"/>
      <c r="MI1404" s="97"/>
      <c r="MJ1404" s="97"/>
      <c r="MK1404" s="97"/>
      <c r="ML1404" s="97"/>
      <c r="MM1404" s="97"/>
      <c r="MN1404" s="97"/>
      <c r="MO1404" s="97"/>
      <c r="MP1404" s="97"/>
      <c r="MQ1404" s="97"/>
      <c r="MR1404" s="97"/>
      <c r="MS1404" s="97"/>
      <c r="MT1404" s="97"/>
      <c r="MU1404" s="97"/>
      <c r="MV1404" s="97"/>
      <c r="MW1404" s="97"/>
      <c r="MX1404" s="97"/>
      <c r="MY1404" s="97"/>
      <c r="MZ1404" s="97"/>
      <c r="NA1404" s="97"/>
      <c r="NB1404" s="97"/>
      <c r="NC1404" s="97"/>
      <c r="ND1404" s="97"/>
      <c r="NE1404" s="97"/>
      <c r="NF1404" s="49"/>
      <c r="NG1404" s="49"/>
      <c r="NH1404" s="49"/>
      <c r="NI1404" s="49"/>
      <c r="NJ1404" s="49"/>
      <c r="NK1404" s="49"/>
      <c r="NL1404" s="49"/>
      <c r="NM1404" s="49"/>
      <c r="NN1404" s="49"/>
      <c r="NO1404" s="49"/>
      <c r="NP1404" s="49"/>
      <c r="NQ1404" s="49"/>
      <c r="NR1404" s="49"/>
      <c r="NS1404" s="49"/>
      <c r="NT1404" s="49"/>
      <c r="NU1404" s="49"/>
      <c r="NV1404" s="49"/>
      <c r="NW1404" s="49"/>
      <c r="NX1404" s="49"/>
      <c r="NY1404" s="49"/>
      <c r="NZ1404" s="49"/>
      <c r="OA1404" s="49"/>
      <c r="OB1404" s="49"/>
      <c r="OC1404" s="49"/>
      <c r="OD1404" s="49"/>
      <c r="OE1404" s="49"/>
      <c r="OF1404" s="49"/>
      <c r="OG1404" s="49"/>
      <c r="OH1404" s="49"/>
      <c r="OI1404" s="98"/>
      <c r="OJ1404" s="98"/>
      <c r="OK1404" s="98"/>
      <c r="OL1404" s="98"/>
      <c r="OM1404" s="98"/>
      <c r="ON1404" s="98"/>
      <c r="OO1404" s="98"/>
      <c r="OP1404" s="98"/>
      <c r="OQ1404" s="98"/>
      <c r="OR1404" s="98"/>
      <c r="OS1404" s="98"/>
      <c r="OT1404" s="98"/>
      <c r="OU1404" s="98"/>
      <c r="OV1404" s="98"/>
      <c r="OW1404" s="98"/>
      <c r="OX1404" s="98"/>
      <c r="OY1404" s="98"/>
      <c r="OZ1404" s="98"/>
      <c r="PA1404" s="98"/>
      <c r="PB1404" s="98"/>
      <c r="PC1404" s="98"/>
      <c r="PD1404" s="98"/>
      <c r="PE1404" s="98"/>
      <c r="PF1404" s="98"/>
      <c r="PG1404" s="98"/>
      <c r="PH1404" s="98"/>
      <c r="PI1404" s="98"/>
      <c r="PJ1404" s="98"/>
      <c r="PK1404" s="49"/>
      <c r="PL1404" s="4"/>
      <c r="PM1404" s="4"/>
      <c r="PN1404" s="4"/>
      <c r="PO1404" s="4"/>
      <c r="PP1404" s="99"/>
      <c r="PQ1404" s="96"/>
      <c r="PR1404" s="27"/>
      <c r="PS1404" s="27"/>
      <c r="PT1404" s="100"/>
      <c r="PU1404" s="100"/>
      <c r="PV1404" s="4"/>
      <c r="PW1404" s="4"/>
      <c r="PX1404" s="27"/>
      <c r="PY1404" s="27"/>
      <c r="PZ1404" s="98"/>
      <c r="QA1404" s="98"/>
      <c r="QB1404" s="98"/>
      <c r="QC1404" s="98"/>
      <c r="QD1404" s="98"/>
      <c r="QE1404" s="98"/>
      <c r="QF1404" s="98"/>
      <c r="QG1404" s="98"/>
      <c r="QH1404" s="98"/>
      <c r="QI1404" s="98"/>
      <c r="QJ1404" s="98"/>
      <c r="QK1404" s="98"/>
      <c r="QL1404" s="98"/>
      <c r="QM1404" s="98"/>
      <c r="QN1404" s="98"/>
      <c r="QO1404" s="98"/>
      <c r="QP1404" s="98"/>
      <c r="QQ1404" s="98"/>
      <c r="QR1404" s="98"/>
      <c r="QS1404" s="98"/>
      <c r="QT1404" s="98"/>
      <c r="QU1404" s="98"/>
      <c r="QV1404" s="98"/>
      <c r="QW1404" s="98"/>
      <c r="QX1404" s="98"/>
      <c r="QY1404" s="98"/>
      <c r="QZ1404" s="98"/>
      <c r="RA1404" s="98"/>
      <c r="RB1404" s="4"/>
      <c r="RC1404" s="4"/>
      <c r="RD1404" s="101"/>
      <c r="RO1404" s="4"/>
      <c r="RP1404" s="4"/>
      <c r="RQ1404" s="4"/>
      <c r="RR1404" s="4"/>
      <c r="RS1404" s="4"/>
      <c r="RT1404" s="4"/>
      <c r="RU1404" s="27"/>
      <c r="RV1404" s="4"/>
      <c r="RW1404" s="4"/>
      <c r="RX1404" s="4"/>
      <c r="RY1404" s="4"/>
      <c r="RZ1404" s="4"/>
      <c r="SA1404" s="4"/>
      <c r="SB1404" s="27"/>
      <c r="SC1404" s="4"/>
      <c r="SF1404" s="4"/>
      <c r="SG1404" s="49"/>
      <c r="SH1404" s="49"/>
      <c r="SI1404" s="49"/>
      <c r="SJ1404" s="49"/>
      <c r="SK1404" s="49"/>
      <c r="SL1404" s="49"/>
      <c r="SM1404" s="4"/>
      <c r="SN1404" s="97"/>
      <c r="SO1404" s="97"/>
      <c r="SP1404" s="97"/>
      <c r="SQ1404" s="97"/>
      <c r="SR1404" s="97"/>
      <c r="SS1404" s="97"/>
      <c r="ST1404" s="97"/>
      <c r="SU1404" s="97"/>
      <c r="SV1404" s="97"/>
      <c r="SW1404" s="97"/>
      <c r="SX1404" s="97"/>
      <c r="SY1404" s="97"/>
      <c r="SZ1404" s="97"/>
      <c r="TA1404" s="97"/>
      <c r="TB1404" s="97"/>
      <c r="TC1404" s="97"/>
      <c r="TD1404" s="97"/>
      <c r="TE1404" s="97"/>
      <c r="TF1404" s="97"/>
      <c r="TG1404" s="97"/>
      <c r="TH1404" s="97"/>
      <c r="TI1404" s="97"/>
      <c r="TJ1404" s="97"/>
      <c r="TK1404" s="97"/>
      <c r="TL1404" s="97"/>
      <c r="TM1404" s="97"/>
      <c r="TN1404" s="97"/>
      <c r="TO1404" s="97"/>
      <c r="TP1404" s="49"/>
      <c r="TQ1404" s="49"/>
      <c r="TR1404" s="49"/>
      <c r="TS1404" s="49"/>
      <c r="TT1404" s="49"/>
      <c r="TU1404" s="49"/>
      <c r="TV1404" s="49"/>
      <c r="TW1404" s="49"/>
      <c r="TX1404" s="49"/>
      <c r="TY1404" s="49"/>
      <c r="TZ1404" s="49"/>
      <c r="UA1404" s="49"/>
      <c r="UB1404" s="49"/>
      <c r="UC1404" s="49"/>
      <c r="UD1404" s="49"/>
      <c r="UE1404" s="49"/>
      <c r="UF1404" s="49"/>
      <c r="UG1404" s="49"/>
      <c r="UH1404" s="49"/>
      <c r="UI1404" s="49"/>
      <c r="UJ1404" s="49"/>
      <c r="UK1404" s="49"/>
      <c r="UL1404" s="49"/>
      <c r="UM1404" s="49"/>
      <c r="UN1404" s="49"/>
      <c r="UO1404" s="49"/>
      <c r="UP1404" s="49"/>
      <c r="UQ1404" s="49"/>
      <c r="UR1404" s="49"/>
      <c r="US1404" s="98"/>
      <c r="UT1404" s="98"/>
      <c r="UU1404" s="98"/>
      <c r="UV1404" s="98"/>
      <c r="UW1404" s="98"/>
      <c r="UX1404" s="98"/>
      <c r="UY1404" s="98"/>
      <c r="UZ1404" s="98"/>
      <c r="VA1404" s="98"/>
      <c r="VB1404" s="98"/>
      <c r="VC1404" s="98"/>
      <c r="VD1404" s="98"/>
      <c r="VE1404" s="98"/>
      <c r="VF1404" s="98"/>
      <c r="VG1404" s="98"/>
      <c r="VH1404" s="98"/>
      <c r="VI1404" s="98"/>
      <c r="VJ1404" s="98"/>
      <c r="VK1404" s="98"/>
      <c r="VL1404" s="98"/>
      <c r="VM1404" s="98"/>
      <c r="VN1404" s="98"/>
      <c r="VO1404" s="98"/>
      <c r="VP1404" s="98"/>
      <c r="VQ1404" s="98"/>
      <c r="VR1404" s="98"/>
      <c r="VS1404" s="98"/>
      <c r="VT1404" s="98"/>
      <c r="VU1404" s="49"/>
      <c r="VV1404" s="4"/>
      <c r="VW1404" s="4"/>
      <c r="VX1404" s="4"/>
      <c r="VY1404" s="4"/>
      <c r="VZ1404" s="99"/>
      <c r="WA1404" s="96"/>
      <c r="WB1404" s="27"/>
      <c r="WC1404" s="27"/>
      <c r="WD1404" s="100"/>
      <c r="WE1404" s="100"/>
      <c r="WF1404" s="4"/>
      <c r="WG1404" s="4"/>
      <c r="WH1404" s="27"/>
      <c r="WI1404" s="27"/>
      <c r="WJ1404" s="98"/>
      <c r="WK1404" s="98"/>
      <c r="WL1404" s="98"/>
      <c r="WM1404" s="98"/>
      <c r="WN1404" s="98"/>
      <c r="WO1404" s="98"/>
      <c r="WP1404" s="98"/>
      <c r="WQ1404" s="98"/>
      <c r="WR1404" s="98"/>
      <c r="WS1404" s="98"/>
      <c r="WT1404" s="98"/>
      <c r="WU1404" s="98"/>
      <c r="WV1404" s="98"/>
      <c r="WW1404" s="98"/>
      <c r="WX1404" s="98"/>
      <c r="WY1404" s="98"/>
      <c r="WZ1404" s="98"/>
      <c r="XA1404" s="98"/>
      <c r="XB1404" s="98"/>
      <c r="XC1404" s="98"/>
      <c r="XD1404" s="98"/>
      <c r="XE1404" s="98"/>
      <c r="XF1404" s="98"/>
      <c r="XG1404" s="98"/>
      <c r="XH1404" s="98"/>
      <c r="XI1404" s="98"/>
      <c r="XJ1404" s="98"/>
      <c r="XK1404" s="98"/>
      <c r="XL1404" s="4"/>
      <c r="XM1404" s="4"/>
      <c r="XN1404" s="101"/>
      <c r="XY1404" s="4"/>
      <c r="XZ1404" s="4"/>
      <c r="YA1404" s="4"/>
      <c r="YB1404" s="4"/>
      <c r="YC1404" s="4"/>
      <c r="YD1404" s="4"/>
      <c r="YE1404" s="27"/>
      <c r="YF1404" s="4"/>
      <c r="YG1404" s="4"/>
      <c r="YH1404" s="4"/>
      <c r="YI1404" s="4"/>
      <c r="YJ1404" s="4"/>
      <c r="YK1404" s="4"/>
      <c r="YL1404" s="27"/>
      <c r="YM1404" s="4"/>
      <c r="YP1404" s="4"/>
      <c r="YQ1404" s="49"/>
      <c r="YR1404" s="49"/>
      <c r="YS1404" s="49"/>
      <c r="YT1404" s="49"/>
      <c r="YU1404" s="49"/>
      <c r="YV1404" s="49"/>
      <c r="YW1404" s="4"/>
      <c r="YX1404" s="97"/>
      <c r="YY1404" s="97"/>
      <c r="YZ1404" s="97"/>
      <c r="ZA1404" s="97"/>
      <c r="ZB1404" s="97"/>
      <c r="ZC1404" s="97"/>
      <c r="ZD1404" s="97"/>
      <c r="ZE1404" s="97"/>
      <c r="ZF1404" s="97"/>
      <c r="ZG1404" s="97"/>
      <c r="ZH1404" s="97"/>
      <c r="ZI1404" s="97"/>
      <c r="ZJ1404" s="97"/>
      <c r="ZK1404" s="97"/>
      <c r="ZL1404" s="97"/>
      <c r="ZM1404" s="97"/>
      <c r="ZN1404" s="97"/>
      <c r="ZO1404" s="97"/>
      <c r="ZP1404" s="97"/>
      <c r="ZQ1404" s="97"/>
      <c r="ZR1404" s="97"/>
      <c r="ZS1404" s="97"/>
      <c r="ZT1404" s="97"/>
      <c r="ZU1404" s="97"/>
      <c r="ZV1404" s="97"/>
      <c r="ZW1404" s="97"/>
      <c r="ZX1404" s="97"/>
      <c r="ZY1404" s="97"/>
      <c r="ZZ1404" s="49"/>
      <c r="AAA1404" s="49"/>
      <c r="AAB1404" s="49"/>
      <c r="AAC1404" s="49"/>
      <c r="AAD1404" s="49"/>
      <c r="AAE1404" s="49"/>
      <c r="AAF1404" s="49"/>
      <c r="AAG1404" s="49"/>
      <c r="AAH1404" s="49"/>
      <c r="AAI1404" s="49"/>
      <c r="AAJ1404" s="49"/>
      <c r="AAK1404" s="49"/>
      <c r="AAL1404" s="49"/>
      <c r="AAM1404" s="49"/>
      <c r="AAN1404" s="49"/>
      <c r="AAO1404" s="49"/>
      <c r="AAP1404" s="49"/>
      <c r="AAQ1404" s="49"/>
      <c r="AAR1404" s="49"/>
      <c r="AAS1404" s="49"/>
      <c r="AAT1404" s="49"/>
      <c r="AAU1404" s="49"/>
      <c r="AAV1404" s="49"/>
      <c r="AAW1404" s="49"/>
      <c r="AAX1404" s="49"/>
      <c r="AAY1404" s="49"/>
      <c r="AAZ1404" s="49"/>
      <c r="ABA1404" s="49"/>
      <c r="ABB1404" s="49"/>
      <c r="ABC1404" s="98"/>
      <c r="ABD1404" s="98"/>
      <c r="ABE1404" s="98"/>
      <c r="ABF1404" s="98"/>
      <c r="ABG1404" s="98"/>
      <c r="ABH1404" s="98"/>
      <c r="ABI1404" s="98"/>
      <c r="ABJ1404" s="98"/>
      <c r="ABK1404" s="98"/>
      <c r="ABL1404" s="98"/>
      <c r="ABM1404" s="98"/>
      <c r="ABN1404" s="98"/>
      <c r="ABO1404" s="98"/>
      <c r="ABP1404" s="98"/>
      <c r="ABQ1404" s="98"/>
      <c r="ABR1404" s="98"/>
      <c r="ABS1404" s="98"/>
      <c r="ABT1404" s="98"/>
      <c r="ABU1404" s="98"/>
      <c r="ABV1404" s="98"/>
      <c r="ABW1404" s="98"/>
      <c r="ABX1404" s="98"/>
      <c r="ABY1404" s="98"/>
      <c r="ABZ1404" s="98"/>
      <c r="ACA1404" s="98"/>
      <c r="ACB1404" s="98"/>
      <c r="ACC1404" s="98"/>
      <c r="ACD1404" s="98"/>
      <c r="ACE1404" s="49"/>
      <c r="ACF1404" s="4"/>
      <c r="ACG1404" s="4"/>
      <c r="ACH1404" s="4"/>
      <c r="ACI1404" s="4"/>
      <c r="ACJ1404" s="99"/>
      <c r="ACK1404" s="96"/>
      <c r="ACL1404" s="27"/>
      <c r="ACM1404" s="27"/>
      <c r="ACN1404" s="100"/>
      <c r="ACO1404" s="100"/>
      <c r="ACP1404" s="4"/>
      <c r="ACQ1404" s="4"/>
      <c r="ACR1404" s="27"/>
      <c r="ACS1404" s="27"/>
      <c r="ACT1404" s="98"/>
      <c r="ACU1404" s="98"/>
      <c r="ACV1404" s="98"/>
      <c r="ACW1404" s="98"/>
      <c r="ACX1404" s="98"/>
      <c r="ACY1404" s="98"/>
      <c r="ACZ1404" s="98"/>
      <c r="ADA1404" s="98"/>
      <c r="ADB1404" s="98"/>
      <c r="ADC1404" s="98"/>
      <c r="ADD1404" s="98"/>
      <c r="ADE1404" s="98"/>
      <c r="ADF1404" s="98"/>
      <c r="ADG1404" s="98"/>
      <c r="ADH1404" s="98"/>
      <c r="ADI1404" s="98"/>
      <c r="ADJ1404" s="98"/>
      <c r="ADK1404" s="98"/>
      <c r="ADL1404" s="98"/>
      <c r="ADM1404" s="98"/>
      <c r="ADN1404" s="98"/>
      <c r="ADO1404" s="98"/>
      <c r="ADP1404" s="98"/>
      <c r="ADQ1404" s="98"/>
      <c r="ADR1404" s="98"/>
      <c r="ADS1404" s="98"/>
      <c r="ADT1404" s="98"/>
      <c r="ADU1404" s="98"/>
      <c r="ADV1404" s="4"/>
      <c r="ADW1404" s="4"/>
      <c r="ADX1404" s="101"/>
      <c r="AEI1404" s="4"/>
      <c r="AEJ1404" s="4"/>
      <c r="AEK1404" s="4"/>
      <c r="AEL1404" s="4"/>
      <c r="AEM1404" s="4"/>
      <c r="AEN1404" s="4"/>
      <c r="AEO1404" s="27"/>
      <c r="AEP1404" s="4"/>
      <c r="AEQ1404" s="4"/>
      <c r="AER1404" s="4"/>
      <c r="AES1404" s="4"/>
      <c r="AET1404" s="4"/>
      <c r="AEU1404" s="4"/>
      <c r="AEV1404" s="27"/>
      <c r="AEW1404" s="4"/>
      <c r="AEZ1404" s="4"/>
      <c r="AFA1404" s="49"/>
      <c r="AFB1404" s="49"/>
      <c r="AFC1404" s="49"/>
      <c r="AFD1404" s="49"/>
      <c r="AFE1404" s="49"/>
      <c r="AFF1404" s="49"/>
      <c r="AFG1404" s="4"/>
      <c r="AFH1404" s="97"/>
      <c r="AFI1404" s="97"/>
      <c r="AFJ1404" s="97"/>
      <c r="AFK1404" s="97"/>
      <c r="AFL1404" s="97"/>
      <c r="AFM1404" s="97"/>
      <c r="AFN1404" s="97"/>
      <c r="AFO1404" s="97"/>
      <c r="AFP1404" s="97"/>
      <c r="AFQ1404" s="97"/>
      <c r="AFR1404" s="97"/>
      <c r="AFS1404" s="97"/>
      <c r="AFT1404" s="97"/>
      <c r="AFU1404" s="97"/>
      <c r="AFV1404" s="97"/>
      <c r="AFW1404" s="97"/>
      <c r="AFX1404" s="97"/>
      <c r="AFY1404" s="97"/>
      <c r="AFZ1404" s="97"/>
      <c r="AGA1404" s="97"/>
      <c r="AGB1404" s="97"/>
      <c r="AGC1404" s="97"/>
      <c r="AGD1404" s="97"/>
      <c r="AGE1404" s="97"/>
      <c r="AGF1404" s="97"/>
      <c r="AGG1404" s="97"/>
      <c r="AGH1404" s="97"/>
      <c r="AGI1404" s="97"/>
      <c r="AGJ1404" s="49"/>
      <c r="AGK1404" s="49"/>
      <c r="AGL1404" s="49"/>
      <c r="AGM1404" s="49"/>
      <c r="AGN1404" s="49"/>
      <c r="AGO1404" s="49"/>
      <c r="AGP1404" s="49"/>
      <c r="AGQ1404" s="49"/>
      <c r="AGR1404" s="49"/>
      <c r="AGS1404" s="49"/>
      <c r="AGT1404" s="49"/>
      <c r="AGU1404" s="49"/>
      <c r="AGV1404" s="49"/>
      <c r="AGW1404" s="49"/>
      <c r="AGX1404" s="49"/>
      <c r="AGY1404" s="49"/>
      <c r="AGZ1404" s="49"/>
      <c r="AHA1404" s="49"/>
      <c r="AHB1404" s="49"/>
      <c r="AHC1404" s="49"/>
      <c r="AHD1404" s="49"/>
      <c r="AHE1404" s="49"/>
      <c r="AHF1404" s="49"/>
      <c r="AHG1404" s="49"/>
      <c r="AHH1404" s="49"/>
      <c r="AHI1404" s="49"/>
      <c r="AHJ1404" s="49"/>
      <c r="AHK1404" s="49"/>
      <c r="AHL1404" s="49"/>
      <c r="AHM1404" s="98"/>
      <c r="AHN1404" s="98"/>
      <c r="AHO1404" s="98"/>
      <c r="AHP1404" s="98"/>
      <c r="AHQ1404" s="98"/>
      <c r="AHR1404" s="98"/>
      <c r="AHS1404" s="98"/>
      <c r="AHT1404" s="98"/>
      <c r="AHU1404" s="98"/>
      <c r="AHV1404" s="98"/>
      <c r="AHW1404" s="98"/>
      <c r="AHX1404" s="98"/>
      <c r="AHY1404" s="98"/>
      <c r="AHZ1404" s="98"/>
      <c r="AIA1404" s="98"/>
      <c r="AIB1404" s="98"/>
      <c r="AIC1404" s="98"/>
      <c r="AID1404" s="98"/>
      <c r="AIE1404" s="98"/>
      <c r="AIF1404" s="98"/>
      <c r="AIG1404" s="98"/>
      <c r="AIH1404" s="98"/>
      <c r="AII1404" s="98"/>
      <c r="AIJ1404" s="98"/>
      <c r="AIK1404" s="98"/>
      <c r="AIL1404" s="98"/>
      <c r="AIM1404" s="98"/>
      <c r="AIN1404" s="98"/>
      <c r="AIO1404" s="49"/>
      <c r="AIP1404" s="4"/>
      <c r="AIQ1404" s="4"/>
      <c r="AIR1404" s="4"/>
      <c r="AIS1404" s="4"/>
      <c r="AIT1404" s="99"/>
      <c r="AIU1404" s="96"/>
      <c r="AIV1404" s="27"/>
      <c r="AIW1404" s="27"/>
      <c r="AIX1404" s="100"/>
      <c r="AIY1404" s="100"/>
      <c r="AIZ1404" s="4"/>
      <c r="AJA1404" s="4"/>
      <c r="AJB1404" s="27"/>
      <c r="AJC1404" s="27"/>
      <c r="AJD1404" s="98"/>
      <c r="AJE1404" s="98"/>
      <c r="AJF1404" s="98"/>
      <c r="AJG1404" s="98"/>
      <c r="AJH1404" s="98"/>
      <c r="AJI1404" s="98"/>
      <c r="AJJ1404" s="98"/>
      <c r="AJK1404" s="98"/>
      <c r="AJL1404" s="98"/>
      <c r="AJM1404" s="98"/>
      <c r="AJN1404" s="98"/>
      <c r="AJO1404" s="98"/>
      <c r="AJP1404" s="98"/>
      <c r="AJQ1404" s="98"/>
      <c r="AJR1404" s="98"/>
      <c r="AJS1404" s="98"/>
      <c r="AJT1404" s="98"/>
      <c r="AJU1404" s="98"/>
      <c r="AJV1404" s="98"/>
      <c r="AJW1404" s="98"/>
      <c r="AJX1404" s="98"/>
      <c r="AJY1404" s="98"/>
      <c r="AJZ1404" s="98"/>
      <c r="AKA1404" s="98"/>
      <c r="AKB1404" s="98"/>
      <c r="AKC1404" s="98"/>
      <c r="AKD1404" s="98"/>
      <c r="AKE1404" s="98"/>
      <c r="AKF1404" s="4"/>
      <c r="AKG1404" s="4"/>
      <c r="AKH1404" s="101"/>
      <c r="AKS1404" s="4"/>
      <c r="AKT1404" s="4"/>
      <c r="AKU1404" s="4"/>
      <c r="AKV1404" s="4"/>
      <c r="AKW1404" s="4"/>
      <c r="AKX1404" s="4"/>
      <c r="AKY1404" s="27"/>
      <c r="AKZ1404" s="4"/>
      <c r="ALA1404" s="4"/>
      <c r="ALB1404" s="4"/>
      <c r="ALC1404" s="4"/>
      <c r="ALD1404" s="4"/>
      <c r="ALE1404" s="4"/>
      <c r="ALF1404" s="27"/>
      <c r="ALG1404" s="4"/>
      <c r="ALJ1404" s="4"/>
      <c r="ALK1404" s="49"/>
      <c r="ALL1404" s="49"/>
      <c r="ALM1404" s="49"/>
      <c r="ALN1404" s="49"/>
      <c r="ALO1404" s="49"/>
      <c r="ALP1404" s="49"/>
      <c r="ALQ1404" s="4"/>
      <c r="ALR1404" s="97"/>
      <c r="ALS1404" s="97"/>
      <c r="ALT1404" s="97"/>
      <c r="ALU1404" s="97"/>
      <c r="ALV1404" s="97"/>
      <c r="ALW1404" s="97"/>
      <c r="ALX1404" s="97"/>
      <c r="ALY1404" s="97"/>
      <c r="ALZ1404" s="97"/>
      <c r="AMA1404" s="97"/>
      <c r="AMB1404" s="97"/>
      <c r="AMC1404" s="97"/>
      <c r="AMD1404" s="97"/>
      <c r="AME1404" s="97"/>
      <c r="AMF1404" s="97"/>
      <c r="AMG1404" s="97"/>
      <c r="AMH1404" s="97"/>
      <c r="AMI1404" s="97"/>
      <c r="AMJ1404" s="97"/>
      <c r="AMK1404" s="97"/>
      <c r="AML1404" s="97"/>
      <c r="AMM1404" s="97"/>
      <c r="AMN1404" s="97"/>
      <c r="AMO1404" s="97"/>
      <c r="AMP1404" s="97"/>
      <c r="AMQ1404" s="97"/>
      <c r="AMR1404" s="97"/>
      <c r="AMS1404" s="97"/>
      <c r="AMT1404" s="49"/>
      <c r="AMU1404" s="49"/>
      <c r="AMV1404" s="49"/>
      <c r="AMW1404" s="49"/>
      <c r="AMX1404" s="49"/>
      <c r="AMY1404" s="49"/>
      <c r="AMZ1404" s="49"/>
      <c r="ANA1404" s="49"/>
      <c r="ANB1404" s="49"/>
      <c r="ANC1404" s="49"/>
      <c r="AND1404" s="49"/>
      <c r="ANE1404" s="49"/>
      <c r="ANF1404" s="49"/>
      <c r="ANG1404" s="49"/>
      <c r="ANH1404" s="49"/>
      <c r="ANI1404" s="49"/>
      <c r="ANJ1404" s="49"/>
      <c r="ANK1404" s="49"/>
      <c r="ANL1404" s="49"/>
      <c r="ANM1404" s="49"/>
      <c r="ANN1404" s="49"/>
      <c r="ANO1404" s="49"/>
      <c r="ANP1404" s="49"/>
      <c r="ANQ1404" s="49"/>
      <c r="ANR1404" s="49"/>
      <c r="ANS1404" s="49"/>
      <c r="ANT1404" s="49"/>
      <c r="ANU1404" s="49"/>
      <c r="ANV1404" s="49"/>
      <c r="ANW1404" s="98"/>
      <c r="ANX1404" s="98"/>
      <c r="ANY1404" s="98"/>
      <c r="ANZ1404" s="98"/>
      <c r="AOA1404" s="98"/>
      <c r="AOB1404" s="98"/>
      <c r="AOC1404" s="98"/>
      <c r="AOD1404" s="98"/>
      <c r="AOE1404" s="98"/>
      <c r="AOF1404" s="98"/>
      <c r="AOG1404" s="98"/>
      <c r="AOH1404" s="98"/>
      <c r="AOI1404" s="98"/>
      <c r="AOJ1404" s="98"/>
      <c r="AOK1404" s="98"/>
      <c r="AOL1404" s="98"/>
      <c r="AOM1404" s="98"/>
      <c r="AON1404" s="98"/>
      <c r="AOO1404" s="98"/>
      <c r="AOP1404" s="98"/>
      <c r="AOQ1404" s="98"/>
      <c r="AOR1404" s="98"/>
      <c r="AOS1404" s="98"/>
      <c r="AOT1404" s="98"/>
      <c r="AOU1404" s="98"/>
      <c r="AOV1404" s="98"/>
      <c r="AOW1404" s="98"/>
      <c r="AOX1404" s="98"/>
      <c r="AOY1404" s="49"/>
      <c r="AOZ1404" s="4"/>
      <c r="APA1404" s="4"/>
      <c r="APB1404" s="4"/>
      <c r="APC1404" s="4"/>
      <c r="APD1404" s="99"/>
      <c r="APE1404" s="96"/>
      <c r="APF1404" s="27"/>
      <c r="APG1404" s="27"/>
      <c r="APH1404" s="100"/>
      <c r="API1404" s="100"/>
      <c r="APJ1404" s="4"/>
      <c r="APK1404" s="4"/>
      <c r="APL1404" s="27"/>
      <c r="APM1404" s="27"/>
      <c r="APN1404" s="98"/>
      <c r="APO1404" s="98"/>
      <c r="APP1404" s="98"/>
      <c r="APQ1404" s="98"/>
      <c r="APR1404" s="98"/>
      <c r="APS1404" s="98"/>
      <c r="APT1404" s="98"/>
      <c r="APU1404" s="98"/>
      <c r="APV1404" s="98"/>
      <c r="APW1404" s="98"/>
      <c r="APX1404" s="98"/>
      <c r="APY1404" s="98"/>
      <c r="APZ1404" s="98"/>
      <c r="AQA1404" s="98"/>
      <c r="AQB1404" s="98"/>
      <c r="AQC1404" s="98"/>
      <c r="AQD1404" s="98"/>
      <c r="AQE1404" s="98"/>
      <c r="AQF1404" s="98"/>
      <c r="AQG1404" s="98"/>
      <c r="AQH1404" s="98"/>
      <c r="AQI1404" s="98"/>
      <c r="AQJ1404" s="98"/>
      <c r="AQK1404" s="98"/>
      <c r="AQL1404" s="98"/>
      <c r="AQM1404" s="98"/>
      <c r="AQN1404" s="98"/>
      <c r="AQO1404" s="98"/>
      <c r="AQP1404" s="4"/>
      <c r="AQQ1404" s="4"/>
      <c r="AQR1404" s="101"/>
      <c r="ARC1404" s="4"/>
      <c r="ARD1404" s="4"/>
      <c r="ARE1404" s="4"/>
      <c r="ARF1404" s="4"/>
      <c r="ARG1404" s="4"/>
      <c r="ARH1404" s="4"/>
      <c r="ARI1404" s="27"/>
      <c r="ARJ1404" s="4"/>
      <c r="ARK1404" s="4"/>
      <c r="ARL1404" s="4"/>
      <c r="ARM1404" s="4"/>
      <c r="ARN1404" s="4"/>
      <c r="ARO1404" s="4"/>
      <c r="ARP1404" s="27"/>
      <c r="ARQ1404" s="4"/>
      <c r="ART1404" s="4"/>
      <c r="ARU1404" s="49"/>
      <c r="ARV1404" s="49"/>
      <c r="ARW1404" s="49"/>
      <c r="ARX1404" s="49"/>
      <c r="ARY1404" s="49"/>
      <c r="ARZ1404" s="49"/>
      <c r="ASA1404" s="4"/>
      <c r="ASB1404" s="97"/>
      <c r="ASC1404" s="97"/>
      <c r="ASD1404" s="97"/>
      <c r="ASE1404" s="97"/>
      <c r="ASF1404" s="97"/>
      <c r="ASG1404" s="97"/>
      <c r="ASH1404" s="97"/>
      <c r="ASI1404" s="97"/>
      <c r="ASJ1404" s="97"/>
      <c r="ASK1404" s="97"/>
      <c r="ASL1404" s="97"/>
      <c r="ASM1404" s="97"/>
      <c r="ASN1404" s="97"/>
      <c r="ASO1404" s="97"/>
      <c r="ASP1404" s="97"/>
      <c r="ASQ1404" s="97"/>
      <c r="ASR1404" s="97"/>
      <c r="ASS1404" s="97"/>
      <c r="AST1404" s="97"/>
      <c r="ASU1404" s="97"/>
      <c r="ASV1404" s="97"/>
      <c r="ASW1404" s="97"/>
      <c r="ASX1404" s="97"/>
      <c r="ASY1404" s="97"/>
      <c r="ASZ1404" s="97"/>
      <c r="ATA1404" s="97"/>
      <c r="ATB1404" s="97"/>
      <c r="ATC1404" s="97"/>
      <c r="ATD1404" s="49"/>
      <c r="ATE1404" s="49"/>
      <c r="ATF1404" s="49"/>
      <c r="ATG1404" s="49"/>
      <c r="ATH1404" s="49"/>
      <c r="ATI1404" s="49"/>
      <c r="ATJ1404" s="49"/>
      <c r="ATK1404" s="49"/>
      <c r="ATL1404" s="49"/>
      <c r="ATM1404" s="49"/>
      <c r="ATN1404" s="49"/>
      <c r="ATO1404" s="49"/>
      <c r="ATP1404" s="49"/>
      <c r="ATQ1404" s="49"/>
      <c r="ATR1404" s="49"/>
      <c r="ATS1404" s="49"/>
      <c r="ATT1404" s="49"/>
      <c r="ATU1404" s="49"/>
      <c r="ATV1404" s="49"/>
      <c r="ATW1404" s="49"/>
      <c r="ATX1404" s="49"/>
      <c r="ATY1404" s="49"/>
      <c r="ATZ1404" s="49"/>
      <c r="AUA1404" s="49"/>
      <c r="AUB1404" s="49"/>
      <c r="AUC1404" s="49"/>
      <c r="AUD1404" s="49"/>
      <c r="AUE1404" s="49"/>
      <c r="AUF1404" s="49"/>
      <c r="AUG1404" s="98"/>
      <c r="AUH1404" s="98"/>
      <c r="AUI1404" s="98"/>
      <c r="AUJ1404" s="98"/>
      <c r="AUK1404" s="98"/>
      <c r="AUL1404" s="98"/>
      <c r="AUM1404" s="98"/>
      <c r="AUN1404" s="98"/>
      <c r="AUO1404" s="98"/>
      <c r="AUP1404" s="98"/>
      <c r="AUQ1404" s="98"/>
      <c r="AUR1404" s="98"/>
      <c r="AUS1404" s="98"/>
      <c r="AUT1404" s="98"/>
      <c r="AUU1404" s="98"/>
      <c r="AUV1404" s="98"/>
      <c r="AUW1404" s="98"/>
      <c r="AUX1404" s="98"/>
      <c r="AUY1404" s="98"/>
      <c r="AUZ1404" s="98"/>
      <c r="AVA1404" s="98"/>
      <c r="AVB1404" s="98"/>
      <c r="AVC1404" s="98"/>
      <c r="AVD1404" s="98"/>
      <c r="AVE1404" s="98"/>
      <c r="AVF1404" s="98"/>
      <c r="AVG1404" s="98"/>
      <c r="AVH1404" s="98"/>
      <c r="AVI1404" s="49"/>
      <c r="AVJ1404" s="4"/>
      <c r="AVK1404" s="4"/>
      <c r="AVL1404" s="4"/>
      <c r="AVM1404" s="4"/>
      <c r="AVN1404" s="99"/>
      <c r="AVO1404" s="96"/>
      <c r="AVP1404" s="27"/>
      <c r="AVQ1404" s="27"/>
      <c r="AVR1404" s="100"/>
      <c r="AVS1404" s="100"/>
      <c r="AVT1404" s="4"/>
      <c r="AVU1404" s="4"/>
      <c r="AVV1404" s="27"/>
      <c r="AVW1404" s="27"/>
      <c r="AVX1404" s="98"/>
      <c r="AVY1404" s="98"/>
      <c r="AVZ1404" s="98"/>
      <c r="AWA1404" s="98"/>
      <c r="AWB1404" s="98"/>
      <c r="AWC1404" s="98"/>
      <c r="AWD1404" s="98"/>
      <c r="AWE1404" s="98"/>
      <c r="AWF1404" s="98"/>
      <c r="AWG1404" s="98"/>
      <c r="AWH1404" s="98"/>
      <c r="AWI1404" s="98"/>
      <c r="AWJ1404" s="98"/>
      <c r="AWK1404" s="98"/>
      <c r="AWL1404" s="98"/>
      <c r="AWM1404" s="98"/>
      <c r="AWN1404" s="98"/>
      <c r="AWO1404" s="98"/>
      <c r="AWP1404" s="98"/>
      <c r="AWQ1404" s="98"/>
      <c r="AWR1404" s="98"/>
      <c r="AWS1404" s="98"/>
      <c r="AWT1404" s="98"/>
      <c r="AWU1404" s="98"/>
      <c r="AWV1404" s="98"/>
      <c r="AWW1404" s="98"/>
      <c r="AWX1404" s="98"/>
      <c r="AWY1404" s="98"/>
      <c r="AWZ1404" s="4"/>
      <c r="AXA1404" s="4"/>
      <c r="AXB1404" s="101"/>
      <c r="AXM1404" s="4"/>
      <c r="AXN1404" s="4"/>
      <c r="AXO1404" s="4"/>
      <c r="AXP1404" s="4"/>
      <c r="AXQ1404" s="4"/>
      <c r="AXR1404" s="4"/>
      <c r="AXS1404" s="27"/>
      <c r="AXT1404" s="4"/>
      <c r="AXU1404" s="4"/>
      <c r="AXV1404" s="4"/>
      <c r="AXW1404" s="4"/>
      <c r="AXX1404" s="4"/>
      <c r="AXY1404" s="4"/>
      <c r="AXZ1404" s="27"/>
      <c r="AYA1404" s="4"/>
      <c r="AYD1404" s="4"/>
      <c r="AYE1404" s="49"/>
      <c r="AYF1404" s="49"/>
      <c r="AYG1404" s="49"/>
      <c r="AYH1404" s="49"/>
      <c r="AYI1404" s="49"/>
      <c r="AYJ1404" s="49"/>
      <c r="AYK1404" s="4"/>
      <c r="AYL1404" s="97"/>
      <c r="AYM1404" s="97"/>
      <c r="AYN1404" s="97"/>
      <c r="AYO1404" s="97"/>
      <c r="AYP1404" s="97"/>
      <c r="AYQ1404" s="97"/>
      <c r="AYR1404" s="97"/>
      <c r="AYS1404" s="97"/>
      <c r="AYT1404" s="97"/>
      <c r="AYU1404" s="97"/>
      <c r="AYV1404" s="97"/>
      <c r="AYW1404" s="97"/>
      <c r="AYX1404" s="97"/>
      <c r="AYY1404" s="97"/>
      <c r="AYZ1404" s="97"/>
      <c r="AZA1404" s="97"/>
      <c r="AZB1404" s="97"/>
      <c r="AZC1404" s="97"/>
      <c r="AZD1404" s="97"/>
      <c r="AZE1404" s="97"/>
      <c r="AZF1404" s="97"/>
      <c r="AZG1404" s="97"/>
      <c r="AZH1404" s="97"/>
      <c r="AZI1404" s="97"/>
      <c r="AZJ1404" s="97"/>
      <c r="AZK1404" s="97"/>
      <c r="AZL1404" s="97"/>
      <c r="AZM1404" s="97"/>
      <c r="AZN1404" s="49"/>
      <c r="AZO1404" s="49"/>
      <c r="AZP1404" s="49"/>
      <c r="AZQ1404" s="49"/>
      <c r="AZR1404" s="49"/>
      <c r="AZS1404" s="49"/>
      <c r="AZT1404" s="49"/>
      <c r="AZU1404" s="49"/>
      <c r="AZV1404" s="49"/>
      <c r="AZW1404" s="49"/>
      <c r="AZX1404" s="49"/>
      <c r="AZY1404" s="49"/>
      <c r="AZZ1404" s="49"/>
      <c r="BAA1404" s="49"/>
      <c r="BAB1404" s="49"/>
      <c r="BAC1404" s="49"/>
      <c r="BAD1404" s="49"/>
      <c r="BAE1404" s="49"/>
      <c r="BAF1404" s="49"/>
      <c r="BAG1404" s="49"/>
      <c r="BAH1404" s="49"/>
      <c r="BAI1404" s="49"/>
      <c r="BAJ1404" s="49"/>
      <c r="BAK1404" s="49"/>
      <c r="BAL1404" s="49"/>
      <c r="BAM1404" s="49"/>
      <c r="BAN1404" s="49"/>
      <c r="BAO1404" s="49"/>
      <c r="BAP1404" s="49"/>
      <c r="BAQ1404" s="98"/>
      <c r="BAR1404" s="98"/>
      <c r="BAS1404" s="98"/>
      <c r="BAT1404" s="98"/>
      <c r="BAU1404" s="98"/>
      <c r="BAV1404" s="98"/>
      <c r="BAW1404" s="98"/>
      <c r="BAX1404" s="98"/>
      <c r="BAY1404" s="98"/>
      <c r="BAZ1404" s="98"/>
      <c r="BBA1404" s="98"/>
      <c r="BBB1404" s="98"/>
      <c r="BBC1404" s="98"/>
      <c r="BBD1404" s="98"/>
      <c r="BBE1404" s="98"/>
      <c r="BBF1404" s="98"/>
      <c r="BBG1404" s="98"/>
      <c r="BBH1404" s="98"/>
      <c r="BBI1404" s="98"/>
      <c r="BBJ1404" s="98"/>
      <c r="BBK1404" s="98"/>
      <c r="BBL1404" s="98"/>
      <c r="BBM1404" s="98"/>
      <c r="BBN1404" s="98"/>
      <c r="BBO1404" s="98"/>
      <c r="BBP1404" s="98"/>
      <c r="BBQ1404" s="98"/>
      <c r="BBR1404" s="98"/>
      <c r="BBS1404" s="49"/>
      <c r="BBT1404" s="4"/>
      <c r="BBU1404" s="4"/>
      <c r="BBV1404" s="4"/>
      <c r="BBW1404" s="4"/>
      <c r="BBX1404" s="99"/>
      <c r="BBY1404" s="96"/>
      <c r="BBZ1404" s="27"/>
      <c r="BCA1404" s="27"/>
      <c r="BCB1404" s="100"/>
      <c r="BCC1404" s="100"/>
      <c r="BCD1404" s="4"/>
      <c r="BCE1404" s="4"/>
      <c r="BCF1404" s="27"/>
      <c r="BCG1404" s="27"/>
      <c r="BCH1404" s="98"/>
      <c r="BCI1404" s="98"/>
      <c r="BCJ1404" s="98"/>
      <c r="BCK1404" s="98"/>
      <c r="BCL1404" s="98"/>
      <c r="BCM1404" s="98"/>
      <c r="BCN1404" s="98"/>
      <c r="BCO1404" s="98"/>
      <c r="BCP1404" s="98"/>
      <c r="BCQ1404" s="98"/>
      <c r="BCR1404" s="98"/>
      <c r="BCS1404" s="98"/>
      <c r="BCT1404" s="98"/>
      <c r="BCU1404" s="98"/>
      <c r="BCV1404" s="98"/>
      <c r="BCW1404" s="98"/>
      <c r="BCX1404" s="98"/>
      <c r="BCY1404" s="98"/>
      <c r="BCZ1404" s="98"/>
      <c r="BDA1404" s="98"/>
      <c r="BDB1404" s="98"/>
      <c r="BDC1404" s="98"/>
      <c r="BDD1404" s="98"/>
      <c r="BDE1404" s="98"/>
      <c r="BDF1404" s="98"/>
      <c r="BDG1404" s="98"/>
      <c r="BDH1404" s="98"/>
      <c r="BDI1404" s="98"/>
      <c r="BDJ1404" s="4"/>
      <c r="BDK1404" s="4"/>
      <c r="BDL1404" s="101"/>
      <c r="BDW1404" s="4"/>
      <c r="BDX1404" s="4"/>
      <c r="BDY1404" s="4"/>
      <c r="BDZ1404" s="4"/>
      <c r="BEA1404" s="4"/>
      <c r="BEB1404" s="4"/>
      <c r="BEC1404" s="27"/>
      <c r="BED1404" s="4"/>
      <c r="BEE1404" s="4"/>
      <c r="BEF1404" s="4"/>
      <c r="BEG1404" s="4"/>
      <c r="BEH1404" s="4"/>
      <c r="BEI1404" s="4"/>
      <c r="BEJ1404" s="27"/>
      <c r="BEK1404" s="4"/>
      <c r="BEN1404" s="4"/>
      <c r="BEO1404" s="49"/>
      <c r="BEP1404" s="49"/>
      <c r="BEQ1404" s="49"/>
      <c r="BER1404" s="49"/>
      <c r="BES1404" s="49"/>
      <c r="BET1404" s="49"/>
      <c r="BEU1404" s="4"/>
      <c r="BEV1404" s="97"/>
      <c r="BEW1404" s="97"/>
      <c r="BEX1404" s="97"/>
      <c r="BEY1404" s="97"/>
      <c r="BEZ1404" s="97"/>
      <c r="BFA1404" s="97"/>
      <c r="BFB1404" s="97"/>
      <c r="BFC1404" s="97"/>
      <c r="BFD1404" s="97"/>
      <c r="BFE1404" s="97"/>
      <c r="BFF1404" s="97"/>
      <c r="BFG1404" s="97"/>
      <c r="BFH1404" s="97"/>
      <c r="BFI1404" s="97"/>
      <c r="BFJ1404" s="97"/>
      <c r="BFK1404" s="97"/>
      <c r="BFL1404" s="97"/>
      <c r="BFM1404" s="97"/>
      <c r="BFN1404" s="97"/>
      <c r="BFO1404" s="97"/>
      <c r="BFP1404" s="97"/>
      <c r="BFQ1404" s="97"/>
      <c r="BFR1404" s="97"/>
      <c r="BFS1404" s="97"/>
      <c r="BFT1404" s="97"/>
      <c r="BFU1404" s="97"/>
      <c r="BFV1404" s="97"/>
      <c r="BFW1404" s="97"/>
      <c r="BFX1404" s="49"/>
      <c r="BFY1404" s="49"/>
      <c r="BFZ1404" s="49"/>
      <c r="BGA1404" s="49"/>
      <c r="BGB1404" s="49"/>
      <c r="BGC1404" s="49"/>
      <c r="BGD1404" s="49"/>
      <c r="BGE1404" s="49"/>
      <c r="BGF1404" s="49"/>
      <c r="BGG1404" s="49"/>
      <c r="BGH1404" s="49"/>
      <c r="BGI1404" s="49"/>
      <c r="BGJ1404" s="49"/>
      <c r="BGK1404" s="49"/>
      <c r="BGL1404" s="49"/>
      <c r="BGM1404" s="49"/>
      <c r="BGN1404" s="49"/>
      <c r="BGO1404" s="49"/>
      <c r="BGP1404" s="49"/>
      <c r="BGQ1404" s="49"/>
      <c r="BGR1404" s="49"/>
      <c r="BGS1404" s="49"/>
      <c r="BGT1404" s="49"/>
      <c r="BGU1404" s="49"/>
      <c r="BGV1404" s="49"/>
      <c r="BGW1404" s="49"/>
      <c r="BGX1404" s="49"/>
      <c r="BGY1404" s="49"/>
      <c r="BGZ1404" s="49"/>
      <c r="BHA1404" s="98"/>
      <c r="BHB1404" s="98"/>
      <c r="BHC1404" s="98"/>
      <c r="BHD1404" s="98"/>
      <c r="BHE1404" s="98"/>
      <c r="BHF1404" s="98"/>
      <c r="BHG1404" s="98"/>
      <c r="BHH1404" s="98"/>
      <c r="BHI1404" s="98"/>
      <c r="BHJ1404" s="98"/>
      <c r="BHK1404" s="98"/>
      <c r="BHL1404" s="98"/>
      <c r="BHM1404" s="98"/>
      <c r="BHN1404" s="98"/>
      <c r="BHO1404" s="98"/>
      <c r="BHP1404" s="98"/>
      <c r="BHQ1404" s="98"/>
      <c r="BHR1404" s="98"/>
      <c r="BHS1404" s="98"/>
      <c r="BHT1404" s="98"/>
      <c r="BHU1404" s="98"/>
      <c r="BHV1404" s="98"/>
      <c r="BHW1404" s="98"/>
      <c r="BHX1404" s="98"/>
      <c r="BHY1404" s="98"/>
      <c r="BHZ1404" s="98"/>
      <c r="BIA1404" s="98"/>
      <c r="BIB1404" s="98"/>
      <c r="BIC1404" s="49"/>
      <c r="BID1404" s="4"/>
      <c r="BIE1404" s="4"/>
      <c r="BIF1404" s="4"/>
      <c r="BIG1404" s="4"/>
      <c r="BIH1404" s="99"/>
      <c r="BII1404" s="96"/>
      <c r="BIJ1404" s="27"/>
      <c r="BIK1404" s="27"/>
      <c r="BIL1404" s="100"/>
      <c r="BIM1404" s="100"/>
      <c r="BIN1404" s="4"/>
      <c r="BIO1404" s="4"/>
      <c r="BIP1404" s="27"/>
      <c r="BIQ1404" s="27"/>
      <c r="BIR1404" s="98"/>
      <c r="BIS1404" s="98"/>
      <c r="BIT1404" s="98"/>
      <c r="BIU1404" s="98"/>
      <c r="BIV1404" s="98"/>
      <c r="BIW1404" s="98"/>
      <c r="BIX1404" s="98"/>
      <c r="BIY1404" s="98"/>
      <c r="BIZ1404" s="98"/>
      <c r="BJA1404" s="98"/>
      <c r="BJB1404" s="98"/>
      <c r="BJC1404" s="98"/>
      <c r="BJD1404" s="98"/>
      <c r="BJE1404" s="98"/>
      <c r="BJF1404" s="98"/>
      <c r="BJG1404" s="98"/>
      <c r="BJH1404" s="98"/>
      <c r="BJI1404" s="98"/>
      <c r="BJJ1404" s="98"/>
      <c r="BJK1404" s="98"/>
      <c r="BJL1404" s="98"/>
      <c r="BJM1404" s="98"/>
      <c r="BJN1404" s="98"/>
      <c r="BJO1404" s="98"/>
      <c r="BJP1404" s="98"/>
      <c r="BJQ1404" s="98"/>
      <c r="BJR1404" s="98"/>
      <c r="BJS1404" s="98"/>
      <c r="BJT1404" s="4"/>
      <c r="BJU1404" s="4"/>
      <c r="BJV1404" s="101"/>
      <c r="BKG1404" s="4"/>
      <c r="BKH1404" s="4"/>
      <c r="BKI1404" s="4"/>
      <c r="BKJ1404" s="4"/>
      <c r="BKK1404" s="4"/>
      <c r="BKL1404" s="4"/>
      <c r="BKM1404" s="27"/>
      <c r="BKN1404" s="4"/>
      <c r="BKO1404" s="4"/>
      <c r="BKP1404" s="4"/>
      <c r="BKQ1404" s="4"/>
      <c r="BKR1404" s="4"/>
      <c r="BKS1404" s="4"/>
      <c r="BKT1404" s="27"/>
      <c r="BKU1404" s="4"/>
      <c r="BKX1404" s="4"/>
      <c r="BKY1404" s="49"/>
      <c r="BKZ1404" s="49"/>
      <c r="BLA1404" s="49"/>
      <c r="BLB1404" s="49"/>
      <c r="BLC1404" s="49"/>
      <c r="BLD1404" s="49"/>
      <c r="BLE1404" s="4"/>
      <c r="BLF1404" s="97"/>
      <c r="BLG1404" s="97"/>
      <c r="BLH1404" s="97"/>
      <c r="BLI1404" s="97"/>
      <c r="BLJ1404" s="97"/>
      <c r="BLK1404" s="97"/>
      <c r="BLL1404" s="97"/>
      <c r="BLM1404" s="97"/>
      <c r="BLN1404" s="97"/>
      <c r="BLO1404" s="97"/>
      <c r="BLP1404" s="97"/>
      <c r="BLQ1404" s="97"/>
      <c r="BLR1404" s="97"/>
      <c r="BLS1404" s="97"/>
      <c r="BLT1404" s="97"/>
      <c r="BLU1404" s="97"/>
      <c r="BLV1404" s="97"/>
      <c r="BLW1404" s="97"/>
      <c r="BLX1404" s="97"/>
      <c r="BLY1404" s="97"/>
      <c r="BLZ1404" s="97"/>
      <c r="BMA1404" s="97"/>
      <c r="BMB1404" s="97"/>
      <c r="BMC1404" s="97"/>
      <c r="BMD1404" s="97"/>
      <c r="BME1404" s="97"/>
      <c r="BMF1404" s="97"/>
      <c r="BMG1404" s="97"/>
      <c r="BMH1404" s="49"/>
      <c r="BMI1404" s="49"/>
      <c r="BMJ1404" s="49"/>
      <c r="BMK1404" s="49"/>
      <c r="BML1404" s="49"/>
      <c r="BMM1404" s="49"/>
      <c r="BMN1404" s="49"/>
      <c r="BMO1404" s="49"/>
      <c r="BMP1404" s="49"/>
      <c r="BMQ1404" s="49"/>
      <c r="BMR1404" s="49"/>
      <c r="BMS1404" s="49"/>
      <c r="BMT1404" s="49"/>
      <c r="BMU1404" s="49"/>
      <c r="BMV1404" s="49"/>
      <c r="BMW1404" s="49"/>
      <c r="BMX1404" s="49"/>
      <c r="BMY1404" s="49"/>
      <c r="BMZ1404" s="49"/>
      <c r="BNA1404" s="49"/>
      <c r="BNB1404" s="49"/>
      <c r="BNC1404" s="49"/>
      <c r="BND1404" s="49"/>
      <c r="BNE1404" s="49"/>
      <c r="BNF1404" s="49"/>
      <c r="BNG1404" s="49"/>
      <c r="BNH1404" s="49"/>
      <c r="BNI1404" s="49"/>
      <c r="BNJ1404" s="49"/>
      <c r="BNK1404" s="98"/>
      <c r="BNL1404" s="98"/>
      <c r="BNM1404" s="98"/>
      <c r="BNN1404" s="98"/>
      <c r="BNO1404" s="98"/>
      <c r="BNP1404" s="98"/>
      <c r="BNQ1404" s="98"/>
      <c r="BNR1404" s="98"/>
      <c r="BNS1404" s="98"/>
      <c r="BNT1404" s="98"/>
      <c r="BNU1404" s="98"/>
      <c r="BNV1404" s="98"/>
      <c r="BNW1404" s="98"/>
      <c r="BNX1404" s="98"/>
      <c r="BNY1404" s="98"/>
      <c r="BNZ1404" s="98"/>
      <c r="BOA1404" s="98"/>
      <c r="BOB1404" s="98"/>
      <c r="BOC1404" s="98"/>
      <c r="BOD1404" s="98"/>
      <c r="BOE1404" s="98"/>
      <c r="BOF1404" s="98"/>
      <c r="BOG1404" s="98"/>
      <c r="BOH1404" s="98"/>
      <c r="BOI1404" s="98"/>
      <c r="BOJ1404" s="98"/>
      <c r="BOK1404" s="98"/>
      <c r="BOL1404" s="98"/>
      <c r="BOM1404" s="49"/>
      <c r="BON1404" s="4"/>
      <c r="BOO1404" s="4"/>
      <c r="BOP1404" s="4"/>
      <c r="BOQ1404" s="4"/>
      <c r="BOR1404" s="99"/>
      <c r="BOS1404" s="96"/>
      <c r="BOT1404" s="27"/>
      <c r="BOU1404" s="27"/>
      <c r="BOV1404" s="100"/>
      <c r="BOW1404" s="100"/>
      <c r="BOX1404" s="4"/>
      <c r="BOY1404" s="4"/>
      <c r="BOZ1404" s="27"/>
      <c r="BPA1404" s="27"/>
      <c r="BPB1404" s="98"/>
      <c r="BPC1404" s="98"/>
      <c r="BPD1404" s="98"/>
      <c r="BPE1404" s="98"/>
      <c r="BPF1404" s="98"/>
      <c r="BPG1404" s="98"/>
      <c r="BPH1404" s="98"/>
      <c r="BPI1404" s="98"/>
      <c r="BPJ1404" s="98"/>
      <c r="BPK1404" s="98"/>
      <c r="BPL1404" s="98"/>
      <c r="BPM1404" s="98"/>
      <c r="BPN1404" s="98"/>
      <c r="BPO1404" s="98"/>
      <c r="BPP1404" s="98"/>
      <c r="BPQ1404" s="98"/>
      <c r="BPR1404" s="98"/>
      <c r="BPS1404" s="98"/>
      <c r="BPT1404" s="98"/>
      <c r="BPU1404" s="98"/>
      <c r="BPV1404" s="98"/>
      <c r="BPW1404" s="98"/>
      <c r="BPX1404" s="98"/>
      <c r="BPY1404" s="98"/>
      <c r="BPZ1404" s="98"/>
      <c r="BQA1404" s="98"/>
      <c r="BQB1404" s="98"/>
      <c r="BQC1404" s="98"/>
      <c r="BQD1404" s="4"/>
      <c r="BQE1404" s="4"/>
      <c r="BQF1404" s="101"/>
      <c r="BQQ1404" s="4"/>
      <c r="BQR1404" s="4"/>
      <c r="BQS1404" s="4"/>
      <c r="BQT1404" s="4"/>
      <c r="BQU1404" s="4"/>
      <c r="BQV1404" s="4"/>
      <c r="BQW1404" s="27"/>
      <c r="BQX1404" s="4"/>
      <c r="BQY1404" s="4"/>
      <c r="BQZ1404" s="4"/>
      <c r="BRA1404" s="4"/>
      <c r="BRB1404" s="4"/>
      <c r="BRC1404" s="4"/>
      <c r="BRD1404" s="27"/>
      <c r="BRE1404" s="4"/>
      <c r="BRH1404" s="4"/>
      <c r="BRI1404" s="49"/>
      <c r="BRJ1404" s="49"/>
      <c r="BRK1404" s="49"/>
      <c r="BRL1404" s="49"/>
      <c r="BRM1404" s="49"/>
      <c r="BRN1404" s="49"/>
      <c r="BRO1404" s="4"/>
      <c r="BRP1404" s="97"/>
      <c r="BRQ1404" s="97"/>
      <c r="BRR1404" s="97"/>
      <c r="BRS1404" s="97"/>
      <c r="BRT1404" s="97"/>
      <c r="BRU1404" s="97"/>
      <c r="BRV1404" s="97"/>
      <c r="BRW1404" s="97"/>
      <c r="BRX1404" s="97"/>
      <c r="BRY1404" s="97"/>
      <c r="BRZ1404" s="97"/>
      <c r="BSA1404" s="97"/>
      <c r="BSB1404" s="97"/>
      <c r="BSC1404" s="97"/>
      <c r="BSD1404" s="97"/>
      <c r="BSE1404" s="97"/>
      <c r="BSF1404" s="97"/>
      <c r="BSG1404" s="97"/>
      <c r="BSH1404" s="97"/>
      <c r="BSI1404" s="97"/>
      <c r="BSJ1404" s="97"/>
      <c r="BSK1404" s="97"/>
      <c r="BSL1404" s="97"/>
      <c r="BSM1404" s="97"/>
      <c r="BSN1404" s="97"/>
      <c r="BSO1404" s="97"/>
      <c r="BSP1404" s="97"/>
      <c r="BSQ1404" s="97"/>
      <c r="BSR1404" s="49"/>
      <c r="BSS1404" s="49"/>
      <c r="BST1404" s="49"/>
      <c r="BSU1404" s="49"/>
      <c r="BSV1404" s="49"/>
      <c r="BSW1404" s="49"/>
      <c r="BSX1404" s="49"/>
      <c r="BSY1404" s="49"/>
      <c r="BSZ1404" s="49"/>
      <c r="BTA1404" s="49"/>
      <c r="BTB1404" s="49"/>
      <c r="BTC1404" s="49"/>
      <c r="BTD1404" s="49"/>
      <c r="BTE1404" s="49"/>
      <c r="BTF1404" s="49"/>
      <c r="BTG1404" s="49"/>
      <c r="BTH1404" s="49"/>
      <c r="BTI1404" s="49"/>
      <c r="BTJ1404" s="49"/>
      <c r="BTK1404" s="49"/>
      <c r="BTL1404" s="49"/>
      <c r="BTM1404" s="49"/>
      <c r="BTN1404" s="49"/>
      <c r="BTO1404" s="49"/>
      <c r="BTP1404" s="49"/>
      <c r="BTQ1404" s="49"/>
      <c r="BTR1404" s="49"/>
      <c r="BTS1404" s="49"/>
      <c r="BTT1404" s="49"/>
      <c r="BTU1404" s="98"/>
      <c r="BTV1404" s="98"/>
      <c r="BTW1404" s="98"/>
      <c r="BTX1404" s="98"/>
      <c r="BTY1404" s="98"/>
      <c r="BTZ1404" s="98"/>
      <c r="BUA1404" s="98"/>
      <c r="BUB1404" s="98"/>
      <c r="BUC1404" s="98"/>
      <c r="BUD1404" s="98"/>
      <c r="BUE1404" s="98"/>
      <c r="BUF1404" s="98"/>
      <c r="BUG1404" s="98"/>
      <c r="BUH1404" s="98"/>
      <c r="BUI1404" s="98"/>
      <c r="BUJ1404" s="98"/>
      <c r="BUK1404" s="98"/>
      <c r="BUL1404" s="98"/>
      <c r="BUM1404" s="98"/>
      <c r="BUN1404" s="98"/>
      <c r="BUO1404" s="98"/>
      <c r="BUP1404" s="98"/>
      <c r="BUQ1404" s="98"/>
      <c r="BUR1404" s="98"/>
      <c r="BUS1404" s="98"/>
      <c r="BUT1404" s="98"/>
      <c r="BUU1404" s="98"/>
      <c r="BUV1404" s="98"/>
      <c r="BUW1404" s="49"/>
      <c r="BUX1404" s="4"/>
      <c r="BUY1404" s="4"/>
      <c r="BUZ1404" s="4"/>
      <c r="BVA1404" s="4"/>
      <c r="BVB1404" s="99"/>
      <c r="BVC1404" s="96"/>
      <c r="BVD1404" s="27"/>
      <c r="BVE1404" s="27"/>
      <c r="BVF1404" s="100"/>
      <c r="BVG1404" s="100"/>
      <c r="BVH1404" s="4"/>
      <c r="BVI1404" s="4"/>
      <c r="BVJ1404" s="27"/>
      <c r="BVK1404" s="27"/>
      <c r="BVL1404" s="98"/>
      <c r="BVM1404" s="98"/>
      <c r="BVN1404" s="98"/>
      <c r="BVO1404" s="98"/>
      <c r="BVP1404" s="98"/>
      <c r="BVQ1404" s="98"/>
      <c r="BVR1404" s="98"/>
      <c r="BVS1404" s="98"/>
      <c r="BVT1404" s="98"/>
      <c r="BVU1404" s="98"/>
      <c r="BVV1404" s="98"/>
      <c r="BVW1404" s="98"/>
      <c r="BVX1404" s="98"/>
      <c r="BVY1404" s="98"/>
      <c r="BVZ1404" s="98"/>
      <c r="BWA1404" s="98"/>
      <c r="BWB1404" s="98"/>
      <c r="BWC1404" s="98"/>
      <c r="BWD1404" s="98"/>
      <c r="BWE1404" s="98"/>
      <c r="BWF1404" s="98"/>
      <c r="BWG1404" s="98"/>
      <c r="BWH1404" s="98"/>
      <c r="BWI1404" s="98"/>
      <c r="BWJ1404" s="98"/>
      <c r="BWK1404" s="98"/>
      <c r="BWL1404" s="98"/>
      <c r="BWM1404" s="98"/>
      <c r="BWN1404" s="4"/>
      <c r="BWO1404" s="4"/>
      <c r="BWP1404" s="101"/>
      <c r="BXA1404" s="4"/>
      <c r="BXB1404" s="4"/>
      <c r="BXC1404" s="4"/>
      <c r="BXD1404" s="4"/>
      <c r="BXE1404" s="4"/>
      <c r="BXF1404" s="4"/>
      <c r="BXG1404" s="27"/>
      <c r="BXH1404" s="4"/>
      <c r="BXI1404" s="4"/>
      <c r="BXJ1404" s="4"/>
      <c r="BXK1404" s="4"/>
      <c r="BXL1404" s="4"/>
      <c r="BXM1404" s="4"/>
      <c r="BXN1404" s="27"/>
      <c r="BXO1404" s="4"/>
      <c r="BXR1404" s="4"/>
      <c r="BXS1404" s="49"/>
      <c r="BXT1404" s="49"/>
      <c r="BXU1404" s="49"/>
      <c r="BXV1404" s="49"/>
      <c r="BXW1404" s="49"/>
      <c r="BXX1404" s="49"/>
      <c r="BXY1404" s="4"/>
      <c r="BXZ1404" s="97"/>
      <c r="BYA1404" s="97"/>
      <c r="BYB1404" s="97"/>
      <c r="BYC1404" s="97"/>
      <c r="BYD1404" s="97"/>
      <c r="BYE1404" s="97"/>
      <c r="BYF1404" s="97"/>
      <c r="BYG1404" s="97"/>
      <c r="BYH1404" s="97"/>
      <c r="BYI1404" s="97"/>
      <c r="BYJ1404" s="97"/>
      <c r="BYK1404" s="97"/>
      <c r="BYL1404" s="97"/>
      <c r="BYM1404" s="97"/>
      <c r="BYN1404" s="97"/>
      <c r="BYO1404" s="97"/>
      <c r="BYP1404" s="97"/>
      <c r="BYQ1404" s="97"/>
      <c r="BYR1404" s="97"/>
      <c r="BYS1404" s="97"/>
      <c r="BYT1404" s="97"/>
      <c r="BYU1404" s="97"/>
      <c r="BYV1404" s="97"/>
      <c r="BYW1404" s="97"/>
      <c r="BYX1404" s="97"/>
      <c r="BYY1404" s="97"/>
      <c r="BYZ1404" s="97"/>
      <c r="BZA1404" s="97"/>
      <c r="BZB1404" s="49"/>
      <c r="BZC1404" s="49"/>
      <c r="BZD1404" s="49"/>
      <c r="BZE1404" s="49"/>
      <c r="BZF1404" s="49"/>
      <c r="BZG1404" s="49"/>
      <c r="BZH1404" s="49"/>
      <c r="BZI1404" s="49"/>
      <c r="BZJ1404" s="49"/>
      <c r="BZK1404" s="49"/>
      <c r="BZL1404" s="49"/>
      <c r="BZM1404" s="49"/>
      <c r="BZN1404" s="49"/>
      <c r="BZO1404" s="49"/>
      <c r="BZP1404" s="49"/>
      <c r="BZQ1404" s="49"/>
      <c r="BZR1404" s="49"/>
      <c r="BZS1404" s="49"/>
      <c r="BZT1404" s="49"/>
      <c r="BZU1404" s="49"/>
      <c r="BZV1404" s="49"/>
      <c r="BZW1404" s="49"/>
      <c r="BZX1404" s="49"/>
      <c r="BZY1404" s="49"/>
      <c r="BZZ1404" s="49"/>
      <c r="CAA1404" s="49"/>
      <c r="CAB1404" s="49"/>
      <c r="CAC1404" s="49"/>
      <c r="CAD1404" s="49"/>
      <c r="CAE1404" s="98"/>
      <c r="CAF1404" s="98"/>
      <c r="CAG1404" s="98"/>
      <c r="CAH1404" s="98"/>
      <c r="CAI1404" s="98"/>
      <c r="CAJ1404" s="98"/>
      <c r="CAK1404" s="98"/>
      <c r="CAL1404" s="98"/>
      <c r="CAM1404" s="98"/>
      <c r="CAN1404" s="98"/>
      <c r="CAO1404" s="98"/>
      <c r="CAP1404" s="98"/>
      <c r="CAQ1404" s="98"/>
      <c r="CAR1404" s="98"/>
      <c r="CAS1404" s="98"/>
      <c r="CAT1404" s="98"/>
      <c r="CAU1404" s="98"/>
      <c r="CAV1404" s="98"/>
      <c r="CAW1404" s="98"/>
      <c r="CAX1404" s="98"/>
      <c r="CAY1404" s="98"/>
      <c r="CAZ1404" s="98"/>
      <c r="CBA1404" s="98"/>
      <c r="CBB1404" s="98"/>
      <c r="CBC1404" s="98"/>
      <c r="CBD1404" s="98"/>
      <c r="CBE1404" s="98"/>
      <c r="CBF1404" s="98"/>
      <c r="CBG1404" s="49"/>
      <c r="CBH1404" s="4"/>
      <c r="CBI1404" s="4"/>
      <c r="CBJ1404" s="4"/>
      <c r="CBK1404" s="4"/>
      <c r="CBL1404" s="99"/>
      <c r="CBM1404" s="96"/>
      <c r="CBN1404" s="27"/>
      <c r="CBO1404" s="27"/>
      <c r="CBP1404" s="100"/>
      <c r="CBQ1404" s="100"/>
      <c r="CBR1404" s="4"/>
      <c r="CBS1404" s="4"/>
      <c r="CBT1404" s="27"/>
      <c r="CBU1404" s="27"/>
      <c r="CBV1404" s="98"/>
      <c r="CBW1404" s="98"/>
      <c r="CBX1404" s="98"/>
      <c r="CBY1404" s="98"/>
      <c r="CBZ1404" s="98"/>
      <c r="CCA1404" s="98"/>
      <c r="CCB1404" s="98"/>
      <c r="CCC1404" s="98"/>
      <c r="CCD1404" s="98"/>
      <c r="CCE1404" s="98"/>
      <c r="CCF1404" s="98"/>
      <c r="CCG1404" s="98"/>
      <c r="CCH1404" s="98"/>
      <c r="CCI1404" s="98"/>
      <c r="CCJ1404" s="98"/>
      <c r="CCK1404" s="98"/>
      <c r="CCL1404" s="98"/>
      <c r="CCM1404" s="98"/>
      <c r="CCN1404" s="98"/>
      <c r="CCO1404" s="98"/>
      <c r="CCP1404" s="98"/>
      <c r="CCQ1404" s="98"/>
      <c r="CCR1404" s="98"/>
      <c r="CCS1404" s="98"/>
      <c r="CCT1404" s="98"/>
      <c r="CCU1404" s="98"/>
      <c r="CCV1404" s="98"/>
      <c r="CCW1404" s="98"/>
      <c r="CCX1404" s="4"/>
      <c r="CCY1404" s="4"/>
      <c r="CCZ1404" s="101"/>
      <c r="CDK1404" s="4"/>
      <c r="CDL1404" s="4"/>
      <c r="CDM1404" s="4"/>
      <c r="CDN1404" s="4"/>
      <c r="CDO1404" s="4"/>
      <c r="CDP1404" s="4"/>
      <c r="CDQ1404" s="27"/>
      <c r="CDR1404" s="4"/>
      <c r="CDS1404" s="4"/>
      <c r="CDT1404" s="4"/>
      <c r="CDU1404" s="4"/>
      <c r="CDV1404" s="4"/>
      <c r="CDW1404" s="4"/>
      <c r="CDX1404" s="27"/>
      <c r="CDY1404" s="4"/>
      <c r="CEB1404" s="4"/>
      <c r="CEC1404" s="49"/>
      <c r="CED1404" s="49"/>
      <c r="CEE1404" s="49"/>
      <c r="CEF1404" s="49"/>
      <c r="CEG1404" s="49"/>
      <c r="CEH1404" s="49"/>
      <c r="CEI1404" s="4"/>
      <c r="CEJ1404" s="97"/>
      <c r="CEK1404" s="97"/>
      <c r="CEL1404" s="97"/>
      <c r="CEM1404" s="97"/>
      <c r="CEN1404" s="97"/>
      <c r="CEO1404" s="97"/>
      <c r="CEP1404" s="97"/>
      <c r="CEQ1404" s="97"/>
      <c r="CER1404" s="97"/>
      <c r="CES1404" s="97"/>
      <c r="CET1404" s="97"/>
      <c r="CEU1404" s="97"/>
      <c r="CEV1404" s="97"/>
      <c r="CEW1404" s="97"/>
      <c r="CEX1404" s="97"/>
      <c r="CEY1404" s="97"/>
      <c r="CEZ1404" s="97"/>
      <c r="CFA1404" s="97"/>
      <c r="CFB1404" s="97"/>
      <c r="CFC1404" s="97"/>
      <c r="CFD1404" s="97"/>
      <c r="CFE1404" s="97"/>
      <c r="CFF1404" s="97"/>
      <c r="CFG1404" s="97"/>
      <c r="CFH1404" s="97"/>
      <c r="CFI1404" s="97"/>
      <c r="CFJ1404" s="97"/>
      <c r="CFK1404" s="97"/>
      <c r="CFL1404" s="49"/>
      <c r="CFM1404" s="49"/>
      <c r="CFN1404" s="49"/>
      <c r="CFO1404" s="49"/>
      <c r="CFP1404" s="49"/>
      <c r="CFQ1404" s="49"/>
      <c r="CFR1404" s="49"/>
      <c r="CFS1404" s="49"/>
      <c r="CFT1404" s="49"/>
      <c r="CFU1404" s="49"/>
      <c r="CFV1404" s="49"/>
      <c r="CFW1404" s="49"/>
      <c r="CFX1404" s="49"/>
      <c r="CFY1404" s="49"/>
      <c r="CFZ1404" s="49"/>
      <c r="CGA1404" s="49"/>
      <c r="CGB1404" s="49"/>
      <c r="CGC1404" s="49"/>
      <c r="CGD1404" s="49"/>
      <c r="CGE1404" s="49"/>
      <c r="CGF1404" s="49"/>
      <c r="CGG1404" s="49"/>
      <c r="CGH1404" s="49"/>
      <c r="CGI1404" s="49"/>
      <c r="CGJ1404" s="49"/>
      <c r="CGK1404" s="49"/>
      <c r="CGL1404" s="49"/>
      <c r="CGM1404" s="49"/>
      <c r="CGN1404" s="49"/>
      <c r="CGO1404" s="98"/>
      <c r="CGP1404" s="98"/>
      <c r="CGQ1404" s="98"/>
      <c r="CGR1404" s="98"/>
      <c r="CGS1404" s="98"/>
      <c r="CGT1404" s="98"/>
      <c r="CGU1404" s="98"/>
      <c r="CGV1404" s="98"/>
      <c r="CGW1404" s="98"/>
      <c r="CGX1404" s="98"/>
      <c r="CGY1404" s="98"/>
      <c r="CGZ1404" s="98"/>
      <c r="CHA1404" s="98"/>
      <c r="CHB1404" s="98"/>
      <c r="CHC1404" s="98"/>
      <c r="CHD1404" s="98"/>
      <c r="CHE1404" s="98"/>
      <c r="CHF1404" s="98"/>
      <c r="CHG1404" s="98"/>
      <c r="CHH1404" s="98"/>
      <c r="CHI1404" s="98"/>
      <c r="CHJ1404" s="98"/>
      <c r="CHK1404" s="98"/>
      <c r="CHL1404" s="98"/>
      <c r="CHM1404" s="98"/>
      <c r="CHN1404" s="98"/>
      <c r="CHO1404" s="98"/>
      <c r="CHP1404" s="98"/>
      <c r="CHQ1404" s="49"/>
      <c r="CHR1404" s="4"/>
      <c r="CHS1404" s="4"/>
      <c r="CHT1404" s="4"/>
      <c r="CHU1404" s="4"/>
      <c r="CHV1404" s="99"/>
      <c r="CHW1404" s="96"/>
      <c r="CHX1404" s="27"/>
      <c r="CHY1404" s="27"/>
      <c r="CHZ1404" s="100"/>
      <c r="CIA1404" s="100"/>
      <c r="CIB1404" s="4"/>
      <c r="CIC1404" s="4"/>
      <c r="CID1404" s="27"/>
      <c r="CIE1404" s="27"/>
      <c r="CIF1404" s="98"/>
      <c r="CIG1404" s="98"/>
      <c r="CIH1404" s="98"/>
      <c r="CII1404" s="98"/>
      <c r="CIJ1404" s="98"/>
      <c r="CIK1404" s="98"/>
      <c r="CIL1404" s="98"/>
      <c r="CIM1404" s="98"/>
      <c r="CIN1404" s="98"/>
      <c r="CIO1404" s="98"/>
      <c r="CIP1404" s="98"/>
      <c r="CIQ1404" s="98"/>
      <c r="CIR1404" s="98"/>
      <c r="CIS1404" s="98"/>
      <c r="CIT1404" s="98"/>
      <c r="CIU1404" s="98"/>
      <c r="CIV1404" s="98"/>
      <c r="CIW1404" s="98"/>
      <c r="CIX1404" s="98"/>
      <c r="CIY1404" s="98"/>
      <c r="CIZ1404" s="98"/>
      <c r="CJA1404" s="98"/>
      <c r="CJB1404" s="98"/>
      <c r="CJC1404" s="98"/>
      <c r="CJD1404" s="98"/>
      <c r="CJE1404" s="98"/>
      <c r="CJF1404" s="98"/>
      <c r="CJG1404" s="98"/>
      <c r="CJH1404" s="4"/>
      <c r="CJI1404" s="4"/>
      <c r="CJJ1404" s="101"/>
      <c r="CJU1404" s="4"/>
      <c r="CJV1404" s="4"/>
      <c r="CJW1404" s="4"/>
      <c r="CJX1404" s="4"/>
      <c r="CJY1404" s="4"/>
      <c r="CJZ1404" s="4"/>
      <c r="CKA1404" s="27"/>
      <c r="CKB1404" s="4"/>
      <c r="CKC1404" s="4"/>
      <c r="CKD1404" s="4"/>
      <c r="CKE1404" s="4"/>
      <c r="CKF1404" s="4"/>
      <c r="CKG1404" s="4"/>
      <c r="CKH1404" s="27"/>
      <c r="CKI1404" s="4"/>
      <c r="CKL1404" s="4"/>
      <c r="CKM1404" s="49"/>
      <c r="CKN1404" s="49"/>
      <c r="CKO1404" s="49"/>
      <c r="CKP1404" s="49"/>
      <c r="CKQ1404" s="49"/>
      <c r="CKR1404" s="49"/>
      <c r="CKS1404" s="4"/>
      <c r="CKT1404" s="97"/>
      <c r="CKU1404" s="97"/>
      <c r="CKV1404" s="97"/>
      <c r="CKW1404" s="97"/>
      <c r="CKX1404" s="97"/>
      <c r="CKY1404" s="97"/>
      <c r="CKZ1404" s="97"/>
      <c r="CLA1404" s="97"/>
      <c r="CLB1404" s="97"/>
      <c r="CLC1404" s="97"/>
      <c r="CLD1404" s="97"/>
      <c r="CLE1404" s="97"/>
      <c r="CLF1404" s="97"/>
      <c r="CLG1404" s="97"/>
      <c r="CLH1404" s="97"/>
      <c r="CLI1404" s="97"/>
      <c r="CLJ1404" s="97"/>
      <c r="CLK1404" s="97"/>
      <c r="CLL1404" s="97"/>
      <c r="CLM1404" s="97"/>
      <c r="CLN1404" s="97"/>
      <c r="CLO1404" s="97"/>
      <c r="CLP1404" s="97"/>
      <c r="CLQ1404" s="97"/>
      <c r="CLR1404" s="97"/>
      <c r="CLS1404" s="97"/>
      <c r="CLT1404" s="97"/>
      <c r="CLU1404" s="97"/>
      <c r="CLV1404" s="49"/>
      <c r="CLW1404" s="49"/>
      <c r="CLX1404" s="49"/>
      <c r="CLY1404" s="49"/>
      <c r="CLZ1404" s="49"/>
      <c r="CMA1404" s="49"/>
      <c r="CMB1404" s="49"/>
      <c r="CMC1404" s="49"/>
      <c r="CMD1404" s="49"/>
      <c r="CME1404" s="49"/>
      <c r="CMF1404" s="49"/>
      <c r="CMG1404" s="49"/>
      <c r="CMH1404" s="49"/>
      <c r="CMI1404" s="49"/>
      <c r="CMJ1404" s="49"/>
      <c r="CMK1404" s="49"/>
      <c r="CML1404" s="49"/>
      <c r="CMM1404" s="49"/>
      <c r="CMN1404" s="49"/>
      <c r="CMO1404" s="49"/>
      <c r="CMP1404" s="49"/>
      <c r="CMQ1404" s="49"/>
      <c r="CMR1404" s="49"/>
      <c r="CMS1404" s="49"/>
      <c r="CMT1404" s="49"/>
      <c r="CMU1404" s="49"/>
      <c r="CMV1404" s="49"/>
      <c r="CMW1404" s="49"/>
      <c r="CMX1404" s="49"/>
      <c r="CMY1404" s="98"/>
      <c r="CMZ1404" s="98"/>
      <c r="CNA1404" s="98"/>
      <c r="CNB1404" s="98"/>
      <c r="CNC1404" s="98"/>
      <c r="CND1404" s="98"/>
      <c r="CNE1404" s="98"/>
      <c r="CNF1404" s="98"/>
      <c r="CNG1404" s="98"/>
      <c r="CNH1404" s="98"/>
      <c r="CNI1404" s="98"/>
      <c r="CNJ1404" s="98"/>
      <c r="CNK1404" s="98"/>
      <c r="CNL1404" s="98"/>
      <c r="CNM1404" s="98"/>
      <c r="CNN1404" s="98"/>
      <c r="CNO1404" s="98"/>
      <c r="CNP1404" s="98"/>
      <c r="CNQ1404" s="98"/>
      <c r="CNR1404" s="98"/>
      <c r="CNS1404" s="98"/>
      <c r="CNT1404" s="98"/>
      <c r="CNU1404" s="98"/>
      <c r="CNV1404" s="98"/>
      <c r="CNW1404" s="98"/>
      <c r="CNX1404" s="98"/>
      <c r="CNY1404" s="98"/>
      <c r="CNZ1404" s="98"/>
      <c r="COA1404" s="49"/>
      <c r="COB1404" s="4"/>
      <c r="COC1404" s="4"/>
      <c r="COD1404" s="4"/>
      <c r="COE1404" s="4"/>
      <c r="COF1404" s="99"/>
      <c r="COG1404" s="96"/>
      <c r="COH1404" s="27"/>
      <c r="COI1404" s="27"/>
      <c r="COJ1404" s="100"/>
      <c r="COK1404" s="100"/>
      <c r="COL1404" s="4"/>
      <c r="COM1404" s="4"/>
      <c r="CON1404" s="27"/>
      <c r="COO1404" s="27"/>
      <c r="COP1404" s="98"/>
      <c r="COQ1404" s="98"/>
      <c r="COR1404" s="98"/>
      <c r="COS1404" s="98"/>
      <c r="COT1404" s="98"/>
      <c r="COU1404" s="98"/>
      <c r="COV1404" s="98"/>
      <c r="COW1404" s="98"/>
      <c r="COX1404" s="98"/>
      <c r="COY1404" s="98"/>
      <c r="COZ1404" s="98"/>
      <c r="CPA1404" s="98"/>
      <c r="CPB1404" s="98"/>
      <c r="CPC1404" s="98"/>
      <c r="CPD1404" s="98"/>
      <c r="CPE1404" s="98"/>
      <c r="CPF1404" s="98"/>
      <c r="CPG1404" s="98"/>
      <c r="CPH1404" s="98"/>
      <c r="CPI1404" s="98"/>
      <c r="CPJ1404" s="98"/>
      <c r="CPK1404" s="98"/>
      <c r="CPL1404" s="98"/>
      <c r="CPM1404" s="98"/>
      <c r="CPN1404" s="98"/>
      <c r="CPO1404" s="98"/>
      <c r="CPP1404" s="98"/>
      <c r="CPQ1404" s="98"/>
      <c r="CPR1404" s="4"/>
      <c r="CPS1404" s="4"/>
      <c r="CPT1404" s="101"/>
      <c r="CQE1404" s="4"/>
      <c r="CQF1404" s="4"/>
      <c r="CQG1404" s="4"/>
      <c r="CQH1404" s="4"/>
      <c r="CQI1404" s="4"/>
      <c r="CQJ1404" s="4"/>
      <c r="CQK1404" s="27"/>
      <c r="CQL1404" s="4"/>
      <c r="CQM1404" s="4"/>
      <c r="CQN1404" s="4"/>
      <c r="CQO1404" s="4"/>
      <c r="CQP1404" s="4"/>
      <c r="CQQ1404" s="4"/>
      <c r="CQR1404" s="27"/>
      <c r="CQS1404" s="4"/>
      <c r="CQV1404" s="4"/>
      <c r="CQW1404" s="49"/>
      <c r="CQX1404" s="49"/>
      <c r="CQY1404" s="49"/>
      <c r="CQZ1404" s="49"/>
      <c r="CRA1404" s="49"/>
      <c r="CRB1404" s="49"/>
      <c r="CRC1404" s="4"/>
      <c r="CRD1404" s="97"/>
      <c r="CRE1404" s="97"/>
      <c r="CRF1404" s="97"/>
      <c r="CRG1404" s="97"/>
      <c r="CRH1404" s="97"/>
      <c r="CRI1404" s="97"/>
      <c r="CRJ1404" s="97"/>
      <c r="CRK1404" s="97"/>
      <c r="CRL1404" s="97"/>
      <c r="CRM1404" s="97"/>
      <c r="CRN1404" s="97"/>
      <c r="CRO1404" s="97"/>
      <c r="CRP1404" s="97"/>
      <c r="CRQ1404" s="97"/>
      <c r="CRR1404" s="97"/>
      <c r="CRS1404" s="97"/>
      <c r="CRT1404" s="97"/>
      <c r="CRU1404" s="97"/>
      <c r="CRV1404" s="97"/>
      <c r="CRW1404" s="97"/>
      <c r="CRX1404" s="97"/>
      <c r="CRY1404" s="97"/>
      <c r="CRZ1404" s="97"/>
      <c r="CSA1404" s="97"/>
      <c r="CSB1404" s="97"/>
      <c r="CSC1404" s="97"/>
      <c r="CSD1404" s="97"/>
      <c r="CSE1404" s="97"/>
      <c r="CSF1404" s="49"/>
      <c r="CSG1404" s="49"/>
      <c r="CSH1404" s="49"/>
      <c r="CSI1404" s="49"/>
      <c r="CSJ1404" s="49"/>
      <c r="CSK1404" s="49"/>
      <c r="CSL1404" s="49"/>
      <c r="CSM1404" s="49"/>
      <c r="CSN1404" s="49"/>
      <c r="CSO1404" s="49"/>
      <c r="CSP1404" s="49"/>
      <c r="CSQ1404" s="49"/>
      <c r="CSR1404" s="49"/>
      <c r="CSS1404" s="49"/>
      <c r="CST1404" s="49"/>
      <c r="CSU1404" s="49"/>
      <c r="CSV1404" s="49"/>
      <c r="CSW1404" s="49"/>
      <c r="CSX1404" s="49"/>
      <c r="CSY1404" s="49"/>
      <c r="CSZ1404" s="49"/>
      <c r="CTA1404" s="49"/>
      <c r="CTB1404" s="49"/>
      <c r="CTC1404" s="49"/>
      <c r="CTD1404" s="49"/>
      <c r="CTE1404" s="49"/>
      <c r="CTF1404" s="49"/>
      <c r="CTG1404" s="49"/>
      <c r="CTH1404" s="49"/>
      <c r="CTI1404" s="98"/>
      <c r="CTJ1404" s="98"/>
      <c r="CTK1404" s="98"/>
      <c r="CTL1404" s="98"/>
      <c r="CTM1404" s="98"/>
      <c r="CTN1404" s="98"/>
      <c r="CTO1404" s="98"/>
      <c r="CTP1404" s="98"/>
      <c r="CTQ1404" s="98"/>
      <c r="CTR1404" s="98"/>
      <c r="CTS1404" s="98"/>
      <c r="CTT1404" s="98"/>
      <c r="CTU1404" s="98"/>
      <c r="CTV1404" s="98"/>
      <c r="CTW1404" s="98"/>
      <c r="CTX1404" s="98"/>
      <c r="CTY1404" s="98"/>
      <c r="CTZ1404" s="98"/>
      <c r="CUA1404" s="98"/>
      <c r="CUB1404" s="98"/>
      <c r="CUC1404" s="98"/>
      <c r="CUD1404" s="98"/>
      <c r="CUE1404" s="98"/>
      <c r="CUF1404" s="98"/>
      <c r="CUG1404" s="98"/>
      <c r="CUH1404" s="98"/>
      <c r="CUI1404" s="98"/>
      <c r="CUJ1404" s="98"/>
      <c r="CUK1404" s="49"/>
      <c r="CUL1404" s="4"/>
      <c r="CUM1404" s="4"/>
      <c r="CUN1404" s="4"/>
      <c r="CUO1404" s="4"/>
      <c r="CUP1404" s="99"/>
      <c r="CUQ1404" s="96"/>
      <c r="CUR1404" s="27"/>
      <c r="CUS1404" s="27"/>
      <c r="CUT1404" s="100"/>
      <c r="CUU1404" s="100"/>
      <c r="CUV1404" s="4"/>
      <c r="CUW1404" s="4"/>
      <c r="CUX1404" s="27"/>
      <c r="CUY1404" s="27"/>
      <c r="CUZ1404" s="98"/>
      <c r="CVA1404" s="98"/>
      <c r="CVB1404" s="98"/>
      <c r="CVC1404" s="98"/>
      <c r="CVD1404" s="98"/>
      <c r="CVE1404" s="98"/>
      <c r="CVF1404" s="98"/>
      <c r="CVG1404" s="98"/>
      <c r="CVH1404" s="98"/>
      <c r="CVI1404" s="98"/>
      <c r="CVJ1404" s="98"/>
      <c r="CVK1404" s="98"/>
      <c r="CVL1404" s="98"/>
      <c r="CVM1404" s="98"/>
      <c r="CVN1404" s="98"/>
      <c r="CVO1404" s="98"/>
      <c r="CVP1404" s="98"/>
      <c r="CVQ1404" s="98"/>
      <c r="CVR1404" s="98"/>
      <c r="CVS1404" s="98"/>
      <c r="CVT1404" s="98"/>
      <c r="CVU1404" s="98"/>
      <c r="CVV1404" s="98"/>
      <c r="CVW1404" s="98"/>
      <c r="CVX1404" s="98"/>
      <c r="CVY1404" s="98"/>
      <c r="CVZ1404" s="98"/>
      <c r="CWA1404" s="98"/>
      <c r="CWB1404" s="4"/>
      <c r="CWC1404" s="4"/>
      <c r="CWD1404" s="101"/>
      <c r="CWO1404" s="4"/>
      <c r="CWP1404" s="4"/>
      <c r="CWQ1404" s="4"/>
      <c r="CWR1404" s="4"/>
      <c r="CWS1404" s="4"/>
      <c r="CWT1404" s="4"/>
      <c r="CWU1404" s="27"/>
      <c r="CWV1404" s="4"/>
      <c r="CWW1404" s="4"/>
      <c r="CWX1404" s="4"/>
      <c r="CWY1404" s="4"/>
      <c r="CWZ1404" s="4"/>
      <c r="CXA1404" s="4"/>
      <c r="CXB1404" s="27"/>
      <c r="CXC1404" s="4"/>
      <c r="CXF1404" s="4"/>
      <c r="CXG1404" s="49"/>
      <c r="CXH1404" s="49"/>
      <c r="CXI1404" s="49"/>
      <c r="CXJ1404" s="49"/>
      <c r="CXK1404" s="49"/>
      <c r="CXL1404" s="49"/>
      <c r="CXM1404" s="4"/>
      <c r="CXN1404" s="97"/>
      <c r="CXO1404" s="97"/>
      <c r="CXP1404" s="97"/>
      <c r="CXQ1404" s="97"/>
      <c r="CXR1404" s="97"/>
      <c r="CXS1404" s="97"/>
      <c r="CXT1404" s="97"/>
      <c r="CXU1404" s="97"/>
      <c r="CXV1404" s="97"/>
      <c r="CXW1404" s="97"/>
      <c r="CXX1404" s="97"/>
      <c r="CXY1404" s="97"/>
      <c r="CXZ1404" s="97"/>
      <c r="CYA1404" s="97"/>
      <c r="CYB1404" s="97"/>
      <c r="CYC1404" s="97"/>
      <c r="CYD1404" s="97"/>
      <c r="CYE1404" s="97"/>
      <c r="CYF1404" s="97"/>
      <c r="CYG1404" s="97"/>
      <c r="CYH1404" s="97"/>
      <c r="CYI1404" s="97"/>
      <c r="CYJ1404" s="97"/>
      <c r="CYK1404" s="97"/>
      <c r="CYL1404" s="97"/>
      <c r="CYM1404" s="97"/>
      <c r="CYN1404" s="97"/>
      <c r="CYO1404" s="97"/>
      <c r="CYP1404" s="49"/>
      <c r="CYQ1404" s="49"/>
      <c r="CYR1404" s="49"/>
      <c r="CYS1404" s="49"/>
      <c r="CYT1404" s="49"/>
      <c r="CYU1404" s="49"/>
      <c r="CYV1404" s="49"/>
      <c r="CYW1404" s="49"/>
      <c r="CYX1404" s="49"/>
      <c r="CYY1404" s="49"/>
      <c r="CYZ1404" s="49"/>
      <c r="CZA1404" s="49"/>
      <c r="CZB1404" s="49"/>
      <c r="CZC1404" s="49"/>
      <c r="CZD1404" s="49"/>
      <c r="CZE1404" s="49"/>
      <c r="CZF1404" s="49"/>
      <c r="CZG1404" s="49"/>
      <c r="CZH1404" s="49"/>
      <c r="CZI1404" s="49"/>
      <c r="CZJ1404" s="49"/>
      <c r="CZK1404" s="49"/>
      <c r="CZL1404" s="49"/>
      <c r="CZM1404" s="49"/>
      <c r="CZN1404" s="49"/>
      <c r="CZO1404" s="49"/>
      <c r="CZP1404" s="49"/>
      <c r="CZQ1404" s="49"/>
      <c r="CZR1404" s="49"/>
      <c r="CZS1404" s="98"/>
      <c r="CZT1404" s="98"/>
      <c r="CZU1404" s="98"/>
      <c r="CZV1404" s="98"/>
      <c r="CZW1404" s="98"/>
      <c r="CZX1404" s="98"/>
      <c r="CZY1404" s="98"/>
      <c r="CZZ1404" s="98"/>
      <c r="DAA1404" s="98"/>
      <c r="DAB1404" s="98"/>
      <c r="DAC1404" s="98"/>
      <c r="DAD1404" s="98"/>
      <c r="DAE1404" s="98"/>
      <c r="DAF1404" s="98"/>
      <c r="DAG1404" s="98"/>
      <c r="DAH1404" s="98"/>
      <c r="DAI1404" s="98"/>
      <c r="DAJ1404" s="98"/>
      <c r="DAK1404" s="98"/>
      <c r="DAL1404" s="98"/>
      <c r="DAM1404" s="98"/>
      <c r="DAN1404" s="98"/>
      <c r="DAO1404" s="98"/>
      <c r="DAP1404" s="98"/>
      <c r="DAQ1404" s="98"/>
      <c r="DAR1404" s="98"/>
      <c r="DAS1404" s="98"/>
      <c r="DAT1404" s="98"/>
      <c r="DAU1404" s="49"/>
      <c r="DAV1404" s="4"/>
      <c r="DAW1404" s="4"/>
      <c r="DAX1404" s="4"/>
      <c r="DAY1404" s="4"/>
      <c r="DAZ1404" s="99"/>
      <c r="DBA1404" s="96"/>
      <c r="DBB1404" s="27"/>
      <c r="DBC1404" s="27"/>
      <c r="DBD1404" s="100"/>
      <c r="DBE1404" s="100"/>
      <c r="DBF1404" s="4"/>
      <c r="DBG1404" s="4"/>
      <c r="DBH1404" s="27"/>
      <c r="DBI1404" s="27"/>
      <c r="DBJ1404" s="98"/>
      <c r="DBK1404" s="98"/>
      <c r="DBL1404" s="98"/>
      <c r="DBM1404" s="98"/>
      <c r="DBN1404" s="98"/>
      <c r="DBO1404" s="98"/>
      <c r="DBP1404" s="98"/>
      <c r="DBQ1404" s="98"/>
      <c r="DBR1404" s="98"/>
      <c r="DBS1404" s="98"/>
      <c r="DBT1404" s="98"/>
      <c r="DBU1404" s="98"/>
      <c r="DBV1404" s="98"/>
      <c r="DBW1404" s="98"/>
      <c r="DBX1404" s="98"/>
      <c r="DBY1404" s="98"/>
      <c r="DBZ1404" s="98"/>
      <c r="DCA1404" s="98"/>
      <c r="DCB1404" s="98"/>
      <c r="DCC1404" s="98"/>
      <c r="DCD1404" s="98"/>
      <c r="DCE1404" s="98"/>
      <c r="DCF1404" s="98"/>
      <c r="DCG1404" s="98"/>
      <c r="DCH1404" s="98"/>
      <c r="DCI1404" s="98"/>
      <c r="DCJ1404" s="98"/>
      <c r="DCK1404" s="98"/>
      <c r="DCL1404" s="4"/>
      <c r="DCM1404" s="4"/>
      <c r="DCN1404" s="101"/>
      <c r="DCY1404" s="4"/>
      <c r="DCZ1404" s="4"/>
      <c r="DDA1404" s="4"/>
      <c r="DDB1404" s="4"/>
      <c r="DDC1404" s="4"/>
      <c r="DDD1404" s="4"/>
      <c r="DDE1404" s="27"/>
      <c r="DDF1404" s="4"/>
      <c r="DDG1404" s="4"/>
      <c r="DDH1404" s="4"/>
      <c r="DDI1404" s="4"/>
      <c r="DDJ1404" s="4"/>
      <c r="DDK1404" s="4"/>
      <c r="DDL1404" s="27"/>
      <c r="DDM1404" s="4"/>
      <c r="DDP1404" s="4"/>
      <c r="DDQ1404" s="49"/>
      <c r="DDR1404" s="49"/>
      <c r="DDS1404" s="49"/>
      <c r="DDT1404" s="49"/>
      <c r="DDU1404" s="49"/>
      <c r="DDV1404" s="49"/>
      <c r="DDW1404" s="4"/>
      <c r="DDX1404" s="97"/>
      <c r="DDY1404" s="97"/>
      <c r="DDZ1404" s="97"/>
      <c r="DEA1404" s="97"/>
      <c r="DEB1404" s="97"/>
      <c r="DEC1404" s="97"/>
      <c r="DED1404" s="97"/>
      <c r="DEE1404" s="97"/>
      <c r="DEF1404" s="97"/>
      <c r="DEG1404" s="97"/>
      <c r="DEH1404" s="97"/>
      <c r="DEI1404" s="97"/>
      <c r="DEJ1404" s="97"/>
      <c r="DEK1404" s="97"/>
      <c r="DEL1404" s="97"/>
      <c r="DEM1404" s="97"/>
      <c r="DEN1404" s="97"/>
      <c r="DEO1404" s="97"/>
      <c r="DEP1404" s="97"/>
      <c r="DEQ1404" s="97"/>
      <c r="DER1404" s="97"/>
      <c r="DES1404" s="97"/>
      <c r="DET1404" s="97"/>
      <c r="DEU1404" s="97"/>
      <c r="DEV1404" s="97"/>
      <c r="DEW1404" s="97"/>
      <c r="DEX1404" s="97"/>
      <c r="DEY1404" s="97"/>
      <c r="DEZ1404" s="49"/>
      <c r="DFA1404" s="49"/>
      <c r="DFB1404" s="49"/>
      <c r="DFC1404" s="49"/>
      <c r="DFD1404" s="49"/>
      <c r="DFE1404" s="49"/>
      <c r="DFF1404" s="49"/>
      <c r="DFG1404" s="49"/>
      <c r="DFH1404" s="49"/>
      <c r="DFI1404" s="49"/>
      <c r="DFJ1404" s="49"/>
      <c r="DFK1404" s="49"/>
      <c r="DFL1404" s="49"/>
      <c r="DFM1404" s="49"/>
      <c r="DFN1404" s="49"/>
      <c r="DFO1404" s="49"/>
      <c r="DFP1404" s="49"/>
      <c r="DFQ1404" s="49"/>
      <c r="DFR1404" s="49"/>
      <c r="DFS1404" s="49"/>
      <c r="DFT1404" s="49"/>
      <c r="DFU1404" s="49"/>
      <c r="DFV1404" s="49"/>
      <c r="DFW1404" s="49"/>
      <c r="DFX1404" s="49"/>
      <c r="DFY1404" s="49"/>
      <c r="DFZ1404" s="49"/>
      <c r="DGA1404" s="49"/>
      <c r="DGB1404" s="49"/>
      <c r="DGC1404" s="98"/>
      <c r="DGD1404" s="98"/>
      <c r="DGE1404" s="98"/>
      <c r="DGF1404" s="98"/>
      <c r="DGG1404" s="98"/>
      <c r="DGH1404" s="98"/>
      <c r="DGI1404" s="98"/>
      <c r="DGJ1404" s="98"/>
      <c r="DGK1404" s="98"/>
      <c r="DGL1404" s="98"/>
      <c r="DGM1404" s="98"/>
      <c r="DGN1404" s="98"/>
      <c r="DGO1404" s="98"/>
      <c r="DGP1404" s="98"/>
      <c r="DGQ1404" s="98"/>
      <c r="DGR1404" s="98"/>
      <c r="DGS1404" s="98"/>
      <c r="DGT1404" s="98"/>
      <c r="DGU1404" s="98"/>
      <c r="DGV1404" s="98"/>
      <c r="DGW1404" s="98"/>
      <c r="DGX1404" s="98"/>
      <c r="DGY1404" s="98"/>
      <c r="DGZ1404" s="98"/>
      <c r="DHA1404" s="98"/>
      <c r="DHB1404" s="98"/>
      <c r="DHC1404" s="98"/>
      <c r="DHD1404" s="98"/>
      <c r="DHE1404" s="49"/>
      <c r="DHF1404" s="4"/>
      <c r="DHG1404" s="4"/>
      <c r="DHH1404" s="4"/>
      <c r="DHI1404" s="4"/>
      <c r="DHJ1404" s="99"/>
      <c r="DHK1404" s="96"/>
      <c r="DHL1404" s="27"/>
      <c r="DHM1404" s="27"/>
      <c r="DHN1404" s="100"/>
      <c r="DHO1404" s="100"/>
      <c r="DHP1404" s="4"/>
      <c r="DHQ1404" s="4"/>
      <c r="DHR1404" s="27"/>
      <c r="DHS1404" s="27"/>
      <c r="DHT1404" s="98"/>
      <c r="DHU1404" s="98"/>
      <c r="DHV1404" s="98"/>
      <c r="DHW1404" s="98"/>
      <c r="DHX1404" s="98"/>
      <c r="DHY1404" s="98"/>
      <c r="DHZ1404" s="98"/>
      <c r="DIA1404" s="98"/>
      <c r="DIB1404" s="98"/>
      <c r="DIC1404" s="98"/>
      <c r="DID1404" s="98"/>
      <c r="DIE1404" s="98"/>
      <c r="DIF1404" s="98"/>
      <c r="DIG1404" s="98"/>
      <c r="DIH1404" s="98"/>
      <c r="DII1404" s="98"/>
      <c r="DIJ1404" s="98"/>
      <c r="DIK1404" s="98"/>
      <c r="DIL1404" s="98"/>
      <c r="DIM1404" s="98"/>
      <c r="DIN1404" s="98"/>
      <c r="DIO1404" s="98"/>
      <c r="DIP1404" s="98"/>
      <c r="DIQ1404" s="98"/>
      <c r="DIR1404" s="98"/>
      <c r="DIS1404" s="98"/>
      <c r="DIT1404" s="98"/>
      <c r="DIU1404" s="98"/>
      <c r="DIV1404" s="4"/>
      <c r="DIW1404" s="4"/>
      <c r="DIX1404" s="101"/>
      <c r="DJI1404" s="4"/>
      <c r="DJJ1404" s="4"/>
      <c r="DJK1404" s="4"/>
      <c r="DJL1404" s="4"/>
      <c r="DJM1404" s="4"/>
      <c r="DJN1404" s="4"/>
      <c r="DJO1404" s="27"/>
      <c r="DJP1404" s="4"/>
      <c r="DJQ1404" s="4"/>
      <c r="DJR1404" s="4"/>
      <c r="DJS1404" s="4"/>
      <c r="DJT1404" s="4"/>
      <c r="DJU1404" s="4"/>
      <c r="DJV1404" s="27"/>
      <c r="DJW1404" s="4"/>
      <c r="DJZ1404" s="4"/>
      <c r="DKA1404" s="49"/>
      <c r="DKB1404" s="49"/>
      <c r="DKC1404" s="49"/>
      <c r="DKD1404" s="49"/>
      <c r="DKE1404" s="49"/>
      <c r="DKF1404" s="49"/>
      <c r="DKG1404" s="4"/>
      <c r="DKH1404" s="97"/>
      <c r="DKI1404" s="97"/>
      <c r="DKJ1404" s="97"/>
      <c r="DKK1404" s="97"/>
      <c r="DKL1404" s="97"/>
      <c r="DKM1404" s="97"/>
      <c r="DKN1404" s="97"/>
      <c r="DKO1404" s="97"/>
      <c r="DKP1404" s="97"/>
      <c r="DKQ1404" s="97"/>
      <c r="DKR1404" s="97"/>
      <c r="DKS1404" s="97"/>
      <c r="DKT1404" s="97"/>
      <c r="DKU1404" s="97"/>
      <c r="DKV1404" s="97"/>
      <c r="DKW1404" s="97"/>
      <c r="DKX1404" s="97"/>
      <c r="DKY1404" s="97"/>
      <c r="DKZ1404" s="97"/>
      <c r="DLA1404" s="97"/>
      <c r="DLB1404" s="97"/>
      <c r="DLC1404" s="97"/>
      <c r="DLD1404" s="97"/>
      <c r="DLE1404" s="97"/>
      <c r="DLF1404" s="97"/>
      <c r="DLG1404" s="97"/>
      <c r="DLH1404" s="97"/>
      <c r="DLI1404" s="97"/>
      <c r="DLJ1404" s="49"/>
      <c r="DLK1404" s="49"/>
      <c r="DLL1404" s="49"/>
      <c r="DLM1404" s="49"/>
      <c r="DLN1404" s="49"/>
      <c r="DLO1404" s="49"/>
      <c r="DLP1404" s="49"/>
      <c r="DLQ1404" s="49"/>
      <c r="DLR1404" s="49"/>
      <c r="DLS1404" s="49"/>
      <c r="DLT1404" s="49"/>
      <c r="DLU1404" s="49"/>
      <c r="DLV1404" s="49"/>
      <c r="DLW1404" s="49"/>
      <c r="DLX1404" s="49"/>
      <c r="DLY1404" s="49"/>
      <c r="DLZ1404" s="49"/>
      <c r="DMA1404" s="49"/>
      <c r="DMB1404" s="49"/>
      <c r="DMC1404" s="49"/>
      <c r="DMD1404" s="49"/>
      <c r="DME1404" s="49"/>
      <c r="DMF1404" s="49"/>
      <c r="DMG1404" s="49"/>
      <c r="DMH1404" s="49"/>
      <c r="DMI1404" s="49"/>
      <c r="DMJ1404" s="49"/>
      <c r="DMK1404" s="49"/>
      <c r="DML1404" s="49"/>
      <c r="DMM1404" s="98"/>
      <c r="DMN1404" s="98"/>
      <c r="DMO1404" s="98"/>
      <c r="DMP1404" s="98"/>
      <c r="DMQ1404" s="98"/>
      <c r="DMR1404" s="98"/>
      <c r="DMS1404" s="98"/>
      <c r="DMT1404" s="98"/>
      <c r="DMU1404" s="98"/>
      <c r="DMV1404" s="98"/>
      <c r="DMW1404" s="98"/>
      <c r="DMX1404" s="98"/>
      <c r="DMY1404" s="98"/>
      <c r="DMZ1404" s="98"/>
      <c r="DNA1404" s="98"/>
      <c r="DNB1404" s="98"/>
      <c r="DNC1404" s="98"/>
      <c r="DND1404" s="98"/>
      <c r="DNE1404" s="98"/>
      <c r="DNF1404" s="98"/>
      <c r="DNG1404" s="98"/>
      <c r="DNH1404" s="98"/>
      <c r="DNI1404" s="98"/>
      <c r="DNJ1404" s="98"/>
      <c r="DNK1404" s="98"/>
      <c r="DNL1404" s="98"/>
      <c r="DNM1404" s="98"/>
      <c r="DNN1404" s="98"/>
      <c r="DNO1404" s="49"/>
      <c r="DNP1404" s="4"/>
      <c r="DNQ1404" s="4"/>
      <c r="DNR1404" s="4"/>
      <c r="DNS1404" s="4"/>
      <c r="DNT1404" s="99"/>
      <c r="DNU1404" s="96"/>
      <c r="DNV1404" s="27"/>
      <c r="DNW1404" s="27"/>
      <c r="DNX1404" s="100"/>
      <c r="DNY1404" s="100"/>
      <c r="DNZ1404" s="4"/>
      <c r="DOA1404" s="4"/>
      <c r="DOB1404" s="27"/>
      <c r="DOC1404" s="27"/>
      <c r="DOD1404" s="98"/>
      <c r="DOE1404" s="98"/>
      <c r="DOF1404" s="98"/>
      <c r="DOG1404" s="98"/>
      <c r="DOH1404" s="98"/>
      <c r="DOI1404" s="98"/>
      <c r="DOJ1404" s="98"/>
      <c r="DOK1404" s="98"/>
      <c r="DOL1404" s="98"/>
      <c r="DOM1404" s="98"/>
      <c r="DON1404" s="98"/>
      <c r="DOO1404" s="98"/>
      <c r="DOP1404" s="98"/>
      <c r="DOQ1404" s="98"/>
      <c r="DOR1404" s="98"/>
      <c r="DOS1404" s="98"/>
      <c r="DOT1404" s="98"/>
      <c r="DOU1404" s="98"/>
      <c r="DOV1404" s="98"/>
      <c r="DOW1404" s="98"/>
      <c r="DOX1404" s="98"/>
      <c r="DOY1404" s="98"/>
      <c r="DOZ1404" s="98"/>
      <c r="DPA1404" s="98"/>
      <c r="DPB1404" s="98"/>
      <c r="DPC1404" s="98"/>
      <c r="DPD1404" s="98"/>
      <c r="DPE1404" s="98"/>
      <c r="DPF1404" s="4"/>
      <c r="DPG1404" s="4"/>
      <c r="DPH1404" s="101"/>
      <c r="DPS1404" s="4"/>
      <c r="DPT1404" s="4"/>
      <c r="DPU1404" s="4"/>
      <c r="DPV1404" s="4"/>
      <c r="DPW1404" s="4"/>
      <c r="DPX1404" s="4"/>
      <c r="DPY1404" s="27"/>
      <c r="DPZ1404" s="4"/>
      <c r="DQA1404" s="4"/>
      <c r="DQB1404" s="4"/>
      <c r="DQC1404" s="4"/>
      <c r="DQD1404" s="4"/>
      <c r="DQE1404" s="4"/>
      <c r="DQF1404" s="27"/>
      <c r="DQG1404" s="4"/>
      <c r="DQJ1404" s="4"/>
      <c r="DQK1404" s="49"/>
      <c r="DQL1404" s="49"/>
      <c r="DQM1404" s="49"/>
      <c r="DQN1404" s="49"/>
      <c r="DQO1404" s="49"/>
      <c r="DQP1404" s="49"/>
      <c r="DQQ1404" s="4"/>
      <c r="DQR1404" s="97"/>
      <c r="DQS1404" s="97"/>
      <c r="DQT1404" s="97"/>
      <c r="DQU1404" s="97"/>
      <c r="DQV1404" s="97"/>
      <c r="DQW1404" s="97"/>
      <c r="DQX1404" s="97"/>
      <c r="DQY1404" s="97"/>
      <c r="DQZ1404" s="97"/>
      <c r="DRA1404" s="97"/>
      <c r="DRB1404" s="97"/>
      <c r="DRC1404" s="97"/>
      <c r="DRD1404" s="97"/>
      <c r="DRE1404" s="97"/>
      <c r="DRF1404" s="97"/>
      <c r="DRG1404" s="97"/>
      <c r="DRH1404" s="97"/>
      <c r="DRI1404" s="97"/>
      <c r="DRJ1404" s="97"/>
      <c r="DRK1404" s="97"/>
      <c r="DRL1404" s="97"/>
      <c r="DRM1404" s="97"/>
      <c r="DRN1404" s="97"/>
      <c r="DRO1404" s="97"/>
      <c r="DRP1404" s="97"/>
      <c r="DRQ1404" s="97"/>
      <c r="DRR1404" s="97"/>
      <c r="DRS1404" s="97"/>
      <c r="DRT1404" s="49"/>
      <c r="DRU1404" s="49"/>
      <c r="DRV1404" s="49"/>
      <c r="DRW1404" s="49"/>
      <c r="DRX1404" s="49"/>
      <c r="DRY1404" s="49"/>
      <c r="DRZ1404" s="49"/>
      <c r="DSA1404" s="49"/>
      <c r="DSB1404" s="49"/>
      <c r="DSC1404" s="49"/>
      <c r="DSD1404" s="49"/>
      <c r="DSE1404" s="49"/>
      <c r="DSF1404" s="49"/>
      <c r="DSG1404" s="49"/>
      <c r="DSH1404" s="49"/>
      <c r="DSI1404" s="49"/>
      <c r="DSJ1404" s="49"/>
      <c r="DSK1404" s="49"/>
      <c r="DSL1404" s="49"/>
      <c r="DSM1404" s="49"/>
      <c r="DSN1404" s="49"/>
      <c r="DSO1404" s="49"/>
      <c r="DSP1404" s="49"/>
      <c r="DSQ1404" s="49"/>
      <c r="DSR1404" s="49"/>
      <c r="DSS1404" s="49"/>
      <c r="DST1404" s="49"/>
      <c r="DSU1404" s="49"/>
      <c r="DSV1404" s="49"/>
      <c r="DSW1404" s="98"/>
      <c r="DSX1404" s="98"/>
      <c r="DSY1404" s="98"/>
      <c r="DSZ1404" s="98"/>
      <c r="DTA1404" s="98"/>
      <c r="DTB1404" s="98"/>
      <c r="DTC1404" s="98"/>
      <c r="DTD1404" s="98"/>
      <c r="DTE1404" s="98"/>
      <c r="DTF1404" s="98"/>
      <c r="DTG1404" s="98"/>
      <c r="DTH1404" s="98"/>
      <c r="DTI1404" s="98"/>
      <c r="DTJ1404" s="98"/>
      <c r="DTK1404" s="98"/>
      <c r="DTL1404" s="98"/>
      <c r="DTM1404" s="98"/>
      <c r="DTN1404" s="98"/>
      <c r="DTO1404" s="98"/>
      <c r="DTP1404" s="98"/>
      <c r="DTQ1404" s="98"/>
      <c r="DTR1404" s="98"/>
      <c r="DTS1404" s="98"/>
      <c r="DTT1404" s="98"/>
      <c r="DTU1404" s="98"/>
      <c r="DTV1404" s="98"/>
      <c r="DTW1404" s="98"/>
      <c r="DTX1404" s="98"/>
      <c r="DTY1404" s="49"/>
      <c r="DTZ1404" s="4"/>
      <c r="DUA1404" s="4"/>
      <c r="DUB1404" s="4"/>
      <c r="DUC1404" s="4"/>
      <c r="DUD1404" s="99"/>
      <c r="DUE1404" s="96"/>
      <c r="DUF1404" s="27"/>
      <c r="DUG1404" s="27"/>
      <c r="DUH1404" s="100"/>
      <c r="DUI1404" s="100"/>
      <c r="DUJ1404" s="4"/>
      <c r="DUK1404" s="4"/>
      <c r="DUL1404" s="27"/>
      <c r="DUM1404" s="27"/>
      <c r="DUN1404" s="98"/>
      <c r="DUO1404" s="98"/>
      <c r="DUP1404" s="98"/>
      <c r="DUQ1404" s="98"/>
      <c r="DUR1404" s="98"/>
      <c r="DUS1404" s="98"/>
      <c r="DUT1404" s="98"/>
      <c r="DUU1404" s="98"/>
      <c r="DUV1404" s="98"/>
      <c r="DUW1404" s="98"/>
      <c r="DUX1404" s="98"/>
      <c r="DUY1404" s="98"/>
      <c r="DUZ1404" s="98"/>
      <c r="DVA1404" s="98"/>
      <c r="DVB1404" s="98"/>
      <c r="DVC1404" s="98"/>
      <c r="DVD1404" s="98"/>
      <c r="DVE1404" s="98"/>
      <c r="DVF1404" s="98"/>
      <c r="DVG1404" s="98"/>
      <c r="DVH1404" s="98"/>
      <c r="DVI1404" s="98"/>
      <c r="DVJ1404" s="98"/>
      <c r="DVK1404" s="98"/>
      <c r="DVL1404" s="98"/>
      <c r="DVM1404" s="98"/>
      <c r="DVN1404" s="98"/>
      <c r="DVO1404" s="98"/>
      <c r="DVP1404" s="4"/>
      <c r="DVQ1404" s="4"/>
      <c r="DVR1404" s="101"/>
      <c r="DWC1404" s="4"/>
      <c r="DWD1404" s="4"/>
      <c r="DWE1404" s="4"/>
      <c r="DWF1404" s="4"/>
      <c r="DWG1404" s="4"/>
      <c r="DWH1404" s="4"/>
      <c r="DWI1404" s="27"/>
      <c r="DWJ1404" s="4"/>
      <c r="DWK1404" s="4"/>
      <c r="DWL1404" s="4"/>
      <c r="DWM1404" s="4"/>
      <c r="DWN1404" s="4"/>
      <c r="DWO1404" s="4"/>
      <c r="DWP1404" s="27"/>
      <c r="DWQ1404" s="4"/>
      <c r="DWT1404" s="4"/>
      <c r="DWU1404" s="49"/>
      <c r="DWV1404" s="49"/>
      <c r="DWW1404" s="49"/>
      <c r="DWX1404" s="49"/>
      <c r="DWY1404" s="49"/>
      <c r="DWZ1404" s="49"/>
      <c r="DXA1404" s="4"/>
      <c r="DXB1404" s="97"/>
      <c r="DXC1404" s="97"/>
      <c r="DXD1404" s="97"/>
      <c r="DXE1404" s="97"/>
      <c r="DXF1404" s="97"/>
      <c r="DXG1404" s="97"/>
      <c r="DXH1404" s="97"/>
      <c r="DXI1404" s="97"/>
      <c r="DXJ1404" s="97"/>
      <c r="DXK1404" s="97"/>
      <c r="DXL1404" s="97"/>
      <c r="DXM1404" s="97"/>
      <c r="DXN1404" s="97"/>
      <c r="DXO1404" s="97"/>
      <c r="DXP1404" s="97"/>
      <c r="DXQ1404" s="97"/>
      <c r="DXR1404" s="97"/>
      <c r="DXS1404" s="97"/>
      <c r="DXT1404" s="97"/>
      <c r="DXU1404" s="97"/>
      <c r="DXV1404" s="97"/>
      <c r="DXW1404" s="97"/>
      <c r="DXX1404" s="97"/>
      <c r="DXY1404" s="97"/>
      <c r="DXZ1404" s="97"/>
      <c r="DYA1404" s="97"/>
      <c r="DYB1404" s="97"/>
      <c r="DYC1404" s="97"/>
      <c r="DYD1404" s="49"/>
      <c r="DYE1404" s="49"/>
      <c r="DYF1404" s="49"/>
      <c r="DYG1404" s="49"/>
      <c r="DYH1404" s="49"/>
      <c r="DYI1404" s="49"/>
      <c r="DYJ1404" s="49"/>
      <c r="DYK1404" s="49"/>
      <c r="DYL1404" s="49"/>
      <c r="DYM1404" s="49"/>
      <c r="DYN1404" s="49"/>
      <c r="DYO1404" s="49"/>
      <c r="DYP1404" s="49"/>
      <c r="DYQ1404" s="49"/>
      <c r="DYR1404" s="49"/>
      <c r="DYS1404" s="49"/>
      <c r="DYT1404" s="49"/>
      <c r="DYU1404" s="49"/>
      <c r="DYV1404" s="49"/>
      <c r="DYW1404" s="49"/>
      <c r="DYX1404" s="49"/>
      <c r="DYY1404" s="49"/>
      <c r="DYZ1404" s="49"/>
      <c r="DZA1404" s="49"/>
      <c r="DZB1404" s="49"/>
      <c r="DZC1404" s="49"/>
      <c r="DZD1404" s="49"/>
      <c r="DZE1404" s="49"/>
      <c r="DZF1404" s="49"/>
      <c r="DZG1404" s="98"/>
      <c r="DZH1404" s="98"/>
      <c r="DZI1404" s="98"/>
      <c r="DZJ1404" s="98"/>
      <c r="DZK1404" s="98"/>
      <c r="DZL1404" s="98"/>
      <c r="DZM1404" s="98"/>
      <c r="DZN1404" s="98"/>
      <c r="DZO1404" s="98"/>
      <c r="DZP1404" s="98"/>
      <c r="DZQ1404" s="98"/>
      <c r="DZR1404" s="98"/>
      <c r="DZS1404" s="98"/>
      <c r="DZT1404" s="98"/>
      <c r="DZU1404" s="98"/>
      <c r="DZV1404" s="98"/>
      <c r="DZW1404" s="98"/>
      <c r="DZX1404" s="98"/>
      <c r="DZY1404" s="98"/>
      <c r="DZZ1404" s="98"/>
      <c r="EAA1404" s="98"/>
      <c r="EAB1404" s="98"/>
      <c r="EAC1404" s="98"/>
      <c r="EAD1404" s="98"/>
      <c r="EAE1404" s="98"/>
      <c r="EAF1404" s="98"/>
      <c r="EAG1404" s="98"/>
      <c r="EAH1404" s="98"/>
      <c r="EAI1404" s="49"/>
      <c r="EAJ1404" s="4"/>
      <c r="EAK1404" s="4"/>
      <c r="EAL1404" s="4"/>
      <c r="EAM1404" s="4"/>
      <c r="EAN1404" s="99"/>
      <c r="EAO1404" s="96"/>
      <c r="EAP1404" s="27"/>
      <c r="EAQ1404" s="27"/>
      <c r="EAR1404" s="100"/>
      <c r="EAS1404" s="100"/>
      <c r="EAT1404" s="4"/>
      <c r="EAU1404" s="4"/>
      <c r="EAV1404" s="27"/>
      <c r="EAW1404" s="27"/>
      <c r="EAX1404" s="98"/>
      <c r="EAY1404" s="98"/>
      <c r="EAZ1404" s="98"/>
      <c r="EBA1404" s="98"/>
      <c r="EBB1404" s="98"/>
      <c r="EBC1404" s="98"/>
      <c r="EBD1404" s="98"/>
      <c r="EBE1404" s="98"/>
      <c r="EBF1404" s="98"/>
      <c r="EBG1404" s="98"/>
      <c r="EBH1404" s="98"/>
      <c r="EBI1404" s="98"/>
      <c r="EBJ1404" s="98"/>
      <c r="EBK1404" s="98"/>
      <c r="EBL1404" s="98"/>
      <c r="EBM1404" s="98"/>
      <c r="EBN1404" s="98"/>
      <c r="EBO1404" s="98"/>
      <c r="EBP1404" s="98"/>
      <c r="EBQ1404" s="98"/>
      <c r="EBR1404" s="98"/>
      <c r="EBS1404" s="98"/>
      <c r="EBT1404" s="98"/>
      <c r="EBU1404" s="98"/>
      <c r="EBV1404" s="98"/>
      <c r="EBW1404" s="98"/>
      <c r="EBX1404" s="98"/>
      <c r="EBY1404" s="98"/>
      <c r="EBZ1404" s="4"/>
      <c r="ECA1404" s="4"/>
      <c r="ECB1404" s="101"/>
      <c r="ECM1404" s="4"/>
      <c r="ECN1404" s="4"/>
      <c r="ECO1404" s="4"/>
      <c r="ECP1404" s="4"/>
      <c r="ECQ1404" s="4"/>
      <c r="ECR1404" s="4"/>
      <c r="ECS1404" s="27"/>
      <c r="ECT1404" s="4"/>
      <c r="ECU1404" s="4"/>
      <c r="ECV1404" s="4"/>
      <c r="ECW1404" s="4"/>
      <c r="ECX1404" s="4"/>
      <c r="ECY1404" s="4"/>
      <c r="ECZ1404" s="27"/>
      <c r="EDA1404" s="4"/>
      <c r="EDD1404" s="4"/>
      <c r="EDE1404" s="49"/>
      <c r="EDF1404" s="49"/>
      <c r="EDG1404" s="49"/>
      <c r="EDH1404" s="49"/>
      <c r="EDI1404" s="49"/>
      <c r="EDJ1404" s="49"/>
      <c r="EDK1404" s="4"/>
      <c r="EDL1404" s="97"/>
      <c r="EDM1404" s="97"/>
      <c r="EDN1404" s="97"/>
      <c r="EDO1404" s="97"/>
      <c r="EDP1404" s="97"/>
      <c r="EDQ1404" s="97"/>
      <c r="EDR1404" s="97"/>
      <c r="EDS1404" s="97"/>
      <c r="EDT1404" s="97"/>
      <c r="EDU1404" s="97"/>
      <c r="EDV1404" s="97"/>
      <c r="EDW1404" s="97"/>
      <c r="EDX1404" s="97"/>
      <c r="EDY1404" s="97"/>
      <c r="EDZ1404" s="97"/>
      <c r="EEA1404" s="97"/>
      <c r="EEB1404" s="97"/>
      <c r="EEC1404" s="97"/>
      <c r="EED1404" s="97"/>
      <c r="EEE1404" s="97"/>
      <c r="EEF1404" s="97"/>
      <c r="EEG1404" s="97"/>
      <c r="EEH1404" s="97"/>
      <c r="EEI1404" s="97"/>
      <c r="EEJ1404" s="97"/>
      <c r="EEK1404" s="97"/>
      <c r="EEL1404" s="97"/>
      <c r="EEM1404" s="97"/>
      <c r="EEN1404" s="49"/>
      <c r="EEO1404" s="49"/>
      <c r="EEP1404" s="49"/>
      <c r="EEQ1404" s="49"/>
      <c r="EER1404" s="49"/>
      <c r="EES1404" s="49"/>
      <c r="EET1404" s="49"/>
      <c r="EEU1404" s="49"/>
      <c r="EEV1404" s="49"/>
      <c r="EEW1404" s="49"/>
      <c r="EEX1404" s="49"/>
      <c r="EEY1404" s="49"/>
      <c r="EEZ1404" s="49"/>
      <c r="EFA1404" s="49"/>
      <c r="EFB1404" s="49"/>
      <c r="EFC1404" s="49"/>
      <c r="EFD1404" s="49"/>
      <c r="EFE1404" s="49"/>
      <c r="EFF1404" s="49"/>
      <c r="EFG1404" s="49"/>
      <c r="EFH1404" s="49"/>
      <c r="EFI1404" s="49"/>
      <c r="EFJ1404" s="49"/>
      <c r="EFK1404" s="49"/>
      <c r="EFL1404" s="49"/>
      <c r="EFM1404" s="49"/>
      <c r="EFN1404" s="49"/>
      <c r="EFO1404" s="49"/>
      <c r="EFP1404" s="49"/>
      <c r="EFQ1404" s="98"/>
      <c r="EFR1404" s="98"/>
      <c r="EFS1404" s="98"/>
      <c r="EFT1404" s="98"/>
      <c r="EFU1404" s="98"/>
      <c r="EFV1404" s="98"/>
      <c r="EFW1404" s="98"/>
      <c r="EFX1404" s="98"/>
      <c r="EFY1404" s="98"/>
      <c r="EFZ1404" s="98"/>
      <c r="EGA1404" s="98"/>
      <c r="EGB1404" s="98"/>
      <c r="EGC1404" s="98"/>
      <c r="EGD1404" s="98"/>
      <c r="EGE1404" s="98"/>
      <c r="EGF1404" s="98"/>
      <c r="EGG1404" s="98"/>
      <c r="EGH1404" s="98"/>
      <c r="EGI1404" s="98"/>
      <c r="EGJ1404" s="98"/>
      <c r="EGK1404" s="98"/>
      <c r="EGL1404" s="98"/>
      <c r="EGM1404" s="98"/>
      <c r="EGN1404" s="98"/>
      <c r="EGO1404" s="98"/>
      <c r="EGP1404" s="98"/>
      <c r="EGQ1404" s="98"/>
      <c r="EGR1404" s="98"/>
      <c r="EGS1404" s="49"/>
      <c r="EGT1404" s="4"/>
      <c r="EGU1404" s="4"/>
      <c r="EGV1404" s="4"/>
      <c r="EGW1404" s="4"/>
      <c r="EGX1404" s="99"/>
      <c r="EGY1404" s="96"/>
      <c r="EGZ1404" s="27"/>
      <c r="EHA1404" s="27"/>
      <c r="EHB1404" s="100"/>
      <c r="EHC1404" s="100"/>
      <c r="EHD1404" s="4"/>
      <c r="EHE1404" s="4"/>
      <c r="EHF1404" s="27"/>
      <c r="EHG1404" s="27"/>
      <c r="EHH1404" s="98"/>
      <c r="EHI1404" s="98"/>
      <c r="EHJ1404" s="98"/>
      <c r="EHK1404" s="98"/>
      <c r="EHL1404" s="98"/>
      <c r="EHM1404" s="98"/>
      <c r="EHN1404" s="98"/>
      <c r="EHO1404" s="98"/>
      <c r="EHP1404" s="98"/>
      <c r="EHQ1404" s="98"/>
      <c r="EHR1404" s="98"/>
      <c r="EHS1404" s="98"/>
      <c r="EHT1404" s="98"/>
      <c r="EHU1404" s="98"/>
      <c r="EHV1404" s="98"/>
      <c r="EHW1404" s="98"/>
      <c r="EHX1404" s="98"/>
      <c r="EHY1404" s="98"/>
      <c r="EHZ1404" s="98"/>
      <c r="EIA1404" s="98"/>
      <c r="EIB1404" s="98"/>
      <c r="EIC1404" s="98"/>
      <c r="EID1404" s="98"/>
      <c r="EIE1404" s="98"/>
      <c r="EIF1404" s="98"/>
      <c r="EIG1404" s="98"/>
      <c r="EIH1404" s="98"/>
      <c r="EII1404" s="98"/>
      <c r="EIJ1404" s="4"/>
      <c r="EIK1404" s="4"/>
      <c r="EIL1404" s="101"/>
      <c r="EIW1404" s="4"/>
      <c r="EIX1404" s="4"/>
      <c r="EIY1404" s="4"/>
      <c r="EIZ1404" s="4"/>
      <c r="EJA1404" s="4"/>
      <c r="EJB1404" s="4"/>
      <c r="EJC1404" s="27"/>
      <c r="EJD1404" s="4"/>
      <c r="EJE1404" s="4"/>
      <c r="EJF1404" s="4"/>
      <c r="EJG1404" s="4"/>
      <c r="EJH1404" s="4"/>
      <c r="EJI1404" s="4"/>
      <c r="EJJ1404" s="27"/>
      <c r="EJK1404" s="4"/>
      <c r="EJN1404" s="4"/>
      <c r="EJO1404" s="49"/>
      <c r="EJP1404" s="49"/>
      <c r="EJQ1404" s="49"/>
      <c r="EJR1404" s="49"/>
      <c r="EJS1404" s="49"/>
      <c r="EJT1404" s="49"/>
      <c r="EJU1404" s="4"/>
      <c r="EJV1404" s="97"/>
      <c r="EJW1404" s="97"/>
      <c r="EJX1404" s="97"/>
      <c r="EJY1404" s="97"/>
      <c r="EJZ1404" s="97"/>
      <c r="EKA1404" s="97"/>
      <c r="EKB1404" s="97"/>
      <c r="EKC1404" s="97"/>
      <c r="EKD1404" s="97"/>
      <c r="EKE1404" s="97"/>
      <c r="EKF1404" s="97"/>
      <c r="EKG1404" s="97"/>
      <c r="EKH1404" s="97"/>
      <c r="EKI1404" s="97"/>
      <c r="EKJ1404" s="97"/>
      <c r="EKK1404" s="97"/>
      <c r="EKL1404" s="97"/>
      <c r="EKM1404" s="97"/>
      <c r="EKN1404" s="97"/>
      <c r="EKO1404" s="97"/>
      <c r="EKP1404" s="97"/>
      <c r="EKQ1404" s="97"/>
      <c r="EKR1404" s="97"/>
      <c r="EKS1404" s="97"/>
      <c r="EKT1404" s="97"/>
      <c r="EKU1404" s="97"/>
      <c r="EKV1404" s="97"/>
      <c r="EKW1404" s="97"/>
      <c r="EKX1404" s="49"/>
      <c r="EKY1404" s="49"/>
      <c r="EKZ1404" s="49"/>
      <c r="ELA1404" s="49"/>
      <c r="ELB1404" s="49"/>
      <c r="ELC1404" s="49"/>
      <c r="ELD1404" s="49"/>
      <c r="ELE1404" s="49"/>
      <c r="ELF1404" s="49"/>
      <c r="ELG1404" s="49"/>
      <c r="ELH1404" s="49"/>
      <c r="ELI1404" s="49"/>
      <c r="ELJ1404" s="49"/>
      <c r="ELK1404" s="49"/>
      <c r="ELL1404" s="49"/>
      <c r="ELM1404" s="49"/>
      <c r="ELN1404" s="49"/>
      <c r="ELO1404" s="49"/>
      <c r="ELP1404" s="49"/>
      <c r="ELQ1404" s="49"/>
      <c r="ELR1404" s="49"/>
      <c r="ELS1404" s="49"/>
      <c r="ELT1404" s="49"/>
      <c r="ELU1404" s="49"/>
      <c r="ELV1404" s="49"/>
      <c r="ELW1404" s="49"/>
      <c r="ELX1404" s="49"/>
      <c r="ELY1404" s="49"/>
      <c r="ELZ1404" s="49"/>
      <c r="EMA1404" s="98"/>
      <c r="EMB1404" s="98"/>
      <c r="EMC1404" s="98"/>
      <c r="EMD1404" s="98"/>
      <c r="EME1404" s="98"/>
      <c r="EMF1404" s="98"/>
      <c r="EMG1404" s="98"/>
      <c r="EMH1404" s="98"/>
      <c r="EMI1404" s="98"/>
      <c r="EMJ1404" s="98"/>
      <c r="EMK1404" s="98"/>
      <c r="EML1404" s="98"/>
      <c r="EMM1404" s="98"/>
      <c r="EMN1404" s="98"/>
      <c r="EMO1404" s="98"/>
      <c r="EMP1404" s="98"/>
      <c r="EMQ1404" s="98"/>
      <c r="EMR1404" s="98"/>
      <c r="EMS1404" s="98"/>
      <c r="EMT1404" s="98"/>
      <c r="EMU1404" s="98"/>
      <c r="EMV1404" s="98"/>
      <c r="EMW1404" s="98"/>
      <c r="EMX1404" s="98"/>
      <c r="EMY1404" s="98"/>
      <c r="EMZ1404" s="98"/>
      <c r="ENA1404" s="98"/>
      <c r="ENB1404" s="98"/>
      <c r="ENC1404" s="49"/>
      <c r="END1404" s="4"/>
      <c r="ENE1404" s="4"/>
      <c r="ENF1404" s="4"/>
      <c r="ENG1404" s="4"/>
      <c r="ENH1404" s="99"/>
      <c r="ENI1404" s="96"/>
      <c r="ENJ1404" s="27"/>
      <c r="ENK1404" s="27"/>
      <c r="ENL1404" s="100"/>
      <c r="ENM1404" s="100"/>
      <c r="ENN1404" s="4"/>
      <c r="ENO1404" s="4"/>
      <c r="ENP1404" s="27"/>
      <c r="ENQ1404" s="27"/>
      <c r="ENR1404" s="98"/>
      <c r="ENS1404" s="98"/>
      <c r="ENT1404" s="98"/>
      <c r="ENU1404" s="98"/>
      <c r="ENV1404" s="98"/>
      <c r="ENW1404" s="98"/>
      <c r="ENX1404" s="98"/>
      <c r="ENY1404" s="98"/>
      <c r="ENZ1404" s="98"/>
      <c r="EOA1404" s="98"/>
      <c r="EOB1404" s="98"/>
      <c r="EOC1404" s="98"/>
      <c r="EOD1404" s="98"/>
      <c r="EOE1404" s="98"/>
      <c r="EOF1404" s="98"/>
      <c r="EOG1404" s="98"/>
      <c r="EOH1404" s="98"/>
      <c r="EOI1404" s="98"/>
      <c r="EOJ1404" s="98"/>
      <c r="EOK1404" s="98"/>
      <c r="EOL1404" s="98"/>
      <c r="EOM1404" s="98"/>
      <c r="EON1404" s="98"/>
      <c r="EOO1404" s="98"/>
      <c r="EOP1404" s="98"/>
      <c r="EOQ1404" s="98"/>
      <c r="EOR1404" s="98"/>
      <c r="EOS1404" s="98"/>
      <c r="EOT1404" s="4"/>
      <c r="EOU1404" s="4"/>
      <c r="EOV1404" s="101"/>
      <c r="EPG1404" s="4"/>
      <c r="EPH1404" s="4"/>
      <c r="EPI1404" s="4"/>
      <c r="EPJ1404" s="4"/>
      <c r="EPK1404" s="4"/>
      <c r="EPL1404" s="4"/>
      <c r="EPM1404" s="27"/>
      <c r="EPN1404" s="4"/>
      <c r="EPO1404" s="4"/>
      <c r="EPP1404" s="4"/>
      <c r="EPQ1404" s="4"/>
      <c r="EPR1404" s="4"/>
      <c r="EPS1404" s="4"/>
      <c r="EPT1404" s="27"/>
      <c r="EPU1404" s="4"/>
      <c r="EPX1404" s="4"/>
      <c r="EPY1404" s="49"/>
      <c r="EPZ1404" s="49"/>
      <c r="EQA1404" s="49"/>
      <c r="EQB1404" s="49"/>
      <c r="EQC1404" s="49"/>
      <c r="EQD1404" s="49"/>
      <c r="EQE1404" s="4"/>
      <c r="EQF1404" s="97"/>
      <c r="EQG1404" s="97"/>
      <c r="EQH1404" s="97"/>
      <c r="EQI1404" s="97"/>
      <c r="EQJ1404" s="97"/>
      <c r="EQK1404" s="97"/>
      <c r="EQL1404" s="97"/>
      <c r="EQM1404" s="97"/>
      <c r="EQN1404" s="97"/>
      <c r="EQO1404" s="97"/>
      <c r="EQP1404" s="97"/>
      <c r="EQQ1404" s="97"/>
      <c r="EQR1404" s="97"/>
      <c r="EQS1404" s="97"/>
      <c r="EQT1404" s="97"/>
      <c r="EQU1404" s="97"/>
      <c r="EQV1404" s="97"/>
      <c r="EQW1404" s="97"/>
      <c r="EQX1404" s="97"/>
      <c r="EQY1404" s="97"/>
      <c r="EQZ1404" s="97"/>
      <c r="ERA1404" s="97"/>
      <c r="ERB1404" s="97"/>
      <c r="ERC1404" s="97"/>
      <c r="ERD1404" s="97"/>
      <c r="ERE1404" s="97"/>
      <c r="ERF1404" s="97"/>
      <c r="ERG1404" s="97"/>
      <c r="ERH1404" s="49"/>
      <c r="ERI1404" s="49"/>
      <c r="ERJ1404" s="49"/>
      <c r="ERK1404" s="49"/>
      <c r="ERL1404" s="49"/>
      <c r="ERM1404" s="49"/>
      <c r="ERN1404" s="49"/>
      <c r="ERO1404" s="49"/>
      <c r="ERP1404" s="49"/>
      <c r="ERQ1404" s="49"/>
      <c r="ERR1404" s="49"/>
      <c r="ERS1404" s="49"/>
      <c r="ERT1404" s="49"/>
      <c r="ERU1404" s="49"/>
      <c r="ERV1404" s="49"/>
      <c r="ERW1404" s="49"/>
      <c r="ERX1404" s="49"/>
      <c r="ERY1404" s="49"/>
      <c r="ERZ1404" s="49"/>
      <c r="ESA1404" s="49"/>
      <c r="ESB1404" s="49"/>
      <c r="ESC1404" s="49"/>
      <c r="ESD1404" s="49"/>
      <c r="ESE1404" s="49"/>
      <c r="ESF1404" s="49"/>
      <c r="ESG1404" s="49"/>
      <c r="ESH1404" s="49"/>
      <c r="ESI1404" s="49"/>
      <c r="ESJ1404" s="49"/>
      <c r="ESK1404" s="98"/>
      <c r="ESL1404" s="98"/>
      <c r="ESM1404" s="98"/>
      <c r="ESN1404" s="98"/>
      <c r="ESO1404" s="98"/>
      <c r="ESP1404" s="98"/>
      <c r="ESQ1404" s="98"/>
      <c r="ESR1404" s="98"/>
      <c r="ESS1404" s="98"/>
      <c r="EST1404" s="98"/>
      <c r="ESU1404" s="98"/>
      <c r="ESV1404" s="98"/>
      <c r="ESW1404" s="98"/>
      <c r="ESX1404" s="98"/>
      <c r="ESY1404" s="98"/>
      <c r="ESZ1404" s="98"/>
      <c r="ETA1404" s="98"/>
      <c r="ETB1404" s="98"/>
      <c r="ETC1404" s="98"/>
      <c r="ETD1404" s="98"/>
      <c r="ETE1404" s="98"/>
      <c r="ETF1404" s="98"/>
      <c r="ETG1404" s="98"/>
      <c r="ETH1404" s="98"/>
      <c r="ETI1404" s="98"/>
      <c r="ETJ1404" s="98"/>
      <c r="ETK1404" s="98"/>
      <c r="ETL1404" s="98"/>
      <c r="ETM1404" s="49"/>
      <c r="ETN1404" s="4"/>
      <c r="ETO1404" s="4"/>
      <c r="ETP1404" s="4"/>
      <c r="ETQ1404" s="4"/>
      <c r="ETR1404" s="99"/>
      <c r="ETS1404" s="96"/>
      <c r="ETT1404" s="27"/>
      <c r="ETU1404" s="27"/>
      <c r="ETV1404" s="100"/>
      <c r="ETW1404" s="100"/>
      <c r="ETX1404" s="4"/>
      <c r="ETY1404" s="4"/>
      <c r="ETZ1404" s="27"/>
      <c r="EUA1404" s="27"/>
      <c r="EUB1404" s="98"/>
      <c r="EUC1404" s="98"/>
      <c r="EUD1404" s="98"/>
      <c r="EUE1404" s="98"/>
      <c r="EUF1404" s="98"/>
      <c r="EUG1404" s="98"/>
      <c r="EUH1404" s="98"/>
      <c r="EUI1404" s="98"/>
      <c r="EUJ1404" s="98"/>
      <c r="EUK1404" s="98"/>
      <c r="EUL1404" s="98"/>
      <c r="EUM1404" s="98"/>
      <c r="EUN1404" s="98"/>
      <c r="EUO1404" s="98"/>
      <c r="EUP1404" s="98"/>
      <c r="EUQ1404" s="98"/>
      <c r="EUR1404" s="98"/>
      <c r="EUS1404" s="98"/>
      <c r="EUT1404" s="98"/>
      <c r="EUU1404" s="98"/>
      <c r="EUV1404" s="98"/>
      <c r="EUW1404" s="98"/>
      <c r="EUX1404" s="98"/>
      <c r="EUY1404" s="98"/>
      <c r="EUZ1404" s="98"/>
      <c r="EVA1404" s="98"/>
      <c r="EVB1404" s="98"/>
      <c r="EVC1404" s="98"/>
      <c r="EVD1404" s="4"/>
      <c r="EVE1404" s="4"/>
      <c r="EVF1404" s="101"/>
      <c r="EVQ1404" s="4"/>
      <c r="EVR1404" s="4"/>
      <c r="EVS1404" s="4"/>
      <c r="EVT1404" s="4"/>
      <c r="EVU1404" s="4"/>
      <c r="EVV1404" s="4"/>
      <c r="EVW1404" s="27"/>
      <c r="EVX1404" s="4"/>
      <c r="EVY1404" s="4"/>
      <c r="EVZ1404" s="4"/>
      <c r="EWA1404" s="4"/>
      <c r="EWB1404" s="4"/>
      <c r="EWC1404" s="4"/>
      <c r="EWD1404" s="27"/>
      <c r="EWE1404" s="4"/>
      <c r="EWH1404" s="4"/>
      <c r="EWI1404" s="49"/>
      <c r="EWJ1404" s="49"/>
      <c r="EWK1404" s="49"/>
      <c r="EWL1404" s="49"/>
      <c r="EWM1404" s="49"/>
      <c r="EWN1404" s="49"/>
      <c r="EWO1404" s="4"/>
      <c r="EWP1404" s="97"/>
      <c r="EWQ1404" s="97"/>
      <c r="EWR1404" s="97"/>
      <c r="EWS1404" s="97"/>
      <c r="EWT1404" s="97"/>
      <c r="EWU1404" s="97"/>
      <c r="EWV1404" s="97"/>
      <c r="EWW1404" s="97"/>
      <c r="EWX1404" s="97"/>
      <c r="EWY1404" s="97"/>
      <c r="EWZ1404" s="97"/>
      <c r="EXA1404" s="97"/>
      <c r="EXB1404" s="97"/>
      <c r="EXC1404" s="97"/>
      <c r="EXD1404" s="97"/>
      <c r="EXE1404" s="97"/>
      <c r="EXF1404" s="97"/>
      <c r="EXG1404" s="97"/>
      <c r="EXH1404" s="97"/>
      <c r="EXI1404" s="97"/>
      <c r="EXJ1404" s="97"/>
      <c r="EXK1404" s="97"/>
      <c r="EXL1404" s="97"/>
      <c r="EXM1404" s="97"/>
      <c r="EXN1404" s="97"/>
      <c r="EXO1404" s="97"/>
      <c r="EXP1404" s="97"/>
      <c r="EXQ1404" s="97"/>
      <c r="EXR1404" s="49"/>
      <c r="EXS1404" s="49"/>
      <c r="EXT1404" s="49"/>
      <c r="EXU1404" s="49"/>
      <c r="EXV1404" s="49"/>
      <c r="EXW1404" s="49"/>
      <c r="EXX1404" s="49"/>
      <c r="EXY1404" s="49"/>
      <c r="EXZ1404" s="49"/>
      <c r="EYA1404" s="49"/>
      <c r="EYB1404" s="49"/>
      <c r="EYC1404" s="49"/>
      <c r="EYD1404" s="49"/>
      <c r="EYE1404" s="49"/>
      <c r="EYF1404" s="49"/>
      <c r="EYG1404" s="49"/>
      <c r="EYH1404" s="49"/>
      <c r="EYI1404" s="49"/>
      <c r="EYJ1404" s="49"/>
      <c r="EYK1404" s="49"/>
      <c r="EYL1404" s="49"/>
      <c r="EYM1404" s="49"/>
      <c r="EYN1404" s="49"/>
      <c r="EYO1404" s="49"/>
      <c r="EYP1404" s="49"/>
      <c r="EYQ1404" s="49"/>
      <c r="EYR1404" s="49"/>
      <c r="EYS1404" s="49"/>
      <c r="EYT1404" s="49"/>
      <c r="EYU1404" s="98"/>
      <c r="EYV1404" s="98"/>
      <c r="EYW1404" s="98"/>
      <c r="EYX1404" s="98"/>
      <c r="EYY1404" s="98"/>
      <c r="EYZ1404" s="98"/>
      <c r="EZA1404" s="98"/>
      <c r="EZB1404" s="98"/>
      <c r="EZC1404" s="98"/>
      <c r="EZD1404" s="98"/>
      <c r="EZE1404" s="98"/>
      <c r="EZF1404" s="98"/>
      <c r="EZG1404" s="98"/>
      <c r="EZH1404" s="98"/>
      <c r="EZI1404" s="98"/>
      <c r="EZJ1404" s="98"/>
      <c r="EZK1404" s="98"/>
      <c r="EZL1404" s="98"/>
      <c r="EZM1404" s="98"/>
      <c r="EZN1404" s="98"/>
      <c r="EZO1404" s="98"/>
      <c r="EZP1404" s="98"/>
      <c r="EZQ1404" s="98"/>
      <c r="EZR1404" s="98"/>
      <c r="EZS1404" s="98"/>
      <c r="EZT1404" s="98"/>
      <c r="EZU1404" s="98"/>
      <c r="EZV1404" s="98"/>
      <c r="EZW1404" s="49"/>
      <c r="EZX1404" s="4"/>
      <c r="EZY1404" s="4"/>
      <c r="EZZ1404" s="4"/>
      <c r="FAA1404" s="4"/>
      <c r="FAB1404" s="99"/>
      <c r="FAC1404" s="96"/>
      <c r="FAD1404" s="27"/>
      <c r="FAE1404" s="27"/>
      <c r="FAF1404" s="100"/>
      <c r="FAG1404" s="100"/>
      <c r="FAH1404" s="4"/>
      <c r="FAI1404" s="4"/>
      <c r="FAJ1404" s="27"/>
      <c r="FAK1404" s="27"/>
      <c r="FAL1404" s="98"/>
      <c r="FAM1404" s="98"/>
      <c r="FAN1404" s="98"/>
      <c r="FAO1404" s="98"/>
      <c r="FAP1404" s="98"/>
      <c r="FAQ1404" s="98"/>
      <c r="FAR1404" s="98"/>
      <c r="FAS1404" s="98"/>
      <c r="FAT1404" s="98"/>
      <c r="FAU1404" s="98"/>
      <c r="FAV1404" s="98"/>
      <c r="FAW1404" s="98"/>
      <c r="FAX1404" s="98"/>
      <c r="FAY1404" s="98"/>
      <c r="FAZ1404" s="98"/>
      <c r="FBA1404" s="98"/>
      <c r="FBB1404" s="98"/>
      <c r="FBC1404" s="98"/>
      <c r="FBD1404" s="98"/>
      <c r="FBE1404" s="98"/>
      <c r="FBF1404" s="98"/>
      <c r="FBG1404" s="98"/>
      <c r="FBH1404" s="98"/>
      <c r="FBI1404" s="98"/>
      <c r="FBJ1404" s="98"/>
      <c r="FBK1404" s="98"/>
      <c r="FBL1404" s="98"/>
      <c r="FBM1404" s="98"/>
      <c r="FBN1404" s="4"/>
      <c r="FBO1404" s="4"/>
      <c r="FBP1404" s="101"/>
      <c r="FCA1404" s="4"/>
      <c r="FCB1404" s="4"/>
      <c r="FCC1404" s="4"/>
      <c r="FCD1404" s="4"/>
      <c r="FCE1404" s="4"/>
      <c r="FCF1404" s="4"/>
      <c r="FCG1404" s="27"/>
      <c r="FCH1404" s="4"/>
      <c r="FCI1404" s="4"/>
      <c r="FCJ1404" s="4"/>
      <c r="FCK1404" s="4"/>
      <c r="FCL1404" s="4"/>
      <c r="FCM1404" s="4"/>
      <c r="FCN1404" s="27"/>
      <c r="FCO1404" s="4"/>
      <c r="FCR1404" s="4"/>
      <c r="FCS1404" s="49"/>
      <c r="FCT1404" s="49"/>
      <c r="FCU1404" s="49"/>
      <c r="FCV1404" s="49"/>
      <c r="FCW1404" s="49"/>
      <c r="FCX1404" s="49"/>
      <c r="FCY1404" s="4"/>
      <c r="FCZ1404" s="97"/>
      <c r="FDA1404" s="97"/>
      <c r="FDB1404" s="97"/>
      <c r="FDC1404" s="97"/>
      <c r="FDD1404" s="97"/>
      <c r="FDE1404" s="97"/>
      <c r="FDF1404" s="97"/>
      <c r="FDG1404" s="97"/>
      <c r="FDH1404" s="97"/>
      <c r="FDI1404" s="97"/>
      <c r="FDJ1404" s="97"/>
      <c r="FDK1404" s="97"/>
      <c r="FDL1404" s="97"/>
      <c r="FDM1404" s="97"/>
      <c r="FDN1404" s="97"/>
      <c r="FDO1404" s="97"/>
      <c r="FDP1404" s="97"/>
      <c r="FDQ1404" s="97"/>
      <c r="FDR1404" s="97"/>
      <c r="FDS1404" s="97"/>
      <c r="FDT1404" s="97"/>
      <c r="FDU1404" s="97"/>
      <c r="FDV1404" s="97"/>
      <c r="FDW1404" s="97"/>
      <c r="FDX1404" s="97"/>
      <c r="FDY1404" s="97"/>
      <c r="FDZ1404" s="97"/>
      <c r="FEA1404" s="97"/>
      <c r="FEB1404" s="49"/>
      <c r="FEC1404" s="49"/>
      <c r="FED1404" s="49"/>
      <c r="FEE1404" s="49"/>
      <c r="FEF1404" s="49"/>
      <c r="FEG1404" s="49"/>
      <c r="FEH1404" s="49"/>
      <c r="FEI1404" s="49"/>
      <c r="FEJ1404" s="49"/>
      <c r="FEK1404" s="49"/>
      <c r="FEL1404" s="49"/>
      <c r="FEM1404" s="49"/>
      <c r="FEN1404" s="49"/>
      <c r="FEO1404" s="49"/>
      <c r="FEP1404" s="49"/>
      <c r="FEQ1404" s="49"/>
      <c r="FER1404" s="49"/>
      <c r="FES1404" s="49"/>
      <c r="FET1404" s="49"/>
      <c r="FEU1404" s="49"/>
      <c r="FEV1404" s="49"/>
      <c r="FEW1404" s="49"/>
      <c r="FEX1404" s="49"/>
      <c r="FEY1404" s="49"/>
      <c r="FEZ1404" s="49"/>
      <c r="FFA1404" s="49"/>
      <c r="FFB1404" s="49"/>
      <c r="FFC1404" s="49"/>
      <c r="FFD1404" s="49"/>
      <c r="FFE1404" s="98"/>
      <c r="FFF1404" s="98"/>
      <c r="FFG1404" s="98"/>
      <c r="FFH1404" s="98"/>
      <c r="FFI1404" s="98"/>
      <c r="FFJ1404" s="98"/>
      <c r="FFK1404" s="98"/>
      <c r="FFL1404" s="98"/>
      <c r="FFM1404" s="98"/>
      <c r="FFN1404" s="98"/>
      <c r="FFO1404" s="98"/>
      <c r="FFP1404" s="98"/>
      <c r="FFQ1404" s="98"/>
      <c r="FFR1404" s="98"/>
      <c r="FFS1404" s="98"/>
      <c r="FFT1404" s="98"/>
      <c r="FFU1404" s="98"/>
      <c r="FFV1404" s="98"/>
      <c r="FFW1404" s="98"/>
      <c r="FFX1404" s="98"/>
      <c r="FFY1404" s="98"/>
      <c r="FFZ1404" s="98"/>
      <c r="FGA1404" s="98"/>
      <c r="FGB1404" s="98"/>
      <c r="FGC1404" s="98"/>
      <c r="FGD1404" s="98"/>
      <c r="FGE1404" s="98"/>
      <c r="FGF1404" s="98"/>
      <c r="FGG1404" s="49"/>
      <c r="FGH1404" s="4"/>
      <c r="FGI1404" s="4"/>
      <c r="FGJ1404" s="4"/>
      <c r="FGK1404" s="4"/>
      <c r="FGL1404" s="99"/>
      <c r="FGM1404" s="96"/>
      <c r="FGN1404" s="27"/>
      <c r="FGO1404" s="27"/>
      <c r="FGP1404" s="100"/>
      <c r="FGQ1404" s="100"/>
      <c r="FGR1404" s="4"/>
      <c r="FGS1404" s="4"/>
      <c r="FGT1404" s="27"/>
      <c r="FGU1404" s="27"/>
      <c r="FGV1404" s="98"/>
      <c r="FGW1404" s="98"/>
      <c r="FGX1404" s="98"/>
      <c r="FGY1404" s="98"/>
      <c r="FGZ1404" s="98"/>
      <c r="FHA1404" s="98"/>
      <c r="FHB1404" s="98"/>
      <c r="FHC1404" s="98"/>
      <c r="FHD1404" s="98"/>
      <c r="FHE1404" s="98"/>
      <c r="FHF1404" s="98"/>
      <c r="FHG1404" s="98"/>
      <c r="FHH1404" s="98"/>
      <c r="FHI1404" s="98"/>
      <c r="FHJ1404" s="98"/>
      <c r="FHK1404" s="98"/>
      <c r="FHL1404" s="98"/>
      <c r="FHM1404" s="98"/>
      <c r="FHN1404" s="98"/>
      <c r="FHO1404" s="98"/>
      <c r="FHP1404" s="98"/>
      <c r="FHQ1404" s="98"/>
      <c r="FHR1404" s="98"/>
      <c r="FHS1404" s="98"/>
      <c r="FHT1404" s="98"/>
      <c r="FHU1404" s="98"/>
      <c r="FHV1404" s="98"/>
      <c r="FHW1404" s="98"/>
      <c r="FHX1404" s="4"/>
      <c r="FHY1404" s="4"/>
      <c r="FHZ1404" s="101"/>
      <c r="FIK1404" s="4"/>
      <c r="FIL1404" s="4"/>
      <c r="FIM1404" s="4"/>
      <c r="FIN1404" s="4"/>
      <c r="FIO1404" s="4"/>
      <c r="FIP1404" s="4"/>
      <c r="FIQ1404" s="27"/>
      <c r="FIR1404" s="4"/>
      <c r="FIS1404" s="4"/>
      <c r="FIT1404" s="4"/>
      <c r="FIU1404" s="4"/>
      <c r="FIV1404" s="4"/>
      <c r="FIW1404" s="4"/>
      <c r="FIX1404" s="27"/>
      <c r="FIY1404" s="4"/>
      <c r="FJB1404" s="4"/>
      <c r="FJC1404" s="49"/>
      <c r="FJD1404" s="49"/>
      <c r="FJE1404" s="49"/>
      <c r="FJF1404" s="49"/>
      <c r="FJG1404" s="49"/>
      <c r="FJH1404" s="49"/>
      <c r="FJI1404" s="4"/>
      <c r="FJJ1404" s="97"/>
      <c r="FJK1404" s="97"/>
      <c r="FJL1404" s="97"/>
      <c r="FJM1404" s="97"/>
      <c r="FJN1404" s="97"/>
      <c r="FJO1404" s="97"/>
      <c r="FJP1404" s="97"/>
      <c r="FJQ1404" s="97"/>
      <c r="FJR1404" s="97"/>
      <c r="FJS1404" s="97"/>
      <c r="FJT1404" s="97"/>
      <c r="FJU1404" s="97"/>
      <c r="FJV1404" s="97"/>
      <c r="FJW1404" s="97"/>
      <c r="FJX1404" s="97"/>
      <c r="FJY1404" s="97"/>
      <c r="FJZ1404" s="97"/>
      <c r="FKA1404" s="97"/>
      <c r="FKB1404" s="97"/>
      <c r="FKC1404" s="97"/>
      <c r="FKD1404" s="97"/>
      <c r="FKE1404" s="97"/>
      <c r="FKF1404" s="97"/>
      <c r="FKG1404" s="97"/>
      <c r="FKH1404" s="97"/>
      <c r="FKI1404" s="97"/>
      <c r="FKJ1404" s="97"/>
      <c r="FKK1404" s="97"/>
      <c r="FKL1404" s="49"/>
      <c r="FKM1404" s="49"/>
      <c r="FKN1404" s="49"/>
      <c r="FKO1404" s="49"/>
      <c r="FKP1404" s="49"/>
      <c r="FKQ1404" s="49"/>
      <c r="FKR1404" s="49"/>
      <c r="FKS1404" s="49"/>
      <c r="FKT1404" s="49"/>
      <c r="FKU1404" s="49"/>
      <c r="FKV1404" s="49"/>
      <c r="FKW1404" s="49"/>
      <c r="FKX1404" s="49"/>
      <c r="FKY1404" s="49"/>
      <c r="FKZ1404" s="49"/>
      <c r="FLA1404" s="49"/>
      <c r="FLB1404" s="49"/>
      <c r="FLC1404" s="49"/>
      <c r="FLD1404" s="49"/>
      <c r="FLE1404" s="49"/>
      <c r="FLF1404" s="49"/>
      <c r="FLG1404" s="49"/>
      <c r="FLH1404" s="49"/>
      <c r="FLI1404" s="49"/>
      <c r="FLJ1404" s="49"/>
      <c r="FLK1404" s="49"/>
      <c r="FLL1404" s="49"/>
      <c r="FLM1404" s="49"/>
      <c r="FLN1404" s="49"/>
      <c r="FLO1404" s="98"/>
      <c r="FLP1404" s="98"/>
      <c r="FLQ1404" s="98"/>
      <c r="FLR1404" s="98"/>
      <c r="FLS1404" s="98"/>
      <c r="FLT1404" s="98"/>
      <c r="FLU1404" s="98"/>
      <c r="FLV1404" s="98"/>
      <c r="FLW1404" s="98"/>
      <c r="FLX1404" s="98"/>
      <c r="FLY1404" s="98"/>
      <c r="FLZ1404" s="98"/>
      <c r="FMA1404" s="98"/>
      <c r="FMB1404" s="98"/>
      <c r="FMC1404" s="98"/>
      <c r="FMD1404" s="98"/>
      <c r="FME1404" s="98"/>
      <c r="FMF1404" s="98"/>
      <c r="FMG1404" s="98"/>
      <c r="FMH1404" s="98"/>
      <c r="FMI1404" s="98"/>
      <c r="FMJ1404" s="98"/>
      <c r="FMK1404" s="98"/>
      <c r="FML1404" s="98"/>
      <c r="FMM1404" s="98"/>
      <c r="FMN1404" s="98"/>
      <c r="FMO1404" s="98"/>
      <c r="FMP1404" s="98"/>
      <c r="FMQ1404" s="49"/>
      <c r="FMR1404" s="4"/>
      <c r="FMS1404" s="4"/>
      <c r="FMT1404" s="4"/>
      <c r="FMU1404" s="4"/>
      <c r="FMV1404" s="99"/>
      <c r="FMW1404" s="96"/>
      <c r="FMX1404" s="27"/>
      <c r="FMY1404" s="27"/>
      <c r="FMZ1404" s="100"/>
      <c r="FNA1404" s="100"/>
      <c r="FNB1404" s="4"/>
      <c r="FNC1404" s="4"/>
      <c r="FND1404" s="27"/>
      <c r="FNE1404" s="27"/>
      <c r="FNF1404" s="98"/>
      <c r="FNG1404" s="98"/>
      <c r="FNH1404" s="98"/>
      <c r="FNI1404" s="98"/>
      <c r="FNJ1404" s="98"/>
      <c r="FNK1404" s="98"/>
      <c r="FNL1404" s="98"/>
      <c r="FNM1404" s="98"/>
      <c r="FNN1404" s="98"/>
      <c r="FNO1404" s="98"/>
      <c r="FNP1404" s="98"/>
      <c r="FNQ1404" s="98"/>
      <c r="FNR1404" s="98"/>
      <c r="FNS1404" s="98"/>
      <c r="FNT1404" s="98"/>
      <c r="FNU1404" s="98"/>
      <c r="FNV1404" s="98"/>
      <c r="FNW1404" s="98"/>
      <c r="FNX1404" s="98"/>
      <c r="FNY1404" s="98"/>
      <c r="FNZ1404" s="98"/>
      <c r="FOA1404" s="98"/>
      <c r="FOB1404" s="98"/>
      <c r="FOC1404" s="98"/>
      <c r="FOD1404" s="98"/>
      <c r="FOE1404" s="98"/>
      <c r="FOF1404" s="98"/>
      <c r="FOG1404" s="98"/>
      <c r="FOH1404" s="4"/>
      <c r="FOI1404" s="4"/>
      <c r="FOJ1404" s="101"/>
      <c r="FOU1404" s="4"/>
      <c r="FOV1404" s="4"/>
      <c r="FOW1404" s="4"/>
      <c r="FOX1404" s="4"/>
      <c r="FOY1404" s="4"/>
      <c r="FOZ1404" s="4"/>
      <c r="FPA1404" s="27"/>
      <c r="FPB1404" s="4"/>
      <c r="FPC1404" s="4"/>
      <c r="FPD1404" s="4"/>
      <c r="FPE1404" s="4"/>
      <c r="FPF1404" s="4"/>
      <c r="FPG1404" s="4"/>
      <c r="FPH1404" s="27"/>
      <c r="FPI1404" s="4"/>
      <c r="FPL1404" s="4"/>
      <c r="FPM1404" s="49"/>
      <c r="FPN1404" s="49"/>
      <c r="FPO1404" s="49"/>
      <c r="FPP1404" s="49"/>
      <c r="FPQ1404" s="49"/>
      <c r="FPR1404" s="49"/>
      <c r="FPS1404" s="4"/>
      <c r="FPT1404" s="97"/>
      <c r="FPU1404" s="97"/>
      <c r="FPV1404" s="97"/>
      <c r="FPW1404" s="97"/>
      <c r="FPX1404" s="97"/>
      <c r="FPY1404" s="97"/>
      <c r="FPZ1404" s="97"/>
      <c r="FQA1404" s="97"/>
      <c r="FQB1404" s="97"/>
      <c r="FQC1404" s="97"/>
      <c r="FQD1404" s="97"/>
      <c r="FQE1404" s="97"/>
      <c r="FQF1404" s="97"/>
      <c r="FQG1404" s="97"/>
      <c r="FQH1404" s="97"/>
      <c r="FQI1404" s="97"/>
      <c r="FQJ1404" s="97"/>
      <c r="FQK1404" s="97"/>
      <c r="FQL1404" s="97"/>
      <c r="FQM1404" s="97"/>
      <c r="FQN1404" s="97"/>
      <c r="FQO1404" s="97"/>
      <c r="FQP1404" s="97"/>
      <c r="FQQ1404" s="97"/>
      <c r="FQR1404" s="97"/>
      <c r="FQS1404" s="97"/>
      <c r="FQT1404" s="97"/>
      <c r="FQU1404" s="97"/>
      <c r="FQV1404" s="49"/>
      <c r="FQW1404" s="49"/>
      <c r="FQX1404" s="49"/>
      <c r="FQY1404" s="49"/>
      <c r="FQZ1404" s="49"/>
      <c r="FRA1404" s="49"/>
      <c r="FRB1404" s="49"/>
      <c r="FRC1404" s="49"/>
      <c r="FRD1404" s="49"/>
      <c r="FRE1404" s="49"/>
      <c r="FRF1404" s="49"/>
      <c r="FRG1404" s="49"/>
      <c r="FRH1404" s="49"/>
      <c r="FRI1404" s="49"/>
      <c r="FRJ1404" s="49"/>
      <c r="FRK1404" s="49"/>
      <c r="FRL1404" s="49"/>
      <c r="FRM1404" s="49"/>
      <c r="FRN1404" s="49"/>
      <c r="FRO1404" s="49"/>
      <c r="FRP1404" s="49"/>
      <c r="FRQ1404" s="49"/>
      <c r="FRR1404" s="49"/>
      <c r="FRS1404" s="49"/>
      <c r="FRT1404" s="49"/>
      <c r="FRU1404" s="49"/>
      <c r="FRV1404" s="49"/>
      <c r="FRW1404" s="49"/>
      <c r="FRX1404" s="49"/>
      <c r="FRY1404" s="98"/>
      <c r="FRZ1404" s="98"/>
      <c r="FSA1404" s="98"/>
      <c r="FSB1404" s="98"/>
      <c r="FSC1404" s="98"/>
      <c r="FSD1404" s="98"/>
      <c r="FSE1404" s="98"/>
      <c r="FSF1404" s="98"/>
      <c r="FSG1404" s="98"/>
      <c r="FSH1404" s="98"/>
      <c r="FSI1404" s="98"/>
      <c r="FSJ1404" s="98"/>
      <c r="FSK1404" s="98"/>
      <c r="FSL1404" s="98"/>
      <c r="FSM1404" s="98"/>
      <c r="FSN1404" s="98"/>
      <c r="FSO1404" s="98"/>
      <c r="FSP1404" s="98"/>
      <c r="FSQ1404" s="98"/>
      <c r="FSR1404" s="98"/>
      <c r="FSS1404" s="98"/>
      <c r="FST1404" s="98"/>
      <c r="FSU1404" s="98"/>
      <c r="FSV1404" s="98"/>
      <c r="FSW1404" s="98"/>
      <c r="FSX1404" s="98"/>
      <c r="FSY1404" s="98"/>
      <c r="FSZ1404" s="98"/>
      <c r="FTA1404" s="49"/>
      <c r="FTB1404" s="4"/>
      <c r="FTC1404" s="4"/>
      <c r="FTD1404" s="4"/>
      <c r="FTE1404" s="4"/>
      <c r="FTF1404" s="99"/>
      <c r="FTG1404" s="96"/>
      <c r="FTH1404" s="27"/>
      <c r="FTI1404" s="27"/>
      <c r="FTJ1404" s="100"/>
      <c r="FTK1404" s="100"/>
      <c r="FTL1404" s="4"/>
      <c r="FTM1404" s="4"/>
      <c r="FTN1404" s="27"/>
      <c r="FTO1404" s="27"/>
      <c r="FTP1404" s="98"/>
      <c r="FTQ1404" s="98"/>
      <c r="FTR1404" s="98"/>
      <c r="FTS1404" s="98"/>
      <c r="FTT1404" s="98"/>
      <c r="FTU1404" s="98"/>
      <c r="FTV1404" s="98"/>
      <c r="FTW1404" s="98"/>
      <c r="FTX1404" s="98"/>
      <c r="FTY1404" s="98"/>
      <c r="FTZ1404" s="98"/>
      <c r="FUA1404" s="98"/>
      <c r="FUB1404" s="98"/>
      <c r="FUC1404" s="98"/>
      <c r="FUD1404" s="98"/>
      <c r="FUE1404" s="98"/>
      <c r="FUF1404" s="98"/>
      <c r="FUG1404" s="98"/>
      <c r="FUH1404" s="98"/>
      <c r="FUI1404" s="98"/>
      <c r="FUJ1404" s="98"/>
      <c r="FUK1404" s="98"/>
      <c r="FUL1404" s="98"/>
      <c r="FUM1404" s="98"/>
      <c r="FUN1404" s="98"/>
      <c r="FUO1404" s="98"/>
      <c r="FUP1404" s="98"/>
      <c r="FUQ1404" s="98"/>
      <c r="FUR1404" s="4"/>
      <c r="FUS1404" s="4"/>
      <c r="FUT1404" s="101"/>
      <c r="FVE1404" s="4"/>
      <c r="FVF1404" s="4"/>
      <c r="FVG1404" s="4"/>
      <c r="FVH1404" s="4"/>
      <c r="FVI1404" s="4"/>
      <c r="FVJ1404" s="4"/>
      <c r="FVK1404" s="27"/>
      <c r="FVL1404" s="4"/>
      <c r="FVM1404" s="4"/>
      <c r="FVN1404" s="4"/>
      <c r="FVO1404" s="4"/>
      <c r="FVP1404" s="4"/>
      <c r="FVQ1404" s="4"/>
      <c r="FVR1404" s="27"/>
      <c r="FVS1404" s="4"/>
      <c r="FVV1404" s="4"/>
      <c r="FVW1404" s="49"/>
      <c r="FVX1404" s="49"/>
      <c r="FVY1404" s="49"/>
      <c r="FVZ1404" s="49"/>
      <c r="FWA1404" s="49"/>
      <c r="FWB1404" s="49"/>
      <c r="FWC1404" s="4"/>
      <c r="FWD1404" s="97"/>
      <c r="FWE1404" s="97"/>
      <c r="FWF1404" s="97"/>
      <c r="FWG1404" s="97"/>
      <c r="FWH1404" s="97"/>
      <c r="FWI1404" s="97"/>
      <c r="FWJ1404" s="97"/>
      <c r="FWK1404" s="97"/>
      <c r="FWL1404" s="97"/>
      <c r="FWM1404" s="97"/>
      <c r="FWN1404" s="97"/>
      <c r="FWO1404" s="97"/>
      <c r="FWP1404" s="97"/>
      <c r="FWQ1404" s="97"/>
      <c r="FWR1404" s="97"/>
      <c r="FWS1404" s="97"/>
      <c r="FWT1404" s="97"/>
      <c r="FWU1404" s="97"/>
      <c r="FWV1404" s="97"/>
      <c r="FWW1404" s="97"/>
      <c r="FWX1404" s="97"/>
      <c r="FWY1404" s="97"/>
      <c r="FWZ1404" s="97"/>
      <c r="FXA1404" s="97"/>
      <c r="FXB1404" s="97"/>
      <c r="FXC1404" s="97"/>
      <c r="FXD1404" s="97"/>
      <c r="FXE1404" s="97"/>
      <c r="FXF1404" s="49"/>
      <c r="FXG1404" s="49"/>
      <c r="FXH1404" s="49"/>
      <c r="FXI1404" s="49"/>
      <c r="FXJ1404" s="49"/>
      <c r="FXK1404" s="49"/>
      <c r="FXL1404" s="49"/>
      <c r="FXM1404" s="49"/>
      <c r="FXN1404" s="49"/>
      <c r="FXO1404" s="49"/>
      <c r="FXP1404" s="49"/>
      <c r="FXQ1404" s="49"/>
      <c r="FXR1404" s="49"/>
      <c r="FXS1404" s="49"/>
      <c r="FXT1404" s="49"/>
      <c r="FXU1404" s="49"/>
      <c r="FXV1404" s="49"/>
      <c r="FXW1404" s="49"/>
      <c r="FXX1404" s="49"/>
      <c r="FXY1404" s="49"/>
      <c r="FXZ1404" s="49"/>
      <c r="FYA1404" s="49"/>
      <c r="FYB1404" s="49"/>
      <c r="FYC1404" s="49"/>
      <c r="FYD1404" s="49"/>
      <c r="FYE1404" s="49"/>
      <c r="FYF1404" s="49"/>
      <c r="FYG1404" s="49"/>
      <c r="FYH1404" s="49"/>
      <c r="FYI1404" s="98"/>
      <c r="FYJ1404" s="98"/>
      <c r="FYK1404" s="98"/>
      <c r="FYL1404" s="98"/>
      <c r="FYM1404" s="98"/>
      <c r="FYN1404" s="98"/>
      <c r="FYO1404" s="98"/>
      <c r="FYP1404" s="98"/>
      <c r="FYQ1404" s="98"/>
      <c r="FYR1404" s="98"/>
      <c r="FYS1404" s="98"/>
      <c r="FYT1404" s="98"/>
      <c r="FYU1404" s="98"/>
      <c r="FYV1404" s="98"/>
      <c r="FYW1404" s="98"/>
      <c r="FYX1404" s="98"/>
      <c r="FYY1404" s="98"/>
      <c r="FYZ1404" s="98"/>
      <c r="FZA1404" s="98"/>
      <c r="FZB1404" s="98"/>
      <c r="FZC1404" s="98"/>
      <c r="FZD1404" s="98"/>
      <c r="FZE1404" s="98"/>
      <c r="FZF1404" s="98"/>
      <c r="FZG1404" s="98"/>
      <c r="FZH1404" s="98"/>
      <c r="FZI1404" s="98"/>
      <c r="FZJ1404" s="98"/>
      <c r="FZK1404" s="49"/>
      <c r="FZL1404" s="4"/>
      <c r="FZM1404" s="4"/>
      <c r="FZN1404" s="4"/>
      <c r="FZO1404" s="4"/>
      <c r="FZP1404" s="99"/>
      <c r="FZQ1404" s="96"/>
      <c r="FZR1404" s="27"/>
      <c r="FZS1404" s="27"/>
      <c r="FZT1404" s="100"/>
      <c r="FZU1404" s="100"/>
      <c r="FZV1404" s="4"/>
      <c r="FZW1404" s="4"/>
      <c r="FZX1404" s="27"/>
      <c r="FZY1404" s="27"/>
      <c r="FZZ1404" s="98"/>
      <c r="GAA1404" s="98"/>
      <c r="GAB1404" s="98"/>
      <c r="GAC1404" s="98"/>
      <c r="GAD1404" s="98"/>
      <c r="GAE1404" s="98"/>
      <c r="GAF1404" s="98"/>
      <c r="GAG1404" s="98"/>
      <c r="GAH1404" s="98"/>
      <c r="GAI1404" s="98"/>
      <c r="GAJ1404" s="98"/>
      <c r="GAK1404" s="98"/>
      <c r="GAL1404" s="98"/>
      <c r="GAM1404" s="98"/>
      <c r="GAN1404" s="98"/>
      <c r="GAO1404" s="98"/>
      <c r="GAP1404" s="98"/>
      <c r="GAQ1404" s="98"/>
      <c r="GAR1404" s="98"/>
      <c r="GAS1404" s="98"/>
      <c r="GAT1404" s="98"/>
      <c r="GAU1404" s="98"/>
      <c r="GAV1404" s="98"/>
      <c r="GAW1404" s="98"/>
      <c r="GAX1404" s="98"/>
      <c r="GAY1404" s="98"/>
      <c r="GAZ1404" s="98"/>
      <c r="GBA1404" s="98"/>
      <c r="GBB1404" s="4"/>
      <c r="GBC1404" s="4"/>
      <c r="GBD1404" s="101"/>
      <c r="GBO1404" s="4"/>
      <c r="GBP1404" s="4"/>
      <c r="GBQ1404" s="4"/>
      <c r="GBR1404" s="4"/>
      <c r="GBS1404" s="4"/>
      <c r="GBT1404" s="4"/>
      <c r="GBU1404" s="27"/>
      <c r="GBV1404" s="4"/>
      <c r="GBW1404" s="4"/>
      <c r="GBX1404" s="4"/>
      <c r="GBY1404" s="4"/>
      <c r="GBZ1404" s="4"/>
      <c r="GCA1404" s="4"/>
      <c r="GCB1404" s="27"/>
      <c r="GCC1404" s="4"/>
      <c r="GCF1404" s="4"/>
      <c r="GCG1404" s="49"/>
      <c r="GCH1404" s="49"/>
      <c r="GCI1404" s="49"/>
      <c r="GCJ1404" s="49"/>
      <c r="GCK1404" s="49"/>
      <c r="GCL1404" s="49"/>
      <c r="GCM1404" s="4"/>
      <c r="GCN1404" s="97"/>
      <c r="GCO1404" s="97"/>
      <c r="GCP1404" s="97"/>
      <c r="GCQ1404" s="97"/>
      <c r="GCR1404" s="97"/>
      <c r="GCS1404" s="97"/>
      <c r="GCT1404" s="97"/>
      <c r="GCU1404" s="97"/>
      <c r="GCV1404" s="97"/>
      <c r="GCW1404" s="97"/>
      <c r="GCX1404" s="97"/>
      <c r="GCY1404" s="97"/>
      <c r="GCZ1404" s="97"/>
      <c r="GDA1404" s="97"/>
      <c r="GDB1404" s="97"/>
      <c r="GDC1404" s="97"/>
      <c r="GDD1404" s="97"/>
      <c r="GDE1404" s="97"/>
      <c r="GDF1404" s="97"/>
      <c r="GDG1404" s="97"/>
      <c r="GDH1404" s="97"/>
      <c r="GDI1404" s="97"/>
      <c r="GDJ1404" s="97"/>
      <c r="GDK1404" s="97"/>
      <c r="GDL1404" s="97"/>
      <c r="GDM1404" s="97"/>
      <c r="GDN1404" s="97"/>
      <c r="GDO1404" s="97"/>
      <c r="GDP1404" s="49"/>
      <c r="GDQ1404" s="49"/>
      <c r="GDR1404" s="49"/>
      <c r="GDS1404" s="49"/>
      <c r="GDT1404" s="49"/>
      <c r="GDU1404" s="49"/>
      <c r="GDV1404" s="49"/>
      <c r="GDW1404" s="49"/>
      <c r="GDX1404" s="49"/>
      <c r="GDY1404" s="49"/>
      <c r="GDZ1404" s="49"/>
      <c r="GEA1404" s="49"/>
      <c r="GEB1404" s="49"/>
      <c r="GEC1404" s="49"/>
      <c r="GED1404" s="49"/>
      <c r="GEE1404" s="49"/>
      <c r="GEF1404" s="49"/>
      <c r="GEG1404" s="49"/>
      <c r="GEH1404" s="49"/>
      <c r="GEI1404" s="49"/>
      <c r="GEJ1404" s="49"/>
      <c r="GEK1404" s="49"/>
      <c r="GEL1404" s="49"/>
      <c r="GEM1404" s="49"/>
      <c r="GEN1404" s="49"/>
      <c r="GEO1404" s="49"/>
      <c r="GEP1404" s="49"/>
      <c r="GEQ1404" s="49"/>
      <c r="GER1404" s="49"/>
      <c r="GES1404" s="98"/>
      <c r="GET1404" s="98"/>
      <c r="GEU1404" s="98"/>
      <c r="GEV1404" s="98"/>
      <c r="GEW1404" s="98"/>
      <c r="GEX1404" s="98"/>
      <c r="GEY1404" s="98"/>
      <c r="GEZ1404" s="98"/>
      <c r="GFA1404" s="98"/>
      <c r="GFB1404" s="98"/>
      <c r="GFC1404" s="98"/>
      <c r="GFD1404" s="98"/>
      <c r="GFE1404" s="98"/>
      <c r="GFF1404" s="98"/>
      <c r="GFG1404" s="98"/>
      <c r="GFH1404" s="98"/>
      <c r="GFI1404" s="98"/>
      <c r="GFJ1404" s="98"/>
      <c r="GFK1404" s="98"/>
      <c r="GFL1404" s="98"/>
      <c r="GFM1404" s="98"/>
      <c r="GFN1404" s="98"/>
      <c r="GFO1404" s="98"/>
      <c r="GFP1404" s="98"/>
      <c r="GFQ1404" s="98"/>
      <c r="GFR1404" s="98"/>
      <c r="GFS1404" s="98"/>
      <c r="GFT1404" s="98"/>
      <c r="GFU1404" s="49"/>
      <c r="GFV1404" s="4"/>
      <c r="GFW1404" s="4"/>
      <c r="GFX1404" s="4"/>
      <c r="GFY1404" s="4"/>
      <c r="GFZ1404" s="99"/>
      <c r="GGA1404" s="96"/>
      <c r="GGB1404" s="27"/>
      <c r="GGC1404" s="27"/>
      <c r="GGD1404" s="100"/>
      <c r="GGE1404" s="100"/>
      <c r="GGF1404" s="4"/>
      <c r="GGG1404" s="4"/>
      <c r="GGH1404" s="27"/>
      <c r="GGI1404" s="27"/>
      <c r="GGJ1404" s="98"/>
      <c r="GGK1404" s="98"/>
      <c r="GGL1404" s="98"/>
      <c r="GGM1404" s="98"/>
      <c r="GGN1404" s="98"/>
      <c r="GGO1404" s="98"/>
      <c r="GGP1404" s="98"/>
      <c r="GGQ1404" s="98"/>
      <c r="GGR1404" s="98"/>
      <c r="GGS1404" s="98"/>
      <c r="GGT1404" s="98"/>
      <c r="GGU1404" s="98"/>
      <c r="GGV1404" s="98"/>
      <c r="GGW1404" s="98"/>
      <c r="GGX1404" s="98"/>
      <c r="GGY1404" s="98"/>
      <c r="GGZ1404" s="98"/>
      <c r="GHA1404" s="98"/>
      <c r="GHB1404" s="98"/>
      <c r="GHC1404" s="98"/>
      <c r="GHD1404" s="98"/>
      <c r="GHE1404" s="98"/>
      <c r="GHF1404" s="98"/>
      <c r="GHG1404" s="98"/>
      <c r="GHH1404" s="98"/>
      <c r="GHI1404" s="98"/>
      <c r="GHJ1404" s="98"/>
      <c r="GHK1404" s="98"/>
      <c r="GHL1404" s="4"/>
      <c r="GHM1404" s="4"/>
      <c r="GHN1404" s="101"/>
      <c r="GHY1404" s="4"/>
      <c r="GHZ1404" s="4"/>
      <c r="GIA1404" s="4"/>
      <c r="GIB1404" s="4"/>
      <c r="GIC1404" s="4"/>
      <c r="GID1404" s="4"/>
      <c r="GIE1404" s="27"/>
      <c r="GIF1404" s="4"/>
      <c r="GIG1404" s="4"/>
      <c r="GIH1404" s="4"/>
      <c r="GII1404" s="4"/>
      <c r="GIJ1404" s="4"/>
      <c r="GIK1404" s="4"/>
      <c r="GIL1404" s="27"/>
      <c r="GIM1404" s="4"/>
      <c r="GIP1404" s="4"/>
      <c r="GIQ1404" s="49"/>
      <c r="GIR1404" s="49"/>
      <c r="GIS1404" s="49"/>
      <c r="GIT1404" s="49"/>
      <c r="GIU1404" s="49"/>
      <c r="GIV1404" s="49"/>
      <c r="GIW1404" s="4"/>
      <c r="GIX1404" s="97"/>
      <c r="GIY1404" s="97"/>
      <c r="GIZ1404" s="97"/>
      <c r="GJA1404" s="97"/>
      <c r="GJB1404" s="97"/>
      <c r="GJC1404" s="97"/>
      <c r="GJD1404" s="97"/>
      <c r="GJE1404" s="97"/>
      <c r="GJF1404" s="97"/>
      <c r="GJG1404" s="97"/>
      <c r="GJH1404" s="97"/>
      <c r="GJI1404" s="97"/>
      <c r="GJJ1404" s="97"/>
      <c r="GJK1404" s="97"/>
      <c r="GJL1404" s="97"/>
      <c r="GJM1404" s="97"/>
      <c r="GJN1404" s="97"/>
      <c r="GJO1404" s="97"/>
      <c r="GJP1404" s="97"/>
      <c r="GJQ1404" s="97"/>
      <c r="GJR1404" s="97"/>
      <c r="GJS1404" s="97"/>
      <c r="GJT1404" s="97"/>
      <c r="GJU1404" s="97"/>
      <c r="GJV1404" s="97"/>
      <c r="GJW1404" s="97"/>
      <c r="GJX1404" s="97"/>
      <c r="GJY1404" s="97"/>
      <c r="GJZ1404" s="49"/>
      <c r="GKA1404" s="49"/>
      <c r="GKB1404" s="49"/>
      <c r="GKC1404" s="49"/>
      <c r="GKD1404" s="49"/>
      <c r="GKE1404" s="49"/>
      <c r="GKF1404" s="49"/>
      <c r="GKG1404" s="49"/>
      <c r="GKH1404" s="49"/>
      <c r="GKI1404" s="49"/>
      <c r="GKJ1404" s="49"/>
      <c r="GKK1404" s="49"/>
      <c r="GKL1404" s="49"/>
      <c r="GKM1404" s="49"/>
      <c r="GKN1404" s="49"/>
      <c r="GKO1404" s="49"/>
      <c r="GKP1404" s="49"/>
      <c r="GKQ1404" s="49"/>
      <c r="GKR1404" s="49"/>
      <c r="GKS1404" s="49"/>
      <c r="GKT1404" s="49"/>
      <c r="GKU1404" s="49"/>
      <c r="GKV1404" s="49"/>
      <c r="GKW1404" s="49"/>
      <c r="GKX1404" s="49"/>
      <c r="GKY1404" s="49"/>
      <c r="GKZ1404" s="49"/>
      <c r="GLA1404" s="49"/>
      <c r="GLB1404" s="49"/>
      <c r="GLC1404" s="98"/>
      <c r="GLD1404" s="98"/>
      <c r="GLE1404" s="98"/>
      <c r="GLF1404" s="98"/>
      <c r="GLG1404" s="98"/>
      <c r="GLH1404" s="98"/>
      <c r="GLI1404" s="98"/>
      <c r="GLJ1404" s="98"/>
      <c r="GLK1404" s="98"/>
      <c r="GLL1404" s="98"/>
      <c r="GLM1404" s="98"/>
      <c r="GLN1404" s="98"/>
      <c r="GLO1404" s="98"/>
      <c r="GLP1404" s="98"/>
      <c r="GLQ1404" s="98"/>
      <c r="GLR1404" s="98"/>
      <c r="GLS1404" s="98"/>
      <c r="GLT1404" s="98"/>
      <c r="GLU1404" s="98"/>
      <c r="GLV1404" s="98"/>
      <c r="GLW1404" s="98"/>
      <c r="GLX1404" s="98"/>
      <c r="GLY1404" s="98"/>
      <c r="GLZ1404" s="98"/>
      <c r="GMA1404" s="98"/>
      <c r="GMB1404" s="98"/>
      <c r="GMC1404" s="98"/>
      <c r="GMD1404" s="98"/>
      <c r="GME1404" s="49"/>
      <c r="GMF1404" s="4"/>
      <c r="GMG1404" s="4"/>
      <c r="GMH1404" s="4"/>
      <c r="GMI1404" s="4"/>
      <c r="GMJ1404" s="99"/>
      <c r="GMK1404" s="96"/>
      <c r="GML1404" s="27"/>
      <c r="GMM1404" s="27"/>
      <c r="GMN1404" s="100"/>
      <c r="GMO1404" s="100"/>
      <c r="GMP1404" s="4"/>
      <c r="GMQ1404" s="4"/>
      <c r="GMR1404" s="27"/>
      <c r="GMS1404" s="27"/>
      <c r="GMT1404" s="98"/>
      <c r="GMU1404" s="98"/>
      <c r="GMV1404" s="98"/>
      <c r="GMW1404" s="98"/>
      <c r="GMX1404" s="98"/>
      <c r="GMY1404" s="98"/>
      <c r="GMZ1404" s="98"/>
      <c r="GNA1404" s="98"/>
      <c r="GNB1404" s="98"/>
      <c r="GNC1404" s="98"/>
      <c r="GND1404" s="98"/>
      <c r="GNE1404" s="98"/>
      <c r="GNF1404" s="98"/>
      <c r="GNG1404" s="98"/>
      <c r="GNH1404" s="98"/>
      <c r="GNI1404" s="98"/>
      <c r="GNJ1404" s="98"/>
      <c r="GNK1404" s="98"/>
      <c r="GNL1404" s="98"/>
      <c r="GNM1404" s="98"/>
      <c r="GNN1404" s="98"/>
      <c r="GNO1404" s="98"/>
      <c r="GNP1404" s="98"/>
      <c r="GNQ1404" s="98"/>
      <c r="GNR1404" s="98"/>
      <c r="GNS1404" s="98"/>
      <c r="GNT1404" s="98"/>
      <c r="GNU1404" s="98"/>
      <c r="GNV1404" s="4"/>
      <c r="GNW1404" s="4"/>
      <c r="GNX1404" s="101"/>
      <c r="GOI1404" s="4"/>
      <c r="GOJ1404" s="4"/>
      <c r="GOK1404" s="4"/>
      <c r="GOL1404" s="4"/>
      <c r="GOM1404" s="4"/>
      <c r="GON1404" s="4"/>
      <c r="GOO1404" s="27"/>
      <c r="GOP1404" s="4"/>
      <c r="GOQ1404" s="4"/>
      <c r="GOR1404" s="4"/>
      <c r="GOS1404" s="4"/>
      <c r="GOT1404" s="4"/>
      <c r="GOU1404" s="4"/>
      <c r="GOV1404" s="27"/>
      <c r="GOW1404" s="4"/>
      <c r="GOZ1404" s="4"/>
      <c r="GPA1404" s="49"/>
      <c r="GPB1404" s="49"/>
      <c r="GPC1404" s="49"/>
      <c r="GPD1404" s="49"/>
      <c r="GPE1404" s="49"/>
      <c r="GPF1404" s="49"/>
      <c r="GPG1404" s="4"/>
      <c r="GPH1404" s="97"/>
      <c r="GPI1404" s="97"/>
      <c r="GPJ1404" s="97"/>
      <c r="GPK1404" s="97"/>
      <c r="GPL1404" s="97"/>
      <c r="GPM1404" s="97"/>
      <c r="GPN1404" s="97"/>
      <c r="GPO1404" s="97"/>
      <c r="GPP1404" s="97"/>
      <c r="GPQ1404" s="97"/>
      <c r="GPR1404" s="97"/>
      <c r="GPS1404" s="97"/>
      <c r="GPT1404" s="97"/>
      <c r="GPU1404" s="97"/>
      <c r="GPV1404" s="97"/>
      <c r="GPW1404" s="97"/>
      <c r="GPX1404" s="97"/>
      <c r="GPY1404" s="97"/>
      <c r="GPZ1404" s="97"/>
      <c r="GQA1404" s="97"/>
      <c r="GQB1404" s="97"/>
      <c r="GQC1404" s="97"/>
      <c r="GQD1404" s="97"/>
      <c r="GQE1404" s="97"/>
      <c r="GQF1404" s="97"/>
      <c r="GQG1404" s="97"/>
      <c r="GQH1404" s="97"/>
      <c r="GQI1404" s="97"/>
      <c r="GQJ1404" s="49"/>
      <c r="GQK1404" s="49"/>
      <c r="GQL1404" s="49"/>
      <c r="GQM1404" s="49"/>
      <c r="GQN1404" s="49"/>
      <c r="GQO1404" s="49"/>
      <c r="GQP1404" s="49"/>
      <c r="GQQ1404" s="49"/>
      <c r="GQR1404" s="49"/>
      <c r="GQS1404" s="49"/>
      <c r="GQT1404" s="49"/>
      <c r="GQU1404" s="49"/>
      <c r="GQV1404" s="49"/>
      <c r="GQW1404" s="49"/>
      <c r="GQX1404" s="49"/>
      <c r="GQY1404" s="49"/>
      <c r="GQZ1404" s="49"/>
      <c r="GRA1404" s="49"/>
      <c r="GRB1404" s="49"/>
      <c r="GRC1404" s="49"/>
      <c r="GRD1404" s="49"/>
      <c r="GRE1404" s="49"/>
      <c r="GRF1404" s="49"/>
      <c r="GRG1404" s="49"/>
      <c r="GRH1404" s="49"/>
      <c r="GRI1404" s="49"/>
      <c r="GRJ1404" s="49"/>
      <c r="GRK1404" s="49"/>
      <c r="GRL1404" s="49"/>
      <c r="GRM1404" s="98"/>
      <c r="GRN1404" s="98"/>
      <c r="GRO1404" s="98"/>
      <c r="GRP1404" s="98"/>
      <c r="GRQ1404" s="98"/>
      <c r="GRR1404" s="98"/>
      <c r="GRS1404" s="98"/>
      <c r="GRT1404" s="98"/>
      <c r="GRU1404" s="98"/>
      <c r="GRV1404" s="98"/>
      <c r="GRW1404" s="98"/>
      <c r="GRX1404" s="98"/>
      <c r="GRY1404" s="98"/>
      <c r="GRZ1404" s="98"/>
      <c r="GSA1404" s="98"/>
      <c r="GSB1404" s="98"/>
      <c r="GSC1404" s="98"/>
      <c r="GSD1404" s="98"/>
      <c r="GSE1404" s="98"/>
      <c r="GSF1404" s="98"/>
      <c r="GSG1404" s="98"/>
      <c r="GSH1404" s="98"/>
      <c r="GSI1404" s="98"/>
      <c r="GSJ1404" s="98"/>
      <c r="GSK1404" s="98"/>
      <c r="GSL1404" s="98"/>
      <c r="GSM1404" s="98"/>
      <c r="GSN1404" s="98"/>
      <c r="GSO1404" s="49"/>
      <c r="GSP1404" s="4"/>
      <c r="GSQ1404" s="4"/>
      <c r="GSR1404" s="4"/>
      <c r="GSS1404" s="4"/>
      <c r="GST1404" s="99"/>
      <c r="GSU1404" s="96"/>
      <c r="GSV1404" s="27"/>
      <c r="GSW1404" s="27"/>
      <c r="GSX1404" s="100"/>
      <c r="GSY1404" s="100"/>
      <c r="GSZ1404" s="4"/>
      <c r="GTA1404" s="4"/>
      <c r="GTB1404" s="27"/>
      <c r="GTC1404" s="27"/>
      <c r="GTD1404" s="98"/>
      <c r="GTE1404" s="98"/>
      <c r="GTF1404" s="98"/>
      <c r="GTG1404" s="98"/>
      <c r="GTH1404" s="98"/>
      <c r="GTI1404" s="98"/>
      <c r="GTJ1404" s="98"/>
      <c r="GTK1404" s="98"/>
      <c r="GTL1404" s="98"/>
      <c r="GTM1404" s="98"/>
      <c r="GTN1404" s="98"/>
      <c r="GTO1404" s="98"/>
      <c r="GTP1404" s="98"/>
      <c r="GTQ1404" s="98"/>
      <c r="GTR1404" s="98"/>
      <c r="GTS1404" s="98"/>
      <c r="GTT1404" s="98"/>
      <c r="GTU1404" s="98"/>
      <c r="GTV1404" s="98"/>
      <c r="GTW1404" s="98"/>
      <c r="GTX1404" s="98"/>
      <c r="GTY1404" s="98"/>
      <c r="GTZ1404" s="98"/>
      <c r="GUA1404" s="98"/>
      <c r="GUB1404" s="98"/>
      <c r="GUC1404" s="98"/>
      <c r="GUD1404" s="98"/>
      <c r="GUE1404" s="98"/>
      <c r="GUF1404" s="4"/>
      <c r="GUG1404" s="4"/>
      <c r="GUH1404" s="101"/>
      <c r="GUS1404" s="4"/>
      <c r="GUT1404" s="4"/>
      <c r="GUU1404" s="4"/>
      <c r="GUV1404" s="4"/>
      <c r="GUW1404" s="4"/>
      <c r="GUX1404" s="4"/>
      <c r="GUY1404" s="27"/>
      <c r="GUZ1404" s="4"/>
      <c r="GVA1404" s="4"/>
      <c r="GVB1404" s="4"/>
      <c r="GVC1404" s="4"/>
      <c r="GVD1404" s="4"/>
      <c r="GVE1404" s="4"/>
      <c r="GVF1404" s="27"/>
      <c r="GVG1404" s="4"/>
      <c r="GVJ1404" s="4"/>
      <c r="GVK1404" s="49"/>
      <c r="GVL1404" s="49"/>
      <c r="GVM1404" s="49"/>
      <c r="GVN1404" s="49"/>
      <c r="GVO1404" s="49"/>
      <c r="GVP1404" s="49"/>
      <c r="GVQ1404" s="4"/>
      <c r="GVR1404" s="97"/>
      <c r="GVS1404" s="97"/>
      <c r="GVT1404" s="97"/>
      <c r="GVU1404" s="97"/>
      <c r="GVV1404" s="97"/>
      <c r="GVW1404" s="97"/>
      <c r="GVX1404" s="97"/>
      <c r="GVY1404" s="97"/>
      <c r="GVZ1404" s="97"/>
      <c r="GWA1404" s="97"/>
      <c r="GWB1404" s="97"/>
      <c r="GWC1404" s="97"/>
      <c r="GWD1404" s="97"/>
      <c r="GWE1404" s="97"/>
      <c r="GWF1404" s="97"/>
      <c r="GWG1404" s="97"/>
      <c r="GWH1404" s="97"/>
      <c r="GWI1404" s="97"/>
      <c r="GWJ1404" s="97"/>
      <c r="GWK1404" s="97"/>
      <c r="GWL1404" s="97"/>
      <c r="GWM1404" s="97"/>
      <c r="GWN1404" s="97"/>
      <c r="GWO1404" s="97"/>
      <c r="GWP1404" s="97"/>
      <c r="GWQ1404" s="97"/>
      <c r="GWR1404" s="97"/>
      <c r="GWS1404" s="97"/>
      <c r="GWT1404" s="49"/>
      <c r="GWU1404" s="49"/>
      <c r="GWV1404" s="49"/>
      <c r="GWW1404" s="49"/>
      <c r="GWX1404" s="49"/>
      <c r="GWY1404" s="49"/>
      <c r="GWZ1404" s="49"/>
      <c r="GXA1404" s="49"/>
      <c r="GXB1404" s="49"/>
      <c r="GXC1404" s="49"/>
      <c r="GXD1404" s="49"/>
      <c r="GXE1404" s="49"/>
      <c r="GXF1404" s="49"/>
      <c r="GXG1404" s="49"/>
      <c r="GXH1404" s="49"/>
      <c r="GXI1404" s="49"/>
      <c r="GXJ1404" s="49"/>
      <c r="GXK1404" s="49"/>
      <c r="GXL1404" s="49"/>
      <c r="GXM1404" s="49"/>
      <c r="GXN1404" s="49"/>
      <c r="GXO1404" s="49"/>
      <c r="GXP1404" s="49"/>
      <c r="GXQ1404" s="49"/>
      <c r="GXR1404" s="49"/>
      <c r="GXS1404" s="49"/>
      <c r="GXT1404" s="49"/>
      <c r="GXU1404" s="49"/>
      <c r="GXV1404" s="49"/>
      <c r="GXW1404" s="98"/>
      <c r="GXX1404" s="98"/>
      <c r="GXY1404" s="98"/>
      <c r="GXZ1404" s="98"/>
      <c r="GYA1404" s="98"/>
      <c r="GYB1404" s="98"/>
      <c r="GYC1404" s="98"/>
      <c r="GYD1404" s="98"/>
      <c r="GYE1404" s="98"/>
      <c r="GYF1404" s="98"/>
      <c r="GYG1404" s="98"/>
      <c r="GYH1404" s="98"/>
      <c r="GYI1404" s="98"/>
      <c r="GYJ1404" s="98"/>
      <c r="GYK1404" s="98"/>
      <c r="GYL1404" s="98"/>
      <c r="GYM1404" s="98"/>
      <c r="GYN1404" s="98"/>
      <c r="GYO1404" s="98"/>
      <c r="GYP1404" s="98"/>
      <c r="GYQ1404" s="98"/>
      <c r="GYR1404" s="98"/>
      <c r="GYS1404" s="98"/>
      <c r="GYT1404" s="98"/>
      <c r="GYU1404" s="98"/>
      <c r="GYV1404" s="98"/>
      <c r="GYW1404" s="98"/>
      <c r="GYX1404" s="98"/>
      <c r="GYY1404" s="49"/>
      <c r="GYZ1404" s="4"/>
      <c r="GZA1404" s="4"/>
      <c r="GZB1404" s="4"/>
      <c r="GZC1404" s="4"/>
      <c r="GZD1404" s="99"/>
      <c r="GZE1404" s="96"/>
      <c r="GZF1404" s="27"/>
      <c r="GZG1404" s="27"/>
      <c r="GZH1404" s="100"/>
      <c r="GZI1404" s="100"/>
      <c r="GZJ1404" s="4"/>
      <c r="GZK1404" s="4"/>
      <c r="GZL1404" s="27"/>
      <c r="GZM1404" s="27"/>
      <c r="GZN1404" s="98"/>
      <c r="GZO1404" s="98"/>
      <c r="GZP1404" s="98"/>
      <c r="GZQ1404" s="98"/>
      <c r="GZR1404" s="98"/>
      <c r="GZS1404" s="98"/>
      <c r="GZT1404" s="98"/>
      <c r="GZU1404" s="98"/>
      <c r="GZV1404" s="98"/>
      <c r="GZW1404" s="98"/>
      <c r="GZX1404" s="98"/>
      <c r="GZY1404" s="98"/>
      <c r="GZZ1404" s="98"/>
      <c r="HAA1404" s="98"/>
      <c r="HAB1404" s="98"/>
      <c r="HAC1404" s="98"/>
      <c r="HAD1404" s="98"/>
      <c r="HAE1404" s="98"/>
      <c r="HAF1404" s="98"/>
      <c r="HAG1404" s="98"/>
      <c r="HAH1404" s="98"/>
      <c r="HAI1404" s="98"/>
      <c r="HAJ1404" s="98"/>
      <c r="HAK1404" s="98"/>
      <c r="HAL1404" s="98"/>
      <c r="HAM1404" s="98"/>
      <c r="HAN1404" s="98"/>
      <c r="HAO1404" s="98"/>
      <c r="HAP1404" s="4"/>
      <c r="HAQ1404" s="4"/>
      <c r="HAR1404" s="101"/>
      <c r="HBC1404" s="4"/>
      <c r="HBD1404" s="4"/>
      <c r="HBE1404" s="4"/>
      <c r="HBF1404" s="4"/>
      <c r="HBG1404" s="4"/>
      <c r="HBH1404" s="4"/>
      <c r="HBI1404" s="27"/>
      <c r="HBJ1404" s="4"/>
      <c r="HBK1404" s="4"/>
      <c r="HBL1404" s="4"/>
      <c r="HBM1404" s="4"/>
      <c r="HBN1404" s="4"/>
      <c r="HBO1404" s="4"/>
      <c r="HBP1404" s="27"/>
      <c r="HBQ1404" s="4"/>
      <c r="HBT1404" s="4"/>
      <c r="HBU1404" s="49"/>
      <c r="HBV1404" s="49"/>
      <c r="HBW1404" s="49"/>
      <c r="HBX1404" s="49"/>
      <c r="HBY1404" s="49"/>
      <c r="HBZ1404" s="49"/>
      <c r="HCA1404" s="4"/>
      <c r="HCB1404" s="97"/>
      <c r="HCC1404" s="97"/>
      <c r="HCD1404" s="97"/>
      <c r="HCE1404" s="97"/>
      <c r="HCF1404" s="97"/>
      <c r="HCG1404" s="97"/>
      <c r="HCH1404" s="97"/>
      <c r="HCI1404" s="97"/>
      <c r="HCJ1404" s="97"/>
      <c r="HCK1404" s="97"/>
      <c r="HCL1404" s="97"/>
      <c r="HCM1404" s="97"/>
      <c r="HCN1404" s="97"/>
      <c r="HCO1404" s="97"/>
      <c r="HCP1404" s="97"/>
      <c r="HCQ1404" s="97"/>
      <c r="HCR1404" s="97"/>
      <c r="HCS1404" s="97"/>
      <c r="HCT1404" s="97"/>
      <c r="HCU1404" s="97"/>
      <c r="HCV1404" s="97"/>
      <c r="HCW1404" s="97"/>
      <c r="HCX1404" s="97"/>
      <c r="HCY1404" s="97"/>
      <c r="HCZ1404" s="97"/>
      <c r="HDA1404" s="97"/>
      <c r="HDB1404" s="97"/>
      <c r="HDC1404" s="97"/>
      <c r="HDD1404" s="49"/>
      <c r="HDE1404" s="49"/>
      <c r="HDF1404" s="49"/>
      <c r="HDG1404" s="49"/>
      <c r="HDH1404" s="49"/>
      <c r="HDI1404" s="49"/>
      <c r="HDJ1404" s="49"/>
      <c r="HDK1404" s="49"/>
      <c r="HDL1404" s="49"/>
      <c r="HDM1404" s="49"/>
      <c r="HDN1404" s="49"/>
      <c r="HDO1404" s="49"/>
      <c r="HDP1404" s="49"/>
      <c r="HDQ1404" s="49"/>
      <c r="HDR1404" s="49"/>
      <c r="HDS1404" s="49"/>
      <c r="HDT1404" s="49"/>
      <c r="HDU1404" s="49"/>
      <c r="HDV1404" s="49"/>
      <c r="HDW1404" s="49"/>
      <c r="HDX1404" s="49"/>
      <c r="HDY1404" s="49"/>
      <c r="HDZ1404" s="49"/>
      <c r="HEA1404" s="49"/>
      <c r="HEB1404" s="49"/>
      <c r="HEC1404" s="49"/>
      <c r="HED1404" s="49"/>
      <c r="HEE1404" s="49"/>
      <c r="HEF1404" s="49"/>
      <c r="HEG1404" s="98"/>
      <c r="HEH1404" s="98"/>
      <c r="HEI1404" s="98"/>
      <c r="HEJ1404" s="98"/>
      <c r="HEK1404" s="98"/>
      <c r="HEL1404" s="98"/>
      <c r="HEM1404" s="98"/>
      <c r="HEN1404" s="98"/>
      <c r="HEO1404" s="98"/>
      <c r="HEP1404" s="98"/>
      <c r="HEQ1404" s="98"/>
      <c r="HER1404" s="98"/>
      <c r="HES1404" s="98"/>
      <c r="HET1404" s="98"/>
      <c r="HEU1404" s="98"/>
      <c r="HEV1404" s="98"/>
      <c r="HEW1404" s="98"/>
      <c r="HEX1404" s="98"/>
      <c r="HEY1404" s="98"/>
      <c r="HEZ1404" s="98"/>
      <c r="HFA1404" s="98"/>
      <c r="HFB1404" s="98"/>
      <c r="HFC1404" s="98"/>
      <c r="HFD1404" s="98"/>
      <c r="HFE1404" s="98"/>
      <c r="HFF1404" s="98"/>
      <c r="HFG1404" s="98"/>
      <c r="HFH1404" s="98"/>
      <c r="HFI1404" s="49"/>
      <c r="HFJ1404" s="4"/>
      <c r="HFK1404" s="4"/>
      <c r="HFL1404" s="4"/>
      <c r="HFM1404" s="4"/>
      <c r="HFN1404" s="99"/>
      <c r="HFO1404" s="96"/>
      <c r="HFP1404" s="27"/>
      <c r="HFQ1404" s="27"/>
      <c r="HFR1404" s="100"/>
      <c r="HFS1404" s="100"/>
      <c r="HFT1404" s="4"/>
      <c r="HFU1404" s="4"/>
      <c r="HFV1404" s="27"/>
      <c r="HFW1404" s="27"/>
      <c r="HFX1404" s="98"/>
      <c r="HFY1404" s="98"/>
      <c r="HFZ1404" s="98"/>
      <c r="HGA1404" s="98"/>
      <c r="HGB1404" s="98"/>
      <c r="HGC1404" s="98"/>
      <c r="HGD1404" s="98"/>
      <c r="HGE1404" s="98"/>
      <c r="HGF1404" s="98"/>
      <c r="HGG1404" s="98"/>
      <c r="HGH1404" s="98"/>
      <c r="HGI1404" s="98"/>
      <c r="HGJ1404" s="98"/>
      <c r="HGK1404" s="98"/>
      <c r="HGL1404" s="98"/>
      <c r="HGM1404" s="98"/>
      <c r="HGN1404" s="98"/>
      <c r="HGO1404" s="98"/>
      <c r="HGP1404" s="98"/>
      <c r="HGQ1404" s="98"/>
      <c r="HGR1404" s="98"/>
      <c r="HGS1404" s="98"/>
      <c r="HGT1404" s="98"/>
      <c r="HGU1404" s="98"/>
      <c r="HGV1404" s="98"/>
      <c r="HGW1404" s="98"/>
      <c r="HGX1404" s="98"/>
      <c r="HGY1404" s="98"/>
      <c r="HGZ1404" s="4"/>
      <c r="HHA1404" s="4"/>
      <c r="HHB1404" s="101"/>
      <c r="HHM1404" s="4"/>
      <c r="HHN1404" s="4"/>
      <c r="HHO1404" s="4"/>
      <c r="HHP1404" s="4"/>
      <c r="HHQ1404" s="4"/>
      <c r="HHR1404" s="4"/>
      <c r="HHS1404" s="27"/>
      <c r="HHT1404" s="4"/>
      <c r="HHU1404" s="4"/>
      <c r="HHV1404" s="4"/>
      <c r="HHW1404" s="4"/>
      <c r="HHX1404" s="4"/>
      <c r="HHY1404" s="4"/>
      <c r="HHZ1404" s="27"/>
      <c r="HIA1404" s="4"/>
      <c r="HID1404" s="4"/>
      <c r="HIE1404" s="49"/>
      <c r="HIF1404" s="49"/>
      <c r="HIG1404" s="49"/>
      <c r="HIH1404" s="49"/>
      <c r="HII1404" s="49"/>
      <c r="HIJ1404" s="49"/>
      <c r="HIK1404" s="4"/>
      <c r="HIL1404" s="97"/>
      <c r="HIM1404" s="97"/>
      <c r="HIN1404" s="97"/>
      <c r="HIO1404" s="97"/>
      <c r="HIP1404" s="97"/>
      <c r="HIQ1404" s="97"/>
      <c r="HIR1404" s="97"/>
      <c r="HIS1404" s="97"/>
      <c r="HIT1404" s="97"/>
      <c r="HIU1404" s="97"/>
      <c r="HIV1404" s="97"/>
      <c r="HIW1404" s="97"/>
      <c r="HIX1404" s="97"/>
      <c r="HIY1404" s="97"/>
      <c r="HIZ1404" s="97"/>
      <c r="HJA1404" s="97"/>
      <c r="HJB1404" s="97"/>
      <c r="HJC1404" s="97"/>
      <c r="HJD1404" s="97"/>
      <c r="HJE1404" s="97"/>
      <c r="HJF1404" s="97"/>
      <c r="HJG1404" s="97"/>
      <c r="HJH1404" s="97"/>
      <c r="HJI1404" s="97"/>
      <c r="HJJ1404" s="97"/>
      <c r="HJK1404" s="97"/>
      <c r="HJL1404" s="97"/>
      <c r="HJM1404" s="97"/>
      <c r="HJN1404" s="49"/>
      <c r="HJO1404" s="49"/>
      <c r="HJP1404" s="49"/>
      <c r="HJQ1404" s="49"/>
      <c r="HJR1404" s="49"/>
      <c r="HJS1404" s="49"/>
      <c r="HJT1404" s="49"/>
      <c r="HJU1404" s="49"/>
      <c r="HJV1404" s="49"/>
      <c r="HJW1404" s="49"/>
      <c r="HJX1404" s="49"/>
      <c r="HJY1404" s="49"/>
      <c r="HJZ1404" s="49"/>
      <c r="HKA1404" s="49"/>
      <c r="HKB1404" s="49"/>
      <c r="HKC1404" s="49"/>
      <c r="HKD1404" s="49"/>
      <c r="HKE1404" s="49"/>
      <c r="HKF1404" s="49"/>
      <c r="HKG1404" s="49"/>
      <c r="HKH1404" s="49"/>
      <c r="HKI1404" s="49"/>
      <c r="HKJ1404" s="49"/>
      <c r="HKK1404" s="49"/>
      <c r="HKL1404" s="49"/>
      <c r="HKM1404" s="49"/>
      <c r="HKN1404" s="49"/>
      <c r="HKO1404" s="49"/>
      <c r="HKP1404" s="49"/>
      <c r="HKQ1404" s="98"/>
      <c r="HKR1404" s="98"/>
      <c r="HKS1404" s="98"/>
      <c r="HKT1404" s="98"/>
      <c r="HKU1404" s="98"/>
      <c r="HKV1404" s="98"/>
      <c r="HKW1404" s="98"/>
      <c r="HKX1404" s="98"/>
      <c r="HKY1404" s="98"/>
      <c r="HKZ1404" s="98"/>
      <c r="HLA1404" s="98"/>
      <c r="HLB1404" s="98"/>
      <c r="HLC1404" s="98"/>
      <c r="HLD1404" s="98"/>
      <c r="HLE1404" s="98"/>
      <c r="HLF1404" s="98"/>
      <c r="HLG1404" s="98"/>
      <c r="HLH1404" s="98"/>
      <c r="HLI1404" s="98"/>
      <c r="HLJ1404" s="98"/>
      <c r="HLK1404" s="98"/>
      <c r="HLL1404" s="98"/>
      <c r="HLM1404" s="98"/>
      <c r="HLN1404" s="98"/>
      <c r="HLO1404" s="98"/>
      <c r="HLP1404" s="98"/>
      <c r="HLQ1404" s="98"/>
      <c r="HLR1404" s="98"/>
      <c r="HLS1404" s="49"/>
      <c r="HLT1404" s="4"/>
      <c r="HLU1404" s="4"/>
      <c r="HLV1404" s="4"/>
      <c r="HLW1404" s="4"/>
      <c r="HLX1404" s="99"/>
      <c r="HLY1404" s="96"/>
      <c r="HLZ1404" s="27"/>
      <c r="HMA1404" s="27"/>
      <c r="HMB1404" s="100"/>
      <c r="HMC1404" s="100"/>
      <c r="HMD1404" s="4"/>
      <c r="HME1404" s="4"/>
      <c r="HMF1404" s="27"/>
      <c r="HMG1404" s="27"/>
      <c r="HMH1404" s="98"/>
      <c r="HMI1404" s="98"/>
      <c r="HMJ1404" s="98"/>
      <c r="HMK1404" s="98"/>
      <c r="HML1404" s="98"/>
      <c r="HMM1404" s="98"/>
      <c r="HMN1404" s="98"/>
      <c r="HMO1404" s="98"/>
      <c r="HMP1404" s="98"/>
      <c r="HMQ1404" s="98"/>
      <c r="HMR1404" s="98"/>
      <c r="HMS1404" s="98"/>
      <c r="HMT1404" s="98"/>
      <c r="HMU1404" s="98"/>
      <c r="HMV1404" s="98"/>
      <c r="HMW1404" s="98"/>
      <c r="HMX1404" s="98"/>
      <c r="HMY1404" s="98"/>
      <c r="HMZ1404" s="98"/>
      <c r="HNA1404" s="98"/>
      <c r="HNB1404" s="98"/>
      <c r="HNC1404" s="98"/>
      <c r="HND1404" s="98"/>
      <c r="HNE1404" s="98"/>
      <c r="HNF1404" s="98"/>
      <c r="HNG1404" s="98"/>
      <c r="HNH1404" s="98"/>
      <c r="HNI1404" s="98"/>
      <c r="HNJ1404" s="4"/>
      <c r="HNK1404" s="4"/>
      <c r="HNL1404" s="101"/>
      <c r="HNW1404" s="4"/>
      <c r="HNX1404" s="4"/>
      <c r="HNY1404" s="4"/>
      <c r="HNZ1404" s="4"/>
      <c r="HOA1404" s="4"/>
      <c r="HOB1404" s="4"/>
      <c r="HOC1404" s="27"/>
      <c r="HOD1404" s="4"/>
      <c r="HOE1404" s="4"/>
      <c r="HOF1404" s="4"/>
      <c r="HOG1404" s="4"/>
      <c r="HOH1404" s="4"/>
      <c r="HOI1404" s="4"/>
      <c r="HOJ1404" s="27"/>
      <c r="HOK1404" s="4"/>
      <c r="HON1404" s="4"/>
      <c r="HOO1404" s="49"/>
      <c r="HOP1404" s="49"/>
      <c r="HOQ1404" s="49"/>
      <c r="HOR1404" s="49"/>
      <c r="HOS1404" s="49"/>
      <c r="HOT1404" s="49"/>
      <c r="HOU1404" s="4"/>
      <c r="HOV1404" s="97"/>
      <c r="HOW1404" s="97"/>
      <c r="HOX1404" s="97"/>
      <c r="HOY1404" s="97"/>
      <c r="HOZ1404" s="97"/>
      <c r="HPA1404" s="97"/>
      <c r="HPB1404" s="97"/>
      <c r="HPC1404" s="97"/>
      <c r="HPD1404" s="97"/>
      <c r="HPE1404" s="97"/>
      <c r="HPF1404" s="97"/>
      <c r="HPG1404" s="97"/>
      <c r="HPH1404" s="97"/>
      <c r="HPI1404" s="97"/>
      <c r="HPJ1404" s="97"/>
      <c r="HPK1404" s="97"/>
      <c r="HPL1404" s="97"/>
      <c r="HPM1404" s="97"/>
      <c r="HPN1404" s="97"/>
      <c r="HPO1404" s="97"/>
      <c r="HPP1404" s="97"/>
      <c r="HPQ1404" s="97"/>
      <c r="HPR1404" s="97"/>
      <c r="HPS1404" s="97"/>
      <c r="HPT1404" s="97"/>
      <c r="HPU1404" s="97"/>
      <c r="HPV1404" s="97"/>
      <c r="HPW1404" s="97"/>
      <c r="HPX1404" s="49"/>
      <c r="HPY1404" s="49"/>
      <c r="HPZ1404" s="49"/>
      <c r="HQA1404" s="49"/>
      <c r="HQB1404" s="49"/>
      <c r="HQC1404" s="49"/>
      <c r="HQD1404" s="49"/>
      <c r="HQE1404" s="49"/>
      <c r="HQF1404" s="49"/>
      <c r="HQG1404" s="49"/>
      <c r="HQH1404" s="49"/>
      <c r="HQI1404" s="49"/>
      <c r="HQJ1404" s="49"/>
      <c r="HQK1404" s="49"/>
      <c r="HQL1404" s="49"/>
      <c r="HQM1404" s="49"/>
      <c r="HQN1404" s="49"/>
      <c r="HQO1404" s="49"/>
      <c r="HQP1404" s="49"/>
      <c r="HQQ1404" s="49"/>
      <c r="HQR1404" s="49"/>
      <c r="HQS1404" s="49"/>
      <c r="HQT1404" s="49"/>
      <c r="HQU1404" s="49"/>
      <c r="HQV1404" s="49"/>
      <c r="HQW1404" s="49"/>
      <c r="HQX1404" s="49"/>
      <c r="HQY1404" s="49"/>
      <c r="HQZ1404" s="49"/>
      <c r="HRA1404" s="98"/>
      <c r="HRB1404" s="98"/>
      <c r="HRC1404" s="98"/>
      <c r="HRD1404" s="98"/>
      <c r="HRE1404" s="98"/>
      <c r="HRF1404" s="98"/>
      <c r="HRG1404" s="98"/>
      <c r="HRH1404" s="98"/>
      <c r="HRI1404" s="98"/>
      <c r="HRJ1404" s="98"/>
      <c r="HRK1404" s="98"/>
      <c r="HRL1404" s="98"/>
      <c r="HRM1404" s="98"/>
      <c r="HRN1404" s="98"/>
      <c r="HRO1404" s="98"/>
      <c r="HRP1404" s="98"/>
      <c r="HRQ1404" s="98"/>
      <c r="HRR1404" s="98"/>
      <c r="HRS1404" s="98"/>
      <c r="HRT1404" s="98"/>
      <c r="HRU1404" s="98"/>
      <c r="HRV1404" s="98"/>
      <c r="HRW1404" s="98"/>
      <c r="HRX1404" s="98"/>
      <c r="HRY1404" s="98"/>
      <c r="HRZ1404" s="98"/>
      <c r="HSA1404" s="98"/>
      <c r="HSB1404" s="98"/>
      <c r="HSC1404" s="49"/>
      <c r="HSD1404" s="4"/>
      <c r="HSE1404" s="4"/>
      <c r="HSF1404" s="4"/>
      <c r="HSG1404" s="4"/>
      <c r="HSH1404" s="99"/>
      <c r="HSI1404" s="96"/>
      <c r="HSJ1404" s="27"/>
      <c r="HSK1404" s="27"/>
      <c r="HSL1404" s="100"/>
      <c r="HSM1404" s="100"/>
      <c r="HSN1404" s="4"/>
      <c r="HSO1404" s="4"/>
      <c r="HSP1404" s="27"/>
      <c r="HSQ1404" s="27"/>
      <c r="HSR1404" s="98"/>
      <c r="HSS1404" s="98"/>
      <c r="HST1404" s="98"/>
      <c r="HSU1404" s="98"/>
      <c r="HSV1404" s="98"/>
      <c r="HSW1404" s="98"/>
      <c r="HSX1404" s="98"/>
      <c r="HSY1404" s="98"/>
      <c r="HSZ1404" s="98"/>
      <c r="HTA1404" s="98"/>
      <c r="HTB1404" s="98"/>
      <c r="HTC1404" s="98"/>
      <c r="HTD1404" s="98"/>
      <c r="HTE1404" s="98"/>
      <c r="HTF1404" s="98"/>
      <c r="HTG1404" s="98"/>
      <c r="HTH1404" s="98"/>
      <c r="HTI1404" s="98"/>
      <c r="HTJ1404" s="98"/>
      <c r="HTK1404" s="98"/>
      <c r="HTL1404" s="98"/>
      <c r="HTM1404" s="98"/>
      <c r="HTN1404" s="98"/>
      <c r="HTO1404" s="98"/>
      <c r="HTP1404" s="98"/>
      <c r="HTQ1404" s="98"/>
      <c r="HTR1404" s="98"/>
      <c r="HTS1404" s="98"/>
      <c r="HTT1404" s="4"/>
      <c r="HTU1404" s="4"/>
      <c r="HTV1404" s="101"/>
      <c r="HUG1404" s="4"/>
      <c r="HUH1404" s="4"/>
      <c r="HUI1404" s="4"/>
      <c r="HUJ1404" s="4"/>
      <c r="HUK1404" s="4"/>
      <c r="HUL1404" s="4"/>
      <c r="HUM1404" s="27"/>
      <c r="HUN1404" s="4"/>
      <c r="HUO1404" s="4"/>
      <c r="HUP1404" s="4"/>
      <c r="HUQ1404" s="4"/>
      <c r="HUR1404" s="4"/>
      <c r="HUS1404" s="4"/>
      <c r="HUT1404" s="27"/>
      <c r="HUU1404" s="4"/>
      <c r="HUX1404" s="4"/>
      <c r="HUY1404" s="49"/>
      <c r="HUZ1404" s="49"/>
      <c r="HVA1404" s="49"/>
      <c r="HVB1404" s="49"/>
      <c r="HVC1404" s="49"/>
      <c r="HVD1404" s="49"/>
      <c r="HVE1404" s="4"/>
      <c r="HVF1404" s="97"/>
      <c r="HVG1404" s="97"/>
      <c r="HVH1404" s="97"/>
      <c r="HVI1404" s="97"/>
      <c r="HVJ1404" s="97"/>
      <c r="HVK1404" s="97"/>
      <c r="HVL1404" s="97"/>
      <c r="HVM1404" s="97"/>
      <c r="HVN1404" s="97"/>
      <c r="HVO1404" s="97"/>
      <c r="HVP1404" s="97"/>
      <c r="HVQ1404" s="97"/>
      <c r="HVR1404" s="97"/>
      <c r="HVS1404" s="97"/>
      <c r="HVT1404" s="97"/>
      <c r="HVU1404" s="97"/>
      <c r="HVV1404" s="97"/>
      <c r="HVW1404" s="97"/>
      <c r="HVX1404" s="97"/>
      <c r="HVY1404" s="97"/>
      <c r="HVZ1404" s="97"/>
      <c r="HWA1404" s="97"/>
      <c r="HWB1404" s="97"/>
      <c r="HWC1404" s="97"/>
      <c r="HWD1404" s="97"/>
      <c r="HWE1404" s="97"/>
      <c r="HWF1404" s="97"/>
      <c r="HWG1404" s="97"/>
      <c r="HWH1404" s="49"/>
      <c r="HWI1404" s="49"/>
      <c r="HWJ1404" s="49"/>
      <c r="HWK1404" s="49"/>
      <c r="HWL1404" s="49"/>
      <c r="HWM1404" s="49"/>
      <c r="HWN1404" s="49"/>
      <c r="HWO1404" s="49"/>
      <c r="HWP1404" s="49"/>
      <c r="HWQ1404" s="49"/>
      <c r="HWR1404" s="49"/>
      <c r="HWS1404" s="49"/>
      <c r="HWT1404" s="49"/>
      <c r="HWU1404" s="49"/>
      <c r="HWV1404" s="49"/>
      <c r="HWW1404" s="49"/>
      <c r="HWX1404" s="49"/>
      <c r="HWY1404" s="49"/>
      <c r="HWZ1404" s="49"/>
      <c r="HXA1404" s="49"/>
      <c r="HXB1404" s="49"/>
      <c r="HXC1404" s="49"/>
      <c r="HXD1404" s="49"/>
      <c r="HXE1404" s="49"/>
      <c r="HXF1404" s="49"/>
      <c r="HXG1404" s="49"/>
      <c r="HXH1404" s="49"/>
      <c r="HXI1404" s="49"/>
      <c r="HXJ1404" s="49"/>
      <c r="HXK1404" s="98"/>
      <c r="HXL1404" s="98"/>
      <c r="HXM1404" s="98"/>
      <c r="HXN1404" s="98"/>
      <c r="HXO1404" s="98"/>
      <c r="HXP1404" s="98"/>
      <c r="HXQ1404" s="98"/>
      <c r="HXR1404" s="98"/>
      <c r="HXS1404" s="98"/>
      <c r="HXT1404" s="98"/>
      <c r="HXU1404" s="98"/>
      <c r="HXV1404" s="98"/>
      <c r="HXW1404" s="98"/>
      <c r="HXX1404" s="98"/>
      <c r="HXY1404" s="98"/>
      <c r="HXZ1404" s="98"/>
      <c r="HYA1404" s="98"/>
      <c r="HYB1404" s="98"/>
      <c r="HYC1404" s="98"/>
      <c r="HYD1404" s="98"/>
      <c r="HYE1404" s="98"/>
      <c r="HYF1404" s="98"/>
      <c r="HYG1404" s="98"/>
      <c r="HYH1404" s="98"/>
      <c r="HYI1404" s="98"/>
      <c r="HYJ1404" s="98"/>
      <c r="HYK1404" s="98"/>
      <c r="HYL1404" s="98"/>
      <c r="HYM1404" s="49"/>
      <c r="HYN1404" s="4"/>
      <c r="HYO1404" s="4"/>
      <c r="HYP1404" s="4"/>
      <c r="HYQ1404" s="4"/>
      <c r="HYR1404" s="99"/>
      <c r="HYS1404" s="96"/>
      <c r="HYT1404" s="27"/>
      <c r="HYU1404" s="27"/>
      <c r="HYV1404" s="100"/>
      <c r="HYW1404" s="100"/>
      <c r="HYX1404" s="4"/>
      <c r="HYY1404" s="4"/>
      <c r="HYZ1404" s="27"/>
      <c r="HZA1404" s="27"/>
      <c r="HZB1404" s="98"/>
      <c r="HZC1404" s="98"/>
      <c r="HZD1404" s="98"/>
      <c r="HZE1404" s="98"/>
      <c r="HZF1404" s="98"/>
      <c r="HZG1404" s="98"/>
      <c r="HZH1404" s="98"/>
      <c r="HZI1404" s="98"/>
      <c r="HZJ1404" s="98"/>
      <c r="HZK1404" s="98"/>
      <c r="HZL1404" s="98"/>
      <c r="HZM1404" s="98"/>
      <c r="HZN1404" s="98"/>
      <c r="HZO1404" s="98"/>
      <c r="HZP1404" s="98"/>
      <c r="HZQ1404" s="98"/>
      <c r="HZR1404" s="98"/>
      <c r="HZS1404" s="98"/>
      <c r="HZT1404" s="98"/>
      <c r="HZU1404" s="98"/>
      <c r="HZV1404" s="98"/>
      <c r="HZW1404" s="98"/>
      <c r="HZX1404" s="98"/>
      <c r="HZY1404" s="98"/>
      <c r="HZZ1404" s="98"/>
      <c r="IAA1404" s="98"/>
      <c r="IAB1404" s="98"/>
      <c r="IAC1404" s="98"/>
      <c r="IAD1404" s="4"/>
      <c r="IAE1404" s="4"/>
      <c r="IAF1404" s="101"/>
      <c r="IAQ1404" s="4"/>
      <c r="IAR1404" s="4"/>
      <c r="IAS1404" s="4"/>
      <c r="IAT1404" s="4"/>
      <c r="IAU1404" s="4"/>
      <c r="IAV1404" s="4"/>
      <c r="IAW1404" s="27"/>
      <c r="IAX1404" s="4"/>
      <c r="IAY1404" s="4"/>
      <c r="IAZ1404" s="4"/>
      <c r="IBA1404" s="4"/>
      <c r="IBB1404" s="4"/>
      <c r="IBC1404" s="4"/>
      <c r="IBD1404" s="27"/>
      <c r="IBE1404" s="4"/>
      <c r="IBH1404" s="4"/>
      <c r="IBI1404" s="49"/>
      <c r="IBJ1404" s="49"/>
      <c r="IBK1404" s="49"/>
      <c r="IBL1404" s="49"/>
      <c r="IBM1404" s="49"/>
      <c r="IBN1404" s="49"/>
      <c r="IBO1404" s="4"/>
      <c r="IBP1404" s="97"/>
      <c r="IBQ1404" s="97"/>
      <c r="IBR1404" s="97"/>
      <c r="IBS1404" s="97"/>
      <c r="IBT1404" s="97"/>
      <c r="IBU1404" s="97"/>
      <c r="IBV1404" s="97"/>
      <c r="IBW1404" s="97"/>
      <c r="IBX1404" s="97"/>
      <c r="IBY1404" s="97"/>
      <c r="IBZ1404" s="97"/>
      <c r="ICA1404" s="97"/>
      <c r="ICB1404" s="97"/>
      <c r="ICC1404" s="97"/>
      <c r="ICD1404" s="97"/>
      <c r="ICE1404" s="97"/>
      <c r="ICF1404" s="97"/>
      <c r="ICG1404" s="97"/>
      <c r="ICH1404" s="97"/>
      <c r="ICI1404" s="97"/>
      <c r="ICJ1404" s="97"/>
      <c r="ICK1404" s="97"/>
      <c r="ICL1404" s="97"/>
      <c r="ICM1404" s="97"/>
      <c r="ICN1404" s="97"/>
      <c r="ICO1404" s="97"/>
      <c r="ICP1404" s="97"/>
      <c r="ICQ1404" s="97"/>
      <c r="ICR1404" s="49"/>
      <c r="ICS1404" s="49"/>
      <c r="ICT1404" s="49"/>
      <c r="ICU1404" s="49"/>
      <c r="ICV1404" s="49"/>
      <c r="ICW1404" s="49"/>
      <c r="ICX1404" s="49"/>
      <c r="ICY1404" s="49"/>
      <c r="ICZ1404" s="49"/>
      <c r="IDA1404" s="49"/>
      <c r="IDB1404" s="49"/>
      <c r="IDC1404" s="49"/>
      <c r="IDD1404" s="49"/>
      <c r="IDE1404" s="49"/>
      <c r="IDF1404" s="49"/>
      <c r="IDG1404" s="49"/>
      <c r="IDH1404" s="49"/>
      <c r="IDI1404" s="49"/>
      <c r="IDJ1404" s="49"/>
      <c r="IDK1404" s="49"/>
      <c r="IDL1404" s="49"/>
      <c r="IDM1404" s="49"/>
      <c r="IDN1404" s="49"/>
      <c r="IDO1404" s="49"/>
      <c r="IDP1404" s="49"/>
      <c r="IDQ1404" s="49"/>
      <c r="IDR1404" s="49"/>
      <c r="IDS1404" s="49"/>
      <c r="IDT1404" s="49"/>
      <c r="IDU1404" s="98"/>
      <c r="IDV1404" s="98"/>
      <c r="IDW1404" s="98"/>
      <c r="IDX1404" s="98"/>
      <c r="IDY1404" s="98"/>
      <c r="IDZ1404" s="98"/>
      <c r="IEA1404" s="98"/>
      <c r="IEB1404" s="98"/>
      <c r="IEC1404" s="98"/>
      <c r="IED1404" s="98"/>
      <c r="IEE1404" s="98"/>
      <c r="IEF1404" s="98"/>
      <c r="IEG1404" s="98"/>
      <c r="IEH1404" s="98"/>
      <c r="IEI1404" s="98"/>
      <c r="IEJ1404" s="98"/>
      <c r="IEK1404" s="98"/>
      <c r="IEL1404" s="98"/>
      <c r="IEM1404" s="98"/>
      <c r="IEN1404" s="98"/>
      <c r="IEO1404" s="98"/>
      <c r="IEP1404" s="98"/>
      <c r="IEQ1404" s="98"/>
      <c r="IER1404" s="98"/>
      <c r="IES1404" s="98"/>
      <c r="IET1404" s="98"/>
      <c r="IEU1404" s="98"/>
      <c r="IEV1404" s="98"/>
      <c r="IEW1404" s="49"/>
      <c r="IEX1404" s="4"/>
      <c r="IEY1404" s="4"/>
      <c r="IEZ1404" s="4"/>
      <c r="IFA1404" s="4"/>
      <c r="IFB1404" s="99"/>
      <c r="IFC1404" s="96"/>
      <c r="IFD1404" s="27"/>
      <c r="IFE1404" s="27"/>
      <c r="IFF1404" s="100"/>
      <c r="IFG1404" s="100"/>
      <c r="IFH1404" s="4"/>
      <c r="IFI1404" s="4"/>
      <c r="IFJ1404" s="27"/>
      <c r="IFK1404" s="27"/>
      <c r="IFL1404" s="98"/>
      <c r="IFM1404" s="98"/>
      <c r="IFN1404" s="98"/>
      <c r="IFO1404" s="98"/>
      <c r="IFP1404" s="98"/>
      <c r="IFQ1404" s="98"/>
      <c r="IFR1404" s="98"/>
      <c r="IFS1404" s="98"/>
      <c r="IFT1404" s="98"/>
      <c r="IFU1404" s="98"/>
      <c r="IFV1404" s="98"/>
      <c r="IFW1404" s="98"/>
      <c r="IFX1404" s="98"/>
      <c r="IFY1404" s="98"/>
      <c r="IFZ1404" s="98"/>
      <c r="IGA1404" s="98"/>
      <c r="IGB1404" s="98"/>
      <c r="IGC1404" s="98"/>
      <c r="IGD1404" s="98"/>
      <c r="IGE1404" s="98"/>
      <c r="IGF1404" s="98"/>
      <c r="IGG1404" s="98"/>
      <c r="IGH1404" s="98"/>
      <c r="IGI1404" s="98"/>
      <c r="IGJ1404" s="98"/>
      <c r="IGK1404" s="98"/>
      <c r="IGL1404" s="98"/>
      <c r="IGM1404" s="98"/>
      <c r="IGN1404" s="4"/>
      <c r="IGO1404" s="4"/>
      <c r="IGP1404" s="101"/>
      <c r="IHA1404" s="4"/>
      <c r="IHB1404" s="4"/>
      <c r="IHC1404" s="4"/>
      <c r="IHD1404" s="4"/>
      <c r="IHE1404" s="4"/>
      <c r="IHF1404" s="4"/>
      <c r="IHG1404" s="27"/>
      <c r="IHH1404" s="4"/>
      <c r="IHI1404" s="4"/>
      <c r="IHJ1404" s="4"/>
      <c r="IHK1404" s="4"/>
      <c r="IHL1404" s="4"/>
      <c r="IHM1404" s="4"/>
      <c r="IHN1404" s="27"/>
      <c r="IHO1404" s="4"/>
      <c r="IHR1404" s="4"/>
      <c r="IHS1404" s="49"/>
      <c r="IHT1404" s="49"/>
      <c r="IHU1404" s="49"/>
      <c r="IHV1404" s="49"/>
      <c r="IHW1404" s="49"/>
      <c r="IHX1404" s="49"/>
      <c r="IHY1404" s="4"/>
      <c r="IHZ1404" s="97"/>
      <c r="IIA1404" s="97"/>
      <c r="IIB1404" s="97"/>
      <c r="IIC1404" s="97"/>
      <c r="IID1404" s="97"/>
      <c r="IIE1404" s="97"/>
      <c r="IIF1404" s="97"/>
      <c r="IIG1404" s="97"/>
      <c r="IIH1404" s="97"/>
      <c r="III1404" s="97"/>
      <c r="IIJ1404" s="97"/>
      <c r="IIK1404" s="97"/>
      <c r="IIL1404" s="97"/>
      <c r="IIM1404" s="97"/>
      <c r="IIN1404" s="97"/>
      <c r="IIO1404" s="97"/>
      <c r="IIP1404" s="97"/>
      <c r="IIQ1404" s="97"/>
      <c r="IIR1404" s="97"/>
      <c r="IIS1404" s="97"/>
      <c r="IIT1404" s="97"/>
      <c r="IIU1404" s="97"/>
      <c r="IIV1404" s="97"/>
      <c r="IIW1404" s="97"/>
      <c r="IIX1404" s="97"/>
      <c r="IIY1404" s="97"/>
      <c r="IIZ1404" s="97"/>
      <c r="IJA1404" s="97"/>
      <c r="IJB1404" s="49"/>
      <c r="IJC1404" s="49"/>
      <c r="IJD1404" s="49"/>
      <c r="IJE1404" s="49"/>
      <c r="IJF1404" s="49"/>
      <c r="IJG1404" s="49"/>
      <c r="IJH1404" s="49"/>
      <c r="IJI1404" s="49"/>
      <c r="IJJ1404" s="49"/>
      <c r="IJK1404" s="49"/>
      <c r="IJL1404" s="49"/>
      <c r="IJM1404" s="49"/>
      <c r="IJN1404" s="49"/>
      <c r="IJO1404" s="49"/>
      <c r="IJP1404" s="49"/>
      <c r="IJQ1404" s="49"/>
      <c r="IJR1404" s="49"/>
      <c r="IJS1404" s="49"/>
      <c r="IJT1404" s="49"/>
      <c r="IJU1404" s="49"/>
      <c r="IJV1404" s="49"/>
      <c r="IJW1404" s="49"/>
      <c r="IJX1404" s="49"/>
      <c r="IJY1404" s="49"/>
      <c r="IJZ1404" s="49"/>
      <c r="IKA1404" s="49"/>
      <c r="IKB1404" s="49"/>
      <c r="IKC1404" s="49"/>
      <c r="IKD1404" s="49"/>
      <c r="IKE1404" s="98"/>
      <c r="IKF1404" s="98"/>
      <c r="IKG1404" s="98"/>
      <c r="IKH1404" s="98"/>
      <c r="IKI1404" s="98"/>
      <c r="IKJ1404" s="98"/>
      <c r="IKK1404" s="98"/>
      <c r="IKL1404" s="98"/>
      <c r="IKM1404" s="98"/>
      <c r="IKN1404" s="98"/>
      <c r="IKO1404" s="98"/>
      <c r="IKP1404" s="98"/>
      <c r="IKQ1404" s="98"/>
      <c r="IKR1404" s="98"/>
      <c r="IKS1404" s="98"/>
      <c r="IKT1404" s="98"/>
      <c r="IKU1404" s="98"/>
      <c r="IKV1404" s="98"/>
      <c r="IKW1404" s="98"/>
      <c r="IKX1404" s="98"/>
      <c r="IKY1404" s="98"/>
      <c r="IKZ1404" s="98"/>
      <c r="ILA1404" s="98"/>
      <c r="ILB1404" s="98"/>
      <c r="ILC1404" s="98"/>
      <c r="ILD1404" s="98"/>
      <c r="ILE1404" s="98"/>
      <c r="ILF1404" s="98"/>
      <c r="ILG1404" s="49"/>
      <c r="ILH1404" s="4"/>
      <c r="ILI1404" s="4"/>
      <c r="ILJ1404" s="4"/>
      <c r="ILK1404" s="4"/>
      <c r="ILL1404" s="99"/>
      <c r="ILM1404" s="96"/>
      <c r="ILN1404" s="27"/>
      <c r="ILO1404" s="27"/>
      <c r="ILP1404" s="100"/>
      <c r="ILQ1404" s="100"/>
      <c r="ILR1404" s="4"/>
      <c r="ILS1404" s="4"/>
      <c r="ILT1404" s="27"/>
      <c r="ILU1404" s="27"/>
      <c r="ILV1404" s="98"/>
      <c r="ILW1404" s="98"/>
      <c r="ILX1404" s="98"/>
      <c r="ILY1404" s="98"/>
      <c r="ILZ1404" s="98"/>
      <c r="IMA1404" s="98"/>
      <c r="IMB1404" s="98"/>
      <c r="IMC1404" s="98"/>
      <c r="IMD1404" s="98"/>
      <c r="IME1404" s="98"/>
      <c r="IMF1404" s="98"/>
      <c r="IMG1404" s="98"/>
      <c r="IMH1404" s="98"/>
      <c r="IMI1404" s="98"/>
      <c r="IMJ1404" s="98"/>
      <c r="IMK1404" s="98"/>
      <c r="IML1404" s="98"/>
      <c r="IMM1404" s="98"/>
      <c r="IMN1404" s="98"/>
      <c r="IMO1404" s="98"/>
      <c r="IMP1404" s="98"/>
      <c r="IMQ1404" s="98"/>
      <c r="IMR1404" s="98"/>
      <c r="IMS1404" s="98"/>
      <c r="IMT1404" s="98"/>
      <c r="IMU1404" s="98"/>
      <c r="IMV1404" s="98"/>
      <c r="IMW1404" s="98"/>
      <c r="IMX1404" s="4"/>
      <c r="IMY1404" s="4"/>
      <c r="IMZ1404" s="101"/>
      <c r="INK1404" s="4"/>
      <c r="INL1404" s="4"/>
      <c r="INM1404" s="4"/>
      <c r="INN1404" s="4"/>
      <c r="INO1404" s="4"/>
      <c r="INP1404" s="4"/>
      <c r="INQ1404" s="27"/>
      <c r="INR1404" s="4"/>
      <c r="INS1404" s="4"/>
      <c r="INT1404" s="4"/>
      <c r="INU1404" s="4"/>
      <c r="INV1404" s="4"/>
      <c r="INW1404" s="4"/>
      <c r="INX1404" s="27"/>
      <c r="INY1404" s="4"/>
      <c r="IOB1404" s="4"/>
      <c r="IOC1404" s="49"/>
      <c r="IOD1404" s="49"/>
      <c r="IOE1404" s="49"/>
      <c r="IOF1404" s="49"/>
      <c r="IOG1404" s="49"/>
      <c r="IOH1404" s="49"/>
      <c r="IOI1404" s="4"/>
      <c r="IOJ1404" s="97"/>
      <c r="IOK1404" s="97"/>
      <c r="IOL1404" s="97"/>
      <c r="IOM1404" s="97"/>
      <c r="ION1404" s="97"/>
      <c r="IOO1404" s="97"/>
      <c r="IOP1404" s="97"/>
      <c r="IOQ1404" s="97"/>
      <c r="IOR1404" s="97"/>
      <c r="IOS1404" s="97"/>
      <c r="IOT1404" s="97"/>
      <c r="IOU1404" s="97"/>
      <c r="IOV1404" s="97"/>
      <c r="IOW1404" s="97"/>
      <c r="IOX1404" s="97"/>
      <c r="IOY1404" s="97"/>
      <c r="IOZ1404" s="97"/>
      <c r="IPA1404" s="97"/>
      <c r="IPB1404" s="97"/>
      <c r="IPC1404" s="97"/>
      <c r="IPD1404" s="97"/>
      <c r="IPE1404" s="97"/>
      <c r="IPF1404" s="97"/>
      <c r="IPG1404" s="97"/>
      <c r="IPH1404" s="97"/>
      <c r="IPI1404" s="97"/>
      <c r="IPJ1404" s="97"/>
      <c r="IPK1404" s="97"/>
      <c r="IPL1404" s="49"/>
      <c r="IPM1404" s="49"/>
      <c r="IPN1404" s="49"/>
      <c r="IPO1404" s="49"/>
      <c r="IPP1404" s="49"/>
      <c r="IPQ1404" s="49"/>
      <c r="IPR1404" s="49"/>
      <c r="IPS1404" s="49"/>
      <c r="IPT1404" s="49"/>
      <c r="IPU1404" s="49"/>
      <c r="IPV1404" s="49"/>
      <c r="IPW1404" s="49"/>
      <c r="IPX1404" s="49"/>
      <c r="IPY1404" s="49"/>
      <c r="IPZ1404" s="49"/>
      <c r="IQA1404" s="49"/>
      <c r="IQB1404" s="49"/>
      <c r="IQC1404" s="49"/>
      <c r="IQD1404" s="49"/>
      <c r="IQE1404" s="49"/>
      <c r="IQF1404" s="49"/>
      <c r="IQG1404" s="49"/>
      <c r="IQH1404" s="49"/>
      <c r="IQI1404" s="49"/>
      <c r="IQJ1404" s="49"/>
      <c r="IQK1404" s="49"/>
      <c r="IQL1404" s="49"/>
      <c r="IQM1404" s="49"/>
      <c r="IQN1404" s="49"/>
      <c r="IQO1404" s="98"/>
      <c r="IQP1404" s="98"/>
      <c r="IQQ1404" s="98"/>
      <c r="IQR1404" s="98"/>
      <c r="IQS1404" s="98"/>
      <c r="IQT1404" s="98"/>
      <c r="IQU1404" s="98"/>
      <c r="IQV1404" s="98"/>
      <c r="IQW1404" s="98"/>
      <c r="IQX1404" s="98"/>
      <c r="IQY1404" s="98"/>
      <c r="IQZ1404" s="98"/>
      <c r="IRA1404" s="98"/>
      <c r="IRB1404" s="98"/>
      <c r="IRC1404" s="98"/>
      <c r="IRD1404" s="98"/>
      <c r="IRE1404" s="98"/>
      <c r="IRF1404" s="98"/>
      <c r="IRG1404" s="98"/>
      <c r="IRH1404" s="98"/>
      <c r="IRI1404" s="98"/>
      <c r="IRJ1404" s="98"/>
      <c r="IRK1404" s="98"/>
      <c r="IRL1404" s="98"/>
      <c r="IRM1404" s="98"/>
      <c r="IRN1404" s="98"/>
      <c r="IRO1404" s="98"/>
      <c r="IRP1404" s="98"/>
      <c r="IRQ1404" s="49"/>
      <c r="IRR1404" s="4"/>
      <c r="IRS1404" s="4"/>
      <c r="IRT1404" s="4"/>
      <c r="IRU1404" s="4"/>
      <c r="IRV1404" s="99"/>
      <c r="IRW1404" s="96"/>
      <c r="IRX1404" s="27"/>
      <c r="IRY1404" s="27"/>
      <c r="IRZ1404" s="100"/>
      <c r="ISA1404" s="100"/>
      <c r="ISB1404" s="4"/>
      <c r="ISC1404" s="4"/>
      <c r="ISD1404" s="27"/>
      <c r="ISE1404" s="27"/>
      <c r="ISF1404" s="98"/>
      <c r="ISG1404" s="98"/>
      <c r="ISH1404" s="98"/>
      <c r="ISI1404" s="98"/>
      <c r="ISJ1404" s="98"/>
      <c r="ISK1404" s="98"/>
      <c r="ISL1404" s="98"/>
      <c r="ISM1404" s="98"/>
      <c r="ISN1404" s="98"/>
      <c r="ISO1404" s="98"/>
      <c r="ISP1404" s="98"/>
      <c r="ISQ1404" s="98"/>
      <c r="ISR1404" s="98"/>
      <c r="ISS1404" s="98"/>
      <c r="IST1404" s="98"/>
      <c r="ISU1404" s="98"/>
      <c r="ISV1404" s="98"/>
      <c r="ISW1404" s="98"/>
      <c r="ISX1404" s="98"/>
      <c r="ISY1404" s="98"/>
      <c r="ISZ1404" s="98"/>
      <c r="ITA1404" s="98"/>
      <c r="ITB1404" s="98"/>
      <c r="ITC1404" s="98"/>
      <c r="ITD1404" s="98"/>
      <c r="ITE1404" s="98"/>
      <c r="ITF1404" s="98"/>
      <c r="ITG1404" s="98"/>
      <c r="ITH1404" s="4"/>
      <c r="ITI1404" s="4"/>
      <c r="ITJ1404" s="101"/>
      <c r="ITU1404" s="4"/>
      <c r="ITV1404" s="4"/>
      <c r="ITW1404" s="4"/>
      <c r="ITX1404" s="4"/>
      <c r="ITY1404" s="4"/>
      <c r="ITZ1404" s="4"/>
      <c r="IUA1404" s="27"/>
      <c r="IUB1404" s="4"/>
      <c r="IUC1404" s="4"/>
      <c r="IUD1404" s="4"/>
      <c r="IUE1404" s="4"/>
      <c r="IUF1404" s="4"/>
      <c r="IUG1404" s="4"/>
      <c r="IUH1404" s="27"/>
      <c r="IUI1404" s="4"/>
      <c r="IUL1404" s="4"/>
      <c r="IUM1404" s="49"/>
      <c r="IUN1404" s="49"/>
      <c r="IUO1404" s="49"/>
      <c r="IUP1404" s="49"/>
      <c r="IUQ1404" s="49"/>
      <c r="IUR1404" s="49"/>
      <c r="IUS1404" s="4"/>
      <c r="IUT1404" s="97"/>
      <c r="IUU1404" s="97"/>
      <c r="IUV1404" s="97"/>
      <c r="IUW1404" s="97"/>
      <c r="IUX1404" s="97"/>
      <c r="IUY1404" s="97"/>
      <c r="IUZ1404" s="97"/>
      <c r="IVA1404" s="97"/>
      <c r="IVB1404" s="97"/>
      <c r="IVC1404" s="97"/>
      <c r="IVD1404" s="97"/>
      <c r="IVE1404" s="97"/>
      <c r="IVF1404" s="97"/>
      <c r="IVG1404" s="97"/>
      <c r="IVH1404" s="97"/>
      <c r="IVI1404" s="97"/>
      <c r="IVJ1404" s="97"/>
      <c r="IVK1404" s="97"/>
      <c r="IVL1404" s="97"/>
      <c r="IVM1404" s="97"/>
      <c r="IVN1404" s="97"/>
      <c r="IVO1404" s="97"/>
      <c r="IVP1404" s="97"/>
      <c r="IVQ1404" s="97"/>
      <c r="IVR1404" s="97"/>
      <c r="IVS1404" s="97"/>
      <c r="IVT1404" s="97"/>
      <c r="IVU1404" s="97"/>
      <c r="IVV1404" s="49"/>
      <c r="IVW1404" s="49"/>
      <c r="IVX1404" s="49"/>
      <c r="IVY1404" s="49"/>
      <c r="IVZ1404" s="49"/>
      <c r="IWA1404" s="49"/>
      <c r="IWB1404" s="49"/>
      <c r="IWC1404" s="49"/>
      <c r="IWD1404" s="49"/>
      <c r="IWE1404" s="49"/>
      <c r="IWF1404" s="49"/>
      <c r="IWG1404" s="49"/>
      <c r="IWH1404" s="49"/>
      <c r="IWI1404" s="49"/>
      <c r="IWJ1404" s="49"/>
      <c r="IWK1404" s="49"/>
      <c r="IWL1404" s="49"/>
      <c r="IWM1404" s="49"/>
      <c r="IWN1404" s="49"/>
      <c r="IWO1404" s="49"/>
      <c r="IWP1404" s="49"/>
      <c r="IWQ1404" s="49"/>
      <c r="IWR1404" s="49"/>
      <c r="IWS1404" s="49"/>
      <c r="IWT1404" s="49"/>
      <c r="IWU1404" s="49"/>
      <c r="IWV1404" s="49"/>
      <c r="IWW1404" s="49"/>
      <c r="IWX1404" s="49"/>
      <c r="IWY1404" s="98"/>
      <c r="IWZ1404" s="98"/>
      <c r="IXA1404" s="98"/>
      <c r="IXB1404" s="98"/>
      <c r="IXC1404" s="98"/>
      <c r="IXD1404" s="98"/>
      <c r="IXE1404" s="98"/>
      <c r="IXF1404" s="98"/>
      <c r="IXG1404" s="98"/>
      <c r="IXH1404" s="98"/>
      <c r="IXI1404" s="98"/>
      <c r="IXJ1404" s="98"/>
      <c r="IXK1404" s="98"/>
      <c r="IXL1404" s="98"/>
      <c r="IXM1404" s="98"/>
      <c r="IXN1404" s="98"/>
      <c r="IXO1404" s="98"/>
      <c r="IXP1404" s="98"/>
      <c r="IXQ1404" s="98"/>
      <c r="IXR1404" s="98"/>
      <c r="IXS1404" s="98"/>
      <c r="IXT1404" s="98"/>
      <c r="IXU1404" s="98"/>
      <c r="IXV1404" s="98"/>
      <c r="IXW1404" s="98"/>
      <c r="IXX1404" s="98"/>
      <c r="IXY1404" s="98"/>
      <c r="IXZ1404" s="98"/>
      <c r="IYA1404" s="49"/>
      <c r="IYB1404" s="4"/>
      <c r="IYC1404" s="4"/>
      <c r="IYD1404" s="4"/>
      <c r="IYE1404" s="4"/>
      <c r="IYF1404" s="99"/>
      <c r="IYG1404" s="96"/>
      <c r="IYH1404" s="27"/>
      <c r="IYI1404" s="27"/>
      <c r="IYJ1404" s="100"/>
      <c r="IYK1404" s="100"/>
      <c r="IYL1404" s="4"/>
      <c r="IYM1404" s="4"/>
      <c r="IYN1404" s="27"/>
      <c r="IYO1404" s="27"/>
      <c r="IYP1404" s="98"/>
      <c r="IYQ1404" s="98"/>
      <c r="IYR1404" s="98"/>
      <c r="IYS1404" s="98"/>
      <c r="IYT1404" s="98"/>
      <c r="IYU1404" s="98"/>
      <c r="IYV1404" s="98"/>
      <c r="IYW1404" s="98"/>
      <c r="IYX1404" s="98"/>
      <c r="IYY1404" s="98"/>
      <c r="IYZ1404" s="98"/>
      <c r="IZA1404" s="98"/>
      <c r="IZB1404" s="98"/>
      <c r="IZC1404" s="98"/>
      <c r="IZD1404" s="98"/>
      <c r="IZE1404" s="98"/>
      <c r="IZF1404" s="98"/>
      <c r="IZG1404" s="98"/>
      <c r="IZH1404" s="98"/>
      <c r="IZI1404" s="98"/>
      <c r="IZJ1404" s="98"/>
      <c r="IZK1404" s="98"/>
      <c r="IZL1404" s="98"/>
      <c r="IZM1404" s="98"/>
      <c r="IZN1404" s="98"/>
      <c r="IZO1404" s="98"/>
      <c r="IZP1404" s="98"/>
      <c r="IZQ1404" s="98"/>
      <c r="IZR1404" s="4"/>
      <c r="IZS1404" s="4"/>
      <c r="IZT1404" s="101"/>
      <c r="JAE1404" s="4"/>
      <c r="JAF1404" s="4"/>
      <c r="JAG1404" s="4"/>
      <c r="JAH1404" s="4"/>
      <c r="JAI1404" s="4"/>
      <c r="JAJ1404" s="4"/>
      <c r="JAK1404" s="27"/>
      <c r="JAL1404" s="4"/>
      <c r="JAM1404" s="4"/>
      <c r="JAN1404" s="4"/>
      <c r="JAO1404" s="4"/>
      <c r="JAP1404" s="4"/>
      <c r="JAQ1404" s="4"/>
      <c r="JAR1404" s="27"/>
      <c r="JAS1404" s="4"/>
      <c r="JAV1404" s="4"/>
      <c r="JAW1404" s="49"/>
      <c r="JAX1404" s="49"/>
      <c r="JAY1404" s="49"/>
      <c r="JAZ1404" s="49"/>
      <c r="JBA1404" s="49"/>
      <c r="JBB1404" s="49"/>
      <c r="JBC1404" s="4"/>
      <c r="JBD1404" s="97"/>
      <c r="JBE1404" s="97"/>
      <c r="JBF1404" s="97"/>
      <c r="JBG1404" s="97"/>
      <c r="JBH1404" s="97"/>
      <c r="JBI1404" s="97"/>
      <c r="JBJ1404" s="97"/>
      <c r="JBK1404" s="97"/>
      <c r="JBL1404" s="97"/>
      <c r="JBM1404" s="97"/>
      <c r="JBN1404" s="97"/>
      <c r="JBO1404" s="97"/>
      <c r="JBP1404" s="97"/>
      <c r="JBQ1404" s="97"/>
      <c r="JBR1404" s="97"/>
      <c r="JBS1404" s="97"/>
      <c r="JBT1404" s="97"/>
      <c r="JBU1404" s="97"/>
      <c r="JBV1404" s="97"/>
      <c r="JBW1404" s="97"/>
      <c r="JBX1404" s="97"/>
      <c r="JBY1404" s="97"/>
      <c r="JBZ1404" s="97"/>
      <c r="JCA1404" s="97"/>
      <c r="JCB1404" s="97"/>
      <c r="JCC1404" s="97"/>
      <c r="JCD1404" s="97"/>
      <c r="JCE1404" s="97"/>
      <c r="JCF1404" s="49"/>
      <c r="JCG1404" s="49"/>
      <c r="JCH1404" s="49"/>
      <c r="JCI1404" s="49"/>
      <c r="JCJ1404" s="49"/>
      <c r="JCK1404" s="49"/>
      <c r="JCL1404" s="49"/>
      <c r="JCM1404" s="49"/>
      <c r="JCN1404" s="49"/>
      <c r="JCO1404" s="49"/>
      <c r="JCP1404" s="49"/>
      <c r="JCQ1404" s="49"/>
      <c r="JCR1404" s="49"/>
      <c r="JCS1404" s="49"/>
      <c r="JCT1404" s="49"/>
      <c r="JCU1404" s="49"/>
      <c r="JCV1404" s="49"/>
      <c r="JCW1404" s="49"/>
      <c r="JCX1404" s="49"/>
      <c r="JCY1404" s="49"/>
      <c r="JCZ1404" s="49"/>
      <c r="JDA1404" s="49"/>
      <c r="JDB1404" s="49"/>
      <c r="JDC1404" s="49"/>
      <c r="JDD1404" s="49"/>
      <c r="JDE1404" s="49"/>
      <c r="JDF1404" s="49"/>
      <c r="JDG1404" s="49"/>
      <c r="JDH1404" s="49"/>
      <c r="JDI1404" s="98"/>
      <c r="JDJ1404" s="98"/>
      <c r="JDK1404" s="98"/>
      <c r="JDL1404" s="98"/>
      <c r="JDM1404" s="98"/>
      <c r="JDN1404" s="98"/>
      <c r="JDO1404" s="98"/>
      <c r="JDP1404" s="98"/>
      <c r="JDQ1404" s="98"/>
      <c r="JDR1404" s="98"/>
      <c r="JDS1404" s="98"/>
      <c r="JDT1404" s="98"/>
      <c r="JDU1404" s="98"/>
      <c r="JDV1404" s="98"/>
      <c r="JDW1404" s="98"/>
      <c r="JDX1404" s="98"/>
      <c r="JDY1404" s="98"/>
      <c r="JDZ1404" s="98"/>
      <c r="JEA1404" s="98"/>
      <c r="JEB1404" s="98"/>
      <c r="JEC1404" s="98"/>
      <c r="JED1404" s="98"/>
      <c r="JEE1404" s="98"/>
      <c r="JEF1404" s="98"/>
      <c r="JEG1404" s="98"/>
      <c r="JEH1404" s="98"/>
      <c r="JEI1404" s="98"/>
      <c r="JEJ1404" s="98"/>
      <c r="JEK1404" s="49"/>
      <c r="JEL1404" s="4"/>
      <c r="JEM1404" s="4"/>
      <c r="JEN1404" s="4"/>
      <c r="JEO1404" s="4"/>
      <c r="JEP1404" s="99"/>
      <c r="JEQ1404" s="96"/>
      <c r="JER1404" s="27"/>
      <c r="JES1404" s="27"/>
      <c r="JET1404" s="100"/>
      <c r="JEU1404" s="100"/>
      <c r="JEV1404" s="4"/>
      <c r="JEW1404" s="4"/>
      <c r="JEX1404" s="27"/>
      <c r="JEY1404" s="27"/>
      <c r="JEZ1404" s="98"/>
      <c r="JFA1404" s="98"/>
      <c r="JFB1404" s="98"/>
      <c r="JFC1404" s="98"/>
      <c r="JFD1404" s="98"/>
      <c r="JFE1404" s="98"/>
      <c r="JFF1404" s="98"/>
      <c r="JFG1404" s="98"/>
      <c r="JFH1404" s="98"/>
      <c r="JFI1404" s="98"/>
      <c r="JFJ1404" s="98"/>
      <c r="JFK1404" s="98"/>
      <c r="JFL1404" s="98"/>
      <c r="JFM1404" s="98"/>
      <c r="JFN1404" s="98"/>
      <c r="JFO1404" s="98"/>
      <c r="JFP1404" s="98"/>
      <c r="JFQ1404" s="98"/>
      <c r="JFR1404" s="98"/>
      <c r="JFS1404" s="98"/>
      <c r="JFT1404" s="98"/>
      <c r="JFU1404" s="98"/>
      <c r="JFV1404" s="98"/>
      <c r="JFW1404" s="98"/>
      <c r="JFX1404" s="98"/>
      <c r="JFY1404" s="98"/>
      <c r="JFZ1404" s="98"/>
      <c r="JGA1404" s="98"/>
      <c r="JGB1404" s="4"/>
      <c r="JGC1404" s="4"/>
      <c r="JGD1404" s="101"/>
      <c r="JGO1404" s="4"/>
      <c r="JGP1404" s="4"/>
      <c r="JGQ1404" s="4"/>
      <c r="JGR1404" s="4"/>
      <c r="JGS1404" s="4"/>
      <c r="JGT1404" s="4"/>
      <c r="JGU1404" s="27"/>
      <c r="JGV1404" s="4"/>
      <c r="JGW1404" s="4"/>
      <c r="JGX1404" s="4"/>
      <c r="JGY1404" s="4"/>
      <c r="JGZ1404" s="4"/>
      <c r="JHA1404" s="4"/>
      <c r="JHB1404" s="27"/>
      <c r="JHC1404" s="4"/>
      <c r="JHF1404" s="4"/>
      <c r="JHG1404" s="49"/>
      <c r="JHH1404" s="49"/>
      <c r="JHI1404" s="49"/>
      <c r="JHJ1404" s="49"/>
      <c r="JHK1404" s="49"/>
      <c r="JHL1404" s="49"/>
      <c r="JHM1404" s="4"/>
      <c r="JHN1404" s="97"/>
      <c r="JHO1404" s="97"/>
      <c r="JHP1404" s="97"/>
      <c r="JHQ1404" s="97"/>
      <c r="JHR1404" s="97"/>
      <c r="JHS1404" s="97"/>
      <c r="JHT1404" s="97"/>
      <c r="JHU1404" s="97"/>
      <c r="JHV1404" s="97"/>
      <c r="JHW1404" s="97"/>
      <c r="JHX1404" s="97"/>
      <c r="JHY1404" s="97"/>
      <c r="JHZ1404" s="97"/>
      <c r="JIA1404" s="97"/>
      <c r="JIB1404" s="97"/>
      <c r="JIC1404" s="97"/>
      <c r="JID1404" s="97"/>
      <c r="JIE1404" s="97"/>
      <c r="JIF1404" s="97"/>
      <c r="JIG1404" s="97"/>
      <c r="JIH1404" s="97"/>
      <c r="JII1404" s="97"/>
      <c r="JIJ1404" s="97"/>
      <c r="JIK1404" s="97"/>
      <c r="JIL1404" s="97"/>
      <c r="JIM1404" s="97"/>
      <c r="JIN1404" s="97"/>
      <c r="JIO1404" s="97"/>
      <c r="JIP1404" s="49"/>
      <c r="JIQ1404" s="49"/>
      <c r="JIR1404" s="49"/>
      <c r="JIS1404" s="49"/>
      <c r="JIT1404" s="49"/>
      <c r="JIU1404" s="49"/>
      <c r="JIV1404" s="49"/>
      <c r="JIW1404" s="49"/>
      <c r="JIX1404" s="49"/>
      <c r="JIY1404" s="49"/>
      <c r="JIZ1404" s="49"/>
      <c r="JJA1404" s="49"/>
      <c r="JJB1404" s="49"/>
      <c r="JJC1404" s="49"/>
      <c r="JJD1404" s="49"/>
      <c r="JJE1404" s="49"/>
      <c r="JJF1404" s="49"/>
      <c r="JJG1404" s="49"/>
      <c r="JJH1404" s="49"/>
      <c r="JJI1404" s="49"/>
      <c r="JJJ1404" s="49"/>
      <c r="JJK1404" s="49"/>
      <c r="JJL1404" s="49"/>
      <c r="JJM1404" s="49"/>
      <c r="JJN1404" s="49"/>
      <c r="JJO1404" s="49"/>
      <c r="JJP1404" s="49"/>
      <c r="JJQ1404" s="49"/>
      <c r="JJR1404" s="49"/>
      <c r="JJS1404" s="98"/>
      <c r="JJT1404" s="98"/>
      <c r="JJU1404" s="98"/>
      <c r="JJV1404" s="98"/>
      <c r="JJW1404" s="98"/>
      <c r="JJX1404" s="98"/>
      <c r="JJY1404" s="98"/>
      <c r="JJZ1404" s="98"/>
      <c r="JKA1404" s="98"/>
      <c r="JKB1404" s="98"/>
      <c r="JKC1404" s="98"/>
      <c r="JKD1404" s="98"/>
      <c r="JKE1404" s="98"/>
      <c r="JKF1404" s="98"/>
      <c r="JKG1404" s="98"/>
      <c r="JKH1404" s="98"/>
      <c r="JKI1404" s="98"/>
      <c r="JKJ1404" s="98"/>
      <c r="JKK1404" s="98"/>
      <c r="JKL1404" s="98"/>
      <c r="JKM1404" s="98"/>
      <c r="JKN1404" s="98"/>
      <c r="JKO1404" s="98"/>
      <c r="JKP1404" s="98"/>
      <c r="JKQ1404" s="98"/>
      <c r="JKR1404" s="98"/>
      <c r="JKS1404" s="98"/>
      <c r="JKT1404" s="98"/>
      <c r="JKU1404" s="49"/>
      <c r="JKV1404" s="4"/>
      <c r="JKW1404" s="4"/>
      <c r="JKX1404" s="4"/>
      <c r="JKY1404" s="4"/>
      <c r="JKZ1404" s="99"/>
      <c r="JLA1404" s="96"/>
      <c r="JLB1404" s="27"/>
      <c r="JLC1404" s="27"/>
      <c r="JLD1404" s="100"/>
      <c r="JLE1404" s="100"/>
      <c r="JLF1404" s="4"/>
      <c r="JLG1404" s="4"/>
      <c r="JLH1404" s="27"/>
      <c r="JLI1404" s="27"/>
      <c r="JLJ1404" s="98"/>
      <c r="JLK1404" s="98"/>
      <c r="JLL1404" s="98"/>
      <c r="JLM1404" s="98"/>
      <c r="JLN1404" s="98"/>
      <c r="JLO1404" s="98"/>
      <c r="JLP1404" s="98"/>
      <c r="JLQ1404" s="98"/>
      <c r="JLR1404" s="98"/>
      <c r="JLS1404" s="98"/>
      <c r="JLT1404" s="98"/>
      <c r="JLU1404" s="98"/>
      <c r="JLV1404" s="98"/>
      <c r="JLW1404" s="98"/>
      <c r="JLX1404" s="98"/>
      <c r="JLY1404" s="98"/>
      <c r="JLZ1404" s="98"/>
      <c r="JMA1404" s="98"/>
      <c r="JMB1404" s="98"/>
      <c r="JMC1404" s="98"/>
      <c r="JMD1404" s="98"/>
      <c r="JME1404" s="98"/>
      <c r="JMF1404" s="98"/>
      <c r="JMG1404" s="98"/>
      <c r="JMH1404" s="98"/>
      <c r="JMI1404" s="98"/>
      <c r="JMJ1404" s="98"/>
      <c r="JMK1404" s="98"/>
      <c r="JML1404" s="4"/>
      <c r="JMM1404" s="4"/>
      <c r="JMN1404" s="101"/>
      <c r="JMY1404" s="4"/>
      <c r="JMZ1404" s="4"/>
      <c r="JNA1404" s="4"/>
      <c r="JNB1404" s="4"/>
      <c r="JNC1404" s="4"/>
      <c r="JND1404" s="4"/>
      <c r="JNE1404" s="27"/>
      <c r="JNF1404" s="4"/>
      <c r="JNG1404" s="4"/>
      <c r="JNH1404" s="4"/>
      <c r="JNI1404" s="4"/>
      <c r="JNJ1404" s="4"/>
      <c r="JNK1404" s="4"/>
      <c r="JNL1404" s="27"/>
      <c r="JNM1404" s="4"/>
      <c r="JNP1404" s="4"/>
      <c r="JNQ1404" s="49"/>
      <c r="JNR1404" s="49"/>
      <c r="JNS1404" s="49"/>
      <c r="JNT1404" s="49"/>
      <c r="JNU1404" s="49"/>
      <c r="JNV1404" s="49"/>
      <c r="JNW1404" s="4"/>
      <c r="JNX1404" s="97"/>
      <c r="JNY1404" s="97"/>
      <c r="JNZ1404" s="97"/>
      <c r="JOA1404" s="97"/>
      <c r="JOB1404" s="97"/>
      <c r="JOC1404" s="97"/>
      <c r="JOD1404" s="97"/>
      <c r="JOE1404" s="97"/>
      <c r="JOF1404" s="97"/>
      <c r="JOG1404" s="97"/>
      <c r="JOH1404" s="97"/>
      <c r="JOI1404" s="97"/>
      <c r="JOJ1404" s="97"/>
      <c r="JOK1404" s="97"/>
      <c r="JOL1404" s="97"/>
      <c r="JOM1404" s="97"/>
      <c r="JON1404" s="97"/>
      <c r="JOO1404" s="97"/>
      <c r="JOP1404" s="97"/>
      <c r="JOQ1404" s="97"/>
      <c r="JOR1404" s="97"/>
      <c r="JOS1404" s="97"/>
      <c r="JOT1404" s="97"/>
      <c r="JOU1404" s="97"/>
      <c r="JOV1404" s="97"/>
      <c r="JOW1404" s="97"/>
      <c r="JOX1404" s="97"/>
      <c r="JOY1404" s="97"/>
      <c r="JOZ1404" s="49"/>
      <c r="JPA1404" s="49"/>
      <c r="JPB1404" s="49"/>
      <c r="JPC1404" s="49"/>
      <c r="JPD1404" s="49"/>
      <c r="JPE1404" s="49"/>
      <c r="JPF1404" s="49"/>
      <c r="JPG1404" s="49"/>
      <c r="JPH1404" s="49"/>
      <c r="JPI1404" s="49"/>
      <c r="JPJ1404" s="49"/>
      <c r="JPK1404" s="49"/>
      <c r="JPL1404" s="49"/>
      <c r="JPM1404" s="49"/>
      <c r="JPN1404" s="49"/>
      <c r="JPO1404" s="49"/>
      <c r="JPP1404" s="49"/>
      <c r="JPQ1404" s="49"/>
      <c r="JPR1404" s="49"/>
      <c r="JPS1404" s="49"/>
      <c r="JPT1404" s="49"/>
      <c r="JPU1404" s="49"/>
      <c r="JPV1404" s="49"/>
      <c r="JPW1404" s="49"/>
      <c r="JPX1404" s="49"/>
      <c r="JPY1404" s="49"/>
      <c r="JPZ1404" s="49"/>
      <c r="JQA1404" s="49"/>
      <c r="JQB1404" s="49"/>
      <c r="JQC1404" s="98"/>
      <c r="JQD1404" s="98"/>
      <c r="JQE1404" s="98"/>
      <c r="JQF1404" s="98"/>
      <c r="JQG1404" s="98"/>
      <c r="JQH1404" s="98"/>
      <c r="JQI1404" s="98"/>
      <c r="JQJ1404" s="98"/>
      <c r="JQK1404" s="98"/>
      <c r="JQL1404" s="98"/>
      <c r="JQM1404" s="98"/>
      <c r="JQN1404" s="98"/>
      <c r="JQO1404" s="98"/>
      <c r="JQP1404" s="98"/>
      <c r="JQQ1404" s="98"/>
      <c r="JQR1404" s="98"/>
      <c r="JQS1404" s="98"/>
      <c r="JQT1404" s="98"/>
      <c r="JQU1404" s="98"/>
      <c r="JQV1404" s="98"/>
      <c r="JQW1404" s="98"/>
      <c r="JQX1404" s="98"/>
      <c r="JQY1404" s="98"/>
      <c r="JQZ1404" s="98"/>
      <c r="JRA1404" s="98"/>
      <c r="JRB1404" s="98"/>
      <c r="JRC1404" s="98"/>
      <c r="JRD1404" s="98"/>
      <c r="JRE1404" s="49"/>
      <c r="JRF1404" s="4"/>
      <c r="JRG1404" s="4"/>
      <c r="JRH1404" s="4"/>
      <c r="JRI1404" s="4"/>
      <c r="JRJ1404" s="99"/>
      <c r="JRK1404" s="96"/>
      <c r="JRL1404" s="27"/>
      <c r="JRM1404" s="27"/>
      <c r="JRN1404" s="100"/>
      <c r="JRO1404" s="100"/>
      <c r="JRP1404" s="4"/>
      <c r="JRQ1404" s="4"/>
      <c r="JRR1404" s="27"/>
      <c r="JRS1404" s="27"/>
      <c r="JRT1404" s="98"/>
      <c r="JRU1404" s="98"/>
      <c r="JRV1404" s="98"/>
      <c r="JRW1404" s="98"/>
      <c r="JRX1404" s="98"/>
      <c r="JRY1404" s="98"/>
      <c r="JRZ1404" s="98"/>
      <c r="JSA1404" s="98"/>
      <c r="JSB1404" s="98"/>
      <c r="JSC1404" s="98"/>
      <c r="JSD1404" s="98"/>
      <c r="JSE1404" s="98"/>
      <c r="JSF1404" s="98"/>
      <c r="JSG1404" s="98"/>
      <c r="JSH1404" s="98"/>
      <c r="JSI1404" s="98"/>
      <c r="JSJ1404" s="98"/>
      <c r="JSK1404" s="98"/>
      <c r="JSL1404" s="98"/>
      <c r="JSM1404" s="98"/>
      <c r="JSN1404" s="98"/>
      <c r="JSO1404" s="98"/>
      <c r="JSP1404" s="98"/>
      <c r="JSQ1404" s="98"/>
      <c r="JSR1404" s="98"/>
      <c r="JSS1404" s="98"/>
      <c r="JST1404" s="98"/>
      <c r="JSU1404" s="98"/>
      <c r="JSV1404" s="4"/>
      <c r="JSW1404" s="4"/>
      <c r="JSX1404" s="101"/>
      <c r="JTI1404" s="4"/>
      <c r="JTJ1404" s="4"/>
      <c r="JTK1404" s="4"/>
      <c r="JTL1404" s="4"/>
      <c r="JTM1404" s="4"/>
      <c r="JTN1404" s="4"/>
      <c r="JTO1404" s="27"/>
      <c r="JTP1404" s="4"/>
      <c r="JTQ1404" s="4"/>
      <c r="JTR1404" s="4"/>
      <c r="JTS1404" s="4"/>
      <c r="JTT1404" s="4"/>
      <c r="JTU1404" s="4"/>
      <c r="JTV1404" s="27"/>
      <c r="JTW1404" s="4"/>
      <c r="JTZ1404" s="4"/>
      <c r="JUA1404" s="49"/>
      <c r="JUB1404" s="49"/>
      <c r="JUC1404" s="49"/>
      <c r="JUD1404" s="49"/>
      <c r="JUE1404" s="49"/>
      <c r="JUF1404" s="49"/>
      <c r="JUG1404" s="4"/>
      <c r="JUH1404" s="97"/>
      <c r="JUI1404" s="97"/>
      <c r="JUJ1404" s="97"/>
      <c r="JUK1404" s="97"/>
      <c r="JUL1404" s="97"/>
      <c r="JUM1404" s="97"/>
      <c r="JUN1404" s="97"/>
      <c r="JUO1404" s="97"/>
      <c r="JUP1404" s="97"/>
      <c r="JUQ1404" s="97"/>
      <c r="JUR1404" s="97"/>
      <c r="JUS1404" s="97"/>
      <c r="JUT1404" s="97"/>
      <c r="JUU1404" s="97"/>
      <c r="JUV1404" s="97"/>
      <c r="JUW1404" s="97"/>
      <c r="JUX1404" s="97"/>
      <c r="JUY1404" s="97"/>
      <c r="JUZ1404" s="97"/>
      <c r="JVA1404" s="97"/>
      <c r="JVB1404" s="97"/>
      <c r="JVC1404" s="97"/>
      <c r="JVD1404" s="97"/>
      <c r="JVE1404" s="97"/>
      <c r="JVF1404" s="97"/>
      <c r="JVG1404" s="97"/>
      <c r="JVH1404" s="97"/>
      <c r="JVI1404" s="97"/>
      <c r="JVJ1404" s="49"/>
      <c r="JVK1404" s="49"/>
      <c r="JVL1404" s="49"/>
      <c r="JVM1404" s="49"/>
      <c r="JVN1404" s="49"/>
      <c r="JVO1404" s="49"/>
      <c r="JVP1404" s="49"/>
      <c r="JVQ1404" s="49"/>
      <c r="JVR1404" s="49"/>
      <c r="JVS1404" s="49"/>
      <c r="JVT1404" s="49"/>
      <c r="JVU1404" s="49"/>
      <c r="JVV1404" s="49"/>
      <c r="JVW1404" s="49"/>
      <c r="JVX1404" s="49"/>
      <c r="JVY1404" s="49"/>
      <c r="JVZ1404" s="49"/>
      <c r="JWA1404" s="49"/>
      <c r="JWB1404" s="49"/>
      <c r="JWC1404" s="49"/>
      <c r="JWD1404" s="49"/>
      <c r="JWE1404" s="49"/>
      <c r="JWF1404" s="49"/>
      <c r="JWG1404" s="49"/>
      <c r="JWH1404" s="49"/>
      <c r="JWI1404" s="49"/>
      <c r="JWJ1404" s="49"/>
      <c r="JWK1404" s="49"/>
      <c r="JWL1404" s="49"/>
      <c r="JWM1404" s="98"/>
      <c r="JWN1404" s="98"/>
      <c r="JWO1404" s="98"/>
      <c r="JWP1404" s="98"/>
      <c r="JWQ1404" s="98"/>
      <c r="JWR1404" s="98"/>
      <c r="JWS1404" s="98"/>
      <c r="JWT1404" s="98"/>
      <c r="JWU1404" s="98"/>
      <c r="JWV1404" s="98"/>
      <c r="JWW1404" s="98"/>
      <c r="JWX1404" s="98"/>
      <c r="JWY1404" s="98"/>
      <c r="JWZ1404" s="98"/>
      <c r="JXA1404" s="98"/>
      <c r="JXB1404" s="98"/>
      <c r="JXC1404" s="98"/>
      <c r="JXD1404" s="98"/>
      <c r="JXE1404" s="98"/>
      <c r="JXF1404" s="98"/>
      <c r="JXG1404" s="98"/>
      <c r="JXH1404" s="98"/>
      <c r="JXI1404" s="98"/>
      <c r="JXJ1404" s="98"/>
      <c r="JXK1404" s="98"/>
      <c r="JXL1404" s="98"/>
      <c r="JXM1404" s="98"/>
      <c r="JXN1404" s="98"/>
      <c r="JXO1404" s="49"/>
      <c r="JXP1404" s="4"/>
      <c r="JXQ1404" s="4"/>
      <c r="JXR1404" s="4"/>
      <c r="JXS1404" s="4"/>
      <c r="JXT1404" s="99"/>
      <c r="JXU1404" s="96"/>
      <c r="JXV1404" s="27"/>
      <c r="JXW1404" s="27"/>
      <c r="JXX1404" s="100"/>
      <c r="JXY1404" s="100"/>
      <c r="JXZ1404" s="4"/>
      <c r="JYA1404" s="4"/>
      <c r="JYB1404" s="27"/>
      <c r="JYC1404" s="27"/>
      <c r="JYD1404" s="98"/>
      <c r="JYE1404" s="98"/>
      <c r="JYF1404" s="98"/>
      <c r="JYG1404" s="98"/>
      <c r="JYH1404" s="98"/>
      <c r="JYI1404" s="98"/>
      <c r="JYJ1404" s="98"/>
      <c r="JYK1404" s="98"/>
      <c r="JYL1404" s="98"/>
      <c r="JYM1404" s="98"/>
      <c r="JYN1404" s="98"/>
      <c r="JYO1404" s="98"/>
      <c r="JYP1404" s="98"/>
      <c r="JYQ1404" s="98"/>
      <c r="JYR1404" s="98"/>
      <c r="JYS1404" s="98"/>
      <c r="JYT1404" s="98"/>
      <c r="JYU1404" s="98"/>
      <c r="JYV1404" s="98"/>
      <c r="JYW1404" s="98"/>
      <c r="JYX1404" s="98"/>
      <c r="JYY1404" s="98"/>
      <c r="JYZ1404" s="98"/>
      <c r="JZA1404" s="98"/>
      <c r="JZB1404" s="98"/>
      <c r="JZC1404" s="98"/>
      <c r="JZD1404" s="98"/>
      <c r="JZE1404" s="98"/>
      <c r="JZF1404" s="4"/>
      <c r="JZG1404" s="4"/>
      <c r="JZH1404" s="101"/>
      <c r="JZS1404" s="4"/>
      <c r="JZT1404" s="4"/>
      <c r="JZU1404" s="4"/>
      <c r="JZV1404" s="4"/>
      <c r="JZW1404" s="4"/>
      <c r="JZX1404" s="4"/>
      <c r="JZY1404" s="27"/>
      <c r="JZZ1404" s="4"/>
      <c r="KAA1404" s="4"/>
      <c r="KAB1404" s="4"/>
      <c r="KAC1404" s="4"/>
      <c r="KAD1404" s="4"/>
      <c r="KAE1404" s="4"/>
      <c r="KAF1404" s="27"/>
      <c r="KAG1404" s="4"/>
      <c r="KAJ1404" s="4"/>
      <c r="KAK1404" s="49"/>
      <c r="KAL1404" s="49"/>
      <c r="KAM1404" s="49"/>
      <c r="KAN1404" s="49"/>
      <c r="KAO1404" s="49"/>
      <c r="KAP1404" s="49"/>
      <c r="KAQ1404" s="4"/>
      <c r="KAR1404" s="97"/>
      <c r="KAS1404" s="97"/>
      <c r="KAT1404" s="97"/>
      <c r="KAU1404" s="97"/>
      <c r="KAV1404" s="97"/>
      <c r="KAW1404" s="97"/>
      <c r="KAX1404" s="97"/>
      <c r="KAY1404" s="97"/>
      <c r="KAZ1404" s="97"/>
      <c r="KBA1404" s="97"/>
      <c r="KBB1404" s="97"/>
      <c r="KBC1404" s="97"/>
      <c r="KBD1404" s="97"/>
      <c r="KBE1404" s="97"/>
      <c r="KBF1404" s="97"/>
      <c r="KBG1404" s="97"/>
      <c r="KBH1404" s="97"/>
      <c r="KBI1404" s="97"/>
      <c r="KBJ1404" s="97"/>
      <c r="KBK1404" s="97"/>
      <c r="KBL1404" s="97"/>
      <c r="KBM1404" s="97"/>
      <c r="KBN1404" s="97"/>
      <c r="KBO1404" s="97"/>
      <c r="KBP1404" s="97"/>
      <c r="KBQ1404" s="97"/>
      <c r="KBR1404" s="97"/>
      <c r="KBS1404" s="97"/>
      <c r="KBT1404" s="49"/>
      <c r="KBU1404" s="49"/>
      <c r="KBV1404" s="49"/>
      <c r="KBW1404" s="49"/>
      <c r="KBX1404" s="49"/>
      <c r="KBY1404" s="49"/>
      <c r="KBZ1404" s="49"/>
      <c r="KCA1404" s="49"/>
      <c r="KCB1404" s="49"/>
      <c r="KCC1404" s="49"/>
      <c r="KCD1404" s="49"/>
      <c r="KCE1404" s="49"/>
      <c r="KCF1404" s="49"/>
      <c r="KCG1404" s="49"/>
      <c r="KCH1404" s="49"/>
      <c r="KCI1404" s="49"/>
      <c r="KCJ1404" s="49"/>
      <c r="KCK1404" s="49"/>
      <c r="KCL1404" s="49"/>
      <c r="KCM1404" s="49"/>
      <c r="KCN1404" s="49"/>
      <c r="KCO1404" s="49"/>
      <c r="KCP1404" s="49"/>
      <c r="KCQ1404" s="49"/>
      <c r="KCR1404" s="49"/>
      <c r="KCS1404" s="49"/>
      <c r="KCT1404" s="49"/>
      <c r="KCU1404" s="49"/>
      <c r="KCV1404" s="49"/>
      <c r="KCW1404" s="98"/>
      <c r="KCX1404" s="98"/>
      <c r="KCY1404" s="98"/>
      <c r="KCZ1404" s="98"/>
      <c r="KDA1404" s="98"/>
      <c r="KDB1404" s="98"/>
      <c r="KDC1404" s="98"/>
      <c r="KDD1404" s="98"/>
      <c r="KDE1404" s="98"/>
      <c r="KDF1404" s="98"/>
      <c r="KDG1404" s="98"/>
      <c r="KDH1404" s="98"/>
      <c r="KDI1404" s="98"/>
      <c r="KDJ1404" s="98"/>
      <c r="KDK1404" s="98"/>
      <c r="KDL1404" s="98"/>
      <c r="KDM1404" s="98"/>
      <c r="KDN1404" s="98"/>
      <c r="KDO1404" s="98"/>
      <c r="KDP1404" s="98"/>
      <c r="KDQ1404" s="98"/>
      <c r="KDR1404" s="98"/>
      <c r="KDS1404" s="98"/>
      <c r="KDT1404" s="98"/>
      <c r="KDU1404" s="98"/>
      <c r="KDV1404" s="98"/>
      <c r="KDW1404" s="98"/>
      <c r="KDX1404" s="98"/>
      <c r="KDY1404" s="49"/>
      <c r="KDZ1404" s="4"/>
      <c r="KEA1404" s="4"/>
      <c r="KEB1404" s="4"/>
      <c r="KEC1404" s="4"/>
      <c r="KED1404" s="99"/>
      <c r="KEE1404" s="96"/>
      <c r="KEF1404" s="27"/>
      <c r="KEG1404" s="27"/>
      <c r="KEH1404" s="100"/>
      <c r="KEI1404" s="100"/>
      <c r="KEJ1404" s="4"/>
      <c r="KEK1404" s="4"/>
      <c r="KEL1404" s="27"/>
      <c r="KEM1404" s="27"/>
      <c r="KEN1404" s="98"/>
      <c r="KEO1404" s="98"/>
      <c r="KEP1404" s="98"/>
      <c r="KEQ1404" s="98"/>
      <c r="KER1404" s="98"/>
      <c r="KES1404" s="98"/>
      <c r="KET1404" s="98"/>
      <c r="KEU1404" s="98"/>
      <c r="KEV1404" s="98"/>
      <c r="KEW1404" s="98"/>
      <c r="KEX1404" s="98"/>
      <c r="KEY1404" s="98"/>
      <c r="KEZ1404" s="98"/>
      <c r="KFA1404" s="98"/>
      <c r="KFB1404" s="98"/>
      <c r="KFC1404" s="98"/>
      <c r="KFD1404" s="98"/>
      <c r="KFE1404" s="98"/>
      <c r="KFF1404" s="98"/>
      <c r="KFG1404" s="98"/>
      <c r="KFH1404" s="98"/>
      <c r="KFI1404" s="98"/>
      <c r="KFJ1404" s="98"/>
      <c r="KFK1404" s="98"/>
      <c r="KFL1404" s="98"/>
      <c r="KFM1404" s="98"/>
      <c r="KFN1404" s="98"/>
      <c r="KFO1404" s="98"/>
      <c r="KFP1404" s="4"/>
      <c r="KFQ1404" s="4"/>
      <c r="KFR1404" s="101"/>
      <c r="KGC1404" s="4"/>
      <c r="KGD1404" s="4"/>
      <c r="KGE1404" s="4"/>
      <c r="KGF1404" s="4"/>
      <c r="KGG1404" s="4"/>
      <c r="KGH1404" s="4"/>
      <c r="KGI1404" s="27"/>
      <c r="KGJ1404" s="4"/>
      <c r="KGK1404" s="4"/>
      <c r="KGL1404" s="4"/>
      <c r="KGM1404" s="4"/>
      <c r="KGN1404" s="4"/>
      <c r="KGO1404" s="4"/>
      <c r="KGP1404" s="27"/>
      <c r="KGQ1404" s="4"/>
      <c r="KGT1404" s="4"/>
      <c r="KGU1404" s="49"/>
      <c r="KGV1404" s="49"/>
      <c r="KGW1404" s="49"/>
      <c r="KGX1404" s="49"/>
      <c r="KGY1404" s="49"/>
      <c r="KGZ1404" s="49"/>
      <c r="KHA1404" s="4"/>
      <c r="KHB1404" s="97"/>
      <c r="KHC1404" s="97"/>
      <c r="KHD1404" s="97"/>
      <c r="KHE1404" s="97"/>
      <c r="KHF1404" s="97"/>
      <c r="KHG1404" s="97"/>
      <c r="KHH1404" s="97"/>
      <c r="KHI1404" s="97"/>
      <c r="KHJ1404" s="97"/>
      <c r="KHK1404" s="97"/>
      <c r="KHL1404" s="97"/>
      <c r="KHM1404" s="97"/>
      <c r="KHN1404" s="97"/>
      <c r="KHO1404" s="97"/>
      <c r="KHP1404" s="97"/>
      <c r="KHQ1404" s="97"/>
      <c r="KHR1404" s="97"/>
      <c r="KHS1404" s="97"/>
      <c r="KHT1404" s="97"/>
      <c r="KHU1404" s="97"/>
      <c r="KHV1404" s="97"/>
      <c r="KHW1404" s="97"/>
      <c r="KHX1404" s="97"/>
      <c r="KHY1404" s="97"/>
      <c r="KHZ1404" s="97"/>
      <c r="KIA1404" s="97"/>
      <c r="KIB1404" s="97"/>
      <c r="KIC1404" s="97"/>
      <c r="KID1404" s="49"/>
      <c r="KIE1404" s="49"/>
      <c r="KIF1404" s="49"/>
      <c r="KIG1404" s="49"/>
      <c r="KIH1404" s="49"/>
      <c r="KII1404" s="49"/>
      <c r="KIJ1404" s="49"/>
      <c r="KIK1404" s="49"/>
      <c r="KIL1404" s="49"/>
      <c r="KIM1404" s="49"/>
      <c r="KIN1404" s="49"/>
      <c r="KIO1404" s="49"/>
      <c r="KIP1404" s="49"/>
      <c r="KIQ1404" s="49"/>
      <c r="KIR1404" s="49"/>
      <c r="KIS1404" s="49"/>
      <c r="KIT1404" s="49"/>
      <c r="KIU1404" s="49"/>
      <c r="KIV1404" s="49"/>
      <c r="KIW1404" s="49"/>
      <c r="KIX1404" s="49"/>
      <c r="KIY1404" s="49"/>
      <c r="KIZ1404" s="49"/>
      <c r="KJA1404" s="49"/>
      <c r="KJB1404" s="49"/>
      <c r="KJC1404" s="49"/>
      <c r="KJD1404" s="49"/>
      <c r="KJE1404" s="49"/>
      <c r="KJF1404" s="49"/>
      <c r="KJG1404" s="98"/>
      <c r="KJH1404" s="98"/>
      <c r="KJI1404" s="98"/>
      <c r="KJJ1404" s="98"/>
      <c r="KJK1404" s="98"/>
      <c r="KJL1404" s="98"/>
      <c r="KJM1404" s="98"/>
      <c r="KJN1404" s="98"/>
      <c r="KJO1404" s="98"/>
      <c r="KJP1404" s="98"/>
      <c r="KJQ1404" s="98"/>
      <c r="KJR1404" s="98"/>
      <c r="KJS1404" s="98"/>
      <c r="KJT1404" s="98"/>
      <c r="KJU1404" s="98"/>
      <c r="KJV1404" s="98"/>
      <c r="KJW1404" s="98"/>
      <c r="KJX1404" s="98"/>
      <c r="KJY1404" s="98"/>
      <c r="KJZ1404" s="98"/>
      <c r="KKA1404" s="98"/>
      <c r="KKB1404" s="98"/>
      <c r="KKC1404" s="98"/>
      <c r="KKD1404" s="98"/>
      <c r="KKE1404" s="98"/>
      <c r="KKF1404" s="98"/>
      <c r="KKG1404" s="98"/>
      <c r="KKH1404" s="98"/>
      <c r="KKI1404" s="49"/>
      <c r="KKJ1404" s="4"/>
      <c r="KKK1404" s="4"/>
      <c r="KKL1404" s="4"/>
      <c r="KKM1404" s="4"/>
      <c r="KKN1404" s="99"/>
      <c r="KKO1404" s="96"/>
      <c r="KKP1404" s="27"/>
      <c r="KKQ1404" s="27"/>
      <c r="KKR1404" s="100"/>
      <c r="KKS1404" s="100"/>
      <c r="KKT1404" s="4"/>
      <c r="KKU1404" s="4"/>
      <c r="KKV1404" s="27"/>
      <c r="KKW1404" s="27"/>
      <c r="KKX1404" s="98"/>
      <c r="KKY1404" s="98"/>
      <c r="KKZ1404" s="98"/>
      <c r="KLA1404" s="98"/>
      <c r="KLB1404" s="98"/>
      <c r="KLC1404" s="98"/>
      <c r="KLD1404" s="98"/>
      <c r="KLE1404" s="98"/>
      <c r="KLF1404" s="98"/>
      <c r="KLG1404" s="98"/>
      <c r="KLH1404" s="98"/>
      <c r="KLI1404" s="98"/>
      <c r="KLJ1404" s="98"/>
      <c r="KLK1404" s="98"/>
      <c r="KLL1404" s="98"/>
      <c r="KLM1404" s="98"/>
      <c r="KLN1404" s="98"/>
      <c r="KLO1404" s="98"/>
      <c r="KLP1404" s="98"/>
      <c r="KLQ1404" s="98"/>
      <c r="KLR1404" s="98"/>
      <c r="KLS1404" s="98"/>
      <c r="KLT1404" s="98"/>
      <c r="KLU1404" s="98"/>
      <c r="KLV1404" s="98"/>
      <c r="KLW1404" s="98"/>
      <c r="KLX1404" s="98"/>
      <c r="KLY1404" s="98"/>
      <c r="KLZ1404" s="4"/>
      <c r="KMA1404" s="4"/>
      <c r="KMB1404" s="101"/>
      <c r="KMM1404" s="4"/>
      <c r="KMN1404" s="4"/>
      <c r="KMO1404" s="4"/>
      <c r="KMP1404" s="4"/>
      <c r="KMQ1404" s="4"/>
      <c r="KMR1404" s="4"/>
      <c r="KMS1404" s="27"/>
      <c r="KMT1404" s="4"/>
      <c r="KMU1404" s="4"/>
      <c r="KMV1404" s="4"/>
      <c r="KMW1404" s="4"/>
      <c r="KMX1404" s="4"/>
      <c r="KMY1404" s="4"/>
      <c r="KMZ1404" s="27"/>
      <c r="KNA1404" s="4"/>
      <c r="KND1404" s="4"/>
      <c r="KNE1404" s="49"/>
      <c r="KNF1404" s="49"/>
      <c r="KNG1404" s="49"/>
      <c r="KNH1404" s="49"/>
      <c r="KNI1404" s="49"/>
      <c r="KNJ1404" s="49"/>
      <c r="KNK1404" s="4"/>
      <c r="KNL1404" s="97"/>
      <c r="KNM1404" s="97"/>
      <c r="KNN1404" s="97"/>
      <c r="KNO1404" s="97"/>
      <c r="KNP1404" s="97"/>
      <c r="KNQ1404" s="97"/>
      <c r="KNR1404" s="97"/>
      <c r="KNS1404" s="97"/>
      <c r="KNT1404" s="97"/>
      <c r="KNU1404" s="97"/>
      <c r="KNV1404" s="97"/>
      <c r="KNW1404" s="97"/>
      <c r="KNX1404" s="97"/>
      <c r="KNY1404" s="97"/>
      <c r="KNZ1404" s="97"/>
      <c r="KOA1404" s="97"/>
      <c r="KOB1404" s="97"/>
      <c r="KOC1404" s="97"/>
      <c r="KOD1404" s="97"/>
      <c r="KOE1404" s="97"/>
      <c r="KOF1404" s="97"/>
      <c r="KOG1404" s="97"/>
      <c r="KOH1404" s="97"/>
      <c r="KOI1404" s="97"/>
      <c r="KOJ1404" s="97"/>
      <c r="KOK1404" s="97"/>
      <c r="KOL1404" s="97"/>
      <c r="KOM1404" s="97"/>
      <c r="KON1404" s="49"/>
      <c r="KOO1404" s="49"/>
      <c r="KOP1404" s="49"/>
      <c r="KOQ1404" s="49"/>
      <c r="KOR1404" s="49"/>
      <c r="KOS1404" s="49"/>
      <c r="KOT1404" s="49"/>
      <c r="KOU1404" s="49"/>
      <c r="KOV1404" s="49"/>
      <c r="KOW1404" s="49"/>
      <c r="KOX1404" s="49"/>
      <c r="KOY1404" s="49"/>
      <c r="KOZ1404" s="49"/>
      <c r="KPA1404" s="49"/>
      <c r="KPB1404" s="49"/>
      <c r="KPC1404" s="49"/>
      <c r="KPD1404" s="49"/>
      <c r="KPE1404" s="49"/>
      <c r="KPF1404" s="49"/>
      <c r="KPG1404" s="49"/>
      <c r="KPH1404" s="49"/>
      <c r="KPI1404" s="49"/>
      <c r="KPJ1404" s="49"/>
      <c r="KPK1404" s="49"/>
      <c r="KPL1404" s="49"/>
      <c r="KPM1404" s="49"/>
      <c r="KPN1404" s="49"/>
      <c r="KPO1404" s="49"/>
      <c r="KPP1404" s="49"/>
      <c r="KPQ1404" s="98"/>
      <c r="KPR1404" s="98"/>
      <c r="KPS1404" s="98"/>
      <c r="KPT1404" s="98"/>
      <c r="KPU1404" s="98"/>
      <c r="KPV1404" s="98"/>
      <c r="KPW1404" s="98"/>
      <c r="KPX1404" s="98"/>
      <c r="KPY1404" s="98"/>
      <c r="KPZ1404" s="98"/>
      <c r="KQA1404" s="98"/>
      <c r="KQB1404" s="98"/>
      <c r="KQC1404" s="98"/>
      <c r="KQD1404" s="98"/>
      <c r="KQE1404" s="98"/>
      <c r="KQF1404" s="98"/>
      <c r="KQG1404" s="98"/>
      <c r="KQH1404" s="98"/>
      <c r="KQI1404" s="98"/>
      <c r="KQJ1404" s="98"/>
      <c r="KQK1404" s="98"/>
      <c r="KQL1404" s="98"/>
      <c r="KQM1404" s="98"/>
      <c r="KQN1404" s="98"/>
      <c r="KQO1404" s="98"/>
      <c r="KQP1404" s="98"/>
      <c r="KQQ1404" s="98"/>
      <c r="KQR1404" s="98"/>
      <c r="KQS1404" s="49"/>
      <c r="KQT1404" s="4"/>
      <c r="KQU1404" s="4"/>
      <c r="KQV1404" s="4"/>
      <c r="KQW1404" s="4"/>
      <c r="KQX1404" s="99"/>
      <c r="KQY1404" s="96"/>
      <c r="KQZ1404" s="27"/>
      <c r="KRA1404" s="27"/>
      <c r="KRB1404" s="100"/>
      <c r="KRC1404" s="100"/>
      <c r="KRD1404" s="4"/>
      <c r="KRE1404" s="4"/>
      <c r="KRF1404" s="27"/>
      <c r="KRG1404" s="27"/>
      <c r="KRH1404" s="98"/>
      <c r="KRI1404" s="98"/>
      <c r="KRJ1404" s="98"/>
      <c r="KRK1404" s="98"/>
      <c r="KRL1404" s="98"/>
      <c r="KRM1404" s="98"/>
      <c r="KRN1404" s="98"/>
      <c r="KRO1404" s="98"/>
      <c r="KRP1404" s="98"/>
      <c r="KRQ1404" s="98"/>
      <c r="KRR1404" s="98"/>
      <c r="KRS1404" s="98"/>
      <c r="KRT1404" s="98"/>
      <c r="KRU1404" s="98"/>
      <c r="KRV1404" s="98"/>
      <c r="KRW1404" s="98"/>
      <c r="KRX1404" s="98"/>
      <c r="KRY1404" s="98"/>
      <c r="KRZ1404" s="98"/>
      <c r="KSA1404" s="98"/>
      <c r="KSB1404" s="98"/>
      <c r="KSC1404" s="98"/>
      <c r="KSD1404" s="98"/>
      <c r="KSE1404" s="98"/>
      <c r="KSF1404" s="98"/>
      <c r="KSG1404" s="98"/>
      <c r="KSH1404" s="98"/>
      <c r="KSI1404" s="98"/>
      <c r="KSJ1404" s="4"/>
      <c r="KSK1404" s="4"/>
      <c r="KSL1404" s="101"/>
      <c r="KSW1404" s="4"/>
      <c r="KSX1404" s="4"/>
      <c r="KSY1404" s="4"/>
      <c r="KSZ1404" s="4"/>
      <c r="KTA1404" s="4"/>
      <c r="KTB1404" s="4"/>
      <c r="KTC1404" s="27"/>
      <c r="KTD1404" s="4"/>
      <c r="KTE1404" s="4"/>
      <c r="KTF1404" s="4"/>
      <c r="KTG1404" s="4"/>
      <c r="KTH1404" s="4"/>
      <c r="KTI1404" s="4"/>
      <c r="KTJ1404" s="27"/>
      <c r="KTK1404" s="4"/>
      <c r="KTN1404" s="4"/>
      <c r="KTO1404" s="49"/>
      <c r="KTP1404" s="49"/>
      <c r="KTQ1404" s="49"/>
      <c r="KTR1404" s="49"/>
      <c r="KTS1404" s="49"/>
      <c r="KTT1404" s="49"/>
      <c r="KTU1404" s="4"/>
      <c r="KTV1404" s="97"/>
      <c r="KTW1404" s="97"/>
      <c r="KTX1404" s="97"/>
      <c r="KTY1404" s="97"/>
      <c r="KTZ1404" s="97"/>
      <c r="KUA1404" s="97"/>
      <c r="KUB1404" s="97"/>
      <c r="KUC1404" s="97"/>
      <c r="KUD1404" s="97"/>
      <c r="KUE1404" s="97"/>
      <c r="KUF1404" s="97"/>
      <c r="KUG1404" s="97"/>
      <c r="KUH1404" s="97"/>
      <c r="KUI1404" s="97"/>
      <c r="KUJ1404" s="97"/>
      <c r="KUK1404" s="97"/>
      <c r="KUL1404" s="97"/>
      <c r="KUM1404" s="97"/>
      <c r="KUN1404" s="97"/>
      <c r="KUO1404" s="97"/>
      <c r="KUP1404" s="97"/>
      <c r="KUQ1404" s="97"/>
      <c r="KUR1404" s="97"/>
      <c r="KUS1404" s="97"/>
      <c r="KUT1404" s="97"/>
      <c r="KUU1404" s="97"/>
      <c r="KUV1404" s="97"/>
      <c r="KUW1404" s="97"/>
      <c r="KUX1404" s="49"/>
      <c r="KUY1404" s="49"/>
      <c r="KUZ1404" s="49"/>
      <c r="KVA1404" s="49"/>
      <c r="KVB1404" s="49"/>
      <c r="KVC1404" s="49"/>
      <c r="KVD1404" s="49"/>
      <c r="KVE1404" s="49"/>
      <c r="KVF1404" s="49"/>
      <c r="KVG1404" s="49"/>
      <c r="KVH1404" s="49"/>
      <c r="KVI1404" s="49"/>
      <c r="KVJ1404" s="49"/>
      <c r="KVK1404" s="49"/>
      <c r="KVL1404" s="49"/>
      <c r="KVM1404" s="49"/>
      <c r="KVN1404" s="49"/>
      <c r="KVO1404" s="49"/>
      <c r="KVP1404" s="49"/>
      <c r="KVQ1404" s="49"/>
      <c r="KVR1404" s="49"/>
      <c r="KVS1404" s="49"/>
      <c r="KVT1404" s="49"/>
      <c r="KVU1404" s="49"/>
      <c r="KVV1404" s="49"/>
      <c r="KVW1404" s="49"/>
      <c r="KVX1404" s="49"/>
      <c r="KVY1404" s="49"/>
      <c r="KVZ1404" s="49"/>
      <c r="KWA1404" s="98"/>
      <c r="KWB1404" s="98"/>
      <c r="KWC1404" s="98"/>
      <c r="KWD1404" s="98"/>
      <c r="KWE1404" s="98"/>
      <c r="KWF1404" s="98"/>
      <c r="KWG1404" s="98"/>
      <c r="KWH1404" s="98"/>
      <c r="KWI1404" s="98"/>
      <c r="KWJ1404" s="98"/>
      <c r="KWK1404" s="98"/>
      <c r="KWL1404" s="98"/>
      <c r="KWM1404" s="98"/>
      <c r="KWN1404" s="98"/>
      <c r="KWO1404" s="98"/>
      <c r="KWP1404" s="98"/>
      <c r="KWQ1404" s="98"/>
      <c r="KWR1404" s="98"/>
      <c r="KWS1404" s="98"/>
      <c r="KWT1404" s="98"/>
      <c r="KWU1404" s="98"/>
      <c r="KWV1404" s="98"/>
      <c r="KWW1404" s="98"/>
      <c r="KWX1404" s="98"/>
      <c r="KWY1404" s="98"/>
      <c r="KWZ1404" s="98"/>
      <c r="KXA1404" s="98"/>
      <c r="KXB1404" s="98"/>
      <c r="KXC1404" s="49"/>
      <c r="KXD1404" s="4"/>
      <c r="KXE1404" s="4"/>
      <c r="KXF1404" s="4"/>
      <c r="KXG1404" s="4"/>
      <c r="KXH1404" s="99"/>
      <c r="KXI1404" s="96"/>
      <c r="KXJ1404" s="27"/>
      <c r="KXK1404" s="27"/>
      <c r="KXL1404" s="100"/>
      <c r="KXM1404" s="100"/>
      <c r="KXN1404" s="4"/>
      <c r="KXO1404" s="4"/>
      <c r="KXP1404" s="27"/>
      <c r="KXQ1404" s="27"/>
      <c r="KXR1404" s="98"/>
      <c r="KXS1404" s="98"/>
      <c r="KXT1404" s="98"/>
      <c r="KXU1404" s="98"/>
      <c r="KXV1404" s="98"/>
      <c r="KXW1404" s="98"/>
      <c r="KXX1404" s="98"/>
      <c r="KXY1404" s="98"/>
      <c r="KXZ1404" s="98"/>
      <c r="KYA1404" s="98"/>
      <c r="KYB1404" s="98"/>
      <c r="KYC1404" s="98"/>
      <c r="KYD1404" s="98"/>
      <c r="KYE1404" s="98"/>
      <c r="KYF1404" s="98"/>
      <c r="KYG1404" s="98"/>
      <c r="KYH1404" s="98"/>
      <c r="KYI1404" s="98"/>
      <c r="KYJ1404" s="98"/>
      <c r="KYK1404" s="98"/>
      <c r="KYL1404" s="98"/>
      <c r="KYM1404" s="98"/>
      <c r="KYN1404" s="98"/>
      <c r="KYO1404" s="98"/>
      <c r="KYP1404" s="98"/>
      <c r="KYQ1404" s="98"/>
      <c r="KYR1404" s="98"/>
      <c r="KYS1404" s="98"/>
      <c r="KYT1404" s="4"/>
      <c r="KYU1404" s="4"/>
      <c r="KYV1404" s="101"/>
      <c r="KZG1404" s="4"/>
      <c r="KZH1404" s="4"/>
      <c r="KZI1404" s="4"/>
      <c r="KZJ1404" s="4"/>
      <c r="KZK1404" s="4"/>
      <c r="KZL1404" s="4"/>
      <c r="KZM1404" s="27"/>
      <c r="KZN1404" s="4"/>
      <c r="KZO1404" s="4"/>
      <c r="KZP1404" s="4"/>
      <c r="KZQ1404" s="4"/>
      <c r="KZR1404" s="4"/>
      <c r="KZS1404" s="4"/>
      <c r="KZT1404" s="27"/>
      <c r="KZU1404" s="4"/>
      <c r="KZX1404" s="4"/>
      <c r="KZY1404" s="49"/>
      <c r="KZZ1404" s="49"/>
      <c r="LAA1404" s="49"/>
      <c r="LAB1404" s="49"/>
      <c r="LAC1404" s="49"/>
      <c r="LAD1404" s="49"/>
      <c r="LAE1404" s="4"/>
      <c r="LAF1404" s="97"/>
      <c r="LAG1404" s="97"/>
      <c r="LAH1404" s="97"/>
      <c r="LAI1404" s="97"/>
      <c r="LAJ1404" s="97"/>
      <c r="LAK1404" s="97"/>
      <c r="LAL1404" s="97"/>
      <c r="LAM1404" s="97"/>
      <c r="LAN1404" s="97"/>
      <c r="LAO1404" s="97"/>
      <c r="LAP1404" s="97"/>
      <c r="LAQ1404" s="97"/>
      <c r="LAR1404" s="97"/>
      <c r="LAS1404" s="97"/>
      <c r="LAT1404" s="97"/>
      <c r="LAU1404" s="97"/>
      <c r="LAV1404" s="97"/>
      <c r="LAW1404" s="97"/>
      <c r="LAX1404" s="97"/>
      <c r="LAY1404" s="97"/>
      <c r="LAZ1404" s="97"/>
      <c r="LBA1404" s="97"/>
      <c r="LBB1404" s="97"/>
      <c r="LBC1404" s="97"/>
      <c r="LBD1404" s="97"/>
      <c r="LBE1404" s="97"/>
      <c r="LBF1404" s="97"/>
      <c r="LBG1404" s="97"/>
      <c r="LBH1404" s="49"/>
      <c r="LBI1404" s="49"/>
      <c r="LBJ1404" s="49"/>
      <c r="LBK1404" s="49"/>
      <c r="LBL1404" s="49"/>
      <c r="LBM1404" s="49"/>
      <c r="LBN1404" s="49"/>
      <c r="LBO1404" s="49"/>
      <c r="LBP1404" s="49"/>
      <c r="LBQ1404" s="49"/>
      <c r="LBR1404" s="49"/>
      <c r="LBS1404" s="49"/>
      <c r="LBT1404" s="49"/>
      <c r="LBU1404" s="49"/>
      <c r="LBV1404" s="49"/>
      <c r="LBW1404" s="49"/>
      <c r="LBX1404" s="49"/>
      <c r="LBY1404" s="49"/>
      <c r="LBZ1404" s="49"/>
      <c r="LCA1404" s="49"/>
      <c r="LCB1404" s="49"/>
      <c r="LCC1404" s="49"/>
      <c r="LCD1404" s="49"/>
      <c r="LCE1404" s="49"/>
      <c r="LCF1404" s="49"/>
      <c r="LCG1404" s="49"/>
      <c r="LCH1404" s="49"/>
      <c r="LCI1404" s="49"/>
      <c r="LCJ1404" s="49"/>
      <c r="LCK1404" s="98"/>
      <c r="LCL1404" s="98"/>
      <c r="LCM1404" s="98"/>
      <c r="LCN1404" s="98"/>
      <c r="LCO1404" s="98"/>
      <c r="LCP1404" s="98"/>
      <c r="LCQ1404" s="98"/>
      <c r="LCR1404" s="98"/>
      <c r="LCS1404" s="98"/>
      <c r="LCT1404" s="98"/>
      <c r="LCU1404" s="98"/>
      <c r="LCV1404" s="98"/>
      <c r="LCW1404" s="98"/>
      <c r="LCX1404" s="98"/>
      <c r="LCY1404" s="98"/>
      <c r="LCZ1404" s="98"/>
      <c r="LDA1404" s="98"/>
      <c r="LDB1404" s="98"/>
      <c r="LDC1404" s="98"/>
      <c r="LDD1404" s="98"/>
      <c r="LDE1404" s="98"/>
      <c r="LDF1404" s="98"/>
      <c r="LDG1404" s="98"/>
      <c r="LDH1404" s="98"/>
      <c r="LDI1404" s="98"/>
      <c r="LDJ1404" s="98"/>
      <c r="LDK1404" s="98"/>
      <c r="LDL1404" s="98"/>
      <c r="LDM1404" s="49"/>
      <c r="LDN1404" s="4"/>
      <c r="LDO1404" s="4"/>
      <c r="LDP1404" s="4"/>
      <c r="LDQ1404" s="4"/>
      <c r="LDR1404" s="99"/>
      <c r="LDS1404" s="96"/>
      <c r="LDT1404" s="27"/>
      <c r="LDU1404" s="27"/>
      <c r="LDV1404" s="100"/>
      <c r="LDW1404" s="100"/>
      <c r="LDX1404" s="4"/>
      <c r="LDY1404" s="4"/>
      <c r="LDZ1404" s="27"/>
      <c r="LEA1404" s="27"/>
      <c r="LEB1404" s="98"/>
      <c r="LEC1404" s="98"/>
      <c r="LED1404" s="98"/>
      <c r="LEE1404" s="98"/>
      <c r="LEF1404" s="98"/>
      <c r="LEG1404" s="98"/>
      <c r="LEH1404" s="98"/>
      <c r="LEI1404" s="98"/>
      <c r="LEJ1404" s="98"/>
      <c r="LEK1404" s="98"/>
      <c r="LEL1404" s="98"/>
      <c r="LEM1404" s="98"/>
      <c r="LEN1404" s="98"/>
      <c r="LEO1404" s="98"/>
      <c r="LEP1404" s="98"/>
      <c r="LEQ1404" s="98"/>
      <c r="LER1404" s="98"/>
      <c r="LES1404" s="98"/>
      <c r="LET1404" s="98"/>
      <c r="LEU1404" s="98"/>
      <c r="LEV1404" s="98"/>
      <c r="LEW1404" s="98"/>
      <c r="LEX1404" s="98"/>
      <c r="LEY1404" s="98"/>
      <c r="LEZ1404" s="98"/>
      <c r="LFA1404" s="98"/>
      <c r="LFB1404" s="98"/>
      <c r="LFC1404" s="98"/>
      <c r="LFD1404" s="4"/>
      <c r="LFE1404" s="4"/>
      <c r="LFF1404" s="101"/>
      <c r="LFQ1404" s="4"/>
      <c r="LFR1404" s="4"/>
      <c r="LFS1404" s="4"/>
      <c r="LFT1404" s="4"/>
      <c r="LFU1404" s="4"/>
      <c r="LFV1404" s="4"/>
      <c r="LFW1404" s="27"/>
      <c r="LFX1404" s="4"/>
      <c r="LFY1404" s="4"/>
      <c r="LFZ1404" s="4"/>
      <c r="LGA1404" s="4"/>
      <c r="LGB1404" s="4"/>
      <c r="LGC1404" s="4"/>
      <c r="LGD1404" s="27"/>
      <c r="LGE1404" s="4"/>
      <c r="LGH1404" s="4"/>
      <c r="LGI1404" s="49"/>
      <c r="LGJ1404" s="49"/>
      <c r="LGK1404" s="49"/>
      <c r="LGL1404" s="49"/>
      <c r="LGM1404" s="49"/>
      <c r="LGN1404" s="49"/>
      <c r="LGO1404" s="4"/>
      <c r="LGP1404" s="97"/>
      <c r="LGQ1404" s="97"/>
      <c r="LGR1404" s="97"/>
      <c r="LGS1404" s="97"/>
      <c r="LGT1404" s="97"/>
      <c r="LGU1404" s="97"/>
      <c r="LGV1404" s="97"/>
      <c r="LGW1404" s="97"/>
      <c r="LGX1404" s="97"/>
      <c r="LGY1404" s="97"/>
      <c r="LGZ1404" s="97"/>
      <c r="LHA1404" s="97"/>
      <c r="LHB1404" s="97"/>
      <c r="LHC1404" s="97"/>
      <c r="LHD1404" s="97"/>
      <c r="LHE1404" s="97"/>
      <c r="LHF1404" s="97"/>
      <c r="LHG1404" s="97"/>
      <c r="LHH1404" s="97"/>
      <c r="LHI1404" s="97"/>
      <c r="LHJ1404" s="97"/>
      <c r="LHK1404" s="97"/>
      <c r="LHL1404" s="97"/>
      <c r="LHM1404" s="97"/>
      <c r="LHN1404" s="97"/>
      <c r="LHO1404" s="97"/>
      <c r="LHP1404" s="97"/>
      <c r="LHQ1404" s="97"/>
      <c r="LHR1404" s="49"/>
      <c r="LHS1404" s="49"/>
      <c r="LHT1404" s="49"/>
      <c r="LHU1404" s="49"/>
      <c r="LHV1404" s="49"/>
      <c r="LHW1404" s="49"/>
      <c r="LHX1404" s="49"/>
      <c r="LHY1404" s="49"/>
      <c r="LHZ1404" s="49"/>
      <c r="LIA1404" s="49"/>
      <c r="LIB1404" s="49"/>
      <c r="LIC1404" s="49"/>
      <c r="LID1404" s="49"/>
      <c r="LIE1404" s="49"/>
      <c r="LIF1404" s="49"/>
      <c r="LIG1404" s="49"/>
      <c r="LIH1404" s="49"/>
      <c r="LII1404" s="49"/>
      <c r="LIJ1404" s="49"/>
      <c r="LIK1404" s="49"/>
      <c r="LIL1404" s="49"/>
      <c r="LIM1404" s="49"/>
      <c r="LIN1404" s="49"/>
      <c r="LIO1404" s="49"/>
      <c r="LIP1404" s="49"/>
      <c r="LIQ1404" s="49"/>
      <c r="LIR1404" s="49"/>
      <c r="LIS1404" s="49"/>
      <c r="LIT1404" s="49"/>
      <c r="LIU1404" s="98"/>
      <c r="LIV1404" s="98"/>
      <c r="LIW1404" s="98"/>
      <c r="LIX1404" s="98"/>
      <c r="LIY1404" s="98"/>
      <c r="LIZ1404" s="98"/>
      <c r="LJA1404" s="98"/>
      <c r="LJB1404" s="98"/>
      <c r="LJC1404" s="98"/>
      <c r="LJD1404" s="98"/>
      <c r="LJE1404" s="98"/>
      <c r="LJF1404" s="98"/>
      <c r="LJG1404" s="98"/>
      <c r="LJH1404" s="98"/>
      <c r="LJI1404" s="98"/>
      <c r="LJJ1404" s="98"/>
      <c r="LJK1404" s="98"/>
      <c r="LJL1404" s="98"/>
      <c r="LJM1404" s="98"/>
      <c r="LJN1404" s="98"/>
      <c r="LJO1404" s="98"/>
      <c r="LJP1404" s="98"/>
      <c r="LJQ1404" s="98"/>
      <c r="LJR1404" s="98"/>
      <c r="LJS1404" s="98"/>
      <c r="LJT1404" s="98"/>
      <c r="LJU1404" s="98"/>
      <c r="LJV1404" s="98"/>
      <c r="LJW1404" s="49"/>
      <c r="LJX1404" s="4"/>
      <c r="LJY1404" s="4"/>
      <c r="LJZ1404" s="4"/>
      <c r="LKA1404" s="4"/>
      <c r="LKB1404" s="99"/>
      <c r="LKC1404" s="96"/>
      <c r="LKD1404" s="27"/>
      <c r="LKE1404" s="27"/>
      <c r="LKF1404" s="100"/>
      <c r="LKG1404" s="100"/>
      <c r="LKH1404" s="4"/>
      <c r="LKI1404" s="4"/>
      <c r="LKJ1404" s="27"/>
      <c r="LKK1404" s="27"/>
      <c r="LKL1404" s="98"/>
      <c r="LKM1404" s="98"/>
      <c r="LKN1404" s="98"/>
      <c r="LKO1404" s="98"/>
      <c r="LKP1404" s="98"/>
      <c r="LKQ1404" s="98"/>
      <c r="LKR1404" s="98"/>
      <c r="LKS1404" s="98"/>
      <c r="LKT1404" s="98"/>
      <c r="LKU1404" s="98"/>
      <c r="LKV1404" s="98"/>
      <c r="LKW1404" s="98"/>
      <c r="LKX1404" s="98"/>
      <c r="LKY1404" s="98"/>
      <c r="LKZ1404" s="98"/>
      <c r="LLA1404" s="98"/>
      <c r="LLB1404" s="98"/>
      <c r="LLC1404" s="98"/>
      <c r="LLD1404" s="98"/>
      <c r="LLE1404" s="98"/>
      <c r="LLF1404" s="98"/>
      <c r="LLG1404" s="98"/>
      <c r="LLH1404" s="98"/>
      <c r="LLI1404" s="98"/>
      <c r="LLJ1404" s="98"/>
      <c r="LLK1404" s="98"/>
      <c r="LLL1404" s="98"/>
      <c r="LLM1404" s="98"/>
      <c r="LLN1404" s="4"/>
      <c r="LLO1404" s="4"/>
      <c r="LLP1404" s="101"/>
      <c r="LMA1404" s="4"/>
      <c r="LMB1404" s="4"/>
      <c r="LMC1404" s="4"/>
      <c r="LMD1404" s="4"/>
      <c r="LME1404" s="4"/>
      <c r="LMF1404" s="4"/>
      <c r="LMG1404" s="27"/>
      <c r="LMH1404" s="4"/>
      <c r="LMI1404" s="4"/>
      <c r="LMJ1404" s="4"/>
      <c r="LMK1404" s="4"/>
      <c r="LML1404" s="4"/>
      <c r="LMM1404" s="4"/>
      <c r="LMN1404" s="27"/>
      <c r="LMO1404" s="4"/>
      <c r="LMR1404" s="4"/>
      <c r="LMS1404" s="49"/>
      <c r="LMT1404" s="49"/>
      <c r="LMU1404" s="49"/>
      <c r="LMV1404" s="49"/>
      <c r="LMW1404" s="49"/>
      <c r="LMX1404" s="49"/>
      <c r="LMY1404" s="4"/>
      <c r="LMZ1404" s="97"/>
      <c r="LNA1404" s="97"/>
      <c r="LNB1404" s="97"/>
      <c r="LNC1404" s="97"/>
      <c r="LND1404" s="97"/>
      <c r="LNE1404" s="97"/>
      <c r="LNF1404" s="97"/>
      <c r="LNG1404" s="97"/>
      <c r="LNH1404" s="97"/>
      <c r="LNI1404" s="97"/>
      <c r="LNJ1404" s="97"/>
      <c r="LNK1404" s="97"/>
      <c r="LNL1404" s="97"/>
      <c r="LNM1404" s="97"/>
      <c r="LNN1404" s="97"/>
      <c r="LNO1404" s="97"/>
      <c r="LNP1404" s="97"/>
      <c r="LNQ1404" s="97"/>
      <c r="LNR1404" s="97"/>
      <c r="LNS1404" s="97"/>
      <c r="LNT1404" s="97"/>
      <c r="LNU1404" s="97"/>
      <c r="LNV1404" s="97"/>
      <c r="LNW1404" s="97"/>
      <c r="LNX1404" s="97"/>
      <c r="LNY1404" s="97"/>
      <c r="LNZ1404" s="97"/>
      <c r="LOA1404" s="97"/>
      <c r="LOB1404" s="49"/>
      <c r="LOC1404" s="49"/>
      <c r="LOD1404" s="49"/>
      <c r="LOE1404" s="49"/>
      <c r="LOF1404" s="49"/>
      <c r="LOG1404" s="49"/>
      <c r="LOH1404" s="49"/>
      <c r="LOI1404" s="49"/>
      <c r="LOJ1404" s="49"/>
      <c r="LOK1404" s="49"/>
      <c r="LOL1404" s="49"/>
      <c r="LOM1404" s="49"/>
      <c r="LON1404" s="49"/>
      <c r="LOO1404" s="49"/>
      <c r="LOP1404" s="49"/>
      <c r="LOQ1404" s="49"/>
      <c r="LOR1404" s="49"/>
      <c r="LOS1404" s="49"/>
      <c r="LOT1404" s="49"/>
      <c r="LOU1404" s="49"/>
      <c r="LOV1404" s="49"/>
      <c r="LOW1404" s="49"/>
      <c r="LOX1404" s="49"/>
      <c r="LOY1404" s="49"/>
      <c r="LOZ1404" s="49"/>
      <c r="LPA1404" s="49"/>
      <c r="LPB1404" s="49"/>
      <c r="LPC1404" s="49"/>
      <c r="LPD1404" s="49"/>
      <c r="LPE1404" s="98"/>
      <c r="LPF1404" s="98"/>
      <c r="LPG1404" s="98"/>
      <c r="LPH1404" s="98"/>
      <c r="LPI1404" s="98"/>
      <c r="LPJ1404" s="98"/>
      <c r="LPK1404" s="98"/>
      <c r="LPL1404" s="98"/>
      <c r="LPM1404" s="98"/>
      <c r="LPN1404" s="98"/>
      <c r="LPO1404" s="98"/>
      <c r="LPP1404" s="98"/>
      <c r="LPQ1404" s="98"/>
      <c r="LPR1404" s="98"/>
      <c r="LPS1404" s="98"/>
      <c r="LPT1404" s="98"/>
      <c r="LPU1404" s="98"/>
      <c r="LPV1404" s="98"/>
      <c r="LPW1404" s="98"/>
      <c r="LPX1404" s="98"/>
      <c r="LPY1404" s="98"/>
      <c r="LPZ1404" s="98"/>
      <c r="LQA1404" s="98"/>
      <c r="LQB1404" s="98"/>
      <c r="LQC1404" s="98"/>
      <c r="LQD1404" s="98"/>
      <c r="LQE1404" s="98"/>
      <c r="LQF1404" s="98"/>
      <c r="LQG1404" s="49"/>
      <c r="LQH1404" s="4"/>
      <c r="LQI1404" s="4"/>
      <c r="LQJ1404" s="4"/>
      <c r="LQK1404" s="4"/>
      <c r="LQL1404" s="99"/>
      <c r="LQM1404" s="96"/>
      <c r="LQN1404" s="27"/>
      <c r="LQO1404" s="27"/>
      <c r="LQP1404" s="100"/>
      <c r="LQQ1404" s="100"/>
      <c r="LQR1404" s="4"/>
      <c r="LQS1404" s="4"/>
      <c r="LQT1404" s="27"/>
      <c r="LQU1404" s="27"/>
      <c r="LQV1404" s="98"/>
      <c r="LQW1404" s="98"/>
      <c r="LQX1404" s="98"/>
      <c r="LQY1404" s="98"/>
      <c r="LQZ1404" s="98"/>
      <c r="LRA1404" s="98"/>
      <c r="LRB1404" s="98"/>
      <c r="LRC1404" s="98"/>
      <c r="LRD1404" s="98"/>
      <c r="LRE1404" s="98"/>
      <c r="LRF1404" s="98"/>
      <c r="LRG1404" s="98"/>
      <c r="LRH1404" s="98"/>
      <c r="LRI1404" s="98"/>
      <c r="LRJ1404" s="98"/>
      <c r="LRK1404" s="98"/>
      <c r="LRL1404" s="98"/>
      <c r="LRM1404" s="98"/>
      <c r="LRN1404" s="98"/>
      <c r="LRO1404" s="98"/>
      <c r="LRP1404" s="98"/>
      <c r="LRQ1404" s="98"/>
      <c r="LRR1404" s="98"/>
      <c r="LRS1404" s="98"/>
      <c r="LRT1404" s="98"/>
      <c r="LRU1404" s="98"/>
      <c r="LRV1404" s="98"/>
      <c r="LRW1404" s="98"/>
      <c r="LRX1404" s="4"/>
      <c r="LRY1404" s="4"/>
      <c r="LRZ1404" s="101"/>
      <c r="LSK1404" s="4"/>
      <c r="LSL1404" s="4"/>
      <c r="LSM1404" s="4"/>
      <c r="LSN1404" s="4"/>
      <c r="LSO1404" s="4"/>
      <c r="LSP1404" s="4"/>
      <c r="LSQ1404" s="27"/>
      <c r="LSR1404" s="4"/>
      <c r="LSS1404" s="4"/>
      <c r="LST1404" s="4"/>
      <c r="LSU1404" s="4"/>
      <c r="LSV1404" s="4"/>
      <c r="LSW1404" s="4"/>
      <c r="LSX1404" s="27"/>
      <c r="LSY1404" s="4"/>
      <c r="LTB1404" s="4"/>
      <c r="LTC1404" s="49"/>
      <c r="LTD1404" s="49"/>
      <c r="LTE1404" s="49"/>
      <c r="LTF1404" s="49"/>
      <c r="LTG1404" s="49"/>
      <c r="LTH1404" s="49"/>
      <c r="LTI1404" s="4"/>
      <c r="LTJ1404" s="97"/>
      <c r="LTK1404" s="97"/>
      <c r="LTL1404" s="97"/>
      <c r="LTM1404" s="97"/>
      <c r="LTN1404" s="97"/>
      <c r="LTO1404" s="97"/>
      <c r="LTP1404" s="97"/>
      <c r="LTQ1404" s="97"/>
      <c r="LTR1404" s="97"/>
      <c r="LTS1404" s="97"/>
      <c r="LTT1404" s="97"/>
      <c r="LTU1404" s="97"/>
      <c r="LTV1404" s="97"/>
      <c r="LTW1404" s="97"/>
      <c r="LTX1404" s="97"/>
      <c r="LTY1404" s="97"/>
      <c r="LTZ1404" s="97"/>
      <c r="LUA1404" s="97"/>
      <c r="LUB1404" s="97"/>
      <c r="LUC1404" s="97"/>
      <c r="LUD1404" s="97"/>
      <c r="LUE1404" s="97"/>
      <c r="LUF1404" s="97"/>
      <c r="LUG1404" s="97"/>
      <c r="LUH1404" s="97"/>
      <c r="LUI1404" s="97"/>
      <c r="LUJ1404" s="97"/>
      <c r="LUK1404" s="97"/>
      <c r="LUL1404" s="49"/>
      <c r="LUM1404" s="49"/>
      <c r="LUN1404" s="49"/>
      <c r="LUO1404" s="49"/>
      <c r="LUP1404" s="49"/>
      <c r="LUQ1404" s="49"/>
      <c r="LUR1404" s="49"/>
      <c r="LUS1404" s="49"/>
      <c r="LUT1404" s="49"/>
      <c r="LUU1404" s="49"/>
      <c r="LUV1404" s="49"/>
      <c r="LUW1404" s="49"/>
      <c r="LUX1404" s="49"/>
      <c r="LUY1404" s="49"/>
      <c r="LUZ1404" s="49"/>
      <c r="LVA1404" s="49"/>
      <c r="LVB1404" s="49"/>
      <c r="LVC1404" s="49"/>
      <c r="LVD1404" s="49"/>
      <c r="LVE1404" s="49"/>
      <c r="LVF1404" s="49"/>
      <c r="LVG1404" s="49"/>
      <c r="LVH1404" s="49"/>
      <c r="LVI1404" s="49"/>
      <c r="LVJ1404" s="49"/>
      <c r="LVK1404" s="49"/>
      <c r="LVL1404" s="49"/>
      <c r="LVM1404" s="49"/>
      <c r="LVN1404" s="49"/>
      <c r="LVO1404" s="98"/>
      <c r="LVP1404" s="98"/>
      <c r="LVQ1404" s="98"/>
      <c r="LVR1404" s="98"/>
      <c r="LVS1404" s="98"/>
      <c r="LVT1404" s="98"/>
      <c r="LVU1404" s="98"/>
      <c r="LVV1404" s="98"/>
      <c r="LVW1404" s="98"/>
      <c r="LVX1404" s="98"/>
      <c r="LVY1404" s="98"/>
      <c r="LVZ1404" s="98"/>
      <c r="LWA1404" s="98"/>
      <c r="LWB1404" s="98"/>
      <c r="LWC1404" s="98"/>
      <c r="LWD1404" s="98"/>
      <c r="LWE1404" s="98"/>
      <c r="LWF1404" s="98"/>
      <c r="LWG1404" s="98"/>
      <c r="LWH1404" s="98"/>
      <c r="LWI1404" s="98"/>
      <c r="LWJ1404" s="98"/>
      <c r="LWK1404" s="98"/>
      <c r="LWL1404" s="98"/>
      <c r="LWM1404" s="98"/>
      <c r="LWN1404" s="98"/>
      <c r="LWO1404" s="98"/>
      <c r="LWP1404" s="98"/>
      <c r="LWQ1404" s="49"/>
      <c r="LWR1404" s="4"/>
      <c r="LWS1404" s="4"/>
      <c r="LWT1404" s="4"/>
      <c r="LWU1404" s="4"/>
      <c r="LWV1404" s="99"/>
      <c r="LWW1404" s="96"/>
      <c r="LWX1404" s="27"/>
      <c r="LWY1404" s="27"/>
      <c r="LWZ1404" s="100"/>
      <c r="LXA1404" s="100"/>
      <c r="LXB1404" s="4"/>
      <c r="LXC1404" s="4"/>
      <c r="LXD1404" s="27"/>
      <c r="LXE1404" s="27"/>
      <c r="LXF1404" s="98"/>
      <c r="LXG1404" s="98"/>
      <c r="LXH1404" s="98"/>
      <c r="LXI1404" s="98"/>
      <c r="LXJ1404" s="98"/>
      <c r="LXK1404" s="98"/>
      <c r="LXL1404" s="98"/>
      <c r="LXM1404" s="98"/>
      <c r="LXN1404" s="98"/>
      <c r="LXO1404" s="98"/>
      <c r="LXP1404" s="98"/>
      <c r="LXQ1404" s="98"/>
      <c r="LXR1404" s="98"/>
      <c r="LXS1404" s="98"/>
      <c r="LXT1404" s="98"/>
      <c r="LXU1404" s="98"/>
      <c r="LXV1404" s="98"/>
      <c r="LXW1404" s="98"/>
      <c r="LXX1404" s="98"/>
      <c r="LXY1404" s="98"/>
      <c r="LXZ1404" s="98"/>
      <c r="LYA1404" s="98"/>
      <c r="LYB1404" s="98"/>
      <c r="LYC1404" s="98"/>
      <c r="LYD1404" s="98"/>
      <c r="LYE1404" s="98"/>
      <c r="LYF1404" s="98"/>
      <c r="LYG1404" s="98"/>
      <c r="LYH1404" s="4"/>
      <c r="LYI1404" s="4"/>
      <c r="LYJ1404" s="101"/>
      <c r="LYU1404" s="4"/>
      <c r="LYV1404" s="4"/>
      <c r="LYW1404" s="4"/>
      <c r="LYX1404" s="4"/>
      <c r="LYY1404" s="4"/>
      <c r="LYZ1404" s="4"/>
      <c r="LZA1404" s="27"/>
      <c r="LZB1404" s="4"/>
      <c r="LZC1404" s="4"/>
      <c r="LZD1404" s="4"/>
      <c r="LZE1404" s="4"/>
      <c r="LZF1404" s="4"/>
      <c r="LZG1404" s="4"/>
      <c r="LZH1404" s="27"/>
      <c r="LZI1404" s="4"/>
      <c r="LZL1404" s="4"/>
      <c r="LZM1404" s="49"/>
      <c r="LZN1404" s="49"/>
      <c r="LZO1404" s="49"/>
      <c r="LZP1404" s="49"/>
      <c r="LZQ1404" s="49"/>
      <c r="LZR1404" s="49"/>
      <c r="LZS1404" s="4"/>
      <c r="LZT1404" s="97"/>
      <c r="LZU1404" s="97"/>
      <c r="LZV1404" s="97"/>
      <c r="LZW1404" s="97"/>
      <c r="LZX1404" s="97"/>
      <c r="LZY1404" s="97"/>
      <c r="LZZ1404" s="97"/>
      <c r="MAA1404" s="97"/>
      <c r="MAB1404" s="97"/>
      <c r="MAC1404" s="97"/>
      <c r="MAD1404" s="97"/>
      <c r="MAE1404" s="97"/>
      <c r="MAF1404" s="97"/>
      <c r="MAG1404" s="97"/>
      <c r="MAH1404" s="97"/>
      <c r="MAI1404" s="97"/>
      <c r="MAJ1404" s="97"/>
      <c r="MAK1404" s="97"/>
      <c r="MAL1404" s="97"/>
      <c r="MAM1404" s="97"/>
      <c r="MAN1404" s="97"/>
      <c r="MAO1404" s="97"/>
      <c r="MAP1404" s="97"/>
      <c r="MAQ1404" s="97"/>
      <c r="MAR1404" s="97"/>
      <c r="MAS1404" s="97"/>
      <c r="MAT1404" s="97"/>
      <c r="MAU1404" s="97"/>
      <c r="MAV1404" s="49"/>
      <c r="MAW1404" s="49"/>
      <c r="MAX1404" s="49"/>
      <c r="MAY1404" s="49"/>
      <c r="MAZ1404" s="49"/>
      <c r="MBA1404" s="49"/>
      <c r="MBB1404" s="49"/>
      <c r="MBC1404" s="49"/>
      <c r="MBD1404" s="49"/>
      <c r="MBE1404" s="49"/>
      <c r="MBF1404" s="49"/>
      <c r="MBG1404" s="49"/>
      <c r="MBH1404" s="49"/>
      <c r="MBI1404" s="49"/>
      <c r="MBJ1404" s="49"/>
      <c r="MBK1404" s="49"/>
      <c r="MBL1404" s="49"/>
      <c r="MBM1404" s="49"/>
      <c r="MBN1404" s="49"/>
      <c r="MBO1404" s="49"/>
      <c r="MBP1404" s="49"/>
      <c r="MBQ1404" s="49"/>
      <c r="MBR1404" s="49"/>
      <c r="MBS1404" s="49"/>
      <c r="MBT1404" s="49"/>
      <c r="MBU1404" s="49"/>
      <c r="MBV1404" s="49"/>
      <c r="MBW1404" s="49"/>
      <c r="MBX1404" s="49"/>
      <c r="MBY1404" s="98"/>
      <c r="MBZ1404" s="98"/>
      <c r="MCA1404" s="98"/>
      <c r="MCB1404" s="98"/>
      <c r="MCC1404" s="98"/>
      <c r="MCD1404" s="98"/>
      <c r="MCE1404" s="98"/>
      <c r="MCF1404" s="98"/>
      <c r="MCG1404" s="98"/>
      <c r="MCH1404" s="98"/>
      <c r="MCI1404" s="98"/>
      <c r="MCJ1404" s="98"/>
      <c r="MCK1404" s="98"/>
      <c r="MCL1404" s="98"/>
      <c r="MCM1404" s="98"/>
      <c r="MCN1404" s="98"/>
      <c r="MCO1404" s="98"/>
      <c r="MCP1404" s="98"/>
      <c r="MCQ1404" s="98"/>
      <c r="MCR1404" s="98"/>
      <c r="MCS1404" s="98"/>
      <c r="MCT1404" s="98"/>
      <c r="MCU1404" s="98"/>
      <c r="MCV1404" s="98"/>
      <c r="MCW1404" s="98"/>
      <c r="MCX1404" s="98"/>
      <c r="MCY1404" s="98"/>
      <c r="MCZ1404" s="98"/>
      <c r="MDA1404" s="49"/>
      <c r="MDB1404" s="4"/>
      <c r="MDC1404" s="4"/>
      <c r="MDD1404" s="4"/>
      <c r="MDE1404" s="4"/>
      <c r="MDF1404" s="99"/>
      <c r="MDG1404" s="96"/>
      <c r="MDH1404" s="27"/>
      <c r="MDI1404" s="27"/>
      <c r="MDJ1404" s="100"/>
      <c r="MDK1404" s="100"/>
      <c r="MDL1404" s="4"/>
      <c r="MDM1404" s="4"/>
      <c r="MDN1404" s="27"/>
      <c r="MDO1404" s="27"/>
      <c r="MDP1404" s="98"/>
      <c r="MDQ1404" s="98"/>
      <c r="MDR1404" s="98"/>
      <c r="MDS1404" s="98"/>
      <c r="MDT1404" s="98"/>
      <c r="MDU1404" s="98"/>
      <c r="MDV1404" s="98"/>
      <c r="MDW1404" s="98"/>
      <c r="MDX1404" s="98"/>
      <c r="MDY1404" s="98"/>
      <c r="MDZ1404" s="98"/>
      <c r="MEA1404" s="98"/>
      <c r="MEB1404" s="98"/>
      <c r="MEC1404" s="98"/>
      <c r="MED1404" s="98"/>
      <c r="MEE1404" s="98"/>
      <c r="MEF1404" s="98"/>
      <c r="MEG1404" s="98"/>
      <c r="MEH1404" s="98"/>
      <c r="MEI1404" s="98"/>
      <c r="MEJ1404" s="98"/>
      <c r="MEK1404" s="98"/>
      <c r="MEL1404" s="98"/>
      <c r="MEM1404" s="98"/>
      <c r="MEN1404" s="98"/>
      <c r="MEO1404" s="98"/>
      <c r="MEP1404" s="98"/>
      <c r="MEQ1404" s="98"/>
      <c r="MER1404" s="4"/>
      <c r="MES1404" s="4"/>
      <c r="MET1404" s="101"/>
      <c r="MFE1404" s="4"/>
      <c r="MFF1404" s="4"/>
      <c r="MFG1404" s="4"/>
      <c r="MFH1404" s="4"/>
      <c r="MFI1404" s="4"/>
      <c r="MFJ1404" s="4"/>
      <c r="MFK1404" s="27"/>
      <c r="MFL1404" s="4"/>
      <c r="MFM1404" s="4"/>
      <c r="MFN1404" s="4"/>
      <c r="MFO1404" s="4"/>
      <c r="MFP1404" s="4"/>
      <c r="MFQ1404" s="4"/>
      <c r="MFR1404" s="27"/>
      <c r="MFS1404" s="4"/>
      <c r="MFV1404" s="4"/>
      <c r="MFW1404" s="49"/>
      <c r="MFX1404" s="49"/>
      <c r="MFY1404" s="49"/>
      <c r="MFZ1404" s="49"/>
      <c r="MGA1404" s="49"/>
      <c r="MGB1404" s="49"/>
      <c r="MGC1404" s="4"/>
      <c r="MGD1404" s="97"/>
      <c r="MGE1404" s="97"/>
      <c r="MGF1404" s="97"/>
      <c r="MGG1404" s="97"/>
      <c r="MGH1404" s="97"/>
      <c r="MGI1404" s="97"/>
      <c r="MGJ1404" s="97"/>
      <c r="MGK1404" s="97"/>
      <c r="MGL1404" s="97"/>
      <c r="MGM1404" s="97"/>
      <c r="MGN1404" s="97"/>
      <c r="MGO1404" s="97"/>
      <c r="MGP1404" s="97"/>
      <c r="MGQ1404" s="97"/>
      <c r="MGR1404" s="97"/>
      <c r="MGS1404" s="97"/>
      <c r="MGT1404" s="97"/>
      <c r="MGU1404" s="97"/>
      <c r="MGV1404" s="97"/>
      <c r="MGW1404" s="97"/>
      <c r="MGX1404" s="97"/>
      <c r="MGY1404" s="97"/>
      <c r="MGZ1404" s="97"/>
      <c r="MHA1404" s="97"/>
      <c r="MHB1404" s="97"/>
      <c r="MHC1404" s="97"/>
      <c r="MHD1404" s="97"/>
      <c r="MHE1404" s="97"/>
      <c r="MHF1404" s="49"/>
      <c r="MHG1404" s="49"/>
      <c r="MHH1404" s="49"/>
      <c r="MHI1404" s="49"/>
      <c r="MHJ1404" s="49"/>
      <c r="MHK1404" s="49"/>
      <c r="MHL1404" s="49"/>
      <c r="MHM1404" s="49"/>
      <c r="MHN1404" s="49"/>
      <c r="MHO1404" s="49"/>
      <c r="MHP1404" s="49"/>
      <c r="MHQ1404" s="49"/>
      <c r="MHR1404" s="49"/>
      <c r="MHS1404" s="49"/>
      <c r="MHT1404" s="49"/>
      <c r="MHU1404" s="49"/>
      <c r="MHV1404" s="49"/>
      <c r="MHW1404" s="49"/>
      <c r="MHX1404" s="49"/>
      <c r="MHY1404" s="49"/>
      <c r="MHZ1404" s="49"/>
      <c r="MIA1404" s="49"/>
      <c r="MIB1404" s="49"/>
      <c r="MIC1404" s="49"/>
      <c r="MID1404" s="49"/>
      <c r="MIE1404" s="49"/>
      <c r="MIF1404" s="49"/>
      <c r="MIG1404" s="49"/>
      <c r="MIH1404" s="49"/>
      <c r="MII1404" s="98"/>
      <c r="MIJ1404" s="98"/>
      <c r="MIK1404" s="98"/>
      <c r="MIL1404" s="98"/>
      <c r="MIM1404" s="98"/>
      <c r="MIN1404" s="98"/>
      <c r="MIO1404" s="98"/>
      <c r="MIP1404" s="98"/>
      <c r="MIQ1404" s="98"/>
      <c r="MIR1404" s="98"/>
      <c r="MIS1404" s="98"/>
      <c r="MIT1404" s="98"/>
      <c r="MIU1404" s="98"/>
      <c r="MIV1404" s="98"/>
      <c r="MIW1404" s="98"/>
      <c r="MIX1404" s="98"/>
      <c r="MIY1404" s="98"/>
      <c r="MIZ1404" s="98"/>
      <c r="MJA1404" s="98"/>
      <c r="MJB1404" s="98"/>
      <c r="MJC1404" s="98"/>
      <c r="MJD1404" s="98"/>
      <c r="MJE1404" s="98"/>
      <c r="MJF1404" s="98"/>
      <c r="MJG1404" s="98"/>
      <c r="MJH1404" s="98"/>
      <c r="MJI1404" s="98"/>
      <c r="MJJ1404" s="98"/>
      <c r="MJK1404" s="49"/>
      <c r="MJL1404" s="4"/>
      <c r="MJM1404" s="4"/>
      <c r="MJN1404" s="4"/>
      <c r="MJO1404" s="4"/>
      <c r="MJP1404" s="99"/>
      <c r="MJQ1404" s="96"/>
      <c r="MJR1404" s="27"/>
      <c r="MJS1404" s="27"/>
      <c r="MJT1404" s="100"/>
      <c r="MJU1404" s="100"/>
      <c r="MJV1404" s="4"/>
      <c r="MJW1404" s="4"/>
      <c r="MJX1404" s="27"/>
      <c r="MJY1404" s="27"/>
      <c r="MJZ1404" s="98"/>
      <c r="MKA1404" s="98"/>
      <c r="MKB1404" s="98"/>
      <c r="MKC1404" s="98"/>
      <c r="MKD1404" s="98"/>
      <c r="MKE1404" s="98"/>
      <c r="MKF1404" s="98"/>
      <c r="MKG1404" s="98"/>
      <c r="MKH1404" s="98"/>
      <c r="MKI1404" s="98"/>
      <c r="MKJ1404" s="98"/>
      <c r="MKK1404" s="98"/>
      <c r="MKL1404" s="98"/>
      <c r="MKM1404" s="98"/>
      <c r="MKN1404" s="98"/>
      <c r="MKO1404" s="98"/>
      <c r="MKP1404" s="98"/>
      <c r="MKQ1404" s="98"/>
      <c r="MKR1404" s="98"/>
      <c r="MKS1404" s="98"/>
      <c r="MKT1404" s="98"/>
      <c r="MKU1404" s="98"/>
      <c r="MKV1404" s="98"/>
      <c r="MKW1404" s="98"/>
      <c r="MKX1404" s="98"/>
      <c r="MKY1404" s="98"/>
      <c r="MKZ1404" s="98"/>
      <c r="MLA1404" s="98"/>
      <c r="MLB1404" s="4"/>
      <c r="MLC1404" s="4"/>
      <c r="MLD1404" s="101"/>
      <c r="MLO1404" s="4"/>
      <c r="MLP1404" s="4"/>
      <c r="MLQ1404" s="4"/>
      <c r="MLR1404" s="4"/>
      <c r="MLS1404" s="4"/>
      <c r="MLT1404" s="4"/>
      <c r="MLU1404" s="27"/>
      <c r="MLV1404" s="4"/>
      <c r="MLW1404" s="4"/>
      <c r="MLX1404" s="4"/>
      <c r="MLY1404" s="4"/>
      <c r="MLZ1404" s="4"/>
      <c r="MMA1404" s="4"/>
      <c r="MMB1404" s="27"/>
      <c r="MMC1404" s="4"/>
      <c r="MMF1404" s="4"/>
      <c r="MMG1404" s="49"/>
      <c r="MMH1404" s="49"/>
      <c r="MMI1404" s="49"/>
      <c r="MMJ1404" s="49"/>
      <c r="MMK1404" s="49"/>
      <c r="MML1404" s="49"/>
      <c r="MMM1404" s="4"/>
      <c r="MMN1404" s="97"/>
      <c r="MMO1404" s="97"/>
      <c r="MMP1404" s="97"/>
      <c r="MMQ1404" s="97"/>
      <c r="MMR1404" s="97"/>
      <c r="MMS1404" s="97"/>
      <c r="MMT1404" s="97"/>
      <c r="MMU1404" s="97"/>
      <c r="MMV1404" s="97"/>
      <c r="MMW1404" s="97"/>
      <c r="MMX1404" s="97"/>
      <c r="MMY1404" s="97"/>
      <c r="MMZ1404" s="97"/>
      <c r="MNA1404" s="97"/>
      <c r="MNB1404" s="97"/>
      <c r="MNC1404" s="97"/>
      <c r="MND1404" s="97"/>
      <c r="MNE1404" s="97"/>
      <c r="MNF1404" s="97"/>
      <c r="MNG1404" s="97"/>
      <c r="MNH1404" s="97"/>
      <c r="MNI1404" s="97"/>
      <c r="MNJ1404" s="97"/>
      <c r="MNK1404" s="97"/>
      <c r="MNL1404" s="97"/>
      <c r="MNM1404" s="97"/>
      <c r="MNN1404" s="97"/>
      <c r="MNO1404" s="97"/>
      <c r="MNP1404" s="49"/>
      <c r="MNQ1404" s="49"/>
      <c r="MNR1404" s="49"/>
      <c r="MNS1404" s="49"/>
      <c r="MNT1404" s="49"/>
      <c r="MNU1404" s="49"/>
      <c r="MNV1404" s="49"/>
      <c r="MNW1404" s="49"/>
      <c r="MNX1404" s="49"/>
      <c r="MNY1404" s="49"/>
      <c r="MNZ1404" s="49"/>
      <c r="MOA1404" s="49"/>
      <c r="MOB1404" s="49"/>
      <c r="MOC1404" s="49"/>
      <c r="MOD1404" s="49"/>
      <c r="MOE1404" s="49"/>
      <c r="MOF1404" s="49"/>
      <c r="MOG1404" s="49"/>
      <c r="MOH1404" s="49"/>
      <c r="MOI1404" s="49"/>
      <c r="MOJ1404" s="49"/>
      <c r="MOK1404" s="49"/>
      <c r="MOL1404" s="49"/>
      <c r="MOM1404" s="49"/>
      <c r="MON1404" s="49"/>
      <c r="MOO1404" s="49"/>
      <c r="MOP1404" s="49"/>
      <c r="MOQ1404" s="49"/>
      <c r="MOR1404" s="49"/>
      <c r="MOS1404" s="98"/>
      <c r="MOT1404" s="98"/>
      <c r="MOU1404" s="98"/>
      <c r="MOV1404" s="98"/>
      <c r="MOW1404" s="98"/>
      <c r="MOX1404" s="98"/>
      <c r="MOY1404" s="98"/>
      <c r="MOZ1404" s="98"/>
      <c r="MPA1404" s="98"/>
      <c r="MPB1404" s="98"/>
      <c r="MPC1404" s="98"/>
      <c r="MPD1404" s="98"/>
      <c r="MPE1404" s="98"/>
      <c r="MPF1404" s="98"/>
      <c r="MPG1404" s="98"/>
      <c r="MPH1404" s="98"/>
      <c r="MPI1404" s="98"/>
      <c r="MPJ1404" s="98"/>
      <c r="MPK1404" s="98"/>
      <c r="MPL1404" s="98"/>
      <c r="MPM1404" s="98"/>
      <c r="MPN1404" s="98"/>
      <c r="MPO1404" s="98"/>
      <c r="MPP1404" s="98"/>
      <c r="MPQ1404" s="98"/>
      <c r="MPR1404" s="98"/>
      <c r="MPS1404" s="98"/>
      <c r="MPT1404" s="98"/>
      <c r="MPU1404" s="49"/>
      <c r="MPV1404" s="4"/>
      <c r="MPW1404" s="4"/>
      <c r="MPX1404" s="4"/>
      <c r="MPY1404" s="4"/>
      <c r="MPZ1404" s="99"/>
      <c r="MQA1404" s="96"/>
      <c r="MQB1404" s="27"/>
      <c r="MQC1404" s="27"/>
      <c r="MQD1404" s="100"/>
      <c r="MQE1404" s="100"/>
      <c r="MQF1404" s="4"/>
      <c r="MQG1404" s="4"/>
      <c r="MQH1404" s="27"/>
      <c r="MQI1404" s="27"/>
      <c r="MQJ1404" s="98"/>
      <c r="MQK1404" s="98"/>
      <c r="MQL1404" s="98"/>
      <c r="MQM1404" s="98"/>
      <c r="MQN1404" s="98"/>
      <c r="MQO1404" s="98"/>
      <c r="MQP1404" s="98"/>
      <c r="MQQ1404" s="98"/>
      <c r="MQR1404" s="98"/>
      <c r="MQS1404" s="98"/>
      <c r="MQT1404" s="98"/>
      <c r="MQU1404" s="98"/>
      <c r="MQV1404" s="98"/>
      <c r="MQW1404" s="98"/>
      <c r="MQX1404" s="98"/>
      <c r="MQY1404" s="98"/>
      <c r="MQZ1404" s="98"/>
      <c r="MRA1404" s="98"/>
      <c r="MRB1404" s="98"/>
      <c r="MRC1404" s="98"/>
      <c r="MRD1404" s="98"/>
      <c r="MRE1404" s="98"/>
      <c r="MRF1404" s="98"/>
      <c r="MRG1404" s="98"/>
      <c r="MRH1404" s="98"/>
      <c r="MRI1404" s="98"/>
      <c r="MRJ1404" s="98"/>
      <c r="MRK1404" s="98"/>
      <c r="MRL1404" s="4"/>
      <c r="MRM1404" s="4"/>
      <c r="MRN1404" s="101"/>
      <c r="MRY1404" s="4"/>
      <c r="MRZ1404" s="4"/>
      <c r="MSA1404" s="4"/>
      <c r="MSB1404" s="4"/>
      <c r="MSC1404" s="4"/>
      <c r="MSD1404" s="4"/>
      <c r="MSE1404" s="27"/>
      <c r="MSF1404" s="4"/>
      <c r="MSG1404" s="4"/>
      <c r="MSH1404" s="4"/>
      <c r="MSI1404" s="4"/>
      <c r="MSJ1404" s="4"/>
      <c r="MSK1404" s="4"/>
      <c r="MSL1404" s="27"/>
      <c r="MSM1404" s="4"/>
      <c r="MSP1404" s="4"/>
      <c r="MSQ1404" s="49"/>
      <c r="MSR1404" s="49"/>
      <c r="MSS1404" s="49"/>
      <c r="MST1404" s="49"/>
      <c r="MSU1404" s="49"/>
      <c r="MSV1404" s="49"/>
      <c r="MSW1404" s="4"/>
      <c r="MSX1404" s="97"/>
      <c r="MSY1404" s="97"/>
      <c r="MSZ1404" s="97"/>
      <c r="MTA1404" s="97"/>
      <c r="MTB1404" s="97"/>
      <c r="MTC1404" s="97"/>
      <c r="MTD1404" s="97"/>
      <c r="MTE1404" s="97"/>
      <c r="MTF1404" s="97"/>
      <c r="MTG1404" s="97"/>
      <c r="MTH1404" s="97"/>
      <c r="MTI1404" s="97"/>
      <c r="MTJ1404" s="97"/>
      <c r="MTK1404" s="97"/>
      <c r="MTL1404" s="97"/>
      <c r="MTM1404" s="97"/>
      <c r="MTN1404" s="97"/>
      <c r="MTO1404" s="97"/>
      <c r="MTP1404" s="97"/>
      <c r="MTQ1404" s="97"/>
      <c r="MTR1404" s="97"/>
      <c r="MTS1404" s="97"/>
      <c r="MTT1404" s="97"/>
      <c r="MTU1404" s="97"/>
      <c r="MTV1404" s="97"/>
      <c r="MTW1404" s="97"/>
      <c r="MTX1404" s="97"/>
      <c r="MTY1404" s="97"/>
      <c r="MTZ1404" s="49"/>
      <c r="MUA1404" s="49"/>
      <c r="MUB1404" s="49"/>
      <c r="MUC1404" s="49"/>
      <c r="MUD1404" s="49"/>
      <c r="MUE1404" s="49"/>
      <c r="MUF1404" s="49"/>
      <c r="MUG1404" s="49"/>
      <c r="MUH1404" s="49"/>
      <c r="MUI1404" s="49"/>
      <c r="MUJ1404" s="49"/>
      <c r="MUK1404" s="49"/>
      <c r="MUL1404" s="49"/>
      <c r="MUM1404" s="49"/>
      <c r="MUN1404" s="49"/>
      <c r="MUO1404" s="49"/>
      <c r="MUP1404" s="49"/>
      <c r="MUQ1404" s="49"/>
      <c r="MUR1404" s="49"/>
      <c r="MUS1404" s="49"/>
      <c r="MUT1404" s="49"/>
      <c r="MUU1404" s="49"/>
      <c r="MUV1404" s="49"/>
      <c r="MUW1404" s="49"/>
      <c r="MUX1404" s="49"/>
      <c r="MUY1404" s="49"/>
      <c r="MUZ1404" s="49"/>
      <c r="MVA1404" s="49"/>
      <c r="MVB1404" s="49"/>
      <c r="MVC1404" s="98"/>
      <c r="MVD1404" s="98"/>
      <c r="MVE1404" s="98"/>
      <c r="MVF1404" s="98"/>
      <c r="MVG1404" s="98"/>
      <c r="MVH1404" s="98"/>
      <c r="MVI1404" s="98"/>
      <c r="MVJ1404" s="98"/>
      <c r="MVK1404" s="98"/>
      <c r="MVL1404" s="98"/>
      <c r="MVM1404" s="98"/>
      <c r="MVN1404" s="98"/>
      <c r="MVO1404" s="98"/>
      <c r="MVP1404" s="98"/>
      <c r="MVQ1404" s="98"/>
      <c r="MVR1404" s="98"/>
      <c r="MVS1404" s="98"/>
      <c r="MVT1404" s="98"/>
      <c r="MVU1404" s="98"/>
      <c r="MVV1404" s="98"/>
      <c r="MVW1404" s="98"/>
      <c r="MVX1404" s="98"/>
      <c r="MVY1404" s="98"/>
      <c r="MVZ1404" s="98"/>
      <c r="MWA1404" s="98"/>
      <c r="MWB1404" s="98"/>
      <c r="MWC1404" s="98"/>
      <c r="MWD1404" s="98"/>
      <c r="MWE1404" s="49"/>
      <c r="MWF1404" s="4"/>
      <c r="MWG1404" s="4"/>
      <c r="MWH1404" s="4"/>
      <c r="MWI1404" s="4"/>
      <c r="MWJ1404" s="99"/>
      <c r="MWK1404" s="96"/>
      <c r="MWL1404" s="27"/>
      <c r="MWM1404" s="27"/>
      <c r="MWN1404" s="100"/>
      <c r="MWO1404" s="100"/>
      <c r="MWP1404" s="4"/>
      <c r="MWQ1404" s="4"/>
      <c r="MWR1404" s="27"/>
      <c r="MWS1404" s="27"/>
      <c r="MWT1404" s="98"/>
      <c r="MWU1404" s="98"/>
      <c r="MWV1404" s="98"/>
      <c r="MWW1404" s="98"/>
      <c r="MWX1404" s="98"/>
      <c r="MWY1404" s="98"/>
      <c r="MWZ1404" s="98"/>
      <c r="MXA1404" s="98"/>
      <c r="MXB1404" s="98"/>
      <c r="MXC1404" s="98"/>
      <c r="MXD1404" s="98"/>
      <c r="MXE1404" s="98"/>
      <c r="MXF1404" s="98"/>
      <c r="MXG1404" s="98"/>
      <c r="MXH1404" s="98"/>
      <c r="MXI1404" s="98"/>
      <c r="MXJ1404" s="98"/>
      <c r="MXK1404" s="98"/>
      <c r="MXL1404" s="98"/>
      <c r="MXM1404" s="98"/>
      <c r="MXN1404" s="98"/>
      <c r="MXO1404" s="98"/>
      <c r="MXP1404" s="98"/>
      <c r="MXQ1404" s="98"/>
      <c r="MXR1404" s="98"/>
      <c r="MXS1404" s="98"/>
      <c r="MXT1404" s="98"/>
      <c r="MXU1404" s="98"/>
      <c r="MXV1404" s="4"/>
      <c r="MXW1404" s="4"/>
      <c r="MXX1404" s="101"/>
      <c r="MYI1404" s="4"/>
      <c r="MYJ1404" s="4"/>
      <c r="MYK1404" s="4"/>
      <c r="MYL1404" s="4"/>
      <c r="MYM1404" s="4"/>
      <c r="MYN1404" s="4"/>
      <c r="MYO1404" s="27"/>
      <c r="MYP1404" s="4"/>
      <c r="MYQ1404" s="4"/>
      <c r="MYR1404" s="4"/>
      <c r="MYS1404" s="4"/>
      <c r="MYT1404" s="4"/>
      <c r="MYU1404" s="4"/>
      <c r="MYV1404" s="27"/>
      <c r="MYW1404" s="4"/>
      <c r="MYZ1404" s="4"/>
      <c r="MZA1404" s="49"/>
      <c r="MZB1404" s="49"/>
      <c r="MZC1404" s="49"/>
      <c r="MZD1404" s="49"/>
      <c r="MZE1404" s="49"/>
      <c r="MZF1404" s="49"/>
      <c r="MZG1404" s="4"/>
      <c r="MZH1404" s="97"/>
      <c r="MZI1404" s="97"/>
      <c r="MZJ1404" s="97"/>
      <c r="MZK1404" s="97"/>
      <c r="MZL1404" s="97"/>
      <c r="MZM1404" s="97"/>
      <c r="MZN1404" s="97"/>
      <c r="MZO1404" s="97"/>
      <c r="MZP1404" s="97"/>
      <c r="MZQ1404" s="97"/>
      <c r="MZR1404" s="97"/>
      <c r="MZS1404" s="97"/>
      <c r="MZT1404" s="97"/>
      <c r="MZU1404" s="97"/>
      <c r="MZV1404" s="97"/>
      <c r="MZW1404" s="97"/>
      <c r="MZX1404" s="97"/>
      <c r="MZY1404" s="97"/>
      <c r="MZZ1404" s="97"/>
      <c r="NAA1404" s="97"/>
      <c r="NAB1404" s="97"/>
      <c r="NAC1404" s="97"/>
      <c r="NAD1404" s="97"/>
      <c r="NAE1404" s="97"/>
      <c r="NAF1404" s="97"/>
      <c r="NAG1404" s="97"/>
      <c r="NAH1404" s="97"/>
      <c r="NAI1404" s="97"/>
      <c r="NAJ1404" s="49"/>
      <c r="NAK1404" s="49"/>
      <c r="NAL1404" s="49"/>
      <c r="NAM1404" s="49"/>
      <c r="NAN1404" s="49"/>
      <c r="NAO1404" s="49"/>
      <c r="NAP1404" s="49"/>
      <c r="NAQ1404" s="49"/>
      <c r="NAR1404" s="49"/>
      <c r="NAS1404" s="49"/>
      <c r="NAT1404" s="49"/>
      <c r="NAU1404" s="49"/>
      <c r="NAV1404" s="49"/>
      <c r="NAW1404" s="49"/>
      <c r="NAX1404" s="49"/>
      <c r="NAY1404" s="49"/>
      <c r="NAZ1404" s="49"/>
      <c r="NBA1404" s="49"/>
      <c r="NBB1404" s="49"/>
      <c r="NBC1404" s="49"/>
      <c r="NBD1404" s="49"/>
      <c r="NBE1404" s="49"/>
      <c r="NBF1404" s="49"/>
      <c r="NBG1404" s="49"/>
      <c r="NBH1404" s="49"/>
      <c r="NBI1404" s="49"/>
      <c r="NBJ1404" s="49"/>
      <c r="NBK1404" s="49"/>
      <c r="NBL1404" s="49"/>
      <c r="NBM1404" s="98"/>
      <c r="NBN1404" s="98"/>
      <c r="NBO1404" s="98"/>
      <c r="NBP1404" s="98"/>
      <c r="NBQ1404" s="98"/>
      <c r="NBR1404" s="98"/>
      <c r="NBS1404" s="98"/>
      <c r="NBT1404" s="98"/>
      <c r="NBU1404" s="98"/>
      <c r="NBV1404" s="98"/>
      <c r="NBW1404" s="98"/>
      <c r="NBX1404" s="98"/>
      <c r="NBY1404" s="98"/>
      <c r="NBZ1404" s="98"/>
      <c r="NCA1404" s="98"/>
      <c r="NCB1404" s="98"/>
      <c r="NCC1404" s="98"/>
      <c r="NCD1404" s="98"/>
      <c r="NCE1404" s="98"/>
      <c r="NCF1404" s="98"/>
      <c r="NCG1404" s="98"/>
      <c r="NCH1404" s="98"/>
      <c r="NCI1404" s="98"/>
      <c r="NCJ1404" s="98"/>
      <c r="NCK1404" s="98"/>
      <c r="NCL1404" s="98"/>
      <c r="NCM1404" s="98"/>
      <c r="NCN1404" s="98"/>
      <c r="NCO1404" s="49"/>
      <c r="NCP1404" s="4"/>
      <c r="NCQ1404" s="4"/>
      <c r="NCR1404" s="4"/>
      <c r="NCS1404" s="4"/>
      <c r="NCT1404" s="99"/>
      <c r="NCU1404" s="96"/>
      <c r="NCV1404" s="27"/>
      <c r="NCW1404" s="27"/>
      <c r="NCX1404" s="100"/>
      <c r="NCY1404" s="100"/>
      <c r="NCZ1404" s="4"/>
      <c r="NDA1404" s="4"/>
      <c r="NDB1404" s="27"/>
      <c r="NDC1404" s="27"/>
      <c r="NDD1404" s="98"/>
      <c r="NDE1404" s="98"/>
      <c r="NDF1404" s="98"/>
      <c r="NDG1404" s="98"/>
      <c r="NDH1404" s="98"/>
      <c r="NDI1404" s="98"/>
      <c r="NDJ1404" s="98"/>
      <c r="NDK1404" s="98"/>
      <c r="NDL1404" s="98"/>
      <c r="NDM1404" s="98"/>
      <c r="NDN1404" s="98"/>
      <c r="NDO1404" s="98"/>
      <c r="NDP1404" s="98"/>
      <c r="NDQ1404" s="98"/>
      <c r="NDR1404" s="98"/>
      <c r="NDS1404" s="98"/>
      <c r="NDT1404" s="98"/>
      <c r="NDU1404" s="98"/>
      <c r="NDV1404" s="98"/>
      <c r="NDW1404" s="98"/>
      <c r="NDX1404" s="98"/>
      <c r="NDY1404" s="98"/>
      <c r="NDZ1404" s="98"/>
      <c r="NEA1404" s="98"/>
      <c r="NEB1404" s="98"/>
      <c r="NEC1404" s="98"/>
      <c r="NED1404" s="98"/>
      <c r="NEE1404" s="98"/>
      <c r="NEF1404" s="4"/>
      <c r="NEG1404" s="4"/>
      <c r="NEH1404" s="101"/>
      <c r="NES1404" s="4"/>
      <c r="NET1404" s="4"/>
      <c r="NEU1404" s="4"/>
      <c r="NEV1404" s="4"/>
      <c r="NEW1404" s="4"/>
      <c r="NEX1404" s="4"/>
      <c r="NEY1404" s="27"/>
      <c r="NEZ1404" s="4"/>
      <c r="NFA1404" s="4"/>
      <c r="NFB1404" s="4"/>
      <c r="NFC1404" s="4"/>
      <c r="NFD1404" s="4"/>
      <c r="NFE1404" s="4"/>
      <c r="NFF1404" s="27"/>
      <c r="NFG1404" s="4"/>
      <c r="NFJ1404" s="4"/>
      <c r="NFK1404" s="49"/>
      <c r="NFL1404" s="49"/>
      <c r="NFM1404" s="49"/>
      <c r="NFN1404" s="49"/>
      <c r="NFO1404" s="49"/>
      <c r="NFP1404" s="49"/>
      <c r="NFQ1404" s="4"/>
      <c r="NFR1404" s="97"/>
      <c r="NFS1404" s="97"/>
      <c r="NFT1404" s="97"/>
      <c r="NFU1404" s="97"/>
      <c r="NFV1404" s="97"/>
      <c r="NFW1404" s="97"/>
      <c r="NFX1404" s="97"/>
      <c r="NFY1404" s="97"/>
      <c r="NFZ1404" s="97"/>
      <c r="NGA1404" s="97"/>
      <c r="NGB1404" s="97"/>
      <c r="NGC1404" s="97"/>
      <c r="NGD1404" s="97"/>
      <c r="NGE1404" s="97"/>
      <c r="NGF1404" s="97"/>
      <c r="NGG1404" s="97"/>
      <c r="NGH1404" s="97"/>
      <c r="NGI1404" s="97"/>
      <c r="NGJ1404" s="97"/>
      <c r="NGK1404" s="97"/>
      <c r="NGL1404" s="97"/>
      <c r="NGM1404" s="97"/>
      <c r="NGN1404" s="97"/>
      <c r="NGO1404" s="97"/>
      <c r="NGP1404" s="97"/>
      <c r="NGQ1404" s="97"/>
      <c r="NGR1404" s="97"/>
      <c r="NGS1404" s="97"/>
      <c r="NGT1404" s="49"/>
      <c r="NGU1404" s="49"/>
      <c r="NGV1404" s="49"/>
      <c r="NGW1404" s="49"/>
      <c r="NGX1404" s="49"/>
      <c r="NGY1404" s="49"/>
      <c r="NGZ1404" s="49"/>
      <c r="NHA1404" s="49"/>
      <c r="NHB1404" s="49"/>
      <c r="NHC1404" s="49"/>
      <c r="NHD1404" s="49"/>
      <c r="NHE1404" s="49"/>
      <c r="NHF1404" s="49"/>
      <c r="NHG1404" s="49"/>
      <c r="NHH1404" s="49"/>
      <c r="NHI1404" s="49"/>
      <c r="NHJ1404" s="49"/>
      <c r="NHK1404" s="49"/>
      <c r="NHL1404" s="49"/>
      <c r="NHM1404" s="49"/>
      <c r="NHN1404" s="49"/>
      <c r="NHO1404" s="49"/>
      <c r="NHP1404" s="49"/>
      <c r="NHQ1404" s="49"/>
      <c r="NHR1404" s="49"/>
      <c r="NHS1404" s="49"/>
      <c r="NHT1404" s="49"/>
      <c r="NHU1404" s="49"/>
      <c r="NHV1404" s="49"/>
      <c r="NHW1404" s="98"/>
      <c r="NHX1404" s="98"/>
      <c r="NHY1404" s="98"/>
      <c r="NHZ1404" s="98"/>
      <c r="NIA1404" s="98"/>
      <c r="NIB1404" s="98"/>
      <c r="NIC1404" s="98"/>
      <c r="NID1404" s="98"/>
      <c r="NIE1404" s="98"/>
      <c r="NIF1404" s="98"/>
      <c r="NIG1404" s="98"/>
      <c r="NIH1404" s="98"/>
      <c r="NII1404" s="98"/>
      <c r="NIJ1404" s="98"/>
      <c r="NIK1404" s="98"/>
      <c r="NIL1404" s="98"/>
      <c r="NIM1404" s="98"/>
      <c r="NIN1404" s="98"/>
      <c r="NIO1404" s="98"/>
      <c r="NIP1404" s="98"/>
      <c r="NIQ1404" s="98"/>
      <c r="NIR1404" s="98"/>
      <c r="NIS1404" s="98"/>
      <c r="NIT1404" s="98"/>
      <c r="NIU1404" s="98"/>
      <c r="NIV1404" s="98"/>
      <c r="NIW1404" s="98"/>
      <c r="NIX1404" s="98"/>
      <c r="NIY1404" s="49"/>
      <c r="NIZ1404" s="4"/>
      <c r="NJA1404" s="4"/>
      <c r="NJB1404" s="4"/>
      <c r="NJC1404" s="4"/>
      <c r="NJD1404" s="99"/>
      <c r="NJE1404" s="96"/>
      <c r="NJF1404" s="27"/>
      <c r="NJG1404" s="27"/>
      <c r="NJH1404" s="100"/>
      <c r="NJI1404" s="100"/>
      <c r="NJJ1404" s="4"/>
      <c r="NJK1404" s="4"/>
      <c r="NJL1404" s="27"/>
      <c r="NJM1404" s="27"/>
      <c r="NJN1404" s="98"/>
      <c r="NJO1404" s="98"/>
      <c r="NJP1404" s="98"/>
      <c r="NJQ1404" s="98"/>
      <c r="NJR1404" s="98"/>
      <c r="NJS1404" s="98"/>
      <c r="NJT1404" s="98"/>
      <c r="NJU1404" s="98"/>
      <c r="NJV1404" s="98"/>
      <c r="NJW1404" s="98"/>
      <c r="NJX1404" s="98"/>
      <c r="NJY1404" s="98"/>
      <c r="NJZ1404" s="98"/>
      <c r="NKA1404" s="98"/>
      <c r="NKB1404" s="98"/>
      <c r="NKC1404" s="98"/>
      <c r="NKD1404" s="98"/>
      <c r="NKE1404" s="98"/>
      <c r="NKF1404" s="98"/>
      <c r="NKG1404" s="98"/>
      <c r="NKH1404" s="98"/>
      <c r="NKI1404" s="98"/>
      <c r="NKJ1404" s="98"/>
      <c r="NKK1404" s="98"/>
      <c r="NKL1404" s="98"/>
      <c r="NKM1404" s="98"/>
      <c r="NKN1404" s="98"/>
      <c r="NKO1404" s="98"/>
      <c r="NKP1404" s="4"/>
      <c r="NKQ1404" s="4"/>
      <c r="NKR1404" s="101"/>
      <c r="NLC1404" s="4"/>
      <c r="NLD1404" s="4"/>
      <c r="NLE1404" s="4"/>
      <c r="NLF1404" s="4"/>
      <c r="NLG1404" s="4"/>
      <c r="NLH1404" s="4"/>
      <c r="NLI1404" s="27"/>
      <c r="NLJ1404" s="4"/>
      <c r="NLK1404" s="4"/>
      <c r="NLL1404" s="4"/>
      <c r="NLM1404" s="4"/>
      <c r="NLN1404" s="4"/>
      <c r="NLO1404" s="4"/>
      <c r="NLP1404" s="27"/>
      <c r="NLQ1404" s="4"/>
      <c r="NLT1404" s="4"/>
      <c r="NLU1404" s="49"/>
      <c r="NLV1404" s="49"/>
      <c r="NLW1404" s="49"/>
      <c r="NLX1404" s="49"/>
      <c r="NLY1404" s="49"/>
      <c r="NLZ1404" s="49"/>
      <c r="NMA1404" s="4"/>
      <c r="NMB1404" s="97"/>
      <c r="NMC1404" s="97"/>
      <c r="NMD1404" s="97"/>
      <c r="NME1404" s="97"/>
      <c r="NMF1404" s="97"/>
      <c r="NMG1404" s="97"/>
      <c r="NMH1404" s="97"/>
      <c r="NMI1404" s="97"/>
      <c r="NMJ1404" s="97"/>
      <c r="NMK1404" s="97"/>
      <c r="NML1404" s="97"/>
      <c r="NMM1404" s="97"/>
      <c r="NMN1404" s="97"/>
      <c r="NMO1404" s="97"/>
      <c r="NMP1404" s="97"/>
      <c r="NMQ1404" s="97"/>
      <c r="NMR1404" s="97"/>
      <c r="NMS1404" s="97"/>
      <c r="NMT1404" s="97"/>
      <c r="NMU1404" s="97"/>
      <c r="NMV1404" s="97"/>
      <c r="NMW1404" s="97"/>
      <c r="NMX1404" s="97"/>
      <c r="NMY1404" s="97"/>
      <c r="NMZ1404" s="97"/>
      <c r="NNA1404" s="97"/>
      <c r="NNB1404" s="97"/>
      <c r="NNC1404" s="97"/>
      <c r="NND1404" s="49"/>
      <c r="NNE1404" s="49"/>
      <c r="NNF1404" s="49"/>
      <c r="NNG1404" s="49"/>
      <c r="NNH1404" s="49"/>
      <c r="NNI1404" s="49"/>
      <c r="NNJ1404" s="49"/>
      <c r="NNK1404" s="49"/>
      <c r="NNL1404" s="49"/>
      <c r="NNM1404" s="49"/>
      <c r="NNN1404" s="49"/>
      <c r="NNO1404" s="49"/>
      <c r="NNP1404" s="49"/>
      <c r="NNQ1404" s="49"/>
      <c r="NNR1404" s="49"/>
      <c r="NNS1404" s="49"/>
      <c r="NNT1404" s="49"/>
      <c r="NNU1404" s="49"/>
      <c r="NNV1404" s="49"/>
      <c r="NNW1404" s="49"/>
      <c r="NNX1404" s="49"/>
      <c r="NNY1404" s="49"/>
      <c r="NNZ1404" s="49"/>
      <c r="NOA1404" s="49"/>
      <c r="NOB1404" s="49"/>
      <c r="NOC1404" s="49"/>
      <c r="NOD1404" s="49"/>
      <c r="NOE1404" s="49"/>
      <c r="NOF1404" s="49"/>
      <c r="NOG1404" s="98"/>
      <c r="NOH1404" s="98"/>
      <c r="NOI1404" s="98"/>
      <c r="NOJ1404" s="98"/>
      <c r="NOK1404" s="98"/>
      <c r="NOL1404" s="98"/>
      <c r="NOM1404" s="98"/>
      <c r="NON1404" s="98"/>
      <c r="NOO1404" s="98"/>
      <c r="NOP1404" s="98"/>
      <c r="NOQ1404" s="98"/>
      <c r="NOR1404" s="98"/>
      <c r="NOS1404" s="98"/>
      <c r="NOT1404" s="98"/>
      <c r="NOU1404" s="98"/>
      <c r="NOV1404" s="98"/>
      <c r="NOW1404" s="98"/>
      <c r="NOX1404" s="98"/>
      <c r="NOY1404" s="98"/>
      <c r="NOZ1404" s="98"/>
      <c r="NPA1404" s="98"/>
      <c r="NPB1404" s="98"/>
      <c r="NPC1404" s="98"/>
      <c r="NPD1404" s="98"/>
      <c r="NPE1404" s="98"/>
      <c r="NPF1404" s="98"/>
      <c r="NPG1404" s="98"/>
      <c r="NPH1404" s="98"/>
      <c r="NPI1404" s="49"/>
      <c r="NPJ1404" s="4"/>
      <c r="NPK1404" s="4"/>
      <c r="NPL1404" s="4"/>
      <c r="NPM1404" s="4"/>
      <c r="NPN1404" s="99"/>
      <c r="NPO1404" s="96"/>
      <c r="NPP1404" s="27"/>
      <c r="NPQ1404" s="27"/>
      <c r="NPR1404" s="100"/>
      <c r="NPS1404" s="100"/>
      <c r="NPT1404" s="4"/>
      <c r="NPU1404" s="4"/>
      <c r="NPV1404" s="27"/>
      <c r="NPW1404" s="27"/>
      <c r="NPX1404" s="98"/>
      <c r="NPY1404" s="98"/>
      <c r="NPZ1404" s="98"/>
      <c r="NQA1404" s="98"/>
      <c r="NQB1404" s="98"/>
      <c r="NQC1404" s="98"/>
      <c r="NQD1404" s="98"/>
      <c r="NQE1404" s="98"/>
      <c r="NQF1404" s="98"/>
      <c r="NQG1404" s="98"/>
      <c r="NQH1404" s="98"/>
      <c r="NQI1404" s="98"/>
      <c r="NQJ1404" s="98"/>
      <c r="NQK1404" s="98"/>
      <c r="NQL1404" s="98"/>
      <c r="NQM1404" s="98"/>
      <c r="NQN1404" s="98"/>
      <c r="NQO1404" s="98"/>
      <c r="NQP1404" s="98"/>
      <c r="NQQ1404" s="98"/>
      <c r="NQR1404" s="98"/>
      <c r="NQS1404" s="98"/>
      <c r="NQT1404" s="98"/>
      <c r="NQU1404" s="98"/>
      <c r="NQV1404" s="98"/>
      <c r="NQW1404" s="98"/>
      <c r="NQX1404" s="98"/>
      <c r="NQY1404" s="98"/>
      <c r="NQZ1404" s="4"/>
      <c r="NRA1404" s="4"/>
      <c r="NRB1404" s="101"/>
      <c r="NRM1404" s="4"/>
      <c r="NRN1404" s="4"/>
      <c r="NRO1404" s="4"/>
      <c r="NRP1404" s="4"/>
      <c r="NRQ1404" s="4"/>
      <c r="NRR1404" s="4"/>
      <c r="NRS1404" s="27"/>
      <c r="NRT1404" s="4"/>
      <c r="NRU1404" s="4"/>
      <c r="NRV1404" s="4"/>
      <c r="NRW1404" s="4"/>
      <c r="NRX1404" s="4"/>
      <c r="NRY1404" s="4"/>
      <c r="NRZ1404" s="27"/>
      <c r="NSA1404" s="4"/>
      <c r="NSD1404" s="4"/>
      <c r="NSE1404" s="49"/>
      <c r="NSF1404" s="49"/>
      <c r="NSG1404" s="49"/>
      <c r="NSH1404" s="49"/>
      <c r="NSI1404" s="49"/>
      <c r="NSJ1404" s="49"/>
      <c r="NSK1404" s="4"/>
      <c r="NSL1404" s="97"/>
      <c r="NSM1404" s="97"/>
      <c r="NSN1404" s="97"/>
      <c r="NSO1404" s="97"/>
      <c r="NSP1404" s="97"/>
      <c r="NSQ1404" s="97"/>
      <c r="NSR1404" s="97"/>
      <c r="NSS1404" s="97"/>
      <c r="NST1404" s="97"/>
      <c r="NSU1404" s="97"/>
      <c r="NSV1404" s="97"/>
      <c r="NSW1404" s="97"/>
      <c r="NSX1404" s="97"/>
      <c r="NSY1404" s="97"/>
      <c r="NSZ1404" s="97"/>
      <c r="NTA1404" s="97"/>
      <c r="NTB1404" s="97"/>
      <c r="NTC1404" s="97"/>
      <c r="NTD1404" s="97"/>
      <c r="NTE1404" s="97"/>
      <c r="NTF1404" s="97"/>
      <c r="NTG1404" s="97"/>
      <c r="NTH1404" s="97"/>
      <c r="NTI1404" s="97"/>
      <c r="NTJ1404" s="97"/>
      <c r="NTK1404" s="97"/>
      <c r="NTL1404" s="97"/>
      <c r="NTM1404" s="97"/>
      <c r="NTN1404" s="49"/>
      <c r="NTO1404" s="49"/>
      <c r="NTP1404" s="49"/>
      <c r="NTQ1404" s="49"/>
      <c r="NTR1404" s="49"/>
      <c r="NTS1404" s="49"/>
      <c r="NTT1404" s="49"/>
      <c r="NTU1404" s="49"/>
      <c r="NTV1404" s="49"/>
      <c r="NTW1404" s="49"/>
      <c r="NTX1404" s="49"/>
      <c r="NTY1404" s="49"/>
      <c r="NTZ1404" s="49"/>
      <c r="NUA1404" s="49"/>
      <c r="NUB1404" s="49"/>
      <c r="NUC1404" s="49"/>
      <c r="NUD1404" s="49"/>
      <c r="NUE1404" s="49"/>
      <c r="NUF1404" s="49"/>
      <c r="NUG1404" s="49"/>
      <c r="NUH1404" s="49"/>
      <c r="NUI1404" s="49"/>
      <c r="NUJ1404" s="49"/>
      <c r="NUK1404" s="49"/>
      <c r="NUL1404" s="49"/>
      <c r="NUM1404" s="49"/>
      <c r="NUN1404" s="49"/>
      <c r="NUO1404" s="49"/>
      <c r="NUP1404" s="49"/>
      <c r="NUQ1404" s="98"/>
      <c r="NUR1404" s="98"/>
      <c r="NUS1404" s="98"/>
      <c r="NUT1404" s="98"/>
      <c r="NUU1404" s="98"/>
      <c r="NUV1404" s="98"/>
      <c r="NUW1404" s="98"/>
      <c r="NUX1404" s="98"/>
      <c r="NUY1404" s="98"/>
      <c r="NUZ1404" s="98"/>
      <c r="NVA1404" s="98"/>
      <c r="NVB1404" s="98"/>
      <c r="NVC1404" s="98"/>
      <c r="NVD1404" s="98"/>
      <c r="NVE1404" s="98"/>
      <c r="NVF1404" s="98"/>
      <c r="NVG1404" s="98"/>
      <c r="NVH1404" s="98"/>
      <c r="NVI1404" s="98"/>
      <c r="NVJ1404" s="98"/>
      <c r="NVK1404" s="98"/>
      <c r="NVL1404" s="98"/>
      <c r="NVM1404" s="98"/>
      <c r="NVN1404" s="98"/>
      <c r="NVO1404" s="98"/>
      <c r="NVP1404" s="98"/>
      <c r="NVQ1404" s="98"/>
      <c r="NVR1404" s="98"/>
      <c r="NVS1404" s="49"/>
      <c r="NVT1404" s="4"/>
      <c r="NVU1404" s="4"/>
      <c r="NVV1404" s="4"/>
      <c r="NVW1404" s="4"/>
      <c r="NVX1404" s="99"/>
      <c r="NVY1404" s="96"/>
      <c r="NVZ1404" s="27"/>
      <c r="NWA1404" s="27"/>
      <c r="NWB1404" s="100"/>
      <c r="NWC1404" s="100"/>
      <c r="NWD1404" s="4"/>
      <c r="NWE1404" s="4"/>
      <c r="NWF1404" s="27"/>
      <c r="NWG1404" s="27"/>
      <c r="NWH1404" s="98"/>
      <c r="NWI1404" s="98"/>
      <c r="NWJ1404" s="98"/>
      <c r="NWK1404" s="98"/>
      <c r="NWL1404" s="98"/>
      <c r="NWM1404" s="98"/>
      <c r="NWN1404" s="98"/>
      <c r="NWO1404" s="98"/>
      <c r="NWP1404" s="98"/>
      <c r="NWQ1404" s="98"/>
      <c r="NWR1404" s="98"/>
      <c r="NWS1404" s="98"/>
      <c r="NWT1404" s="98"/>
      <c r="NWU1404" s="98"/>
      <c r="NWV1404" s="98"/>
      <c r="NWW1404" s="98"/>
      <c r="NWX1404" s="98"/>
      <c r="NWY1404" s="98"/>
      <c r="NWZ1404" s="98"/>
      <c r="NXA1404" s="98"/>
      <c r="NXB1404" s="98"/>
      <c r="NXC1404" s="98"/>
      <c r="NXD1404" s="98"/>
      <c r="NXE1404" s="98"/>
      <c r="NXF1404" s="98"/>
      <c r="NXG1404" s="98"/>
      <c r="NXH1404" s="98"/>
      <c r="NXI1404" s="98"/>
      <c r="NXJ1404" s="4"/>
      <c r="NXK1404" s="4"/>
      <c r="NXL1404" s="101"/>
      <c r="NXW1404" s="4"/>
      <c r="NXX1404" s="4"/>
      <c r="NXY1404" s="4"/>
      <c r="NXZ1404" s="4"/>
      <c r="NYA1404" s="4"/>
      <c r="NYB1404" s="4"/>
      <c r="NYC1404" s="27"/>
      <c r="NYD1404" s="4"/>
      <c r="NYE1404" s="4"/>
      <c r="NYF1404" s="4"/>
      <c r="NYG1404" s="4"/>
      <c r="NYH1404" s="4"/>
      <c r="NYI1404" s="4"/>
      <c r="NYJ1404" s="27"/>
      <c r="NYK1404" s="4"/>
      <c r="NYN1404" s="4"/>
      <c r="NYO1404" s="49"/>
      <c r="NYP1404" s="49"/>
      <c r="NYQ1404" s="49"/>
      <c r="NYR1404" s="49"/>
      <c r="NYS1404" s="49"/>
      <c r="NYT1404" s="49"/>
      <c r="NYU1404" s="4"/>
      <c r="NYV1404" s="97"/>
      <c r="NYW1404" s="97"/>
      <c r="NYX1404" s="97"/>
      <c r="NYY1404" s="97"/>
      <c r="NYZ1404" s="97"/>
      <c r="NZA1404" s="97"/>
      <c r="NZB1404" s="97"/>
      <c r="NZC1404" s="97"/>
      <c r="NZD1404" s="97"/>
      <c r="NZE1404" s="97"/>
      <c r="NZF1404" s="97"/>
      <c r="NZG1404" s="97"/>
      <c r="NZH1404" s="97"/>
      <c r="NZI1404" s="97"/>
      <c r="NZJ1404" s="97"/>
      <c r="NZK1404" s="97"/>
      <c r="NZL1404" s="97"/>
      <c r="NZM1404" s="97"/>
      <c r="NZN1404" s="97"/>
      <c r="NZO1404" s="97"/>
      <c r="NZP1404" s="97"/>
      <c r="NZQ1404" s="97"/>
      <c r="NZR1404" s="97"/>
      <c r="NZS1404" s="97"/>
      <c r="NZT1404" s="97"/>
      <c r="NZU1404" s="97"/>
      <c r="NZV1404" s="97"/>
      <c r="NZW1404" s="97"/>
      <c r="NZX1404" s="49"/>
      <c r="NZY1404" s="49"/>
      <c r="NZZ1404" s="49"/>
      <c r="OAA1404" s="49"/>
      <c r="OAB1404" s="49"/>
      <c r="OAC1404" s="49"/>
      <c r="OAD1404" s="49"/>
      <c r="OAE1404" s="49"/>
      <c r="OAF1404" s="49"/>
      <c r="OAG1404" s="49"/>
      <c r="OAH1404" s="49"/>
      <c r="OAI1404" s="49"/>
      <c r="OAJ1404" s="49"/>
      <c r="OAK1404" s="49"/>
      <c r="OAL1404" s="49"/>
      <c r="OAM1404" s="49"/>
      <c r="OAN1404" s="49"/>
      <c r="OAO1404" s="49"/>
      <c r="OAP1404" s="49"/>
      <c r="OAQ1404" s="49"/>
      <c r="OAR1404" s="49"/>
      <c r="OAS1404" s="49"/>
      <c r="OAT1404" s="49"/>
      <c r="OAU1404" s="49"/>
      <c r="OAV1404" s="49"/>
      <c r="OAW1404" s="49"/>
      <c r="OAX1404" s="49"/>
      <c r="OAY1404" s="49"/>
      <c r="OAZ1404" s="49"/>
      <c r="OBA1404" s="98"/>
      <c r="OBB1404" s="98"/>
      <c r="OBC1404" s="98"/>
      <c r="OBD1404" s="98"/>
      <c r="OBE1404" s="98"/>
      <c r="OBF1404" s="98"/>
      <c r="OBG1404" s="98"/>
      <c r="OBH1404" s="98"/>
      <c r="OBI1404" s="98"/>
      <c r="OBJ1404" s="98"/>
      <c r="OBK1404" s="98"/>
      <c r="OBL1404" s="98"/>
      <c r="OBM1404" s="98"/>
      <c r="OBN1404" s="98"/>
      <c r="OBO1404" s="98"/>
      <c r="OBP1404" s="98"/>
      <c r="OBQ1404" s="98"/>
      <c r="OBR1404" s="98"/>
      <c r="OBS1404" s="98"/>
      <c r="OBT1404" s="98"/>
      <c r="OBU1404" s="98"/>
      <c r="OBV1404" s="98"/>
      <c r="OBW1404" s="98"/>
      <c r="OBX1404" s="98"/>
      <c r="OBY1404" s="98"/>
      <c r="OBZ1404" s="98"/>
      <c r="OCA1404" s="98"/>
      <c r="OCB1404" s="98"/>
      <c r="OCC1404" s="49"/>
      <c r="OCD1404" s="4"/>
      <c r="OCE1404" s="4"/>
      <c r="OCF1404" s="4"/>
      <c r="OCG1404" s="4"/>
      <c r="OCH1404" s="99"/>
      <c r="OCI1404" s="96"/>
      <c r="OCJ1404" s="27"/>
      <c r="OCK1404" s="27"/>
      <c r="OCL1404" s="100"/>
      <c r="OCM1404" s="100"/>
      <c r="OCN1404" s="4"/>
      <c r="OCO1404" s="4"/>
      <c r="OCP1404" s="27"/>
      <c r="OCQ1404" s="27"/>
      <c r="OCR1404" s="98"/>
      <c r="OCS1404" s="98"/>
      <c r="OCT1404" s="98"/>
      <c r="OCU1404" s="98"/>
      <c r="OCV1404" s="98"/>
      <c r="OCW1404" s="98"/>
      <c r="OCX1404" s="98"/>
      <c r="OCY1404" s="98"/>
      <c r="OCZ1404" s="98"/>
      <c r="ODA1404" s="98"/>
      <c r="ODB1404" s="98"/>
      <c r="ODC1404" s="98"/>
      <c r="ODD1404" s="98"/>
      <c r="ODE1404" s="98"/>
      <c r="ODF1404" s="98"/>
      <c r="ODG1404" s="98"/>
      <c r="ODH1404" s="98"/>
      <c r="ODI1404" s="98"/>
      <c r="ODJ1404" s="98"/>
      <c r="ODK1404" s="98"/>
      <c r="ODL1404" s="98"/>
      <c r="ODM1404" s="98"/>
      <c r="ODN1404" s="98"/>
      <c r="ODO1404" s="98"/>
      <c r="ODP1404" s="98"/>
      <c r="ODQ1404" s="98"/>
      <c r="ODR1404" s="98"/>
      <c r="ODS1404" s="98"/>
      <c r="ODT1404" s="4"/>
      <c r="ODU1404" s="4"/>
      <c r="ODV1404" s="101"/>
      <c r="OEG1404" s="4"/>
      <c r="OEH1404" s="4"/>
      <c r="OEI1404" s="4"/>
      <c r="OEJ1404" s="4"/>
      <c r="OEK1404" s="4"/>
      <c r="OEL1404" s="4"/>
      <c r="OEM1404" s="27"/>
      <c r="OEN1404" s="4"/>
      <c r="OEO1404" s="4"/>
      <c r="OEP1404" s="4"/>
      <c r="OEQ1404" s="4"/>
      <c r="OER1404" s="4"/>
      <c r="OES1404" s="4"/>
      <c r="OET1404" s="27"/>
      <c r="OEU1404" s="4"/>
      <c r="OEX1404" s="4"/>
      <c r="OEY1404" s="49"/>
      <c r="OEZ1404" s="49"/>
      <c r="OFA1404" s="49"/>
      <c r="OFB1404" s="49"/>
      <c r="OFC1404" s="49"/>
      <c r="OFD1404" s="49"/>
      <c r="OFE1404" s="4"/>
      <c r="OFF1404" s="97"/>
      <c r="OFG1404" s="97"/>
      <c r="OFH1404" s="97"/>
      <c r="OFI1404" s="97"/>
      <c r="OFJ1404" s="97"/>
      <c r="OFK1404" s="97"/>
      <c r="OFL1404" s="97"/>
      <c r="OFM1404" s="97"/>
      <c r="OFN1404" s="97"/>
      <c r="OFO1404" s="97"/>
      <c r="OFP1404" s="97"/>
      <c r="OFQ1404" s="97"/>
      <c r="OFR1404" s="97"/>
      <c r="OFS1404" s="97"/>
      <c r="OFT1404" s="97"/>
      <c r="OFU1404" s="97"/>
      <c r="OFV1404" s="97"/>
      <c r="OFW1404" s="97"/>
      <c r="OFX1404" s="97"/>
      <c r="OFY1404" s="97"/>
      <c r="OFZ1404" s="97"/>
      <c r="OGA1404" s="97"/>
      <c r="OGB1404" s="97"/>
      <c r="OGC1404" s="97"/>
      <c r="OGD1404" s="97"/>
      <c r="OGE1404" s="97"/>
      <c r="OGF1404" s="97"/>
      <c r="OGG1404" s="97"/>
      <c r="OGH1404" s="49"/>
      <c r="OGI1404" s="49"/>
      <c r="OGJ1404" s="49"/>
      <c r="OGK1404" s="49"/>
      <c r="OGL1404" s="49"/>
      <c r="OGM1404" s="49"/>
      <c r="OGN1404" s="49"/>
      <c r="OGO1404" s="49"/>
      <c r="OGP1404" s="49"/>
      <c r="OGQ1404" s="49"/>
      <c r="OGR1404" s="49"/>
      <c r="OGS1404" s="49"/>
      <c r="OGT1404" s="49"/>
      <c r="OGU1404" s="49"/>
      <c r="OGV1404" s="49"/>
      <c r="OGW1404" s="49"/>
      <c r="OGX1404" s="49"/>
      <c r="OGY1404" s="49"/>
      <c r="OGZ1404" s="49"/>
      <c r="OHA1404" s="49"/>
      <c r="OHB1404" s="49"/>
      <c r="OHC1404" s="49"/>
      <c r="OHD1404" s="49"/>
      <c r="OHE1404" s="49"/>
      <c r="OHF1404" s="49"/>
      <c r="OHG1404" s="49"/>
      <c r="OHH1404" s="49"/>
      <c r="OHI1404" s="49"/>
      <c r="OHJ1404" s="49"/>
      <c r="OHK1404" s="98"/>
      <c r="OHL1404" s="98"/>
      <c r="OHM1404" s="98"/>
      <c r="OHN1404" s="98"/>
      <c r="OHO1404" s="98"/>
      <c r="OHP1404" s="98"/>
      <c r="OHQ1404" s="98"/>
      <c r="OHR1404" s="98"/>
      <c r="OHS1404" s="98"/>
      <c r="OHT1404" s="98"/>
      <c r="OHU1404" s="98"/>
      <c r="OHV1404" s="98"/>
      <c r="OHW1404" s="98"/>
      <c r="OHX1404" s="98"/>
      <c r="OHY1404" s="98"/>
      <c r="OHZ1404" s="98"/>
      <c r="OIA1404" s="98"/>
      <c r="OIB1404" s="98"/>
      <c r="OIC1404" s="98"/>
      <c r="OID1404" s="98"/>
      <c r="OIE1404" s="98"/>
      <c r="OIF1404" s="98"/>
      <c r="OIG1404" s="98"/>
      <c r="OIH1404" s="98"/>
      <c r="OII1404" s="98"/>
      <c r="OIJ1404" s="98"/>
      <c r="OIK1404" s="98"/>
      <c r="OIL1404" s="98"/>
      <c r="OIM1404" s="49"/>
      <c r="OIN1404" s="4"/>
      <c r="OIO1404" s="4"/>
      <c r="OIP1404" s="4"/>
      <c r="OIQ1404" s="4"/>
      <c r="OIR1404" s="99"/>
      <c r="OIS1404" s="96"/>
      <c r="OIT1404" s="27"/>
      <c r="OIU1404" s="27"/>
      <c r="OIV1404" s="100"/>
      <c r="OIW1404" s="100"/>
      <c r="OIX1404" s="4"/>
      <c r="OIY1404" s="4"/>
      <c r="OIZ1404" s="27"/>
      <c r="OJA1404" s="27"/>
      <c r="OJB1404" s="98"/>
      <c r="OJC1404" s="98"/>
      <c r="OJD1404" s="98"/>
      <c r="OJE1404" s="98"/>
      <c r="OJF1404" s="98"/>
      <c r="OJG1404" s="98"/>
      <c r="OJH1404" s="98"/>
      <c r="OJI1404" s="98"/>
      <c r="OJJ1404" s="98"/>
      <c r="OJK1404" s="98"/>
      <c r="OJL1404" s="98"/>
      <c r="OJM1404" s="98"/>
      <c r="OJN1404" s="98"/>
      <c r="OJO1404" s="98"/>
      <c r="OJP1404" s="98"/>
      <c r="OJQ1404" s="98"/>
      <c r="OJR1404" s="98"/>
      <c r="OJS1404" s="98"/>
      <c r="OJT1404" s="98"/>
      <c r="OJU1404" s="98"/>
      <c r="OJV1404" s="98"/>
      <c r="OJW1404" s="98"/>
      <c r="OJX1404" s="98"/>
      <c r="OJY1404" s="98"/>
      <c r="OJZ1404" s="98"/>
      <c r="OKA1404" s="98"/>
      <c r="OKB1404" s="98"/>
      <c r="OKC1404" s="98"/>
      <c r="OKD1404" s="4"/>
      <c r="OKE1404" s="4"/>
      <c r="OKF1404" s="101"/>
      <c r="OKQ1404" s="4"/>
      <c r="OKR1404" s="4"/>
      <c r="OKS1404" s="4"/>
      <c r="OKT1404" s="4"/>
      <c r="OKU1404" s="4"/>
      <c r="OKV1404" s="4"/>
      <c r="OKW1404" s="27"/>
      <c r="OKX1404" s="4"/>
      <c r="OKY1404" s="4"/>
      <c r="OKZ1404" s="4"/>
      <c r="OLA1404" s="4"/>
      <c r="OLB1404" s="4"/>
      <c r="OLC1404" s="4"/>
      <c r="OLD1404" s="27"/>
      <c r="OLE1404" s="4"/>
      <c r="OLH1404" s="4"/>
      <c r="OLI1404" s="49"/>
      <c r="OLJ1404" s="49"/>
      <c r="OLK1404" s="49"/>
      <c r="OLL1404" s="49"/>
      <c r="OLM1404" s="49"/>
      <c r="OLN1404" s="49"/>
      <c r="OLO1404" s="4"/>
      <c r="OLP1404" s="97"/>
      <c r="OLQ1404" s="97"/>
      <c r="OLR1404" s="97"/>
      <c r="OLS1404" s="97"/>
      <c r="OLT1404" s="97"/>
      <c r="OLU1404" s="97"/>
      <c r="OLV1404" s="97"/>
      <c r="OLW1404" s="97"/>
      <c r="OLX1404" s="97"/>
      <c r="OLY1404" s="97"/>
      <c r="OLZ1404" s="97"/>
      <c r="OMA1404" s="97"/>
      <c r="OMB1404" s="97"/>
      <c r="OMC1404" s="97"/>
      <c r="OMD1404" s="97"/>
      <c r="OME1404" s="97"/>
      <c r="OMF1404" s="97"/>
      <c r="OMG1404" s="97"/>
      <c r="OMH1404" s="97"/>
      <c r="OMI1404" s="97"/>
      <c r="OMJ1404" s="97"/>
      <c r="OMK1404" s="97"/>
      <c r="OML1404" s="97"/>
      <c r="OMM1404" s="97"/>
      <c r="OMN1404" s="97"/>
      <c r="OMO1404" s="97"/>
      <c r="OMP1404" s="97"/>
      <c r="OMQ1404" s="97"/>
      <c r="OMR1404" s="49"/>
      <c r="OMS1404" s="49"/>
      <c r="OMT1404" s="49"/>
      <c r="OMU1404" s="49"/>
      <c r="OMV1404" s="49"/>
      <c r="OMW1404" s="49"/>
      <c r="OMX1404" s="49"/>
      <c r="OMY1404" s="49"/>
      <c r="OMZ1404" s="49"/>
      <c r="ONA1404" s="49"/>
      <c r="ONB1404" s="49"/>
      <c r="ONC1404" s="49"/>
      <c r="OND1404" s="49"/>
      <c r="ONE1404" s="49"/>
      <c r="ONF1404" s="49"/>
      <c r="ONG1404" s="49"/>
      <c r="ONH1404" s="49"/>
      <c r="ONI1404" s="49"/>
      <c r="ONJ1404" s="49"/>
      <c r="ONK1404" s="49"/>
      <c r="ONL1404" s="49"/>
      <c r="ONM1404" s="49"/>
      <c r="ONN1404" s="49"/>
      <c r="ONO1404" s="49"/>
      <c r="ONP1404" s="49"/>
      <c r="ONQ1404" s="49"/>
      <c r="ONR1404" s="49"/>
      <c r="ONS1404" s="49"/>
      <c r="ONT1404" s="49"/>
      <c r="ONU1404" s="98"/>
      <c r="ONV1404" s="98"/>
      <c r="ONW1404" s="98"/>
      <c r="ONX1404" s="98"/>
      <c r="ONY1404" s="98"/>
      <c r="ONZ1404" s="98"/>
      <c r="OOA1404" s="98"/>
      <c r="OOB1404" s="98"/>
      <c r="OOC1404" s="98"/>
      <c r="OOD1404" s="98"/>
      <c r="OOE1404" s="98"/>
      <c r="OOF1404" s="98"/>
      <c r="OOG1404" s="98"/>
      <c r="OOH1404" s="98"/>
      <c r="OOI1404" s="98"/>
      <c r="OOJ1404" s="98"/>
      <c r="OOK1404" s="98"/>
      <c r="OOL1404" s="98"/>
      <c r="OOM1404" s="98"/>
      <c r="OON1404" s="98"/>
      <c r="OOO1404" s="98"/>
      <c r="OOP1404" s="98"/>
      <c r="OOQ1404" s="98"/>
      <c r="OOR1404" s="98"/>
      <c r="OOS1404" s="98"/>
      <c r="OOT1404" s="98"/>
      <c r="OOU1404" s="98"/>
      <c r="OOV1404" s="98"/>
      <c r="OOW1404" s="49"/>
      <c r="OOX1404" s="4"/>
      <c r="OOY1404" s="4"/>
      <c r="OOZ1404" s="4"/>
      <c r="OPA1404" s="4"/>
      <c r="OPB1404" s="99"/>
      <c r="OPC1404" s="96"/>
      <c r="OPD1404" s="27"/>
      <c r="OPE1404" s="27"/>
      <c r="OPF1404" s="100"/>
      <c r="OPG1404" s="100"/>
      <c r="OPH1404" s="4"/>
      <c r="OPI1404" s="4"/>
      <c r="OPJ1404" s="27"/>
      <c r="OPK1404" s="27"/>
      <c r="OPL1404" s="98"/>
      <c r="OPM1404" s="98"/>
      <c r="OPN1404" s="98"/>
      <c r="OPO1404" s="98"/>
      <c r="OPP1404" s="98"/>
      <c r="OPQ1404" s="98"/>
      <c r="OPR1404" s="98"/>
      <c r="OPS1404" s="98"/>
      <c r="OPT1404" s="98"/>
      <c r="OPU1404" s="98"/>
      <c r="OPV1404" s="98"/>
      <c r="OPW1404" s="98"/>
      <c r="OPX1404" s="98"/>
      <c r="OPY1404" s="98"/>
      <c r="OPZ1404" s="98"/>
      <c r="OQA1404" s="98"/>
      <c r="OQB1404" s="98"/>
      <c r="OQC1404" s="98"/>
      <c r="OQD1404" s="98"/>
      <c r="OQE1404" s="98"/>
      <c r="OQF1404" s="98"/>
      <c r="OQG1404" s="98"/>
      <c r="OQH1404" s="98"/>
      <c r="OQI1404" s="98"/>
      <c r="OQJ1404" s="98"/>
      <c r="OQK1404" s="98"/>
      <c r="OQL1404" s="98"/>
      <c r="OQM1404" s="98"/>
      <c r="OQN1404" s="4"/>
      <c r="OQO1404" s="4"/>
      <c r="OQP1404" s="101"/>
      <c r="ORA1404" s="4"/>
      <c r="ORB1404" s="4"/>
      <c r="ORC1404" s="4"/>
      <c r="ORD1404" s="4"/>
      <c r="ORE1404" s="4"/>
      <c r="ORF1404" s="4"/>
      <c r="ORG1404" s="27"/>
      <c r="ORH1404" s="4"/>
      <c r="ORI1404" s="4"/>
      <c r="ORJ1404" s="4"/>
      <c r="ORK1404" s="4"/>
      <c r="ORL1404" s="4"/>
      <c r="ORM1404" s="4"/>
      <c r="ORN1404" s="27"/>
      <c r="ORO1404" s="4"/>
      <c r="ORR1404" s="4"/>
      <c r="ORS1404" s="49"/>
      <c r="ORT1404" s="49"/>
      <c r="ORU1404" s="49"/>
      <c r="ORV1404" s="49"/>
      <c r="ORW1404" s="49"/>
      <c r="ORX1404" s="49"/>
      <c r="ORY1404" s="4"/>
      <c r="ORZ1404" s="97"/>
      <c r="OSA1404" s="97"/>
      <c r="OSB1404" s="97"/>
      <c r="OSC1404" s="97"/>
      <c r="OSD1404" s="97"/>
      <c r="OSE1404" s="97"/>
      <c r="OSF1404" s="97"/>
      <c r="OSG1404" s="97"/>
      <c r="OSH1404" s="97"/>
      <c r="OSI1404" s="97"/>
      <c r="OSJ1404" s="97"/>
      <c r="OSK1404" s="97"/>
      <c r="OSL1404" s="97"/>
      <c r="OSM1404" s="97"/>
      <c r="OSN1404" s="97"/>
      <c r="OSO1404" s="97"/>
      <c r="OSP1404" s="97"/>
      <c r="OSQ1404" s="97"/>
      <c r="OSR1404" s="97"/>
      <c r="OSS1404" s="97"/>
      <c r="OST1404" s="97"/>
      <c r="OSU1404" s="97"/>
      <c r="OSV1404" s="97"/>
      <c r="OSW1404" s="97"/>
      <c r="OSX1404" s="97"/>
      <c r="OSY1404" s="97"/>
      <c r="OSZ1404" s="97"/>
      <c r="OTA1404" s="97"/>
      <c r="OTB1404" s="49"/>
      <c r="OTC1404" s="49"/>
      <c r="OTD1404" s="49"/>
      <c r="OTE1404" s="49"/>
      <c r="OTF1404" s="49"/>
      <c r="OTG1404" s="49"/>
      <c r="OTH1404" s="49"/>
      <c r="OTI1404" s="49"/>
      <c r="OTJ1404" s="49"/>
      <c r="OTK1404" s="49"/>
      <c r="OTL1404" s="49"/>
      <c r="OTM1404" s="49"/>
      <c r="OTN1404" s="49"/>
      <c r="OTO1404" s="49"/>
      <c r="OTP1404" s="49"/>
      <c r="OTQ1404" s="49"/>
      <c r="OTR1404" s="49"/>
      <c r="OTS1404" s="49"/>
      <c r="OTT1404" s="49"/>
      <c r="OTU1404" s="49"/>
      <c r="OTV1404" s="49"/>
      <c r="OTW1404" s="49"/>
      <c r="OTX1404" s="49"/>
      <c r="OTY1404" s="49"/>
      <c r="OTZ1404" s="49"/>
      <c r="OUA1404" s="49"/>
      <c r="OUB1404" s="49"/>
      <c r="OUC1404" s="49"/>
      <c r="OUD1404" s="49"/>
      <c r="OUE1404" s="98"/>
      <c r="OUF1404" s="98"/>
      <c r="OUG1404" s="98"/>
      <c r="OUH1404" s="98"/>
      <c r="OUI1404" s="98"/>
      <c r="OUJ1404" s="98"/>
      <c r="OUK1404" s="98"/>
      <c r="OUL1404" s="98"/>
      <c r="OUM1404" s="98"/>
      <c r="OUN1404" s="98"/>
      <c r="OUO1404" s="98"/>
      <c r="OUP1404" s="98"/>
      <c r="OUQ1404" s="98"/>
      <c r="OUR1404" s="98"/>
      <c r="OUS1404" s="98"/>
      <c r="OUT1404" s="98"/>
      <c r="OUU1404" s="98"/>
      <c r="OUV1404" s="98"/>
      <c r="OUW1404" s="98"/>
      <c r="OUX1404" s="98"/>
      <c r="OUY1404" s="98"/>
      <c r="OUZ1404" s="98"/>
      <c r="OVA1404" s="98"/>
      <c r="OVB1404" s="98"/>
      <c r="OVC1404" s="98"/>
      <c r="OVD1404" s="98"/>
      <c r="OVE1404" s="98"/>
      <c r="OVF1404" s="98"/>
      <c r="OVG1404" s="49"/>
      <c r="OVH1404" s="4"/>
      <c r="OVI1404" s="4"/>
      <c r="OVJ1404" s="4"/>
      <c r="OVK1404" s="4"/>
      <c r="OVL1404" s="99"/>
      <c r="OVM1404" s="96"/>
      <c r="OVN1404" s="27"/>
      <c r="OVO1404" s="27"/>
      <c r="OVP1404" s="100"/>
      <c r="OVQ1404" s="100"/>
      <c r="OVR1404" s="4"/>
      <c r="OVS1404" s="4"/>
      <c r="OVT1404" s="27"/>
      <c r="OVU1404" s="27"/>
      <c r="OVV1404" s="98"/>
      <c r="OVW1404" s="98"/>
      <c r="OVX1404" s="98"/>
      <c r="OVY1404" s="98"/>
      <c r="OVZ1404" s="98"/>
      <c r="OWA1404" s="98"/>
      <c r="OWB1404" s="98"/>
      <c r="OWC1404" s="98"/>
      <c r="OWD1404" s="98"/>
      <c r="OWE1404" s="98"/>
      <c r="OWF1404" s="98"/>
      <c r="OWG1404" s="98"/>
      <c r="OWH1404" s="98"/>
      <c r="OWI1404" s="98"/>
      <c r="OWJ1404" s="98"/>
      <c r="OWK1404" s="98"/>
      <c r="OWL1404" s="98"/>
      <c r="OWM1404" s="98"/>
      <c r="OWN1404" s="98"/>
      <c r="OWO1404" s="98"/>
      <c r="OWP1404" s="98"/>
      <c r="OWQ1404" s="98"/>
      <c r="OWR1404" s="98"/>
      <c r="OWS1404" s="98"/>
      <c r="OWT1404" s="98"/>
      <c r="OWU1404" s="98"/>
      <c r="OWV1404" s="98"/>
      <c r="OWW1404" s="98"/>
      <c r="OWX1404" s="4"/>
      <c r="OWY1404" s="4"/>
      <c r="OWZ1404" s="101"/>
      <c r="OXK1404" s="4"/>
      <c r="OXL1404" s="4"/>
      <c r="OXM1404" s="4"/>
      <c r="OXN1404" s="4"/>
      <c r="OXO1404" s="4"/>
      <c r="OXP1404" s="4"/>
      <c r="OXQ1404" s="27"/>
      <c r="OXR1404" s="4"/>
      <c r="OXS1404" s="4"/>
      <c r="OXT1404" s="4"/>
      <c r="OXU1404" s="4"/>
      <c r="OXV1404" s="4"/>
      <c r="OXW1404" s="4"/>
      <c r="OXX1404" s="27"/>
      <c r="OXY1404" s="4"/>
      <c r="OYB1404" s="4"/>
      <c r="OYC1404" s="49"/>
      <c r="OYD1404" s="49"/>
      <c r="OYE1404" s="49"/>
      <c r="OYF1404" s="49"/>
      <c r="OYG1404" s="49"/>
      <c r="OYH1404" s="49"/>
      <c r="OYI1404" s="4"/>
      <c r="OYJ1404" s="97"/>
      <c r="OYK1404" s="97"/>
      <c r="OYL1404" s="97"/>
      <c r="OYM1404" s="97"/>
      <c r="OYN1404" s="97"/>
      <c r="OYO1404" s="97"/>
      <c r="OYP1404" s="97"/>
      <c r="OYQ1404" s="97"/>
      <c r="OYR1404" s="97"/>
      <c r="OYS1404" s="97"/>
      <c r="OYT1404" s="97"/>
      <c r="OYU1404" s="97"/>
      <c r="OYV1404" s="97"/>
      <c r="OYW1404" s="97"/>
      <c r="OYX1404" s="97"/>
      <c r="OYY1404" s="97"/>
      <c r="OYZ1404" s="97"/>
      <c r="OZA1404" s="97"/>
      <c r="OZB1404" s="97"/>
      <c r="OZC1404" s="97"/>
      <c r="OZD1404" s="97"/>
      <c r="OZE1404" s="97"/>
      <c r="OZF1404" s="97"/>
      <c r="OZG1404" s="97"/>
      <c r="OZH1404" s="97"/>
      <c r="OZI1404" s="97"/>
      <c r="OZJ1404" s="97"/>
      <c r="OZK1404" s="97"/>
      <c r="OZL1404" s="49"/>
      <c r="OZM1404" s="49"/>
      <c r="OZN1404" s="49"/>
      <c r="OZO1404" s="49"/>
      <c r="OZP1404" s="49"/>
      <c r="OZQ1404" s="49"/>
      <c r="OZR1404" s="49"/>
      <c r="OZS1404" s="49"/>
      <c r="OZT1404" s="49"/>
      <c r="OZU1404" s="49"/>
      <c r="OZV1404" s="49"/>
      <c r="OZW1404" s="49"/>
      <c r="OZX1404" s="49"/>
      <c r="OZY1404" s="49"/>
      <c r="OZZ1404" s="49"/>
      <c r="PAA1404" s="49"/>
      <c r="PAB1404" s="49"/>
      <c r="PAC1404" s="49"/>
      <c r="PAD1404" s="49"/>
      <c r="PAE1404" s="49"/>
      <c r="PAF1404" s="49"/>
      <c r="PAG1404" s="49"/>
      <c r="PAH1404" s="49"/>
      <c r="PAI1404" s="49"/>
      <c r="PAJ1404" s="49"/>
      <c r="PAK1404" s="49"/>
      <c r="PAL1404" s="49"/>
      <c r="PAM1404" s="49"/>
      <c r="PAN1404" s="49"/>
      <c r="PAO1404" s="98"/>
      <c r="PAP1404" s="98"/>
      <c r="PAQ1404" s="98"/>
      <c r="PAR1404" s="98"/>
      <c r="PAS1404" s="98"/>
      <c r="PAT1404" s="98"/>
      <c r="PAU1404" s="98"/>
      <c r="PAV1404" s="98"/>
      <c r="PAW1404" s="98"/>
      <c r="PAX1404" s="98"/>
      <c r="PAY1404" s="98"/>
      <c r="PAZ1404" s="98"/>
      <c r="PBA1404" s="98"/>
      <c r="PBB1404" s="98"/>
      <c r="PBC1404" s="98"/>
      <c r="PBD1404" s="98"/>
      <c r="PBE1404" s="98"/>
      <c r="PBF1404" s="98"/>
      <c r="PBG1404" s="98"/>
      <c r="PBH1404" s="98"/>
      <c r="PBI1404" s="98"/>
      <c r="PBJ1404" s="98"/>
      <c r="PBK1404" s="98"/>
      <c r="PBL1404" s="98"/>
      <c r="PBM1404" s="98"/>
      <c r="PBN1404" s="98"/>
      <c r="PBO1404" s="98"/>
      <c r="PBP1404" s="98"/>
      <c r="PBQ1404" s="49"/>
      <c r="PBR1404" s="4"/>
      <c r="PBS1404" s="4"/>
      <c r="PBT1404" s="4"/>
      <c r="PBU1404" s="4"/>
      <c r="PBV1404" s="99"/>
      <c r="PBW1404" s="96"/>
      <c r="PBX1404" s="27"/>
      <c r="PBY1404" s="27"/>
      <c r="PBZ1404" s="100"/>
      <c r="PCA1404" s="100"/>
      <c r="PCB1404" s="4"/>
      <c r="PCC1404" s="4"/>
      <c r="PCD1404" s="27"/>
      <c r="PCE1404" s="27"/>
      <c r="PCF1404" s="98"/>
      <c r="PCG1404" s="98"/>
      <c r="PCH1404" s="98"/>
      <c r="PCI1404" s="98"/>
      <c r="PCJ1404" s="98"/>
      <c r="PCK1404" s="98"/>
      <c r="PCL1404" s="98"/>
      <c r="PCM1404" s="98"/>
      <c r="PCN1404" s="98"/>
      <c r="PCO1404" s="98"/>
      <c r="PCP1404" s="98"/>
      <c r="PCQ1404" s="98"/>
      <c r="PCR1404" s="98"/>
      <c r="PCS1404" s="98"/>
      <c r="PCT1404" s="98"/>
      <c r="PCU1404" s="98"/>
      <c r="PCV1404" s="98"/>
      <c r="PCW1404" s="98"/>
      <c r="PCX1404" s="98"/>
      <c r="PCY1404" s="98"/>
      <c r="PCZ1404" s="98"/>
      <c r="PDA1404" s="98"/>
      <c r="PDB1404" s="98"/>
      <c r="PDC1404" s="98"/>
      <c r="PDD1404" s="98"/>
      <c r="PDE1404" s="98"/>
      <c r="PDF1404" s="98"/>
      <c r="PDG1404" s="98"/>
      <c r="PDH1404" s="4"/>
      <c r="PDI1404" s="4"/>
      <c r="PDJ1404" s="101"/>
      <c r="PDU1404" s="4"/>
      <c r="PDV1404" s="4"/>
      <c r="PDW1404" s="4"/>
      <c r="PDX1404" s="4"/>
      <c r="PDY1404" s="4"/>
      <c r="PDZ1404" s="4"/>
      <c r="PEA1404" s="27"/>
      <c r="PEB1404" s="4"/>
      <c r="PEC1404" s="4"/>
      <c r="PED1404" s="4"/>
      <c r="PEE1404" s="4"/>
      <c r="PEF1404" s="4"/>
      <c r="PEG1404" s="4"/>
      <c r="PEH1404" s="27"/>
      <c r="PEI1404" s="4"/>
      <c r="PEL1404" s="4"/>
      <c r="PEM1404" s="49"/>
      <c r="PEN1404" s="49"/>
      <c r="PEO1404" s="49"/>
      <c r="PEP1404" s="49"/>
      <c r="PEQ1404" s="49"/>
      <c r="PER1404" s="49"/>
      <c r="PES1404" s="4"/>
      <c r="PET1404" s="97"/>
      <c r="PEU1404" s="97"/>
      <c r="PEV1404" s="97"/>
      <c r="PEW1404" s="97"/>
      <c r="PEX1404" s="97"/>
      <c r="PEY1404" s="97"/>
      <c r="PEZ1404" s="97"/>
      <c r="PFA1404" s="97"/>
      <c r="PFB1404" s="97"/>
      <c r="PFC1404" s="97"/>
      <c r="PFD1404" s="97"/>
      <c r="PFE1404" s="97"/>
      <c r="PFF1404" s="97"/>
      <c r="PFG1404" s="97"/>
      <c r="PFH1404" s="97"/>
      <c r="PFI1404" s="97"/>
      <c r="PFJ1404" s="97"/>
      <c r="PFK1404" s="97"/>
      <c r="PFL1404" s="97"/>
      <c r="PFM1404" s="97"/>
      <c r="PFN1404" s="97"/>
      <c r="PFO1404" s="97"/>
      <c r="PFP1404" s="97"/>
      <c r="PFQ1404" s="97"/>
      <c r="PFR1404" s="97"/>
      <c r="PFS1404" s="97"/>
      <c r="PFT1404" s="97"/>
      <c r="PFU1404" s="97"/>
      <c r="PFV1404" s="49"/>
      <c r="PFW1404" s="49"/>
      <c r="PFX1404" s="49"/>
      <c r="PFY1404" s="49"/>
      <c r="PFZ1404" s="49"/>
      <c r="PGA1404" s="49"/>
      <c r="PGB1404" s="49"/>
      <c r="PGC1404" s="49"/>
      <c r="PGD1404" s="49"/>
      <c r="PGE1404" s="49"/>
      <c r="PGF1404" s="49"/>
      <c r="PGG1404" s="49"/>
      <c r="PGH1404" s="49"/>
      <c r="PGI1404" s="49"/>
      <c r="PGJ1404" s="49"/>
      <c r="PGK1404" s="49"/>
      <c r="PGL1404" s="49"/>
      <c r="PGM1404" s="49"/>
      <c r="PGN1404" s="49"/>
      <c r="PGO1404" s="49"/>
      <c r="PGP1404" s="49"/>
      <c r="PGQ1404" s="49"/>
      <c r="PGR1404" s="49"/>
      <c r="PGS1404" s="49"/>
      <c r="PGT1404" s="49"/>
      <c r="PGU1404" s="49"/>
      <c r="PGV1404" s="49"/>
      <c r="PGW1404" s="49"/>
      <c r="PGX1404" s="49"/>
      <c r="PGY1404" s="98"/>
      <c r="PGZ1404" s="98"/>
      <c r="PHA1404" s="98"/>
      <c r="PHB1404" s="98"/>
      <c r="PHC1404" s="98"/>
      <c r="PHD1404" s="98"/>
      <c r="PHE1404" s="98"/>
      <c r="PHF1404" s="98"/>
      <c r="PHG1404" s="98"/>
      <c r="PHH1404" s="98"/>
      <c r="PHI1404" s="98"/>
      <c r="PHJ1404" s="98"/>
      <c r="PHK1404" s="98"/>
      <c r="PHL1404" s="98"/>
      <c r="PHM1404" s="98"/>
      <c r="PHN1404" s="98"/>
      <c r="PHO1404" s="98"/>
      <c r="PHP1404" s="98"/>
      <c r="PHQ1404" s="98"/>
      <c r="PHR1404" s="98"/>
      <c r="PHS1404" s="98"/>
      <c r="PHT1404" s="98"/>
      <c r="PHU1404" s="98"/>
      <c r="PHV1404" s="98"/>
      <c r="PHW1404" s="98"/>
      <c r="PHX1404" s="98"/>
      <c r="PHY1404" s="98"/>
      <c r="PHZ1404" s="98"/>
      <c r="PIA1404" s="49"/>
      <c r="PIB1404" s="4"/>
      <c r="PIC1404" s="4"/>
      <c r="PID1404" s="4"/>
      <c r="PIE1404" s="4"/>
      <c r="PIF1404" s="99"/>
      <c r="PIG1404" s="96"/>
      <c r="PIH1404" s="27"/>
      <c r="PII1404" s="27"/>
      <c r="PIJ1404" s="100"/>
      <c r="PIK1404" s="100"/>
      <c r="PIL1404" s="4"/>
      <c r="PIM1404" s="4"/>
      <c r="PIN1404" s="27"/>
      <c r="PIO1404" s="27"/>
      <c r="PIP1404" s="98"/>
      <c r="PIQ1404" s="98"/>
      <c r="PIR1404" s="98"/>
      <c r="PIS1404" s="98"/>
      <c r="PIT1404" s="98"/>
      <c r="PIU1404" s="98"/>
      <c r="PIV1404" s="98"/>
      <c r="PIW1404" s="98"/>
      <c r="PIX1404" s="98"/>
      <c r="PIY1404" s="98"/>
      <c r="PIZ1404" s="98"/>
      <c r="PJA1404" s="98"/>
      <c r="PJB1404" s="98"/>
      <c r="PJC1404" s="98"/>
      <c r="PJD1404" s="98"/>
      <c r="PJE1404" s="98"/>
      <c r="PJF1404" s="98"/>
      <c r="PJG1404" s="98"/>
      <c r="PJH1404" s="98"/>
      <c r="PJI1404" s="98"/>
      <c r="PJJ1404" s="98"/>
      <c r="PJK1404" s="98"/>
      <c r="PJL1404" s="98"/>
      <c r="PJM1404" s="98"/>
      <c r="PJN1404" s="98"/>
      <c r="PJO1404" s="98"/>
      <c r="PJP1404" s="98"/>
      <c r="PJQ1404" s="98"/>
      <c r="PJR1404" s="4"/>
      <c r="PJS1404" s="4"/>
      <c r="PJT1404" s="101"/>
      <c r="PKE1404" s="4"/>
      <c r="PKF1404" s="4"/>
      <c r="PKG1404" s="4"/>
      <c r="PKH1404" s="4"/>
      <c r="PKI1404" s="4"/>
      <c r="PKJ1404" s="4"/>
      <c r="PKK1404" s="27"/>
      <c r="PKL1404" s="4"/>
      <c r="PKM1404" s="4"/>
      <c r="PKN1404" s="4"/>
      <c r="PKO1404" s="4"/>
      <c r="PKP1404" s="4"/>
      <c r="PKQ1404" s="4"/>
      <c r="PKR1404" s="27"/>
      <c r="PKS1404" s="4"/>
      <c r="PKV1404" s="4"/>
      <c r="PKW1404" s="49"/>
      <c r="PKX1404" s="49"/>
      <c r="PKY1404" s="49"/>
      <c r="PKZ1404" s="49"/>
      <c r="PLA1404" s="49"/>
      <c r="PLB1404" s="49"/>
      <c r="PLC1404" s="4"/>
      <c r="PLD1404" s="97"/>
      <c r="PLE1404" s="97"/>
      <c r="PLF1404" s="97"/>
      <c r="PLG1404" s="97"/>
      <c r="PLH1404" s="97"/>
      <c r="PLI1404" s="97"/>
      <c r="PLJ1404" s="97"/>
      <c r="PLK1404" s="97"/>
      <c r="PLL1404" s="97"/>
      <c r="PLM1404" s="97"/>
      <c r="PLN1404" s="97"/>
      <c r="PLO1404" s="97"/>
      <c r="PLP1404" s="97"/>
      <c r="PLQ1404" s="97"/>
      <c r="PLR1404" s="97"/>
      <c r="PLS1404" s="97"/>
      <c r="PLT1404" s="97"/>
      <c r="PLU1404" s="97"/>
      <c r="PLV1404" s="97"/>
      <c r="PLW1404" s="97"/>
      <c r="PLX1404" s="97"/>
      <c r="PLY1404" s="97"/>
      <c r="PLZ1404" s="97"/>
      <c r="PMA1404" s="97"/>
      <c r="PMB1404" s="97"/>
      <c r="PMC1404" s="97"/>
      <c r="PMD1404" s="97"/>
      <c r="PME1404" s="97"/>
      <c r="PMF1404" s="49"/>
      <c r="PMG1404" s="49"/>
      <c r="PMH1404" s="49"/>
      <c r="PMI1404" s="49"/>
      <c r="PMJ1404" s="49"/>
      <c r="PMK1404" s="49"/>
      <c r="PML1404" s="49"/>
      <c r="PMM1404" s="49"/>
      <c r="PMN1404" s="49"/>
      <c r="PMO1404" s="49"/>
      <c r="PMP1404" s="49"/>
      <c r="PMQ1404" s="49"/>
      <c r="PMR1404" s="49"/>
      <c r="PMS1404" s="49"/>
      <c r="PMT1404" s="49"/>
      <c r="PMU1404" s="49"/>
      <c r="PMV1404" s="49"/>
      <c r="PMW1404" s="49"/>
      <c r="PMX1404" s="49"/>
      <c r="PMY1404" s="49"/>
      <c r="PMZ1404" s="49"/>
      <c r="PNA1404" s="49"/>
      <c r="PNB1404" s="49"/>
      <c r="PNC1404" s="49"/>
      <c r="PND1404" s="49"/>
      <c r="PNE1404" s="49"/>
      <c r="PNF1404" s="49"/>
      <c r="PNG1404" s="49"/>
      <c r="PNH1404" s="49"/>
      <c r="PNI1404" s="98"/>
      <c r="PNJ1404" s="98"/>
      <c r="PNK1404" s="98"/>
      <c r="PNL1404" s="98"/>
      <c r="PNM1404" s="98"/>
      <c r="PNN1404" s="98"/>
      <c r="PNO1404" s="98"/>
      <c r="PNP1404" s="98"/>
      <c r="PNQ1404" s="98"/>
      <c r="PNR1404" s="98"/>
      <c r="PNS1404" s="98"/>
      <c r="PNT1404" s="98"/>
      <c r="PNU1404" s="98"/>
      <c r="PNV1404" s="98"/>
      <c r="PNW1404" s="98"/>
      <c r="PNX1404" s="98"/>
      <c r="PNY1404" s="98"/>
      <c r="PNZ1404" s="98"/>
      <c r="POA1404" s="98"/>
      <c r="POB1404" s="98"/>
      <c r="POC1404" s="98"/>
      <c r="POD1404" s="98"/>
      <c r="POE1404" s="98"/>
      <c r="POF1404" s="98"/>
      <c r="POG1404" s="98"/>
      <c r="POH1404" s="98"/>
      <c r="POI1404" s="98"/>
      <c r="POJ1404" s="98"/>
      <c r="POK1404" s="49"/>
      <c r="POL1404" s="4"/>
      <c r="POM1404" s="4"/>
      <c r="PON1404" s="4"/>
      <c r="POO1404" s="4"/>
      <c r="POP1404" s="99"/>
      <c r="POQ1404" s="96"/>
      <c r="POR1404" s="27"/>
      <c r="POS1404" s="27"/>
      <c r="POT1404" s="100"/>
      <c r="POU1404" s="100"/>
      <c r="POV1404" s="4"/>
      <c r="POW1404" s="4"/>
      <c r="POX1404" s="27"/>
      <c r="POY1404" s="27"/>
      <c r="POZ1404" s="98"/>
      <c r="PPA1404" s="98"/>
      <c r="PPB1404" s="98"/>
      <c r="PPC1404" s="98"/>
      <c r="PPD1404" s="98"/>
      <c r="PPE1404" s="98"/>
      <c r="PPF1404" s="98"/>
      <c r="PPG1404" s="98"/>
      <c r="PPH1404" s="98"/>
      <c r="PPI1404" s="98"/>
      <c r="PPJ1404" s="98"/>
      <c r="PPK1404" s="98"/>
      <c r="PPL1404" s="98"/>
      <c r="PPM1404" s="98"/>
      <c r="PPN1404" s="98"/>
      <c r="PPO1404" s="98"/>
      <c r="PPP1404" s="98"/>
      <c r="PPQ1404" s="98"/>
      <c r="PPR1404" s="98"/>
      <c r="PPS1404" s="98"/>
      <c r="PPT1404" s="98"/>
      <c r="PPU1404" s="98"/>
      <c r="PPV1404" s="98"/>
      <c r="PPW1404" s="98"/>
      <c r="PPX1404" s="98"/>
      <c r="PPY1404" s="98"/>
      <c r="PPZ1404" s="98"/>
      <c r="PQA1404" s="98"/>
      <c r="PQB1404" s="4"/>
      <c r="PQC1404" s="4"/>
      <c r="PQD1404" s="101"/>
      <c r="PQO1404" s="4"/>
      <c r="PQP1404" s="4"/>
      <c r="PQQ1404" s="4"/>
      <c r="PQR1404" s="4"/>
      <c r="PQS1404" s="4"/>
      <c r="PQT1404" s="4"/>
      <c r="PQU1404" s="27"/>
      <c r="PQV1404" s="4"/>
      <c r="PQW1404" s="4"/>
      <c r="PQX1404" s="4"/>
      <c r="PQY1404" s="4"/>
      <c r="PQZ1404" s="4"/>
      <c r="PRA1404" s="4"/>
      <c r="PRB1404" s="27"/>
      <c r="PRC1404" s="4"/>
      <c r="PRF1404" s="4"/>
      <c r="PRG1404" s="49"/>
      <c r="PRH1404" s="49"/>
      <c r="PRI1404" s="49"/>
      <c r="PRJ1404" s="49"/>
      <c r="PRK1404" s="49"/>
      <c r="PRL1404" s="49"/>
      <c r="PRM1404" s="4"/>
      <c r="PRN1404" s="97"/>
      <c r="PRO1404" s="97"/>
      <c r="PRP1404" s="97"/>
      <c r="PRQ1404" s="97"/>
      <c r="PRR1404" s="97"/>
      <c r="PRS1404" s="97"/>
      <c r="PRT1404" s="97"/>
      <c r="PRU1404" s="97"/>
      <c r="PRV1404" s="97"/>
      <c r="PRW1404" s="97"/>
      <c r="PRX1404" s="97"/>
      <c r="PRY1404" s="97"/>
      <c r="PRZ1404" s="97"/>
      <c r="PSA1404" s="97"/>
      <c r="PSB1404" s="97"/>
      <c r="PSC1404" s="97"/>
      <c r="PSD1404" s="97"/>
      <c r="PSE1404" s="97"/>
      <c r="PSF1404" s="97"/>
      <c r="PSG1404" s="97"/>
      <c r="PSH1404" s="97"/>
      <c r="PSI1404" s="97"/>
      <c r="PSJ1404" s="97"/>
      <c r="PSK1404" s="97"/>
      <c r="PSL1404" s="97"/>
      <c r="PSM1404" s="97"/>
      <c r="PSN1404" s="97"/>
      <c r="PSO1404" s="97"/>
      <c r="PSP1404" s="49"/>
      <c r="PSQ1404" s="49"/>
      <c r="PSR1404" s="49"/>
      <c r="PSS1404" s="49"/>
      <c r="PST1404" s="49"/>
      <c r="PSU1404" s="49"/>
      <c r="PSV1404" s="49"/>
      <c r="PSW1404" s="49"/>
      <c r="PSX1404" s="49"/>
      <c r="PSY1404" s="49"/>
      <c r="PSZ1404" s="49"/>
      <c r="PTA1404" s="49"/>
      <c r="PTB1404" s="49"/>
      <c r="PTC1404" s="49"/>
      <c r="PTD1404" s="49"/>
      <c r="PTE1404" s="49"/>
      <c r="PTF1404" s="49"/>
      <c r="PTG1404" s="49"/>
      <c r="PTH1404" s="49"/>
      <c r="PTI1404" s="49"/>
      <c r="PTJ1404" s="49"/>
      <c r="PTK1404" s="49"/>
      <c r="PTL1404" s="49"/>
      <c r="PTM1404" s="49"/>
      <c r="PTN1404" s="49"/>
      <c r="PTO1404" s="49"/>
      <c r="PTP1404" s="49"/>
      <c r="PTQ1404" s="49"/>
      <c r="PTR1404" s="49"/>
      <c r="PTS1404" s="98"/>
      <c r="PTT1404" s="98"/>
      <c r="PTU1404" s="98"/>
      <c r="PTV1404" s="98"/>
      <c r="PTW1404" s="98"/>
      <c r="PTX1404" s="98"/>
      <c r="PTY1404" s="98"/>
      <c r="PTZ1404" s="98"/>
      <c r="PUA1404" s="98"/>
      <c r="PUB1404" s="98"/>
      <c r="PUC1404" s="98"/>
      <c r="PUD1404" s="98"/>
      <c r="PUE1404" s="98"/>
      <c r="PUF1404" s="98"/>
      <c r="PUG1404" s="98"/>
      <c r="PUH1404" s="98"/>
      <c r="PUI1404" s="98"/>
      <c r="PUJ1404" s="98"/>
      <c r="PUK1404" s="98"/>
      <c r="PUL1404" s="98"/>
      <c r="PUM1404" s="98"/>
      <c r="PUN1404" s="98"/>
      <c r="PUO1404" s="98"/>
      <c r="PUP1404" s="98"/>
      <c r="PUQ1404" s="98"/>
      <c r="PUR1404" s="98"/>
      <c r="PUS1404" s="98"/>
      <c r="PUT1404" s="98"/>
      <c r="PUU1404" s="49"/>
      <c r="PUV1404" s="4"/>
      <c r="PUW1404" s="4"/>
      <c r="PUX1404" s="4"/>
      <c r="PUY1404" s="4"/>
      <c r="PUZ1404" s="99"/>
      <c r="PVA1404" s="96"/>
      <c r="PVB1404" s="27"/>
      <c r="PVC1404" s="27"/>
      <c r="PVD1404" s="100"/>
      <c r="PVE1404" s="100"/>
      <c r="PVF1404" s="4"/>
      <c r="PVG1404" s="4"/>
      <c r="PVH1404" s="27"/>
      <c r="PVI1404" s="27"/>
      <c r="PVJ1404" s="98"/>
      <c r="PVK1404" s="98"/>
      <c r="PVL1404" s="98"/>
      <c r="PVM1404" s="98"/>
      <c r="PVN1404" s="98"/>
      <c r="PVO1404" s="98"/>
      <c r="PVP1404" s="98"/>
      <c r="PVQ1404" s="98"/>
      <c r="PVR1404" s="98"/>
      <c r="PVS1404" s="98"/>
      <c r="PVT1404" s="98"/>
      <c r="PVU1404" s="98"/>
      <c r="PVV1404" s="98"/>
      <c r="PVW1404" s="98"/>
      <c r="PVX1404" s="98"/>
      <c r="PVY1404" s="98"/>
      <c r="PVZ1404" s="98"/>
      <c r="PWA1404" s="98"/>
      <c r="PWB1404" s="98"/>
      <c r="PWC1404" s="98"/>
      <c r="PWD1404" s="98"/>
      <c r="PWE1404" s="98"/>
      <c r="PWF1404" s="98"/>
      <c r="PWG1404" s="98"/>
      <c r="PWH1404" s="98"/>
      <c r="PWI1404" s="98"/>
      <c r="PWJ1404" s="98"/>
      <c r="PWK1404" s="98"/>
      <c r="PWL1404" s="4"/>
      <c r="PWM1404" s="4"/>
      <c r="PWN1404" s="101"/>
      <c r="PWY1404" s="4"/>
      <c r="PWZ1404" s="4"/>
      <c r="PXA1404" s="4"/>
      <c r="PXB1404" s="4"/>
      <c r="PXC1404" s="4"/>
      <c r="PXD1404" s="4"/>
      <c r="PXE1404" s="27"/>
      <c r="PXF1404" s="4"/>
      <c r="PXG1404" s="4"/>
      <c r="PXH1404" s="4"/>
      <c r="PXI1404" s="4"/>
      <c r="PXJ1404" s="4"/>
      <c r="PXK1404" s="4"/>
      <c r="PXL1404" s="27"/>
      <c r="PXM1404" s="4"/>
      <c r="PXP1404" s="4"/>
      <c r="PXQ1404" s="49"/>
      <c r="PXR1404" s="49"/>
      <c r="PXS1404" s="49"/>
      <c r="PXT1404" s="49"/>
      <c r="PXU1404" s="49"/>
      <c r="PXV1404" s="49"/>
      <c r="PXW1404" s="4"/>
      <c r="PXX1404" s="97"/>
      <c r="PXY1404" s="97"/>
      <c r="PXZ1404" s="97"/>
      <c r="PYA1404" s="97"/>
      <c r="PYB1404" s="97"/>
      <c r="PYC1404" s="97"/>
      <c r="PYD1404" s="97"/>
      <c r="PYE1404" s="97"/>
      <c r="PYF1404" s="97"/>
      <c r="PYG1404" s="97"/>
      <c r="PYH1404" s="97"/>
      <c r="PYI1404" s="97"/>
      <c r="PYJ1404" s="97"/>
      <c r="PYK1404" s="97"/>
      <c r="PYL1404" s="97"/>
      <c r="PYM1404" s="97"/>
      <c r="PYN1404" s="97"/>
      <c r="PYO1404" s="97"/>
      <c r="PYP1404" s="97"/>
      <c r="PYQ1404" s="97"/>
      <c r="PYR1404" s="97"/>
      <c r="PYS1404" s="97"/>
      <c r="PYT1404" s="97"/>
      <c r="PYU1404" s="97"/>
      <c r="PYV1404" s="97"/>
      <c r="PYW1404" s="97"/>
      <c r="PYX1404" s="97"/>
      <c r="PYY1404" s="97"/>
      <c r="PYZ1404" s="49"/>
      <c r="PZA1404" s="49"/>
      <c r="PZB1404" s="49"/>
      <c r="PZC1404" s="49"/>
      <c r="PZD1404" s="49"/>
      <c r="PZE1404" s="49"/>
      <c r="PZF1404" s="49"/>
      <c r="PZG1404" s="49"/>
      <c r="PZH1404" s="49"/>
      <c r="PZI1404" s="49"/>
      <c r="PZJ1404" s="49"/>
      <c r="PZK1404" s="49"/>
      <c r="PZL1404" s="49"/>
      <c r="PZM1404" s="49"/>
      <c r="PZN1404" s="49"/>
      <c r="PZO1404" s="49"/>
      <c r="PZP1404" s="49"/>
      <c r="PZQ1404" s="49"/>
      <c r="PZR1404" s="49"/>
      <c r="PZS1404" s="49"/>
      <c r="PZT1404" s="49"/>
      <c r="PZU1404" s="49"/>
      <c r="PZV1404" s="49"/>
      <c r="PZW1404" s="49"/>
      <c r="PZX1404" s="49"/>
      <c r="PZY1404" s="49"/>
      <c r="PZZ1404" s="49"/>
      <c r="QAA1404" s="49"/>
      <c r="QAB1404" s="49"/>
      <c r="QAC1404" s="98"/>
      <c r="QAD1404" s="98"/>
      <c r="QAE1404" s="98"/>
      <c r="QAF1404" s="98"/>
      <c r="QAG1404" s="98"/>
      <c r="QAH1404" s="98"/>
      <c r="QAI1404" s="98"/>
      <c r="QAJ1404" s="98"/>
      <c r="QAK1404" s="98"/>
      <c r="QAL1404" s="98"/>
      <c r="QAM1404" s="98"/>
      <c r="QAN1404" s="98"/>
      <c r="QAO1404" s="98"/>
      <c r="QAP1404" s="98"/>
      <c r="QAQ1404" s="98"/>
      <c r="QAR1404" s="98"/>
      <c r="QAS1404" s="98"/>
      <c r="QAT1404" s="98"/>
      <c r="QAU1404" s="98"/>
      <c r="QAV1404" s="98"/>
      <c r="QAW1404" s="98"/>
      <c r="QAX1404" s="98"/>
      <c r="QAY1404" s="98"/>
      <c r="QAZ1404" s="98"/>
      <c r="QBA1404" s="98"/>
      <c r="QBB1404" s="98"/>
      <c r="QBC1404" s="98"/>
      <c r="QBD1404" s="98"/>
      <c r="QBE1404" s="49"/>
      <c r="QBF1404" s="4"/>
      <c r="QBG1404" s="4"/>
      <c r="QBH1404" s="4"/>
      <c r="QBI1404" s="4"/>
      <c r="QBJ1404" s="99"/>
      <c r="QBK1404" s="96"/>
      <c r="QBL1404" s="27"/>
      <c r="QBM1404" s="27"/>
      <c r="QBN1404" s="100"/>
      <c r="QBO1404" s="100"/>
      <c r="QBP1404" s="4"/>
      <c r="QBQ1404" s="4"/>
      <c r="QBR1404" s="27"/>
      <c r="QBS1404" s="27"/>
      <c r="QBT1404" s="98"/>
      <c r="QBU1404" s="98"/>
      <c r="QBV1404" s="98"/>
      <c r="QBW1404" s="98"/>
      <c r="QBX1404" s="98"/>
      <c r="QBY1404" s="98"/>
      <c r="QBZ1404" s="98"/>
      <c r="QCA1404" s="98"/>
      <c r="QCB1404" s="98"/>
      <c r="QCC1404" s="98"/>
      <c r="QCD1404" s="98"/>
      <c r="QCE1404" s="98"/>
      <c r="QCF1404" s="98"/>
      <c r="QCG1404" s="98"/>
      <c r="QCH1404" s="98"/>
      <c r="QCI1404" s="98"/>
      <c r="QCJ1404" s="98"/>
      <c r="QCK1404" s="98"/>
      <c r="QCL1404" s="98"/>
      <c r="QCM1404" s="98"/>
      <c r="QCN1404" s="98"/>
      <c r="QCO1404" s="98"/>
      <c r="QCP1404" s="98"/>
      <c r="QCQ1404" s="98"/>
      <c r="QCR1404" s="98"/>
      <c r="QCS1404" s="98"/>
      <c r="QCT1404" s="98"/>
      <c r="QCU1404" s="98"/>
      <c r="QCV1404" s="4"/>
      <c r="QCW1404" s="4"/>
      <c r="QCX1404" s="101"/>
      <c r="QDI1404" s="4"/>
      <c r="QDJ1404" s="4"/>
      <c r="QDK1404" s="4"/>
      <c r="QDL1404" s="4"/>
      <c r="QDM1404" s="4"/>
      <c r="QDN1404" s="4"/>
      <c r="QDO1404" s="27"/>
      <c r="QDP1404" s="4"/>
      <c r="QDQ1404" s="4"/>
      <c r="QDR1404" s="4"/>
      <c r="QDS1404" s="4"/>
      <c r="QDT1404" s="4"/>
      <c r="QDU1404" s="4"/>
      <c r="QDV1404" s="27"/>
      <c r="QDW1404" s="4"/>
      <c r="QDZ1404" s="4"/>
      <c r="QEA1404" s="49"/>
      <c r="QEB1404" s="49"/>
      <c r="QEC1404" s="49"/>
      <c r="QED1404" s="49"/>
      <c r="QEE1404" s="49"/>
      <c r="QEF1404" s="49"/>
      <c r="QEG1404" s="4"/>
      <c r="QEH1404" s="97"/>
      <c r="QEI1404" s="97"/>
      <c r="QEJ1404" s="97"/>
      <c r="QEK1404" s="97"/>
      <c r="QEL1404" s="97"/>
      <c r="QEM1404" s="97"/>
      <c r="QEN1404" s="97"/>
      <c r="QEO1404" s="97"/>
      <c r="QEP1404" s="97"/>
      <c r="QEQ1404" s="97"/>
      <c r="QER1404" s="97"/>
      <c r="QES1404" s="97"/>
      <c r="QET1404" s="97"/>
      <c r="QEU1404" s="97"/>
      <c r="QEV1404" s="97"/>
      <c r="QEW1404" s="97"/>
      <c r="QEX1404" s="97"/>
      <c r="QEY1404" s="97"/>
      <c r="QEZ1404" s="97"/>
      <c r="QFA1404" s="97"/>
      <c r="QFB1404" s="97"/>
      <c r="QFC1404" s="97"/>
      <c r="QFD1404" s="97"/>
      <c r="QFE1404" s="97"/>
      <c r="QFF1404" s="97"/>
      <c r="QFG1404" s="97"/>
      <c r="QFH1404" s="97"/>
      <c r="QFI1404" s="97"/>
      <c r="QFJ1404" s="49"/>
      <c r="QFK1404" s="49"/>
      <c r="QFL1404" s="49"/>
      <c r="QFM1404" s="49"/>
      <c r="QFN1404" s="49"/>
      <c r="QFO1404" s="49"/>
      <c r="QFP1404" s="49"/>
      <c r="QFQ1404" s="49"/>
      <c r="QFR1404" s="49"/>
      <c r="QFS1404" s="49"/>
      <c r="QFT1404" s="49"/>
      <c r="QFU1404" s="49"/>
      <c r="QFV1404" s="49"/>
      <c r="QFW1404" s="49"/>
      <c r="QFX1404" s="49"/>
      <c r="QFY1404" s="49"/>
      <c r="QFZ1404" s="49"/>
      <c r="QGA1404" s="49"/>
      <c r="QGB1404" s="49"/>
      <c r="QGC1404" s="49"/>
      <c r="QGD1404" s="49"/>
      <c r="QGE1404" s="49"/>
      <c r="QGF1404" s="49"/>
      <c r="QGG1404" s="49"/>
      <c r="QGH1404" s="49"/>
      <c r="QGI1404" s="49"/>
      <c r="QGJ1404" s="49"/>
      <c r="QGK1404" s="49"/>
      <c r="QGL1404" s="49"/>
      <c r="QGM1404" s="98"/>
      <c r="QGN1404" s="98"/>
      <c r="QGO1404" s="98"/>
      <c r="QGP1404" s="98"/>
      <c r="QGQ1404" s="98"/>
      <c r="QGR1404" s="98"/>
      <c r="QGS1404" s="98"/>
      <c r="QGT1404" s="98"/>
      <c r="QGU1404" s="98"/>
      <c r="QGV1404" s="98"/>
      <c r="QGW1404" s="98"/>
      <c r="QGX1404" s="98"/>
      <c r="QGY1404" s="98"/>
      <c r="QGZ1404" s="98"/>
      <c r="QHA1404" s="98"/>
      <c r="QHB1404" s="98"/>
      <c r="QHC1404" s="98"/>
      <c r="QHD1404" s="98"/>
      <c r="QHE1404" s="98"/>
      <c r="QHF1404" s="98"/>
      <c r="QHG1404" s="98"/>
      <c r="QHH1404" s="98"/>
      <c r="QHI1404" s="98"/>
      <c r="QHJ1404" s="98"/>
      <c r="QHK1404" s="98"/>
      <c r="QHL1404" s="98"/>
      <c r="QHM1404" s="98"/>
      <c r="QHN1404" s="98"/>
      <c r="QHO1404" s="49"/>
      <c r="QHP1404" s="4"/>
      <c r="QHQ1404" s="4"/>
      <c r="QHR1404" s="4"/>
      <c r="QHS1404" s="4"/>
      <c r="QHT1404" s="99"/>
      <c r="QHU1404" s="96"/>
      <c r="QHV1404" s="27"/>
      <c r="QHW1404" s="27"/>
      <c r="QHX1404" s="100"/>
      <c r="QHY1404" s="100"/>
      <c r="QHZ1404" s="4"/>
      <c r="QIA1404" s="4"/>
      <c r="QIB1404" s="27"/>
      <c r="QIC1404" s="27"/>
      <c r="QID1404" s="98"/>
      <c r="QIE1404" s="98"/>
      <c r="QIF1404" s="98"/>
      <c r="QIG1404" s="98"/>
      <c r="QIH1404" s="98"/>
      <c r="QII1404" s="98"/>
      <c r="QIJ1404" s="98"/>
      <c r="QIK1404" s="98"/>
      <c r="QIL1404" s="98"/>
      <c r="QIM1404" s="98"/>
      <c r="QIN1404" s="98"/>
      <c r="QIO1404" s="98"/>
      <c r="QIP1404" s="98"/>
      <c r="QIQ1404" s="98"/>
      <c r="QIR1404" s="98"/>
      <c r="QIS1404" s="98"/>
      <c r="QIT1404" s="98"/>
      <c r="QIU1404" s="98"/>
      <c r="QIV1404" s="98"/>
      <c r="QIW1404" s="98"/>
      <c r="QIX1404" s="98"/>
      <c r="QIY1404" s="98"/>
      <c r="QIZ1404" s="98"/>
      <c r="QJA1404" s="98"/>
      <c r="QJB1404" s="98"/>
      <c r="QJC1404" s="98"/>
      <c r="QJD1404" s="98"/>
      <c r="QJE1404" s="98"/>
      <c r="QJF1404" s="4"/>
      <c r="QJG1404" s="4"/>
      <c r="QJH1404" s="101"/>
      <c r="QJS1404" s="4"/>
      <c r="QJT1404" s="4"/>
      <c r="QJU1404" s="4"/>
      <c r="QJV1404" s="4"/>
      <c r="QJW1404" s="4"/>
      <c r="QJX1404" s="4"/>
      <c r="QJY1404" s="27"/>
      <c r="QJZ1404" s="4"/>
      <c r="QKA1404" s="4"/>
      <c r="QKB1404" s="4"/>
      <c r="QKC1404" s="4"/>
      <c r="QKD1404" s="4"/>
      <c r="QKE1404" s="4"/>
      <c r="QKF1404" s="27"/>
      <c r="QKG1404" s="4"/>
      <c r="QKJ1404" s="4"/>
      <c r="QKK1404" s="49"/>
      <c r="QKL1404" s="49"/>
      <c r="QKM1404" s="49"/>
      <c r="QKN1404" s="49"/>
      <c r="QKO1404" s="49"/>
      <c r="QKP1404" s="49"/>
      <c r="QKQ1404" s="4"/>
      <c r="QKR1404" s="97"/>
      <c r="QKS1404" s="97"/>
      <c r="QKT1404" s="97"/>
      <c r="QKU1404" s="97"/>
      <c r="QKV1404" s="97"/>
      <c r="QKW1404" s="97"/>
      <c r="QKX1404" s="97"/>
      <c r="QKY1404" s="97"/>
      <c r="QKZ1404" s="97"/>
      <c r="QLA1404" s="97"/>
      <c r="QLB1404" s="97"/>
      <c r="QLC1404" s="97"/>
      <c r="QLD1404" s="97"/>
      <c r="QLE1404" s="97"/>
      <c r="QLF1404" s="97"/>
      <c r="QLG1404" s="97"/>
      <c r="QLH1404" s="97"/>
      <c r="QLI1404" s="97"/>
      <c r="QLJ1404" s="97"/>
      <c r="QLK1404" s="97"/>
      <c r="QLL1404" s="97"/>
      <c r="QLM1404" s="97"/>
      <c r="QLN1404" s="97"/>
      <c r="QLO1404" s="97"/>
      <c r="QLP1404" s="97"/>
      <c r="QLQ1404" s="97"/>
      <c r="QLR1404" s="97"/>
      <c r="QLS1404" s="97"/>
      <c r="QLT1404" s="49"/>
      <c r="QLU1404" s="49"/>
      <c r="QLV1404" s="49"/>
      <c r="QLW1404" s="49"/>
      <c r="QLX1404" s="49"/>
      <c r="QLY1404" s="49"/>
      <c r="QLZ1404" s="49"/>
      <c r="QMA1404" s="49"/>
      <c r="QMB1404" s="49"/>
      <c r="QMC1404" s="49"/>
      <c r="QMD1404" s="49"/>
      <c r="QME1404" s="49"/>
      <c r="QMF1404" s="49"/>
      <c r="QMG1404" s="49"/>
      <c r="QMH1404" s="49"/>
      <c r="QMI1404" s="49"/>
      <c r="QMJ1404" s="49"/>
      <c r="QMK1404" s="49"/>
      <c r="QML1404" s="49"/>
      <c r="QMM1404" s="49"/>
      <c r="QMN1404" s="49"/>
      <c r="QMO1404" s="49"/>
      <c r="QMP1404" s="49"/>
      <c r="QMQ1404" s="49"/>
      <c r="QMR1404" s="49"/>
      <c r="QMS1404" s="49"/>
      <c r="QMT1404" s="49"/>
      <c r="QMU1404" s="49"/>
      <c r="QMV1404" s="49"/>
      <c r="QMW1404" s="98"/>
      <c r="QMX1404" s="98"/>
      <c r="QMY1404" s="98"/>
      <c r="QMZ1404" s="98"/>
      <c r="QNA1404" s="98"/>
      <c r="QNB1404" s="98"/>
      <c r="QNC1404" s="98"/>
      <c r="QND1404" s="98"/>
      <c r="QNE1404" s="98"/>
      <c r="QNF1404" s="98"/>
      <c r="QNG1404" s="98"/>
      <c r="QNH1404" s="98"/>
      <c r="QNI1404" s="98"/>
      <c r="QNJ1404" s="98"/>
      <c r="QNK1404" s="98"/>
      <c r="QNL1404" s="98"/>
      <c r="QNM1404" s="98"/>
      <c r="QNN1404" s="98"/>
      <c r="QNO1404" s="98"/>
      <c r="QNP1404" s="98"/>
      <c r="QNQ1404" s="98"/>
      <c r="QNR1404" s="98"/>
      <c r="QNS1404" s="98"/>
      <c r="QNT1404" s="98"/>
      <c r="QNU1404" s="98"/>
      <c r="QNV1404" s="98"/>
      <c r="QNW1404" s="98"/>
      <c r="QNX1404" s="98"/>
      <c r="QNY1404" s="49"/>
      <c r="QNZ1404" s="4"/>
      <c r="QOA1404" s="4"/>
      <c r="QOB1404" s="4"/>
      <c r="QOC1404" s="4"/>
      <c r="QOD1404" s="99"/>
      <c r="QOE1404" s="96"/>
      <c r="QOF1404" s="27"/>
      <c r="QOG1404" s="27"/>
      <c r="QOH1404" s="100"/>
      <c r="QOI1404" s="100"/>
      <c r="QOJ1404" s="4"/>
      <c r="QOK1404" s="4"/>
      <c r="QOL1404" s="27"/>
      <c r="QOM1404" s="27"/>
      <c r="QON1404" s="98"/>
      <c r="QOO1404" s="98"/>
      <c r="QOP1404" s="98"/>
      <c r="QOQ1404" s="98"/>
      <c r="QOR1404" s="98"/>
      <c r="QOS1404" s="98"/>
      <c r="QOT1404" s="98"/>
      <c r="QOU1404" s="98"/>
      <c r="QOV1404" s="98"/>
      <c r="QOW1404" s="98"/>
      <c r="QOX1404" s="98"/>
      <c r="QOY1404" s="98"/>
      <c r="QOZ1404" s="98"/>
      <c r="QPA1404" s="98"/>
      <c r="QPB1404" s="98"/>
      <c r="QPC1404" s="98"/>
      <c r="QPD1404" s="98"/>
      <c r="QPE1404" s="98"/>
      <c r="QPF1404" s="98"/>
      <c r="QPG1404" s="98"/>
      <c r="QPH1404" s="98"/>
      <c r="QPI1404" s="98"/>
      <c r="QPJ1404" s="98"/>
      <c r="QPK1404" s="98"/>
      <c r="QPL1404" s="98"/>
      <c r="QPM1404" s="98"/>
      <c r="QPN1404" s="98"/>
      <c r="QPO1404" s="98"/>
      <c r="QPP1404" s="4"/>
      <c r="QPQ1404" s="4"/>
      <c r="QPR1404" s="101"/>
      <c r="QQC1404" s="4"/>
      <c r="QQD1404" s="4"/>
      <c r="QQE1404" s="4"/>
      <c r="QQF1404" s="4"/>
      <c r="QQG1404" s="4"/>
      <c r="QQH1404" s="4"/>
      <c r="QQI1404" s="27"/>
      <c r="QQJ1404" s="4"/>
      <c r="QQK1404" s="4"/>
      <c r="QQL1404" s="4"/>
      <c r="QQM1404" s="4"/>
      <c r="QQN1404" s="4"/>
      <c r="QQO1404" s="4"/>
      <c r="QQP1404" s="27"/>
      <c r="QQQ1404" s="4"/>
      <c r="QQT1404" s="4"/>
      <c r="QQU1404" s="49"/>
      <c r="QQV1404" s="49"/>
      <c r="QQW1404" s="49"/>
      <c r="QQX1404" s="49"/>
      <c r="QQY1404" s="49"/>
      <c r="QQZ1404" s="49"/>
      <c r="QRA1404" s="4"/>
      <c r="QRB1404" s="97"/>
      <c r="QRC1404" s="97"/>
      <c r="QRD1404" s="97"/>
      <c r="QRE1404" s="97"/>
      <c r="QRF1404" s="97"/>
      <c r="QRG1404" s="97"/>
      <c r="QRH1404" s="97"/>
      <c r="QRI1404" s="97"/>
      <c r="QRJ1404" s="97"/>
      <c r="QRK1404" s="97"/>
      <c r="QRL1404" s="97"/>
      <c r="QRM1404" s="97"/>
      <c r="QRN1404" s="97"/>
      <c r="QRO1404" s="97"/>
      <c r="QRP1404" s="97"/>
      <c r="QRQ1404" s="97"/>
      <c r="QRR1404" s="97"/>
      <c r="QRS1404" s="97"/>
      <c r="QRT1404" s="97"/>
      <c r="QRU1404" s="97"/>
      <c r="QRV1404" s="97"/>
      <c r="QRW1404" s="97"/>
      <c r="QRX1404" s="97"/>
      <c r="QRY1404" s="97"/>
      <c r="QRZ1404" s="97"/>
      <c r="QSA1404" s="97"/>
      <c r="QSB1404" s="97"/>
      <c r="QSC1404" s="97"/>
      <c r="QSD1404" s="49"/>
      <c r="QSE1404" s="49"/>
      <c r="QSF1404" s="49"/>
      <c r="QSG1404" s="49"/>
      <c r="QSH1404" s="49"/>
      <c r="QSI1404" s="49"/>
      <c r="QSJ1404" s="49"/>
      <c r="QSK1404" s="49"/>
      <c r="QSL1404" s="49"/>
      <c r="QSM1404" s="49"/>
      <c r="QSN1404" s="49"/>
      <c r="QSO1404" s="49"/>
      <c r="QSP1404" s="49"/>
      <c r="QSQ1404" s="49"/>
      <c r="QSR1404" s="49"/>
      <c r="QSS1404" s="49"/>
      <c r="QST1404" s="49"/>
      <c r="QSU1404" s="49"/>
      <c r="QSV1404" s="49"/>
      <c r="QSW1404" s="49"/>
      <c r="QSX1404" s="49"/>
      <c r="QSY1404" s="49"/>
      <c r="QSZ1404" s="49"/>
      <c r="QTA1404" s="49"/>
      <c r="QTB1404" s="49"/>
      <c r="QTC1404" s="49"/>
      <c r="QTD1404" s="49"/>
      <c r="QTE1404" s="49"/>
      <c r="QTF1404" s="49"/>
      <c r="QTG1404" s="98"/>
      <c r="QTH1404" s="98"/>
      <c r="QTI1404" s="98"/>
      <c r="QTJ1404" s="98"/>
      <c r="QTK1404" s="98"/>
      <c r="QTL1404" s="98"/>
      <c r="QTM1404" s="98"/>
      <c r="QTN1404" s="98"/>
      <c r="QTO1404" s="98"/>
      <c r="QTP1404" s="98"/>
      <c r="QTQ1404" s="98"/>
      <c r="QTR1404" s="98"/>
      <c r="QTS1404" s="98"/>
      <c r="QTT1404" s="98"/>
      <c r="QTU1404" s="98"/>
      <c r="QTV1404" s="98"/>
      <c r="QTW1404" s="98"/>
      <c r="QTX1404" s="98"/>
      <c r="QTY1404" s="98"/>
      <c r="QTZ1404" s="98"/>
      <c r="QUA1404" s="98"/>
      <c r="QUB1404" s="98"/>
      <c r="QUC1404" s="98"/>
      <c r="QUD1404" s="98"/>
      <c r="QUE1404" s="98"/>
      <c r="QUF1404" s="98"/>
      <c r="QUG1404" s="98"/>
      <c r="QUH1404" s="98"/>
      <c r="QUI1404" s="49"/>
      <c r="QUJ1404" s="4"/>
      <c r="QUK1404" s="4"/>
      <c r="QUL1404" s="4"/>
      <c r="QUM1404" s="4"/>
      <c r="QUN1404" s="99"/>
      <c r="QUO1404" s="96"/>
      <c r="QUP1404" s="27"/>
      <c r="QUQ1404" s="27"/>
      <c r="QUR1404" s="100"/>
      <c r="QUS1404" s="100"/>
      <c r="QUT1404" s="4"/>
      <c r="QUU1404" s="4"/>
      <c r="QUV1404" s="27"/>
      <c r="QUW1404" s="27"/>
      <c r="QUX1404" s="98"/>
      <c r="QUY1404" s="98"/>
      <c r="QUZ1404" s="98"/>
      <c r="QVA1404" s="98"/>
      <c r="QVB1404" s="98"/>
      <c r="QVC1404" s="98"/>
      <c r="QVD1404" s="98"/>
      <c r="QVE1404" s="98"/>
      <c r="QVF1404" s="98"/>
      <c r="QVG1404" s="98"/>
      <c r="QVH1404" s="98"/>
      <c r="QVI1404" s="98"/>
      <c r="QVJ1404" s="98"/>
      <c r="QVK1404" s="98"/>
      <c r="QVL1404" s="98"/>
      <c r="QVM1404" s="98"/>
      <c r="QVN1404" s="98"/>
      <c r="QVO1404" s="98"/>
      <c r="QVP1404" s="98"/>
      <c r="QVQ1404" s="98"/>
      <c r="QVR1404" s="98"/>
      <c r="QVS1404" s="98"/>
      <c r="QVT1404" s="98"/>
      <c r="QVU1404" s="98"/>
      <c r="QVV1404" s="98"/>
      <c r="QVW1404" s="98"/>
      <c r="QVX1404" s="98"/>
      <c r="QVY1404" s="98"/>
      <c r="QVZ1404" s="4"/>
      <c r="QWA1404" s="4"/>
      <c r="QWB1404" s="101"/>
      <c r="QWM1404" s="4"/>
      <c r="QWN1404" s="4"/>
      <c r="QWO1404" s="4"/>
      <c r="QWP1404" s="4"/>
      <c r="QWQ1404" s="4"/>
      <c r="QWR1404" s="4"/>
      <c r="QWS1404" s="27"/>
      <c r="QWT1404" s="4"/>
      <c r="QWU1404" s="4"/>
      <c r="QWV1404" s="4"/>
      <c r="QWW1404" s="4"/>
      <c r="QWX1404" s="4"/>
      <c r="QWY1404" s="4"/>
      <c r="QWZ1404" s="27"/>
      <c r="QXA1404" s="4"/>
      <c r="QXD1404" s="4"/>
      <c r="QXE1404" s="49"/>
      <c r="QXF1404" s="49"/>
      <c r="QXG1404" s="49"/>
      <c r="QXH1404" s="49"/>
      <c r="QXI1404" s="49"/>
      <c r="QXJ1404" s="49"/>
      <c r="QXK1404" s="4"/>
      <c r="QXL1404" s="97"/>
      <c r="QXM1404" s="97"/>
      <c r="QXN1404" s="97"/>
      <c r="QXO1404" s="97"/>
      <c r="QXP1404" s="97"/>
      <c r="QXQ1404" s="97"/>
      <c r="QXR1404" s="97"/>
      <c r="QXS1404" s="97"/>
      <c r="QXT1404" s="97"/>
      <c r="QXU1404" s="97"/>
      <c r="QXV1404" s="97"/>
      <c r="QXW1404" s="97"/>
      <c r="QXX1404" s="97"/>
      <c r="QXY1404" s="97"/>
      <c r="QXZ1404" s="97"/>
      <c r="QYA1404" s="97"/>
      <c r="QYB1404" s="97"/>
      <c r="QYC1404" s="97"/>
      <c r="QYD1404" s="97"/>
      <c r="QYE1404" s="97"/>
      <c r="QYF1404" s="97"/>
      <c r="QYG1404" s="97"/>
      <c r="QYH1404" s="97"/>
      <c r="QYI1404" s="97"/>
      <c r="QYJ1404" s="97"/>
      <c r="QYK1404" s="97"/>
      <c r="QYL1404" s="97"/>
      <c r="QYM1404" s="97"/>
      <c r="QYN1404" s="49"/>
      <c r="QYO1404" s="49"/>
      <c r="QYP1404" s="49"/>
      <c r="QYQ1404" s="49"/>
      <c r="QYR1404" s="49"/>
      <c r="QYS1404" s="49"/>
      <c r="QYT1404" s="49"/>
      <c r="QYU1404" s="49"/>
      <c r="QYV1404" s="49"/>
      <c r="QYW1404" s="49"/>
      <c r="QYX1404" s="49"/>
      <c r="QYY1404" s="49"/>
      <c r="QYZ1404" s="49"/>
      <c r="QZA1404" s="49"/>
      <c r="QZB1404" s="49"/>
      <c r="QZC1404" s="49"/>
      <c r="QZD1404" s="49"/>
      <c r="QZE1404" s="49"/>
      <c r="QZF1404" s="49"/>
      <c r="QZG1404" s="49"/>
      <c r="QZH1404" s="49"/>
      <c r="QZI1404" s="49"/>
      <c r="QZJ1404" s="49"/>
      <c r="QZK1404" s="49"/>
      <c r="QZL1404" s="49"/>
      <c r="QZM1404" s="49"/>
      <c r="QZN1404" s="49"/>
      <c r="QZO1404" s="49"/>
      <c r="QZP1404" s="49"/>
      <c r="QZQ1404" s="98"/>
      <c r="QZR1404" s="98"/>
      <c r="QZS1404" s="98"/>
      <c r="QZT1404" s="98"/>
      <c r="QZU1404" s="98"/>
      <c r="QZV1404" s="98"/>
      <c r="QZW1404" s="98"/>
      <c r="QZX1404" s="98"/>
      <c r="QZY1404" s="98"/>
      <c r="QZZ1404" s="98"/>
      <c r="RAA1404" s="98"/>
      <c r="RAB1404" s="98"/>
      <c r="RAC1404" s="98"/>
      <c r="RAD1404" s="98"/>
      <c r="RAE1404" s="98"/>
      <c r="RAF1404" s="98"/>
      <c r="RAG1404" s="98"/>
      <c r="RAH1404" s="98"/>
      <c r="RAI1404" s="98"/>
      <c r="RAJ1404" s="98"/>
      <c r="RAK1404" s="98"/>
      <c r="RAL1404" s="98"/>
      <c r="RAM1404" s="98"/>
      <c r="RAN1404" s="98"/>
      <c r="RAO1404" s="98"/>
      <c r="RAP1404" s="98"/>
      <c r="RAQ1404" s="98"/>
      <c r="RAR1404" s="98"/>
      <c r="RAS1404" s="49"/>
      <c r="RAT1404" s="4"/>
      <c r="RAU1404" s="4"/>
      <c r="RAV1404" s="4"/>
      <c r="RAW1404" s="4"/>
      <c r="RAX1404" s="99"/>
      <c r="RAY1404" s="96"/>
      <c r="RAZ1404" s="27"/>
      <c r="RBA1404" s="27"/>
      <c r="RBB1404" s="100"/>
      <c r="RBC1404" s="100"/>
      <c r="RBD1404" s="4"/>
      <c r="RBE1404" s="4"/>
      <c r="RBF1404" s="27"/>
      <c r="RBG1404" s="27"/>
      <c r="RBH1404" s="98"/>
      <c r="RBI1404" s="98"/>
      <c r="RBJ1404" s="98"/>
      <c r="RBK1404" s="98"/>
      <c r="RBL1404" s="98"/>
      <c r="RBM1404" s="98"/>
      <c r="RBN1404" s="98"/>
      <c r="RBO1404" s="98"/>
      <c r="RBP1404" s="98"/>
      <c r="RBQ1404" s="98"/>
      <c r="RBR1404" s="98"/>
      <c r="RBS1404" s="98"/>
      <c r="RBT1404" s="98"/>
      <c r="RBU1404" s="98"/>
      <c r="RBV1404" s="98"/>
      <c r="RBW1404" s="98"/>
      <c r="RBX1404" s="98"/>
      <c r="RBY1404" s="98"/>
      <c r="RBZ1404" s="98"/>
      <c r="RCA1404" s="98"/>
      <c r="RCB1404" s="98"/>
      <c r="RCC1404" s="98"/>
      <c r="RCD1404" s="98"/>
      <c r="RCE1404" s="98"/>
      <c r="RCF1404" s="98"/>
      <c r="RCG1404" s="98"/>
      <c r="RCH1404" s="98"/>
      <c r="RCI1404" s="98"/>
      <c r="RCJ1404" s="4"/>
      <c r="RCK1404" s="4"/>
      <c r="RCL1404" s="101"/>
      <c r="RCW1404" s="4"/>
      <c r="RCX1404" s="4"/>
      <c r="RCY1404" s="4"/>
      <c r="RCZ1404" s="4"/>
      <c r="RDA1404" s="4"/>
      <c r="RDB1404" s="4"/>
      <c r="RDC1404" s="27"/>
      <c r="RDD1404" s="4"/>
      <c r="RDE1404" s="4"/>
      <c r="RDF1404" s="4"/>
      <c r="RDG1404" s="4"/>
      <c r="RDH1404" s="4"/>
      <c r="RDI1404" s="4"/>
      <c r="RDJ1404" s="27"/>
      <c r="RDK1404" s="4"/>
      <c r="RDN1404" s="4"/>
      <c r="RDO1404" s="49"/>
      <c r="RDP1404" s="49"/>
      <c r="RDQ1404" s="49"/>
      <c r="RDR1404" s="49"/>
      <c r="RDS1404" s="49"/>
      <c r="RDT1404" s="49"/>
      <c r="RDU1404" s="4"/>
      <c r="RDV1404" s="97"/>
      <c r="RDW1404" s="97"/>
      <c r="RDX1404" s="97"/>
      <c r="RDY1404" s="97"/>
      <c r="RDZ1404" s="97"/>
      <c r="REA1404" s="97"/>
      <c r="REB1404" s="97"/>
      <c r="REC1404" s="97"/>
      <c r="RED1404" s="97"/>
      <c r="REE1404" s="97"/>
      <c r="REF1404" s="97"/>
      <c r="REG1404" s="97"/>
      <c r="REH1404" s="97"/>
      <c r="REI1404" s="97"/>
      <c r="REJ1404" s="97"/>
      <c r="REK1404" s="97"/>
      <c r="REL1404" s="97"/>
      <c r="REM1404" s="97"/>
      <c r="REN1404" s="97"/>
      <c r="REO1404" s="97"/>
      <c r="REP1404" s="97"/>
      <c r="REQ1404" s="97"/>
      <c r="RER1404" s="97"/>
      <c r="RES1404" s="97"/>
      <c r="RET1404" s="97"/>
      <c r="REU1404" s="97"/>
      <c r="REV1404" s="97"/>
      <c r="REW1404" s="97"/>
      <c r="REX1404" s="49"/>
      <c r="REY1404" s="49"/>
      <c r="REZ1404" s="49"/>
      <c r="RFA1404" s="49"/>
      <c r="RFB1404" s="49"/>
      <c r="RFC1404" s="49"/>
      <c r="RFD1404" s="49"/>
      <c r="RFE1404" s="49"/>
      <c r="RFF1404" s="49"/>
      <c r="RFG1404" s="49"/>
      <c r="RFH1404" s="49"/>
      <c r="RFI1404" s="49"/>
      <c r="RFJ1404" s="49"/>
      <c r="RFK1404" s="49"/>
      <c r="RFL1404" s="49"/>
      <c r="RFM1404" s="49"/>
      <c r="RFN1404" s="49"/>
      <c r="RFO1404" s="49"/>
      <c r="RFP1404" s="49"/>
      <c r="RFQ1404" s="49"/>
      <c r="RFR1404" s="49"/>
      <c r="RFS1404" s="49"/>
      <c r="RFT1404" s="49"/>
      <c r="RFU1404" s="49"/>
      <c r="RFV1404" s="49"/>
      <c r="RFW1404" s="49"/>
      <c r="RFX1404" s="49"/>
      <c r="RFY1404" s="49"/>
      <c r="RFZ1404" s="49"/>
      <c r="RGA1404" s="98"/>
      <c r="RGB1404" s="98"/>
      <c r="RGC1404" s="98"/>
      <c r="RGD1404" s="98"/>
      <c r="RGE1404" s="98"/>
      <c r="RGF1404" s="98"/>
      <c r="RGG1404" s="98"/>
      <c r="RGH1404" s="98"/>
      <c r="RGI1404" s="98"/>
      <c r="RGJ1404" s="98"/>
      <c r="RGK1404" s="98"/>
      <c r="RGL1404" s="98"/>
      <c r="RGM1404" s="98"/>
      <c r="RGN1404" s="98"/>
      <c r="RGO1404" s="98"/>
      <c r="RGP1404" s="98"/>
      <c r="RGQ1404" s="98"/>
      <c r="RGR1404" s="98"/>
      <c r="RGS1404" s="98"/>
      <c r="RGT1404" s="98"/>
      <c r="RGU1404" s="98"/>
      <c r="RGV1404" s="98"/>
      <c r="RGW1404" s="98"/>
      <c r="RGX1404" s="98"/>
      <c r="RGY1404" s="98"/>
      <c r="RGZ1404" s="98"/>
      <c r="RHA1404" s="98"/>
      <c r="RHB1404" s="98"/>
      <c r="RHC1404" s="49"/>
      <c r="RHD1404" s="4"/>
      <c r="RHE1404" s="4"/>
      <c r="RHF1404" s="4"/>
      <c r="RHG1404" s="4"/>
      <c r="RHH1404" s="99"/>
      <c r="RHI1404" s="96"/>
      <c r="RHJ1404" s="27"/>
      <c r="RHK1404" s="27"/>
      <c r="RHL1404" s="100"/>
      <c r="RHM1404" s="100"/>
      <c r="RHN1404" s="4"/>
      <c r="RHO1404" s="4"/>
      <c r="RHP1404" s="27"/>
      <c r="RHQ1404" s="27"/>
      <c r="RHR1404" s="98"/>
      <c r="RHS1404" s="98"/>
      <c r="RHT1404" s="98"/>
      <c r="RHU1404" s="98"/>
      <c r="RHV1404" s="98"/>
      <c r="RHW1404" s="98"/>
      <c r="RHX1404" s="98"/>
      <c r="RHY1404" s="98"/>
      <c r="RHZ1404" s="98"/>
      <c r="RIA1404" s="98"/>
      <c r="RIB1404" s="98"/>
      <c r="RIC1404" s="98"/>
      <c r="RID1404" s="98"/>
      <c r="RIE1404" s="98"/>
      <c r="RIF1404" s="98"/>
      <c r="RIG1404" s="98"/>
      <c r="RIH1404" s="98"/>
      <c r="RII1404" s="98"/>
      <c r="RIJ1404" s="98"/>
      <c r="RIK1404" s="98"/>
      <c r="RIL1404" s="98"/>
      <c r="RIM1404" s="98"/>
      <c r="RIN1404" s="98"/>
      <c r="RIO1404" s="98"/>
      <c r="RIP1404" s="98"/>
      <c r="RIQ1404" s="98"/>
      <c r="RIR1404" s="98"/>
      <c r="RIS1404" s="98"/>
      <c r="RIT1404" s="4"/>
      <c r="RIU1404" s="4"/>
      <c r="RIV1404" s="101"/>
      <c r="RJG1404" s="4"/>
      <c r="RJH1404" s="4"/>
      <c r="RJI1404" s="4"/>
      <c r="RJJ1404" s="4"/>
      <c r="RJK1404" s="4"/>
      <c r="RJL1404" s="4"/>
      <c r="RJM1404" s="27"/>
      <c r="RJN1404" s="4"/>
      <c r="RJO1404" s="4"/>
      <c r="RJP1404" s="4"/>
      <c r="RJQ1404" s="4"/>
      <c r="RJR1404" s="4"/>
      <c r="RJS1404" s="4"/>
      <c r="RJT1404" s="27"/>
      <c r="RJU1404" s="4"/>
      <c r="RJX1404" s="4"/>
      <c r="RJY1404" s="49"/>
      <c r="RJZ1404" s="49"/>
      <c r="RKA1404" s="49"/>
      <c r="RKB1404" s="49"/>
      <c r="RKC1404" s="49"/>
      <c r="RKD1404" s="49"/>
      <c r="RKE1404" s="4"/>
      <c r="RKF1404" s="97"/>
      <c r="RKG1404" s="97"/>
      <c r="RKH1404" s="97"/>
      <c r="RKI1404" s="97"/>
      <c r="RKJ1404" s="97"/>
      <c r="RKK1404" s="97"/>
      <c r="RKL1404" s="97"/>
      <c r="RKM1404" s="97"/>
      <c r="RKN1404" s="97"/>
      <c r="RKO1404" s="97"/>
      <c r="RKP1404" s="97"/>
      <c r="RKQ1404" s="97"/>
      <c r="RKR1404" s="97"/>
      <c r="RKS1404" s="97"/>
      <c r="RKT1404" s="97"/>
      <c r="RKU1404" s="97"/>
      <c r="RKV1404" s="97"/>
      <c r="RKW1404" s="97"/>
      <c r="RKX1404" s="97"/>
      <c r="RKY1404" s="97"/>
      <c r="RKZ1404" s="97"/>
      <c r="RLA1404" s="97"/>
      <c r="RLB1404" s="97"/>
      <c r="RLC1404" s="97"/>
      <c r="RLD1404" s="97"/>
      <c r="RLE1404" s="97"/>
      <c r="RLF1404" s="97"/>
      <c r="RLG1404" s="97"/>
      <c r="RLH1404" s="49"/>
      <c r="RLI1404" s="49"/>
      <c r="RLJ1404" s="49"/>
      <c r="RLK1404" s="49"/>
      <c r="RLL1404" s="49"/>
      <c r="RLM1404" s="49"/>
      <c r="RLN1404" s="49"/>
      <c r="RLO1404" s="49"/>
      <c r="RLP1404" s="49"/>
      <c r="RLQ1404" s="49"/>
      <c r="RLR1404" s="49"/>
      <c r="RLS1404" s="49"/>
      <c r="RLT1404" s="49"/>
      <c r="RLU1404" s="49"/>
      <c r="RLV1404" s="49"/>
      <c r="RLW1404" s="49"/>
      <c r="RLX1404" s="49"/>
      <c r="RLY1404" s="49"/>
      <c r="RLZ1404" s="49"/>
      <c r="RMA1404" s="49"/>
      <c r="RMB1404" s="49"/>
      <c r="RMC1404" s="49"/>
      <c r="RMD1404" s="49"/>
      <c r="RME1404" s="49"/>
      <c r="RMF1404" s="49"/>
      <c r="RMG1404" s="49"/>
      <c r="RMH1404" s="49"/>
      <c r="RMI1404" s="49"/>
      <c r="RMJ1404" s="49"/>
      <c r="RMK1404" s="98"/>
      <c r="RML1404" s="98"/>
      <c r="RMM1404" s="98"/>
      <c r="RMN1404" s="98"/>
      <c r="RMO1404" s="98"/>
      <c r="RMP1404" s="98"/>
      <c r="RMQ1404" s="98"/>
      <c r="RMR1404" s="98"/>
      <c r="RMS1404" s="98"/>
      <c r="RMT1404" s="98"/>
      <c r="RMU1404" s="98"/>
      <c r="RMV1404" s="98"/>
      <c r="RMW1404" s="98"/>
      <c r="RMX1404" s="98"/>
      <c r="RMY1404" s="98"/>
      <c r="RMZ1404" s="98"/>
      <c r="RNA1404" s="98"/>
      <c r="RNB1404" s="98"/>
      <c r="RNC1404" s="98"/>
      <c r="RND1404" s="98"/>
      <c r="RNE1404" s="98"/>
      <c r="RNF1404" s="98"/>
      <c r="RNG1404" s="98"/>
      <c r="RNH1404" s="98"/>
      <c r="RNI1404" s="98"/>
      <c r="RNJ1404" s="98"/>
      <c r="RNK1404" s="98"/>
      <c r="RNL1404" s="98"/>
      <c r="RNM1404" s="49"/>
      <c r="RNN1404" s="4"/>
      <c r="RNO1404" s="4"/>
      <c r="RNP1404" s="4"/>
      <c r="RNQ1404" s="4"/>
      <c r="RNR1404" s="99"/>
      <c r="RNS1404" s="96"/>
      <c r="RNT1404" s="27"/>
      <c r="RNU1404" s="27"/>
      <c r="RNV1404" s="100"/>
      <c r="RNW1404" s="100"/>
      <c r="RNX1404" s="4"/>
      <c r="RNY1404" s="4"/>
      <c r="RNZ1404" s="27"/>
      <c r="ROA1404" s="27"/>
      <c r="ROB1404" s="98"/>
      <c r="ROC1404" s="98"/>
      <c r="ROD1404" s="98"/>
      <c r="ROE1404" s="98"/>
      <c r="ROF1404" s="98"/>
      <c r="ROG1404" s="98"/>
      <c r="ROH1404" s="98"/>
      <c r="ROI1404" s="98"/>
      <c r="ROJ1404" s="98"/>
      <c r="ROK1404" s="98"/>
      <c r="ROL1404" s="98"/>
      <c r="ROM1404" s="98"/>
      <c r="RON1404" s="98"/>
      <c r="ROO1404" s="98"/>
      <c r="ROP1404" s="98"/>
      <c r="ROQ1404" s="98"/>
      <c r="ROR1404" s="98"/>
      <c r="ROS1404" s="98"/>
      <c r="ROT1404" s="98"/>
      <c r="ROU1404" s="98"/>
      <c r="ROV1404" s="98"/>
      <c r="ROW1404" s="98"/>
      <c r="ROX1404" s="98"/>
      <c r="ROY1404" s="98"/>
      <c r="ROZ1404" s="98"/>
      <c r="RPA1404" s="98"/>
      <c r="RPB1404" s="98"/>
      <c r="RPC1404" s="98"/>
      <c r="RPD1404" s="4"/>
      <c r="RPE1404" s="4"/>
      <c r="RPF1404" s="101"/>
      <c r="RPQ1404" s="4"/>
      <c r="RPR1404" s="4"/>
      <c r="RPS1404" s="4"/>
      <c r="RPT1404" s="4"/>
      <c r="RPU1404" s="4"/>
      <c r="RPV1404" s="4"/>
      <c r="RPW1404" s="27"/>
      <c r="RPX1404" s="4"/>
      <c r="RPY1404" s="4"/>
      <c r="RPZ1404" s="4"/>
      <c r="RQA1404" s="4"/>
      <c r="RQB1404" s="4"/>
      <c r="RQC1404" s="4"/>
      <c r="RQD1404" s="27"/>
      <c r="RQE1404" s="4"/>
      <c r="RQH1404" s="4"/>
      <c r="RQI1404" s="49"/>
      <c r="RQJ1404" s="49"/>
      <c r="RQK1404" s="49"/>
      <c r="RQL1404" s="49"/>
      <c r="RQM1404" s="49"/>
      <c r="RQN1404" s="49"/>
      <c r="RQO1404" s="4"/>
      <c r="RQP1404" s="97"/>
      <c r="RQQ1404" s="97"/>
      <c r="RQR1404" s="97"/>
      <c r="RQS1404" s="97"/>
      <c r="RQT1404" s="97"/>
      <c r="RQU1404" s="97"/>
      <c r="RQV1404" s="97"/>
      <c r="RQW1404" s="97"/>
      <c r="RQX1404" s="97"/>
      <c r="RQY1404" s="97"/>
      <c r="RQZ1404" s="97"/>
      <c r="RRA1404" s="97"/>
      <c r="RRB1404" s="97"/>
      <c r="RRC1404" s="97"/>
      <c r="RRD1404" s="97"/>
      <c r="RRE1404" s="97"/>
      <c r="RRF1404" s="97"/>
      <c r="RRG1404" s="97"/>
      <c r="RRH1404" s="97"/>
      <c r="RRI1404" s="97"/>
      <c r="RRJ1404" s="97"/>
      <c r="RRK1404" s="97"/>
      <c r="RRL1404" s="97"/>
      <c r="RRM1404" s="97"/>
      <c r="RRN1404" s="97"/>
      <c r="RRO1404" s="97"/>
      <c r="RRP1404" s="97"/>
      <c r="RRQ1404" s="97"/>
      <c r="RRR1404" s="49"/>
      <c r="RRS1404" s="49"/>
      <c r="RRT1404" s="49"/>
      <c r="RRU1404" s="49"/>
      <c r="RRV1404" s="49"/>
      <c r="RRW1404" s="49"/>
      <c r="RRX1404" s="49"/>
      <c r="RRY1404" s="49"/>
      <c r="RRZ1404" s="49"/>
      <c r="RSA1404" s="49"/>
      <c r="RSB1404" s="49"/>
      <c r="RSC1404" s="49"/>
      <c r="RSD1404" s="49"/>
      <c r="RSE1404" s="49"/>
      <c r="RSF1404" s="49"/>
      <c r="RSG1404" s="49"/>
      <c r="RSH1404" s="49"/>
      <c r="RSI1404" s="49"/>
      <c r="RSJ1404" s="49"/>
      <c r="RSK1404" s="49"/>
      <c r="RSL1404" s="49"/>
      <c r="RSM1404" s="49"/>
      <c r="RSN1404" s="49"/>
      <c r="RSO1404" s="49"/>
      <c r="RSP1404" s="49"/>
      <c r="RSQ1404" s="49"/>
      <c r="RSR1404" s="49"/>
      <c r="RSS1404" s="49"/>
      <c r="RST1404" s="49"/>
      <c r="RSU1404" s="98"/>
      <c r="RSV1404" s="98"/>
      <c r="RSW1404" s="98"/>
      <c r="RSX1404" s="98"/>
      <c r="RSY1404" s="98"/>
      <c r="RSZ1404" s="98"/>
      <c r="RTA1404" s="98"/>
      <c r="RTB1404" s="98"/>
      <c r="RTC1404" s="98"/>
      <c r="RTD1404" s="98"/>
      <c r="RTE1404" s="98"/>
      <c r="RTF1404" s="98"/>
      <c r="RTG1404" s="98"/>
      <c r="RTH1404" s="98"/>
      <c r="RTI1404" s="98"/>
      <c r="RTJ1404" s="98"/>
      <c r="RTK1404" s="98"/>
      <c r="RTL1404" s="98"/>
      <c r="RTM1404" s="98"/>
      <c r="RTN1404" s="98"/>
      <c r="RTO1404" s="98"/>
      <c r="RTP1404" s="98"/>
      <c r="RTQ1404" s="98"/>
      <c r="RTR1404" s="98"/>
      <c r="RTS1404" s="98"/>
      <c r="RTT1404" s="98"/>
      <c r="RTU1404" s="98"/>
      <c r="RTV1404" s="98"/>
      <c r="RTW1404" s="49"/>
      <c r="RTX1404" s="4"/>
      <c r="RTY1404" s="4"/>
      <c r="RTZ1404" s="4"/>
      <c r="RUA1404" s="4"/>
      <c r="RUB1404" s="99"/>
      <c r="RUC1404" s="96"/>
      <c r="RUD1404" s="27"/>
      <c r="RUE1404" s="27"/>
      <c r="RUF1404" s="100"/>
      <c r="RUG1404" s="100"/>
      <c r="RUH1404" s="4"/>
      <c r="RUI1404" s="4"/>
      <c r="RUJ1404" s="27"/>
      <c r="RUK1404" s="27"/>
      <c r="RUL1404" s="98"/>
      <c r="RUM1404" s="98"/>
      <c r="RUN1404" s="98"/>
      <c r="RUO1404" s="98"/>
      <c r="RUP1404" s="98"/>
      <c r="RUQ1404" s="98"/>
      <c r="RUR1404" s="98"/>
      <c r="RUS1404" s="98"/>
      <c r="RUT1404" s="98"/>
      <c r="RUU1404" s="98"/>
      <c r="RUV1404" s="98"/>
      <c r="RUW1404" s="98"/>
      <c r="RUX1404" s="98"/>
      <c r="RUY1404" s="98"/>
      <c r="RUZ1404" s="98"/>
      <c r="RVA1404" s="98"/>
      <c r="RVB1404" s="98"/>
      <c r="RVC1404" s="98"/>
      <c r="RVD1404" s="98"/>
      <c r="RVE1404" s="98"/>
      <c r="RVF1404" s="98"/>
      <c r="RVG1404" s="98"/>
      <c r="RVH1404" s="98"/>
      <c r="RVI1404" s="98"/>
      <c r="RVJ1404" s="98"/>
      <c r="RVK1404" s="98"/>
      <c r="RVL1404" s="98"/>
      <c r="RVM1404" s="98"/>
      <c r="RVN1404" s="4"/>
      <c r="RVO1404" s="4"/>
      <c r="RVP1404" s="101"/>
      <c r="RWA1404" s="4"/>
      <c r="RWB1404" s="4"/>
      <c r="RWC1404" s="4"/>
      <c r="RWD1404" s="4"/>
      <c r="RWE1404" s="4"/>
      <c r="RWF1404" s="4"/>
      <c r="RWG1404" s="27"/>
      <c r="RWH1404" s="4"/>
      <c r="RWI1404" s="4"/>
      <c r="RWJ1404" s="4"/>
      <c r="RWK1404" s="4"/>
      <c r="RWL1404" s="4"/>
      <c r="RWM1404" s="4"/>
      <c r="RWN1404" s="27"/>
      <c r="RWO1404" s="4"/>
      <c r="RWR1404" s="4"/>
      <c r="RWS1404" s="49"/>
      <c r="RWT1404" s="49"/>
      <c r="RWU1404" s="49"/>
      <c r="RWV1404" s="49"/>
      <c r="RWW1404" s="49"/>
      <c r="RWX1404" s="49"/>
      <c r="RWY1404" s="4"/>
      <c r="RWZ1404" s="97"/>
      <c r="RXA1404" s="97"/>
      <c r="RXB1404" s="97"/>
      <c r="RXC1404" s="97"/>
      <c r="RXD1404" s="97"/>
      <c r="RXE1404" s="97"/>
      <c r="RXF1404" s="97"/>
      <c r="RXG1404" s="97"/>
      <c r="RXH1404" s="97"/>
      <c r="RXI1404" s="97"/>
      <c r="RXJ1404" s="97"/>
      <c r="RXK1404" s="97"/>
      <c r="RXL1404" s="97"/>
      <c r="RXM1404" s="97"/>
      <c r="RXN1404" s="97"/>
      <c r="RXO1404" s="97"/>
      <c r="RXP1404" s="97"/>
      <c r="RXQ1404" s="97"/>
      <c r="RXR1404" s="97"/>
      <c r="RXS1404" s="97"/>
      <c r="RXT1404" s="97"/>
      <c r="RXU1404" s="97"/>
      <c r="RXV1404" s="97"/>
      <c r="RXW1404" s="97"/>
      <c r="RXX1404" s="97"/>
      <c r="RXY1404" s="97"/>
      <c r="RXZ1404" s="97"/>
      <c r="RYA1404" s="97"/>
      <c r="RYB1404" s="49"/>
      <c r="RYC1404" s="49"/>
      <c r="RYD1404" s="49"/>
      <c r="RYE1404" s="49"/>
      <c r="RYF1404" s="49"/>
      <c r="RYG1404" s="49"/>
      <c r="RYH1404" s="49"/>
      <c r="RYI1404" s="49"/>
      <c r="RYJ1404" s="49"/>
      <c r="RYK1404" s="49"/>
      <c r="RYL1404" s="49"/>
      <c r="RYM1404" s="49"/>
      <c r="RYN1404" s="49"/>
      <c r="RYO1404" s="49"/>
      <c r="RYP1404" s="49"/>
      <c r="RYQ1404" s="49"/>
      <c r="RYR1404" s="49"/>
      <c r="RYS1404" s="49"/>
      <c r="RYT1404" s="49"/>
      <c r="RYU1404" s="49"/>
      <c r="RYV1404" s="49"/>
      <c r="RYW1404" s="49"/>
      <c r="RYX1404" s="49"/>
      <c r="RYY1404" s="49"/>
      <c r="RYZ1404" s="49"/>
      <c r="RZA1404" s="49"/>
      <c r="RZB1404" s="49"/>
      <c r="RZC1404" s="49"/>
      <c r="RZD1404" s="49"/>
      <c r="RZE1404" s="98"/>
      <c r="RZF1404" s="98"/>
      <c r="RZG1404" s="98"/>
      <c r="RZH1404" s="98"/>
      <c r="RZI1404" s="98"/>
      <c r="RZJ1404" s="98"/>
      <c r="RZK1404" s="98"/>
      <c r="RZL1404" s="98"/>
      <c r="RZM1404" s="98"/>
      <c r="RZN1404" s="98"/>
      <c r="RZO1404" s="98"/>
      <c r="RZP1404" s="98"/>
      <c r="RZQ1404" s="98"/>
      <c r="RZR1404" s="98"/>
      <c r="RZS1404" s="98"/>
      <c r="RZT1404" s="98"/>
      <c r="RZU1404" s="98"/>
      <c r="RZV1404" s="98"/>
      <c r="RZW1404" s="98"/>
      <c r="RZX1404" s="98"/>
      <c r="RZY1404" s="98"/>
      <c r="RZZ1404" s="98"/>
      <c r="SAA1404" s="98"/>
      <c r="SAB1404" s="98"/>
      <c r="SAC1404" s="98"/>
      <c r="SAD1404" s="98"/>
      <c r="SAE1404" s="98"/>
      <c r="SAF1404" s="98"/>
      <c r="SAG1404" s="49"/>
      <c r="SAH1404" s="4"/>
      <c r="SAI1404" s="4"/>
      <c r="SAJ1404" s="4"/>
      <c r="SAK1404" s="4"/>
      <c r="SAL1404" s="99"/>
      <c r="SAM1404" s="96"/>
      <c r="SAN1404" s="27"/>
      <c r="SAO1404" s="27"/>
      <c r="SAP1404" s="100"/>
      <c r="SAQ1404" s="100"/>
      <c r="SAR1404" s="4"/>
      <c r="SAS1404" s="4"/>
      <c r="SAT1404" s="27"/>
      <c r="SAU1404" s="27"/>
      <c r="SAV1404" s="98"/>
      <c r="SAW1404" s="98"/>
      <c r="SAX1404" s="98"/>
      <c r="SAY1404" s="98"/>
      <c r="SAZ1404" s="98"/>
      <c r="SBA1404" s="98"/>
      <c r="SBB1404" s="98"/>
      <c r="SBC1404" s="98"/>
      <c r="SBD1404" s="98"/>
      <c r="SBE1404" s="98"/>
      <c r="SBF1404" s="98"/>
      <c r="SBG1404" s="98"/>
      <c r="SBH1404" s="98"/>
      <c r="SBI1404" s="98"/>
      <c r="SBJ1404" s="98"/>
      <c r="SBK1404" s="98"/>
      <c r="SBL1404" s="98"/>
      <c r="SBM1404" s="98"/>
      <c r="SBN1404" s="98"/>
      <c r="SBO1404" s="98"/>
      <c r="SBP1404" s="98"/>
      <c r="SBQ1404" s="98"/>
      <c r="SBR1404" s="98"/>
      <c r="SBS1404" s="98"/>
      <c r="SBT1404" s="98"/>
      <c r="SBU1404" s="98"/>
      <c r="SBV1404" s="98"/>
      <c r="SBW1404" s="98"/>
      <c r="SBX1404" s="4"/>
      <c r="SBY1404" s="4"/>
      <c r="SBZ1404" s="101"/>
      <c r="SCK1404" s="4"/>
      <c r="SCL1404" s="4"/>
      <c r="SCM1404" s="4"/>
      <c r="SCN1404" s="4"/>
      <c r="SCO1404" s="4"/>
      <c r="SCP1404" s="4"/>
      <c r="SCQ1404" s="27"/>
      <c r="SCR1404" s="4"/>
      <c r="SCS1404" s="4"/>
      <c r="SCT1404" s="4"/>
      <c r="SCU1404" s="4"/>
      <c r="SCV1404" s="4"/>
      <c r="SCW1404" s="4"/>
      <c r="SCX1404" s="27"/>
      <c r="SCY1404" s="4"/>
      <c r="SDB1404" s="4"/>
      <c r="SDC1404" s="49"/>
      <c r="SDD1404" s="49"/>
      <c r="SDE1404" s="49"/>
      <c r="SDF1404" s="49"/>
      <c r="SDG1404" s="49"/>
      <c r="SDH1404" s="49"/>
      <c r="SDI1404" s="4"/>
      <c r="SDJ1404" s="97"/>
      <c r="SDK1404" s="97"/>
      <c r="SDL1404" s="97"/>
      <c r="SDM1404" s="97"/>
      <c r="SDN1404" s="97"/>
      <c r="SDO1404" s="97"/>
      <c r="SDP1404" s="97"/>
      <c r="SDQ1404" s="97"/>
      <c r="SDR1404" s="97"/>
      <c r="SDS1404" s="97"/>
      <c r="SDT1404" s="97"/>
      <c r="SDU1404" s="97"/>
      <c r="SDV1404" s="97"/>
      <c r="SDW1404" s="97"/>
      <c r="SDX1404" s="97"/>
      <c r="SDY1404" s="97"/>
      <c r="SDZ1404" s="97"/>
      <c r="SEA1404" s="97"/>
      <c r="SEB1404" s="97"/>
      <c r="SEC1404" s="97"/>
      <c r="SED1404" s="97"/>
      <c r="SEE1404" s="97"/>
      <c r="SEF1404" s="97"/>
      <c r="SEG1404" s="97"/>
      <c r="SEH1404" s="97"/>
      <c r="SEI1404" s="97"/>
      <c r="SEJ1404" s="97"/>
      <c r="SEK1404" s="97"/>
      <c r="SEL1404" s="49"/>
      <c r="SEM1404" s="49"/>
      <c r="SEN1404" s="49"/>
      <c r="SEO1404" s="49"/>
      <c r="SEP1404" s="49"/>
      <c r="SEQ1404" s="49"/>
      <c r="SER1404" s="49"/>
      <c r="SES1404" s="49"/>
      <c r="SET1404" s="49"/>
      <c r="SEU1404" s="49"/>
      <c r="SEV1404" s="49"/>
      <c r="SEW1404" s="49"/>
      <c r="SEX1404" s="49"/>
      <c r="SEY1404" s="49"/>
      <c r="SEZ1404" s="49"/>
      <c r="SFA1404" s="49"/>
      <c r="SFB1404" s="49"/>
      <c r="SFC1404" s="49"/>
      <c r="SFD1404" s="49"/>
      <c r="SFE1404" s="49"/>
      <c r="SFF1404" s="49"/>
      <c r="SFG1404" s="49"/>
      <c r="SFH1404" s="49"/>
      <c r="SFI1404" s="49"/>
      <c r="SFJ1404" s="49"/>
      <c r="SFK1404" s="49"/>
      <c r="SFL1404" s="49"/>
      <c r="SFM1404" s="49"/>
      <c r="SFN1404" s="49"/>
      <c r="SFO1404" s="98"/>
      <c r="SFP1404" s="98"/>
      <c r="SFQ1404" s="98"/>
      <c r="SFR1404" s="98"/>
      <c r="SFS1404" s="98"/>
      <c r="SFT1404" s="98"/>
      <c r="SFU1404" s="98"/>
      <c r="SFV1404" s="98"/>
      <c r="SFW1404" s="98"/>
      <c r="SFX1404" s="98"/>
      <c r="SFY1404" s="98"/>
      <c r="SFZ1404" s="98"/>
      <c r="SGA1404" s="98"/>
      <c r="SGB1404" s="98"/>
      <c r="SGC1404" s="98"/>
      <c r="SGD1404" s="98"/>
      <c r="SGE1404" s="98"/>
      <c r="SGF1404" s="98"/>
      <c r="SGG1404" s="98"/>
      <c r="SGH1404" s="98"/>
      <c r="SGI1404" s="98"/>
      <c r="SGJ1404" s="98"/>
      <c r="SGK1404" s="98"/>
      <c r="SGL1404" s="98"/>
      <c r="SGM1404" s="98"/>
      <c r="SGN1404" s="98"/>
      <c r="SGO1404" s="98"/>
      <c r="SGP1404" s="98"/>
      <c r="SGQ1404" s="49"/>
      <c r="SGR1404" s="4"/>
      <c r="SGS1404" s="4"/>
      <c r="SGT1404" s="4"/>
      <c r="SGU1404" s="4"/>
      <c r="SGV1404" s="99"/>
      <c r="SGW1404" s="96"/>
      <c r="SGX1404" s="27"/>
      <c r="SGY1404" s="27"/>
      <c r="SGZ1404" s="100"/>
      <c r="SHA1404" s="100"/>
      <c r="SHB1404" s="4"/>
      <c r="SHC1404" s="4"/>
      <c r="SHD1404" s="27"/>
      <c r="SHE1404" s="27"/>
      <c r="SHF1404" s="98"/>
      <c r="SHG1404" s="98"/>
      <c r="SHH1404" s="98"/>
      <c r="SHI1404" s="98"/>
      <c r="SHJ1404" s="98"/>
      <c r="SHK1404" s="98"/>
      <c r="SHL1404" s="98"/>
      <c r="SHM1404" s="98"/>
      <c r="SHN1404" s="98"/>
      <c r="SHO1404" s="98"/>
      <c r="SHP1404" s="98"/>
      <c r="SHQ1404" s="98"/>
      <c r="SHR1404" s="98"/>
      <c r="SHS1404" s="98"/>
      <c r="SHT1404" s="98"/>
      <c r="SHU1404" s="98"/>
      <c r="SHV1404" s="98"/>
      <c r="SHW1404" s="98"/>
      <c r="SHX1404" s="98"/>
      <c r="SHY1404" s="98"/>
      <c r="SHZ1404" s="98"/>
      <c r="SIA1404" s="98"/>
      <c r="SIB1404" s="98"/>
      <c r="SIC1404" s="98"/>
      <c r="SID1404" s="98"/>
      <c r="SIE1404" s="98"/>
      <c r="SIF1404" s="98"/>
      <c r="SIG1404" s="98"/>
      <c r="SIH1404" s="4"/>
      <c r="SII1404" s="4"/>
      <c r="SIJ1404" s="101"/>
      <c r="SIU1404" s="4"/>
      <c r="SIV1404" s="4"/>
      <c r="SIW1404" s="4"/>
      <c r="SIX1404" s="4"/>
      <c r="SIY1404" s="4"/>
      <c r="SIZ1404" s="4"/>
      <c r="SJA1404" s="27"/>
      <c r="SJB1404" s="4"/>
      <c r="SJC1404" s="4"/>
      <c r="SJD1404" s="4"/>
      <c r="SJE1404" s="4"/>
      <c r="SJF1404" s="4"/>
      <c r="SJG1404" s="4"/>
      <c r="SJH1404" s="27"/>
      <c r="SJI1404" s="4"/>
      <c r="SJL1404" s="4"/>
      <c r="SJM1404" s="49"/>
      <c r="SJN1404" s="49"/>
      <c r="SJO1404" s="49"/>
      <c r="SJP1404" s="49"/>
      <c r="SJQ1404" s="49"/>
      <c r="SJR1404" s="49"/>
      <c r="SJS1404" s="4"/>
      <c r="SJT1404" s="97"/>
      <c r="SJU1404" s="97"/>
      <c r="SJV1404" s="97"/>
      <c r="SJW1404" s="97"/>
      <c r="SJX1404" s="97"/>
      <c r="SJY1404" s="97"/>
      <c r="SJZ1404" s="97"/>
      <c r="SKA1404" s="97"/>
      <c r="SKB1404" s="97"/>
      <c r="SKC1404" s="97"/>
      <c r="SKD1404" s="97"/>
      <c r="SKE1404" s="97"/>
      <c r="SKF1404" s="97"/>
      <c r="SKG1404" s="97"/>
      <c r="SKH1404" s="97"/>
      <c r="SKI1404" s="97"/>
      <c r="SKJ1404" s="97"/>
      <c r="SKK1404" s="97"/>
      <c r="SKL1404" s="97"/>
      <c r="SKM1404" s="97"/>
      <c r="SKN1404" s="97"/>
      <c r="SKO1404" s="97"/>
      <c r="SKP1404" s="97"/>
      <c r="SKQ1404" s="97"/>
      <c r="SKR1404" s="97"/>
      <c r="SKS1404" s="97"/>
      <c r="SKT1404" s="97"/>
      <c r="SKU1404" s="97"/>
      <c r="SKV1404" s="49"/>
      <c r="SKW1404" s="49"/>
      <c r="SKX1404" s="49"/>
      <c r="SKY1404" s="49"/>
      <c r="SKZ1404" s="49"/>
      <c r="SLA1404" s="49"/>
      <c r="SLB1404" s="49"/>
      <c r="SLC1404" s="49"/>
      <c r="SLD1404" s="49"/>
      <c r="SLE1404" s="49"/>
      <c r="SLF1404" s="49"/>
      <c r="SLG1404" s="49"/>
      <c r="SLH1404" s="49"/>
      <c r="SLI1404" s="49"/>
      <c r="SLJ1404" s="49"/>
      <c r="SLK1404" s="49"/>
      <c r="SLL1404" s="49"/>
      <c r="SLM1404" s="49"/>
      <c r="SLN1404" s="49"/>
      <c r="SLO1404" s="49"/>
      <c r="SLP1404" s="49"/>
      <c r="SLQ1404" s="49"/>
      <c r="SLR1404" s="49"/>
      <c r="SLS1404" s="49"/>
      <c r="SLT1404" s="49"/>
      <c r="SLU1404" s="49"/>
      <c r="SLV1404" s="49"/>
      <c r="SLW1404" s="49"/>
      <c r="SLX1404" s="49"/>
      <c r="SLY1404" s="98"/>
      <c r="SLZ1404" s="98"/>
      <c r="SMA1404" s="98"/>
      <c r="SMB1404" s="98"/>
      <c r="SMC1404" s="98"/>
      <c r="SMD1404" s="98"/>
      <c r="SME1404" s="98"/>
      <c r="SMF1404" s="98"/>
      <c r="SMG1404" s="98"/>
      <c r="SMH1404" s="98"/>
      <c r="SMI1404" s="98"/>
      <c r="SMJ1404" s="98"/>
      <c r="SMK1404" s="98"/>
      <c r="SML1404" s="98"/>
      <c r="SMM1404" s="98"/>
      <c r="SMN1404" s="98"/>
      <c r="SMO1404" s="98"/>
      <c r="SMP1404" s="98"/>
      <c r="SMQ1404" s="98"/>
      <c r="SMR1404" s="98"/>
      <c r="SMS1404" s="98"/>
      <c r="SMT1404" s="98"/>
      <c r="SMU1404" s="98"/>
      <c r="SMV1404" s="98"/>
      <c r="SMW1404" s="98"/>
      <c r="SMX1404" s="98"/>
      <c r="SMY1404" s="98"/>
      <c r="SMZ1404" s="98"/>
      <c r="SNA1404" s="49"/>
      <c r="SNB1404" s="4"/>
      <c r="SNC1404" s="4"/>
      <c r="SND1404" s="4"/>
      <c r="SNE1404" s="4"/>
      <c r="SNF1404" s="99"/>
      <c r="SNG1404" s="96"/>
      <c r="SNH1404" s="27"/>
      <c r="SNI1404" s="27"/>
      <c r="SNJ1404" s="100"/>
      <c r="SNK1404" s="100"/>
      <c r="SNL1404" s="4"/>
      <c r="SNM1404" s="4"/>
      <c r="SNN1404" s="27"/>
      <c r="SNO1404" s="27"/>
      <c r="SNP1404" s="98"/>
      <c r="SNQ1404" s="98"/>
      <c r="SNR1404" s="98"/>
      <c r="SNS1404" s="98"/>
      <c r="SNT1404" s="98"/>
      <c r="SNU1404" s="98"/>
      <c r="SNV1404" s="98"/>
      <c r="SNW1404" s="98"/>
      <c r="SNX1404" s="98"/>
      <c r="SNY1404" s="98"/>
      <c r="SNZ1404" s="98"/>
      <c r="SOA1404" s="98"/>
      <c r="SOB1404" s="98"/>
      <c r="SOC1404" s="98"/>
      <c r="SOD1404" s="98"/>
      <c r="SOE1404" s="98"/>
      <c r="SOF1404" s="98"/>
      <c r="SOG1404" s="98"/>
      <c r="SOH1404" s="98"/>
      <c r="SOI1404" s="98"/>
      <c r="SOJ1404" s="98"/>
      <c r="SOK1404" s="98"/>
      <c r="SOL1404" s="98"/>
      <c r="SOM1404" s="98"/>
      <c r="SON1404" s="98"/>
      <c r="SOO1404" s="98"/>
      <c r="SOP1404" s="98"/>
      <c r="SOQ1404" s="98"/>
      <c r="SOR1404" s="4"/>
      <c r="SOS1404" s="4"/>
      <c r="SOT1404" s="101"/>
      <c r="SPE1404" s="4"/>
      <c r="SPF1404" s="4"/>
      <c r="SPG1404" s="4"/>
      <c r="SPH1404" s="4"/>
      <c r="SPI1404" s="4"/>
      <c r="SPJ1404" s="4"/>
      <c r="SPK1404" s="27"/>
      <c r="SPL1404" s="4"/>
      <c r="SPM1404" s="4"/>
      <c r="SPN1404" s="4"/>
      <c r="SPO1404" s="4"/>
      <c r="SPP1404" s="4"/>
      <c r="SPQ1404" s="4"/>
      <c r="SPR1404" s="27"/>
      <c r="SPS1404" s="4"/>
      <c r="SPV1404" s="4"/>
      <c r="SPW1404" s="49"/>
      <c r="SPX1404" s="49"/>
      <c r="SPY1404" s="49"/>
      <c r="SPZ1404" s="49"/>
      <c r="SQA1404" s="49"/>
      <c r="SQB1404" s="49"/>
      <c r="SQC1404" s="4"/>
      <c r="SQD1404" s="97"/>
      <c r="SQE1404" s="97"/>
      <c r="SQF1404" s="97"/>
      <c r="SQG1404" s="97"/>
      <c r="SQH1404" s="97"/>
      <c r="SQI1404" s="97"/>
      <c r="SQJ1404" s="97"/>
      <c r="SQK1404" s="97"/>
      <c r="SQL1404" s="97"/>
      <c r="SQM1404" s="97"/>
      <c r="SQN1404" s="97"/>
      <c r="SQO1404" s="97"/>
      <c r="SQP1404" s="97"/>
      <c r="SQQ1404" s="97"/>
      <c r="SQR1404" s="97"/>
      <c r="SQS1404" s="97"/>
      <c r="SQT1404" s="97"/>
      <c r="SQU1404" s="97"/>
      <c r="SQV1404" s="97"/>
      <c r="SQW1404" s="97"/>
      <c r="SQX1404" s="97"/>
      <c r="SQY1404" s="97"/>
      <c r="SQZ1404" s="97"/>
      <c r="SRA1404" s="97"/>
      <c r="SRB1404" s="97"/>
      <c r="SRC1404" s="97"/>
      <c r="SRD1404" s="97"/>
      <c r="SRE1404" s="97"/>
      <c r="SRF1404" s="49"/>
      <c r="SRG1404" s="49"/>
      <c r="SRH1404" s="49"/>
      <c r="SRI1404" s="49"/>
      <c r="SRJ1404" s="49"/>
      <c r="SRK1404" s="49"/>
      <c r="SRL1404" s="49"/>
      <c r="SRM1404" s="49"/>
      <c r="SRN1404" s="49"/>
      <c r="SRO1404" s="49"/>
      <c r="SRP1404" s="49"/>
      <c r="SRQ1404" s="49"/>
      <c r="SRR1404" s="49"/>
      <c r="SRS1404" s="49"/>
      <c r="SRT1404" s="49"/>
      <c r="SRU1404" s="49"/>
      <c r="SRV1404" s="49"/>
      <c r="SRW1404" s="49"/>
      <c r="SRX1404" s="49"/>
      <c r="SRY1404" s="49"/>
      <c r="SRZ1404" s="49"/>
      <c r="SSA1404" s="49"/>
      <c r="SSB1404" s="49"/>
      <c r="SSC1404" s="49"/>
      <c r="SSD1404" s="49"/>
      <c r="SSE1404" s="49"/>
      <c r="SSF1404" s="49"/>
      <c r="SSG1404" s="49"/>
      <c r="SSH1404" s="49"/>
      <c r="SSI1404" s="98"/>
      <c r="SSJ1404" s="98"/>
      <c r="SSK1404" s="98"/>
      <c r="SSL1404" s="98"/>
      <c r="SSM1404" s="98"/>
      <c r="SSN1404" s="98"/>
      <c r="SSO1404" s="98"/>
      <c r="SSP1404" s="98"/>
      <c r="SSQ1404" s="98"/>
      <c r="SSR1404" s="98"/>
      <c r="SSS1404" s="98"/>
      <c r="SST1404" s="98"/>
      <c r="SSU1404" s="98"/>
      <c r="SSV1404" s="98"/>
      <c r="SSW1404" s="98"/>
      <c r="SSX1404" s="98"/>
      <c r="SSY1404" s="98"/>
      <c r="SSZ1404" s="98"/>
      <c r="STA1404" s="98"/>
      <c r="STB1404" s="98"/>
      <c r="STC1404" s="98"/>
      <c r="STD1404" s="98"/>
      <c r="STE1404" s="98"/>
      <c r="STF1404" s="98"/>
      <c r="STG1404" s="98"/>
      <c r="STH1404" s="98"/>
      <c r="STI1404" s="98"/>
      <c r="STJ1404" s="98"/>
      <c r="STK1404" s="49"/>
      <c r="STL1404" s="4"/>
      <c r="STM1404" s="4"/>
      <c r="STN1404" s="4"/>
      <c r="STO1404" s="4"/>
      <c r="STP1404" s="99"/>
      <c r="STQ1404" s="96"/>
      <c r="STR1404" s="27"/>
      <c r="STS1404" s="27"/>
      <c r="STT1404" s="100"/>
      <c r="STU1404" s="100"/>
      <c r="STV1404" s="4"/>
      <c r="STW1404" s="4"/>
      <c r="STX1404" s="27"/>
      <c r="STY1404" s="27"/>
      <c r="STZ1404" s="98"/>
      <c r="SUA1404" s="98"/>
      <c r="SUB1404" s="98"/>
      <c r="SUC1404" s="98"/>
      <c r="SUD1404" s="98"/>
      <c r="SUE1404" s="98"/>
      <c r="SUF1404" s="98"/>
      <c r="SUG1404" s="98"/>
      <c r="SUH1404" s="98"/>
      <c r="SUI1404" s="98"/>
      <c r="SUJ1404" s="98"/>
      <c r="SUK1404" s="98"/>
      <c r="SUL1404" s="98"/>
      <c r="SUM1404" s="98"/>
      <c r="SUN1404" s="98"/>
      <c r="SUO1404" s="98"/>
      <c r="SUP1404" s="98"/>
      <c r="SUQ1404" s="98"/>
      <c r="SUR1404" s="98"/>
      <c r="SUS1404" s="98"/>
      <c r="SUT1404" s="98"/>
      <c r="SUU1404" s="98"/>
      <c r="SUV1404" s="98"/>
      <c r="SUW1404" s="98"/>
      <c r="SUX1404" s="98"/>
      <c r="SUY1404" s="98"/>
      <c r="SUZ1404" s="98"/>
      <c r="SVA1404" s="98"/>
      <c r="SVB1404" s="4"/>
      <c r="SVC1404" s="4"/>
      <c r="SVD1404" s="101"/>
      <c r="SVO1404" s="4"/>
      <c r="SVP1404" s="4"/>
      <c r="SVQ1404" s="4"/>
      <c r="SVR1404" s="4"/>
      <c r="SVS1404" s="4"/>
      <c r="SVT1404" s="4"/>
      <c r="SVU1404" s="27"/>
      <c r="SVV1404" s="4"/>
      <c r="SVW1404" s="4"/>
      <c r="SVX1404" s="4"/>
      <c r="SVY1404" s="4"/>
      <c r="SVZ1404" s="4"/>
      <c r="SWA1404" s="4"/>
      <c r="SWB1404" s="27"/>
      <c r="SWC1404" s="4"/>
      <c r="SWF1404" s="4"/>
      <c r="SWG1404" s="49"/>
      <c r="SWH1404" s="49"/>
      <c r="SWI1404" s="49"/>
      <c r="SWJ1404" s="49"/>
      <c r="SWK1404" s="49"/>
      <c r="SWL1404" s="49"/>
      <c r="SWM1404" s="4"/>
      <c r="SWN1404" s="97"/>
      <c r="SWO1404" s="97"/>
      <c r="SWP1404" s="97"/>
      <c r="SWQ1404" s="97"/>
      <c r="SWR1404" s="97"/>
      <c r="SWS1404" s="97"/>
      <c r="SWT1404" s="97"/>
      <c r="SWU1404" s="97"/>
      <c r="SWV1404" s="97"/>
      <c r="SWW1404" s="97"/>
      <c r="SWX1404" s="97"/>
      <c r="SWY1404" s="97"/>
      <c r="SWZ1404" s="97"/>
      <c r="SXA1404" s="97"/>
      <c r="SXB1404" s="97"/>
      <c r="SXC1404" s="97"/>
      <c r="SXD1404" s="97"/>
      <c r="SXE1404" s="97"/>
      <c r="SXF1404" s="97"/>
      <c r="SXG1404" s="97"/>
      <c r="SXH1404" s="97"/>
      <c r="SXI1404" s="97"/>
      <c r="SXJ1404" s="97"/>
      <c r="SXK1404" s="97"/>
      <c r="SXL1404" s="97"/>
      <c r="SXM1404" s="97"/>
      <c r="SXN1404" s="97"/>
      <c r="SXO1404" s="97"/>
      <c r="SXP1404" s="49"/>
      <c r="SXQ1404" s="49"/>
      <c r="SXR1404" s="49"/>
      <c r="SXS1404" s="49"/>
      <c r="SXT1404" s="49"/>
      <c r="SXU1404" s="49"/>
      <c r="SXV1404" s="49"/>
      <c r="SXW1404" s="49"/>
      <c r="SXX1404" s="49"/>
      <c r="SXY1404" s="49"/>
      <c r="SXZ1404" s="49"/>
      <c r="SYA1404" s="49"/>
      <c r="SYB1404" s="49"/>
      <c r="SYC1404" s="49"/>
      <c r="SYD1404" s="49"/>
      <c r="SYE1404" s="49"/>
      <c r="SYF1404" s="49"/>
      <c r="SYG1404" s="49"/>
      <c r="SYH1404" s="49"/>
      <c r="SYI1404" s="49"/>
      <c r="SYJ1404" s="49"/>
      <c r="SYK1404" s="49"/>
      <c r="SYL1404" s="49"/>
      <c r="SYM1404" s="49"/>
      <c r="SYN1404" s="49"/>
      <c r="SYO1404" s="49"/>
      <c r="SYP1404" s="49"/>
      <c r="SYQ1404" s="49"/>
      <c r="SYR1404" s="49"/>
      <c r="SYS1404" s="98"/>
      <c r="SYT1404" s="98"/>
      <c r="SYU1404" s="98"/>
      <c r="SYV1404" s="98"/>
      <c r="SYW1404" s="98"/>
      <c r="SYX1404" s="98"/>
      <c r="SYY1404" s="98"/>
      <c r="SYZ1404" s="98"/>
      <c r="SZA1404" s="98"/>
      <c r="SZB1404" s="98"/>
      <c r="SZC1404" s="98"/>
      <c r="SZD1404" s="98"/>
      <c r="SZE1404" s="98"/>
      <c r="SZF1404" s="98"/>
      <c r="SZG1404" s="98"/>
      <c r="SZH1404" s="98"/>
      <c r="SZI1404" s="98"/>
      <c r="SZJ1404" s="98"/>
      <c r="SZK1404" s="98"/>
      <c r="SZL1404" s="98"/>
      <c r="SZM1404" s="98"/>
      <c r="SZN1404" s="98"/>
      <c r="SZO1404" s="98"/>
      <c r="SZP1404" s="98"/>
      <c r="SZQ1404" s="98"/>
      <c r="SZR1404" s="98"/>
      <c r="SZS1404" s="98"/>
      <c r="SZT1404" s="98"/>
      <c r="SZU1404" s="49"/>
      <c r="SZV1404" s="4"/>
      <c r="SZW1404" s="4"/>
      <c r="SZX1404" s="4"/>
      <c r="SZY1404" s="4"/>
      <c r="SZZ1404" s="99"/>
      <c r="TAA1404" s="96"/>
      <c r="TAB1404" s="27"/>
      <c r="TAC1404" s="27"/>
      <c r="TAD1404" s="100"/>
      <c r="TAE1404" s="100"/>
      <c r="TAF1404" s="4"/>
      <c r="TAG1404" s="4"/>
      <c r="TAH1404" s="27"/>
      <c r="TAI1404" s="27"/>
      <c r="TAJ1404" s="98"/>
      <c r="TAK1404" s="98"/>
      <c r="TAL1404" s="98"/>
      <c r="TAM1404" s="98"/>
      <c r="TAN1404" s="98"/>
      <c r="TAO1404" s="98"/>
      <c r="TAP1404" s="98"/>
      <c r="TAQ1404" s="98"/>
      <c r="TAR1404" s="98"/>
      <c r="TAS1404" s="98"/>
      <c r="TAT1404" s="98"/>
      <c r="TAU1404" s="98"/>
      <c r="TAV1404" s="98"/>
      <c r="TAW1404" s="98"/>
      <c r="TAX1404" s="98"/>
      <c r="TAY1404" s="98"/>
      <c r="TAZ1404" s="98"/>
      <c r="TBA1404" s="98"/>
      <c r="TBB1404" s="98"/>
      <c r="TBC1404" s="98"/>
      <c r="TBD1404" s="98"/>
      <c r="TBE1404" s="98"/>
      <c r="TBF1404" s="98"/>
      <c r="TBG1404" s="98"/>
      <c r="TBH1404" s="98"/>
      <c r="TBI1404" s="98"/>
      <c r="TBJ1404" s="98"/>
      <c r="TBK1404" s="98"/>
      <c r="TBL1404" s="4"/>
      <c r="TBM1404" s="4"/>
      <c r="TBN1404" s="101"/>
      <c r="TBY1404" s="4"/>
      <c r="TBZ1404" s="4"/>
      <c r="TCA1404" s="4"/>
      <c r="TCB1404" s="4"/>
      <c r="TCC1404" s="4"/>
      <c r="TCD1404" s="4"/>
      <c r="TCE1404" s="27"/>
      <c r="TCF1404" s="4"/>
      <c r="TCG1404" s="4"/>
      <c r="TCH1404" s="4"/>
      <c r="TCI1404" s="4"/>
      <c r="TCJ1404" s="4"/>
      <c r="TCK1404" s="4"/>
      <c r="TCL1404" s="27"/>
      <c r="TCM1404" s="4"/>
      <c r="TCP1404" s="4"/>
      <c r="TCQ1404" s="49"/>
      <c r="TCR1404" s="49"/>
      <c r="TCS1404" s="49"/>
      <c r="TCT1404" s="49"/>
      <c r="TCU1404" s="49"/>
      <c r="TCV1404" s="49"/>
      <c r="TCW1404" s="4"/>
      <c r="TCX1404" s="97"/>
      <c r="TCY1404" s="97"/>
      <c r="TCZ1404" s="97"/>
      <c r="TDA1404" s="97"/>
      <c r="TDB1404" s="97"/>
      <c r="TDC1404" s="97"/>
      <c r="TDD1404" s="97"/>
      <c r="TDE1404" s="97"/>
      <c r="TDF1404" s="97"/>
      <c r="TDG1404" s="97"/>
      <c r="TDH1404" s="97"/>
      <c r="TDI1404" s="97"/>
      <c r="TDJ1404" s="97"/>
      <c r="TDK1404" s="97"/>
      <c r="TDL1404" s="97"/>
      <c r="TDM1404" s="97"/>
      <c r="TDN1404" s="97"/>
      <c r="TDO1404" s="97"/>
      <c r="TDP1404" s="97"/>
      <c r="TDQ1404" s="97"/>
      <c r="TDR1404" s="97"/>
      <c r="TDS1404" s="97"/>
      <c r="TDT1404" s="97"/>
      <c r="TDU1404" s="97"/>
      <c r="TDV1404" s="97"/>
      <c r="TDW1404" s="97"/>
      <c r="TDX1404" s="97"/>
      <c r="TDY1404" s="97"/>
      <c r="TDZ1404" s="49"/>
      <c r="TEA1404" s="49"/>
      <c r="TEB1404" s="49"/>
      <c r="TEC1404" s="49"/>
      <c r="TED1404" s="49"/>
      <c r="TEE1404" s="49"/>
      <c r="TEF1404" s="49"/>
      <c r="TEG1404" s="49"/>
      <c r="TEH1404" s="49"/>
      <c r="TEI1404" s="49"/>
      <c r="TEJ1404" s="49"/>
      <c r="TEK1404" s="49"/>
      <c r="TEL1404" s="49"/>
      <c r="TEM1404" s="49"/>
      <c r="TEN1404" s="49"/>
      <c r="TEO1404" s="49"/>
      <c r="TEP1404" s="49"/>
      <c r="TEQ1404" s="49"/>
      <c r="TER1404" s="49"/>
      <c r="TES1404" s="49"/>
      <c r="TET1404" s="49"/>
      <c r="TEU1404" s="49"/>
      <c r="TEV1404" s="49"/>
      <c r="TEW1404" s="49"/>
      <c r="TEX1404" s="49"/>
      <c r="TEY1404" s="49"/>
      <c r="TEZ1404" s="49"/>
      <c r="TFA1404" s="49"/>
      <c r="TFB1404" s="49"/>
      <c r="TFC1404" s="98"/>
      <c r="TFD1404" s="98"/>
      <c r="TFE1404" s="98"/>
      <c r="TFF1404" s="98"/>
      <c r="TFG1404" s="98"/>
      <c r="TFH1404" s="98"/>
      <c r="TFI1404" s="98"/>
      <c r="TFJ1404" s="98"/>
      <c r="TFK1404" s="98"/>
      <c r="TFL1404" s="98"/>
      <c r="TFM1404" s="98"/>
      <c r="TFN1404" s="98"/>
      <c r="TFO1404" s="98"/>
      <c r="TFP1404" s="98"/>
      <c r="TFQ1404" s="98"/>
      <c r="TFR1404" s="98"/>
      <c r="TFS1404" s="98"/>
      <c r="TFT1404" s="98"/>
      <c r="TFU1404" s="98"/>
      <c r="TFV1404" s="98"/>
      <c r="TFW1404" s="98"/>
      <c r="TFX1404" s="98"/>
      <c r="TFY1404" s="98"/>
      <c r="TFZ1404" s="98"/>
      <c r="TGA1404" s="98"/>
      <c r="TGB1404" s="98"/>
      <c r="TGC1404" s="98"/>
      <c r="TGD1404" s="98"/>
      <c r="TGE1404" s="49"/>
      <c r="TGF1404" s="4"/>
      <c r="TGG1404" s="4"/>
      <c r="TGH1404" s="4"/>
      <c r="TGI1404" s="4"/>
      <c r="TGJ1404" s="99"/>
      <c r="TGK1404" s="96"/>
      <c r="TGL1404" s="27"/>
      <c r="TGM1404" s="27"/>
      <c r="TGN1404" s="100"/>
      <c r="TGO1404" s="100"/>
      <c r="TGP1404" s="4"/>
      <c r="TGQ1404" s="4"/>
      <c r="TGR1404" s="27"/>
      <c r="TGS1404" s="27"/>
      <c r="TGT1404" s="98"/>
      <c r="TGU1404" s="98"/>
      <c r="TGV1404" s="98"/>
      <c r="TGW1404" s="98"/>
      <c r="TGX1404" s="98"/>
      <c r="TGY1404" s="98"/>
      <c r="TGZ1404" s="98"/>
      <c r="THA1404" s="98"/>
      <c r="THB1404" s="98"/>
      <c r="THC1404" s="98"/>
      <c r="THD1404" s="98"/>
      <c r="THE1404" s="98"/>
      <c r="THF1404" s="98"/>
      <c r="THG1404" s="98"/>
      <c r="THH1404" s="98"/>
      <c r="THI1404" s="98"/>
      <c r="THJ1404" s="98"/>
      <c r="THK1404" s="98"/>
      <c r="THL1404" s="98"/>
      <c r="THM1404" s="98"/>
      <c r="THN1404" s="98"/>
      <c r="THO1404" s="98"/>
      <c r="THP1404" s="98"/>
      <c r="THQ1404" s="98"/>
      <c r="THR1404" s="98"/>
      <c r="THS1404" s="98"/>
      <c r="THT1404" s="98"/>
      <c r="THU1404" s="98"/>
      <c r="THV1404" s="4"/>
      <c r="THW1404" s="4"/>
      <c r="THX1404" s="101"/>
      <c r="TII1404" s="4"/>
      <c r="TIJ1404" s="4"/>
      <c r="TIK1404" s="4"/>
      <c r="TIL1404" s="4"/>
      <c r="TIM1404" s="4"/>
      <c r="TIN1404" s="4"/>
      <c r="TIO1404" s="27"/>
      <c r="TIP1404" s="4"/>
      <c r="TIQ1404" s="4"/>
      <c r="TIR1404" s="4"/>
      <c r="TIS1404" s="4"/>
      <c r="TIT1404" s="4"/>
      <c r="TIU1404" s="4"/>
      <c r="TIV1404" s="27"/>
      <c r="TIW1404" s="4"/>
      <c r="TIZ1404" s="4"/>
      <c r="TJA1404" s="49"/>
      <c r="TJB1404" s="49"/>
      <c r="TJC1404" s="49"/>
      <c r="TJD1404" s="49"/>
      <c r="TJE1404" s="49"/>
      <c r="TJF1404" s="49"/>
      <c r="TJG1404" s="4"/>
      <c r="TJH1404" s="97"/>
      <c r="TJI1404" s="97"/>
      <c r="TJJ1404" s="97"/>
      <c r="TJK1404" s="97"/>
      <c r="TJL1404" s="97"/>
      <c r="TJM1404" s="97"/>
      <c r="TJN1404" s="97"/>
      <c r="TJO1404" s="97"/>
      <c r="TJP1404" s="97"/>
      <c r="TJQ1404" s="97"/>
      <c r="TJR1404" s="97"/>
      <c r="TJS1404" s="97"/>
      <c r="TJT1404" s="97"/>
      <c r="TJU1404" s="97"/>
      <c r="TJV1404" s="97"/>
      <c r="TJW1404" s="97"/>
      <c r="TJX1404" s="97"/>
      <c r="TJY1404" s="97"/>
      <c r="TJZ1404" s="97"/>
      <c r="TKA1404" s="97"/>
      <c r="TKB1404" s="97"/>
      <c r="TKC1404" s="97"/>
      <c r="TKD1404" s="97"/>
      <c r="TKE1404" s="97"/>
      <c r="TKF1404" s="97"/>
      <c r="TKG1404" s="97"/>
      <c r="TKH1404" s="97"/>
      <c r="TKI1404" s="97"/>
      <c r="TKJ1404" s="49"/>
      <c r="TKK1404" s="49"/>
      <c r="TKL1404" s="49"/>
      <c r="TKM1404" s="49"/>
      <c r="TKN1404" s="49"/>
      <c r="TKO1404" s="49"/>
      <c r="TKP1404" s="49"/>
      <c r="TKQ1404" s="49"/>
      <c r="TKR1404" s="49"/>
      <c r="TKS1404" s="49"/>
      <c r="TKT1404" s="49"/>
      <c r="TKU1404" s="49"/>
      <c r="TKV1404" s="49"/>
      <c r="TKW1404" s="49"/>
      <c r="TKX1404" s="49"/>
      <c r="TKY1404" s="49"/>
      <c r="TKZ1404" s="49"/>
      <c r="TLA1404" s="49"/>
      <c r="TLB1404" s="49"/>
      <c r="TLC1404" s="49"/>
      <c r="TLD1404" s="49"/>
      <c r="TLE1404" s="49"/>
      <c r="TLF1404" s="49"/>
      <c r="TLG1404" s="49"/>
      <c r="TLH1404" s="49"/>
      <c r="TLI1404" s="49"/>
      <c r="TLJ1404" s="49"/>
      <c r="TLK1404" s="49"/>
      <c r="TLL1404" s="49"/>
      <c r="TLM1404" s="98"/>
      <c r="TLN1404" s="98"/>
      <c r="TLO1404" s="98"/>
      <c r="TLP1404" s="98"/>
      <c r="TLQ1404" s="98"/>
      <c r="TLR1404" s="98"/>
      <c r="TLS1404" s="98"/>
      <c r="TLT1404" s="98"/>
      <c r="TLU1404" s="98"/>
      <c r="TLV1404" s="98"/>
      <c r="TLW1404" s="98"/>
      <c r="TLX1404" s="98"/>
      <c r="TLY1404" s="98"/>
      <c r="TLZ1404" s="98"/>
      <c r="TMA1404" s="98"/>
      <c r="TMB1404" s="98"/>
      <c r="TMC1404" s="98"/>
      <c r="TMD1404" s="98"/>
      <c r="TME1404" s="98"/>
      <c r="TMF1404" s="98"/>
      <c r="TMG1404" s="98"/>
      <c r="TMH1404" s="98"/>
      <c r="TMI1404" s="98"/>
      <c r="TMJ1404" s="98"/>
      <c r="TMK1404" s="98"/>
      <c r="TML1404" s="98"/>
      <c r="TMM1404" s="98"/>
      <c r="TMN1404" s="98"/>
      <c r="TMO1404" s="49"/>
      <c r="TMP1404" s="4"/>
      <c r="TMQ1404" s="4"/>
      <c r="TMR1404" s="4"/>
      <c r="TMS1404" s="4"/>
      <c r="TMT1404" s="99"/>
      <c r="TMU1404" s="96"/>
      <c r="TMV1404" s="27"/>
      <c r="TMW1404" s="27"/>
      <c r="TMX1404" s="100"/>
      <c r="TMY1404" s="100"/>
      <c r="TMZ1404" s="4"/>
      <c r="TNA1404" s="4"/>
      <c r="TNB1404" s="27"/>
      <c r="TNC1404" s="27"/>
      <c r="TND1404" s="98"/>
      <c r="TNE1404" s="98"/>
      <c r="TNF1404" s="98"/>
      <c r="TNG1404" s="98"/>
      <c r="TNH1404" s="98"/>
      <c r="TNI1404" s="98"/>
      <c r="TNJ1404" s="98"/>
      <c r="TNK1404" s="98"/>
      <c r="TNL1404" s="98"/>
      <c r="TNM1404" s="98"/>
      <c r="TNN1404" s="98"/>
      <c r="TNO1404" s="98"/>
      <c r="TNP1404" s="98"/>
      <c r="TNQ1404" s="98"/>
      <c r="TNR1404" s="98"/>
      <c r="TNS1404" s="98"/>
      <c r="TNT1404" s="98"/>
      <c r="TNU1404" s="98"/>
      <c r="TNV1404" s="98"/>
      <c r="TNW1404" s="98"/>
      <c r="TNX1404" s="98"/>
      <c r="TNY1404" s="98"/>
      <c r="TNZ1404" s="98"/>
      <c r="TOA1404" s="98"/>
      <c r="TOB1404" s="98"/>
      <c r="TOC1404" s="98"/>
      <c r="TOD1404" s="98"/>
      <c r="TOE1404" s="98"/>
      <c r="TOF1404" s="4"/>
      <c r="TOG1404" s="4"/>
      <c r="TOH1404" s="101"/>
      <c r="TOS1404" s="4"/>
      <c r="TOT1404" s="4"/>
      <c r="TOU1404" s="4"/>
      <c r="TOV1404" s="4"/>
      <c r="TOW1404" s="4"/>
      <c r="TOX1404" s="4"/>
      <c r="TOY1404" s="27"/>
      <c r="TOZ1404" s="4"/>
      <c r="TPA1404" s="4"/>
      <c r="TPB1404" s="4"/>
      <c r="TPC1404" s="4"/>
      <c r="TPD1404" s="4"/>
      <c r="TPE1404" s="4"/>
      <c r="TPF1404" s="27"/>
      <c r="TPG1404" s="4"/>
      <c r="TPJ1404" s="4"/>
      <c r="TPK1404" s="49"/>
      <c r="TPL1404" s="49"/>
      <c r="TPM1404" s="49"/>
      <c r="TPN1404" s="49"/>
      <c r="TPO1404" s="49"/>
      <c r="TPP1404" s="49"/>
      <c r="TPQ1404" s="4"/>
      <c r="TPR1404" s="97"/>
      <c r="TPS1404" s="97"/>
      <c r="TPT1404" s="97"/>
      <c r="TPU1404" s="97"/>
      <c r="TPV1404" s="97"/>
      <c r="TPW1404" s="97"/>
      <c r="TPX1404" s="97"/>
      <c r="TPY1404" s="97"/>
      <c r="TPZ1404" s="97"/>
      <c r="TQA1404" s="97"/>
      <c r="TQB1404" s="97"/>
      <c r="TQC1404" s="97"/>
      <c r="TQD1404" s="97"/>
      <c r="TQE1404" s="97"/>
      <c r="TQF1404" s="97"/>
      <c r="TQG1404" s="97"/>
      <c r="TQH1404" s="97"/>
      <c r="TQI1404" s="97"/>
      <c r="TQJ1404" s="97"/>
      <c r="TQK1404" s="97"/>
      <c r="TQL1404" s="97"/>
      <c r="TQM1404" s="97"/>
      <c r="TQN1404" s="97"/>
      <c r="TQO1404" s="97"/>
      <c r="TQP1404" s="97"/>
      <c r="TQQ1404" s="97"/>
      <c r="TQR1404" s="97"/>
      <c r="TQS1404" s="97"/>
      <c r="TQT1404" s="49"/>
      <c r="TQU1404" s="49"/>
      <c r="TQV1404" s="49"/>
      <c r="TQW1404" s="49"/>
      <c r="TQX1404" s="49"/>
      <c r="TQY1404" s="49"/>
      <c r="TQZ1404" s="49"/>
      <c r="TRA1404" s="49"/>
      <c r="TRB1404" s="49"/>
      <c r="TRC1404" s="49"/>
      <c r="TRD1404" s="49"/>
      <c r="TRE1404" s="49"/>
      <c r="TRF1404" s="49"/>
      <c r="TRG1404" s="49"/>
      <c r="TRH1404" s="49"/>
      <c r="TRI1404" s="49"/>
      <c r="TRJ1404" s="49"/>
      <c r="TRK1404" s="49"/>
      <c r="TRL1404" s="49"/>
      <c r="TRM1404" s="49"/>
      <c r="TRN1404" s="49"/>
      <c r="TRO1404" s="49"/>
      <c r="TRP1404" s="49"/>
      <c r="TRQ1404" s="49"/>
      <c r="TRR1404" s="49"/>
      <c r="TRS1404" s="49"/>
      <c r="TRT1404" s="49"/>
      <c r="TRU1404" s="49"/>
      <c r="TRV1404" s="49"/>
      <c r="TRW1404" s="98"/>
      <c r="TRX1404" s="98"/>
      <c r="TRY1404" s="98"/>
      <c r="TRZ1404" s="98"/>
      <c r="TSA1404" s="98"/>
      <c r="TSB1404" s="98"/>
      <c r="TSC1404" s="98"/>
      <c r="TSD1404" s="98"/>
      <c r="TSE1404" s="98"/>
      <c r="TSF1404" s="98"/>
      <c r="TSG1404" s="98"/>
      <c r="TSH1404" s="98"/>
      <c r="TSI1404" s="98"/>
      <c r="TSJ1404" s="98"/>
      <c r="TSK1404" s="98"/>
      <c r="TSL1404" s="98"/>
      <c r="TSM1404" s="98"/>
      <c r="TSN1404" s="98"/>
      <c r="TSO1404" s="98"/>
      <c r="TSP1404" s="98"/>
      <c r="TSQ1404" s="98"/>
      <c r="TSR1404" s="98"/>
      <c r="TSS1404" s="98"/>
      <c r="TST1404" s="98"/>
      <c r="TSU1404" s="98"/>
      <c r="TSV1404" s="98"/>
      <c r="TSW1404" s="98"/>
      <c r="TSX1404" s="98"/>
      <c r="TSY1404" s="49"/>
      <c r="TSZ1404" s="4"/>
      <c r="TTA1404" s="4"/>
      <c r="TTB1404" s="4"/>
      <c r="TTC1404" s="4"/>
      <c r="TTD1404" s="99"/>
      <c r="TTE1404" s="96"/>
      <c r="TTF1404" s="27"/>
      <c r="TTG1404" s="27"/>
      <c r="TTH1404" s="100"/>
      <c r="TTI1404" s="100"/>
      <c r="TTJ1404" s="4"/>
      <c r="TTK1404" s="4"/>
      <c r="TTL1404" s="27"/>
      <c r="TTM1404" s="27"/>
      <c r="TTN1404" s="98"/>
      <c r="TTO1404" s="98"/>
      <c r="TTP1404" s="98"/>
      <c r="TTQ1404" s="98"/>
      <c r="TTR1404" s="98"/>
      <c r="TTS1404" s="98"/>
      <c r="TTT1404" s="98"/>
      <c r="TTU1404" s="98"/>
      <c r="TTV1404" s="98"/>
      <c r="TTW1404" s="98"/>
      <c r="TTX1404" s="98"/>
      <c r="TTY1404" s="98"/>
      <c r="TTZ1404" s="98"/>
      <c r="TUA1404" s="98"/>
      <c r="TUB1404" s="98"/>
      <c r="TUC1404" s="98"/>
      <c r="TUD1404" s="98"/>
      <c r="TUE1404" s="98"/>
      <c r="TUF1404" s="98"/>
      <c r="TUG1404" s="98"/>
      <c r="TUH1404" s="98"/>
      <c r="TUI1404" s="98"/>
      <c r="TUJ1404" s="98"/>
      <c r="TUK1404" s="98"/>
      <c r="TUL1404" s="98"/>
      <c r="TUM1404" s="98"/>
      <c r="TUN1404" s="98"/>
      <c r="TUO1404" s="98"/>
      <c r="TUP1404" s="4"/>
      <c r="TUQ1404" s="4"/>
      <c r="TUR1404" s="101"/>
      <c r="TVC1404" s="4"/>
      <c r="TVD1404" s="4"/>
      <c r="TVE1404" s="4"/>
      <c r="TVF1404" s="4"/>
      <c r="TVG1404" s="4"/>
      <c r="TVH1404" s="4"/>
      <c r="TVI1404" s="27"/>
      <c r="TVJ1404" s="4"/>
      <c r="TVK1404" s="4"/>
      <c r="TVL1404" s="4"/>
      <c r="TVM1404" s="4"/>
      <c r="TVN1404" s="4"/>
      <c r="TVO1404" s="4"/>
      <c r="TVP1404" s="27"/>
      <c r="TVQ1404" s="4"/>
      <c r="TVT1404" s="4"/>
      <c r="TVU1404" s="49"/>
      <c r="TVV1404" s="49"/>
      <c r="TVW1404" s="49"/>
      <c r="TVX1404" s="49"/>
      <c r="TVY1404" s="49"/>
      <c r="TVZ1404" s="49"/>
      <c r="TWA1404" s="4"/>
      <c r="TWB1404" s="97"/>
      <c r="TWC1404" s="97"/>
      <c r="TWD1404" s="97"/>
      <c r="TWE1404" s="97"/>
      <c r="TWF1404" s="97"/>
      <c r="TWG1404" s="97"/>
      <c r="TWH1404" s="97"/>
      <c r="TWI1404" s="97"/>
      <c r="TWJ1404" s="97"/>
      <c r="TWK1404" s="97"/>
      <c r="TWL1404" s="97"/>
      <c r="TWM1404" s="97"/>
      <c r="TWN1404" s="97"/>
      <c r="TWO1404" s="97"/>
      <c r="TWP1404" s="97"/>
      <c r="TWQ1404" s="97"/>
      <c r="TWR1404" s="97"/>
      <c r="TWS1404" s="97"/>
      <c r="TWT1404" s="97"/>
      <c r="TWU1404" s="97"/>
      <c r="TWV1404" s="97"/>
      <c r="TWW1404" s="97"/>
      <c r="TWX1404" s="97"/>
      <c r="TWY1404" s="97"/>
      <c r="TWZ1404" s="97"/>
      <c r="TXA1404" s="97"/>
      <c r="TXB1404" s="97"/>
      <c r="TXC1404" s="97"/>
      <c r="TXD1404" s="49"/>
      <c r="TXE1404" s="49"/>
      <c r="TXF1404" s="49"/>
      <c r="TXG1404" s="49"/>
      <c r="TXH1404" s="49"/>
      <c r="TXI1404" s="49"/>
      <c r="TXJ1404" s="49"/>
      <c r="TXK1404" s="49"/>
      <c r="TXL1404" s="49"/>
      <c r="TXM1404" s="49"/>
      <c r="TXN1404" s="49"/>
      <c r="TXO1404" s="49"/>
      <c r="TXP1404" s="49"/>
      <c r="TXQ1404" s="49"/>
      <c r="TXR1404" s="49"/>
      <c r="TXS1404" s="49"/>
      <c r="TXT1404" s="49"/>
      <c r="TXU1404" s="49"/>
      <c r="TXV1404" s="49"/>
      <c r="TXW1404" s="49"/>
      <c r="TXX1404" s="49"/>
      <c r="TXY1404" s="49"/>
      <c r="TXZ1404" s="49"/>
      <c r="TYA1404" s="49"/>
      <c r="TYB1404" s="49"/>
      <c r="TYC1404" s="49"/>
      <c r="TYD1404" s="49"/>
      <c r="TYE1404" s="49"/>
      <c r="TYF1404" s="49"/>
      <c r="TYG1404" s="98"/>
      <c r="TYH1404" s="98"/>
      <c r="TYI1404" s="98"/>
      <c r="TYJ1404" s="98"/>
      <c r="TYK1404" s="98"/>
      <c r="TYL1404" s="98"/>
      <c r="TYM1404" s="98"/>
      <c r="TYN1404" s="98"/>
      <c r="TYO1404" s="98"/>
      <c r="TYP1404" s="98"/>
      <c r="TYQ1404" s="98"/>
      <c r="TYR1404" s="98"/>
      <c r="TYS1404" s="98"/>
      <c r="TYT1404" s="98"/>
      <c r="TYU1404" s="98"/>
      <c r="TYV1404" s="98"/>
      <c r="TYW1404" s="98"/>
      <c r="TYX1404" s="98"/>
      <c r="TYY1404" s="98"/>
      <c r="TYZ1404" s="98"/>
      <c r="TZA1404" s="98"/>
      <c r="TZB1404" s="98"/>
      <c r="TZC1404" s="98"/>
      <c r="TZD1404" s="98"/>
      <c r="TZE1404" s="98"/>
      <c r="TZF1404" s="98"/>
      <c r="TZG1404" s="98"/>
      <c r="TZH1404" s="98"/>
      <c r="TZI1404" s="49"/>
      <c r="TZJ1404" s="4"/>
      <c r="TZK1404" s="4"/>
      <c r="TZL1404" s="4"/>
      <c r="TZM1404" s="4"/>
      <c r="TZN1404" s="99"/>
      <c r="TZO1404" s="96"/>
      <c r="TZP1404" s="27"/>
      <c r="TZQ1404" s="27"/>
      <c r="TZR1404" s="100"/>
      <c r="TZS1404" s="100"/>
      <c r="TZT1404" s="4"/>
      <c r="TZU1404" s="4"/>
      <c r="TZV1404" s="27"/>
      <c r="TZW1404" s="27"/>
      <c r="TZX1404" s="98"/>
      <c r="TZY1404" s="98"/>
      <c r="TZZ1404" s="98"/>
      <c r="UAA1404" s="98"/>
      <c r="UAB1404" s="98"/>
      <c r="UAC1404" s="98"/>
      <c r="UAD1404" s="98"/>
      <c r="UAE1404" s="98"/>
      <c r="UAF1404" s="98"/>
      <c r="UAG1404" s="98"/>
      <c r="UAH1404" s="98"/>
      <c r="UAI1404" s="98"/>
      <c r="UAJ1404" s="98"/>
      <c r="UAK1404" s="98"/>
      <c r="UAL1404" s="98"/>
      <c r="UAM1404" s="98"/>
      <c r="UAN1404" s="98"/>
      <c r="UAO1404" s="98"/>
      <c r="UAP1404" s="98"/>
      <c r="UAQ1404" s="98"/>
      <c r="UAR1404" s="98"/>
      <c r="UAS1404" s="98"/>
      <c r="UAT1404" s="98"/>
      <c r="UAU1404" s="98"/>
      <c r="UAV1404" s="98"/>
      <c r="UAW1404" s="98"/>
      <c r="UAX1404" s="98"/>
      <c r="UAY1404" s="98"/>
      <c r="UAZ1404" s="4"/>
      <c r="UBA1404" s="4"/>
      <c r="UBB1404" s="101"/>
      <c r="UBM1404" s="4"/>
      <c r="UBN1404" s="4"/>
      <c r="UBO1404" s="4"/>
      <c r="UBP1404" s="4"/>
      <c r="UBQ1404" s="4"/>
      <c r="UBR1404" s="4"/>
      <c r="UBS1404" s="27"/>
      <c r="UBT1404" s="4"/>
      <c r="UBU1404" s="4"/>
      <c r="UBV1404" s="4"/>
      <c r="UBW1404" s="4"/>
      <c r="UBX1404" s="4"/>
      <c r="UBY1404" s="4"/>
      <c r="UBZ1404" s="27"/>
      <c r="UCA1404" s="4"/>
      <c r="UCD1404" s="4"/>
      <c r="UCE1404" s="49"/>
      <c r="UCF1404" s="49"/>
      <c r="UCG1404" s="49"/>
      <c r="UCH1404" s="49"/>
      <c r="UCI1404" s="49"/>
      <c r="UCJ1404" s="49"/>
      <c r="UCK1404" s="4"/>
      <c r="UCL1404" s="97"/>
      <c r="UCM1404" s="97"/>
      <c r="UCN1404" s="97"/>
      <c r="UCO1404" s="97"/>
      <c r="UCP1404" s="97"/>
      <c r="UCQ1404" s="97"/>
      <c r="UCR1404" s="97"/>
      <c r="UCS1404" s="97"/>
      <c r="UCT1404" s="97"/>
      <c r="UCU1404" s="97"/>
      <c r="UCV1404" s="97"/>
      <c r="UCW1404" s="97"/>
      <c r="UCX1404" s="97"/>
      <c r="UCY1404" s="97"/>
      <c r="UCZ1404" s="97"/>
      <c r="UDA1404" s="97"/>
      <c r="UDB1404" s="97"/>
      <c r="UDC1404" s="97"/>
      <c r="UDD1404" s="97"/>
      <c r="UDE1404" s="97"/>
      <c r="UDF1404" s="97"/>
      <c r="UDG1404" s="97"/>
      <c r="UDH1404" s="97"/>
      <c r="UDI1404" s="97"/>
      <c r="UDJ1404" s="97"/>
      <c r="UDK1404" s="97"/>
      <c r="UDL1404" s="97"/>
      <c r="UDM1404" s="97"/>
      <c r="UDN1404" s="49"/>
      <c r="UDO1404" s="49"/>
      <c r="UDP1404" s="49"/>
      <c r="UDQ1404" s="49"/>
      <c r="UDR1404" s="49"/>
      <c r="UDS1404" s="49"/>
      <c r="UDT1404" s="49"/>
      <c r="UDU1404" s="49"/>
      <c r="UDV1404" s="49"/>
      <c r="UDW1404" s="49"/>
      <c r="UDX1404" s="49"/>
      <c r="UDY1404" s="49"/>
      <c r="UDZ1404" s="49"/>
      <c r="UEA1404" s="49"/>
      <c r="UEB1404" s="49"/>
      <c r="UEC1404" s="49"/>
      <c r="UED1404" s="49"/>
      <c r="UEE1404" s="49"/>
      <c r="UEF1404" s="49"/>
      <c r="UEG1404" s="49"/>
      <c r="UEH1404" s="49"/>
      <c r="UEI1404" s="49"/>
      <c r="UEJ1404" s="49"/>
      <c r="UEK1404" s="49"/>
      <c r="UEL1404" s="49"/>
      <c r="UEM1404" s="49"/>
      <c r="UEN1404" s="49"/>
      <c r="UEO1404" s="49"/>
      <c r="UEP1404" s="49"/>
      <c r="UEQ1404" s="98"/>
      <c r="UER1404" s="98"/>
      <c r="UES1404" s="98"/>
      <c r="UET1404" s="98"/>
      <c r="UEU1404" s="98"/>
      <c r="UEV1404" s="98"/>
      <c r="UEW1404" s="98"/>
      <c r="UEX1404" s="98"/>
      <c r="UEY1404" s="98"/>
      <c r="UEZ1404" s="98"/>
      <c r="UFA1404" s="98"/>
      <c r="UFB1404" s="98"/>
      <c r="UFC1404" s="98"/>
      <c r="UFD1404" s="98"/>
      <c r="UFE1404" s="98"/>
      <c r="UFF1404" s="98"/>
      <c r="UFG1404" s="98"/>
      <c r="UFH1404" s="98"/>
      <c r="UFI1404" s="98"/>
      <c r="UFJ1404" s="98"/>
      <c r="UFK1404" s="98"/>
      <c r="UFL1404" s="98"/>
      <c r="UFM1404" s="98"/>
      <c r="UFN1404" s="98"/>
      <c r="UFO1404" s="98"/>
      <c r="UFP1404" s="98"/>
      <c r="UFQ1404" s="98"/>
      <c r="UFR1404" s="98"/>
      <c r="UFS1404" s="49"/>
      <c r="UFT1404" s="4"/>
      <c r="UFU1404" s="4"/>
      <c r="UFV1404" s="4"/>
      <c r="UFW1404" s="4"/>
      <c r="UFX1404" s="99"/>
      <c r="UFY1404" s="96"/>
      <c r="UFZ1404" s="27"/>
      <c r="UGA1404" s="27"/>
      <c r="UGB1404" s="100"/>
      <c r="UGC1404" s="100"/>
      <c r="UGD1404" s="4"/>
      <c r="UGE1404" s="4"/>
      <c r="UGF1404" s="27"/>
      <c r="UGG1404" s="27"/>
      <c r="UGH1404" s="98"/>
      <c r="UGI1404" s="98"/>
      <c r="UGJ1404" s="98"/>
      <c r="UGK1404" s="98"/>
      <c r="UGL1404" s="98"/>
      <c r="UGM1404" s="98"/>
      <c r="UGN1404" s="98"/>
      <c r="UGO1404" s="98"/>
      <c r="UGP1404" s="98"/>
      <c r="UGQ1404" s="98"/>
      <c r="UGR1404" s="98"/>
      <c r="UGS1404" s="98"/>
      <c r="UGT1404" s="98"/>
      <c r="UGU1404" s="98"/>
      <c r="UGV1404" s="98"/>
      <c r="UGW1404" s="98"/>
      <c r="UGX1404" s="98"/>
      <c r="UGY1404" s="98"/>
      <c r="UGZ1404" s="98"/>
      <c r="UHA1404" s="98"/>
      <c r="UHB1404" s="98"/>
      <c r="UHC1404" s="98"/>
      <c r="UHD1404" s="98"/>
      <c r="UHE1404" s="98"/>
      <c r="UHF1404" s="98"/>
      <c r="UHG1404" s="98"/>
      <c r="UHH1404" s="98"/>
      <c r="UHI1404" s="98"/>
      <c r="UHJ1404" s="4"/>
      <c r="UHK1404" s="4"/>
      <c r="UHL1404" s="101"/>
      <c r="UHW1404" s="4"/>
      <c r="UHX1404" s="4"/>
      <c r="UHY1404" s="4"/>
      <c r="UHZ1404" s="4"/>
      <c r="UIA1404" s="4"/>
      <c r="UIB1404" s="4"/>
      <c r="UIC1404" s="27"/>
      <c r="UID1404" s="4"/>
      <c r="UIE1404" s="4"/>
      <c r="UIF1404" s="4"/>
      <c r="UIG1404" s="4"/>
      <c r="UIH1404" s="4"/>
      <c r="UII1404" s="4"/>
      <c r="UIJ1404" s="27"/>
      <c r="UIK1404" s="4"/>
      <c r="UIN1404" s="4"/>
      <c r="UIO1404" s="49"/>
      <c r="UIP1404" s="49"/>
      <c r="UIQ1404" s="49"/>
      <c r="UIR1404" s="49"/>
      <c r="UIS1404" s="49"/>
      <c r="UIT1404" s="49"/>
      <c r="UIU1404" s="4"/>
      <c r="UIV1404" s="97"/>
      <c r="UIW1404" s="97"/>
      <c r="UIX1404" s="97"/>
      <c r="UIY1404" s="97"/>
      <c r="UIZ1404" s="97"/>
      <c r="UJA1404" s="97"/>
      <c r="UJB1404" s="97"/>
      <c r="UJC1404" s="97"/>
      <c r="UJD1404" s="97"/>
      <c r="UJE1404" s="97"/>
      <c r="UJF1404" s="97"/>
      <c r="UJG1404" s="97"/>
      <c r="UJH1404" s="97"/>
      <c r="UJI1404" s="97"/>
      <c r="UJJ1404" s="97"/>
      <c r="UJK1404" s="97"/>
      <c r="UJL1404" s="97"/>
      <c r="UJM1404" s="97"/>
      <c r="UJN1404" s="97"/>
      <c r="UJO1404" s="97"/>
      <c r="UJP1404" s="97"/>
      <c r="UJQ1404" s="97"/>
      <c r="UJR1404" s="97"/>
      <c r="UJS1404" s="97"/>
      <c r="UJT1404" s="97"/>
      <c r="UJU1404" s="97"/>
      <c r="UJV1404" s="97"/>
      <c r="UJW1404" s="97"/>
      <c r="UJX1404" s="49"/>
      <c r="UJY1404" s="49"/>
      <c r="UJZ1404" s="49"/>
      <c r="UKA1404" s="49"/>
      <c r="UKB1404" s="49"/>
      <c r="UKC1404" s="49"/>
      <c r="UKD1404" s="49"/>
      <c r="UKE1404" s="49"/>
      <c r="UKF1404" s="49"/>
      <c r="UKG1404" s="49"/>
      <c r="UKH1404" s="49"/>
      <c r="UKI1404" s="49"/>
      <c r="UKJ1404" s="49"/>
      <c r="UKK1404" s="49"/>
      <c r="UKL1404" s="49"/>
      <c r="UKM1404" s="49"/>
      <c r="UKN1404" s="49"/>
      <c r="UKO1404" s="49"/>
      <c r="UKP1404" s="49"/>
      <c r="UKQ1404" s="49"/>
      <c r="UKR1404" s="49"/>
      <c r="UKS1404" s="49"/>
      <c r="UKT1404" s="49"/>
      <c r="UKU1404" s="49"/>
      <c r="UKV1404" s="49"/>
      <c r="UKW1404" s="49"/>
      <c r="UKX1404" s="49"/>
      <c r="UKY1404" s="49"/>
      <c r="UKZ1404" s="49"/>
      <c r="ULA1404" s="98"/>
      <c r="ULB1404" s="98"/>
      <c r="ULC1404" s="98"/>
      <c r="ULD1404" s="98"/>
      <c r="ULE1404" s="98"/>
      <c r="ULF1404" s="98"/>
      <c r="ULG1404" s="98"/>
      <c r="ULH1404" s="98"/>
      <c r="ULI1404" s="98"/>
      <c r="ULJ1404" s="98"/>
      <c r="ULK1404" s="98"/>
      <c r="ULL1404" s="98"/>
      <c r="ULM1404" s="98"/>
      <c r="ULN1404" s="98"/>
      <c r="ULO1404" s="98"/>
      <c r="ULP1404" s="98"/>
      <c r="ULQ1404" s="98"/>
      <c r="ULR1404" s="98"/>
      <c r="ULS1404" s="98"/>
      <c r="ULT1404" s="98"/>
      <c r="ULU1404" s="98"/>
      <c r="ULV1404" s="98"/>
      <c r="ULW1404" s="98"/>
      <c r="ULX1404" s="98"/>
      <c r="ULY1404" s="98"/>
      <c r="ULZ1404" s="98"/>
      <c r="UMA1404" s="98"/>
      <c r="UMB1404" s="98"/>
      <c r="UMC1404" s="49"/>
      <c r="UMD1404" s="4"/>
      <c r="UME1404" s="4"/>
      <c r="UMF1404" s="4"/>
      <c r="UMG1404" s="4"/>
      <c r="UMH1404" s="99"/>
      <c r="UMI1404" s="96"/>
      <c r="UMJ1404" s="27"/>
      <c r="UMK1404" s="27"/>
      <c r="UML1404" s="100"/>
      <c r="UMM1404" s="100"/>
      <c r="UMN1404" s="4"/>
      <c r="UMO1404" s="4"/>
      <c r="UMP1404" s="27"/>
      <c r="UMQ1404" s="27"/>
      <c r="UMR1404" s="98"/>
      <c r="UMS1404" s="98"/>
      <c r="UMT1404" s="98"/>
      <c r="UMU1404" s="98"/>
      <c r="UMV1404" s="98"/>
      <c r="UMW1404" s="98"/>
      <c r="UMX1404" s="98"/>
      <c r="UMY1404" s="98"/>
      <c r="UMZ1404" s="98"/>
      <c r="UNA1404" s="98"/>
      <c r="UNB1404" s="98"/>
      <c r="UNC1404" s="98"/>
      <c r="UND1404" s="98"/>
      <c r="UNE1404" s="98"/>
      <c r="UNF1404" s="98"/>
      <c r="UNG1404" s="98"/>
      <c r="UNH1404" s="98"/>
      <c r="UNI1404" s="98"/>
      <c r="UNJ1404" s="98"/>
      <c r="UNK1404" s="98"/>
      <c r="UNL1404" s="98"/>
      <c r="UNM1404" s="98"/>
      <c r="UNN1404" s="98"/>
      <c r="UNO1404" s="98"/>
      <c r="UNP1404" s="98"/>
      <c r="UNQ1404" s="98"/>
      <c r="UNR1404" s="98"/>
      <c r="UNS1404" s="98"/>
      <c r="UNT1404" s="4"/>
      <c r="UNU1404" s="4"/>
      <c r="UNV1404" s="101"/>
      <c r="UOG1404" s="4"/>
      <c r="UOH1404" s="4"/>
      <c r="UOI1404" s="4"/>
      <c r="UOJ1404" s="4"/>
      <c r="UOK1404" s="4"/>
      <c r="UOL1404" s="4"/>
      <c r="UOM1404" s="27"/>
      <c r="UON1404" s="4"/>
      <c r="UOO1404" s="4"/>
      <c r="UOP1404" s="4"/>
      <c r="UOQ1404" s="4"/>
      <c r="UOR1404" s="4"/>
      <c r="UOS1404" s="4"/>
      <c r="UOT1404" s="27"/>
      <c r="UOU1404" s="4"/>
      <c r="UOX1404" s="4"/>
      <c r="UOY1404" s="49"/>
      <c r="UOZ1404" s="49"/>
      <c r="UPA1404" s="49"/>
      <c r="UPB1404" s="49"/>
      <c r="UPC1404" s="49"/>
      <c r="UPD1404" s="49"/>
      <c r="UPE1404" s="4"/>
      <c r="UPF1404" s="97"/>
      <c r="UPG1404" s="97"/>
      <c r="UPH1404" s="97"/>
      <c r="UPI1404" s="97"/>
      <c r="UPJ1404" s="97"/>
      <c r="UPK1404" s="97"/>
      <c r="UPL1404" s="97"/>
      <c r="UPM1404" s="97"/>
      <c r="UPN1404" s="97"/>
      <c r="UPO1404" s="97"/>
      <c r="UPP1404" s="97"/>
      <c r="UPQ1404" s="97"/>
      <c r="UPR1404" s="97"/>
      <c r="UPS1404" s="97"/>
      <c r="UPT1404" s="97"/>
      <c r="UPU1404" s="97"/>
      <c r="UPV1404" s="97"/>
      <c r="UPW1404" s="97"/>
      <c r="UPX1404" s="97"/>
      <c r="UPY1404" s="97"/>
      <c r="UPZ1404" s="97"/>
      <c r="UQA1404" s="97"/>
      <c r="UQB1404" s="97"/>
      <c r="UQC1404" s="97"/>
      <c r="UQD1404" s="97"/>
      <c r="UQE1404" s="97"/>
      <c r="UQF1404" s="97"/>
      <c r="UQG1404" s="97"/>
      <c r="UQH1404" s="49"/>
      <c r="UQI1404" s="49"/>
      <c r="UQJ1404" s="49"/>
      <c r="UQK1404" s="49"/>
      <c r="UQL1404" s="49"/>
      <c r="UQM1404" s="49"/>
      <c r="UQN1404" s="49"/>
      <c r="UQO1404" s="49"/>
      <c r="UQP1404" s="49"/>
      <c r="UQQ1404" s="49"/>
      <c r="UQR1404" s="49"/>
      <c r="UQS1404" s="49"/>
      <c r="UQT1404" s="49"/>
      <c r="UQU1404" s="49"/>
      <c r="UQV1404" s="49"/>
      <c r="UQW1404" s="49"/>
      <c r="UQX1404" s="49"/>
      <c r="UQY1404" s="49"/>
      <c r="UQZ1404" s="49"/>
      <c r="URA1404" s="49"/>
      <c r="URB1404" s="49"/>
      <c r="URC1404" s="49"/>
      <c r="URD1404" s="49"/>
      <c r="URE1404" s="49"/>
      <c r="URF1404" s="49"/>
      <c r="URG1404" s="49"/>
      <c r="URH1404" s="49"/>
      <c r="URI1404" s="49"/>
      <c r="URJ1404" s="49"/>
      <c r="URK1404" s="98"/>
      <c r="URL1404" s="98"/>
      <c r="URM1404" s="98"/>
      <c r="URN1404" s="98"/>
      <c r="URO1404" s="98"/>
      <c r="URP1404" s="98"/>
      <c r="URQ1404" s="98"/>
      <c r="URR1404" s="98"/>
      <c r="URS1404" s="98"/>
      <c r="URT1404" s="98"/>
      <c r="URU1404" s="98"/>
      <c r="URV1404" s="98"/>
      <c r="URW1404" s="98"/>
      <c r="URX1404" s="98"/>
      <c r="URY1404" s="98"/>
      <c r="URZ1404" s="98"/>
      <c r="USA1404" s="98"/>
      <c r="USB1404" s="98"/>
      <c r="USC1404" s="98"/>
      <c r="USD1404" s="98"/>
      <c r="USE1404" s="98"/>
      <c r="USF1404" s="98"/>
      <c r="USG1404" s="98"/>
      <c r="USH1404" s="98"/>
      <c r="USI1404" s="98"/>
      <c r="USJ1404" s="98"/>
      <c r="USK1404" s="98"/>
      <c r="USL1404" s="98"/>
      <c r="USM1404" s="49"/>
      <c r="USN1404" s="4"/>
      <c r="USO1404" s="4"/>
      <c r="USP1404" s="4"/>
      <c r="USQ1404" s="4"/>
      <c r="USR1404" s="99"/>
      <c r="USS1404" s="96"/>
      <c r="UST1404" s="27"/>
      <c r="USU1404" s="27"/>
      <c r="USV1404" s="100"/>
      <c r="USW1404" s="100"/>
      <c r="USX1404" s="4"/>
      <c r="USY1404" s="4"/>
      <c r="USZ1404" s="27"/>
      <c r="UTA1404" s="27"/>
      <c r="UTB1404" s="98"/>
      <c r="UTC1404" s="98"/>
      <c r="UTD1404" s="98"/>
      <c r="UTE1404" s="98"/>
      <c r="UTF1404" s="98"/>
      <c r="UTG1404" s="98"/>
      <c r="UTH1404" s="98"/>
      <c r="UTI1404" s="98"/>
      <c r="UTJ1404" s="98"/>
      <c r="UTK1404" s="98"/>
      <c r="UTL1404" s="98"/>
      <c r="UTM1404" s="98"/>
      <c r="UTN1404" s="98"/>
      <c r="UTO1404" s="98"/>
      <c r="UTP1404" s="98"/>
      <c r="UTQ1404" s="98"/>
      <c r="UTR1404" s="98"/>
      <c r="UTS1404" s="98"/>
      <c r="UTT1404" s="98"/>
      <c r="UTU1404" s="98"/>
      <c r="UTV1404" s="98"/>
      <c r="UTW1404" s="98"/>
      <c r="UTX1404" s="98"/>
      <c r="UTY1404" s="98"/>
      <c r="UTZ1404" s="98"/>
      <c r="UUA1404" s="98"/>
      <c r="UUB1404" s="98"/>
      <c r="UUC1404" s="98"/>
      <c r="UUD1404" s="4"/>
      <c r="UUE1404" s="4"/>
      <c r="UUF1404" s="101"/>
      <c r="UUQ1404" s="4"/>
      <c r="UUR1404" s="4"/>
      <c r="UUS1404" s="4"/>
      <c r="UUT1404" s="4"/>
      <c r="UUU1404" s="4"/>
      <c r="UUV1404" s="4"/>
      <c r="UUW1404" s="27"/>
      <c r="UUX1404" s="4"/>
      <c r="UUY1404" s="4"/>
      <c r="UUZ1404" s="4"/>
      <c r="UVA1404" s="4"/>
      <c r="UVB1404" s="4"/>
      <c r="UVC1404" s="4"/>
      <c r="UVD1404" s="27"/>
      <c r="UVE1404" s="4"/>
      <c r="UVH1404" s="4"/>
      <c r="UVI1404" s="49"/>
      <c r="UVJ1404" s="49"/>
      <c r="UVK1404" s="49"/>
      <c r="UVL1404" s="49"/>
      <c r="UVM1404" s="49"/>
      <c r="UVN1404" s="49"/>
      <c r="UVO1404" s="4"/>
      <c r="UVP1404" s="97"/>
      <c r="UVQ1404" s="97"/>
      <c r="UVR1404" s="97"/>
      <c r="UVS1404" s="97"/>
      <c r="UVT1404" s="97"/>
      <c r="UVU1404" s="97"/>
      <c r="UVV1404" s="97"/>
      <c r="UVW1404" s="97"/>
      <c r="UVX1404" s="97"/>
      <c r="UVY1404" s="97"/>
      <c r="UVZ1404" s="97"/>
      <c r="UWA1404" s="97"/>
      <c r="UWB1404" s="97"/>
      <c r="UWC1404" s="97"/>
      <c r="UWD1404" s="97"/>
      <c r="UWE1404" s="97"/>
      <c r="UWF1404" s="97"/>
      <c r="UWG1404" s="97"/>
      <c r="UWH1404" s="97"/>
      <c r="UWI1404" s="97"/>
      <c r="UWJ1404" s="97"/>
      <c r="UWK1404" s="97"/>
      <c r="UWL1404" s="97"/>
      <c r="UWM1404" s="97"/>
      <c r="UWN1404" s="97"/>
      <c r="UWO1404" s="97"/>
      <c r="UWP1404" s="97"/>
      <c r="UWQ1404" s="97"/>
      <c r="UWR1404" s="49"/>
      <c r="UWS1404" s="49"/>
      <c r="UWT1404" s="49"/>
      <c r="UWU1404" s="49"/>
      <c r="UWV1404" s="49"/>
      <c r="UWW1404" s="49"/>
      <c r="UWX1404" s="49"/>
      <c r="UWY1404" s="49"/>
      <c r="UWZ1404" s="49"/>
      <c r="UXA1404" s="49"/>
      <c r="UXB1404" s="49"/>
      <c r="UXC1404" s="49"/>
      <c r="UXD1404" s="49"/>
      <c r="UXE1404" s="49"/>
      <c r="UXF1404" s="49"/>
      <c r="UXG1404" s="49"/>
      <c r="UXH1404" s="49"/>
      <c r="UXI1404" s="49"/>
      <c r="UXJ1404" s="49"/>
      <c r="UXK1404" s="49"/>
      <c r="UXL1404" s="49"/>
      <c r="UXM1404" s="49"/>
      <c r="UXN1404" s="49"/>
      <c r="UXO1404" s="49"/>
      <c r="UXP1404" s="49"/>
      <c r="UXQ1404" s="49"/>
      <c r="UXR1404" s="49"/>
      <c r="UXS1404" s="49"/>
      <c r="UXT1404" s="49"/>
      <c r="UXU1404" s="98"/>
      <c r="UXV1404" s="98"/>
      <c r="UXW1404" s="98"/>
      <c r="UXX1404" s="98"/>
      <c r="UXY1404" s="98"/>
      <c r="UXZ1404" s="98"/>
      <c r="UYA1404" s="98"/>
      <c r="UYB1404" s="98"/>
      <c r="UYC1404" s="98"/>
      <c r="UYD1404" s="98"/>
      <c r="UYE1404" s="98"/>
      <c r="UYF1404" s="98"/>
      <c r="UYG1404" s="98"/>
      <c r="UYH1404" s="98"/>
      <c r="UYI1404" s="98"/>
      <c r="UYJ1404" s="98"/>
      <c r="UYK1404" s="98"/>
      <c r="UYL1404" s="98"/>
      <c r="UYM1404" s="98"/>
      <c r="UYN1404" s="98"/>
      <c r="UYO1404" s="98"/>
      <c r="UYP1404" s="98"/>
      <c r="UYQ1404" s="98"/>
      <c r="UYR1404" s="98"/>
      <c r="UYS1404" s="98"/>
      <c r="UYT1404" s="98"/>
      <c r="UYU1404" s="98"/>
      <c r="UYV1404" s="98"/>
      <c r="UYW1404" s="49"/>
      <c r="UYX1404" s="4"/>
      <c r="UYY1404" s="4"/>
      <c r="UYZ1404" s="4"/>
      <c r="UZA1404" s="4"/>
      <c r="UZB1404" s="99"/>
      <c r="UZC1404" s="96"/>
      <c r="UZD1404" s="27"/>
      <c r="UZE1404" s="27"/>
      <c r="UZF1404" s="100"/>
      <c r="UZG1404" s="100"/>
      <c r="UZH1404" s="4"/>
      <c r="UZI1404" s="4"/>
      <c r="UZJ1404" s="27"/>
      <c r="UZK1404" s="27"/>
      <c r="UZL1404" s="98"/>
      <c r="UZM1404" s="98"/>
      <c r="UZN1404" s="98"/>
      <c r="UZO1404" s="98"/>
      <c r="UZP1404" s="98"/>
      <c r="UZQ1404" s="98"/>
      <c r="UZR1404" s="98"/>
      <c r="UZS1404" s="98"/>
      <c r="UZT1404" s="98"/>
      <c r="UZU1404" s="98"/>
      <c r="UZV1404" s="98"/>
      <c r="UZW1404" s="98"/>
      <c r="UZX1404" s="98"/>
      <c r="UZY1404" s="98"/>
      <c r="UZZ1404" s="98"/>
      <c r="VAA1404" s="98"/>
      <c r="VAB1404" s="98"/>
      <c r="VAC1404" s="98"/>
      <c r="VAD1404" s="98"/>
      <c r="VAE1404" s="98"/>
      <c r="VAF1404" s="98"/>
      <c r="VAG1404" s="98"/>
      <c r="VAH1404" s="98"/>
      <c r="VAI1404" s="98"/>
      <c r="VAJ1404" s="98"/>
      <c r="VAK1404" s="98"/>
      <c r="VAL1404" s="98"/>
      <c r="VAM1404" s="98"/>
      <c r="VAN1404" s="4"/>
      <c r="VAO1404" s="4"/>
      <c r="VAP1404" s="101"/>
      <c r="VBA1404" s="4"/>
      <c r="VBB1404" s="4"/>
      <c r="VBC1404" s="4"/>
      <c r="VBD1404" s="4"/>
      <c r="VBE1404" s="4"/>
      <c r="VBF1404" s="4"/>
      <c r="VBG1404" s="27"/>
      <c r="VBH1404" s="4"/>
      <c r="VBI1404" s="4"/>
      <c r="VBJ1404" s="4"/>
      <c r="VBK1404" s="4"/>
      <c r="VBL1404" s="4"/>
      <c r="VBM1404" s="4"/>
      <c r="VBN1404" s="27"/>
      <c r="VBO1404" s="4"/>
      <c r="VBR1404" s="4"/>
      <c r="VBS1404" s="49"/>
      <c r="VBT1404" s="49"/>
      <c r="VBU1404" s="49"/>
      <c r="VBV1404" s="49"/>
      <c r="VBW1404" s="49"/>
      <c r="VBX1404" s="49"/>
      <c r="VBY1404" s="4"/>
      <c r="VBZ1404" s="97"/>
      <c r="VCA1404" s="97"/>
      <c r="VCB1404" s="97"/>
      <c r="VCC1404" s="97"/>
      <c r="VCD1404" s="97"/>
      <c r="VCE1404" s="97"/>
      <c r="VCF1404" s="97"/>
      <c r="VCG1404" s="97"/>
      <c r="VCH1404" s="97"/>
      <c r="VCI1404" s="97"/>
      <c r="VCJ1404" s="97"/>
      <c r="VCK1404" s="97"/>
      <c r="VCL1404" s="97"/>
      <c r="VCM1404" s="97"/>
      <c r="VCN1404" s="97"/>
      <c r="VCO1404" s="97"/>
      <c r="VCP1404" s="97"/>
      <c r="VCQ1404" s="97"/>
      <c r="VCR1404" s="97"/>
      <c r="VCS1404" s="97"/>
      <c r="VCT1404" s="97"/>
      <c r="VCU1404" s="97"/>
      <c r="VCV1404" s="97"/>
      <c r="VCW1404" s="97"/>
      <c r="VCX1404" s="97"/>
      <c r="VCY1404" s="97"/>
      <c r="VCZ1404" s="97"/>
      <c r="VDA1404" s="97"/>
      <c r="VDB1404" s="49"/>
      <c r="VDC1404" s="49"/>
      <c r="VDD1404" s="49"/>
      <c r="VDE1404" s="49"/>
      <c r="VDF1404" s="49"/>
      <c r="VDG1404" s="49"/>
      <c r="VDH1404" s="49"/>
      <c r="VDI1404" s="49"/>
      <c r="VDJ1404" s="49"/>
      <c r="VDK1404" s="49"/>
      <c r="VDL1404" s="49"/>
      <c r="VDM1404" s="49"/>
      <c r="VDN1404" s="49"/>
      <c r="VDO1404" s="49"/>
      <c r="VDP1404" s="49"/>
      <c r="VDQ1404" s="49"/>
      <c r="VDR1404" s="49"/>
      <c r="VDS1404" s="49"/>
      <c r="VDT1404" s="49"/>
      <c r="VDU1404" s="49"/>
      <c r="VDV1404" s="49"/>
      <c r="VDW1404" s="49"/>
      <c r="VDX1404" s="49"/>
      <c r="VDY1404" s="49"/>
      <c r="VDZ1404" s="49"/>
      <c r="VEA1404" s="49"/>
      <c r="VEB1404" s="49"/>
      <c r="VEC1404" s="49"/>
      <c r="VED1404" s="49"/>
      <c r="VEE1404" s="98"/>
      <c r="VEF1404" s="98"/>
      <c r="VEG1404" s="98"/>
      <c r="VEH1404" s="98"/>
      <c r="VEI1404" s="98"/>
      <c r="VEJ1404" s="98"/>
      <c r="VEK1404" s="98"/>
      <c r="VEL1404" s="98"/>
      <c r="VEM1404" s="98"/>
      <c r="VEN1404" s="98"/>
      <c r="VEO1404" s="98"/>
      <c r="VEP1404" s="98"/>
      <c r="VEQ1404" s="98"/>
      <c r="VER1404" s="98"/>
      <c r="VES1404" s="98"/>
      <c r="VET1404" s="98"/>
      <c r="VEU1404" s="98"/>
      <c r="VEV1404" s="98"/>
      <c r="VEW1404" s="98"/>
      <c r="VEX1404" s="98"/>
      <c r="VEY1404" s="98"/>
      <c r="VEZ1404" s="98"/>
      <c r="VFA1404" s="98"/>
      <c r="VFB1404" s="98"/>
      <c r="VFC1404" s="98"/>
      <c r="VFD1404" s="98"/>
      <c r="VFE1404" s="98"/>
      <c r="VFF1404" s="98"/>
      <c r="VFG1404" s="49"/>
      <c r="VFH1404" s="4"/>
      <c r="VFI1404" s="4"/>
      <c r="VFJ1404" s="4"/>
      <c r="VFK1404" s="4"/>
      <c r="VFL1404" s="99"/>
      <c r="VFM1404" s="96"/>
      <c r="VFN1404" s="27"/>
      <c r="VFO1404" s="27"/>
      <c r="VFP1404" s="100"/>
      <c r="VFQ1404" s="100"/>
      <c r="VFR1404" s="4"/>
      <c r="VFS1404" s="4"/>
      <c r="VFT1404" s="27"/>
      <c r="VFU1404" s="27"/>
      <c r="VFV1404" s="98"/>
      <c r="VFW1404" s="98"/>
      <c r="VFX1404" s="98"/>
      <c r="VFY1404" s="98"/>
      <c r="VFZ1404" s="98"/>
      <c r="VGA1404" s="98"/>
      <c r="VGB1404" s="98"/>
      <c r="VGC1404" s="98"/>
      <c r="VGD1404" s="98"/>
      <c r="VGE1404" s="98"/>
      <c r="VGF1404" s="98"/>
      <c r="VGG1404" s="98"/>
      <c r="VGH1404" s="98"/>
      <c r="VGI1404" s="98"/>
      <c r="VGJ1404" s="98"/>
      <c r="VGK1404" s="98"/>
      <c r="VGL1404" s="98"/>
      <c r="VGM1404" s="98"/>
      <c r="VGN1404" s="98"/>
      <c r="VGO1404" s="98"/>
      <c r="VGP1404" s="98"/>
      <c r="VGQ1404" s="98"/>
      <c r="VGR1404" s="98"/>
      <c r="VGS1404" s="98"/>
      <c r="VGT1404" s="98"/>
      <c r="VGU1404" s="98"/>
      <c r="VGV1404" s="98"/>
      <c r="VGW1404" s="98"/>
      <c r="VGX1404" s="4"/>
      <c r="VGY1404" s="4"/>
      <c r="VGZ1404" s="101"/>
      <c r="VHK1404" s="4"/>
      <c r="VHL1404" s="4"/>
      <c r="VHM1404" s="4"/>
      <c r="VHN1404" s="4"/>
      <c r="VHO1404" s="4"/>
      <c r="VHP1404" s="4"/>
      <c r="VHQ1404" s="27"/>
      <c r="VHR1404" s="4"/>
      <c r="VHS1404" s="4"/>
      <c r="VHT1404" s="4"/>
      <c r="VHU1404" s="4"/>
      <c r="VHV1404" s="4"/>
      <c r="VHW1404" s="4"/>
      <c r="VHX1404" s="27"/>
      <c r="VHY1404" s="4"/>
      <c r="VIB1404" s="4"/>
      <c r="VIC1404" s="49"/>
      <c r="VID1404" s="49"/>
      <c r="VIE1404" s="49"/>
      <c r="VIF1404" s="49"/>
      <c r="VIG1404" s="49"/>
      <c r="VIH1404" s="49"/>
      <c r="VII1404" s="4"/>
      <c r="VIJ1404" s="97"/>
      <c r="VIK1404" s="97"/>
      <c r="VIL1404" s="97"/>
      <c r="VIM1404" s="97"/>
      <c r="VIN1404" s="97"/>
      <c r="VIO1404" s="97"/>
      <c r="VIP1404" s="97"/>
      <c r="VIQ1404" s="97"/>
      <c r="VIR1404" s="97"/>
      <c r="VIS1404" s="97"/>
      <c r="VIT1404" s="97"/>
      <c r="VIU1404" s="97"/>
      <c r="VIV1404" s="97"/>
      <c r="VIW1404" s="97"/>
      <c r="VIX1404" s="97"/>
      <c r="VIY1404" s="97"/>
      <c r="VIZ1404" s="97"/>
      <c r="VJA1404" s="97"/>
      <c r="VJB1404" s="97"/>
      <c r="VJC1404" s="97"/>
      <c r="VJD1404" s="97"/>
      <c r="VJE1404" s="97"/>
      <c r="VJF1404" s="97"/>
      <c r="VJG1404" s="97"/>
      <c r="VJH1404" s="97"/>
      <c r="VJI1404" s="97"/>
      <c r="VJJ1404" s="97"/>
      <c r="VJK1404" s="97"/>
      <c r="VJL1404" s="49"/>
      <c r="VJM1404" s="49"/>
      <c r="VJN1404" s="49"/>
      <c r="VJO1404" s="49"/>
      <c r="VJP1404" s="49"/>
      <c r="VJQ1404" s="49"/>
      <c r="VJR1404" s="49"/>
      <c r="VJS1404" s="49"/>
      <c r="VJT1404" s="49"/>
      <c r="VJU1404" s="49"/>
      <c r="VJV1404" s="49"/>
      <c r="VJW1404" s="49"/>
      <c r="VJX1404" s="49"/>
      <c r="VJY1404" s="49"/>
      <c r="VJZ1404" s="49"/>
      <c r="VKA1404" s="49"/>
      <c r="VKB1404" s="49"/>
      <c r="VKC1404" s="49"/>
      <c r="VKD1404" s="49"/>
      <c r="VKE1404" s="49"/>
      <c r="VKF1404" s="49"/>
      <c r="VKG1404" s="49"/>
      <c r="VKH1404" s="49"/>
      <c r="VKI1404" s="49"/>
      <c r="VKJ1404" s="49"/>
      <c r="VKK1404" s="49"/>
      <c r="VKL1404" s="49"/>
      <c r="VKM1404" s="49"/>
      <c r="VKN1404" s="49"/>
      <c r="VKO1404" s="98"/>
      <c r="VKP1404" s="98"/>
      <c r="VKQ1404" s="98"/>
      <c r="VKR1404" s="98"/>
      <c r="VKS1404" s="98"/>
      <c r="VKT1404" s="98"/>
      <c r="VKU1404" s="98"/>
      <c r="VKV1404" s="98"/>
      <c r="VKW1404" s="98"/>
      <c r="VKX1404" s="98"/>
      <c r="VKY1404" s="98"/>
      <c r="VKZ1404" s="98"/>
      <c r="VLA1404" s="98"/>
      <c r="VLB1404" s="98"/>
      <c r="VLC1404" s="98"/>
      <c r="VLD1404" s="98"/>
      <c r="VLE1404" s="98"/>
      <c r="VLF1404" s="98"/>
      <c r="VLG1404" s="98"/>
      <c r="VLH1404" s="98"/>
      <c r="VLI1404" s="98"/>
      <c r="VLJ1404" s="98"/>
      <c r="VLK1404" s="98"/>
      <c r="VLL1404" s="98"/>
      <c r="VLM1404" s="98"/>
      <c r="VLN1404" s="98"/>
      <c r="VLO1404" s="98"/>
      <c r="VLP1404" s="98"/>
      <c r="VLQ1404" s="49"/>
      <c r="VLR1404" s="4"/>
      <c r="VLS1404" s="4"/>
      <c r="VLT1404" s="4"/>
      <c r="VLU1404" s="4"/>
      <c r="VLV1404" s="99"/>
      <c r="VLW1404" s="96"/>
      <c r="VLX1404" s="27"/>
      <c r="VLY1404" s="27"/>
      <c r="VLZ1404" s="100"/>
      <c r="VMA1404" s="100"/>
      <c r="VMB1404" s="4"/>
      <c r="VMC1404" s="4"/>
      <c r="VMD1404" s="27"/>
      <c r="VME1404" s="27"/>
      <c r="VMF1404" s="98"/>
      <c r="VMG1404" s="98"/>
      <c r="VMH1404" s="98"/>
      <c r="VMI1404" s="98"/>
      <c r="VMJ1404" s="98"/>
      <c r="VMK1404" s="98"/>
      <c r="VML1404" s="98"/>
      <c r="VMM1404" s="98"/>
      <c r="VMN1404" s="98"/>
      <c r="VMO1404" s="98"/>
      <c r="VMP1404" s="98"/>
      <c r="VMQ1404" s="98"/>
      <c r="VMR1404" s="98"/>
      <c r="VMS1404" s="98"/>
      <c r="VMT1404" s="98"/>
      <c r="VMU1404" s="98"/>
      <c r="VMV1404" s="98"/>
      <c r="VMW1404" s="98"/>
      <c r="VMX1404" s="98"/>
      <c r="VMY1404" s="98"/>
      <c r="VMZ1404" s="98"/>
      <c r="VNA1404" s="98"/>
      <c r="VNB1404" s="98"/>
      <c r="VNC1404" s="98"/>
      <c r="VND1404" s="98"/>
      <c r="VNE1404" s="98"/>
      <c r="VNF1404" s="98"/>
      <c r="VNG1404" s="98"/>
      <c r="VNH1404" s="4"/>
      <c r="VNI1404" s="4"/>
      <c r="VNJ1404" s="101"/>
      <c r="VNU1404" s="4"/>
      <c r="VNV1404" s="4"/>
      <c r="VNW1404" s="4"/>
      <c r="VNX1404" s="4"/>
      <c r="VNY1404" s="4"/>
      <c r="VNZ1404" s="4"/>
      <c r="VOA1404" s="27"/>
      <c r="VOB1404" s="4"/>
      <c r="VOC1404" s="4"/>
      <c r="VOD1404" s="4"/>
      <c r="VOE1404" s="4"/>
      <c r="VOF1404" s="4"/>
      <c r="VOG1404" s="4"/>
      <c r="VOH1404" s="27"/>
      <c r="VOI1404" s="4"/>
      <c r="VOL1404" s="4"/>
      <c r="VOM1404" s="49"/>
      <c r="VON1404" s="49"/>
      <c r="VOO1404" s="49"/>
      <c r="VOP1404" s="49"/>
      <c r="VOQ1404" s="49"/>
      <c r="VOR1404" s="49"/>
      <c r="VOS1404" s="4"/>
      <c r="VOT1404" s="97"/>
      <c r="VOU1404" s="97"/>
      <c r="VOV1404" s="97"/>
      <c r="VOW1404" s="97"/>
      <c r="VOX1404" s="97"/>
      <c r="VOY1404" s="97"/>
      <c r="VOZ1404" s="97"/>
      <c r="VPA1404" s="97"/>
      <c r="VPB1404" s="97"/>
      <c r="VPC1404" s="97"/>
      <c r="VPD1404" s="97"/>
      <c r="VPE1404" s="97"/>
      <c r="VPF1404" s="97"/>
      <c r="VPG1404" s="97"/>
      <c r="VPH1404" s="97"/>
      <c r="VPI1404" s="97"/>
      <c r="VPJ1404" s="97"/>
      <c r="VPK1404" s="97"/>
      <c r="VPL1404" s="97"/>
      <c r="VPM1404" s="97"/>
      <c r="VPN1404" s="97"/>
      <c r="VPO1404" s="97"/>
      <c r="VPP1404" s="97"/>
      <c r="VPQ1404" s="97"/>
      <c r="VPR1404" s="97"/>
      <c r="VPS1404" s="97"/>
      <c r="VPT1404" s="97"/>
      <c r="VPU1404" s="97"/>
      <c r="VPV1404" s="49"/>
      <c r="VPW1404" s="49"/>
      <c r="VPX1404" s="49"/>
      <c r="VPY1404" s="49"/>
      <c r="VPZ1404" s="49"/>
      <c r="VQA1404" s="49"/>
      <c r="VQB1404" s="49"/>
      <c r="VQC1404" s="49"/>
      <c r="VQD1404" s="49"/>
      <c r="VQE1404" s="49"/>
      <c r="VQF1404" s="49"/>
      <c r="VQG1404" s="49"/>
      <c r="VQH1404" s="49"/>
      <c r="VQI1404" s="49"/>
      <c r="VQJ1404" s="49"/>
      <c r="VQK1404" s="49"/>
      <c r="VQL1404" s="49"/>
      <c r="VQM1404" s="49"/>
      <c r="VQN1404" s="49"/>
      <c r="VQO1404" s="49"/>
      <c r="VQP1404" s="49"/>
      <c r="VQQ1404" s="49"/>
      <c r="VQR1404" s="49"/>
      <c r="VQS1404" s="49"/>
      <c r="VQT1404" s="49"/>
      <c r="VQU1404" s="49"/>
      <c r="VQV1404" s="49"/>
      <c r="VQW1404" s="49"/>
      <c r="VQX1404" s="49"/>
      <c r="VQY1404" s="98"/>
      <c r="VQZ1404" s="98"/>
      <c r="VRA1404" s="98"/>
      <c r="VRB1404" s="98"/>
      <c r="VRC1404" s="98"/>
      <c r="VRD1404" s="98"/>
      <c r="VRE1404" s="98"/>
      <c r="VRF1404" s="98"/>
      <c r="VRG1404" s="98"/>
      <c r="VRH1404" s="98"/>
      <c r="VRI1404" s="98"/>
      <c r="VRJ1404" s="98"/>
      <c r="VRK1404" s="98"/>
      <c r="VRL1404" s="98"/>
      <c r="VRM1404" s="98"/>
      <c r="VRN1404" s="98"/>
      <c r="VRO1404" s="98"/>
      <c r="VRP1404" s="98"/>
      <c r="VRQ1404" s="98"/>
      <c r="VRR1404" s="98"/>
      <c r="VRS1404" s="98"/>
      <c r="VRT1404" s="98"/>
      <c r="VRU1404" s="98"/>
      <c r="VRV1404" s="98"/>
      <c r="VRW1404" s="98"/>
      <c r="VRX1404" s="98"/>
      <c r="VRY1404" s="98"/>
      <c r="VRZ1404" s="98"/>
      <c r="VSA1404" s="49"/>
      <c r="VSB1404" s="4"/>
      <c r="VSC1404" s="4"/>
      <c r="VSD1404" s="4"/>
      <c r="VSE1404" s="4"/>
      <c r="VSF1404" s="99"/>
      <c r="VSG1404" s="96"/>
      <c r="VSH1404" s="27"/>
      <c r="VSI1404" s="27"/>
      <c r="VSJ1404" s="100"/>
      <c r="VSK1404" s="100"/>
      <c r="VSL1404" s="4"/>
      <c r="VSM1404" s="4"/>
      <c r="VSN1404" s="27"/>
      <c r="VSO1404" s="27"/>
      <c r="VSP1404" s="98"/>
      <c r="VSQ1404" s="98"/>
      <c r="VSR1404" s="98"/>
      <c r="VSS1404" s="98"/>
      <c r="VST1404" s="98"/>
      <c r="VSU1404" s="98"/>
      <c r="VSV1404" s="98"/>
      <c r="VSW1404" s="98"/>
      <c r="VSX1404" s="98"/>
      <c r="VSY1404" s="98"/>
      <c r="VSZ1404" s="98"/>
      <c r="VTA1404" s="98"/>
      <c r="VTB1404" s="98"/>
      <c r="VTC1404" s="98"/>
      <c r="VTD1404" s="98"/>
      <c r="VTE1404" s="98"/>
      <c r="VTF1404" s="98"/>
      <c r="VTG1404" s="98"/>
      <c r="VTH1404" s="98"/>
      <c r="VTI1404" s="98"/>
      <c r="VTJ1404" s="98"/>
      <c r="VTK1404" s="98"/>
      <c r="VTL1404" s="98"/>
      <c r="VTM1404" s="98"/>
      <c r="VTN1404" s="98"/>
      <c r="VTO1404" s="98"/>
      <c r="VTP1404" s="98"/>
      <c r="VTQ1404" s="98"/>
      <c r="VTR1404" s="4"/>
      <c r="VTS1404" s="4"/>
      <c r="VTT1404" s="101"/>
      <c r="VUE1404" s="4"/>
      <c r="VUF1404" s="4"/>
      <c r="VUG1404" s="4"/>
      <c r="VUH1404" s="4"/>
      <c r="VUI1404" s="4"/>
      <c r="VUJ1404" s="4"/>
      <c r="VUK1404" s="27"/>
      <c r="VUL1404" s="4"/>
      <c r="VUM1404" s="4"/>
      <c r="VUN1404" s="4"/>
      <c r="VUO1404" s="4"/>
      <c r="VUP1404" s="4"/>
      <c r="VUQ1404" s="4"/>
      <c r="VUR1404" s="27"/>
      <c r="VUS1404" s="4"/>
      <c r="VUV1404" s="4"/>
      <c r="VUW1404" s="49"/>
      <c r="VUX1404" s="49"/>
      <c r="VUY1404" s="49"/>
      <c r="VUZ1404" s="49"/>
      <c r="VVA1404" s="49"/>
      <c r="VVB1404" s="49"/>
      <c r="VVC1404" s="4"/>
      <c r="VVD1404" s="97"/>
      <c r="VVE1404" s="97"/>
      <c r="VVF1404" s="97"/>
      <c r="VVG1404" s="97"/>
      <c r="VVH1404" s="97"/>
      <c r="VVI1404" s="97"/>
      <c r="VVJ1404" s="97"/>
      <c r="VVK1404" s="97"/>
      <c r="VVL1404" s="97"/>
      <c r="VVM1404" s="97"/>
      <c r="VVN1404" s="97"/>
      <c r="VVO1404" s="97"/>
      <c r="VVP1404" s="97"/>
      <c r="VVQ1404" s="97"/>
      <c r="VVR1404" s="97"/>
      <c r="VVS1404" s="97"/>
      <c r="VVT1404" s="97"/>
      <c r="VVU1404" s="97"/>
      <c r="VVV1404" s="97"/>
      <c r="VVW1404" s="97"/>
      <c r="VVX1404" s="97"/>
      <c r="VVY1404" s="97"/>
      <c r="VVZ1404" s="97"/>
      <c r="VWA1404" s="97"/>
      <c r="VWB1404" s="97"/>
      <c r="VWC1404" s="97"/>
      <c r="VWD1404" s="97"/>
      <c r="VWE1404" s="97"/>
      <c r="VWF1404" s="49"/>
      <c r="VWG1404" s="49"/>
      <c r="VWH1404" s="49"/>
      <c r="VWI1404" s="49"/>
      <c r="VWJ1404" s="49"/>
      <c r="VWK1404" s="49"/>
      <c r="VWL1404" s="49"/>
      <c r="VWM1404" s="49"/>
      <c r="VWN1404" s="49"/>
      <c r="VWO1404" s="49"/>
      <c r="VWP1404" s="49"/>
      <c r="VWQ1404" s="49"/>
      <c r="VWR1404" s="49"/>
      <c r="VWS1404" s="49"/>
      <c r="VWT1404" s="49"/>
      <c r="VWU1404" s="49"/>
      <c r="VWV1404" s="49"/>
      <c r="VWW1404" s="49"/>
      <c r="VWX1404" s="49"/>
      <c r="VWY1404" s="49"/>
      <c r="VWZ1404" s="49"/>
      <c r="VXA1404" s="49"/>
      <c r="VXB1404" s="49"/>
      <c r="VXC1404" s="49"/>
      <c r="VXD1404" s="49"/>
      <c r="VXE1404" s="49"/>
      <c r="VXF1404" s="49"/>
      <c r="VXG1404" s="49"/>
      <c r="VXH1404" s="49"/>
      <c r="VXI1404" s="98"/>
      <c r="VXJ1404" s="98"/>
      <c r="VXK1404" s="98"/>
      <c r="VXL1404" s="98"/>
      <c r="VXM1404" s="98"/>
      <c r="VXN1404" s="98"/>
      <c r="VXO1404" s="98"/>
      <c r="VXP1404" s="98"/>
      <c r="VXQ1404" s="98"/>
      <c r="VXR1404" s="98"/>
      <c r="VXS1404" s="98"/>
      <c r="VXT1404" s="98"/>
      <c r="VXU1404" s="98"/>
      <c r="VXV1404" s="98"/>
      <c r="VXW1404" s="98"/>
      <c r="VXX1404" s="98"/>
      <c r="VXY1404" s="98"/>
      <c r="VXZ1404" s="98"/>
      <c r="VYA1404" s="98"/>
      <c r="VYB1404" s="98"/>
      <c r="VYC1404" s="98"/>
      <c r="VYD1404" s="98"/>
      <c r="VYE1404" s="98"/>
      <c r="VYF1404" s="98"/>
      <c r="VYG1404" s="98"/>
      <c r="VYH1404" s="98"/>
      <c r="VYI1404" s="98"/>
      <c r="VYJ1404" s="98"/>
      <c r="VYK1404" s="49"/>
      <c r="VYL1404" s="4"/>
      <c r="VYM1404" s="4"/>
      <c r="VYN1404" s="4"/>
      <c r="VYO1404" s="4"/>
      <c r="VYP1404" s="99"/>
      <c r="VYQ1404" s="96"/>
      <c r="VYR1404" s="27"/>
      <c r="VYS1404" s="27"/>
      <c r="VYT1404" s="100"/>
      <c r="VYU1404" s="100"/>
      <c r="VYV1404" s="4"/>
      <c r="VYW1404" s="4"/>
      <c r="VYX1404" s="27"/>
      <c r="VYY1404" s="27"/>
      <c r="VYZ1404" s="98"/>
      <c r="VZA1404" s="98"/>
      <c r="VZB1404" s="98"/>
      <c r="VZC1404" s="98"/>
      <c r="VZD1404" s="98"/>
      <c r="VZE1404" s="98"/>
      <c r="VZF1404" s="98"/>
      <c r="VZG1404" s="98"/>
      <c r="VZH1404" s="98"/>
      <c r="VZI1404" s="98"/>
      <c r="VZJ1404" s="98"/>
      <c r="VZK1404" s="98"/>
      <c r="VZL1404" s="98"/>
      <c r="VZM1404" s="98"/>
      <c r="VZN1404" s="98"/>
      <c r="VZO1404" s="98"/>
      <c r="VZP1404" s="98"/>
      <c r="VZQ1404" s="98"/>
      <c r="VZR1404" s="98"/>
      <c r="VZS1404" s="98"/>
      <c r="VZT1404" s="98"/>
      <c r="VZU1404" s="98"/>
      <c r="VZV1404" s="98"/>
      <c r="VZW1404" s="98"/>
      <c r="VZX1404" s="98"/>
      <c r="VZY1404" s="98"/>
      <c r="VZZ1404" s="98"/>
      <c r="WAA1404" s="98"/>
      <c r="WAB1404" s="4"/>
      <c r="WAC1404" s="4"/>
      <c r="WAD1404" s="101"/>
      <c r="WAO1404" s="4"/>
      <c r="WAP1404" s="4"/>
      <c r="WAQ1404" s="4"/>
      <c r="WAR1404" s="4"/>
      <c r="WAS1404" s="4"/>
      <c r="WAT1404" s="4"/>
      <c r="WAU1404" s="27"/>
      <c r="WAV1404" s="4"/>
      <c r="WAW1404" s="4"/>
      <c r="WAX1404" s="4"/>
      <c r="WAY1404" s="4"/>
      <c r="WAZ1404" s="4"/>
      <c r="WBA1404" s="4"/>
      <c r="WBB1404" s="27"/>
      <c r="WBC1404" s="4"/>
      <c r="WBF1404" s="4"/>
      <c r="WBG1404" s="49"/>
      <c r="WBH1404" s="49"/>
      <c r="WBI1404" s="49"/>
      <c r="WBJ1404" s="49"/>
      <c r="WBK1404" s="49"/>
      <c r="WBL1404" s="49"/>
      <c r="WBM1404" s="4"/>
      <c r="WBN1404" s="97"/>
      <c r="WBO1404" s="97"/>
      <c r="WBP1404" s="97"/>
      <c r="WBQ1404" s="97"/>
      <c r="WBR1404" s="97"/>
      <c r="WBS1404" s="97"/>
      <c r="WBT1404" s="97"/>
      <c r="WBU1404" s="97"/>
      <c r="WBV1404" s="97"/>
      <c r="WBW1404" s="97"/>
      <c r="WBX1404" s="97"/>
      <c r="WBY1404" s="97"/>
      <c r="WBZ1404" s="97"/>
      <c r="WCA1404" s="97"/>
      <c r="WCB1404" s="97"/>
      <c r="WCC1404" s="97"/>
      <c r="WCD1404" s="97"/>
      <c r="WCE1404" s="97"/>
      <c r="WCF1404" s="97"/>
      <c r="WCG1404" s="97"/>
      <c r="WCH1404" s="97"/>
      <c r="WCI1404" s="97"/>
      <c r="WCJ1404" s="97"/>
      <c r="WCK1404" s="97"/>
      <c r="WCL1404" s="97"/>
      <c r="WCM1404" s="97"/>
      <c r="WCN1404" s="97"/>
      <c r="WCO1404" s="97"/>
      <c r="WCP1404" s="49"/>
      <c r="WCQ1404" s="49"/>
      <c r="WCR1404" s="49"/>
      <c r="WCS1404" s="49"/>
      <c r="WCT1404" s="49"/>
      <c r="WCU1404" s="49"/>
      <c r="WCV1404" s="49"/>
      <c r="WCW1404" s="49"/>
      <c r="WCX1404" s="49"/>
      <c r="WCY1404" s="49"/>
      <c r="WCZ1404" s="49"/>
      <c r="WDA1404" s="49"/>
      <c r="WDB1404" s="49"/>
      <c r="WDC1404" s="49"/>
      <c r="WDD1404" s="49"/>
      <c r="WDE1404" s="49"/>
      <c r="WDF1404" s="49"/>
      <c r="WDG1404" s="49"/>
      <c r="WDH1404" s="49"/>
      <c r="WDI1404" s="49"/>
      <c r="WDJ1404" s="49"/>
      <c r="WDK1404" s="49"/>
      <c r="WDL1404" s="49"/>
      <c r="WDM1404" s="49"/>
      <c r="WDN1404" s="49"/>
      <c r="WDO1404" s="49"/>
      <c r="WDP1404" s="49"/>
      <c r="WDQ1404" s="49"/>
      <c r="WDR1404" s="49"/>
      <c r="WDS1404" s="98"/>
      <c r="WDT1404" s="98"/>
      <c r="WDU1404" s="98"/>
      <c r="WDV1404" s="98"/>
      <c r="WDW1404" s="98"/>
      <c r="WDX1404" s="98"/>
      <c r="WDY1404" s="98"/>
      <c r="WDZ1404" s="98"/>
      <c r="WEA1404" s="98"/>
      <c r="WEB1404" s="98"/>
      <c r="WEC1404" s="98"/>
      <c r="WED1404" s="98"/>
      <c r="WEE1404" s="98"/>
      <c r="WEF1404" s="98"/>
      <c r="WEG1404" s="98"/>
      <c r="WEH1404" s="98"/>
      <c r="WEI1404" s="98"/>
      <c r="WEJ1404" s="98"/>
      <c r="WEK1404" s="98"/>
      <c r="WEL1404" s="98"/>
      <c r="WEM1404" s="98"/>
      <c r="WEN1404" s="98"/>
      <c r="WEO1404" s="98"/>
      <c r="WEP1404" s="98"/>
      <c r="WEQ1404" s="98"/>
      <c r="WER1404" s="98"/>
      <c r="WES1404" s="98"/>
      <c r="WET1404" s="98"/>
      <c r="WEU1404" s="49"/>
      <c r="WEV1404" s="4"/>
      <c r="WEW1404" s="4"/>
      <c r="WEX1404" s="4"/>
      <c r="WEY1404" s="4"/>
      <c r="WEZ1404" s="99"/>
      <c r="WFA1404" s="96"/>
      <c r="WFB1404" s="27"/>
      <c r="WFC1404" s="27"/>
      <c r="WFD1404" s="100"/>
      <c r="WFE1404" s="100"/>
      <c r="WFF1404" s="4"/>
      <c r="WFG1404" s="4"/>
      <c r="WFH1404" s="27"/>
      <c r="WFI1404" s="27"/>
      <c r="WFJ1404" s="98"/>
      <c r="WFK1404" s="98"/>
      <c r="WFL1404" s="98"/>
      <c r="WFM1404" s="98"/>
      <c r="WFN1404" s="98"/>
      <c r="WFO1404" s="98"/>
      <c r="WFP1404" s="98"/>
      <c r="WFQ1404" s="98"/>
      <c r="WFR1404" s="98"/>
      <c r="WFS1404" s="98"/>
      <c r="WFT1404" s="98"/>
      <c r="WFU1404" s="98"/>
      <c r="WFV1404" s="98"/>
      <c r="WFW1404" s="98"/>
      <c r="WFX1404" s="98"/>
      <c r="WFY1404" s="98"/>
      <c r="WFZ1404" s="98"/>
      <c r="WGA1404" s="98"/>
      <c r="WGB1404" s="98"/>
      <c r="WGC1404" s="98"/>
      <c r="WGD1404" s="98"/>
      <c r="WGE1404" s="98"/>
      <c r="WGF1404" s="98"/>
      <c r="WGG1404" s="98"/>
      <c r="WGH1404" s="98"/>
      <c r="WGI1404" s="98"/>
      <c r="WGJ1404" s="98"/>
      <c r="WGK1404" s="98"/>
      <c r="WGL1404" s="4"/>
      <c r="WGM1404" s="4"/>
      <c r="WGN1404" s="101"/>
      <c r="WGY1404" s="4"/>
      <c r="WGZ1404" s="4"/>
      <c r="WHA1404" s="4"/>
      <c r="WHB1404" s="4"/>
      <c r="WHC1404" s="4"/>
      <c r="WHD1404" s="4"/>
      <c r="WHE1404" s="27"/>
      <c r="WHF1404" s="4"/>
      <c r="WHG1404" s="4"/>
      <c r="WHH1404" s="4"/>
      <c r="WHI1404" s="4"/>
      <c r="WHJ1404" s="4"/>
      <c r="WHK1404" s="4"/>
      <c r="WHL1404" s="27"/>
      <c r="WHM1404" s="4"/>
      <c r="WHP1404" s="4"/>
      <c r="WHQ1404" s="49"/>
      <c r="WHR1404" s="49"/>
      <c r="WHS1404" s="49"/>
      <c r="WHT1404" s="49"/>
      <c r="WHU1404" s="49"/>
      <c r="WHV1404" s="49"/>
      <c r="WHW1404" s="4"/>
      <c r="WHX1404" s="97"/>
      <c r="WHY1404" s="97"/>
      <c r="WHZ1404" s="97"/>
      <c r="WIA1404" s="97"/>
      <c r="WIB1404" s="97"/>
      <c r="WIC1404" s="97"/>
      <c r="WID1404" s="97"/>
      <c r="WIE1404" s="97"/>
      <c r="WIF1404" s="97"/>
      <c r="WIG1404" s="97"/>
      <c r="WIH1404" s="97"/>
      <c r="WII1404" s="97"/>
      <c r="WIJ1404" s="97"/>
      <c r="WIK1404" s="97"/>
      <c r="WIL1404" s="97"/>
      <c r="WIM1404" s="97"/>
      <c r="WIN1404" s="97"/>
      <c r="WIO1404" s="97"/>
      <c r="WIP1404" s="97"/>
      <c r="WIQ1404" s="97"/>
      <c r="WIR1404" s="97"/>
      <c r="WIS1404" s="97"/>
      <c r="WIT1404" s="97"/>
      <c r="WIU1404" s="97"/>
      <c r="WIV1404" s="97"/>
      <c r="WIW1404" s="97"/>
      <c r="WIX1404" s="97"/>
      <c r="WIY1404" s="97"/>
      <c r="WIZ1404" s="49"/>
      <c r="WJA1404" s="49"/>
      <c r="WJB1404" s="49"/>
      <c r="WJC1404" s="49"/>
      <c r="WJD1404" s="49"/>
      <c r="WJE1404" s="49"/>
      <c r="WJF1404" s="49"/>
      <c r="WJG1404" s="49"/>
      <c r="WJH1404" s="49"/>
      <c r="WJI1404" s="49"/>
      <c r="WJJ1404" s="49"/>
      <c r="WJK1404" s="49"/>
      <c r="WJL1404" s="49"/>
      <c r="WJM1404" s="49"/>
      <c r="WJN1404" s="49"/>
      <c r="WJO1404" s="49"/>
      <c r="WJP1404" s="49"/>
      <c r="WJQ1404" s="49"/>
      <c r="WJR1404" s="49"/>
      <c r="WJS1404" s="49"/>
      <c r="WJT1404" s="49"/>
      <c r="WJU1404" s="49"/>
      <c r="WJV1404" s="49"/>
      <c r="WJW1404" s="49"/>
      <c r="WJX1404" s="49"/>
      <c r="WJY1404" s="49"/>
      <c r="WJZ1404" s="49"/>
      <c r="WKA1404" s="49"/>
      <c r="WKB1404" s="49"/>
      <c r="WKC1404" s="98"/>
      <c r="WKD1404" s="98"/>
      <c r="WKE1404" s="98"/>
      <c r="WKF1404" s="98"/>
      <c r="WKG1404" s="98"/>
      <c r="WKH1404" s="98"/>
      <c r="WKI1404" s="98"/>
      <c r="WKJ1404" s="98"/>
      <c r="WKK1404" s="98"/>
      <c r="WKL1404" s="98"/>
      <c r="WKM1404" s="98"/>
      <c r="WKN1404" s="98"/>
      <c r="WKO1404" s="98"/>
      <c r="WKP1404" s="98"/>
      <c r="WKQ1404" s="98"/>
      <c r="WKR1404" s="98"/>
      <c r="WKS1404" s="98"/>
      <c r="WKT1404" s="98"/>
      <c r="WKU1404" s="98"/>
      <c r="WKV1404" s="98"/>
      <c r="WKW1404" s="98"/>
      <c r="WKX1404" s="98"/>
      <c r="WKY1404" s="98"/>
      <c r="WKZ1404" s="98"/>
      <c r="WLA1404" s="98"/>
      <c r="WLB1404" s="98"/>
      <c r="WLC1404" s="98"/>
      <c r="WLD1404" s="98"/>
      <c r="WLE1404" s="49"/>
      <c r="WLF1404" s="4"/>
      <c r="WLG1404" s="4"/>
      <c r="WLH1404" s="4"/>
      <c r="WLI1404" s="4"/>
      <c r="WLJ1404" s="99"/>
      <c r="WLK1404" s="96"/>
      <c r="WLL1404" s="27"/>
      <c r="WLM1404" s="27"/>
      <c r="WLN1404" s="100"/>
      <c r="WLO1404" s="100"/>
      <c r="WLP1404" s="4"/>
      <c r="WLQ1404" s="4"/>
      <c r="WLR1404" s="27"/>
      <c r="WLS1404" s="27"/>
      <c r="WLT1404" s="98"/>
      <c r="WLU1404" s="98"/>
      <c r="WLV1404" s="98"/>
      <c r="WLW1404" s="98"/>
      <c r="WLX1404" s="98"/>
      <c r="WLY1404" s="98"/>
      <c r="WLZ1404" s="98"/>
      <c r="WMA1404" s="98"/>
      <c r="WMB1404" s="98"/>
      <c r="WMC1404" s="98"/>
      <c r="WMD1404" s="98"/>
      <c r="WME1404" s="98"/>
      <c r="WMF1404" s="98"/>
      <c r="WMG1404" s="98"/>
      <c r="WMH1404" s="98"/>
      <c r="WMI1404" s="98"/>
      <c r="WMJ1404" s="98"/>
      <c r="WMK1404" s="98"/>
      <c r="WML1404" s="98"/>
      <c r="WMM1404" s="98"/>
      <c r="WMN1404" s="98"/>
      <c r="WMO1404" s="98"/>
      <c r="WMP1404" s="98"/>
      <c r="WMQ1404" s="98"/>
      <c r="WMR1404" s="98"/>
      <c r="WMS1404" s="98"/>
      <c r="WMT1404" s="98"/>
      <c r="WMU1404" s="98"/>
      <c r="WMV1404" s="4"/>
      <c r="WMW1404" s="4"/>
      <c r="WMX1404" s="101"/>
    </row>
    <row r="1405" spans="1:5120 5131:11262 11273:15910" s="4" customFormat="1" ht="15.75" customHeight="1" x14ac:dyDescent="0.4">
      <c r="A1405" s="1" t="s">
        <v>1332</v>
      </c>
      <c r="B1405" s="1" t="s">
        <v>1333</v>
      </c>
      <c r="C1405" s="1" t="s">
        <v>7</v>
      </c>
      <c r="D1405" s="1" t="s">
        <v>19</v>
      </c>
      <c r="E1405" s="102">
        <v>156306</v>
      </c>
    </row>
    <row r="1406" spans="1:5120 5131:11262 11273:15910" s="4" customFormat="1" ht="15.75" customHeight="1" x14ac:dyDescent="0.4">
      <c r="A1406" s="1" t="s">
        <v>1334</v>
      </c>
      <c r="B1406" s="1" t="s">
        <v>1335</v>
      </c>
      <c r="C1406" s="1" t="s">
        <v>7</v>
      </c>
      <c r="D1406" s="1" t="s">
        <v>522</v>
      </c>
      <c r="E1406" s="102">
        <v>0</v>
      </c>
    </row>
    <row r="1407" spans="1:5120 5131:11262 11273:15910" s="4" customFormat="1" ht="15.75" customHeight="1" x14ac:dyDescent="0.4">
      <c r="A1407" s="1" t="s">
        <v>1336</v>
      </c>
      <c r="B1407" s="1" t="s">
        <v>1337</v>
      </c>
      <c r="C1407" s="1" t="s">
        <v>4</v>
      </c>
      <c r="D1407" s="1" t="s">
        <v>19</v>
      </c>
      <c r="E1407" s="102">
        <v>0</v>
      </c>
    </row>
    <row r="1408" spans="1:5120 5131:11262 11273:15910" s="4" customFormat="1" ht="15.75" customHeight="1" x14ac:dyDescent="0.4">
      <c r="A1408" s="1" t="s">
        <v>1338</v>
      </c>
      <c r="B1408" s="1" t="s">
        <v>1339</v>
      </c>
      <c r="C1408" s="1" t="s">
        <v>6</v>
      </c>
      <c r="D1408" s="1" t="s">
        <v>19</v>
      </c>
      <c r="E1408" s="102">
        <v>332032</v>
      </c>
    </row>
    <row r="1409" spans="1:5" s="4" customFormat="1" ht="15.75" customHeight="1" x14ac:dyDescent="0.4">
      <c r="A1409" s="1" t="s">
        <v>1340</v>
      </c>
      <c r="B1409" s="1" t="s">
        <v>1341</v>
      </c>
      <c r="C1409" s="1" t="s">
        <v>7</v>
      </c>
      <c r="D1409" s="1" t="s">
        <v>19</v>
      </c>
      <c r="E1409" s="102">
        <v>0</v>
      </c>
    </row>
    <row r="1410" spans="1:5" s="4" customFormat="1" ht="15.75" customHeight="1" x14ac:dyDescent="0.4">
      <c r="A1410" s="1" t="s">
        <v>1342</v>
      </c>
      <c r="B1410" s="1" t="s">
        <v>1343</v>
      </c>
      <c r="C1410" s="1" t="s">
        <v>4</v>
      </c>
      <c r="D1410" s="1" t="s">
        <v>19</v>
      </c>
      <c r="E1410" s="102">
        <v>13927</v>
      </c>
    </row>
    <row r="1411" spans="1:5" s="4" customFormat="1" ht="15.75" customHeight="1" x14ac:dyDescent="0.4">
      <c r="A1411" s="1" t="s">
        <v>1344</v>
      </c>
      <c r="B1411" s="1" t="s">
        <v>1345</v>
      </c>
      <c r="C1411" s="1" t="s">
        <v>7</v>
      </c>
      <c r="D1411" s="1" t="s">
        <v>19</v>
      </c>
      <c r="E1411" s="102">
        <v>663769</v>
      </c>
    </row>
    <row r="1412" spans="1:5" s="4" customFormat="1" ht="15.75" customHeight="1" x14ac:dyDescent="0.4">
      <c r="A1412" s="1" t="s">
        <v>1346</v>
      </c>
      <c r="B1412" s="1" t="s">
        <v>1347</v>
      </c>
      <c r="C1412" s="1" t="s">
        <v>4</v>
      </c>
      <c r="D1412" s="1" t="s">
        <v>19</v>
      </c>
      <c r="E1412" s="102">
        <v>33956</v>
      </c>
    </row>
    <row r="1413" spans="1:5" s="4" customFormat="1" ht="15.75" customHeight="1" x14ac:dyDescent="0.4">
      <c r="A1413" s="1" t="s">
        <v>1348</v>
      </c>
      <c r="B1413" s="1" t="s">
        <v>1349</v>
      </c>
      <c r="C1413" s="1" t="s">
        <v>6</v>
      </c>
      <c r="D1413" s="1" t="s">
        <v>19</v>
      </c>
      <c r="E1413" s="102">
        <v>0</v>
      </c>
    </row>
    <row r="1414" spans="1:5" s="4" customFormat="1" ht="15.75" customHeight="1" x14ac:dyDescent="0.4">
      <c r="A1414" s="1" t="s">
        <v>1350</v>
      </c>
      <c r="B1414" s="1" t="s">
        <v>1351</v>
      </c>
      <c r="C1414" s="1" t="s">
        <v>7</v>
      </c>
      <c r="D1414" s="1" t="s">
        <v>19</v>
      </c>
      <c r="E1414" s="102">
        <v>0</v>
      </c>
    </row>
    <row r="1415" spans="1:5" s="4" customFormat="1" ht="15.75" customHeight="1" x14ac:dyDescent="0.4">
      <c r="A1415" s="1" t="s">
        <v>1352</v>
      </c>
      <c r="B1415" s="1" t="s">
        <v>11301</v>
      </c>
      <c r="C1415" s="1" t="s">
        <v>7</v>
      </c>
      <c r="D1415" s="1" t="s">
        <v>522</v>
      </c>
      <c r="E1415" s="102">
        <v>0</v>
      </c>
    </row>
    <row r="1416" spans="1:5" s="4" customFormat="1" ht="15.75" customHeight="1" x14ac:dyDescent="0.4">
      <c r="A1416" s="1" t="s">
        <v>1353</v>
      </c>
      <c r="B1416" s="1" t="s">
        <v>1354</v>
      </c>
      <c r="C1416" s="1" t="s">
        <v>7</v>
      </c>
      <c r="D1416" s="1" t="s">
        <v>522</v>
      </c>
      <c r="E1416" s="102">
        <v>287</v>
      </c>
    </row>
    <row r="1417" spans="1:5" s="4" customFormat="1" ht="15.75" customHeight="1" x14ac:dyDescent="0.4">
      <c r="A1417" s="1" t="s">
        <v>1355</v>
      </c>
      <c r="B1417" s="1" t="s">
        <v>1356</v>
      </c>
      <c r="C1417" s="1" t="s">
        <v>7</v>
      </c>
      <c r="D1417" s="1" t="s">
        <v>522</v>
      </c>
      <c r="E1417" s="102">
        <v>3932</v>
      </c>
    </row>
    <row r="1418" spans="1:5" s="4" customFormat="1" ht="15.75" customHeight="1" x14ac:dyDescent="0.4">
      <c r="A1418" s="1" t="s">
        <v>1357</v>
      </c>
      <c r="B1418" s="1" t="s">
        <v>1358</v>
      </c>
      <c r="C1418" s="1" t="s">
        <v>7</v>
      </c>
      <c r="D1418" s="1" t="s">
        <v>522</v>
      </c>
      <c r="E1418" s="102">
        <v>11</v>
      </c>
    </row>
    <row r="1419" spans="1:5" s="4" customFormat="1" ht="15.75" customHeight="1" x14ac:dyDescent="0.4">
      <c r="A1419" s="1" t="s">
        <v>1359</v>
      </c>
      <c r="B1419" s="1" t="s">
        <v>1360</v>
      </c>
      <c r="C1419" s="1" t="s">
        <v>7</v>
      </c>
      <c r="D1419" s="1" t="s">
        <v>522</v>
      </c>
      <c r="E1419" s="102">
        <v>113</v>
      </c>
    </row>
    <row r="1420" spans="1:5" s="4" customFormat="1" ht="15.75" customHeight="1" x14ac:dyDescent="0.4">
      <c r="A1420" s="1" t="s">
        <v>1361</v>
      </c>
      <c r="B1420" s="1" t="s">
        <v>1362</v>
      </c>
      <c r="C1420" s="1" t="s">
        <v>7</v>
      </c>
      <c r="D1420" s="1" t="s">
        <v>522</v>
      </c>
      <c r="E1420" s="102">
        <v>0</v>
      </c>
    </row>
    <row r="1421" spans="1:5" s="4" customFormat="1" ht="15.75" customHeight="1" x14ac:dyDescent="0.4">
      <c r="A1421" s="1" t="s">
        <v>1363</v>
      </c>
      <c r="B1421" s="1" t="s">
        <v>1364</v>
      </c>
      <c r="C1421" s="1" t="s">
        <v>7</v>
      </c>
      <c r="D1421" s="1" t="s">
        <v>522</v>
      </c>
      <c r="E1421" s="102">
        <v>745</v>
      </c>
    </row>
    <row r="1422" spans="1:5" s="4" customFormat="1" ht="15.75" customHeight="1" x14ac:dyDescent="0.4">
      <c r="A1422" s="1" t="s">
        <v>1365</v>
      </c>
      <c r="B1422" s="1" t="s">
        <v>1366</v>
      </c>
      <c r="C1422" s="1" t="s">
        <v>7</v>
      </c>
      <c r="D1422" s="1" t="s">
        <v>522</v>
      </c>
      <c r="E1422" s="102">
        <v>70</v>
      </c>
    </row>
    <row r="1423" spans="1:5" s="4" customFormat="1" ht="15.75" customHeight="1" x14ac:dyDescent="0.4">
      <c r="A1423" s="1" t="s">
        <v>1367</v>
      </c>
      <c r="B1423" s="1" t="s">
        <v>1368</v>
      </c>
      <c r="C1423" s="1" t="s">
        <v>7</v>
      </c>
      <c r="D1423" s="1" t="s">
        <v>522</v>
      </c>
      <c r="E1423" s="102">
        <v>2192</v>
      </c>
    </row>
    <row r="1424" spans="1:5" s="4" customFormat="1" ht="15.75" customHeight="1" x14ac:dyDescent="0.4">
      <c r="A1424" s="1" t="s">
        <v>1369</v>
      </c>
      <c r="B1424" s="1" t="s">
        <v>1370</v>
      </c>
      <c r="C1424" s="1" t="s">
        <v>7</v>
      </c>
      <c r="D1424" s="1" t="s">
        <v>522</v>
      </c>
      <c r="E1424" s="102">
        <v>228</v>
      </c>
    </row>
    <row r="1425" spans="1:5" s="4" customFormat="1" ht="15.75" customHeight="1" x14ac:dyDescent="0.4">
      <c r="A1425" s="1" t="s">
        <v>1371</v>
      </c>
      <c r="B1425" s="1" t="s">
        <v>1372</v>
      </c>
      <c r="C1425" s="1" t="s">
        <v>7</v>
      </c>
      <c r="D1425" s="1" t="s">
        <v>522</v>
      </c>
      <c r="E1425" s="102">
        <v>255</v>
      </c>
    </row>
    <row r="1426" spans="1:5" s="4" customFormat="1" ht="15.75" customHeight="1" x14ac:dyDescent="0.4">
      <c r="A1426" s="1" t="s">
        <v>1373</v>
      </c>
      <c r="B1426" s="1" t="s">
        <v>1374</v>
      </c>
      <c r="C1426" s="1" t="s">
        <v>7</v>
      </c>
      <c r="D1426" s="1" t="s">
        <v>522</v>
      </c>
      <c r="E1426" s="102">
        <v>287</v>
      </c>
    </row>
    <row r="1427" spans="1:5" s="4" customFormat="1" ht="15.75" customHeight="1" x14ac:dyDescent="0.4">
      <c r="A1427" s="1" t="s">
        <v>1375</v>
      </c>
      <c r="B1427" s="1" t="s">
        <v>1376</v>
      </c>
      <c r="C1427" s="1" t="s">
        <v>7</v>
      </c>
      <c r="D1427" s="1" t="s">
        <v>522</v>
      </c>
      <c r="E1427" s="102">
        <v>187</v>
      </c>
    </row>
    <row r="1428" spans="1:5" s="4" customFormat="1" ht="15.75" customHeight="1" x14ac:dyDescent="0.4">
      <c r="A1428" s="1" t="s">
        <v>1377</v>
      </c>
      <c r="B1428" s="1" t="s">
        <v>1378</v>
      </c>
      <c r="C1428" s="1" t="s">
        <v>7</v>
      </c>
      <c r="D1428" s="1" t="s">
        <v>522</v>
      </c>
      <c r="E1428" s="102">
        <v>151</v>
      </c>
    </row>
    <row r="1429" spans="1:5" s="4" customFormat="1" ht="15.75" customHeight="1" x14ac:dyDescent="0.4">
      <c r="A1429" s="1" t="s">
        <v>1379</v>
      </c>
      <c r="B1429" s="1" t="s">
        <v>1380</v>
      </c>
      <c r="C1429" s="1" t="s">
        <v>7</v>
      </c>
      <c r="D1429" s="1" t="s">
        <v>522</v>
      </c>
      <c r="E1429" s="102">
        <v>150</v>
      </c>
    </row>
    <row r="1430" spans="1:5" s="4" customFormat="1" ht="15.75" customHeight="1" x14ac:dyDescent="0.4">
      <c r="A1430" s="1" t="s">
        <v>1381</v>
      </c>
      <c r="B1430" s="1" t="s">
        <v>1382</v>
      </c>
      <c r="C1430" s="1" t="s">
        <v>7</v>
      </c>
      <c r="D1430" s="1" t="s">
        <v>522</v>
      </c>
      <c r="E1430" s="102">
        <v>321</v>
      </c>
    </row>
    <row r="1431" spans="1:5" s="4" customFormat="1" ht="15.75" customHeight="1" x14ac:dyDescent="0.4">
      <c r="A1431" s="1" t="s">
        <v>1383</v>
      </c>
      <c r="B1431" s="1" t="s">
        <v>1384</v>
      </c>
      <c r="C1431" s="1" t="s">
        <v>7</v>
      </c>
      <c r="D1431" s="1" t="s">
        <v>522</v>
      </c>
      <c r="E1431" s="102">
        <v>601</v>
      </c>
    </row>
    <row r="1432" spans="1:5" s="4" customFormat="1" ht="15.5" customHeight="1" x14ac:dyDescent="0.4">
      <c r="A1432" s="1" t="s">
        <v>1385</v>
      </c>
      <c r="B1432" s="1" t="s">
        <v>1386</v>
      </c>
      <c r="C1432" s="1" t="s">
        <v>7</v>
      </c>
      <c r="D1432" s="1" t="s">
        <v>522</v>
      </c>
      <c r="E1432" s="102">
        <v>0</v>
      </c>
    </row>
    <row r="1433" spans="1:5" s="4" customFormat="1" ht="15.75" customHeight="1" x14ac:dyDescent="0.4">
      <c r="A1433" s="1" t="s">
        <v>1387</v>
      </c>
      <c r="B1433" s="1" t="s">
        <v>1388</v>
      </c>
      <c r="C1433" s="1" t="s">
        <v>7</v>
      </c>
      <c r="D1433" s="1" t="s">
        <v>522</v>
      </c>
      <c r="E1433" s="102">
        <v>641</v>
      </c>
    </row>
    <row r="1434" spans="1:5" s="4" customFormat="1" ht="15.75" customHeight="1" x14ac:dyDescent="0.4">
      <c r="A1434" s="1" t="s">
        <v>1389</v>
      </c>
      <c r="B1434" s="1" t="s">
        <v>1390</v>
      </c>
      <c r="C1434" s="1" t="s">
        <v>7</v>
      </c>
      <c r="D1434" s="1" t="s">
        <v>522</v>
      </c>
      <c r="E1434" s="102">
        <v>0</v>
      </c>
    </row>
    <row r="1435" spans="1:5" s="4" customFormat="1" ht="15.75" customHeight="1" x14ac:dyDescent="0.4">
      <c r="A1435" s="1" t="s">
        <v>1391</v>
      </c>
      <c r="B1435" s="1" t="s">
        <v>1392</v>
      </c>
      <c r="C1435" s="1" t="s">
        <v>7</v>
      </c>
      <c r="D1435" s="1" t="s">
        <v>522</v>
      </c>
      <c r="E1435" s="102">
        <v>70</v>
      </c>
    </row>
    <row r="1436" spans="1:5" s="4" customFormat="1" ht="15.75" customHeight="1" x14ac:dyDescent="0.4">
      <c r="A1436" s="1" t="s">
        <v>1393</v>
      </c>
      <c r="B1436" s="1" t="s">
        <v>1394</v>
      </c>
      <c r="C1436" s="1" t="s">
        <v>6</v>
      </c>
      <c r="D1436" s="1" t="s">
        <v>19</v>
      </c>
      <c r="E1436" s="102">
        <v>58918</v>
      </c>
    </row>
    <row r="1437" spans="1:5" s="4" customFormat="1" ht="15.75" customHeight="1" x14ac:dyDescent="0.4">
      <c r="A1437" s="1" t="s">
        <v>1395</v>
      </c>
      <c r="B1437" s="1" t="s">
        <v>1396</v>
      </c>
      <c r="C1437" s="1" t="s">
        <v>7</v>
      </c>
      <c r="D1437" s="1" t="s">
        <v>19</v>
      </c>
      <c r="E1437" s="102">
        <v>35791</v>
      </c>
    </row>
    <row r="1438" spans="1:5" s="4" customFormat="1" ht="15.75" customHeight="1" x14ac:dyDescent="0.4">
      <c r="A1438" s="1" t="s">
        <v>1397</v>
      </c>
      <c r="B1438" s="1" t="s">
        <v>1398</v>
      </c>
      <c r="C1438" s="1" t="s">
        <v>11</v>
      </c>
      <c r="D1438" s="1" t="s">
        <v>19</v>
      </c>
      <c r="E1438" s="102">
        <v>173270</v>
      </c>
    </row>
    <row r="1439" spans="1:5" s="4" customFormat="1" ht="15.75" customHeight="1" x14ac:dyDescent="0.4">
      <c r="A1439" s="1" t="s">
        <v>1399</v>
      </c>
      <c r="B1439" s="1" t="s">
        <v>1400</v>
      </c>
      <c r="C1439" s="1" t="s">
        <v>7</v>
      </c>
      <c r="D1439" s="1" t="s">
        <v>19</v>
      </c>
      <c r="E1439" s="102">
        <v>8046</v>
      </c>
    </row>
    <row r="1440" spans="1:5" s="4" customFormat="1" ht="15.75" customHeight="1" x14ac:dyDescent="0.4">
      <c r="A1440" s="1" t="s">
        <v>1401</v>
      </c>
      <c r="B1440" s="1" t="s">
        <v>1402</v>
      </c>
      <c r="C1440" s="1" t="s">
        <v>7</v>
      </c>
      <c r="D1440" s="1" t="s">
        <v>19</v>
      </c>
      <c r="E1440" s="102">
        <v>10197</v>
      </c>
    </row>
    <row r="1441" spans="1:5" s="4" customFormat="1" ht="15.75" customHeight="1" x14ac:dyDescent="0.4">
      <c r="A1441" s="1" t="s">
        <v>1403</v>
      </c>
      <c r="B1441" s="1" t="s">
        <v>18769</v>
      </c>
      <c r="C1441" s="1" t="s">
        <v>7</v>
      </c>
      <c r="D1441" s="1" t="s">
        <v>522</v>
      </c>
      <c r="E1441" s="102">
        <v>749</v>
      </c>
    </row>
    <row r="1442" spans="1:5" s="4" customFormat="1" ht="15.75" customHeight="1" x14ac:dyDescent="0.4">
      <c r="A1442" s="1" t="s">
        <v>1404</v>
      </c>
      <c r="B1442" s="1" t="s">
        <v>1405</v>
      </c>
      <c r="C1442" s="1" t="s">
        <v>6</v>
      </c>
      <c r="D1442" s="1" t="s">
        <v>19</v>
      </c>
      <c r="E1442" s="102">
        <v>96280</v>
      </c>
    </row>
    <row r="1443" spans="1:5" s="4" customFormat="1" ht="15.75" customHeight="1" x14ac:dyDescent="0.4">
      <c r="A1443" s="1" t="s">
        <v>1406</v>
      </c>
      <c r="B1443" s="1" t="s">
        <v>1407</v>
      </c>
      <c r="C1443" s="1" t="s">
        <v>7</v>
      </c>
      <c r="D1443" s="1" t="s">
        <v>522</v>
      </c>
      <c r="E1443" s="102">
        <v>20</v>
      </c>
    </row>
    <row r="1444" spans="1:5" s="4" customFormat="1" ht="15.75" customHeight="1" x14ac:dyDescent="0.4">
      <c r="A1444" s="1" t="s">
        <v>9093</v>
      </c>
      <c r="B1444" s="1" t="s">
        <v>9094</v>
      </c>
      <c r="C1444" s="1" t="s">
        <v>7</v>
      </c>
      <c r="D1444" s="1" t="s">
        <v>19</v>
      </c>
      <c r="E1444" s="102">
        <v>0</v>
      </c>
    </row>
    <row r="1445" spans="1:5" s="4" customFormat="1" ht="15.75" customHeight="1" x14ac:dyDescent="0.4">
      <c r="A1445" s="1" t="s">
        <v>9095</v>
      </c>
      <c r="B1445" s="1" t="s">
        <v>9096</v>
      </c>
      <c r="C1445" s="1" t="s">
        <v>7</v>
      </c>
      <c r="D1445" s="1" t="s">
        <v>19</v>
      </c>
      <c r="E1445" s="102">
        <v>0</v>
      </c>
    </row>
    <row r="1446" spans="1:5" s="4" customFormat="1" ht="15.75" customHeight="1" x14ac:dyDescent="0.4">
      <c r="A1446" s="1" t="s">
        <v>9097</v>
      </c>
      <c r="B1446" s="1" t="s">
        <v>9098</v>
      </c>
      <c r="C1446" s="1" t="s">
        <v>7</v>
      </c>
      <c r="D1446" s="1" t="s">
        <v>19</v>
      </c>
      <c r="E1446" s="102">
        <v>0</v>
      </c>
    </row>
    <row r="1447" spans="1:5" s="4" customFormat="1" ht="15.75" customHeight="1" x14ac:dyDescent="0.4">
      <c r="A1447" s="1" t="s">
        <v>9099</v>
      </c>
      <c r="B1447" s="1" t="s">
        <v>9100</v>
      </c>
      <c r="C1447" s="1" t="s">
        <v>7</v>
      </c>
      <c r="D1447" s="1" t="s">
        <v>19</v>
      </c>
      <c r="E1447" s="102">
        <v>724246</v>
      </c>
    </row>
    <row r="1448" spans="1:5" s="4" customFormat="1" ht="15.75" customHeight="1" x14ac:dyDescent="0.4">
      <c r="A1448" s="1" t="s">
        <v>1408</v>
      </c>
      <c r="B1448" s="1" t="s">
        <v>1409</v>
      </c>
      <c r="C1448" s="1" t="s">
        <v>7</v>
      </c>
      <c r="D1448" s="1" t="s">
        <v>19</v>
      </c>
      <c r="E1448" s="102">
        <v>85509</v>
      </c>
    </row>
    <row r="1449" spans="1:5" s="4" customFormat="1" ht="15.75" customHeight="1" x14ac:dyDescent="0.4">
      <c r="A1449" s="1" t="s">
        <v>1410</v>
      </c>
      <c r="B1449" s="1" t="s">
        <v>1411</v>
      </c>
      <c r="C1449" s="1" t="s">
        <v>7</v>
      </c>
      <c r="D1449" s="1" t="s">
        <v>19</v>
      </c>
      <c r="E1449" s="102">
        <v>329946</v>
      </c>
    </row>
    <row r="1450" spans="1:5" s="4" customFormat="1" ht="15.75" customHeight="1" x14ac:dyDescent="0.4">
      <c r="A1450" s="1" t="s">
        <v>1412</v>
      </c>
      <c r="B1450" s="1" t="s">
        <v>1413</v>
      </c>
      <c r="C1450" s="1" t="s">
        <v>7</v>
      </c>
      <c r="D1450" s="1" t="s">
        <v>19</v>
      </c>
      <c r="E1450" s="102">
        <v>0</v>
      </c>
    </row>
    <row r="1451" spans="1:5" s="4" customFormat="1" ht="15.75" customHeight="1" x14ac:dyDescent="0.4">
      <c r="A1451" s="1" t="s">
        <v>1414</v>
      </c>
      <c r="B1451" s="1" t="s">
        <v>1415</v>
      </c>
      <c r="C1451" s="1" t="s">
        <v>7</v>
      </c>
      <c r="D1451" s="1" t="s">
        <v>19</v>
      </c>
      <c r="E1451" s="102">
        <v>0</v>
      </c>
    </row>
    <row r="1452" spans="1:5" s="4" customFormat="1" ht="15.75" customHeight="1" x14ac:dyDescent="0.4">
      <c r="A1452" s="1" t="s">
        <v>1416</v>
      </c>
      <c r="B1452" s="1" t="s">
        <v>18770</v>
      </c>
      <c r="C1452" s="1" t="s">
        <v>7</v>
      </c>
      <c r="D1452" s="1" t="s">
        <v>522</v>
      </c>
      <c r="E1452" s="102">
        <v>4</v>
      </c>
    </row>
    <row r="1453" spans="1:5" s="4" customFormat="1" ht="15.75" customHeight="1" x14ac:dyDescent="0.4">
      <c r="A1453" s="1" t="s">
        <v>1417</v>
      </c>
      <c r="B1453" s="1" t="s">
        <v>18771</v>
      </c>
      <c r="C1453" s="1" t="s">
        <v>7</v>
      </c>
      <c r="D1453" s="1" t="s">
        <v>522</v>
      </c>
      <c r="E1453" s="102">
        <v>3</v>
      </c>
    </row>
    <row r="1454" spans="1:5" s="4" customFormat="1" ht="15.75" customHeight="1" x14ac:dyDescent="0.4">
      <c r="A1454" s="1" t="s">
        <v>1418</v>
      </c>
      <c r="B1454" s="1" t="s">
        <v>1419</v>
      </c>
      <c r="C1454" s="1" t="s">
        <v>4</v>
      </c>
      <c r="D1454" s="1" t="s">
        <v>19</v>
      </c>
      <c r="E1454" s="102">
        <v>0</v>
      </c>
    </row>
    <row r="1455" spans="1:5" s="4" customFormat="1" ht="15.75" customHeight="1" x14ac:dyDescent="0.4">
      <c r="A1455" s="1" t="s">
        <v>1420</v>
      </c>
      <c r="B1455" s="1" t="s">
        <v>1421</v>
      </c>
      <c r="C1455" s="1" t="s">
        <v>7</v>
      </c>
      <c r="D1455" s="1" t="s">
        <v>19</v>
      </c>
      <c r="E1455" s="102">
        <v>5407</v>
      </c>
    </row>
    <row r="1456" spans="1:5" s="4" customFormat="1" ht="15.75" customHeight="1" x14ac:dyDescent="0.4">
      <c r="A1456" s="1" t="s">
        <v>1422</v>
      </c>
      <c r="B1456" s="1" t="s">
        <v>1423</v>
      </c>
      <c r="C1456" s="1" t="s">
        <v>7</v>
      </c>
      <c r="D1456" s="1" t="s">
        <v>522</v>
      </c>
      <c r="E1456" s="102">
        <v>0</v>
      </c>
    </row>
    <row r="1457" spans="1:5" s="4" customFormat="1" ht="15.75" customHeight="1" x14ac:dyDescent="0.4">
      <c r="A1457" s="1" t="s">
        <v>1424</v>
      </c>
      <c r="B1457" s="1" t="s">
        <v>1425</v>
      </c>
      <c r="C1457" s="1" t="s">
        <v>7</v>
      </c>
      <c r="D1457" s="1" t="s">
        <v>19</v>
      </c>
      <c r="E1457" s="102">
        <v>0</v>
      </c>
    </row>
    <row r="1458" spans="1:5" s="4" customFormat="1" ht="15.75" customHeight="1" x14ac:dyDescent="0.4">
      <c r="A1458" s="1" t="s">
        <v>1426</v>
      </c>
      <c r="B1458" s="1" t="s">
        <v>1179</v>
      </c>
      <c r="C1458" s="1" t="s">
        <v>4</v>
      </c>
      <c r="D1458" s="1" t="s">
        <v>19</v>
      </c>
      <c r="E1458" s="102">
        <v>0</v>
      </c>
    </row>
    <row r="1459" spans="1:5" s="4" customFormat="1" ht="15.75" customHeight="1" x14ac:dyDescent="0.4">
      <c r="A1459" s="1" t="s">
        <v>1427</v>
      </c>
      <c r="B1459" s="1" t="s">
        <v>1428</v>
      </c>
      <c r="C1459" s="1" t="s">
        <v>7</v>
      </c>
      <c r="D1459" s="1" t="s">
        <v>19</v>
      </c>
      <c r="E1459" s="102">
        <v>528</v>
      </c>
    </row>
    <row r="1460" spans="1:5" s="4" customFormat="1" ht="15.75" customHeight="1" x14ac:dyDescent="0.4">
      <c r="A1460" s="1" t="s">
        <v>8607</v>
      </c>
      <c r="B1460" s="1" t="s">
        <v>18772</v>
      </c>
      <c r="C1460" s="1" t="s">
        <v>7</v>
      </c>
      <c r="D1460" s="1" t="s">
        <v>522</v>
      </c>
      <c r="E1460" s="102">
        <v>0</v>
      </c>
    </row>
    <row r="1461" spans="1:5" s="4" customFormat="1" ht="15.75" customHeight="1" x14ac:dyDescent="0.4">
      <c r="A1461" s="1" t="s">
        <v>1429</v>
      </c>
      <c r="B1461" s="1" t="s">
        <v>1430</v>
      </c>
      <c r="C1461" s="1" t="s">
        <v>6</v>
      </c>
      <c r="D1461" s="1" t="s">
        <v>19</v>
      </c>
      <c r="E1461" s="102">
        <v>118394</v>
      </c>
    </row>
    <row r="1462" spans="1:5" s="4" customFormat="1" ht="15.75" customHeight="1" x14ac:dyDescent="0.4">
      <c r="A1462" s="1" t="s">
        <v>1431</v>
      </c>
      <c r="B1462" s="1" t="s">
        <v>1432</v>
      </c>
      <c r="C1462" s="1" t="s">
        <v>7</v>
      </c>
      <c r="D1462" s="1" t="s">
        <v>19</v>
      </c>
      <c r="E1462" s="102">
        <v>0</v>
      </c>
    </row>
    <row r="1463" spans="1:5" s="4" customFormat="1" ht="15.75" customHeight="1" x14ac:dyDescent="0.4">
      <c r="A1463" s="1" t="s">
        <v>1433</v>
      </c>
      <c r="B1463" s="1" t="s">
        <v>1434</v>
      </c>
      <c r="C1463" s="1" t="s">
        <v>7</v>
      </c>
      <c r="D1463" s="1" t="s">
        <v>19</v>
      </c>
      <c r="E1463" s="102">
        <v>0</v>
      </c>
    </row>
    <row r="1464" spans="1:5" s="4" customFormat="1" ht="15.75" customHeight="1" x14ac:dyDescent="0.4">
      <c r="A1464" s="1" t="s">
        <v>1435</v>
      </c>
      <c r="B1464" s="1" t="s">
        <v>1436</v>
      </c>
      <c r="C1464" s="1" t="s">
        <v>7</v>
      </c>
      <c r="D1464" s="1" t="s">
        <v>19</v>
      </c>
      <c r="E1464" s="102">
        <v>0</v>
      </c>
    </row>
    <row r="1465" spans="1:5" s="4" customFormat="1" ht="15.75" customHeight="1" x14ac:dyDescent="0.4">
      <c r="A1465" s="1" t="s">
        <v>1437</v>
      </c>
      <c r="B1465" s="1" t="s">
        <v>1438</v>
      </c>
      <c r="C1465" s="1" t="s">
        <v>7</v>
      </c>
      <c r="D1465" s="1" t="s">
        <v>19</v>
      </c>
      <c r="E1465" s="102">
        <v>0</v>
      </c>
    </row>
    <row r="1466" spans="1:5" s="4" customFormat="1" ht="15.75" customHeight="1" x14ac:dyDescent="0.4">
      <c r="A1466" s="1" t="s">
        <v>1439</v>
      </c>
      <c r="B1466" s="1" t="s">
        <v>1440</v>
      </c>
      <c r="C1466" s="1" t="s">
        <v>7</v>
      </c>
      <c r="D1466" s="1" t="s">
        <v>19</v>
      </c>
      <c r="E1466" s="102">
        <v>0</v>
      </c>
    </row>
    <row r="1467" spans="1:5" s="4" customFormat="1" ht="15.75" customHeight="1" x14ac:dyDescent="0.4">
      <c r="A1467" s="1" t="s">
        <v>1441</v>
      </c>
      <c r="B1467" s="1" t="s">
        <v>1442</v>
      </c>
      <c r="C1467" s="1" t="s">
        <v>7</v>
      </c>
      <c r="D1467" s="1" t="s">
        <v>19</v>
      </c>
      <c r="E1467" s="102">
        <v>0</v>
      </c>
    </row>
    <row r="1468" spans="1:5" s="4" customFormat="1" ht="15.75" customHeight="1" x14ac:dyDescent="0.4">
      <c r="A1468" s="1" t="s">
        <v>1443</v>
      </c>
      <c r="B1468" s="1" t="s">
        <v>9101</v>
      </c>
      <c r="C1468" s="1" t="s">
        <v>7</v>
      </c>
      <c r="D1468" s="1" t="s">
        <v>19</v>
      </c>
      <c r="E1468" s="102">
        <v>451252</v>
      </c>
    </row>
    <row r="1469" spans="1:5" s="4" customFormat="1" ht="15.75" customHeight="1" x14ac:dyDescent="0.4">
      <c r="A1469" s="1" t="s">
        <v>1444</v>
      </c>
      <c r="B1469" s="1" t="s">
        <v>9102</v>
      </c>
      <c r="C1469" s="1" t="s">
        <v>7</v>
      </c>
      <c r="D1469" s="1" t="s">
        <v>19</v>
      </c>
      <c r="E1469" s="102">
        <v>1058456</v>
      </c>
    </row>
    <row r="1470" spans="1:5" s="4" customFormat="1" ht="15.75" customHeight="1" x14ac:dyDescent="0.4">
      <c r="A1470" s="1" t="s">
        <v>8608</v>
      </c>
      <c r="B1470" s="1" t="s">
        <v>18773</v>
      </c>
      <c r="C1470" s="1" t="s">
        <v>7</v>
      </c>
      <c r="D1470" s="1" t="s">
        <v>522</v>
      </c>
      <c r="E1470" s="102">
        <v>0</v>
      </c>
    </row>
    <row r="1471" spans="1:5" s="4" customFormat="1" ht="15.75" customHeight="1" x14ac:dyDescent="0.4">
      <c r="A1471" s="1" t="s">
        <v>1445</v>
      </c>
      <c r="B1471" s="1" t="s">
        <v>1446</v>
      </c>
      <c r="C1471" s="1" t="s">
        <v>6</v>
      </c>
      <c r="D1471" s="1" t="s">
        <v>19</v>
      </c>
      <c r="E1471" s="102">
        <v>24304</v>
      </c>
    </row>
    <row r="1472" spans="1:5" s="4" customFormat="1" ht="15.75" customHeight="1" x14ac:dyDescent="0.4">
      <c r="A1472" s="1" t="s">
        <v>1447</v>
      </c>
      <c r="B1472" s="1" t="s">
        <v>1448</v>
      </c>
      <c r="C1472" s="1" t="s">
        <v>6</v>
      </c>
      <c r="D1472" s="1" t="s">
        <v>19</v>
      </c>
      <c r="E1472" s="102">
        <v>73727</v>
      </c>
    </row>
    <row r="1473" spans="1:5" s="4" customFormat="1" ht="15.75" customHeight="1" x14ac:dyDescent="0.4">
      <c r="A1473" s="1" t="s">
        <v>8609</v>
      </c>
      <c r="B1473" s="1" t="s">
        <v>18774</v>
      </c>
      <c r="C1473" s="1" t="s">
        <v>7</v>
      </c>
      <c r="D1473" s="1" t="s">
        <v>522</v>
      </c>
      <c r="E1473" s="102">
        <v>0</v>
      </c>
    </row>
    <row r="1474" spans="1:5" s="4" customFormat="1" ht="15.75" customHeight="1" x14ac:dyDescent="0.4">
      <c r="A1474" s="1" t="s">
        <v>1449</v>
      </c>
      <c r="B1474" s="1" t="s">
        <v>1450</v>
      </c>
      <c r="C1474" s="1" t="s">
        <v>6</v>
      </c>
      <c r="D1474" s="1" t="s">
        <v>19</v>
      </c>
      <c r="E1474" s="102">
        <v>0</v>
      </c>
    </row>
    <row r="1475" spans="1:5" s="4" customFormat="1" ht="15.75" customHeight="1" x14ac:dyDescent="0.4">
      <c r="A1475" s="1" t="s">
        <v>1451</v>
      </c>
      <c r="B1475" s="1" t="s">
        <v>18775</v>
      </c>
      <c r="C1475" s="1" t="s">
        <v>7</v>
      </c>
      <c r="D1475" s="1" t="s">
        <v>522</v>
      </c>
      <c r="E1475" s="102">
        <v>0</v>
      </c>
    </row>
    <row r="1476" spans="1:5" s="4" customFormat="1" ht="15.75" customHeight="1" x14ac:dyDescent="0.4">
      <c r="A1476" s="1" t="s">
        <v>1452</v>
      </c>
      <c r="B1476" s="1" t="s">
        <v>1453</v>
      </c>
      <c r="C1476" s="1" t="s">
        <v>7</v>
      </c>
      <c r="D1476" s="1" t="s">
        <v>19</v>
      </c>
      <c r="E1476" s="102">
        <v>13638</v>
      </c>
    </row>
    <row r="1477" spans="1:5" s="4" customFormat="1" ht="15.75" customHeight="1" x14ac:dyDescent="0.4">
      <c r="A1477" s="1" t="s">
        <v>1454</v>
      </c>
      <c r="B1477" s="1" t="s">
        <v>1455</v>
      </c>
      <c r="C1477" s="1" t="s">
        <v>7</v>
      </c>
      <c r="D1477" s="1" t="s">
        <v>522</v>
      </c>
      <c r="E1477" s="102">
        <v>0</v>
      </c>
    </row>
    <row r="1478" spans="1:5" s="4" customFormat="1" ht="15.75" customHeight="1" x14ac:dyDescent="0.4">
      <c r="A1478" s="1" t="s">
        <v>1456</v>
      </c>
      <c r="B1478" s="1" t="s">
        <v>1457</v>
      </c>
      <c r="C1478" s="1" t="s">
        <v>7</v>
      </c>
      <c r="D1478" s="1" t="s">
        <v>522</v>
      </c>
      <c r="E1478" s="102">
        <v>2624</v>
      </c>
    </row>
    <row r="1479" spans="1:5" s="4" customFormat="1" ht="15.75" customHeight="1" x14ac:dyDescent="0.4">
      <c r="A1479" s="1" t="s">
        <v>1458</v>
      </c>
      <c r="B1479" s="1" t="s">
        <v>1459</v>
      </c>
      <c r="C1479" s="1" t="s">
        <v>7</v>
      </c>
      <c r="D1479" s="1" t="s">
        <v>522</v>
      </c>
      <c r="E1479" s="102">
        <v>0</v>
      </c>
    </row>
    <row r="1480" spans="1:5" s="4" customFormat="1" ht="15.75" customHeight="1" x14ac:dyDescent="0.4">
      <c r="A1480" s="1" t="s">
        <v>1460</v>
      </c>
      <c r="B1480" s="1" t="s">
        <v>1461</v>
      </c>
      <c r="C1480" s="1" t="s">
        <v>7</v>
      </c>
      <c r="D1480" s="1" t="s">
        <v>522</v>
      </c>
      <c r="E1480" s="102">
        <v>56</v>
      </c>
    </row>
    <row r="1481" spans="1:5" s="4" customFormat="1" ht="15.75" customHeight="1" x14ac:dyDescent="0.4">
      <c r="A1481" s="1" t="s">
        <v>1462</v>
      </c>
      <c r="B1481" s="1" t="s">
        <v>1463</v>
      </c>
      <c r="C1481" s="1" t="s">
        <v>7</v>
      </c>
      <c r="D1481" s="1" t="s">
        <v>522</v>
      </c>
      <c r="E1481" s="102">
        <v>353</v>
      </c>
    </row>
    <row r="1482" spans="1:5" s="4" customFormat="1" ht="15.75" customHeight="1" x14ac:dyDescent="0.4">
      <c r="A1482" s="1" t="s">
        <v>1464</v>
      </c>
      <c r="B1482" s="1" t="s">
        <v>1465</v>
      </c>
      <c r="C1482" s="1" t="s">
        <v>7</v>
      </c>
      <c r="D1482" s="1" t="s">
        <v>522</v>
      </c>
      <c r="E1482" s="102">
        <v>612</v>
      </c>
    </row>
    <row r="1483" spans="1:5" s="4" customFormat="1" ht="15.75" customHeight="1" x14ac:dyDescent="0.4">
      <c r="A1483" s="1" t="s">
        <v>1466</v>
      </c>
      <c r="B1483" s="1" t="s">
        <v>1467</v>
      </c>
      <c r="C1483" s="1" t="s">
        <v>7</v>
      </c>
      <c r="D1483" s="1" t="s">
        <v>19</v>
      </c>
      <c r="E1483" s="102">
        <v>12596</v>
      </c>
    </row>
    <row r="1484" spans="1:5" s="4" customFormat="1" ht="15.75" customHeight="1" x14ac:dyDescent="0.4">
      <c r="A1484" s="1" t="s">
        <v>1468</v>
      </c>
      <c r="B1484" s="1" t="s">
        <v>1469</v>
      </c>
      <c r="C1484" s="1" t="s">
        <v>7</v>
      </c>
      <c r="D1484" s="1" t="s">
        <v>522</v>
      </c>
      <c r="E1484" s="102">
        <v>175</v>
      </c>
    </row>
    <row r="1485" spans="1:5" s="4" customFormat="1" ht="15.75" customHeight="1" x14ac:dyDescent="0.4">
      <c r="A1485" s="1" t="s">
        <v>1470</v>
      </c>
      <c r="B1485" s="1" t="s">
        <v>1471</v>
      </c>
      <c r="C1485" s="1" t="s">
        <v>7</v>
      </c>
      <c r="D1485" s="1" t="s">
        <v>522</v>
      </c>
      <c r="E1485" s="102">
        <v>0</v>
      </c>
    </row>
    <row r="1486" spans="1:5" s="4" customFormat="1" ht="15.75" customHeight="1" x14ac:dyDescent="0.4">
      <c r="A1486" s="1" t="s">
        <v>1472</v>
      </c>
      <c r="B1486" s="1" t="s">
        <v>18776</v>
      </c>
      <c r="C1486" s="1" t="s">
        <v>7</v>
      </c>
      <c r="D1486" s="1" t="s">
        <v>522</v>
      </c>
      <c r="E1486" s="102">
        <v>0</v>
      </c>
    </row>
    <row r="1487" spans="1:5" s="4" customFormat="1" ht="15.75" customHeight="1" x14ac:dyDescent="0.4">
      <c r="A1487" s="1" t="s">
        <v>1473</v>
      </c>
      <c r="B1487" s="1" t="s">
        <v>1474</v>
      </c>
      <c r="C1487" s="1" t="s">
        <v>6</v>
      </c>
      <c r="D1487" s="1" t="s">
        <v>19</v>
      </c>
      <c r="E1487" s="102">
        <v>41880</v>
      </c>
    </row>
    <row r="1488" spans="1:5" s="4" customFormat="1" ht="15.75" customHeight="1" x14ac:dyDescent="0.4">
      <c r="A1488" s="1" t="s">
        <v>1475</v>
      </c>
      <c r="B1488" s="1" t="s">
        <v>1476</v>
      </c>
      <c r="C1488" s="1" t="s">
        <v>7</v>
      </c>
      <c r="D1488" s="1" t="s">
        <v>19</v>
      </c>
      <c r="E1488" s="102">
        <v>221430</v>
      </c>
    </row>
    <row r="1489" spans="1:5" s="4" customFormat="1" ht="15.75" customHeight="1" x14ac:dyDescent="0.4">
      <c r="A1489" s="1" t="s">
        <v>8610</v>
      </c>
      <c r="B1489" s="1" t="s">
        <v>18777</v>
      </c>
      <c r="C1489" s="1" t="s">
        <v>7</v>
      </c>
      <c r="D1489" s="1" t="s">
        <v>522</v>
      </c>
      <c r="E1489" s="102">
        <v>0</v>
      </c>
    </row>
    <row r="1490" spans="1:5" s="4" customFormat="1" ht="15.75" customHeight="1" x14ac:dyDescent="0.4">
      <c r="A1490" s="1" t="s">
        <v>1477</v>
      </c>
      <c r="B1490" s="1" t="s">
        <v>18778</v>
      </c>
      <c r="C1490" s="1" t="s">
        <v>7</v>
      </c>
      <c r="D1490" s="1" t="s">
        <v>522</v>
      </c>
      <c r="E1490" s="102">
        <v>0</v>
      </c>
    </row>
    <row r="1491" spans="1:5" s="4" customFormat="1" ht="15.75" customHeight="1" x14ac:dyDescent="0.4">
      <c r="A1491" s="1" t="s">
        <v>1478</v>
      </c>
      <c r="B1491" s="1" t="s">
        <v>1479</v>
      </c>
      <c r="C1491" s="1" t="s">
        <v>7</v>
      </c>
      <c r="D1491" s="1" t="s">
        <v>522</v>
      </c>
      <c r="E1491" s="102">
        <v>1573</v>
      </c>
    </row>
    <row r="1492" spans="1:5" s="4" customFormat="1" ht="15.75" customHeight="1" x14ac:dyDescent="0.4">
      <c r="A1492" s="1" t="s">
        <v>1480</v>
      </c>
      <c r="B1492" s="1" t="s">
        <v>1481</v>
      </c>
      <c r="C1492" s="1" t="s">
        <v>7</v>
      </c>
      <c r="D1492" s="1" t="s">
        <v>522</v>
      </c>
      <c r="E1492" s="102">
        <v>0</v>
      </c>
    </row>
    <row r="1493" spans="1:5" s="4" customFormat="1" ht="15.75" customHeight="1" x14ac:dyDescent="0.4">
      <c r="A1493" s="1" t="s">
        <v>1482</v>
      </c>
      <c r="B1493" s="1" t="s">
        <v>18779</v>
      </c>
      <c r="C1493" s="1" t="s">
        <v>7</v>
      </c>
      <c r="D1493" s="1" t="s">
        <v>522</v>
      </c>
      <c r="E1493" s="102">
        <v>0</v>
      </c>
    </row>
    <row r="1494" spans="1:5" s="4" customFormat="1" ht="15.75" customHeight="1" x14ac:dyDescent="0.4">
      <c r="A1494" s="1" t="s">
        <v>1483</v>
      </c>
      <c r="B1494" s="1" t="s">
        <v>18780</v>
      </c>
      <c r="C1494" s="1" t="s">
        <v>7</v>
      </c>
      <c r="D1494" s="1" t="s">
        <v>522</v>
      </c>
      <c r="E1494" s="102">
        <v>0</v>
      </c>
    </row>
    <row r="1495" spans="1:5" s="4" customFormat="1" ht="15.75" customHeight="1" x14ac:dyDescent="0.4">
      <c r="A1495" s="1" t="s">
        <v>1484</v>
      </c>
      <c r="B1495" s="1" t="s">
        <v>18781</v>
      </c>
      <c r="C1495" s="1" t="s">
        <v>7</v>
      </c>
      <c r="D1495" s="1" t="s">
        <v>522</v>
      </c>
      <c r="E1495" s="102">
        <v>0</v>
      </c>
    </row>
    <row r="1496" spans="1:5" s="4" customFormat="1" ht="15.75" customHeight="1" x14ac:dyDescent="0.4">
      <c r="A1496" s="1" t="s">
        <v>1485</v>
      </c>
      <c r="B1496" s="1" t="s">
        <v>1486</v>
      </c>
      <c r="C1496" s="1" t="s">
        <v>7</v>
      </c>
      <c r="D1496" s="1" t="s">
        <v>522</v>
      </c>
      <c r="E1496" s="102">
        <v>0</v>
      </c>
    </row>
    <row r="1497" spans="1:5" s="4" customFormat="1" ht="15.75" customHeight="1" x14ac:dyDescent="0.4">
      <c r="A1497" s="1" t="s">
        <v>1487</v>
      </c>
      <c r="B1497" s="1" t="s">
        <v>1488</v>
      </c>
      <c r="C1497" s="1" t="s">
        <v>7</v>
      </c>
      <c r="D1497" s="1" t="s">
        <v>522</v>
      </c>
      <c r="E1497" s="102">
        <v>0</v>
      </c>
    </row>
    <row r="1498" spans="1:5" s="4" customFormat="1" ht="15" customHeight="1" x14ac:dyDescent="0.4">
      <c r="A1498" s="1" t="s">
        <v>1489</v>
      </c>
      <c r="B1498" s="1" t="s">
        <v>18782</v>
      </c>
      <c r="C1498" s="1" t="s">
        <v>7</v>
      </c>
      <c r="D1498" s="1" t="s">
        <v>522</v>
      </c>
      <c r="E1498" s="102">
        <v>0</v>
      </c>
    </row>
    <row r="1499" spans="1:5" s="4" customFormat="1" ht="15.75" customHeight="1" x14ac:dyDescent="0.4">
      <c r="A1499" s="1" t="s">
        <v>1490</v>
      </c>
      <c r="B1499" s="1" t="s">
        <v>1491</v>
      </c>
      <c r="C1499" s="1" t="s">
        <v>7</v>
      </c>
      <c r="D1499" s="1" t="s">
        <v>522</v>
      </c>
      <c r="E1499" s="102">
        <v>0</v>
      </c>
    </row>
    <row r="1500" spans="1:5" s="4" customFormat="1" ht="15.75" customHeight="1" x14ac:dyDescent="0.4">
      <c r="A1500" s="1" t="s">
        <v>1492</v>
      </c>
      <c r="B1500" s="1" t="s">
        <v>18783</v>
      </c>
      <c r="C1500" s="1" t="s">
        <v>7</v>
      </c>
      <c r="D1500" s="1" t="s">
        <v>522</v>
      </c>
      <c r="E1500" s="102">
        <v>0</v>
      </c>
    </row>
    <row r="1501" spans="1:5" s="4" customFormat="1" ht="15.75" customHeight="1" x14ac:dyDescent="0.4">
      <c r="A1501" s="1" t="s">
        <v>1493</v>
      </c>
      <c r="B1501" s="1" t="s">
        <v>1494</v>
      </c>
      <c r="C1501" s="1" t="s">
        <v>6</v>
      </c>
      <c r="D1501" s="1" t="s">
        <v>19</v>
      </c>
      <c r="E1501" s="102">
        <v>127338</v>
      </c>
    </row>
    <row r="1502" spans="1:5" s="4" customFormat="1" ht="15.75" customHeight="1" x14ac:dyDescent="0.4">
      <c r="A1502" s="1" t="s">
        <v>1495</v>
      </c>
      <c r="B1502" s="1" t="s">
        <v>1496</v>
      </c>
      <c r="C1502" s="1" t="s">
        <v>6</v>
      </c>
      <c r="D1502" s="1" t="s">
        <v>19</v>
      </c>
      <c r="E1502" s="102">
        <v>0</v>
      </c>
    </row>
    <row r="1503" spans="1:5" s="4" customFormat="1" ht="15.75" customHeight="1" x14ac:dyDescent="0.4">
      <c r="A1503" s="1" t="s">
        <v>8611</v>
      </c>
      <c r="B1503" s="1" t="s">
        <v>8612</v>
      </c>
      <c r="C1503" s="1" t="s">
        <v>4</v>
      </c>
      <c r="D1503" s="1" t="s">
        <v>19</v>
      </c>
      <c r="E1503" s="102">
        <v>17025</v>
      </c>
    </row>
    <row r="1504" spans="1:5" s="4" customFormat="1" ht="15.75" customHeight="1" x14ac:dyDescent="0.4">
      <c r="A1504" s="1" t="s">
        <v>8613</v>
      </c>
      <c r="B1504" s="1" t="s">
        <v>8614</v>
      </c>
      <c r="C1504" s="1" t="s">
        <v>7</v>
      </c>
      <c r="D1504" s="1" t="s">
        <v>19</v>
      </c>
      <c r="E1504" s="102">
        <v>0</v>
      </c>
    </row>
    <row r="1505" spans="1:5" s="4" customFormat="1" ht="15.75" customHeight="1" x14ac:dyDescent="0.4">
      <c r="A1505" s="1" t="s">
        <v>8615</v>
      </c>
      <c r="B1505" s="1" t="s">
        <v>18784</v>
      </c>
      <c r="C1505" s="1" t="s">
        <v>7</v>
      </c>
      <c r="D1505" s="1" t="s">
        <v>522</v>
      </c>
      <c r="E1505" s="102">
        <v>0</v>
      </c>
    </row>
    <row r="1506" spans="1:5" s="4" customFormat="1" ht="15.75" customHeight="1" x14ac:dyDescent="0.4">
      <c r="A1506" s="1" t="s">
        <v>8616</v>
      </c>
      <c r="B1506" s="1" t="s">
        <v>18785</v>
      </c>
      <c r="C1506" s="1" t="s">
        <v>7</v>
      </c>
      <c r="D1506" s="1" t="s">
        <v>522</v>
      </c>
      <c r="E1506" s="102">
        <v>0</v>
      </c>
    </row>
    <row r="1507" spans="1:5" s="4" customFormat="1" ht="15.75" customHeight="1" x14ac:dyDescent="0.4">
      <c r="A1507" s="1" t="s">
        <v>8617</v>
      </c>
      <c r="B1507" s="1" t="s">
        <v>18786</v>
      </c>
      <c r="C1507" s="1" t="s">
        <v>7</v>
      </c>
      <c r="D1507" s="1" t="s">
        <v>522</v>
      </c>
      <c r="E1507" s="102">
        <v>0</v>
      </c>
    </row>
    <row r="1508" spans="1:5" s="4" customFormat="1" ht="15.75" customHeight="1" x14ac:dyDescent="0.4">
      <c r="A1508" s="1" t="s">
        <v>8618</v>
      </c>
      <c r="B1508" s="1" t="s">
        <v>18787</v>
      </c>
      <c r="C1508" s="1" t="s">
        <v>7</v>
      </c>
      <c r="D1508" s="1" t="s">
        <v>522</v>
      </c>
      <c r="E1508" s="102">
        <v>163</v>
      </c>
    </row>
    <row r="1509" spans="1:5" s="4" customFormat="1" ht="15.75" customHeight="1" x14ac:dyDescent="0.4">
      <c r="A1509" s="1" t="s">
        <v>9103</v>
      </c>
      <c r="B1509" s="1" t="s">
        <v>9104</v>
      </c>
      <c r="C1509" s="1" t="s">
        <v>7</v>
      </c>
      <c r="D1509" s="1" t="s">
        <v>522</v>
      </c>
      <c r="E1509" s="102">
        <v>0</v>
      </c>
    </row>
    <row r="1510" spans="1:5" s="4" customFormat="1" ht="15.75" customHeight="1" x14ac:dyDescent="0.4">
      <c r="A1510" s="1" t="s">
        <v>9105</v>
      </c>
      <c r="B1510" s="1" t="s">
        <v>9106</v>
      </c>
      <c r="C1510" s="1" t="s">
        <v>7</v>
      </c>
      <c r="D1510" s="1" t="s">
        <v>653</v>
      </c>
      <c r="E1510" s="102">
        <v>0</v>
      </c>
    </row>
    <row r="1511" spans="1:5" s="4" customFormat="1" ht="15.75" customHeight="1" x14ac:dyDescent="0.4">
      <c r="A1511" s="1" t="s">
        <v>9107</v>
      </c>
      <c r="B1511" s="1" t="s">
        <v>9108</v>
      </c>
      <c r="C1511" s="1" t="s">
        <v>7</v>
      </c>
      <c r="D1511" s="1" t="s">
        <v>653</v>
      </c>
      <c r="E1511" s="102">
        <v>0</v>
      </c>
    </row>
    <row r="1512" spans="1:5" s="4" customFormat="1" ht="15.75" customHeight="1" x14ac:dyDescent="0.4">
      <c r="A1512" s="1" t="s">
        <v>9109</v>
      </c>
      <c r="B1512" s="1" t="s">
        <v>9110</v>
      </c>
      <c r="C1512" s="1" t="s">
        <v>7</v>
      </c>
      <c r="D1512" s="1" t="s">
        <v>653</v>
      </c>
      <c r="E1512" s="102">
        <v>0</v>
      </c>
    </row>
    <row r="1513" spans="1:5" s="4" customFormat="1" ht="15.75" customHeight="1" x14ac:dyDescent="0.4">
      <c r="A1513" s="1" t="s">
        <v>9111</v>
      </c>
      <c r="B1513" s="1" t="s">
        <v>9112</v>
      </c>
      <c r="C1513" s="1" t="s">
        <v>7</v>
      </c>
      <c r="D1513" s="1" t="s">
        <v>653</v>
      </c>
      <c r="E1513" s="102">
        <v>0</v>
      </c>
    </row>
    <row r="1514" spans="1:5" s="4" customFormat="1" ht="15.75" customHeight="1" x14ac:dyDescent="0.4">
      <c r="A1514" s="1" t="s">
        <v>9113</v>
      </c>
      <c r="B1514" s="1" t="s">
        <v>9114</v>
      </c>
      <c r="C1514" s="1" t="s">
        <v>7</v>
      </c>
      <c r="D1514" s="1" t="s">
        <v>653</v>
      </c>
      <c r="E1514" s="102">
        <v>0</v>
      </c>
    </row>
    <row r="1515" spans="1:5" s="4" customFormat="1" ht="15.75" customHeight="1" x14ac:dyDescent="0.4">
      <c r="A1515" s="1" t="s">
        <v>9115</v>
      </c>
      <c r="B1515" s="1" t="s">
        <v>9116</v>
      </c>
      <c r="C1515" s="1" t="s">
        <v>7</v>
      </c>
      <c r="D1515" s="1" t="s">
        <v>653</v>
      </c>
      <c r="E1515" s="102">
        <v>0</v>
      </c>
    </row>
    <row r="1516" spans="1:5" s="4" customFormat="1" ht="15.75" customHeight="1" x14ac:dyDescent="0.4">
      <c r="A1516" s="1" t="s">
        <v>8619</v>
      </c>
      <c r="B1516" s="1" t="s">
        <v>8620</v>
      </c>
      <c r="C1516" s="1" t="s">
        <v>6</v>
      </c>
      <c r="D1516" s="1" t="s">
        <v>19</v>
      </c>
      <c r="E1516" s="102">
        <v>9980446</v>
      </c>
    </row>
    <row r="1517" spans="1:5" s="4" customFormat="1" ht="15.75" customHeight="1" x14ac:dyDescent="0.4">
      <c r="A1517" s="1" t="s">
        <v>8621</v>
      </c>
      <c r="B1517" s="1" t="s">
        <v>8622</v>
      </c>
      <c r="C1517" s="1" t="s">
        <v>6</v>
      </c>
      <c r="D1517" s="1" t="s">
        <v>19</v>
      </c>
      <c r="E1517" s="102">
        <v>20877</v>
      </c>
    </row>
    <row r="1518" spans="1:5" s="4" customFormat="1" ht="15.75" customHeight="1" x14ac:dyDescent="0.4">
      <c r="A1518" s="1" t="s">
        <v>9117</v>
      </c>
      <c r="B1518" s="1" t="s">
        <v>18788</v>
      </c>
      <c r="C1518" s="1" t="s">
        <v>7</v>
      </c>
      <c r="D1518" s="1" t="s">
        <v>522</v>
      </c>
      <c r="E1518" s="102">
        <v>0</v>
      </c>
    </row>
    <row r="1519" spans="1:5" s="4" customFormat="1" ht="15.75" customHeight="1" x14ac:dyDescent="0.4">
      <c r="A1519" s="1" t="s">
        <v>8623</v>
      </c>
      <c r="B1519" s="1" t="s">
        <v>8624</v>
      </c>
      <c r="C1519" s="1" t="s">
        <v>7</v>
      </c>
      <c r="D1519" s="1" t="s">
        <v>522</v>
      </c>
      <c r="E1519" s="102">
        <v>0</v>
      </c>
    </row>
    <row r="1520" spans="1:5" s="4" customFormat="1" ht="15.75" customHeight="1" x14ac:dyDescent="0.4">
      <c r="A1520" s="1" t="s">
        <v>9695</v>
      </c>
      <c r="B1520" s="1" t="s">
        <v>9696</v>
      </c>
      <c r="C1520" s="1" t="s">
        <v>7</v>
      </c>
      <c r="D1520" s="1" t="s">
        <v>522</v>
      </c>
      <c r="E1520" s="102">
        <v>7997</v>
      </c>
    </row>
    <row r="1521" spans="1:5" s="4" customFormat="1" ht="15.75" customHeight="1" x14ac:dyDescent="0.4">
      <c r="A1521" s="1" t="s">
        <v>8625</v>
      </c>
      <c r="B1521" s="1" t="s">
        <v>8626</v>
      </c>
      <c r="C1521" s="1" t="s">
        <v>7</v>
      </c>
      <c r="D1521" s="1" t="s">
        <v>19</v>
      </c>
      <c r="E1521" s="102">
        <v>0</v>
      </c>
    </row>
    <row r="1522" spans="1:5" s="4" customFormat="1" ht="15.75" customHeight="1" x14ac:dyDescent="0.4">
      <c r="A1522" s="1" t="s">
        <v>10103</v>
      </c>
      <c r="B1522" s="1" t="s">
        <v>347</v>
      </c>
      <c r="C1522" s="1" t="s">
        <v>4</v>
      </c>
      <c r="D1522" s="1" t="s">
        <v>19</v>
      </c>
      <c r="E1522" s="102">
        <v>0</v>
      </c>
    </row>
    <row r="1523" spans="1:5" s="4" customFormat="1" ht="15.75" customHeight="1" x14ac:dyDescent="0.4">
      <c r="A1523" s="1" t="s">
        <v>9697</v>
      </c>
      <c r="B1523" s="1" t="s">
        <v>9698</v>
      </c>
      <c r="C1523" s="1" t="s">
        <v>7</v>
      </c>
      <c r="D1523" s="1" t="s">
        <v>19</v>
      </c>
      <c r="E1523" s="102">
        <v>0</v>
      </c>
    </row>
    <row r="1524" spans="1:5" s="4" customFormat="1" ht="15.75" customHeight="1" x14ac:dyDescent="0.4">
      <c r="A1524" s="1" t="s">
        <v>9118</v>
      </c>
      <c r="B1524" s="1" t="s">
        <v>9119</v>
      </c>
      <c r="C1524" s="1" t="s">
        <v>7</v>
      </c>
      <c r="D1524" s="1" t="s">
        <v>19</v>
      </c>
      <c r="E1524" s="102">
        <v>0</v>
      </c>
    </row>
    <row r="1525" spans="1:5" s="4" customFormat="1" ht="15.75" customHeight="1" x14ac:dyDescent="0.4">
      <c r="A1525" s="1" t="s">
        <v>9120</v>
      </c>
      <c r="B1525" s="1" t="s">
        <v>9121</v>
      </c>
      <c r="C1525" s="1" t="s">
        <v>7</v>
      </c>
      <c r="D1525" s="1" t="s">
        <v>19</v>
      </c>
      <c r="E1525" s="102">
        <v>0</v>
      </c>
    </row>
    <row r="1526" spans="1:5" s="4" customFormat="1" ht="15.75" customHeight="1" x14ac:dyDescent="0.4">
      <c r="A1526" s="1" t="s">
        <v>9122</v>
      </c>
      <c r="B1526" s="1" t="s">
        <v>9123</v>
      </c>
      <c r="C1526" s="1" t="s">
        <v>7</v>
      </c>
      <c r="D1526" s="1" t="s">
        <v>19</v>
      </c>
      <c r="E1526" s="102">
        <v>0</v>
      </c>
    </row>
    <row r="1527" spans="1:5" s="4" customFormat="1" ht="15.75" customHeight="1" x14ac:dyDescent="0.4">
      <c r="A1527" s="1" t="s">
        <v>9124</v>
      </c>
      <c r="B1527" s="1" t="s">
        <v>9125</v>
      </c>
      <c r="C1527" s="1" t="s">
        <v>6</v>
      </c>
      <c r="D1527" s="1" t="s">
        <v>19</v>
      </c>
      <c r="E1527" s="102">
        <v>64525</v>
      </c>
    </row>
    <row r="1528" spans="1:5" s="4" customFormat="1" ht="15.75" customHeight="1" x14ac:dyDescent="0.4">
      <c r="A1528" s="1" t="s">
        <v>9126</v>
      </c>
      <c r="B1528" s="1" t="s">
        <v>9127</v>
      </c>
      <c r="C1528" s="1" t="s">
        <v>7</v>
      </c>
      <c r="D1528" s="1" t="s">
        <v>522</v>
      </c>
      <c r="E1528" s="102">
        <v>35425</v>
      </c>
    </row>
    <row r="1529" spans="1:5" s="4" customFormat="1" ht="15.75" customHeight="1" x14ac:dyDescent="0.4">
      <c r="A1529" s="1" t="s">
        <v>9128</v>
      </c>
      <c r="B1529" s="1" t="s">
        <v>9129</v>
      </c>
      <c r="C1529" s="1" t="s">
        <v>7</v>
      </c>
      <c r="D1529" s="1" t="s">
        <v>522</v>
      </c>
      <c r="E1529" s="102">
        <v>94771</v>
      </c>
    </row>
    <row r="1530" spans="1:5" s="4" customFormat="1" ht="15.75" customHeight="1" x14ac:dyDescent="0.4">
      <c r="A1530" s="1" t="s">
        <v>9130</v>
      </c>
      <c r="B1530" s="1" t="s">
        <v>9131</v>
      </c>
      <c r="C1530" s="1" t="s">
        <v>7</v>
      </c>
      <c r="D1530" s="1" t="s">
        <v>522</v>
      </c>
      <c r="E1530" s="102">
        <v>51175</v>
      </c>
    </row>
    <row r="1531" spans="1:5" s="4" customFormat="1" ht="15.75" customHeight="1" x14ac:dyDescent="0.4">
      <c r="A1531" s="1" t="s">
        <v>9132</v>
      </c>
      <c r="B1531" s="1" t="s">
        <v>9133</v>
      </c>
      <c r="C1531" s="1" t="s">
        <v>7</v>
      </c>
      <c r="D1531" s="1" t="s">
        <v>522</v>
      </c>
      <c r="E1531" s="102">
        <v>129249</v>
      </c>
    </row>
    <row r="1532" spans="1:5" s="4" customFormat="1" ht="15.75" customHeight="1" x14ac:dyDescent="0.4">
      <c r="A1532" s="1" t="s">
        <v>9134</v>
      </c>
      <c r="B1532" s="1" t="s">
        <v>9135</v>
      </c>
      <c r="C1532" s="1" t="s">
        <v>6</v>
      </c>
      <c r="D1532" s="1" t="s">
        <v>19</v>
      </c>
      <c r="E1532" s="102">
        <v>0</v>
      </c>
    </row>
    <row r="1533" spans="1:5" s="4" customFormat="1" ht="15.75" customHeight="1" x14ac:dyDescent="0.4">
      <c r="A1533" s="1" t="s">
        <v>9136</v>
      </c>
      <c r="B1533" s="1" t="s">
        <v>9137</v>
      </c>
      <c r="C1533" s="1" t="s">
        <v>7</v>
      </c>
      <c r="D1533" s="1" t="s">
        <v>522</v>
      </c>
      <c r="E1533" s="102">
        <v>6507</v>
      </c>
    </row>
    <row r="1534" spans="1:5" s="4" customFormat="1" ht="15.75" customHeight="1" x14ac:dyDescent="0.4">
      <c r="A1534" s="1" t="s">
        <v>9138</v>
      </c>
      <c r="B1534" s="1" t="s">
        <v>9139</v>
      </c>
      <c r="C1534" s="1" t="s">
        <v>7</v>
      </c>
      <c r="D1534" s="1" t="s">
        <v>522</v>
      </c>
      <c r="E1534" s="102">
        <v>1677</v>
      </c>
    </row>
    <row r="1535" spans="1:5" s="4" customFormat="1" ht="15.75" customHeight="1" x14ac:dyDescent="0.4">
      <c r="A1535" s="1" t="s">
        <v>9140</v>
      </c>
      <c r="B1535" s="1" t="s">
        <v>18789</v>
      </c>
      <c r="C1535" s="1" t="s">
        <v>7</v>
      </c>
      <c r="D1535" s="1" t="s">
        <v>522</v>
      </c>
      <c r="E1535" s="102">
        <v>2586</v>
      </c>
    </row>
    <row r="1536" spans="1:5" s="4" customFormat="1" ht="15.5" customHeight="1" x14ac:dyDescent="0.4">
      <c r="A1536" s="1" t="s">
        <v>9141</v>
      </c>
      <c r="B1536" s="1" t="s">
        <v>18790</v>
      </c>
      <c r="C1536" s="1" t="s">
        <v>7</v>
      </c>
      <c r="D1536" s="1" t="s">
        <v>522</v>
      </c>
      <c r="E1536" s="102">
        <v>610</v>
      </c>
    </row>
    <row r="1537" spans="1:5" s="4" customFormat="1" ht="15.75" customHeight="1" x14ac:dyDescent="0.4">
      <c r="A1537" s="1" t="s">
        <v>9142</v>
      </c>
      <c r="B1537" s="1" t="s">
        <v>9143</v>
      </c>
      <c r="C1537" s="1" t="s">
        <v>7</v>
      </c>
      <c r="D1537" s="1" t="s">
        <v>522</v>
      </c>
      <c r="E1537" s="102">
        <v>30840</v>
      </c>
    </row>
    <row r="1538" spans="1:5" s="4" customFormat="1" ht="15.75" customHeight="1" x14ac:dyDescent="0.4">
      <c r="A1538" s="1" t="s">
        <v>9144</v>
      </c>
      <c r="B1538" s="1" t="s">
        <v>9145</v>
      </c>
      <c r="C1538" s="1" t="s">
        <v>7</v>
      </c>
      <c r="D1538" s="1" t="s">
        <v>522</v>
      </c>
      <c r="E1538" s="102">
        <v>0</v>
      </c>
    </row>
    <row r="1539" spans="1:5" s="4" customFormat="1" ht="15.75" customHeight="1" x14ac:dyDescent="0.4">
      <c r="A1539" s="1" t="s">
        <v>9146</v>
      </c>
      <c r="B1539" s="1" t="s">
        <v>9147</v>
      </c>
      <c r="C1539" s="1" t="s">
        <v>7</v>
      </c>
      <c r="D1539" s="1" t="s">
        <v>522</v>
      </c>
      <c r="E1539" s="102">
        <v>10045</v>
      </c>
    </row>
    <row r="1540" spans="1:5" s="4" customFormat="1" ht="15.75" customHeight="1" x14ac:dyDescent="0.4">
      <c r="A1540" s="1" t="s">
        <v>9148</v>
      </c>
      <c r="B1540" s="1" t="s">
        <v>9149</v>
      </c>
      <c r="C1540" s="1" t="s">
        <v>7</v>
      </c>
      <c r="D1540" s="1" t="s">
        <v>522</v>
      </c>
      <c r="E1540" s="102">
        <v>7158</v>
      </c>
    </row>
    <row r="1541" spans="1:5" s="4" customFormat="1" ht="15.75" customHeight="1" x14ac:dyDescent="0.4">
      <c r="A1541" s="1" t="s">
        <v>9150</v>
      </c>
      <c r="B1541" s="1" t="s">
        <v>9151</v>
      </c>
      <c r="C1541" s="1" t="s">
        <v>7</v>
      </c>
      <c r="D1541" s="1" t="s">
        <v>522</v>
      </c>
      <c r="E1541" s="102">
        <v>1340</v>
      </c>
    </row>
    <row r="1542" spans="1:5" s="4" customFormat="1" ht="15.75" customHeight="1" x14ac:dyDescent="0.4">
      <c r="A1542" s="1" t="s">
        <v>9152</v>
      </c>
      <c r="B1542" s="1" t="s">
        <v>9153</v>
      </c>
      <c r="C1542" s="1" t="s">
        <v>4</v>
      </c>
      <c r="D1542" s="1" t="s">
        <v>19</v>
      </c>
      <c r="E1542" s="102">
        <v>35147</v>
      </c>
    </row>
    <row r="1543" spans="1:5" s="4" customFormat="1" ht="15.75" customHeight="1" x14ac:dyDescent="0.4">
      <c r="A1543" s="1" t="s">
        <v>9154</v>
      </c>
      <c r="B1543" s="1" t="s">
        <v>9155</v>
      </c>
      <c r="C1543" s="1" t="s">
        <v>7</v>
      </c>
      <c r="D1543" s="1" t="s">
        <v>522</v>
      </c>
      <c r="E1543" s="102">
        <v>63921</v>
      </c>
    </row>
    <row r="1544" spans="1:5" s="4" customFormat="1" ht="15.75" customHeight="1" x14ac:dyDescent="0.4">
      <c r="A1544" s="1" t="s">
        <v>9156</v>
      </c>
      <c r="B1544" s="1" t="s">
        <v>9157</v>
      </c>
      <c r="C1544" s="1" t="s">
        <v>6</v>
      </c>
      <c r="D1544" s="1" t="s">
        <v>19</v>
      </c>
      <c r="E1544" s="102">
        <v>122101</v>
      </c>
    </row>
    <row r="1545" spans="1:5" s="4" customFormat="1" ht="15.75" customHeight="1" x14ac:dyDescent="0.4">
      <c r="A1545" s="1" t="s">
        <v>9158</v>
      </c>
      <c r="B1545" s="1" t="s">
        <v>1343</v>
      </c>
      <c r="C1545" s="1" t="s">
        <v>4</v>
      </c>
      <c r="D1545" s="1" t="s">
        <v>19</v>
      </c>
      <c r="E1545" s="102">
        <v>15158</v>
      </c>
    </row>
    <row r="1546" spans="1:5" s="4" customFormat="1" ht="15.75" customHeight="1" x14ac:dyDescent="0.4">
      <c r="A1546" s="1" t="s">
        <v>10053</v>
      </c>
      <c r="B1546" s="1" t="s">
        <v>10054</v>
      </c>
      <c r="C1546" s="1" t="s">
        <v>7</v>
      </c>
      <c r="D1546" s="1" t="s">
        <v>522</v>
      </c>
      <c r="E1546" s="102">
        <v>0</v>
      </c>
    </row>
    <row r="1547" spans="1:5" s="4" customFormat="1" ht="15.75" customHeight="1" x14ac:dyDescent="0.4">
      <c r="A1547" s="1" t="s">
        <v>10055</v>
      </c>
      <c r="B1547" s="1" t="s">
        <v>10056</v>
      </c>
      <c r="C1547" s="1" t="s">
        <v>7</v>
      </c>
      <c r="D1547" s="1" t="s">
        <v>522</v>
      </c>
      <c r="E1547" s="102">
        <v>0</v>
      </c>
    </row>
    <row r="1548" spans="1:5" s="4" customFormat="1" ht="15.75" customHeight="1" x14ac:dyDescent="0.4">
      <c r="A1548" s="1" t="s">
        <v>10057</v>
      </c>
      <c r="B1548" s="1" t="s">
        <v>10058</v>
      </c>
      <c r="C1548" s="1" t="s">
        <v>7</v>
      </c>
      <c r="D1548" s="1" t="s">
        <v>522</v>
      </c>
      <c r="E1548" s="102">
        <v>0</v>
      </c>
    </row>
    <row r="1549" spans="1:5" s="4" customFormat="1" ht="15.75" customHeight="1" x14ac:dyDescent="0.4">
      <c r="A1549" s="1" t="s">
        <v>10059</v>
      </c>
      <c r="B1549" s="1" t="s">
        <v>10060</v>
      </c>
      <c r="C1549" s="1" t="s">
        <v>7</v>
      </c>
      <c r="D1549" s="1" t="s">
        <v>522</v>
      </c>
      <c r="E1549" s="102">
        <v>0</v>
      </c>
    </row>
    <row r="1550" spans="1:5" s="4" customFormat="1" ht="15.75" customHeight="1" x14ac:dyDescent="0.4">
      <c r="A1550" s="1" t="s">
        <v>10061</v>
      </c>
      <c r="B1550" s="1" t="s">
        <v>10062</v>
      </c>
      <c r="C1550" s="1" t="s">
        <v>7</v>
      </c>
      <c r="D1550" s="1" t="s">
        <v>522</v>
      </c>
      <c r="E1550" s="102">
        <v>0</v>
      </c>
    </row>
    <row r="1551" spans="1:5" s="4" customFormat="1" ht="15.75" customHeight="1" x14ac:dyDescent="0.4">
      <c r="A1551" s="1" t="s">
        <v>10063</v>
      </c>
      <c r="B1551" s="1" t="s">
        <v>10064</v>
      </c>
      <c r="C1551" s="1" t="s">
        <v>7</v>
      </c>
      <c r="D1551" s="1" t="s">
        <v>522</v>
      </c>
      <c r="E1551" s="102">
        <v>0</v>
      </c>
    </row>
    <row r="1552" spans="1:5" s="4" customFormat="1" ht="15.75" customHeight="1" x14ac:dyDescent="0.4">
      <c r="A1552" s="1" t="s">
        <v>10065</v>
      </c>
      <c r="B1552" s="1" t="s">
        <v>10066</v>
      </c>
      <c r="C1552" s="1" t="s">
        <v>7</v>
      </c>
      <c r="D1552" s="1" t="s">
        <v>522</v>
      </c>
      <c r="E1552" s="102">
        <v>0</v>
      </c>
    </row>
    <row r="1553" spans="1:5" s="4" customFormat="1" ht="15.75" customHeight="1" x14ac:dyDescent="0.4">
      <c r="A1553" s="1" t="s">
        <v>10067</v>
      </c>
      <c r="B1553" s="1" t="s">
        <v>10068</v>
      </c>
      <c r="C1553" s="1" t="s">
        <v>7</v>
      </c>
      <c r="D1553" s="1" t="s">
        <v>522</v>
      </c>
      <c r="E1553" s="102">
        <v>0</v>
      </c>
    </row>
    <row r="1554" spans="1:5" s="4" customFormat="1" ht="15.75" customHeight="1" x14ac:dyDescent="0.4">
      <c r="A1554" s="1" t="s">
        <v>10069</v>
      </c>
      <c r="B1554" s="1" t="s">
        <v>10070</v>
      </c>
      <c r="C1554" s="1" t="s">
        <v>7</v>
      </c>
      <c r="D1554" s="1" t="s">
        <v>522</v>
      </c>
      <c r="E1554" s="102">
        <v>0</v>
      </c>
    </row>
    <row r="1555" spans="1:5" s="4" customFormat="1" ht="15.75" customHeight="1" x14ac:dyDescent="0.4">
      <c r="A1555" s="1" t="s">
        <v>10071</v>
      </c>
      <c r="B1555" s="1" t="s">
        <v>18791</v>
      </c>
      <c r="C1555" s="1" t="s">
        <v>7</v>
      </c>
      <c r="D1555" s="1" t="s">
        <v>522</v>
      </c>
      <c r="E1555" s="102">
        <v>0</v>
      </c>
    </row>
    <row r="1556" spans="1:5" s="4" customFormat="1" ht="15.75" customHeight="1" x14ac:dyDescent="0.4">
      <c r="A1556" s="1" t="s">
        <v>10072</v>
      </c>
      <c r="B1556" s="1" t="s">
        <v>18792</v>
      </c>
      <c r="C1556" s="1" t="s">
        <v>7</v>
      </c>
      <c r="D1556" s="1" t="s">
        <v>522</v>
      </c>
      <c r="E1556" s="102">
        <v>0</v>
      </c>
    </row>
    <row r="1557" spans="1:5" s="4" customFormat="1" ht="15.75" customHeight="1" x14ac:dyDescent="0.4">
      <c r="A1557" s="1" t="s">
        <v>10104</v>
      </c>
      <c r="B1557" s="1" t="s">
        <v>18793</v>
      </c>
      <c r="C1557" s="1" t="s">
        <v>7</v>
      </c>
      <c r="D1557" s="1" t="s">
        <v>522</v>
      </c>
      <c r="E1557" s="102">
        <v>742</v>
      </c>
    </row>
    <row r="1558" spans="1:5" s="4" customFormat="1" ht="15.75" customHeight="1" x14ac:dyDescent="0.4">
      <c r="A1558" s="1" t="s">
        <v>10105</v>
      </c>
      <c r="B1558" s="1" t="s">
        <v>18794</v>
      </c>
      <c r="C1558" s="1" t="s">
        <v>7</v>
      </c>
      <c r="D1558" s="1" t="s">
        <v>522</v>
      </c>
      <c r="E1558" s="102">
        <v>932</v>
      </c>
    </row>
    <row r="1559" spans="1:5" s="4" customFormat="1" ht="15.75" customHeight="1" x14ac:dyDescent="0.4">
      <c r="A1559" s="1" t="s">
        <v>10106</v>
      </c>
      <c r="B1559" s="1" t="s">
        <v>18795</v>
      </c>
      <c r="C1559" s="1" t="s">
        <v>7</v>
      </c>
      <c r="D1559" s="1" t="s">
        <v>522</v>
      </c>
      <c r="E1559" s="102">
        <v>7169</v>
      </c>
    </row>
    <row r="1560" spans="1:5" s="4" customFormat="1" ht="15.75" customHeight="1" x14ac:dyDescent="0.4">
      <c r="A1560" s="1" t="s">
        <v>10107</v>
      </c>
      <c r="B1560" s="1" t="s">
        <v>18796</v>
      </c>
      <c r="C1560" s="1" t="s">
        <v>7</v>
      </c>
      <c r="D1560" s="1" t="s">
        <v>522</v>
      </c>
      <c r="E1560" s="102">
        <v>449</v>
      </c>
    </row>
    <row r="1561" spans="1:5" s="4" customFormat="1" ht="15.75" customHeight="1" x14ac:dyDescent="0.4">
      <c r="A1561" s="1" t="s">
        <v>10108</v>
      </c>
      <c r="B1561" s="1" t="s">
        <v>10109</v>
      </c>
      <c r="C1561" s="1" t="s">
        <v>7</v>
      </c>
      <c r="D1561" s="1" t="s">
        <v>522</v>
      </c>
      <c r="E1561" s="102">
        <v>1063</v>
      </c>
    </row>
    <row r="1562" spans="1:5" s="4" customFormat="1" ht="15.75" customHeight="1" x14ac:dyDescent="0.4">
      <c r="A1562" s="1" t="s">
        <v>10110</v>
      </c>
      <c r="B1562" s="1" t="s">
        <v>10111</v>
      </c>
      <c r="C1562" s="1" t="s">
        <v>7</v>
      </c>
      <c r="D1562" s="1" t="s">
        <v>522</v>
      </c>
      <c r="E1562" s="102">
        <v>204</v>
      </c>
    </row>
    <row r="1563" spans="1:5" s="4" customFormat="1" ht="15.75" customHeight="1" x14ac:dyDescent="0.4">
      <c r="A1563" s="1" t="s">
        <v>10073</v>
      </c>
      <c r="B1563" s="1" t="s">
        <v>10074</v>
      </c>
      <c r="C1563" s="1" t="s">
        <v>7</v>
      </c>
      <c r="D1563" s="1" t="s">
        <v>522</v>
      </c>
      <c r="E1563" s="102">
        <v>0</v>
      </c>
    </row>
    <row r="1564" spans="1:5" s="4" customFormat="1" ht="15.75" customHeight="1" x14ac:dyDescent="0.4">
      <c r="A1564" s="1" t="s">
        <v>10075</v>
      </c>
      <c r="B1564" s="1" t="s">
        <v>10076</v>
      </c>
      <c r="C1564" s="1" t="s">
        <v>7</v>
      </c>
      <c r="D1564" s="1" t="s">
        <v>522</v>
      </c>
      <c r="E1564" s="102">
        <v>0</v>
      </c>
    </row>
    <row r="1565" spans="1:5" s="4" customFormat="1" ht="15.75" customHeight="1" x14ac:dyDescent="0.4">
      <c r="A1565" s="1" t="s">
        <v>10077</v>
      </c>
      <c r="B1565" s="1" t="s">
        <v>17066</v>
      </c>
      <c r="C1565" s="1" t="s">
        <v>7</v>
      </c>
      <c r="D1565" s="1" t="s">
        <v>522</v>
      </c>
      <c r="E1565" s="102">
        <v>0</v>
      </c>
    </row>
    <row r="1566" spans="1:5" s="4" customFormat="1" ht="15.75" customHeight="1" x14ac:dyDescent="0.4">
      <c r="A1566" s="1" t="s">
        <v>10078</v>
      </c>
      <c r="B1566" s="1" t="s">
        <v>10079</v>
      </c>
      <c r="C1566" s="1" t="s">
        <v>7</v>
      </c>
      <c r="D1566" s="1" t="s">
        <v>522</v>
      </c>
      <c r="E1566" s="102">
        <v>0</v>
      </c>
    </row>
    <row r="1567" spans="1:5" s="4" customFormat="1" ht="15.75" customHeight="1" x14ac:dyDescent="0.4">
      <c r="A1567" s="1" t="s">
        <v>10080</v>
      </c>
      <c r="B1567" s="1" t="s">
        <v>10081</v>
      </c>
      <c r="C1567" s="1" t="s">
        <v>7</v>
      </c>
      <c r="D1567" s="1" t="s">
        <v>522</v>
      </c>
      <c r="E1567" s="102">
        <v>3162</v>
      </c>
    </row>
    <row r="1568" spans="1:5" s="4" customFormat="1" ht="15.75" customHeight="1" x14ac:dyDescent="0.4">
      <c r="A1568" s="1" t="s">
        <v>10082</v>
      </c>
      <c r="B1568" s="1" t="s">
        <v>10083</v>
      </c>
      <c r="C1568" s="1" t="s">
        <v>7</v>
      </c>
      <c r="D1568" s="1" t="s">
        <v>522</v>
      </c>
      <c r="E1568" s="102">
        <v>6935</v>
      </c>
    </row>
    <row r="1569" spans="1:5" s="4" customFormat="1" ht="15.75" customHeight="1" x14ac:dyDescent="0.4">
      <c r="A1569" s="1" t="s">
        <v>10084</v>
      </c>
      <c r="B1569" s="1" t="s">
        <v>10085</v>
      </c>
      <c r="C1569" s="1" t="s">
        <v>7</v>
      </c>
      <c r="D1569" s="1" t="s">
        <v>522</v>
      </c>
      <c r="E1569" s="102">
        <v>1570</v>
      </c>
    </row>
    <row r="1570" spans="1:5" s="4" customFormat="1" ht="15.75" customHeight="1" x14ac:dyDescent="0.4">
      <c r="A1570" s="1" t="s">
        <v>10086</v>
      </c>
      <c r="B1570" s="1" t="s">
        <v>10087</v>
      </c>
      <c r="C1570" s="1" t="s">
        <v>7</v>
      </c>
      <c r="D1570" s="1" t="s">
        <v>522</v>
      </c>
      <c r="E1570" s="102">
        <v>0</v>
      </c>
    </row>
    <row r="1571" spans="1:5" s="4" customFormat="1" ht="15.75" customHeight="1" x14ac:dyDescent="0.4">
      <c r="A1571" s="1" t="s">
        <v>10088</v>
      </c>
      <c r="B1571" s="1" t="s">
        <v>10089</v>
      </c>
      <c r="C1571" s="1" t="s">
        <v>7</v>
      </c>
      <c r="D1571" s="1" t="s">
        <v>522</v>
      </c>
      <c r="E1571" s="102">
        <v>0</v>
      </c>
    </row>
    <row r="1572" spans="1:5" s="4" customFormat="1" ht="15.75" customHeight="1" x14ac:dyDescent="0.4">
      <c r="A1572" s="1" t="s">
        <v>10090</v>
      </c>
      <c r="B1572" s="1" t="s">
        <v>10091</v>
      </c>
      <c r="C1572" s="1" t="s">
        <v>7</v>
      </c>
      <c r="D1572" s="1" t="s">
        <v>522</v>
      </c>
      <c r="E1572" s="102">
        <v>18376</v>
      </c>
    </row>
    <row r="1573" spans="1:5" s="4" customFormat="1" ht="15.75" customHeight="1" x14ac:dyDescent="0.4">
      <c r="A1573" s="1" t="s">
        <v>10092</v>
      </c>
      <c r="B1573" s="1" t="s">
        <v>17067</v>
      </c>
      <c r="C1573" s="1" t="s">
        <v>7</v>
      </c>
      <c r="D1573" s="1" t="s">
        <v>522</v>
      </c>
      <c r="E1573" s="102">
        <v>13150</v>
      </c>
    </row>
    <row r="1574" spans="1:5" s="4" customFormat="1" ht="15.75" customHeight="1" x14ac:dyDescent="0.4">
      <c r="A1574" s="1" t="s">
        <v>10093</v>
      </c>
      <c r="B1574" s="1" t="s">
        <v>10094</v>
      </c>
      <c r="C1574" s="1" t="s">
        <v>7</v>
      </c>
      <c r="D1574" s="1" t="s">
        <v>522</v>
      </c>
      <c r="E1574" s="102">
        <v>5548</v>
      </c>
    </row>
    <row r="1575" spans="1:5" s="4" customFormat="1" ht="15.75" customHeight="1" x14ac:dyDescent="0.4">
      <c r="A1575" s="1" t="s">
        <v>10112</v>
      </c>
      <c r="B1575" s="1" t="s">
        <v>10113</v>
      </c>
      <c r="C1575" s="1" t="s">
        <v>7</v>
      </c>
      <c r="D1575" s="1" t="s">
        <v>19</v>
      </c>
      <c r="E1575" s="102">
        <v>396414</v>
      </c>
    </row>
    <row r="1576" spans="1:5" s="4" customFormat="1" ht="15.75" customHeight="1" x14ac:dyDescent="0.4">
      <c r="A1576" s="1" t="s">
        <v>10114</v>
      </c>
      <c r="B1576" s="1" t="s">
        <v>10115</v>
      </c>
      <c r="C1576" s="1" t="s">
        <v>4</v>
      </c>
      <c r="D1576" s="1" t="s">
        <v>522</v>
      </c>
      <c r="E1576" s="102">
        <v>0</v>
      </c>
    </row>
    <row r="1577" spans="1:5" s="4" customFormat="1" ht="15.75" customHeight="1" x14ac:dyDescent="0.4">
      <c r="A1577" s="1" t="s">
        <v>18349</v>
      </c>
      <c r="B1577" s="1" t="s">
        <v>18581</v>
      </c>
      <c r="C1577" s="1" t="s">
        <v>7</v>
      </c>
      <c r="D1577" s="1" t="s">
        <v>522</v>
      </c>
      <c r="E1577" s="102">
        <v>0</v>
      </c>
    </row>
    <row r="1578" spans="1:5" s="4" customFormat="1" ht="15.75" customHeight="1" x14ac:dyDescent="0.4">
      <c r="A1578" s="1" t="s">
        <v>10095</v>
      </c>
      <c r="B1578" s="1" t="s">
        <v>10096</v>
      </c>
      <c r="C1578" s="1" t="s">
        <v>11</v>
      </c>
      <c r="D1578" s="1" t="s">
        <v>19</v>
      </c>
      <c r="E1578" s="102">
        <v>0</v>
      </c>
    </row>
    <row r="1579" spans="1:5" s="4" customFormat="1" ht="15.75" customHeight="1" x14ac:dyDescent="0.4">
      <c r="A1579" s="1" t="s">
        <v>10097</v>
      </c>
      <c r="B1579" s="1" t="s">
        <v>10098</v>
      </c>
      <c r="C1579" s="1" t="s">
        <v>4</v>
      </c>
      <c r="D1579" s="1" t="s">
        <v>19</v>
      </c>
      <c r="E1579" s="102">
        <v>0</v>
      </c>
    </row>
    <row r="1580" spans="1:5" s="4" customFormat="1" ht="15.75" customHeight="1" x14ac:dyDescent="0.4">
      <c r="A1580" s="1" t="s">
        <v>10099</v>
      </c>
      <c r="B1580" s="1" t="s">
        <v>10100</v>
      </c>
      <c r="C1580" s="1" t="s">
        <v>6</v>
      </c>
      <c r="D1580" s="1" t="s">
        <v>19</v>
      </c>
      <c r="E1580" s="102">
        <v>0</v>
      </c>
    </row>
    <row r="1581" spans="1:5" s="4" customFormat="1" ht="15.75" customHeight="1" x14ac:dyDescent="0.4">
      <c r="A1581" s="1" t="s">
        <v>10116</v>
      </c>
      <c r="B1581" s="1" t="s">
        <v>10117</v>
      </c>
      <c r="C1581" s="1" t="s">
        <v>11</v>
      </c>
      <c r="D1581" s="1" t="s">
        <v>19</v>
      </c>
      <c r="E1581" s="102">
        <v>21786</v>
      </c>
    </row>
    <row r="1582" spans="1:5" s="4" customFormat="1" ht="15.75" customHeight="1" x14ac:dyDescent="0.4">
      <c r="A1582" s="1" t="s">
        <v>10231</v>
      </c>
      <c r="B1582" s="1" t="s">
        <v>10232</v>
      </c>
      <c r="C1582" s="1" t="s">
        <v>7</v>
      </c>
      <c r="D1582" s="1" t="s">
        <v>19</v>
      </c>
      <c r="E1582" s="102">
        <v>0</v>
      </c>
    </row>
    <row r="1583" spans="1:5" s="4" customFormat="1" ht="15.75" customHeight="1" x14ac:dyDescent="0.4">
      <c r="A1583" s="1" t="s">
        <v>10118</v>
      </c>
      <c r="B1583" s="1" t="s">
        <v>10119</v>
      </c>
      <c r="C1583" s="1" t="s">
        <v>7</v>
      </c>
      <c r="D1583" s="1" t="s">
        <v>522</v>
      </c>
      <c r="E1583" s="102">
        <v>0</v>
      </c>
    </row>
    <row r="1584" spans="1:5" s="4" customFormat="1" ht="15.75" customHeight="1" x14ac:dyDescent="0.4">
      <c r="A1584" s="1" t="s">
        <v>10120</v>
      </c>
      <c r="B1584" s="1" t="s">
        <v>10121</v>
      </c>
      <c r="C1584" s="1" t="s">
        <v>7</v>
      </c>
      <c r="D1584" s="1" t="s">
        <v>522</v>
      </c>
      <c r="E1584" s="102">
        <v>123190</v>
      </c>
    </row>
    <row r="1585" spans="1:5" s="4" customFormat="1" ht="15.75" customHeight="1" x14ac:dyDescent="0.4">
      <c r="A1585" s="1" t="s">
        <v>10122</v>
      </c>
      <c r="B1585" s="1" t="s">
        <v>10123</v>
      </c>
      <c r="C1585" s="1" t="s">
        <v>7</v>
      </c>
      <c r="D1585" s="1" t="s">
        <v>522</v>
      </c>
      <c r="E1585" s="102">
        <v>2759</v>
      </c>
    </row>
    <row r="1586" spans="1:5" s="4" customFormat="1" ht="15.75" customHeight="1" x14ac:dyDescent="0.4">
      <c r="A1586" s="1" t="s">
        <v>10124</v>
      </c>
      <c r="B1586" s="1" t="s">
        <v>10125</v>
      </c>
      <c r="C1586" s="1" t="s">
        <v>7</v>
      </c>
      <c r="D1586" s="1" t="s">
        <v>522</v>
      </c>
      <c r="E1586" s="102">
        <v>70112</v>
      </c>
    </row>
    <row r="1587" spans="1:5" s="4" customFormat="1" ht="15.75" customHeight="1" x14ac:dyDescent="0.4">
      <c r="A1587" s="1" t="s">
        <v>10101</v>
      </c>
      <c r="B1587" s="1" t="s">
        <v>18797</v>
      </c>
      <c r="C1587" s="1" t="s">
        <v>7</v>
      </c>
      <c r="D1587" s="1" t="s">
        <v>522</v>
      </c>
      <c r="E1587" s="102">
        <v>15</v>
      </c>
    </row>
    <row r="1588" spans="1:5" s="4" customFormat="1" ht="15.75" customHeight="1" x14ac:dyDescent="0.4">
      <c r="A1588" s="1" t="s">
        <v>10126</v>
      </c>
      <c r="B1588" s="1" t="s">
        <v>18798</v>
      </c>
      <c r="C1588" s="1" t="s">
        <v>7</v>
      </c>
      <c r="D1588" s="1" t="s">
        <v>522</v>
      </c>
      <c r="E1588" s="102">
        <v>0</v>
      </c>
    </row>
    <row r="1589" spans="1:5" s="4" customFormat="1" ht="15.75" customHeight="1" x14ac:dyDescent="0.4">
      <c r="A1589" s="1" t="s">
        <v>10127</v>
      </c>
      <c r="B1589" s="1" t="s">
        <v>18799</v>
      </c>
      <c r="C1589" s="1" t="s">
        <v>7</v>
      </c>
      <c r="D1589" s="1" t="s">
        <v>522</v>
      </c>
      <c r="E1589" s="102">
        <v>0</v>
      </c>
    </row>
    <row r="1590" spans="1:5" s="4" customFormat="1" ht="15.75" customHeight="1" x14ac:dyDescent="0.4">
      <c r="A1590" s="1" t="s">
        <v>13436</v>
      </c>
      <c r="B1590" s="1" t="s">
        <v>13437</v>
      </c>
      <c r="C1590" s="1" t="s">
        <v>7</v>
      </c>
      <c r="D1590" s="1" t="s">
        <v>522</v>
      </c>
      <c r="E1590" s="102">
        <v>0</v>
      </c>
    </row>
    <row r="1591" spans="1:5" s="4" customFormat="1" ht="15.75" customHeight="1" x14ac:dyDescent="0.4">
      <c r="A1591" s="1" t="s">
        <v>11911</v>
      </c>
      <c r="B1591" s="1" t="s">
        <v>17068</v>
      </c>
      <c r="C1591" s="1" t="s">
        <v>7</v>
      </c>
      <c r="D1591" s="1" t="s">
        <v>522</v>
      </c>
      <c r="E1591" s="102">
        <v>0</v>
      </c>
    </row>
    <row r="1592" spans="1:5" s="4" customFormat="1" ht="15.75" customHeight="1" x14ac:dyDescent="0.4">
      <c r="A1592" s="1" t="s">
        <v>11445</v>
      </c>
      <c r="B1592" s="1" t="s">
        <v>11458</v>
      </c>
      <c r="C1592" s="1" t="s">
        <v>7</v>
      </c>
      <c r="D1592" s="1" t="s">
        <v>522</v>
      </c>
      <c r="E1592" s="102">
        <v>88154</v>
      </c>
    </row>
    <row r="1593" spans="1:5" s="4" customFormat="1" ht="15.75" customHeight="1" x14ac:dyDescent="0.4">
      <c r="A1593" s="1" t="s">
        <v>10128</v>
      </c>
      <c r="B1593" s="1" t="s">
        <v>10129</v>
      </c>
      <c r="C1593" s="1" t="s">
        <v>7</v>
      </c>
      <c r="D1593" s="1" t="s">
        <v>522</v>
      </c>
      <c r="E1593" s="102">
        <v>19358</v>
      </c>
    </row>
    <row r="1594" spans="1:5" s="4" customFormat="1" ht="15.75" customHeight="1" x14ac:dyDescent="0.4">
      <c r="A1594" s="1" t="s">
        <v>10130</v>
      </c>
      <c r="B1594" s="1" t="s">
        <v>10131</v>
      </c>
      <c r="C1594" s="1" t="s">
        <v>7</v>
      </c>
      <c r="D1594" s="1" t="s">
        <v>522</v>
      </c>
      <c r="E1594" s="102">
        <v>46812</v>
      </c>
    </row>
    <row r="1595" spans="1:5" s="4" customFormat="1" ht="15.75" customHeight="1" x14ac:dyDescent="0.4">
      <c r="A1595" s="1" t="s">
        <v>10132</v>
      </c>
      <c r="B1595" s="1" t="s">
        <v>10133</v>
      </c>
      <c r="C1595" s="1" t="s">
        <v>6</v>
      </c>
      <c r="D1595" s="1" t="s">
        <v>19</v>
      </c>
      <c r="E1595" s="102">
        <v>27599</v>
      </c>
    </row>
    <row r="1596" spans="1:5" s="4" customFormat="1" ht="15.75" customHeight="1" x14ac:dyDescent="0.4">
      <c r="A1596" s="1" t="s">
        <v>10134</v>
      </c>
      <c r="B1596" s="1" t="s">
        <v>10135</v>
      </c>
      <c r="C1596" s="1" t="s">
        <v>7</v>
      </c>
      <c r="D1596" s="1" t="s">
        <v>19</v>
      </c>
      <c r="E1596" s="102">
        <v>248672</v>
      </c>
    </row>
    <row r="1597" spans="1:5" s="4" customFormat="1" ht="15.75" customHeight="1" x14ac:dyDescent="0.4">
      <c r="A1597" s="1" t="s">
        <v>11290</v>
      </c>
      <c r="B1597" s="1" t="s">
        <v>11291</v>
      </c>
      <c r="C1597" s="1" t="s">
        <v>7</v>
      </c>
      <c r="D1597" s="1" t="s">
        <v>19</v>
      </c>
      <c r="E1597" s="102">
        <v>8992</v>
      </c>
    </row>
    <row r="1598" spans="1:5" s="4" customFormat="1" ht="15.75" customHeight="1" x14ac:dyDescent="0.4">
      <c r="A1598" s="1" t="s">
        <v>10136</v>
      </c>
      <c r="B1598" s="1" t="s">
        <v>255</v>
      </c>
      <c r="C1598" s="1" t="s">
        <v>4</v>
      </c>
      <c r="D1598" s="1" t="s">
        <v>19</v>
      </c>
      <c r="E1598" s="102">
        <v>33665</v>
      </c>
    </row>
    <row r="1599" spans="1:5" s="4" customFormat="1" ht="15.75" customHeight="1" x14ac:dyDescent="0.4">
      <c r="A1599" s="1" t="s">
        <v>10137</v>
      </c>
      <c r="B1599" s="1" t="s">
        <v>18800</v>
      </c>
      <c r="C1599" s="1" t="s">
        <v>7</v>
      </c>
      <c r="D1599" s="1" t="s">
        <v>522</v>
      </c>
      <c r="E1599" s="102">
        <v>78657</v>
      </c>
    </row>
    <row r="1600" spans="1:5" s="4" customFormat="1" ht="15.75" customHeight="1" x14ac:dyDescent="0.4">
      <c r="A1600" s="1" t="s">
        <v>10922</v>
      </c>
      <c r="B1600" s="1" t="s">
        <v>10923</v>
      </c>
      <c r="C1600" s="1" t="s">
        <v>7</v>
      </c>
      <c r="D1600" s="1" t="s">
        <v>522</v>
      </c>
      <c r="E1600" s="102">
        <v>52814</v>
      </c>
    </row>
    <row r="1601" spans="1:5" s="4" customFormat="1" ht="15.75" customHeight="1" x14ac:dyDescent="0.4">
      <c r="A1601" s="1" t="s">
        <v>11446</v>
      </c>
      <c r="B1601" s="1" t="s">
        <v>11459</v>
      </c>
      <c r="C1601" s="1" t="s">
        <v>7</v>
      </c>
      <c r="D1601" s="1" t="s">
        <v>522</v>
      </c>
      <c r="E1601" s="102">
        <v>33343</v>
      </c>
    </row>
    <row r="1602" spans="1:5" s="4" customFormat="1" ht="15.75" customHeight="1" x14ac:dyDescent="0.4">
      <c r="A1602" s="1" t="s">
        <v>10138</v>
      </c>
      <c r="B1602" s="1" t="s">
        <v>18801</v>
      </c>
      <c r="C1602" s="1" t="s">
        <v>7</v>
      </c>
      <c r="D1602" s="1" t="s">
        <v>522</v>
      </c>
      <c r="E1602" s="102">
        <v>0</v>
      </c>
    </row>
    <row r="1603" spans="1:5" s="4" customFormat="1" ht="15.75" customHeight="1" x14ac:dyDescent="0.4">
      <c r="A1603" s="1" t="s">
        <v>10139</v>
      </c>
      <c r="B1603" s="1" t="s">
        <v>18802</v>
      </c>
      <c r="C1603" s="1" t="s">
        <v>7</v>
      </c>
      <c r="D1603" s="1" t="s">
        <v>522</v>
      </c>
      <c r="E1603" s="102">
        <v>0</v>
      </c>
    </row>
    <row r="1604" spans="1:5" s="4" customFormat="1" ht="15.75" customHeight="1" x14ac:dyDescent="0.4">
      <c r="A1604" s="1" t="s">
        <v>10140</v>
      </c>
      <c r="B1604" s="1" t="s">
        <v>18803</v>
      </c>
      <c r="C1604" s="1" t="s">
        <v>7</v>
      </c>
      <c r="D1604" s="1" t="s">
        <v>522</v>
      </c>
      <c r="E1604" s="102">
        <v>0</v>
      </c>
    </row>
    <row r="1605" spans="1:5" s="4" customFormat="1" ht="15.75" customHeight="1" x14ac:dyDescent="0.4">
      <c r="A1605" s="1" t="s">
        <v>10141</v>
      </c>
      <c r="B1605" s="1" t="s">
        <v>18804</v>
      </c>
      <c r="C1605" s="1" t="s">
        <v>7</v>
      </c>
      <c r="D1605" s="1" t="s">
        <v>522</v>
      </c>
      <c r="E1605" s="102">
        <v>0</v>
      </c>
    </row>
    <row r="1606" spans="1:5" s="4" customFormat="1" ht="15.75" customHeight="1" x14ac:dyDescent="0.4">
      <c r="A1606" s="1" t="s">
        <v>10142</v>
      </c>
      <c r="B1606" s="1" t="s">
        <v>18805</v>
      </c>
      <c r="C1606" s="1" t="s">
        <v>7</v>
      </c>
      <c r="D1606" s="1" t="s">
        <v>522</v>
      </c>
      <c r="E1606" s="102">
        <v>0</v>
      </c>
    </row>
    <row r="1607" spans="1:5" s="4" customFormat="1" ht="15.75" customHeight="1" x14ac:dyDescent="0.4">
      <c r="A1607" s="1" t="s">
        <v>10143</v>
      </c>
      <c r="B1607" s="1" t="s">
        <v>10144</v>
      </c>
      <c r="C1607" s="1" t="s">
        <v>7</v>
      </c>
      <c r="D1607" s="1" t="s">
        <v>522</v>
      </c>
      <c r="E1607" s="102">
        <v>0</v>
      </c>
    </row>
    <row r="1608" spans="1:5" s="4" customFormat="1" ht="15.75" customHeight="1" x14ac:dyDescent="0.4">
      <c r="A1608" s="1" t="s">
        <v>10924</v>
      </c>
      <c r="B1608" s="1" t="s">
        <v>10925</v>
      </c>
      <c r="C1608" s="1" t="s">
        <v>7</v>
      </c>
      <c r="D1608" s="1" t="s">
        <v>522</v>
      </c>
      <c r="E1608" s="102">
        <v>112836</v>
      </c>
    </row>
    <row r="1609" spans="1:5" s="4" customFormat="1" ht="15.75" customHeight="1" x14ac:dyDescent="0.4">
      <c r="A1609" s="1" t="s">
        <v>10926</v>
      </c>
      <c r="B1609" s="1" t="s">
        <v>10927</v>
      </c>
      <c r="C1609" s="1" t="s">
        <v>7</v>
      </c>
      <c r="D1609" s="1" t="s">
        <v>522</v>
      </c>
      <c r="E1609" s="102">
        <v>33340</v>
      </c>
    </row>
    <row r="1610" spans="1:5" s="4" customFormat="1" ht="15.75" customHeight="1" x14ac:dyDescent="0.4">
      <c r="A1610" s="1" t="s">
        <v>10928</v>
      </c>
      <c r="B1610" s="1" t="s">
        <v>10929</v>
      </c>
      <c r="C1610" s="1" t="s">
        <v>7</v>
      </c>
      <c r="D1610" s="1" t="s">
        <v>522</v>
      </c>
      <c r="E1610" s="102">
        <v>19770</v>
      </c>
    </row>
    <row r="1611" spans="1:5" s="4" customFormat="1" ht="15.75" customHeight="1" x14ac:dyDescent="0.4">
      <c r="A1611" s="1" t="s">
        <v>10930</v>
      </c>
      <c r="B1611" s="1" t="s">
        <v>10931</v>
      </c>
      <c r="C1611" s="1" t="s">
        <v>7</v>
      </c>
      <c r="D1611" s="1" t="s">
        <v>522</v>
      </c>
      <c r="E1611" s="102">
        <v>5357</v>
      </c>
    </row>
    <row r="1612" spans="1:5" s="4" customFormat="1" ht="15.75" customHeight="1" x14ac:dyDescent="0.4">
      <c r="A1612" s="1" t="s">
        <v>10145</v>
      </c>
      <c r="B1612" s="1" t="s">
        <v>10146</v>
      </c>
      <c r="C1612" s="1" t="s">
        <v>7</v>
      </c>
      <c r="D1612" s="1" t="s">
        <v>522</v>
      </c>
      <c r="E1612" s="102">
        <v>0</v>
      </c>
    </row>
    <row r="1613" spans="1:5" s="4" customFormat="1" ht="15.75" customHeight="1" x14ac:dyDescent="0.4">
      <c r="A1613" s="1" t="s">
        <v>10147</v>
      </c>
      <c r="B1613" s="1" t="s">
        <v>17069</v>
      </c>
      <c r="C1613" s="1" t="s">
        <v>7</v>
      </c>
      <c r="D1613" s="1" t="s">
        <v>522</v>
      </c>
      <c r="E1613" s="102">
        <v>0</v>
      </c>
    </row>
    <row r="1614" spans="1:5" s="4" customFormat="1" ht="15.75" customHeight="1" x14ac:dyDescent="0.4">
      <c r="A1614" s="1" t="s">
        <v>10148</v>
      </c>
      <c r="B1614" s="1" t="s">
        <v>10149</v>
      </c>
      <c r="C1614" s="1" t="s">
        <v>7</v>
      </c>
      <c r="D1614" s="1" t="s">
        <v>522</v>
      </c>
      <c r="E1614" s="102">
        <v>0</v>
      </c>
    </row>
    <row r="1615" spans="1:5" s="4" customFormat="1" ht="15.75" customHeight="1" x14ac:dyDescent="0.4">
      <c r="A1615" s="1" t="s">
        <v>10150</v>
      </c>
      <c r="B1615" s="1" t="s">
        <v>18806</v>
      </c>
      <c r="C1615" s="1" t="s">
        <v>7</v>
      </c>
      <c r="D1615" s="1" t="s">
        <v>522</v>
      </c>
      <c r="E1615" s="102">
        <v>0</v>
      </c>
    </row>
    <row r="1616" spans="1:5" s="4" customFormat="1" ht="15.75" customHeight="1" x14ac:dyDescent="0.4">
      <c r="A1616" s="1" t="s">
        <v>10151</v>
      </c>
      <c r="B1616" s="1" t="s">
        <v>18807</v>
      </c>
      <c r="C1616" s="1" t="s">
        <v>7</v>
      </c>
      <c r="D1616" s="1" t="s">
        <v>522</v>
      </c>
      <c r="E1616" s="102">
        <v>0</v>
      </c>
    </row>
    <row r="1617" spans="1:5" s="4" customFormat="1" ht="15.75" customHeight="1" x14ac:dyDescent="0.4">
      <c r="A1617" s="1" t="s">
        <v>10152</v>
      </c>
      <c r="B1617" s="1" t="s">
        <v>10153</v>
      </c>
      <c r="C1617" s="1" t="s">
        <v>7</v>
      </c>
      <c r="D1617" s="1" t="s">
        <v>522</v>
      </c>
      <c r="E1617" s="102">
        <v>0</v>
      </c>
    </row>
    <row r="1618" spans="1:5" s="4" customFormat="1" ht="15.75" customHeight="1" x14ac:dyDescent="0.4">
      <c r="A1618" s="1" t="s">
        <v>10154</v>
      </c>
      <c r="B1618" s="1" t="s">
        <v>10155</v>
      </c>
      <c r="C1618" s="1" t="s">
        <v>7</v>
      </c>
      <c r="D1618" s="1" t="s">
        <v>522</v>
      </c>
      <c r="E1618" s="102">
        <v>13317</v>
      </c>
    </row>
    <row r="1619" spans="1:5" s="4" customFormat="1" ht="15.75" customHeight="1" x14ac:dyDescent="0.4">
      <c r="A1619" s="1" t="s">
        <v>10156</v>
      </c>
      <c r="B1619" s="1" t="s">
        <v>10157</v>
      </c>
      <c r="C1619" s="1" t="s">
        <v>7</v>
      </c>
      <c r="D1619" s="1" t="s">
        <v>522</v>
      </c>
      <c r="E1619" s="102">
        <v>11205</v>
      </c>
    </row>
    <row r="1620" spans="1:5" s="4" customFormat="1" ht="15.75" customHeight="1" x14ac:dyDescent="0.4">
      <c r="A1620" s="1" t="s">
        <v>10158</v>
      </c>
      <c r="B1620" s="1" t="s">
        <v>10159</v>
      </c>
      <c r="C1620" s="1" t="s">
        <v>7</v>
      </c>
      <c r="D1620" s="1" t="s">
        <v>522</v>
      </c>
      <c r="E1620" s="102">
        <v>16393</v>
      </c>
    </row>
    <row r="1621" spans="1:5" s="4" customFormat="1" ht="15.75" customHeight="1" x14ac:dyDescent="0.4">
      <c r="A1621" s="1" t="s">
        <v>10160</v>
      </c>
      <c r="B1621" s="1" t="s">
        <v>10161</v>
      </c>
      <c r="C1621" s="1" t="s">
        <v>7</v>
      </c>
      <c r="D1621" s="1" t="s">
        <v>522</v>
      </c>
      <c r="E1621" s="102">
        <v>0</v>
      </c>
    </row>
    <row r="1622" spans="1:5" s="4" customFormat="1" ht="15.75" customHeight="1" x14ac:dyDescent="0.4">
      <c r="A1622" s="1" t="s">
        <v>10162</v>
      </c>
      <c r="B1622" s="1" t="s">
        <v>10163</v>
      </c>
      <c r="C1622" s="1" t="s">
        <v>7</v>
      </c>
      <c r="D1622" s="1" t="s">
        <v>522</v>
      </c>
      <c r="E1622" s="102">
        <v>0</v>
      </c>
    </row>
    <row r="1623" spans="1:5" s="4" customFormat="1" ht="15.75" customHeight="1" x14ac:dyDescent="0.4">
      <c r="A1623" s="1" t="s">
        <v>10237</v>
      </c>
      <c r="B1623" s="1" t="s">
        <v>10238</v>
      </c>
      <c r="C1623" s="1" t="s">
        <v>7</v>
      </c>
      <c r="D1623" s="1" t="s">
        <v>522</v>
      </c>
      <c r="E1623" s="102">
        <v>13998</v>
      </c>
    </row>
    <row r="1624" spans="1:5" s="4" customFormat="1" ht="15.75" customHeight="1" x14ac:dyDescent="0.4">
      <c r="A1624" s="1" t="s">
        <v>10233</v>
      </c>
      <c r="B1624" s="1" t="s">
        <v>10234</v>
      </c>
      <c r="C1624" s="1" t="s">
        <v>7</v>
      </c>
      <c r="D1624" s="1" t="s">
        <v>522</v>
      </c>
      <c r="E1624" s="102">
        <v>1433</v>
      </c>
    </row>
    <row r="1625" spans="1:5" s="4" customFormat="1" ht="15.75" customHeight="1" x14ac:dyDescent="0.4">
      <c r="A1625" s="1" t="s">
        <v>10235</v>
      </c>
      <c r="B1625" s="1" t="s">
        <v>10236</v>
      </c>
      <c r="C1625" s="1" t="s">
        <v>7</v>
      </c>
      <c r="D1625" s="1" t="s">
        <v>522</v>
      </c>
      <c r="E1625" s="102">
        <v>14278</v>
      </c>
    </row>
    <row r="1626" spans="1:5" s="4" customFormat="1" ht="15.75" customHeight="1" x14ac:dyDescent="0.4">
      <c r="A1626" s="1" t="s">
        <v>10239</v>
      </c>
      <c r="B1626" s="1" t="s">
        <v>10240</v>
      </c>
      <c r="C1626" s="1" t="s">
        <v>7</v>
      </c>
      <c r="D1626" s="1" t="s">
        <v>19</v>
      </c>
      <c r="E1626" s="102">
        <v>0</v>
      </c>
    </row>
    <row r="1627" spans="1:5" s="4" customFormat="1" ht="15.75" customHeight="1" x14ac:dyDescent="0.4">
      <c r="A1627" s="1" t="s">
        <v>14180</v>
      </c>
      <c r="B1627" s="1" t="s">
        <v>14181</v>
      </c>
      <c r="C1627" s="1" t="s">
        <v>7</v>
      </c>
      <c r="D1627" s="1" t="s">
        <v>522</v>
      </c>
      <c r="E1627" s="102">
        <v>0</v>
      </c>
    </row>
    <row r="1628" spans="1:5" s="4" customFormat="1" ht="15.75" customHeight="1" x14ac:dyDescent="0.4">
      <c r="A1628" s="1" t="s">
        <v>10164</v>
      </c>
      <c r="B1628" s="1" t="s">
        <v>10165</v>
      </c>
      <c r="C1628" s="1" t="s">
        <v>7</v>
      </c>
      <c r="D1628" s="1" t="s">
        <v>19</v>
      </c>
      <c r="E1628" s="102">
        <v>0</v>
      </c>
    </row>
    <row r="1629" spans="1:5" s="4" customFormat="1" ht="15.75" customHeight="1" x14ac:dyDescent="0.4">
      <c r="A1629" s="1" t="s">
        <v>13336</v>
      </c>
      <c r="B1629" s="1" t="s">
        <v>13337</v>
      </c>
      <c r="C1629" s="1" t="s">
        <v>7</v>
      </c>
      <c r="D1629" s="1" t="s">
        <v>522</v>
      </c>
      <c r="E1629" s="102">
        <v>0</v>
      </c>
    </row>
    <row r="1630" spans="1:5" s="4" customFormat="1" ht="15.75" customHeight="1" x14ac:dyDescent="0.4">
      <c r="A1630" s="1" t="s">
        <v>13338</v>
      </c>
      <c r="B1630" s="1" t="s">
        <v>13339</v>
      </c>
      <c r="C1630" s="1" t="s">
        <v>7</v>
      </c>
      <c r="D1630" s="1" t="s">
        <v>522</v>
      </c>
      <c r="E1630" s="102">
        <v>0</v>
      </c>
    </row>
    <row r="1631" spans="1:5" s="4" customFormat="1" ht="15.75" customHeight="1" x14ac:dyDescent="0.4">
      <c r="A1631" s="1" t="s">
        <v>13340</v>
      </c>
      <c r="B1631" s="1" t="s">
        <v>13341</v>
      </c>
      <c r="C1631" s="1" t="s">
        <v>7</v>
      </c>
      <c r="D1631" s="1" t="s">
        <v>522</v>
      </c>
      <c r="E1631" s="102">
        <v>0</v>
      </c>
    </row>
    <row r="1632" spans="1:5" s="4" customFormat="1" ht="15.75" customHeight="1" x14ac:dyDescent="0.4">
      <c r="A1632" s="1" t="s">
        <v>11281</v>
      </c>
      <c r="B1632" s="1" t="s">
        <v>11282</v>
      </c>
      <c r="C1632" s="1" t="s">
        <v>11</v>
      </c>
      <c r="D1632" s="1" t="s">
        <v>19</v>
      </c>
      <c r="E1632" s="102">
        <v>1917</v>
      </c>
    </row>
    <row r="1633" spans="1:5" s="4" customFormat="1" ht="15.75" customHeight="1" x14ac:dyDescent="0.4">
      <c r="A1633" s="1" t="s">
        <v>10243</v>
      </c>
      <c r="B1633" s="1" t="s">
        <v>10244</v>
      </c>
      <c r="C1633" s="1" t="s">
        <v>7</v>
      </c>
      <c r="D1633" s="1" t="s">
        <v>522</v>
      </c>
      <c r="E1633" s="102">
        <v>6203</v>
      </c>
    </row>
    <row r="1634" spans="1:5" s="4" customFormat="1" ht="15.75" customHeight="1" x14ac:dyDescent="0.4">
      <c r="A1634" s="1" t="s">
        <v>10245</v>
      </c>
      <c r="B1634" s="1" t="s">
        <v>18808</v>
      </c>
      <c r="C1634" s="1" t="s">
        <v>7</v>
      </c>
      <c r="D1634" s="1" t="s">
        <v>522</v>
      </c>
      <c r="E1634" s="102">
        <v>22285</v>
      </c>
    </row>
    <row r="1635" spans="1:5" s="4" customFormat="1" ht="15.75" customHeight="1" x14ac:dyDescent="0.4">
      <c r="A1635" s="1" t="s">
        <v>10246</v>
      </c>
      <c r="B1635" s="1" t="s">
        <v>10247</v>
      </c>
      <c r="C1635" s="1" t="s">
        <v>7</v>
      </c>
      <c r="D1635" s="1" t="s">
        <v>522</v>
      </c>
      <c r="E1635" s="102">
        <v>19220</v>
      </c>
    </row>
    <row r="1636" spans="1:5" s="4" customFormat="1" ht="15.75" customHeight="1" x14ac:dyDescent="0.4">
      <c r="A1636" s="1" t="s">
        <v>10241</v>
      </c>
      <c r="B1636" s="1" t="s">
        <v>10242</v>
      </c>
      <c r="C1636" s="1" t="s">
        <v>6</v>
      </c>
      <c r="D1636" s="1" t="s">
        <v>19</v>
      </c>
      <c r="E1636" s="102">
        <v>219160</v>
      </c>
    </row>
    <row r="1637" spans="1:5" s="4" customFormat="1" ht="15.75" customHeight="1" x14ac:dyDescent="0.4">
      <c r="A1637" s="1" t="s">
        <v>11447</v>
      </c>
      <c r="B1637" s="1" t="s">
        <v>11460</v>
      </c>
      <c r="C1637" s="1" t="s">
        <v>7</v>
      </c>
      <c r="D1637" s="1" t="s">
        <v>522</v>
      </c>
      <c r="E1637" s="102">
        <v>20780</v>
      </c>
    </row>
    <row r="1638" spans="1:5" s="4" customFormat="1" ht="15.75" customHeight="1" x14ac:dyDescent="0.4">
      <c r="A1638" s="1" t="s">
        <v>11448</v>
      </c>
      <c r="B1638" s="1" t="s">
        <v>11461</v>
      </c>
      <c r="C1638" s="1" t="s">
        <v>7</v>
      </c>
      <c r="D1638" s="1" t="s">
        <v>522</v>
      </c>
      <c r="E1638" s="102">
        <v>71946</v>
      </c>
    </row>
    <row r="1639" spans="1:5" s="4" customFormat="1" ht="15.75" customHeight="1" x14ac:dyDescent="0.4">
      <c r="A1639" s="1" t="s">
        <v>11912</v>
      </c>
      <c r="B1639" s="1" t="s">
        <v>11938</v>
      </c>
      <c r="C1639" s="1" t="s">
        <v>7</v>
      </c>
      <c r="D1639" s="1" t="s">
        <v>522</v>
      </c>
      <c r="E1639" s="102">
        <v>14346</v>
      </c>
    </row>
    <row r="1640" spans="1:5" s="4" customFormat="1" ht="15.75" customHeight="1" x14ac:dyDescent="0.4">
      <c r="A1640" s="1" t="s">
        <v>10932</v>
      </c>
      <c r="B1640" s="1" t="s">
        <v>10933</v>
      </c>
      <c r="C1640" s="1" t="s">
        <v>7</v>
      </c>
      <c r="D1640" s="1" t="s">
        <v>522</v>
      </c>
      <c r="E1640" s="102">
        <v>0</v>
      </c>
    </row>
    <row r="1641" spans="1:5" s="4" customFormat="1" ht="15.75" customHeight="1" x14ac:dyDescent="0.4">
      <c r="A1641" s="1" t="s">
        <v>10934</v>
      </c>
      <c r="B1641" s="1" t="s">
        <v>10935</v>
      </c>
      <c r="C1641" s="1" t="s">
        <v>7</v>
      </c>
      <c r="D1641" s="1" t="s">
        <v>522</v>
      </c>
      <c r="E1641" s="102">
        <v>0</v>
      </c>
    </row>
    <row r="1642" spans="1:5" s="4" customFormat="1" ht="15.75" customHeight="1" x14ac:dyDescent="0.4">
      <c r="A1642" s="1" t="s">
        <v>10936</v>
      </c>
      <c r="B1642" s="1" t="s">
        <v>10937</v>
      </c>
      <c r="C1642" s="1" t="s">
        <v>7</v>
      </c>
      <c r="D1642" s="1" t="s">
        <v>522</v>
      </c>
      <c r="E1642" s="102">
        <v>0</v>
      </c>
    </row>
    <row r="1643" spans="1:5" s="4" customFormat="1" ht="15.75" customHeight="1" x14ac:dyDescent="0.4">
      <c r="A1643" s="1" t="s">
        <v>10938</v>
      </c>
      <c r="B1643" s="1" t="s">
        <v>10939</v>
      </c>
      <c r="C1643" s="1" t="s">
        <v>7</v>
      </c>
      <c r="D1643" s="1" t="s">
        <v>522</v>
      </c>
      <c r="E1643" s="102">
        <v>0</v>
      </c>
    </row>
    <row r="1644" spans="1:5" s="4" customFormat="1" ht="15.75" customHeight="1" x14ac:dyDescent="0.4">
      <c r="A1644" s="1" t="s">
        <v>10940</v>
      </c>
      <c r="B1644" s="1" t="s">
        <v>18809</v>
      </c>
      <c r="C1644" s="1" t="s">
        <v>7</v>
      </c>
      <c r="D1644" s="1" t="s">
        <v>522</v>
      </c>
      <c r="E1644" s="102">
        <v>0</v>
      </c>
    </row>
    <row r="1645" spans="1:5" s="4" customFormat="1" ht="15.75" customHeight="1" x14ac:dyDescent="0.4">
      <c r="A1645" s="1" t="s">
        <v>10945</v>
      </c>
      <c r="B1645" s="1" t="s">
        <v>10946</v>
      </c>
      <c r="C1645" s="1" t="s">
        <v>7</v>
      </c>
      <c r="D1645" s="1" t="s">
        <v>522</v>
      </c>
      <c r="E1645" s="102">
        <v>6796</v>
      </c>
    </row>
    <row r="1646" spans="1:5" s="4" customFormat="1" ht="15.75" customHeight="1" x14ac:dyDescent="0.4">
      <c r="A1646" s="1" t="s">
        <v>10947</v>
      </c>
      <c r="B1646" s="1" t="s">
        <v>10948</v>
      </c>
      <c r="C1646" s="1" t="s">
        <v>7</v>
      </c>
      <c r="D1646" s="1" t="s">
        <v>522</v>
      </c>
      <c r="E1646" s="102">
        <v>2375</v>
      </c>
    </row>
    <row r="1647" spans="1:5" s="4" customFormat="1" ht="15.75" customHeight="1" x14ac:dyDescent="0.4">
      <c r="A1647" s="1" t="s">
        <v>10949</v>
      </c>
      <c r="B1647" s="1" t="s">
        <v>18810</v>
      </c>
      <c r="C1647" s="1" t="s">
        <v>7</v>
      </c>
      <c r="D1647" s="1" t="s">
        <v>522</v>
      </c>
      <c r="E1647" s="102">
        <v>2659</v>
      </c>
    </row>
    <row r="1648" spans="1:5" s="4" customFormat="1" ht="15.75" customHeight="1" x14ac:dyDescent="0.4">
      <c r="A1648" s="1" t="s">
        <v>10950</v>
      </c>
      <c r="B1648" s="1" t="s">
        <v>18811</v>
      </c>
      <c r="C1648" s="1" t="s">
        <v>7</v>
      </c>
      <c r="D1648" s="1" t="s">
        <v>522</v>
      </c>
      <c r="E1648" s="102">
        <v>5827</v>
      </c>
    </row>
    <row r="1649" spans="1:5" s="4" customFormat="1" ht="15.75" customHeight="1" x14ac:dyDescent="0.4">
      <c r="A1649" s="1" t="s">
        <v>10229</v>
      </c>
      <c r="B1649" s="1" t="s">
        <v>10230</v>
      </c>
      <c r="C1649" s="1" t="s">
        <v>7</v>
      </c>
      <c r="D1649" s="1" t="s">
        <v>19</v>
      </c>
      <c r="E1649" s="102">
        <v>42</v>
      </c>
    </row>
    <row r="1650" spans="1:5" s="4" customFormat="1" ht="15.75" customHeight="1" x14ac:dyDescent="0.4">
      <c r="A1650" s="1" t="s">
        <v>11292</v>
      </c>
      <c r="B1650" s="1" t="s">
        <v>11293</v>
      </c>
      <c r="C1650" s="1" t="s">
        <v>7</v>
      </c>
      <c r="D1650" s="1" t="s">
        <v>522</v>
      </c>
      <c r="E1650" s="102">
        <v>0</v>
      </c>
    </row>
    <row r="1651" spans="1:5" s="4" customFormat="1" ht="15.75" customHeight="1" x14ac:dyDescent="0.4">
      <c r="A1651" s="1" t="s">
        <v>11294</v>
      </c>
      <c r="B1651" s="1" t="s">
        <v>11295</v>
      </c>
      <c r="C1651" s="1" t="s">
        <v>7</v>
      </c>
      <c r="D1651" s="1" t="s">
        <v>522</v>
      </c>
      <c r="E1651" s="102">
        <v>0</v>
      </c>
    </row>
    <row r="1652" spans="1:5" s="4" customFormat="1" ht="15.75" customHeight="1" x14ac:dyDescent="0.4">
      <c r="A1652" s="1" t="s">
        <v>11296</v>
      </c>
      <c r="B1652" s="1" t="s">
        <v>11297</v>
      </c>
      <c r="C1652" s="1" t="s">
        <v>7</v>
      </c>
      <c r="D1652" s="1" t="s">
        <v>522</v>
      </c>
      <c r="E1652" s="102">
        <v>0</v>
      </c>
    </row>
    <row r="1653" spans="1:5" s="4" customFormat="1" ht="15.75" customHeight="1" x14ac:dyDescent="0.4">
      <c r="A1653" s="1" t="s">
        <v>11298</v>
      </c>
      <c r="B1653" s="1" t="s">
        <v>11299</v>
      </c>
      <c r="C1653" s="1" t="s">
        <v>7</v>
      </c>
      <c r="D1653" s="1" t="s">
        <v>522</v>
      </c>
      <c r="E1653" s="102">
        <v>0</v>
      </c>
    </row>
    <row r="1654" spans="1:5" s="4" customFormat="1" ht="15.75" customHeight="1" x14ac:dyDescent="0.4">
      <c r="A1654" s="1" t="s">
        <v>11449</v>
      </c>
      <c r="B1654" s="1" t="s">
        <v>18812</v>
      </c>
      <c r="C1654" s="1" t="s">
        <v>7</v>
      </c>
      <c r="D1654" s="1" t="s">
        <v>522</v>
      </c>
      <c r="E1654" s="102">
        <v>57853</v>
      </c>
    </row>
    <row r="1655" spans="1:5" s="4" customFormat="1" ht="15.75" customHeight="1" x14ac:dyDescent="0.4">
      <c r="A1655" s="1" t="s">
        <v>10943</v>
      </c>
      <c r="B1655" s="1" t="s">
        <v>10944</v>
      </c>
      <c r="C1655" s="1" t="s">
        <v>7</v>
      </c>
      <c r="D1655" s="1" t="s">
        <v>19</v>
      </c>
      <c r="E1655" s="102">
        <v>7610</v>
      </c>
    </row>
    <row r="1656" spans="1:5" s="4" customFormat="1" ht="15.75" customHeight="1" x14ac:dyDescent="0.4">
      <c r="A1656" s="1" t="s">
        <v>11273</v>
      </c>
      <c r="B1656" s="1" t="s">
        <v>11274</v>
      </c>
      <c r="C1656" s="1" t="s">
        <v>7</v>
      </c>
      <c r="D1656" s="1" t="s">
        <v>19</v>
      </c>
      <c r="E1656" s="102">
        <v>3146</v>
      </c>
    </row>
    <row r="1657" spans="1:5" s="4" customFormat="1" ht="15.75" customHeight="1" x14ac:dyDescent="0.4">
      <c r="A1657" s="1" t="s">
        <v>11275</v>
      </c>
      <c r="B1657" s="1" t="s">
        <v>11276</v>
      </c>
      <c r="C1657" s="1" t="s">
        <v>7</v>
      </c>
      <c r="D1657" s="1" t="s">
        <v>19</v>
      </c>
      <c r="E1657" s="102">
        <v>0</v>
      </c>
    </row>
    <row r="1658" spans="1:5" s="4" customFormat="1" ht="15.75" customHeight="1" x14ac:dyDescent="0.4">
      <c r="A1658" s="1" t="s">
        <v>11277</v>
      </c>
      <c r="B1658" s="1" t="s">
        <v>11278</v>
      </c>
      <c r="C1658" s="1" t="s">
        <v>7</v>
      </c>
      <c r="D1658" s="1" t="s">
        <v>19</v>
      </c>
      <c r="E1658" s="102">
        <v>7857</v>
      </c>
    </row>
    <row r="1659" spans="1:5" s="4" customFormat="1" ht="15.75" customHeight="1" x14ac:dyDescent="0.4">
      <c r="A1659" s="1" t="s">
        <v>11279</v>
      </c>
      <c r="B1659" s="1" t="s">
        <v>11280</v>
      </c>
      <c r="C1659" s="1" t="s">
        <v>7</v>
      </c>
      <c r="D1659" s="1" t="s">
        <v>19</v>
      </c>
      <c r="E1659" s="102">
        <v>0</v>
      </c>
    </row>
    <row r="1660" spans="1:5" s="4" customFormat="1" ht="15.75" customHeight="1" x14ac:dyDescent="0.4">
      <c r="A1660" s="1" t="s">
        <v>11300</v>
      </c>
      <c r="B1660" s="1" t="s">
        <v>11301</v>
      </c>
      <c r="C1660" s="1" t="s">
        <v>7</v>
      </c>
      <c r="D1660" s="1" t="s">
        <v>522</v>
      </c>
      <c r="E1660" s="102">
        <v>0</v>
      </c>
    </row>
    <row r="1661" spans="1:5" s="4" customFormat="1" ht="15.75" customHeight="1" x14ac:dyDescent="0.4">
      <c r="A1661" s="1" t="s">
        <v>11913</v>
      </c>
      <c r="B1661" s="1" t="s">
        <v>11939</v>
      </c>
      <c r="C1661" s="1" t="s">
        <v>7</v>
      </c>
      <c r="D1661" s="1" t="s">
        <v>19</v>
      </c>
      <c r="E1661" s="102">
        <v>0</v>
      </c>
    </row>
    <row r="1662" spans="1:5" s="4" customFormat="1" ht="15.75" customHeight="1" x14ac:dyDescent="0.4">
      <c r="A1662" s="1" t="s">
        <v>11450</v>
      </c>
      <c r="B1662" s="1" t="s">
        <v>11462</v>
      </c>
      <c r="C1662" s="1" t="s">
        <v>7</v>
      </c>
      <c r="D1662" s="1" t="s">
        <v>522</v>
      </c>
      <c r="E1662" s="102">
        <v>21033</v>
      </c>
    </row>
    <row r="1663" spans="1:5" s="4" customFormat="1" ht="15.75" customHeight="1" x14ac:dyDescent="0.4">
      <c r="A1663" s="1" t="s">
        <v>11451</v>
      </c>
      <c r="B1663" s="1" t="s">
        <v>11463</v>
      </c>
      <c r="C1663" s="1" t="s">
        <v>7</v>
      </c>
      <c r="D1663" s="1" t="s">
        <v>522</v>
      </c>
      <c r="E1663" s="102">
        <v>88362</v>
      </c>
    </row>
    <row r="1664" spans="1:5" s="4" customFormat="1" ht="15.75" customHeight="1" x14ac:dyDescent="0.4">
      <c r="A1664" s="1" t="s">
        <v>11452</v>
      </c>
      <c r="B1664" s="1" t="s">
        <v>11464</v>
      </c>
      <c r="C1664" s="1" t="s">
        <v>7</v>
      </c>
      <c r="D1664" s="1" t="s">
        <v>522</v>
      </c>
      <c r="E1664" s="102">
        <v>59920</v>
      </c>
    </row>
    <row r="1665" spans="1:5" s="4" customFormat="1" ht="15.75" customHeight="1" x14ac:dyDescent="0.4">
      <c r="A1665" s="1" t="s">
        <v>11453</v>
      </c>
      <c r="B1665" s="1" t="s">
        <v>11465</v>
      </c>
      <c r="C1665" s="1" t="s">
        <v>7</v>
      </c>
      <c r="D1665" s="1" t="s">
        <v>522</v>
      </c>
      <c r="E1665" s="102">
        <v>34263</v>
      </c>
    </row>
    <row r="1666" spans="1:5" s="4" customFormat="1" ht="15.75" customHeight="1" x14ac:dyDescent="0.4">
      <c r="A1666" s="1" t="s">
        <v>11454</v>
      </c>
      <c r="B1666" s="1" t="s">
        <v>11466</v>
      </c>
      <c r="C1666" s="1" t="s">
        <v>7</v>
      </c>
      <c r="D1666" s="1" t="s">
        <v>522</v>
      </c>
      <c r="E1666" s="102">
        <v>49042</v>
      </c>
    </row>
    <row r="1667" spans="1:5" s="4" customFormat="1" ht="15.75" customHeight="1" x14ac:dyDescent="0.4">
      <c r="A1667" s="1" t="s">
        <v>10941</v>
      </c>
      <c r="B1667" s="1" t="s">
        <v>10942</v>
      </c>
      <c r="C1667" s="1" t="s">
        <v>6</v>
      </c>
      <c r="D1667" s="1" t="s">
        <v>19</v>
      </c>
      <c r="E1667" s="102">
        <v>38056</v>
      </c>
    </row>
    <row r="1668" spans="1:5" s="4" customFormat="1" ht="15.75" customHeight="1" x14ac:dyDescent="0.4">
      <c r="A1668" s="1" t="s">
        <v>13342</v>
      </c>
      <c r="B1668" s="1" t="s">
        <v>18813</v>
      </c>
      <c r="C1668" s="1" t="s">
        <v>7</v>
      </c>
      <c r="D1668" s="1" t="s">
        <v>522</v>
      </c>
      <c r="E1668" s="102">
        <v>240950</v>
      </c>
    </row>
    <row r="1669" spans="1:5" s="4" customFormat="1" ht="15.75" customHeight="1" x14ac:dyDescent="0.4">
      <c r="A1669" s="1" t="s">
        <v>11455</v>
      </c>
      <c r="B1669" s="1" t="s">
        <v>17065</v>
      </c>
      <c r="C1669" s="1" t="s">
        <v>7</v>
      </c>
      <c r="D1669" s="1" t="s">
        <v>522</v>
      </c>
      <c r="E1669" s="102">
        <v>67826</v>
      </c>
    </row>
    <row r="1670" spans="1:5" s="4" customFormat="1" ht="15.75" customHeight="1" x14ac:dyDescent="0.4">
      <c r="A1670" s="1" t="s">
        <v>11283</v>
      </c>
      <c r="B1670" s="1" t="s">
        <v>11284</v>
      </c>
      <c r="C1670" s="1" t="s">
        <v>7</v>
      </c>
      <c r="D1670" s="1" t="s">
        <v>522</v>
      </c>
      <c r="E1670" s="102">
        <v>0</v>
      </c>
    </row>
    <row r="1671" spans="1:5" s="4" customFormat="1" ht="15.75" customHeight="1" x14ac:dyDescent="0.4">
      <c r="A1671" s="1" t="s">
        <v>11285</v>
      </c>
      <c r="B1671" s="1" t="s">
        <v>11286</v>
      </c>
      <c r="C1671" s="1" t="s">
        <v>7</v>
      </c>
      <c r="D1671" s="1" t="s">
        <v>522</v>
      </c>
      <c r="E1671" s="102">
        <v>0</v>
      </c>
    </row>
    <row r="1672" spans="1:5" s="4" customFormat="1" ht="15.75" customHeight="1" x14ac:dyDescent="0.4">
      <c r="A1672" s="1" t="s">
        <v>11287</v>
      </c>
      <c r="B1672" s="1" t="s">
        <v>18814</v>
      </c>
      <c r="C1672" s="1" t="s">
        <v>7</v>
      </c>
      <c r="D1672" s="1" t="s">
        <v>522</v>
      </c>
      <c r="E1672" s="102">
        <v>0</v>
      </c>
    </row>
    <row r="1673" spans="1:5" s="4" customFormat="1" ht="15.75" customHeight="1" x14ac:dyDescent="0.4">
      <c r="A1673" s="1" t="s">
        <v>11288</v>
      </c>
      <c r="B1673" s="1" t="s">
        <v>11289</v>
      </c>
      <c r="C1673" s="1" t="s">
        <v>7</v>
      </c>
      <c r="D1673" s="1" t="s">
        <v>522</v>
      </c>
      <c r="E1673" s="102">
        <v>0</v>
      </c>
    </row>
    <row r="1674" spans="1:5" s="4" customFormat="1" ht="15.75" customHeight="1" x14ac:dyDescent="0.4">
      <c r="A1674" s="1" t="s">
        <v>11456</v>
      </c>
      <c r="B1674" s="1" t="s">
        <v>18815</v>
      </c>
      <c r="C1674" s="1" t="s">
        <v>7</v>
      </c>
      <c r="D1674" s="1" t="s">
        <v>522</v>
      </c>
      <c r="E1674" s="102">
        <v>553231</v>
      </c>
    </row>
    <row r="1675" spans="1:5" s="4" customFormat="1" ht="15.75" customHeight="1" x14ac:dyDescent="0.4">
      <c r="A1675" s="1" t="s">
        <v>11457</v>
      </c>
      <c r="B1675" s="1" t="s">
        <v>11467</v>
      </c>
      <c r="C1675" s="1" t="s">
        <v>7</v>
      </c>
      <c r="D1675" s="1" t="s">
        <v>522</v>
      </c>
      <c r="E1675" s="102">
        <v>11237</v>
      </c>
    </row>
    <row r="1676" spans="1:5" s="4" customFormat="1" ht="15.75" customHeight="1" x14ac:dyDescent="0.4">
      <c r="A1676" s="1" t="s">
        <v>11914</v>
      </c>
      <c r="B1676" s="1" t="s">
        <v>11940</v>
      </c>
      <c r="C1676" s="1" t="s">
        <v>7</v>
      </c>
      <c r="D1676" s="1" t="s">
        <v>522</v>
      </c>
      <c r="E1676" s="102">
        <v>0</v>
      </c>
    </row>
    <row r="1677" spans="1:5" s="4" customFormat="1" ht="15.75" customHeight="1" x14ac:dyDescent="0.4">
      <c r="A1677" s="1" t="s">
        <v>11915</v>
      </c>
      <c r="B1677" s="1" t="s">
        <v>11941</v>
      </c>
      <c r="C1677" s="1" t="s">
        <v>7</v>
      </c>
      <c r="D1677" s="1" t="s">
        <v>522</v>
      </c>
      <c r="E1677" s="102">
        <v>0</v>
      </c>
    </row>
    <row r="1678" spans="1:5" s="4" customFormat="1" ht="15.75" customHeight="1" x14ac:dyDescent="0.4">
      <c r="A1678" s="1" t="s">
        <v>11916</v>
      </c>
      <c r="B1678" s="1" t="s">
        <v>11942</v>
      </c>
      <c r="C1678" s="1" t="s">
        <v>7</v>
      </c>
      <c r="D1678" s="1" t="s">
        <v>522</v>
      </c>
      <c r="E1678" s="102">
        <v>0</v>
      </c>
    </row>
    <row r="1679" spans="1:5" s="4" customFormat="1" ht="15.75" customHeight="1" x14ac:dyDescent="0.4">
      <c r="A1679" s="1" t="s">
        <v>11917</v>
      </c>
      <c r="B1679" s="1" t="s">
        <v>18816</v>
      </c>
      <c r="C1679" s="1" t="s">
        <v>7</v>
      </c>
      <c r="D1679" s="1" t="s">
        <v>522</v>
      </c>
      <c r="E1679" s="102">
        <v>0</v>
      </c>
    </row>
    <row r="1680" spans="1:5" s="4" customFormat="1" ht="15.75" customHeight="1" x14ac:dyDescent="0.4">
      <c r="A1680" s="1" t="s">
        <v>11918</v>
      </c>
      <c r="B1680" s="1" t="s">
        <v>11943</v>
      </c>
      <c r="C1680" s="1" t="s">
        <v>7</v>
      </c>
      <c r="D1680" s="1" t="s">
        <v>522</v>
      </c>
      <c r="E1680" s="102">
        <v>0</v>
      </c>
    </row>
    <row r="1681" spans="1:5" s="4" customFormat="1" ht="15.75" customHeight="1" x14ac:dyDescent="0.4">
      <c r="A1681" s="1" t="s">
        <v>18350</v>
      </c>
      <c r="B1681" s="1" t="s">
        <v>18582</v>
      </c>
      <c r="C1681" s="1" t="s">
        <v>7</v>
      </c>
      <c r="D1681" s="1" t="s">
        <v>522</v>
      </c>
      <c r="E1681" s="102">
        <v>0</v>
      </c>
    </row>
    <row r="1682" spans="1:5" s="4" customFormat="1" ht="15.75" customHeight="1" x14ac:dyDescent="0.4">
      <c r="A1682" s="1" t="s">
        <v>18351</v>
      </c>
      <c r="B1682" s="1" t="s">
        <v>18583</v>
      </c>
      <c r="C1682" s="1" t="s">
        <v>7</v>
      </c>
      <c r="D1682" s="1" t="s">
        <v>522</v>
      </c>
      <c r="E1682" s="102">
        <v>0</v>
      </c>
    </row>
    <row r="1683" spans="1:5" s="4" customFormat="1" ht="15.75" customHeight="1" x14ac:dyDescent="0.4">
      <c r="A1683" s="1" t="s">
        <v>18352</v>
      </c>
      <c r="B1683" s="1" t="s">
        <v>19335</v>
      </c>
      <c r="C1683" s="1" t="s">
        <v>7</v>
      </c>
      <c r="D1683" s="1" t="s">
        <v>522</v>
      </c>
      <c r="E1683" s="102">
        <v>0</v>
      </c>
    </row>
    <row r="1684" spans="1:5" s="4" customFormat="1" ht="15.75" customHeight="1" x14ac:dyDescent="0.4">
      <c r="A1684" s="1" t="s">
        <v>18353</v>
      </c>
      <c r="B1684" s="1" t="s">
        <v>18584</v>
      </c>
      <c r="C1684" s="1" t="s">
        <v>7</v>
      </c>
      <c r="D1684" s="1" t="s">
        <v>522</v>
      </c>
      <c r="E1684" s="102">
        <v>0</v>
      </c>
    </row>
    <row r="1685" spans="1:5" s="4" customFormat="1" ht="15.75" customHeight="1" x14ac:dyDescent="0.4">
      <c r="A1685" s="1" t="s">
        <v>18354</v>
      </c>
      <c r="B1685" s="1" t="s">
        <v>18585</v>
      </c>
      <c r="C1685" s="1" t="s">
        <v>7</v>
      </c>
      <c r="D1685" s="1" t="s">
        <v>522</v>
      </c>
      <c r="E1685" s="102">
        <v>0</v>
      </c>
    </row>
    <row r="1686" spans="1:5" s="4" customFormat="1" ht="15.75" customHeight="1" x14ac:dyDescent="0.4">
      <c r="A1686" s="1" t="s">
        <v>11919</v>
      </c>
      <c r="B1686" s="1" t="s">
        <v>11944</v>
      </c>
      <c r="C1686" s="1" t="s">
        <v>7</v>
      </c>
      <c r="D1686" s="1" t="s">
        <v>19</v>
      </c>
      <c r="E1686" s="102">
        <v>3888</v>
      </c>
    </row>
    <row r="1687" spans="1:5" s="4" customFormat="1" ht="15.75" customHeight="1" x14ac:dyDescent="0.4">
      <c r="A1687" s="1" t="s">
        <v>11920</v>
      </c>
      <c r="B1687" s="1" t="s">
        <v>11945</v>
      </c>
      <c r="C1687" s="1" t="s">
        <v>7</v>
      </c>
      <c r="D1687" s="1" t="s">
        <v>19</v>
      </c>
      <c r="E1687" s="102">
        <v>4993</v>
      </c>
    </row>
    <row r="1688" spans="1:5" s="4" customFormat="1" ht="15.75" customHeight="1" x14ac:dyDescent="0.4">
      <c r="A1688" s="1" t="s">
        <v>11921</v>
      </c>
      <c r="B1688" s="1" t="s">
        <v>11946</v>
      </c>
      <c r="C1688" s="1" t="s">
        <v>11</v>
      </c>
      <c r="D1688" s="1" t="s">
        <v>522</v>
      </c>
      <c r="E1688" s="102">
        <v>111878</v>
      </c>
    </row>
    <row r="1689" spans="1:5" s="4" customFormat="1" ht="15.75" customHeight="1" x14ac:dyDescent="0.4">
      <c r="A1689" s="1" t="s">
        <v>11922</v>
      </c>
      <c r="B1689" s="1" t="s">
        <v>11947</v>
      </c>
      <c r="C1689" s="1" t="s">
        <v>7</v>
      </c>
      <c r="D1689" s="1" t="s">
        <v>522</v>
      </c>
      <c r="E1689" s="102">
        <v>25754</v>
      </c>
    </row>
    <row r="1690" spans="1:5" s="4" customFormat="1" ht="15.75" customHeight="1" x14ac:dyDescent="0.4">
      <c r="A1690" s="1" t="s">
        <v>13343</v>
      </c>
      <c r="B1690" s="1" t="s">
        <v>18818</v>
      </c>
      <c r="C1690" s="1" t="s">
        <v>7</v>
      </c>
      <c r="D1690" s="1" t="s">
        <v>522</v>
      </c>
      <c r="E1690" s="102">
        <v>35720</v>
      </c>
    </row>
    <row r="1691" spans="1:5" s="4" customFormat="1" ht="15.75" customHeight="1" x14ac:dyDescent="0.4">
      <c r="A1691" s="1" t="s">
        <v>19614</v>
      </c>
      <c r="B1691" s="1" t="s">
        <v>19615</v>
      </c>
      <c r="C1691" s="1" t="s">
        <v>7</v>
      </c>
      <c r="D1691" s="1" t="s">
        <v>522</v>
      </c>
      <c r="E1691" s="102">
        <v>0</v>
      </c>
    </row>
    <row r="1692" spans="1:5" s="4" customFormat="1" ht="15.75" customHeight="1" x14ac:dyDescent="0.4">
      <c r="A1692" s="1" t="s">
        <v>19616</v>
      </c>
      <c r="B1692" s="1" t="s">
        <v>19617</v>
      </c>
      <c r="C1692" s="1" t="s">
        <v>7</v>
      </c>
      <c r="D1692" s="1" t="s">
        <v>522</v>
      </c>
      <c r="E1692" s="102">
        <v>0</v>
      </c>
    </row>
    <row r="1693" spans="1:5" s="4" customFormat="1" ht="15.75" customHeight="1" x14ac:dyDescent="0.4">
      <c r="A1693" s="1" t="s">
        <v>19618</v>
      </c>
      <c r="B1693" s="1" t="s">
        <v>19619</v>
      </c>
      <c r="C1693" s="1" t="s">
        <v>7</v>
      </c>
      <c r="D1693" s="1" t="s">
        <v>522</v>
      </c>
      <c r="E1693" s="102">
        <v>0</v>
      </c>
    </row>
    <row r="1694" spans="1:5" s="4" customFormat="1" ht="15.75" customHeight="1" x14ac:dyDescent="0.4">
      <c r="A1694" s="1" t="s">
        <v>19620</v>
      </c>
      <c r="B1694" s="1" t="s">
        <v>19621</v>
      </c>
      <c r="C1694" s="1" t="s">
        <v>7</v>
      </c>
      <c r="D1694" s="1" t="s">
        <v>522</v>
      </c>
      <c r="E1694" s="102">
        <v>0</v>
      </c>
    </row>
    <row r="1695" spans="1:5" s="4" customFormat="1" ht="15.75" customHeight="1" x14ac:dyDescent="0.4">
      <c r="A1695" s="1" t="s">
        <v>19622</v>
      </c>
      <c r="B1695" s="1" t="s">
        <v>19623</v>
      </c>
      <c r="C1695" s="1" t="s">
        <v>7</v>
      </c>
      <c r="D1695" s="1" t="s">
        <v>522</v>
      </c>
      <c r="E1695" s="102">
        <v>0</v>
      </c>
    </row>
    <row r="1696" spans="1:5" s="4" customFormat="1" ht="15.75" customHeight="1" x14ac:dyDescent="0.4">
      <c r="A1696" s="1" t="s">
        <v>19624</v>
      </c>
      <c r="B1696" s="1" t="s">
        <v>19625</v>
      </c>
      <c r="C1696" s="1" t="s">
        <v>7</v>
      </c>
      <c r="D1696" s="1" t="s">
        <v>522</v>
      </c>
      <c r="E1696" s="102">
        <v>0</v>
      </c>
    </row>
    <row r="1697" spans="1:5" s="4" customFormat="1" ht="15.75" customHeight="1" x14ac:dyDescent="0.4">
      <c r="A1697" s="1" t="s">
        <v>19626</v>
      </c>
      <c r="B1697" s="1" t="s">
        <v>19627</v>
      </c>
      <c r="C1697" s="1" t="s">
        <v>7</v>
      </c>
      <c r="D1697" s="1" t="s">
        <v>522</v>
      </c>
      <c r="E1697" s="102">
        <v>0</v>
      </c>
    </row>
    <row r="1698" spans="1:5" s="4" customFormat="1" ht="15.75" customHeight="1" x14ac:dyDescent="0.4">
      <c r="A1698" s="1" t="s">
        <v>19628</v>
      </c>
      <c r="B1698" s="1" t="s">
        <v>19629</v>
      </c>
      <c r="C1698" s="1" t="s">
        <v>7</v>
      </c>
      <c r="D1698" s="1" t="s">
        <v>522</v>
      </c>
      <c r="E1698" s="102">
        <v>0</v>
      </c>
    </row>
    <row r="1699" spans="1:5" s="4" customFormat="1" ht="15.75" customHeight="1" x14ac:dyDescent="0.4">
      <c r="A1699" s="1" t="s">
        <v>19630</v>
      </c>
      <c r="B1699" s="1" t="s">
        <v>19631</v>
      </c>
      <c r="C1699" s="1" t="s">
        <v>7</v>
      </c>
      <c r="D1699" s="1" t="s">
        <v>522</v>
      </c>
      <c r="E1699" s="102">
        <v>0</v>
      </c>
    </row>
    <row r="1700" spans="1:5" s="4" customFormat="1" ht="15.75" customHeight="1" x14ac:dyDescent="0.4">
      <c r="A1700" s="1" t="s">
        <v>19632</v>
      </c>
      <c r="B1700" s="1" t="s">
        <v>19633</v>
      </c>
      <c r="C1700" s="1" t="s">
        <v>7</v>
      </c>
      <c r="D1700" s="1" t="s">
        <v>522</v>
      </c>
      <c r="E1700" s="102">
        <v>0</v>
      </c>
    </row>
    <row r="1701" spans="1:5" s="4" customFormat="1" ht="15.75" customHeight="1" x14ac:dyDescent="0.4">
      <c r="A1701" s="1" t="s">
        <v>19634</v>
      </c>
      <c r="B1701" s="1" t="s">
        <v>19635</v>
      </c>
      <c r="C1701" s="1" t="s">
        <v>7</v>
      </c>
      <c r="D1701" s="1" t="s">
        <v>522</v>
      </c>
      <c r="E1701" s="102">
        <v>0</v>
      </c>
    </row>
    <row r="1702" spans="1:5" s="4" customFormat="1" ht="15.75" customHeight="1" x14ac:dyDescent="0.4">
      <c r="A1702" s="1" t="s">
        <v>19636</v>
      </c>
      <c r="B1702" s="1" t="s">
        <v>19637</v>
      </c>
      <c r="C1702" s="1" t="s">
        <v>7</v>
      </c>
      <c r="D1702" s="1" t="s">
        <v>522</v>
      </c>
      <c r="E1702" s="102">
        <v>0</v>
      </c>
    </row>
    <row r="1703" spans="1:5" s="4" customFormat="1" ht="15.75" customHeight="1" x14ac:dyDescent="0.4">
      <c r="A1703" s="1" t="s">
        <v>19638</v>
      </c>
      <c r="B1703" s="1" t="s">
        <v>19639</v>
      </c>
      <c r="C1703" s="1" t="s">
        <v>7</v>
      </c>
      <c r="D1703" s="1" t="s">
        <v>522</v>
      </c>
      <c r="E1703" s="102">
        <v>0</v>
      </c>
    </row>
    <row r="1704" spans="1:5" s="4" customFormat="1" ht="15.75" customHeight="1" x14ac:dyDescent="0.4">
      <c r="A1704" s="1" t="s">
        <v>19640</v>
      </c>
      <c r="B1704" s="1" t="s">
        <v>19641</v>
      </c>
      <c r="C1704" s="1" t="s">
        <v>7</v>
      </c>
      <c r="D1704" s="1" t="s">
        <v>522</v>
      </c>
      <c r="E1704" s="102">
        <v>0</v>
      </c>
    </row>
    <row r="1705" spans="1:5" s="4" customFormat="1" ht="15.75" customHeight="1" x14ac:dyDescent="0.4">
      <c r="A1705" s="1" t="s">
        <v>19642</v>
      </c>
      <c r="B1705" s="1" t="s">
        <v>19643</v>
      </c>
      <c r="C1705" s="1" t="s">
        <v>7</v>
      </c>
      <c r="D1705" s="1" t="s">
        <v>522</v>
      </c>
      <c r="E1705" s="102">
        <v>0</v>
      </c>
    </row>
    <row r="1706" spans="1:5" s="4" customFormat="1" ht="15.75" customHeight="1" x14ac:dyDescent="0.4">
      <c r="A1706" s="1" t="s">
        <v>13344</v>
      </c>
      <c r="B1706" s="1" t="s">
        <v>18819</v>
      </c>
      <c r="C1706" s="1" t="s">
        <v>7</v>
      </c>
      <c r="D1706" s="1" t="s">
        <v>522</v>
      </c>
      <c r="E1706" s="102">
        <v>2563</v>
      </c>
    </row>
    <row r="1707" spans="1:5" s="4" customFormat="1" ht="15.75" customHeight="1" x14ac:dyDescent="0.4">
      <c r="A1707" s="1" t="s">
        <v>13345</v>
      </c>
      <c r="B1707" s="1" t="s">
        <v>13346</v>
      </c>
      <c r="C1707" s="1" t="s">
        <v>7</v>
      </c>
      <c r="D1707" s="1" t="s">
        <v>522</v>
      </c>
      <c r="E1707" s="102">
        <v>10264</v>
      </c>
    </row>
    <row r="1708" spans="1:5" s="4" customFormat="1" ht="15.75" customHeight="1" x14ac:dyDescent="0.4">
      <c r="A1708" s="1" t="s">
        <v>11923</v>
      </c>
      <c r="B1708" s="1" t="s">
        <v>11948</v>
      </c>
      <c r="C1708" s="1" t="s">
        <v>7</v>
      </c>
      <c r="D1708" s="1" t="s">
        <v>522</v>
      </c>
      <c r="E1708" s="102">
        <v>0</v>
      </c>
    </row>
    <row r="1709" spans="1:5" s="4" customFormat="1" ht="15.75" customHeight="1" x14ac:dyDescent="0.4">
      <c r="A1709" s="1" t="s">
        <v>11924</v>
      </c>
      <c r="B1709" s="1" t="s">
        <v>11949</v>
      </c>
      <c r="C1709" s="1" t="s">
        <v>7</v>
      </c>
      <c r="D1709" s="1" t="s">
        <v>19</v>
      </c>
      <c r="E1709" s="102">
        <v>0</v>
      </c>
    </row>
    <row r="1710" spans="1:5" s="4" customFormat="1" ht="15.75" customHeight="1" x14ac:dyDescent="0.4">
      <c r="A1710" s="1" t="s">
        <v>11925</v>
      </c>
      <c r="B1710" s="1" t="s">
        <v>11950</v>
      </c>
      <c r="C1710" s="1" t="s">
        <v>7</v>
      </c>
      <c r="D1710" s="1" t="s">
        <v>522</v>
      </c>
      <c r="E1710" s="102">
        <v>12809</v>
      </c>
    </row>
    <row r="1711" spans="1:5" s="4" customFormat="1" ht="15.75" customHeight="1" x14ac:dyDescent="0.4">
      <c r="A1711" s="1" t="s">
        <v>11926</v>
      </c>
      <c r="B1711" s="1" t="s">
        <v>11951</v>
      </c>
      <c r="C1711" s="1" t="s">
        <v>7</v>
      </c>
      <c r="D1711" s="1" t="s">
        <v>522</v>
      </c>
      <c r="E1711" s="102">
        <v>100</v>
      </c>
    </row>
    <row r="1712" spans="1:5" s="4" customFormat="1" ht="15.75" customHeight="1" x14ac:dyDescent="0.4">
      <c r="A1712" s="1" t="s">
        <v>11927</v>
      </c>
      <c r="B1712" s="1" t="s">
        <v>18820</v>
      </c>
      <c r="C1712" s="1" t="s">
        <v>7</v>
      </c>
      <c r="D1712" s="1" t="s">
        <v>522</v>
      </c>
      <c r="E1712" s="102">
        <v>100</v>
      </c>
    </row>
    <row r="1713" spans="1:5" s="4" customFormat="1" ht="15.75" customHeight="1" x14ac:dyDescent="0.4">
      <c r="A1713" s="1" t="s">
        <v>11928</v>
      </c>
      <c r="B1713" s="1" t="s">
        <v>18821</v>
      </c>
      <c r="C1713" s="1" t="s">
        <v>7</v>
      </c>
      <c r="D1713" s="1" t="s">
        <v>522</v>
      </c>
      <c r="E1713" s="102">
        <v>112772</v>
      </c>
    </row>
    <row r="1714" spans="1:5" s="4" customFormat="1" ht="15.75" customHeight="1" x14ac:dyDescent="0.4">
      <c r="A1714" s="1" t="s">
        <v>17266</v>
      </c>
      <c r="B1714" s="1" t="s">
        <v>17267</v>
      </c>
      <c r="C1714" s="1" t="s">
        <v>7</v>
      </c>
      <c r="D1714" s="1" t="s">
        <v>522</v>
      </c>
      <c r="E1714" s="102">
        <v>0</v>
      </c>
    </row>
    <row r="1715" spans="1:5" s="4" customFormat="1" ht="15.75" customHeight="1" x14ac:dyDescent="0.4">
      <c r="A1715" s="1" t="s">
        <v>17268</v>
      </c>
      <c r="B1715" s="1" t="s">
        <v>17269</v>
      </c>
      <c r="C1715" s="1" t="s">
        <v>7</v>
      </c>
      <c r="D1715" s="1" t="s">
        <v>522</v>
      </c>
      <c r="E1715" s="102">
        <v>0</v>
      </c>
    </row>
    <row r="1716" spans="1:5" s="4" customFormat="1" ht="15.75" customHeight="1" x14ac:dyDescent="0.4">
      <c r="A1716" s="1" t="s">
        <v>11929</v>
      </c>
      <c r="B1716" s="1" t="s">
        <v>18822</v>
      </c>
      <c r="C1716" s="1" t="s">
        <v>7</v>
      </c>
      <c r="D1716" s="1" t="s">
        <v>522</v>
      </c>
      <c r="E1716" s="102">
        <v>24347</v>
      </c>
    </row>
    <row r="1717" spans="1:5" s="4" customFormat="1" ht="15.75" customHeight="1" x14ac:dyDescent="0.4">
      <c r="A1717" s="1" t="s">
        <v>11930</v>
      </c>
      <c r="B1717" s="1" t="s">
        <v>18823</v>
      </c>
      <c r="C1717" s="1" t="s">
        <v>7</v>
      </c>
      <c r="D1717" s="1" t="s">
        <v>522</v>
      </c>
      <c r="E1717" s="102">
        <v>16498</v>
      </c>
    </row>
    <row r="1718" spans="1:5" s="4" customFormat="1" ht="15.75" customHeight="1" x14ac:dyDescent="0.4">
      <c r="A1718" s="1" t="s">
        <v>11931</v>
      </c>
      <c r="B1718" s="1" t="s">
        <v>18824</v>
      </c>
      <c r="C1718" s="1" t="s">
        <v>7</v>
      </c>
      <c r="D1718" s="1" t="s">
        <v>522</v>
      </c>
      <c r="E1718" s="102">
        <v>14939</v>
      </c>
    </row>
    <row r="1719" spans="1:5" s="4" customFormat="1" ht="15.75" customHeight="1" x14ac:dyDescent="0.4">
      <c r="A1719" s="1" t="s">
        <v>11932</v>
      </c>
      <c r="B1719" s="1" t="s">
        <v>18825</v>
      </c>
      <c r="C1719" s="1" t="s">
        <v>7</v>
      </c>
      <c r="D1719" s="1" t="s">
        <v>522</v>
      </c>
      <c r="E1719" s="102">
        <v>19894</v>
      </c>
    </row>
    <row r="1720" spans="1:5" s="4" customFormat="1" ht="15.75" customHeight="1" x14ac:dyDescent="0.4">
      <c r="A1720" s="1" t="s">
        <v>11933</v>
      </c>
      <c r="B1720" s="1" t="s">
        <v>18826</v>
      </c>
      <c r="C1720" s="1" t="s">
        <v>7</v>
      </c>
      <c r="D1720" s="1" t="s">
        <v>522</v>
      </c>
      <c r="E1720" s="102">
        <v>16494</v>
      </c>
    </row>
    <row r="1721" spans="1:5" s="4" customFormat="1" ht="15.75" customHeight="1" x14ac:dyDescent="0.4">
      <c r="A1721" s="1" t="s">
        <v>11934</v>
      </c>
      <c r="B1721" s="1" t="s">
        <v>18827</v>
      </c>
      <c r="C1721" s="1" t="s">
        <v>7</v>
      </c>
      <c r="D1721" s="1" t="s">
        <v>522</v>
      </c>
      <c r="E1721" s="102">
        <v>9493</v>
      </c>
    </row>
    <row r="1722" spans="1:5" s="4" customFormat="1" ht="15.75" customHeight="1" x14ac:dyDescent="0.4">
      <c r="A1722" s="1" t="s">
        <v>11935</v>
      </c>
      <c r="B1722" s="1" t="s">
        <v>18828</v>
      </c>
      <c r="C1722" s="1" t="s">
        <v>7</v>
      </c>
      <c r="D1722" s="1" t="s">
        <v>522</v>
      </c>
      <c r="E1722" s="102">
        <v>7946</v>
      </c>
    </row>
    <row r="1723" spans="1:5" s="4" customFormat="1" ht="15.75" customHeight="1" x14ac:dyDescent="0.4">
      <c r="A1723" s="1" t="s">
        <v>13347</v>
      </c>
      <c r="B1723" s="1" t="s">
        <v>13348</v>
      </c>
      <c r="C1723" s="1" t="s">
        <v>7</v>
      </c>
      <c r="D1723" s="1" t="s">
        <v>522</v>
      </c>
      <c r="E1723" s="102">
        <v>0</v>
      </c>
    </row>
    <row r="1724" spans="1:5" s="4" customFormat="1" ht="15.75" customHeight="1" x14ac:dyDescent="0.4">
      <c r="A1724" s="1" t="s">
        <v>13349</v>
      </c>
      <c r="B1724" s="1" t="s">
        <v>13350</v>
      </c>
      <c r="C1724" s="1" t="s">
        <v>7</v>
      </c>
      <c r="D1724" s="1" t="s">
        <v>522</v>
      </c>
      <c r="E1724" s="102">
        <v>0</v>
      </c>
    </row>
    <row r="1725" spans="1:5" s="4" customFormat="1" ht="15.75" customHeight="1" x14ac:dyDescent="0.4">
      <c r="A1725" s="1" t="s">
        <v>11936</v>
      </c>
      <c r="B1725" s="1" t="s">
        <v>11952</v>
      </c>
      <c r="C1725" s="1" t="s">
        <v>7</v>
      </c>
      <c r="D1725" s="1" t="s">
        <v>19</v>
      </c>
      <c r="E1725" s="102">
        <v>0</v>
      </c>
    </row>
    <row r="1726" spans="1:5" s="4" customFormat="1" ht="15.75" customHeight="1" x14ac:dyDescent="0.4">
      <c r="A1726" s="1" t="s">
        <v>14182</v>
      </c>
      <c r="B1726" s="1" t="s">
        <v>14183</v>
      </c>
      <c r="C1726" s="1" t="s">
        <v>7</v>
      </c>
      <c r="D1726" s="1" t="s">
        <v>522</v>
      </c>
      <c r="E1726" s="102">
        <v>0</v>
      </c>
    </row>
    <row r="1727" spans="1:5" s="4" customFormat="1" ht="15.75" customHeight="1" x14ac:dyDescent="0.4">
      <c r="A1727" s="1" t="s">
        <v>13351</v>
      </c>
      <c r="B1727" s="1" t="s">
        <v>13352</v>
      </c>
      <c r="C1727" s="1" t="s">
        <v>11</v>
      </c>
      <c r="D1727" s="1" t="s">
        <v>19</v>
      </c>
      <c r="E1727" s="102">
        <v>5678</v>
      </c>
    </row>
    <row r="1728" spans="1:5" s="4" customFormat="1" ht="15.75" customHeight="1" x14ac:dyDescent="0.4">
      <c r="A1728" s="1" t="s">
        <v>14184</v>
      </c>
      <c r="B1728" s="1" t="s">
        <v>14185</v>
      </c>
      <c r="C1728" s="1" t="s">
        <v>7</v>
      </c>
      <c r="D1728" s="1" t="s">
        <v>522</v>
      </c>
      <c r="E1728" s="102">
        <v>0</v>
      </c>
    </row>
    <row r="1729" spans="1:5" s="4" customFormat="1" ht="15.75" customHeight="1" x14ac:dyDescent="0.4">
      <c r="A1729" s="1" t="s">
        <v>14186</v>
      </c>
      <c r="B1729" s="1" t="s">
        <v>14187</v>
      </c>
      <c r="C1729" s="1" t="s">
        <v>7</v>
      </c>
      <c r="D1729" s="1" t="s">
        <v>522</v>
      </c>
      <c r="E1729" s="102">
        <v>0</v>
      </c>
    </row>
    <row r="1730" spans="1:5" s="4" customFormat="1" ht="15.75" customHeight="1" x14ac:dyDescent="0.4">
      <c r="A1730" s="1" t="s">
        <v>14188</v>
      </c>
      <c r="B1730" s="1" t="s">
        <v>14189</v>
      </c>
      <c r="C1730" s="1" t="s">
        <v>7</v>
      </c>
      <c r="D1730" s="1" t="s">
        <v>522</v>
      </c>
      <c r="E1730" s="102">
        <v>0</v>
      </c>
    </row>
    <row r="1731" spans="1:5" s="4" customFormat="1" ht="15.75" customHeight="1" x14ac:dyDescent="0.4">
      <c r="A1731" s="1" t="s">
        <v>14190</v>
      </c>
      <c r="B1731" s="1" t="s">
        <v>18829</v>
      </c>
      <c r="C1731" s="1" t="s">
        <v>6</v>
      </c>
      <c r="D1731" s="1" t="s">
        <v>522</v>
      </c>
      <c r="E1731" s="102">
        <v>0</v>
      </c>
    </row>
    <row r="1732" spans="1:5" s="4" customFormat="1" ht="15.75" customHeight="1" x14ac:dyDescent="0.4">
      <c r="A1732" s="1" t="s">
        <v>14191</v>
      </c>
      <c r="B1732" s="1" t="s">
        <v>18830</v>
      </c>
      <c r="C1732" s="1" t="s">
        <v>7</v>
      </c>
      <c r="D1732" s="1" t="s">
        <v>522</v>
      </c>
      <c r="E1732" s="102">
        <v>0</v>
      </c>
    </row>
    <row r="1733" spans="1:5" s="4" customFormat="1" ht="15.75" customHeight="1" x14ac:dyDescent="0.4">
      <c r="A1733" s="1" t="s">
        <v>14192</v>
      </c>
      <c r="B1733" s="1" t="s">
        <v>14193</v>
      </c>
      <c r="C1733" s="1" t="s">
        <v>7</v>
      </c>
      <c r="D1733" s="1" t="s">
        <v>522</v>
      </c>
      <c r="E1733" s="102">
        <v>0</v>
      </c>
    </row>
    <row r="1734" spans="1:5" s="4" customFormat="1" ht="15.75" customHeight="1" x14ac:dyDescent="0.4">
      <c r="A1734" s="1" t="s">
        <v>14194</v>
      </c>
      <c r="B1734" s="1" t="s">
        <v>14195</v>
      </c>
      <c r="C1734" s="1" t="s">
        <v>7</v>
      </c>
      <c r="D1734" s="1" t="s">
        <v>522</v>
      </c>
      <c r="E1734" s="102">
        <v>0</v>
      </c>
    </row>
    <row r="1735" spans="1:5" s="4" customFormat="1" ht="15.75" customHeight="1" x14ac:dyDescent="0.4">
      <c r="A1735" s="1" t="s">
        <v>13353</v>
      </c>
      <c r="B1735" s="1" t="s">
        <v>13354</v>
      </c>
      <c r="C1735" s="1" t="s">
        <v>7</v>
      </c>
      <c r="D1735" s="1" t="s">
        <v>19</v>
      </c>
      <c r="E1735" s="102">
        <v>0</v>
      </c>
    </row>
    <row r="1736" spans="1:5" s="4" customFormat="1" ht="15.75" customHeight="1" x14ac:dyDescent="0.4">
      <c r="A1736" s="1" t="s">
        <v>18355</v>
      </c>
      <c r="B1736" s="1" t="s">
        <v>19336</v>
      </c>
      <c r="C1736" s="1" t="s">
        <v>7</v>
      </c>
      <c r="D1736" s="1" t="s">
        <v>522</v>
      </c>
      <c r="E1736" s="102">
        <v>0</v>
      </c>
    </row>
    <row r="1737" spans="1:5" s="4" customFormat="1" ht="15.75" customHeight="1" x14ac:dyDescent="0.4">
      <c r="A1737" s="1" t="s">
        <v>18356</v>
      </c>
      <c r="B1737" s="1" t="s">
        <v>19337</v>
      </c>
      <c r="C1737" s="1" t="s">
        <v>7</v>
      </c>
      <c r="D1737" s="1" t="s">
        <v>522</v>
      </c>
      <c r="E1737" s="102">
        <v>0</v>
      </c>
    </row>
    <row r="1738" spans="1:5" s="4" customFormat="1" ht="15.75" customHeight="1" x14ac:dyDescent="0.4">
      <c r="A1738" s="1" t="s">
        <v>13438</v>
      </c>
      <c r="B1738" s="1" t="s">
        <v>18832</v>
      </c>
      <c r="C1738" s="1" t="s">
        <v>7</v>
      </c>
      <c r="D1738" s="1" t="s">
        <v>522</v>
      </c>
      <c r="E1738" s="102">
        <v>45007</v>
      </c>
    </row>
    <row r="1739" spans="1:5" s="4" customFormat="1" ht="15.75" customHeight="1" x14ac:dyDescent="0.4">
      <c r="A1739" s="1" t="s">
        <v>13439</v>
      </c>
      <c r="B1739" s="1" t="s">
        <v>13440</v>
      </c>
      <c r="C1739" s="1" t="s">
        <v>4</v>
      </c>
      <c r="D1739" s="1" t="s">
        <v>19</v>
      </c>
      <c r="E1739" s="102">
        <v>0</v>
      </c>
    </row>
    <row r="1740" spans="1:5" s="4" customFormat="1" ht="15.75" customHeight="1" x14ac:dyDescent="0.4">
      <c r="A1740" s="1" t="s">
        <v>13355</v>
      </c>
      <c r="B1740" s="1" t="s">
        <v>1317</v>
      </c>
      <c r="C1740" s="1" t="s">
        <v>4</v>
      </c>
      <c r="D1740" s="1" t="s">
        <v>19</v>
      </c>
      <c r="E1740" s="102">
        <v>4046</v>
      </c>
    </row>
    <row r="1741" spans="1:5" s="4" customFormat="1" ht="15.75" customHeight="1" x14ac:dyDescent="0.4">
      <c r="A1741" s="1" t="s">
        <v>14196</v>
      </c>
      <c r="B1741" s="1" t="s">
        <v>14197</v>
      </c>
      <c r="C1741" s="1" t="s">
        <v>7</v>
      </c>
      <c r="D1741" s="1" t="s">
        <v>522</v>
      </c>
      <c r="E1741" s="102">
        <v>0</v>
      </c>
    </row>
    <row r="1742" spans="1:5" s="4" customFormat="1" ht="15.75" customHeight="1" x14ac:dyDescent="0.4">
      <c r="A1742" s="1" t="s">
        <v>14198</v>
      </c>
      <c r="B1742" s="1" t="s">
        <v>18833</v>
      </c>
      <c r="C1742" s="1" t="s">
        <v>7</v>
      </c>
      <c r="D1742" s="1" t="s">
        <v>522</v>
      </c>
      <c r="E1742" s="102">
        <v>0</v>
      </c>
    </row>
    <row r="1743" spans="1:5" s="4" customFormat="1" ht="15.75" customHeight="1" x14ac:dyDescent="0.4">
      <c r="A1743" s="1" t="s">
        <v>14199</v>
      </c>
      <c r="B1743" s="1" t="s">
        <v>14200</v>
      </c>
      <c r="C1743" s="1" t="s">
        <v>7</v>
      </c>
      <c r="D1743" s="1" t="s">
        <v>522</v>
      </c>
      <c r="E1743" s="102">
        <v>0</v>
      </c>
    </row>
    <row r="1744" spans="1:5" s="4" customFormat="1" ht="15.75" customHeight="1" x14ac:dyDescent="0.4">
      <c r="A1744" s="1" t="s">
        <v>14201</v>
      </c>
      <c r="B1744" s="1" t="s">
        <v>14202</v>
      </c>
      <c r="C1744" s="1" t="s">
        <v>7</v>
      </c>
      <c r="D1744" s="1" t="s">
        <v>522</v>
      </c>
      <c r="E1744" s="102">
        <v>0</v>
      </c>
    </row>
    <row r="1745" spans="1:5" s="4" customFormat="1" ht="15.75" customHeight="1" x14ac:dyDescent="0.4">
      <c r="A1745" s="1" t="s">
        <v>14203</v>
      </c>
      <c r="B1745" s="1" t="s">
        <v>14204</v>
      </c>
      <c r="C1745" s="1" t="s">
        <v>7</v>
      </c>
      <c r="D1745" s="1" t="s">
        <v>522</v>
      </c>
      <c r="E1745" s="102">
        <v>0</v>
      </c>
    </row>
    <row r="1746" spans="1:5" s="4" customFormat="1" ht="15.75" customHeight="1" x14ac:dyDescent="0.4">
      <c r="A1746" s="1" t="s">
        <v>19975</v>
      </c>
      <c r="B1746" s="1" t="s">
        <v>19976</v>
      </c>
      <c r="C1746" s="1" t="s">
        <v>7</v>
      </c>
      <c r="D1746" s="1" t="s">
        <v>522</v>
      </c>
      <c r="E1746" s="102">
        <v>0</v>
      </c>
    </row>
    <row r="1747" spans="1:5" s="4" customFormat="1" ht="15.75" customHeight="1" x14ac:dyDescent="0.4">
      <c r="A1747" s="1" t="s">
        <v>13356</v>
      </c>
      <c r="B1747" s="1" t="s">
        <v>13357</v>
      </c>
      <c r="C1747" s="1" t="s">
        <v>7</v>
      </c>
      <c r="D1747" s="1" t="s">
        <v>522</v>
      </c>
      <c r="E1747" s="102">
        <v>2015</v>
      </c>
    </row>
    <row r="1748" spans="1:5" s="4" customFormat="1" ht="15.75" customHeight="1" x14ac:dyDescent="0.4">
      <c r="A1748" s="1" t="s">
        <v>13358</v>
      </c>
      <c r="B1748" s="1" t="s">
        <v>18834</v>
      </c>
      <c r="C1748" s="1" t="s">
        <v>7</v>
      </c>
      <c r="D1748" s="1" t="s">
        <v>522</v>
      </c>
      <c r="E1748" s="102">
        <v>23996</v>
      </c>
    </row>
    <row r="1749" spans="1:5" s="4" customFormat="1" ht="15.75" customHeight="1" x14ac:dyDescent="0.4">
      <c r="A1749" s="1" t="s">
        <v>19644</v>
      </c>
      <c r="B1749" s="1" t="s">
        <v>19645</v>
      </c>
      <c r="C1749" s="1" t="s">
        <v>7</v>
      </c>
      <c r="D1749" s="1" t="s">
        <v>522</v>
      </c>
      <c r="E1749" s="102">
        <v>0</v>
      </c>
    </row>
    <row r="1750" spans="1:5" s="4" customFormat="1" ht="15.75" customHeight="1" x14ac:dyDescent="0.4">
      <c r="A1750" s="1" t="s">
        <v>13359</v>
      </c>
      <c r="B1750" s="1" t="s">
        <v>18835</v>
      </c>
      <c r="C1750" s="1" t="s">
        <v>7</v>
      </c>
      <c r="D1750" s="1" t="s">
        <v>522</v>
      </c>
      <c r="E1750" s="102">
        <v>81022</v>
      </c>
    </row>
    <row r="1751" spans="1:5" s="4" customFormat="1" ht="15.75" customHeight="1" x14ac:dyDescent="0.4">
      <c r="A1751" s="1" t="s">
        <v>13360</v>
      </c>
      <c r="B1751" s="1" t="s">
        <v>13361</v>
      </c>
      <c r="C1751" s="1" t="s">
        <v>7</v>
      </c>
      <c r="D1751" s="1" t="s">
        <v>19</v>
      </c>
      <c r="E1751" s="102">
        <v>0</v>
      </c>
    </row>
    <row r="1752" spans="1:5" s="4" customFormat="1" ht="15.75" customHeight="1" x14ac:dyDescent="0.4">
      <c r="A1752" s="1" t="s">
        <v>19977</v>
      </c>
      <c r="B1752" s="1" t="s">
        <v>19978</v>
      </c>
      <c r="C1752" s="1" t="s">
        <v>7</v>
      </c>
      <c r="D1752" s="1" t="s">
        <v>522</v>
      </c>
      <c r="E1752" s="102">
        <v>0</v>
      </c>
    </row>
    <row r="1753" spans="1:5" s="4" customFormat="1" ht="15.75" customHeight="1" x14ac:dyDescent="0.4">
      <c r="A1753" s="1" t="s">
        <v>19979</v>
      </c>
      <c r="B1753" s="1" t="s">
        <v>19980</v>
      </c>
      <c r="C1753" s="1" t="s">
        <v>7</v>
      </c>
      <c r="D1753" s="1" t="s">
        <v>522</v>
      </c>
      <c r="E1753" s="102">
        <v>0</v>
      </c>
    </row>
    <row r="1754" spans="1:5" s="4" customFormat="1" ht="15.75" customHeight="1" x14ac:dyDescent="0.4">
      <c r="A1754" s="1" t="s">
        <v>19981</v>
      </c>
      <c r="B1754" s="1" t="s">
        <v>19982</v>
      </c>
      <c r="C1754" s="1" t="s">
        <v>7</v>
      </c>
      <c r="D1754" s="1" t="s">
        <v>522</v>
      </c>
      <c r="E1754" s="102">
        <v>0</v>
      </c>
    </row>
    <row r="1755" spans="1:5" s="4" customFormat="1" ht="15.75" customHeight="1" x14ac:dyDescent="0.4">
      <c r="A1755" s="1" t="s">
        <v>19983</v>
      </c>
      <c r="B1755" s="1" t="s">
        <v>19984</v>
      </c>
      <c r="C1755" s="1" t="s">
        <v>7</v>
      </c>
      <c r="D1755" s="1" t="s">
        <v>522</v>
      </c>
      <c r="E1755" s="102">
        <v>0</v>
      </c>
    </row>
    <row r="1756" spans="1:5" s="4" customFormat="1" ht="15.75" customHeight="1" x14ac:dyDescent="0.4">
      <c r="A1756" s="1" t="s">
        <v>19985</v>
      </c>
      <c r="B1756" s="1" t="s">
        <v>19986</v>
      </c>
      <c r="C1756" s="1" t="s">
        <v>7</v>
      </c>
      <c r="D1756" s="1" t="s">
        <v>522</v>
      </c>
      <c r="E1756" s="102">
        <v>0</v>
      </c>
    </row>
    <row r="1757" spans="1:5" s="4" customFormat="1" ht="15.75" customHeight="1" x14ac:dyDescent="0.4">
      <c r="A1757" s="1" t="s">
        <v>19987</v>
      </c>
      <c r="B1757" s="1" t="s">
        <v>19988</v>
      </c>
      <c r="C1757" s="1" t="s">
        <v>7</v>
      </c>
      <c r="D1757" s="1" t="s">
        <v>522</v>
      </c>
      <c r="E1757" s="102">
        <v>0</v>
      </c>
    </row>
    <row r="1758" spans="1:5" s="4" customFormat="1" ht="15.75" customHeight="1" x14ac:dyDescent="0.4">
      <c r="A1758" s="1" t="s">
        <v>13362</v>
      </c>
      <c r="B1758" s="1" t="s">
        <v>18836</v>
      </c>
      <c r="C1758" s="1" t="s">
        <v>7</v>
      </c>
      <c r="D1758" s="1" t="s">
        <v>522</v>
      </c>
      <c r="E1758" s="102">
        <v>235877</v>
      </c>
    </row>
    <row r="1759" spans="1:5" s="4" customFormat="1" ht="15.75" customHeight="1" x14ac:dyDescent="0.4">
      <c r="A1759" s="1" t="s">
        <v>17270</v>
      </c>
      <c r="B1759" s="1" t="s">
        <v>18837</v>
      </c>
      <c r="C1759" s="1" t="s">
        <v>7</v>
      </c>
      <c r="D1759" s="1" t="s">
        <v>522</v>
      </c>
      <c r="E1759" s="102">
        <v>0</v>
      </c>
    </row>
    <row r="1760" spans="1:5" s="4" customFormat="1" ht="15.75" customHeight="1" x14ac:dyDescent="0.4">
      <c r="A1760" s="1" t="s">
        <v>17271</v>
      </c>
      <c r="B1760" s="1" t="s">
        <v>18838</v>
      </c>
      <c r="C1760" s="1" t="s">
        <v>7</v>
      </c>
      <c r="D1760" s="1" t="s">
        <v>522</v>
      </c>
      <c r="E1760" s="102">
        <v>0</v>
      </c>
    </row>
    <row r="1761" spans="1:5" s="4" customFormat="1" ht="15.75" customHeight="1" x14ac:dyDescent="0.4">
      <c r="A1761" s="1" t="s">
        <v>17272</v>
      </c>
      <c r="B1761" s="1" t="s">
        <v>18839</v>
      </c>
      <c r="C1761" s="1" t="s">
        <v>7</v>
      </c>
      <c r="D1761" s="1" t="s">
        <v>522</v>
      </c>
      <c r="E1761" s="102">
        <v>0</v>
      </c>
    </row>
    <row r="1762" spans="1:5" s="4" customFormat="1" ht="15.75" customHeight="1" x14ac:dyDescent="0.4">
      <c r="A1762" s="1" t="s">
        <v>14205</v>
      </c>
      <c r="B1762" s="1" t="s">
        <v>18840</v>
      </c>
      <c r="C1762" s="1" t="s">
        <v>7</v>
      </c>
      <c r="D1762" s="1" t="s">
        <v>522</v>
      </c>
      <c r="E1762" s="102">
        <v>0</v>
      </c>
    </row>
    <row r="1763" spans="1:5" s="4" customFormat="1" ht="15.75" customHeight="1" x14ac:dyDescent="0.4">
      <c r="A1763" s="1" t="s">
        <v>13363</v>
      </c>
      <c r="B1763" s="1" t="s">
        <v>786</v>
      </c>
      <c r="C1763" s="1" t="s">
        <v>4</v>
      </c>
      <c r="D1763" s="1" t="s">
        <v>19</v>
      </c>
      <c r="E1763" s="102">
        <v>0</v>
      </c>
    </row>
    <row r="1764" spans="1:5" s="4" customFormat="1" ht="15.75" customHeight="1" x14ac:dyDescent="0.4">
      <c r="A1764" s="1" t="s">
        <v>13364</v>
      </c>
      <c r="B1764" s="1" t="s">
        <v>13365</v>
      </c>
      <c r="C1764" s="1" t="s">
        <v>7</v>
      </c>
      <c r="D1764" s="1" t="s">
        <v>522</v>
      </c>
      <c r="E1764" s="102">
        <v>0</v>
      </c>
    </row>
    <row r="1765" spans="1:5" s="4" customFormat="1" ht="15.75" customHeight="1" x14ac:dyDescent="0.4">
      <c r="A1765" s="1" t="s">
        <v>17273</v>
      </c>
      <c r="B1765" s="1" t="s">
        <v>17274</v>
      </c>
      <c r="C1765" s="1" t="s">
        <v>7</v>
      </c>
      <c r="D1765" s="1" t="s">
        <v>522</v>
      </c>
      <c r="E1765" s="102">
        <v>0</v>
      </c>
    </row>
    <row r="1766" spans="1:5" s="4" customFormat="1" ht="15.75" customHeight="1" x14ac:dyDescent="0.4">
      <c r="A1766" s="1" t="s">
        <v>13366</v>
      </c>
      <c r="B1766" s="1" t="s">
        <v>13367</v>
      </c>
      <c r="C1766" s="1" t="s">
        <v>11</v>
      </c>
      <c r="D1766" s="1" t="s">
        <v>19</v>
      </c>
      <c r="E1766" s="102">
        <v>47541</v>
      </c>
    </row>
    <row r="1767" spans="1:5" s="4" customFormat="1" ht="15.75" customHeight="1" x14ac:dyDescent="0.4">
      <c r="A1767" s="1" t="s">
        <v>13368</v>
      </c>
      <c r="B1767" s="1" t="s">
        <v>13369</v>
      </c>
      <c r="C1767" s="1" t="s">
        <v>11</v>
      </c>
      <c r="D1767" s="1" t="s">
        <v>19</v>
      </c>
      <c r="E1767" s="102">
        <v>0</v>
      </c>
    </row>
    <row r="1768" spans="1:5" s="4" customFormat="1" ht="15.75" customHeight="1" x14ac:dyDescent="0.4">
      <c r="A1768" s="1" t="s">
        <v>13370</v>
      </c>
      <c r="B1768" s="1" t="s">
        <v>13371</v>
      </c>
      <c r="C1768" s="1" t="s">
        <v>7</v>
      </c>
      <c r="D1768" s="1" t="s">
        <v>522</v>
      </c>
      <c r="E1768" s="102">
        <v>35213</v>
      </c>
    </row>
    <row r="1769" spans="1:5" s="4" customFormat="1" ht="15.75" customHeight="1" x14ac:dyDescent="0.4">
      <c r="A1769" s="1" t="s">
        <v>13372</v>
      </c>
      <c r="B1769" s="1" t="s">
        <v>13373</v>
      </c>
      <c r="C1769" s="1" t="s">
        <v>11</v>
      </c>
      <c r="D1769" s="1" t="s">
        <v>19</v>
      </c>
      <c r="E1769" s="102">
        <v>0</v>
      </c>
    </row>
    <row r="1770" spans="1:5" s="4" customFormat="1" ht="15.75" customHeight="1" x14ac:dyDescent="0.4">
      <c r="A1770" s="1" t="s">
        <v>13374</v>
      </c>
      <c r="B1770" s="1" t="s">
        <v>13375</v>
      </c>
      <c r="C1770" s="1" t="s">
        <v>7</v>
      </c>
      <c r="D1770" s="1" t="s">
        <v>522</v>
      </c>
      <c r="E1770" s="102">
        <v>227341</v>
      </c>
    </row>
    <row r="1771" spans="1:5" s="4" customFormat="1" ht="15.75" customHeight="1" x14ac:dyDescent="0.4">
      <c r="A1771" s="1" t="s">
        <v>19646</v>
      </c>
      <c r="B1771" s="1" t="s">
        <v>19647</v>
      </c>
      <c r="C1771" s="1" t="s">
        <v>7</v>
      </c>
      <c r="D1771" s="1" t="s">
        <v>522</v>
      </c>
      <c r="E1771" s="102">
        <v>0</v>
      </c>
    </row>
    <row r="1772" spans="1:5" s="4" customFormat="1" ht="15.75" customHeight="1" x14ac:dyDescent="0.4">
      <c r="A1772" s="1" t="s">
        <v>13376</v>
      </c>
      <c r="B1772" s="1" t="s">
        <v>13377</v>
      </c>
      <c r="C1772" s="1" t="s">
        <v>7</v>
      </c>
      <c r="D1772" s="1" t="s">
        <v>522</v>
      </c>
      <c r="E1772" s="102">
        <v>0</v>
      </c>
    </row>
    <row r="1773" spans="1:5" s="4" customFormat="1" ht="15.75" customHeight="1" x14ac:dyDescent="0.4">
      <c r="A1773" s="1" t="s">
        <v>13445</v>
      </c>
      <c r="B1773" s="1" t="s">
        <v>13446</v>
      </c>
      <c r="C1773" s="1" t="s">
        <v>7</v>
      </c>
      <c r="D1773" s="1" t="s">
        <v>522</v>
      </c>
      <c r="E1773" s="102">
        <v>0</v>
      </c>
    </row>
    <row r="1774" spans="1:5" s="4" customFormat="1" ht="15.75" customHeight="1" x14ac:dyDescent="0.4">
      <c r="A1774" s="1" t="s">
        <v>17275</v>
      </c>
      <c r="B1774" s="1" t="s">
        <v>18841</v>
      </c>
      <c r="C1774" s="1" t="s">
        <v>7</v>
      </c>
      <c r="D1774" s="1" t="s">
        <v>522</v>
      </c>
      <c r="E1774" s="102">
        <v>0</v>
      </c>
    </row>
    <row r="1775" spans="1:5" s="4" customFormat="1" ht="15.75" customHeight="1" x14ac:dyDescent="0.4">
      <c r="A1775" s="1" t="s">
        <v>17276</v>
      </c>
      <c r="B1775" s="1" t="s">
        <v>18842</v>
      </c>
      <c r="C1775" s="1" t="s">
        <v>7</v>
      </c>
      <c r="D1775" s="1" t="s">
        <v>522</v>
      </c>
      <c r="E1775" s="102">
        <v>0</v>
      </c>
    </row>
    <row r="1776" spans="1:5" s="4" customFormat="1" ht="15.75" customHeight="1" x14ac:dyDescent="0.4">
      <c r="A1776" s="1" t="s">
        <v>17277</v>
      </c>
      <c r="B1776" s="1" t="s">
        <v>18843</v>
      </c>
      <c r="C1776" s="1" t="s">
        <v>7</v>
      </c>
      <c r="D1776" s="1" t="s">
        <v>522</v>
      </c>
      <c r="E1776" s="102">
        <v>0</v>
      </c>
    </row>
    <row r="1777" spans="1:5" s="4" customFormat="1" ht="15.75" customHeight="1" x14ac:dyDescent="0.4">
      <c r="A1777" s="1" t="s">
        <v>17278</v>
      </c>
      <c r="B1777" s="1" t="s">
        <v>18844</v>
      </c>
      <c r="C1777" s="1" t="s">
        <v>7</v>
      </c>
      <c r="D1777" s="1" t="s">
        <v>522</v>
      </c>
      <c r="E1777" s="102">
        <v>0</v>
      </c>
    </row>
    <row r="1778" spans="1:5" s="4" customFormat="1" ht="15.75" customHeight="1" x14ac:dyDescent="0.4">
      <c r="A1778" s="1" t="s">
        <v>13378</v>
      </c>
      <c r="B1778" s="1" t="s">
        <v>18845</v>
      </c>
      <c r="C1778" s="1" t="s">
        <v>7</v>
      </c>
      <c r="D1778" s="1" t="s">
        <v>522</v>
      </c>
      <c r="E1778" s="102">
        <v>27225</v>
      </c>
    </row>
    <row r="1779" spans="1:5" s="4" customFormat="1" ht="15.75" customHeight="1" x14ac:dyDescent="0.4">
      <c r="A1779" s="1" t="s">
        <v>14206</v>
      </c>
      <c r="B1779" s="1" t="s">
        <v>14207</v>
      </c>
      <c r="C1779" s="1" t="s">
        <v>7</v>
      </c>
      <c r="D1779" s="1" t="s">
        <v>522</v>
      </c>
      <c r="E1779" s="102">
        <v>128110</v>
      </c>
    </row>
    <row r="1780" spans="1:5" s="4" customFormat="1" ht="15.75" customHeight="1" x14ac:dyDescent="0.4">
      <c r="A1780" s="1" t="s">
        <v>13379</v>
      </c>
      <c r="B1780" s="1" t="s">
        <v>13380</v>
      </c>
      <c r="C1780" s="1" t="s">
        <v>6</v>
      </c>
      <c r="D1780" s="1" t="s">
        <v>19</v>
      </c>
      <c r="E1780" s="102">
        <v>0</v>
      </c>
    </row>
    <row r="1781" spans="1:5" s="4" customFormat="1" ht="15.75" customHeight="1" x14ac:dyDescent="0.4">
      <c r="A1781" s="1" t="s">
        <v>13381</v>
      </c>
      <c r="B1781" s="1" t="s">
        <v>13382</v>
      </c>
      <c r="C1781" s="1" t="s">
        <v>4</v>
      </c>
      <c r="D1781" s="1" t="s">
        <v>19</v>
      </c>
      <c r="E1781" s="102">
        <v>0</v>
      </c>
    </row>
    <row r="1782" spans="1:5" s="4" customFormat="1" ht="15.75" customHeight="1" x14ac:dyDescent="0.4">
      <c r="A1782" s="1" t="s">
        <v>13383</v>
      </c>
      <c r="B1782" s="1" t="s">
        <v>13384</v>
      </c>
      <c r="C1782" s="1" t="s">
        <v>7</v>
      </c>
      <c r="D1782" s="1" t="s">
        <v>19</v>
      </c>
      <c r="E1782" s="102">
        <v>0</v>
      </c>
    </row>
    <row r="1783" spans="1:5" s="4" customFormat="1" ht="15.75" customHeight="1" x14ac:dyDescent="0.4">
      <c r="A1783" s="1" t="s">
        <v>14208</v>
      </c>
      <c r="B1783" s="1" t="s">
        <v>18846</v>
      </c>
      <c r="C1783" s="1" t="s">
        <v>7</v>
      </c>
      <c r="D1783" s="1" t="s">
        <v>522</v>
      </c>
      <c r="E1783" s="102">
        <v>385632</v>
      </c>
    </row>
    <row r="1784" spans="1:5" s="4" customFormat="1" ht="15.75" customHeight="1" x14ac:dyDescent="0.4">
      <c r="A1784" s="1" t="s">
        <v>14209</v>
      </c>
      <c r="B1784" s="1" t="s">
        <v>14210</v>
      </c>
      <c r="C1784" s="1" t="s">
        <v>7</v>
      </c>
      <c r="D1784" s="1" t="s">
        <v>522</v>
      </c>
      <c r="E1784" s="102">
        <v>353872</v>
      </c>
    </row>
    <row r="1785" spans="1:5" s="4" customFormat="1" ht="15.75" customHeight="1" x14ac:dyDescent="0.4">
      <c r="A1785" s="1" t="s">
        <v>14211</v>
      </c>
      <c r="B1785" s="1" t="s">
        <v>18847</v>
      </c>
      <c r="C1785" s="1" t="s">
        <v>7</v>
      </c>
      <c r="D1785" s="1" t="s">
        <v>522</v>
      </c>
      <c r="E1785" s="102">
        <v>382645</v>
      </c>
    </row>
    <row r="1786" spans="1:5" s="4" customFormat="1" ht="15.75" customHeight="1" x14ac:dyDescent="0.4">
      <c r="A1786" s="1" t="s">
        <v>13441</v>
      </c>
      <c r="B1786" s="1" t="s">
        <v>13442</v>
      </c>
      <c r="C1786" s="1" t="s">
        <v>7</v>
      </c>
      <c r="D1786" s="1" t="s">
        <v>19</v>
      </c>
      <c r="E1786" s="102">
        <v>0</v>
      </c>
    </row>
    <row r="1787" spans="1:5" s="4" customFormat="1" ht="15.75" customHeight="1" x14ac:dyDescent="0.4">
      <c r="A1787" s="1" t="s">
        <v>19989</v>
      </c>
      <c r="B1787" s="1" t="s">
        <v>19990</v>
      </c>
      <c r="C1787" s="1" t="s">
        <v>7</v>
      </c>
      <c r="D1787" s="1" t="s">
        <v>522</v>
      </c>
      <c r="E1787" s="102">
        <v>0</v>
      </c>
    </row>
    <row r="1788" spans="1:5" s="4" customFormat="1" ht="15.75" customHeight="1" x14ac:dyDescent="0.4">
      <c r="A1788" s="1" t="s">
        <v>19991</v>
      </c>
      <c r="B1788" s="1" t="s">
        <v>19992</v>
      </c>
      <c r="C1788" s="1" t="s">
        <v>7</v>
      </c>
      <c r="D1788" s="1" t="s">
        <v>522</v>
      </c>
      <c r="E1788" s="102">
        <v>0</v>
      </c>
    </row>
    <row r="1789" spans="1:5" s="4" customFormat="1" ht="15.75" customHeight="1" x14ac:dyDescent="0.4">
      <c r="A1789" s="1" t="s">
        <v>19993</v>
      </c>
      <c r="B1789" s="1" t="s">
        <v>19994</v>
      </c>
      <c r="C1789" s="1" t="s">
        <v>7</v>
      </c>
      <c r="D1789" s="1" t="s">
        <v>522</v>
      </c>
      <c r="E1789" s="102">
        <v>0</v>
      </c>
    </row>
    <row r="1790" spans="1:5" s="4" customFormat="1" ht="15.75" customHeight="1" x14ac:dyDescent="0.4">
      <c r="A1790" s="1" t="s">
        <v>18357</v>
      </c>
      <c r="B1790" s="1" t="s">
        <v>19338</v>
      </c>
      <c r="C1790" s="1" t="s">
        <v>7</v>
      </c>
      <c r="D1790" s="1" t="s">
        <v>522</v>
      </c>
      <c r="E1790" s="102">
        <v>0</v>
      </c>
    </row>
    <row r="1791" spans="1:5" s="4" customFormat="1" ht="15.75" customHeight="1" x14ac:dyDescent="0.4">
      <c r="A1791" s="1" t="s">
        <v>18358</v>
      </c>
      <c r="B1791" s="1" t="s">
        <v>18586</v>
      </c>
      <c r="C1791" s="1" t="s">
        <v>7</v>
      </c>
      <c r="D1791" s="1" t="s">
        <v>522</v>
      </c>
      <c r="E1791" s="102">
        <v>0</v>
      </c>
    </row>
    <row r="1792" spans="1:5" s="4" customFormat="1" ht="15.75" customHeight="1" x14ac:dyDescent="0.4">
      <c r="A1792" s="1" t="s">
        <v>17279</v>
      </c>
      <c r="B1792" s="1" t="s">
        <v>17280</v>
      </c>
      <c r="C1792" s="1" t="s">
        <v>7</v>
      </c>
      <c r="D1792" s="1" t="s">
        <v>522</v>
      </c>
      <c r="E1792" s="102">
        <v>0</v>
      </c>
    </row>
    <row r="1793" spans="1:5" s="4" customFormat="1" ht="15.75" customHeight="1" x14ac:dyDescent="0.4">
      <c r="A1793" s="1" t="s">
        <v>17281</v>
      </c>
      <c r="B1793" s="1" t="s">
        <v>17282</v>
      </c>
      <c r="C1793" s="1" t="s">
        <v>7</v>
      </c>
      <c r="D1793" s="1" t="s">
        <v>522</v>
      </c>
      <c r="E1793" s="102">
        <v>0</v>
      </c>
    </row>
    <row r="1794" spans="1:5" s="4" customFormat="1" ht="15.75" customHeight="1" x14ac:dyDescent="0.4">
      <c r="A1794" s="1" t="s">
        <v>17283</v>
      </c>
      <c r="B1794" s="1" t="s">
        <v>17284</v>
      </c>
      <c r="C1794" s="1" t="s">
        <v>7</v>
      </c>
      <c r="D1794" s="1" t="s">
        <v>522</v>
      </c>
      <c r="E1794" s="102">
        <v>0</v>
      </c>
    </row>
    <row r="1795" spans="1:5" s="4" customFormat="1" ht="15.75" customHeight="1" x14ac:dyDescent="0.4">
      <c r="A1795" s="1" t="s">
        <v>18359</v>
      </c>
      <c r="B1795" s="1" t="s">
        <v>18587</v>
      </c>
      <c r="C1795" s="1" t="s">
        <v>7</v>
      </c>
      <c r="D1795" s="1" t="s">
        <v>522</v>
      </c>
      <c r="E1795" s="102">
        <v>0</v>
      </c>
    </row>
    <row r="1796" spans="1:5" s="4" customFormat="1" ht="15.75" customHeight="1" x14ac:dyDescent="0.4">
      <c r="A1796" s="1" t="s">
        <v>13443</v>
      </c>
      <c r="B1796" s="1" t="s">
        <v>13444</v>
      </c>
      <c r="C1796" s="1" t="s">
        <v>7</v>
      </c>
      <c r="D1796" s="1" t="s">
        <v>522</v>
      </c>
      <c r="E1796" s="102">
        <v>8938</v>
      </c>
    </row>
    <row r="1797" spans="1:5" s="4" customFormat="1" ht="15.75" customHeight="1" x14ac:dyDescent="0.4">
      <c r="A1797" s="1" t="s">
        <v>14212</v>
      </c>
      <c r="B1797" s="1" t="s">
        <v>14213</v>
      </c>
      <c r="C1797" s="1" t="s">
        <v>7</v>
      </c>
      <c r="D1797" s="1" t="s">
        <v>522</v>
      </c>
      <c r="E1797" s="102">
        <v>0</v>
      </c>
    </row>
    <row r="1798" spans="1:5" s="4" customFormat="1" ht="15.75" customHeight="1" x14ac:dyDescent="0.4">
      <c r="A1798" s="1" t="s">
        <v>18360</v>
      </c>
      <c r="B1798" s="1" t="s">
        <v>19339</v>
      </c>
      <c r="C1798" s="1" t="s">
        <v>7</v>
      </c>
      <c r="D1798" s="1" t="s">
        <v>522</v>
      </c>
      <c r="E1798" s="102">
        <v>0</v>
      </c>
    </row>
    <row r="1799" spans="1:5" s="4" customFormat="1" ht="15.75" customHeight="1" x14ac:dyDescent="0.4">
      <c r="A1799" s="1" t="s">
        <v>17285</v>
      </c>
      <c r="B1799" s="1" t="s">
        <v>18848</v>
      </c>
      <c r="C1799" s="1" t="s">
        <v>7</v>
      </c>
      <c r="D1799" s="1" t="s">
        <v>522</v>
      </c>
      <c r="E1799" s="102">
        <v>0</v>
      </c>
    </row>
    <row r="1800" spans="1:5" s="4" customFormat="1" ht="15.75" customHeight="1" x14ac:dyDescent="0.4">
      <c r="A1800" s="1" t="s">
        <v>17286</v>
      </c>
      <c r="B1800" s="1" t="s">
        <v>17287</v>
      </c>
      <c r="C1800" s="1" t="s">
        <v>7</v>
      </c>
      <c r="D1800" s="1" t="s">
        <v>522</v>
      </c>
      <c r="E1800" s="102">
        <v>0</v>
      </c>
    </row>
    <row r="1801" spans="1:5" s="4" customFormat="1" ht="15.75" customHeight="1" x14ac:dyDescent="0.4">
      <c r="A1801" s="1" t="s">
        <v>14214</v>
      </c>
      <c r="B1801" s="1" t="s">
        <v>18849</v>
      </c>
      <c r="C1801" s="1" t="s">
        <v>7</v>
      </c>
      <c r="D1801" s="1" t="s">
        <v>522</v>
      </c>
      <c r="E1801" s="102">
        <v>0</v>
      </c>
    </row>
    <row r="1802" spans="1:5" s="4" customFormat="1" ht="15.75" customHeight="1" x14ac:dyDescent="0.4">
      <c r="A1802" s="1" t="s">
        <v>19995</v>
      </c>
      <c r="B1802" s="1" t="s">
        <v>19996</v>
      </c>
      <c r="C1802" s="1" t="s">
        <v>7</v>
      </c>
      <c r="D1802" s="1" t="s">
        <v>522</v>
      </c>
      <c r="E1802" s="102">
        <v>0</v>
      </c>
    </row>
    <row r="1803" spans="1:5" s="4" customFormat="1" ht="15.75" customHeight="1" x14ac:dyDescent="0.4">
      <c r="A1803" s="1" t="s">
        <v>17288</v>
      </c>
      <c r="B1803" s="1" t="s">
        <v>18850</v>
      </c>
      <c r="C1803" s="1" t="s">
        <v>7</v>
      </c>
      <c r="D1803" s="1" t="s">
        <v>522</v>
      </c>
      <c r="E1803" s="102">
        <v>0</v>
      </c>
    </row>
    <row r="1804" spans="1:5" s="4" customFormat="1" ht="15.75" customHeight="1" x14ac:dyDescent="0.4">
      <c r="A1804" s="1" t="s">
        <v>14215</v>
      </c>
      <c r="B1804" s="1" t="s">
        <v>14216</v>
      </c>
      <c r="C1804" s="1" t="s">
        <v>4</v>
      </c>
      <c r="D1804" s="1" t="s">
        <v>19</v>
      </c>
      <c r="E1804" s="102">
        <v>0</v>
      </c>
    </row>
    <row r="1805" spans="1:5" s="4" customFormat="1" ht="15.75" customHeight="1" x14ac:dyDescent="0.4">
      <c r="A1805" s="1" t="s">
        <v>17289</v>
      </c>
      <c r="B1805" s="1" t="s">
        <v>18851</v>
      </c>
      <c r="C1805" s="1" t="s">
        <v>7</v>
      </c>
      <c r="D1805" s="1" t="s">
        <v>522</v>
      </c>
      <c r="E1805" s="102">
        <v>0</v>
      </c>
    </row>
    <row r="1806" spans="1:5" s="4" customFormat="1" ht="15.75" customHeight="1" x14ac:dyDescent="0.4">
      <c r="A1806" s="1" t="s">
        <v>13434</v>
      </c>
      <c r="B1806" s="1" t="s">
        <v>13435</v>
      </c>
      <c r="C1806" s="1" t="s">
        <v>11429</v>
      </c>
      <c r="D1806" s="1" t="s">
        <v>19</v>
      </c>
      <c r="E1806" s="102">
        <v>0</v>
      </c>
    </row>
    <row r="1807" spans="1:5" s="4" customFormat="1" ht="15.75" customHeight="1" x14ac:dyDescent="0.4">
      <c r="A1807" s="1" t="s">
        <v>14217</v>
      </c>
      <c r="B1807" s="1" t="s">
        <v>17290</v>
      </c>
      <c r="C1807" s="1" t="s">
        <v>7</v>
      </c>
      <c r="D1807" s="1" t="s">
        <v>522</v>
      </c>
      <c r="E1807" s="102">
        <v>0</v>
      </c>
    </row>
    <row r="1808" spans="1:5" s="4" customFormat="1" ht="15.75" customHeight="1" x14ac:dyDescent="0.4">
      <c r="A1808" s="1" t="s">
        <v>19997</v>
      </c>
      <c r="B1808" s="1" t="s">
        <v>19998</v>
      </c>
      <c r="C1808" s="1" t="s">
        <v>7</v>
      </c>
      <c r="D1808" s="1" t="s">
        <v>522</v>
      </c>
      <c r="E1808" s="102">
        <v>0</v>
      </c>
    </row>
    <row r="1809" spans="1:5" s="4" customFormat="1" ht="15.75" customHeight="1" x14ac:dyDescent="0.4">
      <c r="A1809" s="1" t="s">
        <v>18361</v>
      </c>
      <c r="B1809" s="1" t="s">
        <v>19340</v>
      </c>
      <c r="C1809" s="1" t="s">
        <v>7</v>
      </c>
      <c r="D1809" s="1" t="s">
        <v>522</v>
      </c>
      <c r="E1809" s="102">
        <v>0</v>
      </c>
    </row>
    <row r="1810" spans="1:5" s="4" customFormat="1" ht="15.75" customHeight="1" x14ac:dyDescent="0.4">
      <c r="A1810" s="1" t="s">
        <v>14218</v>
      </c>
      <c r="B1810" s="1" t="s">
        <v>14219</v>
      </c>
      <c r="C1810" s="1" t="s">
        <v>11429</v>
      </c>
      <c r="D1810" s="1" t="s">
        <v>19</v>
      </c>
      <c r="E1810" s="102">
        <v>0</v>
      </c>
    </row>
    <row r="1811" spans="1:5" s="4" customFormat="1" ht="15.75" customHeight="1" x14ac:dyDescent="0.4">
      <c r="A1811" s="1" t="s">
        <v>18362</v>
      </c>
      <c r="B1811" s="1" t="s">
        <v>18588</v>
      </c>
      <c r="C1811" s="1" t="s">
        <v>7</v>
      </c>
      <c r="D1811" s="1" t="s">
        <v>19</v>
      </c>
      <c r="E1811" s="102">
        <v>0</v>
      </c>
    </row>
    <row r="1812" spans="1:5" s="4" customFormat="1" ht="15.75" customHeight="1" x14ac:dyDescent="0.4">
      <c r="A1812" s="1" t="s">
        <v>17291</v>
      </c>
      <c r="B1812" s="1" t="s">
        <v>17292</v>
      </c>
      <c r="C1812" s="1" t="s">
        <v>7</v>
      </c>
      <c r="D1812" s="1" t="s">
        <v>19</v>
      </c>
      <c r="E1812" s="102">
        <v>0</v>
      </c>
    </row>
    <row r="1813" spans="1:5" s="4" customFormat="1" ht="15.75" customHeight="1" x14ac:dyDescent="0.4">
      <c r="A1813" s="1" t="s">
        <v>17293</v>
      </c>
      <c r="B1813" s="1" t="s">
        <v>18852</v>
      </c>
      <c r="C1813" s="1" t="s">
        <v>7</v>
      </c>
      <c r="D1813" s="1" t="s">
        <v>522</v>
      </c>
      <c r="E1813" s="102">
        <v>0</v>
      </c>
    </row>
    <row r="1814" spans="1:5" s="4" customFormat="1" ht="15.75" customHeight="1" x14ac:dyDescent="0.4">
      <c r="A1814" s="1" t="s">
        <v>17294</v>
      </c>
      <c r="B1814" s="1" t="s">
        <v>18853</v>
      </c>
      <c r="C1814" s="1" t="s">
        <v>7</v>
      </c>
      <c r="D1814" s="1" t="s">
        <v>522</v>
      </c>
      <c r="E1814" s="102">
        <v>0</v>
      </c>
    </row>
    <row r="1815" spans="1:5" s="4" customFormat="1" ht="15.75" customHeight="1" x14ac:dyDescent="0.4">
      <c r="A1815" s="1" t="s">
        <v>17295</v>
      </c>
      <c r="B1815" s="1" t="s">
        <v>18854</v>
      </c>
      <c r="C1815" s="1" t="s">
        <v>7</v>
      </c>
      <c r="D1815" s="1" t="s">
        <v>522</v>
      </c>
      <c r="E1815" s="102">
        <v>0</v>
      </c>
    </row>
    <row r="1816" spans="1:5" s="4" customFormat="1" ht="15.75" customHeight="1" x14ac:dyDescent="0.4">
      <c r="A1816" s="1" t="s">
        <v>17296</v>
      </c>
      <c r="B1816" s="1" t="s">
        <v>18855</v>
      </c>
      <c r="C1816" s="1" t="s">
        <v>7</v>
      </c>
      <c r="D1816" s="1" t="s">
        <v>522</v>
      </c>
      <c r="E1816" s="102">
        <v>0</v>
      </c>
    </row>
    <row r="1817" spans="1:5" s="4" customFormat="1" ht="15.75" customHeight="1" x14ac:dyDescent="0.4">
      <c r="A1817" s="1" t="s">
        <v>17297</v>
      </c>
      <c r="B1817" s="1" t="s">
        <v>18856</v>
      </c>
      <c r="C1817" s="1" t="s">
        <v>7</v>
      </c>
      <c r="D1817" s="1" t="s">
        <v>522</v>
      </c>
      <c r="E1817" s="102">
        <v>0</v>
      </c>
    </row>
    <row r="1818" spans="1:5" s="4" customFormat="1" ht="15.75" customHeight="1" x14ac:dyDescent="0.4">
      <c r="A1818" s="1" t="s">
        <v>17298</v>
      </c>
      <c r="B1818" s="1" t="s">
        <v>18857</v>
      </c>
      <c r="C1818" s="1" t="s">
        <v>7</v>
      </c>
      <c r="D1818" s="1" t="s">
        <v>522</v>
      </c>
      <c r="E1818" s="102">
        <v>0</v>
      </c>
    </row>
    <row r="1819" spans="1:5" s="4" customFormat="1" ht="15.75" customHeight="1" x14ac:dyDescent="0.4">
      <c r="A1819" s="1" t="s">
        <v>19648</v>
      </c>
      <c r="B1819" s="1" t="s">
        <v>19649</v>
      </c>
      <c r="C1819" s="1" t="s">
        <v>7</v>
      </c>
      <c r="D1819" s="1" t="s">
        <v>522</v>
      </c>
      <c r="E1819" s="102">
        <v>0</v>
      </c>
    </row>
    <row r="1820" spans="1:5" s="4" customFormat="1" ht="15.75" customHeight="1" x14ac:dyDescent="0.4">
      <c r="A1820" s="1" t="s">
        <v>19650</v>
      </c>
      <c r="B1820" s="1" t="s">
        <v>19651</v>
      </c>
      <c r="C1820" s="1" t="s">
        <v>7</v>
      </c>
      <c r="D1820" s="1" t="s">
        <v>522</v>
      </c>
      <c r="E1820" s="102">
        <v>0</v>
      </c>
    </row>
    <row r="1821" spans="1:5" s="4" customFormat="1" ht="15.75" customHeight="1" x14ac:dyDescent="0.4">
      <c r="A1821" s="1" t="s">
        <v>19652</v>
      </c>
      <c r="B1821" s="1" t="s">
        <v>19653</v>
      </c>
      <c r="C1821" s="1" t="s">
        <v>7</v>
      </c>
      <c r="D1821" s="1" t="s">
        <v>522</v>
      </c>
      <c r="E1821" s="102">
        <v>0</v>
      </c>
    </row>
    <row r="1822" spans="1:5" s="4" customFormat="1" ht="15.75" customHeight="1" x14ac:dyDescent="0.4">
      <c r="A1822" s="1" t="s">
        <v>19654</v>
      </c>
      <c r="B1822" s="1" t="s">
        <v>19655</v>
      </c>
      <c r="C1822" s="1" t="s">
        <v>7</v>
      </c>
      <c r="D1822" s="1" t="s">
        <v>522</v>
      </c>
      <c r="E1822" s="102">
        <v>0</v>
      </c>
    </row>
    <row r="1823" spans="1:5" s="4" customFormat="1" ht="15.75" customHeight="1" x14ac:dyDescent="0.4">
      <c r="A1823" s="1" t="s">
        <v>19656</v>
      </c>
      <c r="B1823" s="1" t="s">
        <v>19657</v>
      </c>
      <c r="C1823" s="1" t="s">
        <v>7</v>
      </c>
      <c r="D1823" s="1" t="s">
        <v>522</v>
      </c>
      <c r="E1823" s="102">
        <v>0</v>
      </c>
    </row>
    <row r="1824" spans="1:5" s="4" customFormat="1" ht="15.75" customHeight="1" x14ac:dyDescent="0.4">
      <c r="A1824" s="1" t="s">
        <v>19658</v>
      </c>
      <c r="B1824" s="1" t="s">
        <v>19659</v>
      </c>
      <c r="C1824" s="1" t="s">
        <v>7</v>
      </c>
      <c r="D1824" s="1" t="s">
        <v>522</v>
      </c>
      <c r="E1824" s="102">
        <v>0</v>
      </c>
    </row>
    <row r="1825" spans="1:5" s="4" customFormat="1" ht="15.75" customHeight="1" x14ac:dyDescent="0.4">
      <c r="A1825" s="1" t="s">
        <v>19660</v>
      </c>
      <c r="B1825" s="1" t="s">
        <v>19661</v>
      </c>
      <c r="C1825" s="1" t="s">
        <v>7</v>
      </c>
      <c r="D1825" s="1" t="s">
        <v>522</v>
      </c>
      <c r="E1825" s="102">
        <v>0</v>
      </c>
    </row>
    <row r="1826" spans="1:5" s="4" customFormat="1" ht="15.75" customHeight="1" x14ac:dyDescent="0.4">
      <c r="A1826" s="1" t="s">
        <v>19662</v>
      </c>
      <c r="B1826" s="1" t="s">
        <v>19663</v>
      </c>
      <c r="C1826" s="1" t="s">
        <v>7</v>
      </c>
      <c r="D1826" s="1" t="s">
        <v>522</v>
      </c>
      <c r="E1826" s="102">
        <v>0</v>
      </c>
    </row>
    <row r="1827" spans="1:5" s="4" customFormat="1" ht="15.75" customHeight="1" x14ac:dyDescent="0.4">
      <c r="A1827" s="1" t="s">
        <v>19664</v>
      </c>
      <c r="B1827" s="1" t="s">
        <v>19665</v>
      </c>
      <c r="C1827" s="1" t="s">
        <v>7</v>
      </c>
      <c r="D1827" s="1" t="s">
        <v>522</v>
      </c>
      <c r="E1827" s="102">
        <v>0</v>
      </c>
    </row>
    <row r="1828" spans="1:5" s="4" customFormat="1" ht="15.75" customHeight="1" x14ac:dyDescent="0.4">
      <c r="A1828" s="1" t="s">
        <v>19999</v>
      </c>
      <c r="B1828" s="1" t="s">
        <v>20000</v>
      </c>
      <c r="C1828" s="1" t="s">
        <v>7</v>
      </c>
      <c r="D1828" s="1" t="s">
        <v>522</v>
      </c>
      <c r="E1828" s="102">
        <v>0</v>
      </c>
    </row>
    <row r="1829" spans="1:5" s="4" customFormat="1" ht="15.75" customHeight="1" x14ac:dyDescent="0.4">
      <c r="A1829" s="1" t="s">
        <v>19666</v>
      </c>
      <c r="B1829" s="1" t="s">
        <v>19667</v>
      </c>
      <c r="C1829" s="1" t="s">
        <v>7</v>
      </c>
      <c r="D1829" s="1" t="s">
        <v>522</v>
      </c>
      <c r="E1829" s="102">
        <v>0</v>
      </c>
    </row>
    <row r="1830" spans="1:5" s="4" customFormat="1" ht="15.75" customHeight="1" x14ac:dyDescent="0.4">
      <c r="A1830" s="1" t="s">
        <v>14220</v>
      </c>
      <c r="B1830" s="1" t="s">
        <v>18551</v>
      </c>
      <c r="C1830" s="1" t="s">
        <v>7</v>
      </c>
      <c r="D1830" s="1" t="s">
        <v>522</v>
      </c>
      <c r="E1830" s="102">
        <v>209910</v>
      </c>
    </row>
    <row r="1831" spans="1:5" s="4" customFormat="1" ht="15.75" customHeight="1" x14ac:dyDescent="0.4">
      <c r="A1831" s="1" t="s">
        <v>17299</v>
      </c>
      <c r="B1831" s="1" t="s">
        <v>17300</v>
      </c>
      <c r="C1831" s="1" t="s">
        <v>7</v>
      </c>
      <c r="D1831" s="1" t="s">
        <v>522</v>
      </c>
      <c r="E1831" s="102">
        <v>0</v>
      </c>
    </row>
    <row r="1832" spans="1:5" s="4" customFormat="1" ht="15.75" customHeight="1" x14ac:dyDescent="0.4">
      <c r="A1832" s="1" t="s">
        <v>17301</v>
      </c>
      <c r="B1832" s="1" t="s">
        <v>17302</v>
      </c>
      <c r="C1832" s="1" t="s">
        <v>7</v>
      </c>
      <c r="D1832" s="1" t="s">
        <v>522</v>
      </c>
      <c r="E1832" s="102">
        <v>0</v>
      </c>
    </row>
    <row r="1833" spans="1:5" s="4" customFormat="1" ht="15.75" customHeight="1" x14ac:dyDescent="0.4">
      <c r="A1833" s="1" t="s">
        <v>17303</v>
      </c>
      <c r="B1833" s="1" t="s">
        <v>17304</v>
      </c>
      <c r="C1833" s="1" t="s">
        <v>7</v>
      </c>
      <c r="D1833" s="1" t="s">
        <v>522</v>
      </c>
      <c r="E1833" s="102">
        <v>51365</v>
      </c>
    </row>
    <row r="1834" spans="1:5" s="4" customFormat="1" ht="15.75" customHeight="1" x14ac:dyDescent="0.4">
      <c r="A1834" s="1" t="s">
        <v>17305</v>
      </c>
      <c r="B1834" s="1" t="s">
        <v>17306</v>
      </c>
      <c r="C1834" s="1" t="s">
        <v>7</v>
      </c>
      <c r="D1834" s="1" t="s">
        <v>522</v>
      </c>
      <c r="E1834" s="102">
        <v>0</v>
      </c>
    </row>
    <row r="1835" spans="1:5" s="4" customFormat="1" ht="15.75" customHeight="1" x14ac:dyDescent="0.4">
      <c r="A1835" s="1" t="s">
        <v>17307</v>
      </c>
      <c r="B1835" s="1" t="s">
        <v>17308</v>
      </c>
      <c r="C1835" s="1" t="s">
        <v>7</v>
      </c>
      <c r="D1835" s="1" t="s">
        <v>522</v>
      </c>
      <c r="E1835" s="102">
        <v>119285</v>
      </c>
    </row>
    <row r="1836" spans="1:5" s="4" customFormat="1" ht="15.75" customHeight="1" x14ac:dyDescent="0.4">
      <c r="A1836" s="1" t="s">
        <v>14221</v>
      </c>
      <c r="B1836" s="1" t="s">
        <v>14222</v>
      </c>
      <c r="C1836" s="1" t="s">
        <v>11429</v>
      </c>
      <c r="D1836" s="1" t="s">
        <v>19</v>
      </c>
      <c r="E1836" s="102">
        <v>71953</v>
      </c>
    </row>
    <row r="1837" spans="1:5" s="4" customFormat="1" ht="15.75" customHeight="1" x14ac:dyDescent="0.4">
      <c r="A1837" s="1" t="s">
        <v>19668</v>
      </c>
      <c r="B1837" s="1" t="s">
        <v>19669</v>
      </c>
      <c r="C1837" s="1" t="s">
        <v>7</v>
      </c>
      <c r="D1837" s="1" t="s">
        <v>522</v>
      </c>
      <c r="E1837" s="102">
        <v>0</v>
      </c>
    </row>
    <row r="1838" spans="1:5" s="4" customFormat="1" ht="15.75" customHeight="1" x14ac:dyDescent="0.4">
      <c r="A1838" s="1" t="s">
        <v>14223</v>
      </c>
      <c r="B1838" s="1" t="s">
        <v>18858</v>
      </c>
      <c r="C1838" s="1" t="s">
        <v>7</v>
      </c>
      <c r="D1838" s="1" t="s">
        <v>522</v>
      </c>
      <c r="E1838" s="102">
        <v>0</v>
      </c>
    </row>
    <row r="1839" spans="1:5" s="4" customFormat="1" ht="15.75" customHeight="1" x14ac:dyDescent="0.4">
      <c r="A1839" s="1" t="s">
        <v>17309</v>
      </c>
      <c r="B1839" s="1" t="s">
        <v>18859</v>
      </c>
      <c r="C1839" s="1" t="s">
        <v>7</v>
      </c>
      <c r="D1839" s="1" t="s">
        <v>522</v>
      </c>
      <c r="E1839" s="102">
        <v>9751</v>
      </c>
    </row>
    <row r="1840" spans="1:5" s="4" customFormat="1" ht="15.75" customHeight="1" x14ac:dyDescent="0.4">
      <c r="A1840" s="1" t="s">
        <v>17310</v>
      </c>
      <c r="B1840" s="1" t="s">
        <v>17311</v>
      </c>
      <c r="C1840" s="1" t="s">
        <v>7</v>
      </c>
      <c r="D1840" s="1" t="s">
        <v>522</v>
      </c>
      <c r="E1840" s="102">
        <v>17810</v>
      </c>
    </row>
    <row r="1841" spans="1:5" s="4" customFormat="1" ht="15.75" customHeight="1" x14ac:dyDescent="0.4">
      <c r="A1841" s="1" t="s">
        <v>17312</v>
      </c>
      <c r="B1841" s="1" t="s">
        <v>17313</v>
      </c>
      <c r="C1841" s="1" t="s">
        <v>7</v>
      </c>
      <c r="D1841" s="1" t="s">
        <v>19</v>
      </c>
      <c r="E1841" s="102">
        <v>0</v>
      </c>
    </row>
    <row r="1842" spans="1:5" s="4" customFormat="1" ht="15.75" customHeight="1" x14ac:dyDescent="0.4">
      <c r="A1842" s="1" t="s">
        <v>17314</v>
      </c>
      <c r="B1842" s="1" t="s">
        <v>17315</v>
      </c>
      <c r="C1842" s="1" t="s">
        <v>7</v>
      </c>
      <c r="D1842" s="1" t="s">
        <v>19</v>
      </c>
      <c r="E1842" s="102">
        <v>0</v>
      </c>
    </row>
    <row r="1843" spans="1:5" s="4" customFormat="1" ht="15.75" customHeight="1" x14ac:dyDescent="0.4">
      <c r="A1843" s="1" t="s">
        <v>17316</v>
      </c>
      <c r="B1843" s="1" t="s">
        <v>18860</v>
      </c>
      <c r="C1843" s="1" t="s">
        <v>7</v>
      </c>
      <c r="D1843" s="1" t="s">
        <v>522</v>
      </c>
      <c r="E1843" s="102">
        <v>0</v>
      </c>
    </row>
    <row r="1844" spans="1:5" s="4" customFormat="1" ht="15.75" customHeight="1" x14ac:dyDescent="0.4">
      <c r="A1844" s="1" t="s">
        <v>17317</v>
      </c>
      <c r="B1844" s="1" t="s">
        <v>18861</v>
      </c>
      <c r="C1844" s="1" t="s">
        <v>7</v>
      </c>
      <c r="D1844" s="1" t="s">
        <v>522</v>
      </c>
      <c r="E1844" s="102">
        <v>0</v>
      </c>
    </row>
    <row r="1845" spans="1:5" s="4" customFormat="1" ht="15.75" customHeight="1" x14ac:dyDescent="0.4">
      <c r="A1845" s="1" t="s">
        <v>17318</v>
      </c>
      <c r="B1845" s="1" t="s">
        <v>17319</v>
      </c>
      <c r="C1845" s="1" t="s">
        <v>7</v>
      </c>
      <c r="D1845" s="1" t="s">
        <v>19</v>
      </c>
      <c r="E1845" s="102">
        <v>0</v>
      </c>
    </row>
    <row r="1846" spans="1:5" s="4" customFormat="1" ht="15.75" customHeight="1" x14ac:dyDescent="0.4">
      <c r="A1846" s="1" t="s">
        <v>17320</v>
      </c>
      <c r="B1846" s="1" t="s">
        <v>18862</v>
      </c>
      <c r="C1846" s="1" t="s">
        <v>7</v>
      </c>
      <c r="D1846" s="1" t="s">
        <v>522</v>
      </c>
      <c r="E1846" s="102">
        <v>0</v>
      </c>
    </row>
    <row r="1847" spans="1:5" s="4" customFormat="1" ht="15.75" customHeight="1" x14ac:dyDescent="0.4">
      <c r="A1847" s="1" t="s">
        <v>17321</v>
      </c>
      <c r="B1847" s="1" t="s">
        <v>17322</v>
      </c>
      <c r="C1847" s="1" t="s">
        <v>11429</v>
      </c>
      <c r="D1847" s="1" t="s">
        <v>19</v>
      </c>
      <c r="E1847" s="102">
        <v>0</v>
      </c>
    </row>
    <row r="1848" spans="1:5" s="4" customFormat="1" ht="15.75" customHeight="1" x14ac:dyDescent="0.4">
      <c r="A1848" s="1" t="s">
        <v>17323</v>
      </c>
      <c r="B1848" s="1" t="s">
        <v>17324</v>
      </c>
      <c r="C1848" s="1" t="s">
        <v>7</v>
      </c>
      <c r="D1848" s="1" t="s">
        <v>19</v>
      </c>
      <c r="E1848" s="102">
        <v>0</v>
      </c>
    </row>
    <row r="1849" spans="1:5" s="4" customFormat="1" ht="15.75" customHeight="1" x14ac:dyDescent="0.4">
      <c r="A1849" s="1" t="s">
        <v>17325</v>
      </c>
      <c r="B1849" s="1" t="s">
        <v>17326</v>
      </c>
      <c r="C1849" s="1" t="s">
        <v>7</v>
      </c>
      <c r="D1849" s="1" t="s">
        <v>19</v>
      </c>
      <c r="E1849" s="102">
        <v>0</v>
      </c>
    </row>
    <row r="1850" spans="1:5" s="4" customFormat="1" ht="15.75" customHeight="1" x14ac:dyDescent="0.4">
      <c r="A1850" s="1" t="s">
        <v>18363</v>
      </c>
      <c r="B1850" s="1" t="s">
        <v>18589</v>
      </c>
      <c r="C1850" s="1" t="s">
        <v>7</v>
      </c>
      <c r="D1850" s="1" t="s">
        <v>522</v>
      </c>
      <c r="E1850" s="102">
        <v>0</v>
      </c>
    </row>
    <row r="1851" spans="1:5" s="4" customFormat="1" ht="15.75" customHeight="1" x14ac:dyDescent="0.4">
      <c r="A1851" s="1" t="s">
        <v>19670</v>
      </c>
      <c r="B1851" s="1" t="s">
        <v>19671</v>
      </c>
      <c r="C1851" s="1" t="s">
        <v>7</v>
      </c>
      <c r="D1851" s="1" t="s">
        <v>522</v>
      </c>
      <c r="E1851" s="102">
        <v>0</v>
      </c>
    </row>
    <row r="1852" spans="1:5" s="4" customFormat="1" ht="15.75" customHeight="1" x14ac:dyDescent="0.4">
      <c r="A1852" s="1" t="s">
        <v>17327</v>
      </c>
      <c r="B1852" s="1" t="s">
        <v>18863</v>
      </c>
      <c r="C1852" s="1" t="s">
        <v>7</v>
      </c>
      <c r="D1852" s="1" t="s">
        <v>522</v>
      </c>
      <c r="E1852" s="102">
        <v>0</v>
      </c>
    </row>
    <row r="1853" spans="1:5" s="4" customFormat="1" ht="15.75" customHeight="1" x14ac:dyDescent="0.4">
      <c r="A1853" s="1" t="s">
        <v>17328</v>
      </c>
      <c r="B1853" s="1" t="s">
        <v>17329</v>
      </c>
      <c r="C1853" s="1" t="s">
        <v>7</v>
      </c>
      <c r="D1853" s="1" t="s">
        <v>653</v>
      </c>
      <c r="E1853" s="102">
        <v>0</v>
      </c>
    </row>
    <row r="1854" spans="1:5" s="4" customFormat="1" ht="15.75" customHeight="1" x14ac:dyDescent="0.4">
      <c r="A1854" s="1" t="s">
        <v>17330</v>
      </c>
      <c r="B1854" s="1" t="s">
        <v>17331</v>
      </c>
      <c r="C1854" s="1" t="s">
        <v>7</v>
      </c>
      <c r="D1854" s="1" t="s">
        <v>522</v>
      </c>
      <c r="E1854" s="102">
        <v>0</v>
      </c>
    </row>
    <row r="1855" spans="1:5" s="4" customFormat="1" ht="15.75" customHeight="1" x14ac:dyDescent="0.4">
      <c r="A1855" s="1" t="s">
        <v>17332</v>
      </c>
      <c r="B1855" s="1" t="s">
        <v>17333</v>
      </c>
      <c r="C1855" s="1" t="s">
        <v>7</v>
      </c>
      <c r="D1855" s="1" t="s">
        <v>19</v>
      </c>
      <c r="E1855" s="102">
        <v>0</v>
      </c>
    </row>
    <row r="1856" spans="1:5" s="4" customFormat="1" ht="15.75" customHeight="1" x14ac:dyDescent="0.4">
      <c r="A1856" s="1" t="s">
        <v>17334</v>
      </c>
      <c r="B1856" s="1" t="s">
        <v>17335</v>
      </c>
      <c r="C1856" s="1" t="s">
        <v>7</v>
      </c>
      <c r="D1856" s="1" t="s">
        <v>19</v>
      </c>
      <c r="E1856" s="102">
        <v>0</v>
      </c>
    </row>
    <row r="1857" spans="1:5" s="4" customFormat="1" ht="15.75" customHeight="1" x14ac:dyDescent="0.4">
      <c r="A1857" s="1" t="s">
        <v>17336</v>
      </c>
      <c r="B1857" s="1" t="s">
        <v>1949</v>
      </c>
      <c r="C1857" s="1" t="s">
        <v>4</v>
      </c>
      <c r="D1857" s="1" t="s">
        <v>19</v>
      </c>
      <c r="E1857" s="102">
        <v>0</v>
      </c>
    </row>
    <row r="1858" spans="1:5" s="4" customFormat="1" ht="15.75" customHeight="1" x14ac:dyDescent="0.4">
      <c r="A1858" s="1" t="s">
        <v>17337</v>
      </c>
      <c r="B1858" s="1" t="s">
        <v>18864</v>
      </c>
      <c r="C1858" s="1" t="s">
        <v>7</v>
      </c>
      <c r="D1858" s="1" t="s">
        <v>522</v>
      </c>
      <c r="E1858" s="102">
        <v>0</v>
      </c>
    </row>
    <row r="1859" spans="1:5" s="4" customFormat="1" ht="15.75" customHeight="1" x14ac:dyDescent="0.4">
      <c r="A1859" s="1" t="s">
        <v>17338</v>
      </c>
      <c r="B1859" s="1" t="s">
        <v>17339</v>
      </c>
      <c r="C1859" s="1" t="s">
        <v>6</v>
      </c>
      <c r="D1859" s="1" t="s">
        <v>19</v>
      </c>
      <c r="E1859" s="102">
        <v>0</v>
      </c>
    </row>
    <row r="1860" spans="1:5" s="4" customFormat="1" ht="15.75" customHeight="1" x14ac:dyDescent="0.4">
      <c r="A1860" s="1" t="s">
        <v>17340</v>
      </c>
      <c r="B1860" s="1" t="s">
        <v>17341</v>
      </c>
      <c r="C1860" s="1" t="s">
        <v>6</v>
      </c>
      <c r="D1860" s="1" t="s">
        <v>19</v>
      </c>
      <c r="E1860" s="102">
        <v>0</v>
      </c>
    </row>
    <row r="1861" spans="1:5" s="4" customFormat="1" ht="15.75" customHeight="1" x14ac:dyDescent="0.4">
      <c r="A1861" s="1" t="s">
        <v>20001</v>
      </c>
      <c r="B1861" s="1" t="s">
        <v>20002</v>
      </c>
      <c r="C1861" s="1" t="s">
        <v>4</v>
      </c>
      <c r="D1861" s="1" t="s">
        <v>19</v>
      </c>
      <c r="E1861" s="102">
        <v>0</v>
      </c>
    </row>
    <row r="1862" spans="1:5" s="4" customFormat="1" ht="15.75" customHeight="1" x14ac:dyDescent="0.4">
      <c r="A1862" s="1" t="s">
        <v>17342</v>
      </c>
      <c r="B1862" s="1" t="s">
        <v>17343</v>
      </c>
      <c r="C1862" s="1" t="s">
        <v>11429</v>
      </c>
      <c r="D1862" s="1" t="s">
        <v>19</v>
      </c>
      <c r="E1862" s="102">
        <v>64464</v>
      </c>
    </row>
    <row r="1863" spans="1:5" s="4" customFormat="1" ht="15.75" customHeight="1" x14ac:dyDescent="0.4">
      <c r="A1863" s="1" t="s">
        <v>17344</v>
      </c>
      <c r="B1863" s="1" t="s">
        <v>17345</v>
      </c>
      <c r="C1863" s="1" t="s">
        <v>11</v>
      </c>
      <c r="D1863" s="1" t="s">
        <v>522</v>
      </c>
      <c r="E1863" s="102">
        <v>0</v>
      </c>
    </row>
    <row r="1864" spans="1:5" s="4" customFormat="1" ht="15.75" customHeight="1" x14ac:dyDescent="0.4">
      <c r="A1864" s="1" t="s">
        <v>19672</v>
      </c>
      <c r="B1864" s="1" t="s">
        <v>19673</v>
      </c>
      <c r="C1864" s="1" t="s">
        <v>7</v>
      </c>
      <c r="D1864" s="1" t="s">
        <v>522</v>
      </c>
      <c r="E1864" s="102">
        <v>0</v>
      </c>
    </row>
    <row r="1865" spans="1:5" s="4" customFormat="1" ht="15.75" customHeight="1" x14ac:dyDescent="0.4">
      <c r="A1865" s="1" t="s">
        <v>19674</v>
      </c>
      <c r="B1865" s="1" t="s">
        <v>19675</v>
      </c>
      <c r="C1865" s="1" t="s">
        <v>7</v>
      </c>
      <c r="D1865" s="1" t="s">
        <v>522</v>
      </c>
      <c r="E1865" s="102">
        <v>0</v>
      </c>
    </row>
    <row r="1866" spans="1:5" s="4" customFormat="1" ht="15.75" customHeight="1" x14ac:dyDescent="0.4">
      <c r="A1866" s="1" t="s">
        <v>19676</v>
      </c>
      <c r="B1866" s="1" t="s">
        <v>19677</v>
      </c>
      <c r="C1866" s="1" t="s">
        <v>7</v>
      </c>
      <c r="D1866" s="1" t="s">
        <v>522</v>
      </c>
      <c r="E1866" s="102">
        <v>0</v>
      </c>
    </row>
    <row r="1867" spans="1:5" s="4" customFormat="1" ht="15.75" customHeight="1" x14ac:dyDescent="0.4">
      <c r="A1867" s="1" t="s">
        <v>17346</v>
      </c>
      <c r="B1867" s="1" t="s">
        <v>17347</v>
      </c>
      <c r="C1867" s="1" t="s">
        <v>7</v>
      </c>
      <c r="D1867" s="1" t="s">
        <v>522</v>
      </c>
      <c r="E1867" s="102">
        <v>0</v>
      </c>
    </row>
    <row r="1868" spans="1:5" s="4" customFormat="1" ht="15.75" customHeight="1" x14ac:dyDescent="0.4">
      <c r="A1868" s="1" t="s">
        <v>18364</v>
      </c>
      <c r="B1868" s="1" t="s">
        <v>18590</v>
      </c>
      <c r="C1868" s="1" t="s">
        <v>7</v>
      </c>
      <c r="D1868" s="1" t="s">
        <v>522</v>
      </c>
      <c r="E1868" s="102">
        <v>0</v>
      </c>
    </row>
    <row r="1869" spans="1:5" s="4" customFormat="1" ht="15.5" customHeight="1" x14ac:dyDescent="0.4">
      <c r="A1869" s="1" t="s">
        <v>18365</v>
      </c>
      <c r="B1869" s="1" t="s">
        <v>19341</v>
      </c>
      <c r="C1869" s="1" t="s">
        <v>7</v>
      </c>
      <c r="D1869" s="1" t="s">
        <v>522</v>
      </c>
      <c r="E1869" s="102">
        <v>0</v>
      </c>
    </row>
    <row r="1870" spans="1:5" s="4" customFormat="1" ht="15.75" customHeight="1" x14ac:dyDescent="0.4">
      <c r="A1870" s="1" t="s">
        <v>18366</v>
      </c>
      <c r="B1870" s="1" t="s">
        <v>18591</v>
      </c>
      <c r="C1870" s="1" t="s">
        <v>7</v>
      </c>
      <c r="D1870" s="1" t="s">
        <v>522</v>
      </c>
      <c r="E1870" s="102">
        <v>0</v>
      </c>
    </row>
    <row r="1871" spans="1:5" s="4" customFormat="1" ht="15.75" customHeight="1" x14ac:dyDescent="0.4">
      <c r="A1871" s="1" t="s">
        <v>18367</v>
      </c>
      <c r="B1871" s="1" t="s">
        <v>18592</v>
      </c>
      <c r="C1871" s="1" t="s">
        <v>7</v>
      </c>
      <c r="D1871" s="1" t="s">
        <v>522</v>
      </c>
      <c r="E1871" s="102">
        <v>0</v>
      </c>
    </row>
    <row r="1872" spans="1:5" s="4" customFormat="1" ht="15.75" customHeight="1" x14ac:dyDescent="0.4">
      <c r="A1872" s="1" t="s">
        <v>18368</v>
      </c>
      <c r="B1872" s="1" t="s">
        <v>19342</v>
      </c>
      <c r="C1872" s="1" t="s">
        <v>7</v>
      </c>
      <c r="D1872" s="1" t="s">
        <v>522</v>
      </c>
      <c r="E1872" s="102">
        <v>0</v>
      </c>
    </row>
    <row r="1873" spans="1:5" s="4" customFormat="1" ht="15.75" customHeight="1" x14ac:dyDescent="0.4">
      <c r="A1873" s="1" t="s">
        <v>17348</v>
      </c>
      <c r="B1873" s="1" t="s">
        <v>17349</v>
      </c>
      <c r="C1873" s="1" t="s">
        <v>11429</v>
      </c>
      <c r="D1873" s="1" t="s">
        <v>19</v>
      </c>
      <c r="E1873" s="102">
        <v>0</v>
      </c>
    </row>
    <row r="1874" spans="1:5" s="4" customFormat="1" ht="15.75" customHeight="1" x14ac:dyDescent="0.4">
      <c r="A1874" s="1" t="s">
        <v>20003</v>
      </c>
      <c r="B1874" s="1" t="s">
        <v>20004</v>
      </c>
      <c r="C1874" s="1" t="s">
        <v>7</v>
      </c>
      <c r="D1874" s="1" t="s">
        <v>522</v>
      </c>
      <c r="E1874" s="102">
        <v>0</v>
      </c>
    </row>
    <row r="1875" spans="1:5" s="4" customFormat="1" ht="15.75" customHeight="1" x14ac:dyDescent="0.4">
      <c r="A1875" s="1" t="s">
        <v>20005</v>
      </c>
      <c r="B1875" s="1" t="s">
        <v>20006</v>
      </c>
      <c r="C1875" s="1" t="s">
        <v>7</v>
      </c>
      <c r="D1875" s="1" t="s">
        <v>522</v>
      </c>
      <c r="E1875" s="102">
        <v>0</v>
      </c>
    </row>
    <row r="1876" spans="1:5" s="4" customFormat="1" ht="15.75" customHeight="1" x14ac:dyDescent="0.4">
      <c r="A1876" s="1" t="s">
        <v>20007</v>
      </c>
      <c r="B1876" s="1" t="s">
        <v>20008</v>
      </c>
      <c r="C1876" s="1" t="s">
        <v>7</v>
      </c>
      <c r="D1876" s="1" t="s">
        <v>522</v>
      </c>
      <c r="E1876" s="102">
        <v>0</v>
      </c>
    </row>
    <row r="1877" spans="1:5" s="4" customFormat="1" ht="15.75" customHeight="1" x14ac:dyDescent="0.4">
      <c r="A1877" s="1" t="s">
        <v>20009</v>
      </c>
      <c r="B1877" s="1" t="s">
        <v>20010</v>
      </c>
      <c r="C1877" s="1" t="s">
        <v>7</v>
      </c>
      <c r="D1877" s="1" t="s">
        <v>522</v>
      </c>
      <c r="E1877" s="102">
        <v>0</v>
      </c>
    </row>
    <row r="1878" spans="1:5" s="4" customFormat="1" ht="15.75" customHeight="1" x14ac:dyDescent="0.4">
      <c r="A1878" s="1" t="s">
        <v>18338</v>
      </c>
      <c r="B1878" s="1" t="s">
        <v>18569</v>
      </c>
      <c r="C1878" s="1" t="s">
        <v>7</v>
      </c>
      <c r="D1878" s="1" t="s">
        <v>19</v>
      </c>
      <c r="E1878" s="102">
        <v>0</v>
      </c>
    </row>
    <row r="1879" spans="1:5" s="4" customFormat="1" ht="15.75" customHeight="1" x14ac:dyDescent="0.4">
      <c r="A1879" s="1" t="s">
        <v>17350</v>
      </c>
      <c r="B1879" s="1" t="s">
        <v>17351</v>
      </c>
      <c r="C1879" s="1" t="s">
        <v>11429</v>
      </c>
      <c r="D1879" s="1" t="s">
        <v>19</v>
      </c>
      <c r="E1879" s="102">
        <v>0</v>
      </c>
    </row>
    <row r="1880" spans="1:5" s="4" customFormat="1" ht="15.75" customHeight="1" x14ac:dyDescent="0.4">
      <c r="A1880" s="1" t="s">
        <v>18369</v>
      </c>
      <c r="B1880" s="1" t="s">
        <v>18593</v>
      </c>
      <c r="C1880" s="1" t="s">
        <v>7</v>
      </c>
      <c r="D1880" s="1" t="s">
        <v>522</v>
      </c>
      <c r="E1880" s="102">
        <v>0</v>
      </c>
    </row>
    <row r="1881" spans="1:5" s="4" customFormat="1" ht="15.75" customHeight="1" x14ac:dyDescent="0.4">
      <c r="A1881" s="1" t="s">
        <v>20011</v>
      </c>
      <c r="B1881" s="1" t="s">
        <v>20012</v>
      </c>
      <c r="C1881" s="1" t="s">
        <v>4</v>
      </c>
      <c r="D1881" s="1" t="s">
        <v>19</v>
      </c>
      <c r="E1881" s="102">
        <v>0</v>
      </c>
    </row>
    <row r="1882" spans="1:5" s="4" customFormat="1" ht="15.75" customHeight="1" x14ac:dyDescent="0.4">
      <c r="A1882" s="1" t="s">
        <v>20013</v>
      </c>
      <c r="B1882" s="1" t="s">
        <v>20014</v>
      </c>
      <c r="C1882" s="1" t="s">
        <v>4</v>
      </c>
      <c r="D1882" s="1" t="s">
        <v>19</v>
      </c>
      <c r="E1882" s="102">
        <v>0</v>
      </c>
    </row>
    <row r="1883" spans="1:5" s="4" customFormat="1" ht="15.75" customHeight="1" x14ac:dyDescent="0.4">
      <c r="A1883" s="1" t="s">
        <v>20015</v>
      </c>
      <c r="B1883" s="1" t="s">
        <v>20016</v>
      </c>
      <c r="C1883" s="1" t="s">
        <v>7</v>
      </c>
      <c r="D1883" s="1" t="s">
        <v>19</v>
      </c>
      <c r="E1883" s="102">
        <v>0</v>
      </c>
    </row>
    <row r="1884" spans="1:5" s="4" customFormat="1" ht="15.75" customHeight="1" x14ac:dyDescent="0.4">
      <c r="A1884" s="1" t="s">
        <v>19678</v>
      </c>
      <c r="B1884" s="1" t="s">
        <v>19679</v>
      </c>
      <c r="C1884" s="1" t="s">
        <v>7</v>
      </c>
      <c r="D1884" s="1" t="s">
        <v>19</v>
      </c>
      <c r="E1884" s="102">
        <v>0</v>
      </c>
    </row>
    <row r="1885" spans="1:5" s="4" customFormat="1" ht="15.75" customHeight="1" x14ac:dyDescent="0.4">
      <c r="A1885" s="1" t="s">
        <v>19680</v>
      </c>
      <c r="B1885" s="1" t="s">
        <v>19681</v>
      </c>
      <c r="C1885" s="1" t="s">
        <v>7</v>
      </c>
      <c r="D1885" s="1" t="s">
        <v>19</v>
      </c>
      <c r="E1885" s="102">
        <v>11355</v>
      </c>
    </row>
    <row r="1886" spans="1:5" s="4" customFormat="1" ht="15.75" customHeight="1" x14ac:dyDescent="0.4">
      <c r="A1886" s="1" t="s">
        <v>20017</v>
      </c>
      <c r="B1886" s="1" t="s">
        <v>20018</v>
      </c>
      <c r="C1886" s="1" t="s">
        <v>6</v>
      </c>
      <c r="D1886" s="1" t="s">
        <v>1999</v>
      </c>
      <c r="E1886" s="102">
        <v>0</v>
      </c>
    </row>
    <row r="1887" spans="1:5" s="4" customFormat="1" ht="15.75" customHeight="1" x14ac:dyDescent="0.4">
      <c r="A1887" s="1" t="s">
        <v>20019</v>
      </c>
      <c r="B1887" s="1" t="s">
        <v>20020</v>
      </c>
      <c r="C1887" s="1" t="s">
        <v>7</v>
      </c>
      <c r="D1887" s="1" t="s">
        <v>522</v>
      </c>
      <c r="E1887" s="102">
        <v>0</v>
      </c>
    </row>
    <row r="1888" spans="1:5" s="4" customFormat="1" ht="15.75" customHeight="1" x14ac:dyDescent="0.4">
      <c r="A1888" s="1" t="s">
        <v>20021</v>
      </c>
      <c r="B1888" s="1" t="s">
        <v>20022</v>
      </c>
      <c r="C1888" s="1" t="s">
        <v>7</v>
      </c>
      <c r="D1888" s="1" t="s">
        <v>522</v>
      </c>
      <c r="E1888" s="102">
        <v>0</v>
      </c>
    </row>
    <row r="1889" spans="1:5" s="4" customFormat="1" ht="15.75" customHeight="1" x14ac:dyDescent="0.4">
      <c r="A1889" s="1" t="s">
        <v>20023</v>
      </c>
      <c r="B1889" s="1" t="s">
        <v>738</v>
      </c>
      <c r="C1889" s="1" t="s">
        <v>4</v>
      </c>
      <c r="D1889" s="1" t="s">
        <v>19</v>
      </c>
      <c r="E1889" s="102">
        <v>0</v>
      </c>
    </row>
    <row r="1890" spans="1:5" s="4" customFormat="1" ht="15.75" customHeight="1" x14ac:dyDescent="0.4">
      <c r="A1890" s="1" t="s">
        <v>20024</v>
      </c>
      <c r="B1890" s="1" t="s">
        <v>10045</v>
      </c>
      <c r="C1890" s="1" t="s">
        <v>4</v>
      </c>
      <c r="D1890" s="1" t="s">
        <v>19</v>
      </c>
      <c r="E1890" s="102">
        <v>0</v>
      </c>
    </row>
    <row r="1891" spans="1:5" s="4" customFormat="1" ht="15.75" customHeight="1" x14ac:dyDescent="0.4">
      <c r="A1891" s="1" t="s">
        <v>20025</v>
      </c>
      <c r="B1891" s="1" t="s">
        <v>11886</v>
      </c>
      <c r="C1891" s="1" t="s">
        <v>4</v>
      </c>
      <c r="D1891" s="1" t="s">
        <v>19</v>
      </c>
      <c r="E1891" s="102">
        <v>0</v>
      </c>
    </row>
    <row r="1892" spans="1:5" s="4" customFormat="1" ht="15.75" customHeight="1" x14ac:dyDescent="0.4">
      <c r="A1892" s="1" t="s">
        <v>20026</v>
      </c>
      <c r="B1892" s="1" t="s">
        <v>10049</v>
      </c>
      <c r="C1892" s="1" t="s">
        <v>4</v>
      </c>
      <c r="D1892" s="1" t="s">
        <v>19</v>
      </c>
      <c r="E1892" s="102">
        <v>0</v>
      </c>
    </row>
    <row r="1893" spans="1:5" s="4" customFormat="1" ht="15.75" customHeight="1" x14ac:dyDescent="0.4">
      <c r="A1893" s="1" t="s">
        <v>20027</v>
      </c>
      <c r="B1893" s="1" t="s">
        <v>11868</v>
      </c>
      <c r="C1893" s="1" t="s">
        <v>4</v>
      </c>
      <c r="D1893" s="1" t="s">
        <v>19</v>
      </c>
      <c r="E1893" s="102">
        <v>0</v>
      </c>
    </row>
    <row r="1894" spans="1:5" s="4" customFormat="1" ht="15.75" customHeight="1" x14ac:dyDescent="0.4">
      <c r="A1894" s="1" t="s">
        <v>20028</v>
      </c>
      <c r="B1894" s="1" t="s">
        <v>20029</v>
      </c>
      <c r="C1894" s="1" t="s">
        <v>6</v>
      </c>
      <c r="D1894" s="1" t="s">
        <v>1999</v>
      </c>
      <c r="E1894" s="102">
        <v>0</v>
      </c>
    </row>
    <row r="1895" spans="1:5" s="4" customFormat="1" ht="15.75" customHeight="1" x14ac:dyDescent="0.4">
      <c r="A1895" s="1" t="s">
        <v>19682</v>
      </c>
      <c r="B1895" s="1" t="s">
        <v>19683</v>
      </c>
      <c r="C1895" s="1" t="s">
        <v>6</v>
      </c>
      <c r="D1895" s="1" t="s">
        <v>19</v>
      </c>
      <c r="E1895" s="102">
        <v>0</v>
      </c>
    </row>
    <row r="1896" spans="1:5" s="4" customFormat="1" ht="15.75" customHeight="1" x14ac:dyDescent="0.4">
      <c r="A1896" s="1" t="s">
        <v>19684</v>
      </c>
      <c r="B1896" s="1" t="s">
        <v>19685</v>
      </c>
      <c r="C1896" s="1" t="s">
        <v>11429</v>
      </c>
      <c r="D1896" s="1" t="s">
        <v>19</v>
      </c>
      <c r="E1896" s="102">
        <v>0</v>
      </c>
    </row>
    <row r="1897" spans="1:5" s="4" customFormat="1" ht="15.75" customHeight="1" x14ac:dyDescent="0.4">
      <c r="A1897" s="1" t="s">
        <v>20030</v>
      </c>
      <c r="B1897" s="1" t="s">
        <v>20031</v>
      </c>
      <c r="C1897" s="1" t="s">
        <v>6</v>
      </c>
      <c r="D1897" s="1" t="s">
        <v>1999</v>
      </c>
      <c r="E1897" s="102">
        <v>0</v>
      </c>
    </row>
    <row r="1898" spans="1:5" s="4" customFormat="1" ht="15.75" customHeight="1" x14ac:dyDescent="0.4">
      <c r="A1898" s="1" t="s">
        <v>20032</v>
      </c>
      <c r="B1898" s="1" t="s">
        <v>20033</v>
      </c>
      <c r="C1898" s="1" t="s">
        <v>7</v>
      </c>
      <c r="D1898" s="1" t="s">
        <v>522</v>
      </c>
      <c r="E1898" s="102">
        <v>0</v>
      </c>
    </row>
    <row r="1899" spans="1:5" s="4" customFormat="1" ht="15.75" customHeight="1" x14ac:dyDescent="0.4">
      <c r="A1899" s="1" t="s">
        <v>20034</v>
      </c>
      <c r="B1899" s="1" t="s">
        <v>20035</v>
      </c>
      <c r="C1899" s="1" t="s">
        <v>7</v>
      </c>
      <c r="D1899" s="1" t="s">
        <v>19</v>
      </c>
      <c r="E1899" s="102">
        <v>0</v>
      </c>
    </row>
    <row r="1900" spans="1:5" s="4" customFormat="1" ht="15.75" customHeight="1" x14ac:dyDescent="0.4">
      <c r="A1900" s="1" t="s">
        <v>20036</v>
      </c>
      <c r="B1900" s="1" t="s">
        <v>20037</v>
      </c>
      <c r="C1900" s="1" t="s">
        <v>7</v>
      </c>
      <c r="D1900" s="1" t="s">
        <v>522</v>
      </c>
      <c r="E1900" s="102">
        <v>0</v>
      </c>
    </row>
    <row r="1901" spans="1:5" s="4" customFormat="1" ht="15.75" customHeight="1" x14ac:dyDescent="0.4">
      <c r="A1901" s="1" t="s">
        <v>20038</v>
      </c>
      <c r="B1901" s="1" t="s">
        <v>20039</v>
      </c>
      <c r="C1901" s="1" t="s">
        <v>4</v>
      </c>
      <c r="D1901" s="1" t="s">
        <v>19</v>
      </c>
      <c r="E1901" s="102">
        <v>0</v>
      </c>
    </row>
    <row r="1902" spans="1:5" s="4" customFormat="1" ht="15.75" customHeight="1" x14ac:dyDescent="0.4">
      <c r="A1902" s="1" t="s">
        <v>20040</v>
      </c>
      <c r="B1902" s="1" t="s">
        <v>10196</v>
      </c>
      <c r="C1902" s="1" t="s">
        <v>4</v>
      </c>
      <c r="D1902" s="1" t="s">
        <v>19</v>
      </c>
      <c r="E1902" s="102">
        <v>0</v>
      </c>
    </row>
    <row r="1903" spans="1:5" s="4" customFormat="1" ht="15.75" customHeight="1" x14ac:dyDescent="0.4">
      <c r="A1903" s="1" t="s">
        <v>20041</v>
      </c>
      <c r="B1903" s="1" t="s">
        <v>716</v>
      </c>
      <c r="C1903" s="1" t="s">
        <v>4</v>
      </c>
      <c r="D1903" s="1" t="s">
        <v>19</v>
      </c>
      <c r="E1903" s="102">
        <v>0</v>
      </c>
    </row>
    <row r="1904" spans="1:5" s="4" customFormat="1" ht="15.75" customHeight="1" x14ac:dyDescent="0.4">
      <c r="A1904" s="1" t="s">
        <v>20042</v>
      </c>
      <c r="B1904" s="1" t="s">
        <v>708</v>
      </c>
      <c r="C1904" s="1" t="s">
        <v>4</v>
      </c>
      <c r="D1904" s="1" t="s">
        <v>19</v>
      </c>
      <c r="E1904" s="102">
        <v>0</v>
      </c>
    </row>
    <row r="1905" spans="1:5" s="4" customFormat="1" ht="15.75" customHeight="1" x14ac:dyDescent="0.4">
      <c r="A1905" s="1" t="s">
        <v>20043</v>
      </c>
      <c r="B1905" s="1" t="s">
        <v>10192</v>
      </c>
      <c r="C1905" s="1" t="s">
        <v>4</v>
      </c>
      <c r="D1905" s="1" t="s">
        <v>19</v>
      </c>
      <c r="E1905" s="102">
        <v>0</v>
      </c>
    </row>
    <row r="1906" spans="1:5" s="4" customFormat="1" ht="15.75" customHeight="1" x14ac:dyDescent="0.4">
      <c r="A1906" s="1" t="s">
        <v>20044</v>
      </c>
      <c r="B1906" s="1" t="s">
        <v>753</v>
      </c>
      <c r="C1906" s="1" t="s">
        <v>4</v>
      </c>
      <c r="D1906" s="1" t="s">
        <v>19</v>
      </c>
      <c r="E1906" s="102">
        <v>0</v>
      </c>
    </row>
    <row r="1907" spans="1:5" s="4" customFormat="1" ht="15.75" customHeight="1" x14ac:dyDescent="0.4">
      <c r="A1907" s="1" t="s">
        <v>3105</v>
      </c>
      <c r="B1907" s="1" t="s">
        <v>7988</v>
      </c>
      <c r="C1907" s="1" t="s">
        <v>8</v>
      </c>
      <c r="D1907" s="1" t="s">
        <v>1995</v>
      </c>
      <c r="E1907" s="102">
        <v>9341</v>
      </c>
    </row>
    <row r="1908" spans="1:5" s="4" customFormat="1" ht="15.75" customHeight="1" x14ac:dyDescent="0.4">
      <c r="A1908" s="1" t="s">
        <v>3120</v>
      </c>
      <c r="B1908" s="1" t="s">
        <v>3121</v>
      </c>
      <c r="C1908" s="1" t="s">
        <v>9</v>
      </c>
      <c r="D1908" s="1" t="s">
        <v>3122</v>
      </c>
      <c r="E1908" s="102">
        <v>357</v>
      </c>
    </row>
    <row r="1909" spans="1:5" s="4" customFormat="1" ht="15.75" customHeight="1" x14ac:dyDescent="0.4">
      <c r="A1909" s="1" t="s">
        <v>3127</v>
      </c>
      <c r="B1909" s="1" t="s">
        <v>3128</v>
      </c>
      <c r="C1909" s="1" t="s">
        <v>9</v>
      </c>
      <c r="D1909" s="1" t="s">
        <v>3122</v>
      </c>
      <c r="E1909" s="102">
        <v>178</v>
      </c>
    </row>
    <row r="1910" spans="1:5" s="4" customFormat="1" ht="15.75" customHeight="1" x14ac:dyDescent="0.4">
      <c r="A1910" s="1" t="s">
        <v>3149</v>
      </c>
      <c r="B1910" s="1" t="s">
        <v>3150</v>
      </c>
      <c r="C1910" s="1" t="s">
        <v>9</v>
      </c>
      <c r="D1910" s="1" t="s">
        <v>1709</v>
      </c>
      <c r="E1910" s="102">
        <v>91773</v>
      </c>
    </row>
    <row r="1911" spans="1:5" s="4" customFormat="1" ht="15.75" customHeight="1" x14ac:dyDescent="0.4">
      <c r="A1911" s="1" t="s">
        <v>3156</v>
      </c>
      <c r="B1911" s="1" t="s">
        <v>3157</v>
      </c>
      <c r="C1911" s="1" t="s">
        <v>4</v>
      </c>
      <c r="D1911" s="1" t="s">
        <v>2136</v>
      </c>
      <c r="E1911" s="102">
        <v>65894</v>
      </c>
    </row>
    <row r="1912" spans="1:5" s="4" customFormat="1" ht="15.75" customHeight="1" x14ac:dyDescent="0.4">
      <c r="A1912" s="1" t="s">
        <v>3168</v>
      </c>
      <c r="B1912" s="1" t="s">
        <v>8003</v>
      </c>
      <c r="C1912" s="1" t="s">
        <v>9</v>
      </c>
      <c r="D1912" s="1" t="s">
        <v>13825</v>
      </c>
      <c r="E1912" s="102">
        <v>44164</v>
      </c>
    </row>
    <row r="1913" spans="1:5" s="4" customFormat="1" ht="15.75" customHeight="1" x14ac:dyDescent="0.4">
      <c r="A1913" s="1" t="s">
        <v>3187</v>
      </c>
      <c r="B1913" s="1" t="s">
        <v>8004</v>
      </c>
      <c r="C1913" s="1" t="s">
        <v>9</v>
      </c>
      <c r="D1913" s="1" t="s">
        <v>13825</v>
      </c>
      <c r="E1913" s="102">
        <v>180970</v>
      </c>
    </row>
    <row r="1914" spans="1:5" s="4" customFormat="1" ht="15.75" customHeight="1" x14ac:dyDescent="0.4">
      <c r="A1914" s="1" t="s">
        <v>3203</v>
      </c>
      <c r="B1914" s="1" t="s">
        <v>8010</v>
      </c>
      <c r="C1914" s="1" t="s">
        <v>9</v>
      </c>
      <c r="D1914" s="1" t="s">
        <v>13825</v>
      </c>
      <c r="E1914" s="102">
        <v>393432</v>
      </c>
    </row>
    <row r="1915" spans="1:5" s="4" customFormat="1" ht="15.75" customHeight="1" x14ac:dyDescent="0.4">
      <c r="A1915" s="1" t="s">
        <v>3212</v>
      </c>
      <c r="B1915" s="1" t="s">
        <v>12523</v>
      </c>
      <c r="C1915" s="1" t="s">
        <v>9</v>
      </c>
      <c r="D1915" s="1" t="s">
        <v>13825</v>
      </c>
      <c r="E1915" s="102">
        <v>283</v>
      </c>
    </row>
    <row r="1916" spans="1:5" s="4" customFormat="1" ht="15.75" customHeight="1" x14ac:dyDescent="0.4">
      <c r="A1916" s="1" t="s">
        <v>3216</v>
      </c>
      <c r="B1916" s="1" t="s">
        <v>3217</v>
      </c>
      <c r="C1916" s="1" t="s">
        <v>9</v>
      </c>
      <c r="D1916" s="1" t="s">
        <v>3218</v>
      </c>
      <c r="E1916" s="102">
        <v>0</v>
      </c>
    </row>
    <row r="1917" spans="1:5" s="4" customFormat="1" ht="15.75" customHeight="1" x14ac:dyDescent="0.4">
      <c r="A1917" s="1" t="s">
        <v>3288</v>
      </c>
      <c r="B1917" s="1" t="s">
        <v>9160</v>
      </c>
      <c r="C1917" s="1" t="s">
        <v>9</v>
      </c>
      <c r="D1917" s="1" t="s">
        <v>13825</v>
      </c>
      <c r="E1917" s="102">
        <v>1240683</v>
      </c>
    </row>
    <row r="1918" spans="1:5" s="4" customFormat="1" ht="15.75" customHeight="1" x14ac:dyDescent="0.4">
      <c r="A1918" s="1" t="s">
        <v>3289</v>
      </c>
      <c r="B1918" s="1" t="s">
        <v>8021</v>
      </c>
      <c r="C1918" s="1" t="s">
        <v>9</v>
      </c>
      <c r="D1918" s="1" t="s">
        <v>13825</v>
      </c>
      <c r="E1918" s="102">
        <v>58417</v>
      </c>
    </row>
    <row r="1919" spans="1:5" s="4" customFormat="1" ht="15.75" customHeight="1" x14ac:dyDescent="0.4">
      <c r="A1919" s="1" t="s">
        <v>3290</v>
      </c>
      <c r="B1919" s="1" t="s">
        <v>8022</v>
      </c>
      <c r="C1919" s="1" t="s">
        <v>9</v>
      </c>
      <c r="D1919" s="1" t="s">
        <v>13825</v>
      </c>
      <c r="E1919" s="102">
        <v>123061</v>
      </c>
    </row>
    <row r="1920" spans="1:5" s="4" customFormat="1" ht="15.75" customHeight="1" x14ac:dyDescent="0.4">
      <c r="A1920" s="1" t="s">
        <v>3295</v>
      </c>
      <c r="B1920" s="1" t="s">
        <v>3296</v>
      </c>
      <c r="C1920" s="1" t="s">
        <v>9</v>
      </c>
      <c r="D1920" s="1" t="s">
        <v>1999</v>
      </c>
      <c r="E1920" s="102">
        <v>302076</v>
      </c>
    </row>
    <row r="1921" spans="1:5" s="4" customFormat="1" ht="15.75" customHeight="1" x14ac:dyDescent="0.4">
      <c r="A1921" s="1" t="s">
        <v>3297</v>
      </c>
      <c r="B1921" s="1" t="s">
        <v>3298</v>
      </c>
      <c r="C1921" s="1" t="s">
        <v>9</v>
      </c>
      <c r="D1921" s="1" t="s">
        <v>1709</v>
      </c>
      <c r="E1921" s="102">
        <v>249584</v>
      </c>
    </row>
    <row r="1922" spans="1:5" s="4" customFormat="1" ht="15.75" customHeight="1" x14ac:dyDescent="0.4">
      <c r="A1922" s="1" t="s">
        <v>3299</v>
      </c>
      <c r="B1922" s="1" t="s">
        <v>3300</v>
      </c>
      <c r="C1922" s="1" t="s">
        <v>9</v>
      </c>
      <c r="D1922" s="1" t="s">
        <v>1999</v>
      </c>
      <c r="E1922" s="102">
        <v>163911</v>
      </c>
    </row>
    <row r="1923" spans="1:5" s="4" customFormat="1" ht="15.75" customHeight="1" x14ac:dyDescent="0.4">
      <c r="A1923" s="1" t="s">
        <v>3303</v>
      </c>
      <c r="B1923" s="1" t="s">
        <v>18866</v>
      </c>
      <c r="C1923" s="1" t="s">
        <v>9</v>
      </c>
      <c r="D1923" s="1" t="s">
        <v>13825</v>
      </c>
      <c r="E1923" s="102">
        <v>51119</v>
      </c>
    </row>
    <row r="1924" spans="1:5" s="4" customFormat="1" ht="15.75" customHeight="1" x14ac:dyDescent="0.4">
      <c r="A1924" s="1" t="s">
        <v>3304</v>
      </c>
      <c r="B1924" s="1" t="s">
        <v>3305</v>
      </c>
      <c r="C1924" s="1" t="s">
        <v>9</v>
      </c>
      <c r="D1924" s="1" t="s">
        <v>13825</v>
      </c>
      <c r="E1924" s="102">
        <v>97951</v>
      </c>
    </row>
    <row r="1925" spans="1:5" s="4" customFormat="1" ht="15.75" customHeight="1" x14ac:dyDescent="0.4">
      <c r="A1925" s="1" t="s">
        <v>3317</v>
      </c>
      <c r="B1925" s="1" t="s">
        <v>3318</v>
      </c>
      <c r="C1925" s="1" t="s">
        <v>9</v>
      </c>
      <c r="D1925" s="1" t="s">
        <v>2380</v>
      </c>
      <c r="E1925" s="102">
        <v>0</v>
      </c>
    </row>
    <row r="1926" spans="1:5" s="4" customFormat="1" ht="15.75" customHeight="1" x14ac:dyDescent="0.4">
      <c r="A1926" s="1" t="s">
        <v>3331</v>
      </c>
      <c r="B1926" s="1" t="s">
        <v>3332</v>
      </c>
      <c r="C1926" s="1" t="s">
        <v>9</v>
      </c>
      <c r="D1926" s="1" t="s">
        <v>2136</v>
      </c>
      <c r="E1926" s="102">
        <v>293858</v>
      </c>
    </row>
    <row r="1927" spans="1:5" s="4" customFormat="1" ht="15.75" customHeight="1" x14ac:dyDescent="0.4">
      <c r="A1927" s="1" t="s">
        <v>3348</v>
      </c>
      <c r="B1927" s="1" t="s">
        <v>3349</v>
      </c>
      <c r="C1927" s="1" t="s">
        <v>11</v>
      </c>
      <c r="D1927" s="1" t="s">
        <v>1999</v>
      </c>
      <c r="E1927" s="102">
        <v>154903</v>
      </c>
    </row>
    <row r="1928" spans="1:5" s="4" customFormat="1" ht="15.75" customHeight="1" x14ac:dyDescent="0.4">
      <c r="A1928" s="1" t="s">
        <v>3357</v>
      </c>
      <c r="B1928" s="1" t="s">
        <v>3358</v>
      </c>
      <c r="C1928" s="1" t="s">
        <v>9</v>
      </c>
      <c r="D1928" s="1" t="s">
        <v>13825</v>
      </c>
      <c r="E1928" s="102">
        <v>282899</v>
      </c>
    </row>
    <row r="1929" spans="1:5" s="4" customFormat="1" ht="15.75" customHeight="1" x14ac:dyDescent="0.4">
      <c r="A1929" s="1" t="s">
        <v>3359</v>
      </c>
      <c r="B1929" s="1" t="s">
        <v>17757</v>
      </c>
      <c r="C1929" s="1" t="s">
        <v>9</v>
      </c>
      <c r="D1929" s="1" t="s">
        <v>13825</v>
      </c>
      <c r="E1929" s="102">
        <v>32735</v>
      </c>
    </row>
    <row r="1930" spans="1:5" s="4" customFormat="1" ht="15.75" customHeight="1" x14ac:dyDescent="0.4">
      <c r="A1930" s="1" t="s">
        <v>3364</v>
      </c>
      <c r="B1930" s="1" t="s">
        <v>3365</v>
      </c>
      <c r="C1930" s="1" t="s">
        <v>4</v>
      </c>
      <c r="D1930" s="1" t="s">
        <v>1709</v>
      </c>
      <c r="E1930" s="102">
        <v>0</v>
      </c>
    </row>
    <row r="1931" spans="1:5" s="4" customFormat="1" ht="15.75" customHeight="1" x14ac:dyDescent="0.4">
      <c r="A1931" s="1" t="s">
        <v>3366</v>
      </c>
      <c r="B1931" s="1" t="s">
        <v>3367</v>
      </c>
      <c r="C1931" s="1" t="s">
        <v>11</v>
      </c>
      <c r="D1931" s="1" t="s">
        <v>1999</v>
      </c>
      <c r="E1931" s="102">
        <v>19508</v>
      </c>
    </row>
    <row r="1932" spans="1:5" s="4" customFormat="1" ht="15.75" customHeight="1" x14ac:dyDescent="0.4">
      <c r="A1932" s="1" t="s">
        <v>3373</v>
      </c>
      <c r="B1932" s="1" t="s">
        <v>3374</v>
      </c>
      <c r="C1932" s="1" t="s">
        <v>8</v>
      </c>
      <c r="D1932" s="1" t="s">
        <v>1985</v>
      </c>
      <c r="E1932" s="102">
        <v>1480038</v>
      </c>
    </row>
    <row r="1933" spans="1:5" s="4" customFormat="1" ht="15.75" customHeight="1" x14ac:dyDescent="0.4">
      <c r="A1933" s="1" t="s">
        <v>3375</v>
      </c>
      <c r="B1933" s="1" t="s">
        <v>3376</v>
      </c>
      <c r="C1933" s="1" t="s">
        <v>8</v>
      </c>
      <c r="D1933" s="1" t="s">
        <v>1709</v>
      </c>
      <c r="E1933" s="102">
        <v>160780</v>
      </c>
    </row>
    <row r="1934" spans="1:5" s="4" customFormat="1" ht="15.75" customHeight="1" x14ac:dyDescent="0.4">
      <c r="A1934" s="1" t="s">
        <v>3377</v>
      </c>
      <c r="B1934" s="1" t="s">
        <v>3378</v>
      </c>
      <c r="C1934" s="1" t="s">
        <v>8</v>
      </c>
      <c r="D1934" s="1" t="s">
        <v>2200</v>
      </c>
      <c r="E1934" s="102">
        <v>97297</v>
      </c>
    </row>
    <row r="1935" spans="1:5" s="4" customFormat="1" ht="15.75" customHeight="1" x14ac:dyDescent="0.4">
      <c r="A1935" s="1" t="s">
        <v>3379</v>
      </c>
      <c r="B1935" s="1" t="s">
        <v>3380</v>
      </c>
      <c r="C1935" s="1" t="s">
        <v>9</v>
      </c>
      <c r="D1935" s="1" t="s">
        <v>1999</v>
      </c>
      <c r="E1935" s="102">
        <v>0</v>
      </c>
    </row>
    <row r="1936" spans="1:5" s="4" customFormat="1" ht="15.75" customHeight="1" x14ac:dyDescent="0.4">
      <c r="A1936" s="1" t="s">
        <v>3387</v>
      </c>
      <c r="B1936" s="1" t="s">
        <v>3388</v>
      </c>
      <c r="C1936" s="1" t="s">
        <v>8</v>
      </c>
      <c r="D1936" s="1" t="s">
        <v>1985</v>
      </c>
      <c r="E1936" s="102">
        <v>3536</v>
      </c>
    </row>
    <row r="1937" spans="1:5" s="4" customFormat="1" ht="15.75" customHeight="1" x14ac:dyDescent="0.4">
      <c r="A1937" s="1" t="s">
        <v>3389</v>
      </c>
      <c r="B1937" s="1" t="s">
        <v>3390</v>
      </c>
      <c r="C1937" s="1" t="s">
        <v>8</v>
      </c>
      <c r="D1937" s="1" t="s">
        <v>16</v>
      </c>
      <c r="E1937" s="102">
        <v>956</v>
      </c>
    </row>
    <row r="1938" spans="1:5" s="4" customFormat="1" ht="15.75" customHeight="1" x14ac:dyDescent="0.4">
      <c r="A1938" s="1" t="s">
        <v>3391</v>
      </c>
      <c r="B1938" s="1" t="s">
        <v>3392</v>
      </c>
      <c r="C1938" s="1" t="s">
        <v>9</v>
      </c>
      <c r="D1938" s="1" t="s">
        <v>1999</v>
      </c>
      <c r="E1938" s="102">
        <v>311368</v>
      </c>
    </row>
    <row r="1939" spans="1:5" s="4" customFormat="1" ht="15.75" customHeight="1" x14ac:dyDescent="0.4">
      <c r="A1939" s="1" t="s">
        <v>3393</v>
      </c>
      <c r="B1939" s="1" t="s">
        <v>3394</v>
      </c>
      <c r="C1939" s="1" t="s">
        <v>9</v>
      </c>
      <c r="D1939" s="1" t="s">
        <v>1999</v>
      </c>
      <c r="E1939" s="102">
        <v>0</v>
      </c>
    </row>
    <row r="1940" spans="1:5" s="4" customFormat="1" ht="15.75" customHeight="1" x14ac:dyDescent="0.4">
      <c r="A1940" s="1" t="s">
        <v>3397</v>
      </c>
      <c r="B1940" s="1" t="s">
        <v>3398</v>
      </c>
      <c r="C1940" s="1" t="s">
        <v>9</v>
      </c>
      <c r="D1940" s="1" t="s">
        <v>1999</v>
      </c>
      <c r="E1940" s="102">
        <v>160224</v>
      </c>
    </row>
    <row r="1941" spans="1:5" s="4" customFormat="1" ht="15.75" customHeight="1" x14ac:dyDescent="0.4">
      <c r="A1941" s="1" t="s">
        <v>3421</v>
      </c>
      <c r="B1941" s="1" t="s">
        <v>3422</v>
      </c>
      <c r="C1941" s="1" t="s">
        <v>9</v>
      </c>
      <c r="D1941" s="1" t="s">
        <v>2189</v>
      </c>
      <c r="E1941" s="102">
        <v>4120</v>
      </c>
    </row>
    <row r="1942" spans="1:5" s="4" customFormat="1" ht="15.75" customHeight="1" x14ac:dyDescent="0.4">
      <c r="A1942" s="1" t="s">
        <v>3430</v>
      </c>
      <c r="B1942" s="1" t="s">
        <v>3431</v>
      </c>
      <c r="C1942" s="1" t="s">
        <v>9</v>
      </c>
      <c r="D1942" s="1" t="s">
        <v>1999</v>
      </c>
      <c r="E1942" s="102">
        <v>252625</v>
      </c>
    </row>
    <row r="1943" spans="1:5" s="4" customFormat="1" ht="15.75" customHeight="1" x14ac:dyDescent="0.4">
      <c r="A1943" s="1" t="s">
        <v>3464</v>
      </c>
      <c r="B1943" s="1" t="s">
        <v>8035</v>
      </c>
      <c r="C1943" s="1" t="s">
        <v>9</v>
      </c>
      <c r="D1943" s="1" t="s">
        <v>13825</v>
      </c>
      <c r="E1943" s="102">
        <v>116971</v>
      </c>
    </row>
    <row r="1944" spans="1:5" s="4" customFormat="1" ht="15.75" customHeight="1" x14ac:dyDescent="0.4">
      <c r="A1944" s="1" t="s">
        <v>3471</v>
      </c>
      <c r="B1944" s="1" t="s">
        <v>8036</v>
      </c>
      <c r="C1944" s="1" t="s">
        <v>9</v>
      </c>
      <c r="D1944" s="1" t="s">
        <v>13825</v>
      </c>
      <c r="E1944" s="102">
        <v>138799</v>
      </c>
    </row>
    <row r="1945" spans="1:5" s="4" customFormat="1" ht="15.75" customHeight="1" x14ac:dyDescent="0.4">
      <c r="A1945" s="1" t="s">
        <v>3488</v>
      </c>
      <c r="B1945" s="1" t="s">
        <v>18867</v>
      </c>
      <c r="C1945" s="1" t="s">
        <v>9</v>
      </c>
      <c r="D1945" s="1" t="s">
        <v>13825</v>
      </c>
      <c r="E1945" s="102">
        <v>144303</v>
      </c>
    </row>
    <row r="1946" spans="1:5" s="4" customFormat="1" ht="15.75" customHeight="1" x14ac:dyDescent="0.4">
      <c r="A1946" s="1" t="s">
        <v>3509</v>
      </c>
      <c r="B1946" s="1" t="s">
        <v>8037</v>
      </c>
      <c r="C1946" s="1" t="s">
        <v>9</v>
      </c>
      <c r="D1946" s="1" t="s">
        <v>13825</v>
      </c>
      <c r="E1946" s="102">
        <v>16990</v>
      </c>
    </row>
    <row r="1947" spans="1:5" s="4" customFormat="1" ht="15.75" customHeight="1" x14ac:dyDescent="0.4">
      <c r="A1947" s="1" t="s">
        <v>3530</v>
      </c>
      <c r="B1947" s="1" t="s">
        <v>8038</v>
      </c>
      <c r="C1947" s="1" t="s">
        <v>11</v>
      </c>
      <c r="D1947" s="1" t="s">
        <v>13825</v>
      </c>
      <c r="E1947" s="102">
        <v>-595</v>
      </c>
    </row>
    <row r="1948" spans="1:5" s="4" customFormat="1" ht="15.75" customHeight="1" x14ac:dyDescent="0.4">
      <c r="A1948" s="1" t="s">
        <v>3535</v>
      </c>
      <c r="B1948" s="1" t="s">
        <v>8039</v>
      </c>
      <c r="C1948" s="1" t="s">
        <v>9</v>
      </c>
      <c r="D1948" s="1" t="s">
        <v>1709</v>
      </c>
      <c r="E1948" s="102">
        <v>514017</v>
      </c>
    </row>
    <row r="1949" spans="1:5" s="4" customFormat="1" ht="15.75" customHeight="1" x14ac:dyDescent="0.4">
      <c r="A1949" s="1" t="s">
        <v>3558</v>
      </c>
      <c r="B1949" s="1" t="s">
        <v>3559</v>
      </c>
      <c r="C1949" s="1" t="s">
        <v>9</v>
      </c>
      <c r="D1949" s="1" t="s">
        <v>13825</v>
      </c>
      <c r="E1949" s="102">
        <v>16282</v>
      </c>
    </row>
    <row r="1950" spans="1:5" s="4" customFormat="1" ht="15.75" customHeight="1" x14ac:dyDescent="0.4">
      <c r="A1950" s="1" t="s">
        <v>3560</v>
      </c>
      <c r="B1950" s="1" t="s">
        <v>3561</v>
      </c>
      <c r="C1950" s="1" t="s">
        <v>8</v>
      </c>
      <c r="D1950" s="1" t="s">
        <v>2062</v>
      </c>
      <c r="E1950" s="102">
        <v>1150833</v>
      </c>
    </row>
    <row r="1951" spans="1:5" s="4" customFormat="1" ht="15.75" customHeight="1" x14ac:dyDescent="0.4">
      <c r="A1951" s="1" t="s">
        <v>3562</v>
      </c>
      <c r="B1951" s="1" t="s">
        <v>3563</v>
      </c>
      <c r="C1951" s="1" t="s">
        <v>9</v>
      </c>
      <c r="D1951" s="1" t="s">
        <v>1999</v>
      </c>
      <c r="E1951" s="102">
        <v>109126</v>
      </c>
    </row>
    <row r="1952" spans="1:5" s="4" customFormat="1" ht="15.75" customHeight="1" x14ac:dyDescent="0.4">
      <c r="A1952" s="1" t="s">
        <v>3571</v>
      </c>
      <c r="B1952" s="1" t="s">
        <v>3572</v>
      </c>
      <c r="C1952" s="1" t="s">
        <v>9</v>
      </c>
      <c r="D1952" s="1" t="s">
        <v>1999</v>
      </c>
      <c r="E1952" s="102">
        <v>182783</v>
      </c>
    </row>
    <row r="1953" spans="1:5" s="4" customFormat="1" ht="15.75" customHeight="1" x14ac:dyDescent="0.4">
      <c r="A1953" s="1" t="s">
        <v>3592</v>
      </c>
      <c r="B1953" s="1" t="s">
        <v>3593</v>
      </c>
      <c r="C1953" s="1" t="s">
        <v>9</v>
      </c>
      <c r="D1953" s="1" t="s">
        <v>1999</v>
      </c>
      <c r="E1953" s="102">
        <v>3433</v>
      </c>
    </row>
    <row r="1954" spans="1:5" s="4" customFormat="1" ht="15.75" customHeight="1" x14ac:dyDescent="0.4">
      <c r="A1954" s="1" t="s">
        <v>3600</v>
      </c>
      <c r="B1954" s="1" t="s">
        <v>3601</v>
      </c>
      <c r="C1954" s="1" t="s">
        <v>9</v>
      </c>
      <c r="D1954" s="1" t="s">
        <v>1999</v>
      </c>
      <c r="E1954" s="102">
        <v>0</v>
      </c>
    </row>
    <row r="1955" spans="1:5" s="4" customFormat="1" ht="15.75" customHeight="1" x14ac:dyDescent="0.4">
      <c r="A1955" s="1" t="s">
        <v>3602</v>
      </c>
      <c r="B1955" s="1" t="s">
        <v>3603</v>
      </c>
      <c r="C1955" s="1" t="s">
        <v>11</v>
      </c>
      <c r="D1955" s="1" t="s">
        <v>2432</v>
      </c>
      <c r="E1955" s="102">
        <v>186620</v>
      </c>
    </row>
    <row r="1956" spans="1:5" s="4" customFormat="1" ht="15.75" customHeight="1" x14ac:dyDescent="0.4">
      <c r="A1956" s="1" t="s">
        <v>3606</v>
      </c>
      <c r="B1956" s="1" t="s">
        <v>3607</v>
      </c>
      <c r="C1956" s="1" t="s">
        <v>11</v>
      </c>
      <c r="D1956" s="1" t="s">
        <v>2432</v>
      </c>
      <c r="E1956" s="102">
        <v>0</v>
      </c>
    </row>
    <row r="1957" spans="1:5" s="4" customFormat="1" ht="15.75" customHeight="1" x14ac:dyDescent="0.4">
      <c r="A1957" s="1" t="s">
        <v>3614</v>
      </c>
      <c r="B1957" s="1" t="s">
        <v>3615</v>
      </c>
      <c r="C1957" s="1" t="s">
        <v>11</v>
      </c>
      <c r="D1957" s="1" t="s">
        <v>2432</v>
      </c>
      <c r="E1957" s="102">
        <v>257215</v>
      </c>
    </row>
    <row r="1958" spans="1:5" s="4" customFormat="1" ht="15.75" customHeight="1" x14ac:dyDescent="0.4">
      <c r="A1958" s="1" t="s">
        <v>3633</v>
      </c>
      <c r="B1958" s="1" t="s">
        <v>3634</v>
      </c>
      <c r="C1958" s="1" t="s">
        <v>8</v>
      </c>
      <c r="D1958" s="1" t="s">
        <v>23</v>
      </c>
      <c r="E1958" s="102">
        <v>612645</v>
      </c>
    </row>
    <row r="1959" spans="1:5" s="4" customFormat="1" ht="15.75" customHeight="1" x14ac:dyDescent="0.4">
      <c r="A1959" s="1" t="s">
        <v>3637</v>
      </c>
      <c r="B1959" s="1" t="s">
        <v>3638</v>
      </c>
      <c r="C1959" s="1" t="s">
        <v>9</v>
      </c>
      <c r="D1959" s="1" t="s">
        <v>1995</v>
      </c>
      <c r="E1959" s="102">
        <v>31</v>
      </c>
    </row>
    <row r="1960" spans="1:5" s="4" customFormat="1" ht="15.75" customHeight="1" x14ac:dyDescent="0.4">
      <c r="A1960" s="1" t="s">
        <v>3643</v>
      </c>
      <c r="B1960" s="1" t="s">
        <v>9161</v>
      </c>
      <c r="C1960" s="1" t="s">
        <v>11</v>
      </c>
      <c r="D1960" s="1" t="s">
        <v>2136</v>
      </c>
      <c r="E1960" s="102">
        <v>255282</v>
      </c>
    </row>
    <row r="1961" spans="1:5" s="4" customFormat="1" ht="15.75" customHeight="1" x14ac:dyDescent="0.4">
      <c r="A1961" s="1" t="s">
        <v>3650</v>
      </c>
      <c r="B1961" s="1" t="s">
        <v>3651</v>
      </c>
      <c r="C1961" s="1" t="s">
        <v>9</v>
      </c>
      <c r="D1961" s="1" t="s">
        <v>1987</v>
      </c>
      <c r="E1961" s="102">
        <v>45969</v>
      </c>
    </row>
    <row r="1962" spans="1:5" s="4" customFormat="1" ht="15.75" customHeight="1" x14ac:dyDescent="0.4">
      <c r="A1962" s="1" t="s">
        <v>3653</v>
      </c>
      <c r="B1962" s="1" t="s">
        <v>3654</v>
      </c>
      <c r="C1962" s="1" t="s">
        <v>9</v>
      </c>
      <c r="D1962" s="1" t="s">
        <v>13825</v>
      </c>
      <c r="E1962" s="102">
        <v>471318</v>
      </c>
    </row>
    <row r="1963" spans="1:5" s="4" customFormat="1" ht="15.75" customHeight="1" x14ac:dyDescent="0.4">
      <c r="A1963" s="1" t="s">
        <v>3655</v>
      </c>
      <c r="B1963" s="1" t="s">
        <v>3656</v>
      </c>
      <c r="C1963" s="1" t="s">
        <v>11429</v>
      </c>
      <c r="D1963" s="1" t="s">
        <v>1999</v>
      </c>
      <c r="E1963" s="102">
        <v>0</v>
      </c>
    </row>
    <row r="1964" spans="1:5" s="4" customFormat="1" ht="15.75" customHeight="1" x14ac:dyDescent="0.4">
      <c r="A1964" s="1" t="s">
        <v>3663</v>
      </c>
      <c r="B1964" s="1" t="s">
        <v>3664</v>
      </c>
      <c r="C1964" s="1" t="s">
        <v>9</v>
      </c>
      <c r="D1964" s="1" t="s">
        <v>1999</v>
      </c>
      <c r="E1964" s="102">
        <v>2448</v>
      </c>
    </row>
    <row r="1965" spans="1:5" s="4" customFormat="1" ht="15.75" customHeight="1" x14ac:dyDescent="0.4">
      <c r="A1965" s="1" t="s">
        <v>3672</v>
      </c>
      <c r="B1965" s="1" t="s">
        <v>3673</v>
      </c>
      <c r="C1965" s="1" t="s">
        <v>9</v>
      </c>
      <c r="D1965" s="1" t="s">
        <v>1999</v>
      </c>
      <c r="E1965" s="102">
        <v>0</v>
      </c>
    </row>
    <row r="1966" spans="1:5" s="4" customFormat="1" ht="15.75" customHeight="1" x14ac:dyDescent="0.4">
      <c r="A1966" s="1" t="s">
        <v>3683</v>
      </c>
      <c r="B1966" s="1" t="s">
        <v>3684</v>
      </c>
      <c r="C1966" s="1" t="s">
        <v>9</v>
      </c>
      <c r="D1966" s="1" t="s">
        <v>1999</v>
      </c>
      <c r="E1966" s="102">
        <v>0</v>
      </c>
    </row>
    <row r="1967" spans="1:5" s="4" customFormat="1" ht="15.75" customHeight="1" x14ac:dyDescent="0.4">
      <c r="A1967" s="1" t="s">
        <v>3698</v>
      </c>
      <c r="B1967" s="1" t="s">
        <v>3699</v>
      </c>
      <c r="C1967" s="1" t="s">
        <v>8</v>
      </c>
      <c r="D1967" s="1" t="s">
        <v>1709</v>
      </c>
      <c r="E1967" s="102">
        <v>0</v>
      </c>
    </row>
    <row r="1968" spans="1:5" s="4" customFormat="1" ht="15.75" customHeight="1" x14ac:dyDescent="0.4">
      <c r="A1968" s="1" t="s">
        <v>3707</v>
      </c>
      <c r="B1968" s="1" t="s">
        <v>3708</v>
      </c>
      <c r="C1968" s="1" t="s">
        <v>8</v>
      </c>
      <c r="D1968" s="1" t="s">
        <v>2793</v>
      </c>
      <c r="E1968" s="102">
        <v>32288</v>
      </c>
    </row>
    <row r="1969" spans="1:5" s="4" customFormat="1" ht="15.75" customHeight="1" x14ac:dyDescent="0.4">
      <c r="A1969" s="1" t="s">
        <v>3725</v>
      </c>
      <c r="B1969" s="1" t="s">
        <v>3726</v>
      </c>
      <c r="C1969" s="1" t="s">
        <v>9</v>
      </c>
      <c r="D1969" s="1" t="s">
        <v>13825</v>
      </c>
      <c r="E1969" s="102">
        <v>26243</v>
      </c>
    </row>
    <row r="1970" spans="1:5" s="4" customFormat="1" ht="15.75" customHeight="1" x14ac:dyDescent="0.4">
      <c r="A1970" s="1" t="s">
        <v>3740</v>
      </c>
      <c r="B1970" s="1" t="s">
        <v>3741</v>
      </c>
      <c r="C1970" s="1" t="s">
        <v>8</v>
      </c>
      <c r="D1970" s="1" t="s">
        <v>2231</v>
      </c>
      <c r="E1970" s="102">
        <v>28370</v>
      </c>
    </row>
    <row r="1971" spans="1:5" s="4" customFormat="1" ht="15.75" customHeight="1" x14ac:dyDescent="0.4">
      <c r="A1971" s="1" t="s">
        <v>3753</v>
      </c>
      <c r="B1971" s="1" t="s">
        <v>3754</v>
      </c>
      <c r="C1971" s="1" t="s">
        <v>9</v>
      </c>
      <c r="D1971" s="1" t="s">
        <v>1999</v>
      </c>
      <c r="E1971" s="102">
        <v>37976</v>
      </c>
    </row>
    <row r="1972" spans="1:5" s="4" customFormat="1" ht="15.75" customHeight="1" x14ac:dyDescent="0.4">
      <c r="A1972" s="1" t="s">
        <v>3775</v>
      </c>
      <c r="B1972" s="1" t="s">
        <v>3776</v>
      </c>
      <c r="C1972" s="1" t="s">
        <v>9</v>
      </c>
      <c r="D1972" s="1" t="s">
        <v>1999</v>
      </c>
      <c r="E1972" s="102">
        <v>0</v>
      </c>
    </row>
    <row r="1973" spans="1:5" s="4" customFormat="1" ht="15.75" customHeight="1" x14ac:dyDescent="0.4">
      <c r="A1973" s="1" t="s">
        <v>3777</v>
      </c>
      <c r="B1973" s="1" t="s">
        <v>3778</v>
      </c>
      <c r="C1973" s="1" t="s">
        <v>9</v>
      </c>
      <c r="D1973" s="1" t="s">
        <v>1999</v>
      </c>
      <c r="E1973" s="102">
        <v>2721</v>
      </c>
    </row>
    <row r="1974" spans="1:5" s="4" customFormat="1" ht="15.75" customHeight="1" x14ac:dyDescent="0.4">
      <c r="A1974" s="1" t="s">
        <v>3779</v>
      </c>
      <c r="B1974" s="1" t="s">
        <v>3780</v>
      </c>
      <c r="C1974" s="1" t="s">
        <v>11</v>
      </c>
      <c r="D1974" s="1" t="s">
        <v>2432</v>
      </c>
      <c r="E1974" s="102">
        <v>0</v>
      </c>
    </row>
    <row r="1975" spans="1:5" s="4" customFormat="1" ht="15.75" customHeight="1" x14ac:dyDescent="0.4">
      <c r="A1975" s="1" t="s">
        <v>3781</v>
      </c>
      <c r="B1975" s="1" t="s">
        <v>3782</v>
      </c>
      <c r="C1975" s="1" t="s">
        <v>9</v>
      </c>
      <c r="D1975" s="1" t="s">
        <v>1999</v>
      </c>
      <c r="E1975" s="102">
        <v>0</v>
      </c>
    </row>
    <row r="1976" spans="1:5" s="4" customFormat="1" ht="15.75" customHeight="1" x14ac:dyDescent="0.4">
      <c r="A1976" s="1" t="s">
        <v>3810</v>
      </c>
      <c r="B1976" s="1" t="s">
        <v>17773</v>
      </c>
      <c r="C1976" s="1" t="s">
        <v>11</v>
      </c>
      <c r="D1976" s="1" t="s">
        <v>2432</v>
      </c>
      <c r="E1976" s="102">
        <v>0</v>
      </c>
    </row>
    <row r="1977" spans="1:5" s="4" customFormat="1" ht="15.75" customHeight="1" x14ac:dyDescent="0.4">
      <c r="A1977" s="1" t="s">
        <v>3824</v>
      </c>
      <c r="B1977" s="1" t="s">
        <v>3825</v>
      </c>
      <c r="C1977" s="1" t="s">
        <v>9</v>
      </c>
      <c r="D1977" s="1" t="s">
        <v>1999</v>
      </c>
      <c r="E1977" s="102">
        <v>0</v>
      </c>
    </row>
    <row r="1978" spans="1:5" s="4" customFormat="1" ht="15.75" customHeight="1" x14ac:dyDescent="0.4">
      <c r="A1978" s="1" t="s">
        <v>3828</v>
      </c>
      <c r="B1978" s="1" t="s">
        <v>3829</v>
      </c>
      <c r="C1978" s="1" t="s">
        <v>11</v>
      </c>
      <c r="D1978" s="1" t="s">
        <v>2432</v>
      </c>
      <c r="E1978" s="102">
        <v>0</v>
      </c>
    </row>
    <row r="1979" spans="1:5" s="4" customFormat="1" ht="15.75" customHeight="1" x14ac:dyDescent="0.4">
      <c r="A1979" s="1" t="s">
        <v>3900</v>
      </c>
      <c r="B1979" s="1" t="s">
        <v>3901</v>
      </c>
      <c r="C1979" s="1" t="s">
        <v>9</v>
      </c>
      <c r="D1979" s="1" t="s">
        <v>1999</v>
      </c>
      <c r="E1979" s="102">
        <v>0</v>
      </c>
    </row>
    <row r="1980" spans="1:5" s="4" customFormat="1" ht="15.75" customHeight="1" x14ac:dyDescent="0.4">
      <c r="A1980" s="1" t="s">
        <v>3904</v>
      </c>
      <c r="B1980" s="1" t="s">
        <v>3905</v>
      </c>
      <c r="C1980" s="1" t="s">
        <v>9</v>
      </c>
      <c r="D1980" s="1" t="s">
        <v>1999</v>
      </c>
      <c r="E1980" s="102">
        <v>0</v>
      </c>
    </row>
    <row r="1981" spans="1:5" s="4" customFormat="1" ht="15.75" customHeight="1" x14ac:dyDescent="0.4">
      <c r="A1981" s="1" t="s">
        <v>3914</v>
      </c>
      <c r="B1981" s="1" t="s">
        <v>8075</v>
      </c>
      <c r="C1981" s="1" t="s">
        <v>9</v>
      </c>
      <c r="D1981" s="1" t="s">
        <v>1999</v>
      </c>
      <c r="E1981" s="102">
        <v>180996</v>
      </c>
    </row>
    <row r="1982" spans="1:5" s="4" customFormat="1" ht="15.75" customHeight="1" x14ac:dyDescent="0.4">
      <c r="A1982" s="1" t="s">
        <v>3918</v>
      </c>
      <c r="B1982" s="1" t="s">
        <v>17775</v>
      </c>
      <c r="C1982" s="1" t="s">
        <v>8</v>
      </c>
      <c r="D1982" s="1" t="s">
        <v>64</v>
      </c>
      <c r="E1982" s="102">
        <v>0</v>
      </c>
    </row>
    <row r="1983" spans="1:5" s="4" customFormat="1" ht="15.75" customHeight="1" x14ac:dyDescent="0.4">
      <c r="A1983" s="1" t="s">
        <v>3919</v>
      </c>
      <c r="B1983" s="1" t="s">
        <v>8076</v>
      </c>
      <c r="C1983" s="1" t="s">
        <v>11</v>
      </c>
      <c r="D1983" s="1" t="s">
        <v>2432</v>
      </c>
      <c r="E1983" s="102">
        <v>366956</v>
      </c>
    </row>
    <row r="1984" spans="1:5" s="4" customFormat="1" ht="15.75" customHeight="1" x14ac:dyDescent="0.4">
      <c r="A1984" s="1" t="s">
        <v>3920</v>
      </c>
      <c r="B1984" s="1" t="s">
        <v>3921</v>
      </c>
      <c r="C1984" s="1" t="s">
        <v>9</v>
      </c>
      <c r="D1984" s="1" t="s">
        <v>1709</v>
      </c>
      <c r="E1984" s="102">
        <v>0</v>
      </c>
    </row>
    <row r="1985" spans="1:5" s="4" customFormat="1" ht="15.75" customHeight="1" x14ac:dyDescent="0.4">
      <c r="A1985" s="1" t="s">
        <v>3948</v>
      </c>
      <c r="B1985" s="1" t="s">
        <v>3949</v>
      </c>
      <c r="C1985" s="1" t="s">
        <v>11</v>
      </c>
      <c r="D1985" s="1" t="s">
        <v>2432</v>
      </c>
      <c r="E1985" s="102">
        <v>293191</v>
      </c>
    </row>
    <row r="1986" spans="1:5" s="4" customFormat="1" ht="15.75" customHeight="1" x14ac:dyDescent="0.4">
      <c r="A1986" s="1" t="s">
        <v>3954</v>
      </c>
      <c r="B1986" s="1" t="s">
        <v>8078</v>
      </c>
      <c r="C1986" s="1" t="s">
        <v>9</v>
      </c>
      <c r="D1986" s="1" t="s">
        <v>3955</v>
      </c>
      <c r="E1986" s="102">
        <v>21611</v>
      </c>
    </row>
    <row r="1987" spans="1:5" s="4" customFormat="1" ht="15.75" customHeight="1" x14ac:dyDescent="0.4">
      <c r="A1987" s="1" t="s">
        <v>3962</v>
      </c>
      <c r="B1987" s="1" t="s">
        <v>18868</v>
      </c>
      <c r="C1987" s="1" t="s">
        <v>9</v>
      </c>
      <c r="D1987" s="1" t="s">
        <v>73</v>
      </c>
      <c r="E1987" s="102">
        <v>958063</v>
      </c>
    </row>
    <row r="1988" spans="1:5" s="4" customFormat="1" ht="15.75" customHeight="1" x14ac:dyDescent="0.4">
      <c r="A1988" s="1" t="s">
        <v>3968</v>
      </c>
      <c r="B1988" s="1" t="s">
        <v>13586</v>
      </c>
      <c r="C1988" s="1" t="s">
        <v>11</v>
      </c>
      <c r="D1988" s="1" t="s">
        <v>2432</v>
      </c>
      <c r="E1988" s="102">
        <v>0</v>
      </c>
    </row>
    <row r="1989" spans="1:5" s="4" customFormat="1" ht="15.75" customHeight="1" x14ac:dyDescent="0.4">
      <c r="A1989" s="1" t="s">
        <v>3971</v>
      </c>
      <c r="B1989" s="1" t="s">
        <v>3972</v>
      </c>
      <c r="C1989" s="1" t="s">
        <v>8</v>
      </c>
      <c r="D1989" s="1" t="s">
        <v>1709</v>
      </c>
      <c r="E1989" s="102">
        <v>0</v>
      </c>
    </row>
    <row r="1990" spans="1:5" s="4" customFormat="1" ht="15.75" customHeight="1" x14ac:dyDescent="0.4">
      <c r="A1990" s="1" t="s">
        <v>3973</v>
      </c>
      <c r="B1990" s="1" t="s">
        <v>8080</v>
      </c>
      <c r="C1990" s="1" t="s">
        <v>9</v>
      </c>
      <c r="D1990" s="1" t="s">
        <v>13825</v>
      </c>
      <c r="E1990" s="102">
        <v>27088</v>
      </c>
    </row>
    <row r="1991" spans="1:5" s="4" customFormat="1" ht="15.75" customHeight="1" x14ac:dyDescent="0.4">
      <c r="A1991" s="1" t="s">
        <v>3974</v>
      </c>
      <c r="B1991" s="1" t="s">
        <v>13584</v>
      </c>
      <c r="C1991" s="1" t="s">
        <v>9</v>
      </c>
      <c r="D1991" s="1" t="s">
        <v>13825</v>
      </c>
      <c r="E1991" s="102">
        <v>0</v>
      </c>
    </row>
    <row r="1992" spans="1:5" s="4" customFormat="1" ht="15.75" customHeight="1" x14ac:dyDescent="0.4">
      <c r="A1992" s="1" t="s">
        <v>3975</v>
      </c>
      <c r="B1992" s="1" t="s">
        <v>8081</v>
      </c>
      <c r="C1992" s="1" t="s">
        <v>9</v>
      </c>
      <c r="D1992" s="1" t="s">
        <v>13825</v>
      </c>
      <c r="E1992" s="102">
        <v>63654</v>
      </c>
    </row>
    <row r="1993" spans="1:5" s="4" customFormat="1" ht="15.75" customHeight="1" x14ac:dyDescent="0.4">
      <c r="A1993" s="1" t="s">
        <v>3976</v>
      </c>
      <c r="B1993" s="1" t="s">
        <v>8082</v>
      </c>
      <c r="C1993" s="1" t="s">
        <v>9</v>
      </c>
      <c r="D1993" s="1" t="s">
        <v>13825</v>
      </c>
      <c r="E1993" s="102">
        <v>63683</v>
      </c>
    </row>
    <row r="1994" spans="1:5" s="4" customFormat="1" ht="15.75" customHeight="1" x14ac:dyDescent="0.4">
      <c r="A1994" s="1" t="s">
        <v>3977</v>
      </c>
      <c r="B1994" s="1" t="s">
        <v>8083</v>
      </c>
      <c r="C1994" s="1" t="s">
        <v>9</v>
      </c>
      <c r="D1994" s="1" t="s">
        <v>13825</v>
      </c>
      <c r="E1994" s="102">
        <v>2767</v>
      </c>
    </row>
    <row r="1995" spans="1:5" s="4" customFormat="1" ht="15.75" customHeight="1" x14ac:dyDescent="0.4">
      <c r="A1995" s="1" t="s">
        <v>3986</v>
      </c>
      <c r="B1995" s="1" t="s">
        <v>13587</v>
      </c>
      <c r="C1995" s="1" t="s">
        <v>9</v>
      </c>
      <c r="D1995" s="1" t="s">
        <v>13825</v>
      </c>
      <c r="E1995" s="102">
        <v>61051</v>
      </c>
    </row>
    <row r="1996" spans="1:5" s="4" customFormat="1" ht="15.75" customHeight="1" x14ac:dyDescent="0.4">
      <c r="A1996" s="1" t="s">
        <v>3990</v>
      </c>
      <c r="B1996" s="1" t="s">
        <v>13555</v>
      </c>
      <c r="C1996" s="1" t="s">
        <v>9</v>
      </c>
      <c r="D1996" s="1" t="s">
        <v>13825</v>
      </c>
      <c r="E1996" s="102">
        <v>63603</v>
      </c>
    </row>
    <row r="1997" spans="1:5" s="4" customFormat="1" ht="15.75" customHeight="1" x14ac:dyDescent="0.4">
      <c r="A1997" s="1" t="s">
        <v>3997</v>
      </c>
      <c r="B1997" s="1" t="s">
        <v>13583</v>
      </c>
      <c r="C1997" s="1" t="s">
        <v>9</v>
      </c>
      <c r="D1997" s="1" t="s">
        <v>1709</v>
      </c>
      <c r="E1997" s="102">
        <v>0</v>
      </c>
    </row>
    <row r="1998" spans="1:5" s="4" customFormat="1" ht="15.75" customHeight="1" x14ac:dyDescent="0.4">
      <c r="A1998" s="1" t="s">
        <v>4012</v>
      </c>
      <c r="B1998" s="1" t="s">
        <v>4013</v>
      </c>
      <c r="C1998" s="1" t="s">
        <v>9</v>
      </c>
      <c r="D1998" s="1" t="s">
        <v>1709</v>
      </c>
      <c r="E1998" s="102">
        <v>0</v>
      </c>
    </row>
    <row r="1999" spans="1:5" s="4" customFormat="1" ht="15.75" customHeight="1" x14ac:dyDescent="0.4">
      <c r="A1999" s="1" t="s">
        <v>4057</v>
      </c>
      <c r="B1999" s="1" t="s">
        <v>8088</v>
      </c>
      <c r="C1999" s="1" t="s">
        <v>9</v>
      </c>
      <c r="D1999" s="1" t="s">
        <v>13825</v>
      </c>
      <c r="E1999" s="102">
        <v>154630</v>
      </c>
    </row>
    <row r="2000" spans="1:5" s="4" customFormat="1" ht="15.75" customHeight="1" x14ac:dyDescent="0.4">
      <c r="A2000" s="1" t="s">
        <v>4080</v>
      </c>
      <c r="B2000" s="1" t="s">
        <v>4081</v>
      </c>
      <c r="C2000" s="1" t="s">
        <v>11429</v>
      </c>
      <c r="D2000" s="1" t="s">
        <v>1999</v>
      </c>
      <c r="E2000" s="102">
        <v>25577</v>
      </c>
    </row>
    <row r="2001" spans="1:5" s="4" customFormat="1" ht="15.75" customHeight="1" x14ac:dyDescent="0.4">
      <c r="A2001" s="1" t="s">
        <v>4105</v>
      </c>
      <c r="B2001" s="1" t="s">
        <v>4106</v>
      </c>
      <c r="C2001" s="1" t="s">
        <v>9</v>
      </c>
      <c r="D2001" s="1" t="s">
        <v>1999</v>
      </c>
      <c r="E2001" s="102">
        <v>49420</v>
      </c>
    </row>
    <row r="2002" spans="1:5" s="4" customFormat="1" ht="15.75" customHeight="1" x14ac:dyDescent="0.4">
      <c r="A2002" s="1" t="s">
        <v>4109</v>
      </c>
      <c r="B2002" s="1" t="s">
        <v>4110</v>
      </c>
      <c r="C2002" s="1" t="s">
        <v>9</v>
      </c>
      <c r="D2002" s="1" t="s">
        <v>13825</v>
      </c>
      <c r="E2002" s="102">
        <v>106530</v>
      </c>
    </row>
    <row r="2003" spans="1:5" s="4" customFormat="1" ht="15.75" customHeight="1" x14ac:dyDescent="0.4">
      <c r="A2003" s="1" t="s">
        <v>4113</v>
      </c>
      <c r="B2003" s="1" t="s">
        <v>4114</v>
      </c>
      <c r="C2003" s="1" t="s">
        <v>8</v>
      </c>
      <c r="D2003" s="1" t="s">
        <v>1995</v>
      </c>
      <c r="E2003" s="102">
        <v>29</v>
      </c>
    </row>
    <row r="2004" spans="1:5" s="4" customFormat="1" ht="15.75" customHeight="1" x14ac:dyDescent="0.4">
      <c r="A2004" s="1" t="s">
        <v>4115</v>
      </c>
      <c r="B2004" s="1" t="s">
        <v>13581</v>
      </c>
      <c r="C2004" s="1" t="s">
        <v>9</v>
      </c>
      <c r="D2004" s="1" t="s">
        <v>13825</v>
      </c>
      <c r="E2004" s="102">
        <v>0</v>
      </c>
    </row>
    <row r="2005" spans="1:5" s="4" customFormat="1" ht="15.75" customHeight="1" x14ac:dyDescent="0.4">
      <c r="A2005" s="1" t="s">
        <v>4118</v>
      </c>
      <c r="B2005" s="1" t="s">
        <v>4119</v>
      </c>
      <c r="C2005" s="1" t="s">
        <v>9</v>
      </c>
      <c r="D2005" s="1" t="s">
        <v>1987</v>
      </c>
      <c r="E2005" s="102">
        <v>26712</v>
      </c>
    </row>
    <row r="2006" spans="1:5" s="4" customFormat="1" ht="15.75" customHeight="1" x14ac:dyDescent="0.4">
      <c r="A2006" s="1" t="s">
        <v>4122</v>
      </c>
      <c r="B2006" s="1" t="s">
        <v>4123</v>
      </c>
      <c r="C2006" s="1" t="s">
        <v>8</v>
      </c>
      <c r="D2006" s="1" t="s">
        <v>2380</v>
      </c>
      <c r="E2006" s="102">
        <v>709</v>
      </c>
    </row>
    <row r="2007" spans="1:5" s="4" customFormat="1" ht="15.75" customHeight="1" x14ac:dyDescent="0.4">
      <c r="A2007" s="1" t="s">
        <v>4128</v>
      </c>
      <c r="B2007" s="1" t="s">
        <v>4129</v>
      </c>
      <c r="C2007" s="1" t="s">
        <v>8</v>
      </c>
      <c r="D2007" s="1" t="s">
        <v>1999</v>
      </c>
      <c r="E2007" s="102">
        <v>0</v>
      </c>
    </row>
    <row r="2008" spans="1:5" s="4" customFormat="1" ht="15.75" customHeight="1" x14ac:dyDescent="0.4">
      <c r="A2008" s="1" t="s">
        <v>4130</v>
      </c>
      <c r="B2008" s="1" t="s">
        <v>4131</v>
      </c>
      <c r="C2008" s="1" t="s">
        <v>8</v>
      </c>
      <c r="D2008" s="1" t="s">
        <v>1709</v>
      </c>
      <c r="E2008" s="102">
        <v>89</v>
      </c>
    </row>
    <row r="2009" spans="1:5" s="4" customFormat="1" ht="15.75" customHeight="1" x14ac:dyDescent="0.4">
      <c r="A2009" s="1" t="s">
        <v>4135</v>
      </c>
      <c r="B2009" s="1" t="s">
        <v>4136</v>
      </c>
      <c r="C2009" s="1" t="s">
        <v>9</v>
      </c>
      <c r="D2009" s="1" t="s">
        <v>1999</v>
      </c>
      <c r="E2009" s="102">
        <v>0</v>
      </c>
    </row>
    <row r="2010" spans="1:5" s="4" customFormat="1" ht="15.75" customHeight="1" x14ac:dyDescent="0.4">
      <c r="A2010" s="1" t="s">
        <v>4137</v>
      </c>
      <c r="B2010" s="1" t="s">
        <v>8090</v>
      </c>
      <c r="C2010" s="1" t="s">
        <v>9</v>
      </c>
      <c r="D2010" s="1" t="s">
        <v>13825</v>
      </c>
      <c r="E2010" s="102">
        <v>458491</v>
      </c>
    </row>
    <row r="2011" spans="1:5" s="4" customFormat="1" ht="15.75" customHeight="1" x14ac:dyDescent="0.4">
      <c r="A2011" s="1" t="s">
        <v>4138</v>
      </c>
      <c r="B2011" s="1" t="s">
        <v>4139</v>
      </c>
      <c r="C2011" s="1" t="s">
        <v>9</v>
      </c>
      <c r="D2011" s="1" t="s">
        <v>13825</v>
      </c>
      <c r="E2011" s="102">
        <v>0</v>
      </c>
    </row>
    <row r="2012" spans="1:5" s="4" customFormat="1" ht="15.75" customHeight="1" x14ac:dyDescent="0.4">
      <c r="A2012" s="1" t="s">
        <v>4144</v>
      </c>
      <c r="B2012" s="1" t="s">
        <v>4145</v>
      </c>
      <c r="C2012" s="1" t="s">
        <v>9</v>
      </c>
      <c r="D2012" s="1" t="s">
        <v>1999</v>
      </c>
      <c r="E2012" s="102">
        <v>0</v>
      </c>
    </row>
    <row r="2013" spans="1:5" s="4" customFormat="1" ht="15.75" customHeight="1" x14ac:dyDescent="0.4">
      <c r="A2013" s="1" t="s">
        <v>4146</v>
      </c>
      <c r="B2013" s="1" t="s">
        <v>4147</v>
      </c>
      <c r="C2013" s="1" t="s">
        <v>11</v>
      </c>
      <c r="D2013" s="1" t="s">
        <v>4148</v>
      </c>
      <c r="E2013" s="102">
        <v>55390</v>
      </c>
    </row>
    <row r="2014" spans="1:5" s="4" customFormat="1" ht="15.75" customHeight="1" x14ac:dyDescent="0.4">
      <c r="A2014" s="1" t="s">
        <v>4150</v>
      </c>
      <c r="B2014" s="1" t="s">
        <v>4151</v>
      </c>
      <c r="C2014" s="1" t="s">
        <v>11</v>
      </c>
      <c r="D2014" s="1" t="s">
        <v>4148</v>
      </c>
      <c r="E2014" s="102">
        <v>45162</v>
      </c>
    </row>
    <row r="2015" spans="1:5" s="4" customFormat="1" ht="15.75" customHeight="1" x14ac:dyDescent="0.4">
      <c r="A2015" s="1" t="s">
        <v>4160</v>
      </c>
      <c r="B2015" s="1" t="s">
        <v>18869</v>
      </c>
      <c r="C2015" s="1" t="s">
        <v>9</v>
      </c>
      <c r="D2015" s="1" t="s">
        <v>31</v>
      </c>
      <c r="E2015" s="102">
        <v>0</v>
      </c>
    </row>
    <row r="2016" spans="1:5" s="4" customFormat="1" ht="15.75" customHeight="1" x14ac:dyDescent="0.4">
      <c r="A2016" s="1" t="s">
        <v>4167</v>
      </c>
      <c r="B2016" s="1" t="s">
        <v>8092</v>
      </c>
      <c r="C2016" s="1" t="s">
        <v>9</v>
      </c>
      <c r="D2016" s="1" t="s">
        <v>1709</v>
      </c>
      <c r="E2016" s="102">
        <v>2474</v>
      </c>
    </row>
    <row r="2017" spans="1:5" s="4" customFormat="1" ht="15.75" customHeight="1" x14ac:dyDescent="0.4">
      <c r="A2017" s="1" t="s">
        <v>4178</v>
      </c>
      <c r="B2017" s="1" t="s">
        <v>4179</v>
      </c>
      <c r="C2017" s="1" t="s">
        <v>9</v>
      </c>
      <c r="D2017" s="1" t="s">
        <v>13825</v>
      </c>
      <c r="E2017" s="102">
        <v>123407</v>
      </c>
    </row>
    <row r="2018" spans="1:5" s="4" customFormat="1" ht="15.75" customHeight="1" x14ac:dyDescent="0.4">
      <c r="A2018" s="1" t="s">
        <v>4182</v>
      </c>
      <c r="B2018" s="1" t="s">
        <v>4183</v>
      </c>
      <c r="C2018" s="1" t="s">
        <v>9</v>
      </c>
      <c r="D2018" s="1" t="s">
        <v>13825</v>
      </c>
      <c r="E2018" s="102">
        <v>16754</v>
      </c>
    </row>
    <row r="2019" spans="1:5" s="4" customFormat="1" ht="15.75" customHeight="1" x14ac:dyDescent="0.4">
      <c r="A2019" s="1" t="s">
        <v>4187</v>
      </c>
      <c r="B2019" s="1" t="s">
        <v>4188</v>
      </c>
      <c r="C2019" s="1" t="s">
        <v>9</v>
      </c>
      <c r="D2019" s="1" t="s">
        <v>13825</v>
      </c>
      <c r="E2019" s="102">
        <v>5150</v>
      </c>
    </row>
    <row r="2020" spans="1:5" s="4" customFormat="1" ht="15.75" customHeight="1" x14ac:dyDescent="0.4">
      <c r="A2020" s="1" t="s">
        <v>4193</v>
      </c>
      <c r="B2020" s="1" t="s">
        <v>4194</v>
      </c>
      <c r="C2020" s="1" t="s">
        <v>9</v>
      </c>
      <c r="D2020" s="1" t="s">
        <v>13825</v>
      </c>
      <c r="E2020" s="102">
        <v>10260</v>
      </c>
    </row>
    <row r="2021" spans="1:5" s="4" customFormat="1" ht="15.75" customHeight="1" x14ac:dyDescent="0.4">
      <c r="A2021" s="1" t="s">
        <v>4195</v>
      </c>
      <c r="B2021" s="1" t="s">
        <v>4196</v>
      </c>
      <c r="C2021" s="1" t="s">
        <v>9</v>
      </c>
      <c r="D2021" s="1" t="s">
        <v>13825</v>
      </c>
      <c r="E2021" s="102">
        <v>16964</v>
      </c>
    </row>
    <row r="2022" spans="1:5" s="4" customFormat="1" ht="15.75" customHeight="1" x14ac:dyDescent="0.4">
      <c r="A2022" s="1" t="s">
        <v>4197</v>
      </c>
      <c r="B2022" s="1" t="s">
        <v>4198</v>
      </c>
      <c r="C2022" s="1" t="s">
        <v>9</v>
      </c>
      <c r="D2022" s="1" t="s">
        <v>3279</v>
      </c>
      <c r="E2022" s="102">
        <v>186548</v>
      </c>
    </row>
    <row r="2023" spans="1:5" s="4" customFormat="1" ht="15.75" customHeight="1" x14ac:dyDescent="0.4">
      <c r="A2023" s="1" t="s">
        <v>4208</v>
      </c>
      <c r="B2023" s="1" t="s">
        <v>4209</v>
      </c>
      <c r="C2023" s="1" t="s">
        <v>9</v>
      </c>
      <c r="D2023" s="1" t="s">
        <v>13825</v>
      </c>
      <c r="E2023" s="102">
        <v>20710</v>
      </c>
    </row>
    <row r="2024" spans="1:5" s="4" customFormat="1" ht="15.75" customHeight="1" x14ac:dyDescent="0.4">
      <c r="A2024" s="1" t="s">
        <v>4211</v>
      </c>
      <c r="B2024" s="1" t="s">
        <v>17781</v>
      </c>
      <c r="C2024" s="1" t="s">
        <v>9</v>
      </c>
      <c r="D2024" s="1" t="s">
        <v>13825</v>
      </c>
      <c r="E2024" s="102">
        <v>0</v>
      </c>
    </row>
    <row r="2025" spans="1:5" s="4" customFormat="1" ht="15.75" customHeight="1" x14ac:dyDescent="0.4">
      <c r="A2025" s="1" t="s">
        <v>4212</v>
      </c>
      <c r="B2025" s="1" t="s">
        <v>17782</v>
      </c>
      <c r="C2025" s="1" t="s">
        <v>9</v>
      </c>
      <c r="D2025" s="1" t="s">
        <v>13825</v>
      </c>
      <c r="E2025" s="102">
        <v>0</v>
      </c>
    </row>
    <row r="2026" spans="1:5" s="4" customFormat="1" ht="15.5" customHeight="1" x14ac:dyDescent="0.4">
      <c r="A2026" s="1" t="s">
        <v>4218</v>
      </c>
      <c r="B2026" s="1" t="s">
        <v>17783</v>
      </c>
      <c r="C2026" s="1" t="s">
        <v>9</v>
      </c>
      <c r="D2026" s="1" t="s">
        <v>13825</v>
      </c>
      <c r="E2026" s="102">
        <v>0</v>
      </c>
    </row>
    <row r="2027" spans="1:5" s="4" customFormat="1" ht="15.75" customHeight="1" x14ac:dyDescent="0.4">
      <c r="A2027" s="1" t="s">
        <v>4227</v>
      </c>
      <c r="B2027" s="1" t="s">
        <v>4228</v>
      </c>
      <c r="C2027" s="1" t="s">
        <v>9</v>
      </c>
      <c r="D2027" s="1" t="s">
        <v>13825</v>
      </c>
      <c r="E2027" s="102">
        <v>0</v>
      </c>
    </row>
    <row r="2028" spans="1:5" s="4" customFormat="1" ht="15.75" customHeight="1" x14ac:dyDescent="0.4">
      <c r="A2028" s="1" t="s">
        <v>4244</v>
      </c>
      <c r="B2028" s="1" t="s">
        <v>18870</v>
      </c>
      <c r="C2028" s="1" t="s">
        <v>9</v>
      </c>
      <c r="D2028" s="1" t="s">
        <v>13825</v>
      </c>
      <c r="E2028" s="102">
        <v>59272</v>
      </c>
    </row>
    <row r="2029" spans="1:5" s="4" customFormat="1" ht="15.75" customHeight="1" x14ac:dyDescent="0.4">
      <c r="A2029" s="1" t="s">
        <v>4245</v>
      </c>
      <c r="B2029" s="1" t="s">
        <v>11270</v>
      </c>
      <c r="C2029" s="1" t="s">
        <v>9</v>
      </c>
      <c r="D2029" s="1" t="s">
        <v>13825</v>
      </c>
      <c r="E2029" s="102">
        <v>197990</v>
      </c>
    </row>
    <row r="2030" spans="1:5" s="4" customFormat="1" ht="15.75" customHeight="1" x14ac:dyDescent="0.4">
      <c r="A2030" s="1" t="s">
        <v>4251</v>
      </c>
      <c r="B2030" s="1" t="s">
        <v>13580</v>
      </c>
      <c r="C2030" s="1" t="s">
        <v>11</v>
      </c>
      <c r="D2030" s="1" t="s">
        <v>2432</v>
      </c>
      <c r="E2030" s="102">
        <v>9746</v>
      </c>
    </row>
    <row r="2031" spans="1:5" s="4" customFormat="1" ht="15.75" customHeight="1" x14ac:dyDescent="0.4">
      <c r="A2031" s="1" t="s">
        <v>4258</v>
      </c>
      <c r="B2031" s="1" t="s">
        <v>13579</v>
      </c>
      <c r="C2031" s="1" t="s">
        <v>11</v>
      </c>
      <c r="D2031" s="1" t="s">
        <v>2432</v>
      </c>
      <c r="E2031" s="102">
        <v>1892</v>
      </c>
    </row>
    <row r="2032" spans="1:5" s="4" customFormat="1" ht="15.75" customHeight="1" x14ac:dyDescent="0.4">
      <c r="A2032" s="1" t="s">
        <v>4265</v>
      </c>
      <c r="B2032" s="1" t="s">
        <v>4266</v>
      </c>
      <c r="C2032" s="1" t="s">
        <v>11</v>
      </c>
      <c r="D2032" s="1" t="s">
        <v>2432</v>
      </c>
      <c r="E2032" s="102">
        <v>51054</v>
      </c>
    </row>
    <row r="2033" spans="1:5" s="4" customFormat="1" ht="15.75" customHeight="1" x14ac:dyDescent="0.4">
      <c r="A2033" s="1" t="s">
        <v>4267</v>
      </c>
      <c r="B2033" s="1" t="s">
        <v>17785</v>
      </c>
      <c r="C2033" s="1" t="s">
        <v>9</v>
      </c>
      <c r="D2033" s="1" t="s">
        <v>13825</v>
      </c>
      <c r="E2033" s="102">
        <v>4232</v>
      </c>
    </row>
    <row r="2034" spans="1:5" s="4" customFormat="1" ht="15.75" customHeight="1" x14ac:dyDescent="0.4">
      <c r="A2034" s="1" t="s">
        <v>4268</v>
      </c>
      <c r="B2034" s="1" t="s">
        <v>4269</v>
      </c>
      <c r="C2034" s="1" t="s">
        <v>8</v>
      </c>
      <c r="D2034" s="1" t="s">
        <v>1709</v>
      </c>
      <c r="E2034" s="102">
        <v>0</v>
      </c>
    </row>
    <row r="2035" spans="1:5" s="4" customFormat="1" ht="15.75" customHeight="1" x14ac:dyDescent="0.4">
      <c r="A2035" s="1" t="s">
        <v>4270</v>
      </c>
      <c r="B2035" s="1" t="s">
        <v>4271</v>
      </c>
      <c r="C2035" s="1" t="s">
        <v>8</v>
      </c>
      <c r="D2035" s="1" t="s">
        <v>1709</v>
      </c>
      <c r="E2035" s="102">
        <v>381114</v>
      </c>
    </row>
    <row r="2036" spans="1:5" s="4" customFormat="1" ht="15.75" customHeight="1" x14ac:dyDescent="0.4">
      <c r="A2036" s="1" t="s">
        <v>4272</v>
      </c>
      <c r="B2036" s="1" t="s">
        <v>4273</v>
      </c>
      <c r="C2036" s="1" t="s">
        <v>8</v>
      </c>
      <c r="D2036" s="1" t="s">
        <v>1709</v>
      </c>
      <c r="E2036" s="102">
        <v>0</v>
      </c>
    </row>
    <row r="2037" spans="1:5" s="4" customFormat="1" ht="15.75" customHeight="1" x14ac:dyDescent="0.4">
      <c r="A2037" s="1" t="s">
        <v>4274</v>
      </c>
      <c r="B2037" s="1" t="s">
        <v>18871</v>
      </c>
      <c r="C2037" s="1" t="s">
        <v>9</v>
      </c>
      <c r="D2037" s="1" t="s">
        <v>13825</v>
      </c>
      <c r="E2037" s="102">
        <v>264921</v>
      </c>
    </row>
    <row r="2038" spans="1:5" s="4" customFormat="1" ht="15.75" customHeight="1" x14ac:dyDescent="0.4">
      <c r="A2038" s="1" t="s">
        <v>4282</v>
      </c>
      <c r="B2038" s="1" t="s">
        <v>8097</v>
      </c>
      <c r="C2038" s="1" t="s">
        <v>11</v>
      </c>
      <c r="D2038" s="1" t="s">
        <v>13825</v>
      </c>
      <c r="E2038" s="102">
        <v>151813</v>
      </c>
    </row>
    <row r="2039" spans="1:5" s="4" customFormat="1" ht="15.75" customHeight="1" x14ac:dyDescent="0.4">
      <c r="A2039" s="1" t="s">
        <v>4292</v>
      </c>
      <c r="B2039" s="1" t="s">
        <v>13578</v>
      </c>
      <c r="C2039" s="1" t="s">
        <v>9</v>
      </c>
      <c r="D2039" s="1" t="s">
        <v>1709</v>
      </c>
      <c r="E2039" s="102">
        <v>0</v>
      </c>
    </row>
    <row r="2040" spans="1:5" s="4" customFormat="1" ht="15.75" customHeight="1" x14ac:dyDescent="0.4">
      <c r="A2040" s="1" t="s">
        <v>4304</v>
      </c>
      <c r="B2040" s="1" t="s">
        <v>4305</v>
      </c>
      <c r="C2040" s="1" t="s">
        <v>9</v>
      </c>
      <c r="D2040" s="1" t="s">
        <v>13825</v>
      </c>
      <c r="E2040" s="102">
        <v>256121</v>
      </c>
    </row>
    <row r="2041" spans="1:5" s="4" customFormat="1" ht="15.75" customHeight="1" x14ac:dyDescent="0.4">
      <c r="A2041" s="1" t="s">
        <v>4314</v>
      </c>
      <c r="B2041" s="1" t="s">
        <v>9010</v>
      </c>
      <c r="C2041" s="1" t="s">
        <v>8</v>
      </c>
      <c r="D2041" s="1" t="s">
        <v>1992</v>
      </c>
      <c r="E2041" s="102">
        <v>356281</v>
      </c>
    </row>
    <row r="2042" spans="1:5" s="4" customFormat="1" ht="15.75" customHeight="1" x14ac:dyDescent="0.4">
      <c r="A2042" s="1" t="s">
        <v>4330</v>
      </c>
      <c r="B2042" s="1" t="s">
        <v>4331</v>
      </c>
      <c r="C2042" s="1" t="s">
        <v>9</v>
      </c>
      <c r="D2042" s="1" t="s">
        <v>1999</v>
      </c>
      <c r="E2042" s="102">
        <v>219785</v>
      </c>
    </row>
    <row r="2043" spans="1:5" s="4" customFormat="1" ht="15.75" customHeight="1" x14ac:dyDescent="0.4">
      <c r="A2043" s="1" t="s">
        <v>4332</v>
      </c>
      <c r="B2043" s="1" t="s">
        <v>4333</v>
      </c>
      <c r="C2043" s="1" t="s">
        <v>9</v>
      </c>
      <c r="D2043" s="1" t="s">
        <v>13825</v>
      </c>
      <c r="E2043" s="102">
        <v>0</v>
      </c>
    </row>
    <row r="2044" spans="1:5" s="4" customFormat="1" ht="15.75" customHeight="1" x14ac:dyDescent="0.4">
      <c r="A2044" s="1" t="s">
        <v>4336</v>
      </c>
      <c r="B2044" s="1" t="s">
        <v>4337</v>
      </c>
      <c r="C2044" s="1" t="s">
        <v>8</v>
      </c>
      <c r="D2044" s="1" t="s">
        <v>1999</v>
      </c>
      <c r="E2044" s="102">
        <v>8767</v>
      </c>
    </row>
    <row r="2045" spans="1:5" s="4" customFormat="1" ht="15.75" customHeight="1" x14ac:dyDescent="0.4">
      <c r="A2045" s="1" t="s">
        <v>4338</v>
      </c>
      <c r="B2045" s="1" t="s">
        <v>4339</v>
      </c>
      <c r="C2045" s="1" t="s">
        <v>8</v>
      </c>
      <c r="D2045" s="1" t="s">
        <v>2136</v>
      </c>
      <c r="E2045" s="102">
        <v>6149</v>
      </c>
    </row>
    <row r="2046" spans="1:5" s="4" customFormat="1" ht="15.75" customHeight="1" x14ac:dyDescent="0.4">
      <c r="A2046" s="1" t="s">
        <v>4340</v>
      </c>
      <c r="B2046" s="1" t="s">
        <v>13577</v>
      </c>
      <c r="C2046" s="1" t="s">
        <v>4</v>
      </c>
      <c r="D2046" s="1" t="s">
        <v>1709</v>
      </c>
      <c r="E2046" s="102">
        <v>0</v>
      </c>
    </row>
    <row r="2047" spans="1:5" s="4" customFormat="1" ht="15.75" customHeight="1" x14ac:dyDescent="0.4">
      <c r="A2047" s="1" t="s">
        <v>4341</v>
      </c>
      <c r="B2047" s="1" t="s">
        <v>4342</v>
      </c>
      <c r="C2047" s="1" t="s">
        <v>9</v>
      </c>
      <c r="D2047" s="1" t="s">
        <v>1709</v>
      </c>
      <c r="E2047" s="102">
        <v>0</v>
      </c>
    </row>
    <row r="2048" spans="1:5" s="4" customFormat="1" ht="15.75" customHeight="1" x14ac:dyDescent="0.4">
      <c r="A2048" s="1" t="s">
        <v>4347</v>
      </c>
      <c r="B2048" s="1" t="s">
        <v>4348</v>
      </c>
      <c r="C2048" s="1" t="s">
        <v>9</v>
      </c>
      <c r="D2048" s="1" t="s">
        <v>13825</v>
      </c>
      <c r="E2048" s="102">
        <v>140154</v>
      </c>
    </row>
    <row r="2049" spans="1:5" s="4" customFormat="1" ht="15.75" customHeight="1" x14ac:dyDescent="0.4">
      <c r="A2049" s="1" t="s">
        <v>4351</v>
      </c>
      <c r="B2049" s="1" t="s">
        <v>11271</v>
      </c>
      <c r="C2049" s="1" t="s">
        <v>11</v>
      </c>
      <c r="D2049" s="1" t="s">
        <v>13825</v>
      </c>
      <c r="E2049" s="102">
        <v>3611688</v>
      </c>
    </row>
    <row r="2050" spans="1:5" s="4" customFormat="1" ht="15.75" customHeight="1" x14ac:dyDescent="0.4">
      <c r="A2050" s="1" t="s">
        <v>4358</v>
      </c>
      <c r="B2050" s="1" t="s">
        <v>4359</v>
      </c>
      <c r="C2050" s="1" t="s">
        <v>11</v>
      </c>
      <c r="D2050" s="1" t="s">
        <v>2432</v>
      </c>
      <c r="E2050" s="102">
        <v>73217</v>
      </c>
    </row>
    <row r="2051" spans="1:5" s="4" customFormat="1" ht="15.75" customHeight="1" x14ac:dyDescent="0.4">
      <c r="A2051" s="1" t="s">
        <v>4364</v>
      </c>
      <c r="B2051" s="1" t="s">
        <v>4365</v>
      </c>
      <c r="C2051" s="1" t="s">
        <v>8</v>
      </c>
      <c r="D2051" s="1" t="s">
        <v>1999</v>
      </c>
      <c r="E2051" s="102">
        <v>97820</v>
      </c>
    </row>
    <row r="2052" spans="1:5" s="4" customFormat="1" ht="15.75" customHeight="1" x14ac:dyDescent="0.4">
      <c r="A2052" s="1" t="s">
        <v>4369</v>
      </c>
      <c r="B2052" s="1" t="s">
        <v>13531</v>
      </c>
      <c r="C2052" s="1" t="s">
        <v>9</v>
      </c>
      <c r="D2052" s="1" t="s">
        <v>1709</v>
      </c>
      <c r="E2052" s="102">
        <v>0</v>
      </c>
    </row>
    <row r="2053" spans="1:5" s="4" customFormat="1" ht="15.75" customHeight="1" x14ac:dyDescent="0.4">
      <c r="A2053" s="1" t="s">
        <v>4392</v>
      </c>
      <c r="B2053" s="1" t="s">
        <v>4393</v>
      </c>
      <c r="C2053" s="1" t="s">
        <v>11</v>
      </c>
      <c r="D2053" s="1" t="s">
        <v>13825</v>
      </c>
      <c r="E2053" s="102">
        <v>12403</v>
      </c>
    </row>
    <row r="2054" spans="1:5" s="4" customFormat="1" ht="15.75" customHeight="1" x14ac:dyDescent="0.4">
      <c r="A2054" s="1" t="s">
        <v>4401</v>
      </c>
      <c r="B2054" s="1" t="s">
        <v>4402</v>
      </c>
      <c r="C2054" s="1" t="s">
        <v>8</v>
      </c>
      <c r="D2054" s="1" t="s">
        <v>1709</v>
      </c>
      <c r="E2054" s="102">
        <v>10149</v>
      </c>
    </row>
    <row r="2055" spans="1:5" s="4" customFormat="1" ht="15.75" customHeight="1" x14ac:dyDescent="0.4">
      <c r="A2055" s="1" t="s">
        <v>4403</v>
      </c>
      <c r="B2055" s="1" t="s">
        <v>13576</v>
      </c>
      <c r="C2055" s="1" t="s">
        <v>9</v>
      </c>
      <c r="D2055" s="1" t="s">
        <v>13825</v>
      </c>
      <c r="E2055" s="102">
        <v>0</v>
      </c>
    </row>
    <row r="2056" spans="1:5" s="4" customFormat="1" ht="15.75" customHeight="1" x14ac:dyDescent="0.4">
      <c r="A2056" s="1" t="s">
        <v>4404</v>
      </c>
      <c r="B2056" s="1" t="s">
        <v>4405</v>
      </c>
      <c r="C2056" s="1" t="s">
        <v>9</v>
      </c>
      <c r="D2056" s="1" t="s">
        <v>2117</v>
      </c>
      <c r="E2056" s="102">
        <v>0</v>
      </c>
    </row>
    <row r="2057" spans="1:5" s="4" customFormat="1" ht="15.75" customHeight="1" x14ac:dyDescent="0.4">
      <c r="A2057" s="1" t="s">
        <v>4406</v>
      </c>
      <c r="B2057" s="1" t="s">
        <v>4407</v>
      </c>
      <c r="C2057" s="1" t="s">
        <v>9</v>
      </c>
      <c r="D2057" s="1" t="s">
        <v>13825</v>
      </c>
      <c r="E2057" s="102">
        <v>2075</v>
      </c>
    </row>
    <row r="2058" spans="1:5" s="4" customFormat="1" ht="15.75" customHeight="1" x14ac:dyDescent="0.4">
      <c r="A2058" s="1" t="s">
        <v>4413</v>
      </c>
      <c r="B2058" s="1" t="s">
        <v>4414</v>
      </c>
      <c r="C2058" s="1" t="s">
        <v>9</v>
      </c>
      <c r="D2058" s="1" t="s">
        <v>13825</v>
      </c>
      <c r="E2058" s="102">
        <v>0</v>
      </c>
    </row>
    <row r="2059" spans="1:5" s="4" customFormat="1" ht="15.75" customHeight="1" x14ac:dyDescent="0.4">
      <c r="A2059" s="1" t="s">
        <v>4420</v>
      </c>
      <c r="B2059" s="1" t="s">
        <v>8106</v>
      </c>
      <c r="C2059" s="1" t="s">
        <v>9</v>
      </c>
      <c r="D2059" s="1" t="s">
        <v>13825</v>
      </c>
      <c r="E2059" s="102">
        <v>731</v>
      </c>
    </row>
    <row r="2060" spans="1:5" s="4" customFormat="1" ht="15.75" customHeight="1" x14ac:dyDescent="0.4">
      <c r="A2060" s="1" t="s">
        <v>4428</v>
      </c>
      <c r="B2060" s="1" t="s">
        <v>18872</v>
      </c>
      <c r="C2060" s="1" t="s">
        <v>9</v>
      </c>
      <c r="D2060" s="1" t="s">
        <v>13825</v>
      </c>
      <c r="E2060" s="102">
        <v>1346</v>
      </c>
    </row>
    <row r="2061" spans="1:5" s="4" customFormat="1" ht="15.75" customHeight="1" x14ac:dyDescent="0.4">
      <c r="A2061" s="1" t="s">
        <v>4446</v>
      </c>
      <c r="B2061" s="1" t="s">
        <v>4447</v>
      </c>
      <c r="C2061" s="1" t="s">
        <v>9</v>
      </c>
      <c r="D2061" s="1" t="s">
        <v>13825</v>
      </c>
      <c r="E2061" s="102">
        <v>209584</v>
      </c>
    </row>
    <row r="2062" spans="1:5" s="4" customFormat="1" ht="15.75" customHeight="1" x14ac:dyDescent="0.4">
      <c r="A2062" s="1" t="s">
        <v>4449</v>
      </c>
      <c r="B2062" s="1" t="s">
        <v>18873</v>
      </c>
      <c r="C2062" s="1" t="s">
        <v>9</v>
      </c>
      <c r="D2062" s="1" t="s">
        <v>13825</v>
      </c>
      <c r="E2062" s="102">
        <v>0</v>
      </c>
    </row>
    <row r="2063" spans="1:5" s="4" customFormat="1" ht="15.75" customHeight="1" x14ac:dyDescent="0.4">
      <c r="A2063" s="1" t="s">
        <v>4485</v>
      </c>
      <c r="B2063" s="1" t="s">
        <v>4486</v>
      </c>
      <c r="C2063" s="1" t="s">
        <v>9</v>
      </c>
      <c r="D2063" s="1" t="s">
        <v>13825</v>
      </c>
      <c r="E2063" s="102">
        <v>0</v>
      </c>
    </row>
    <row r="2064" spans="1:5" s="4" customFormat="1" ht="15.75" customHeight="1" x14ac:dyDescent="0.4">
      <c r="A2064" s="1" t="s">
        <v>4492</v>
      </c>
      <c r="B2064" s="1" t="s">
        <v>4493</v>
      </c>
      <c r="C2064" s="1" t="s">
        <v>9</v>
      </c>
      <c r="D2064" s="1" t="s">
        <v>13825</v>
      </c>
      <c r="E2064" s="102">
        <v>229170</v>
      </c>
    </row>
    <row r="2065" spans="1:5" s="4" customFormat="1" ht="15.75" customHeight="1" x14ac:dyDescent="0.4">
      <c r="A2065" s="1" t="s">
        <v>4501</v>
      </c>
      <c r="B2065" s="1" t="s">
        <v>9162</v>
      </c>
      <c r="C2065" s="1" t="s">
        <v>11</v>
      </c>
      <c r="D2065" s="1" t="s">
        <v>13825</v>
      </c>
      <c r="E2065" s="102">
        <v>294735</v>
      </c>
    </row>
    <row r="2066" spans="1:5" s="4" customFormat="1" ht="15.75" customHeight="1" x14ac:dyDescent="0.4">
      <c r="A2066" s="1" t="s">
        <v>4520</v>
      </c>
      <c r="B2066" s="1" t="s">
        <v>4521</v>
      </c>
      <c r="C2066" s="1" t="s">
        <v>11</v>
      </c>
      <c r="D2066" s="1" t="s">
        <v>2432</v>
      </c>
      <c r="E2066" s="102">
        <v>65178</v>
      </c>
    </row>
    <row r="2067" spans="1:5" s="4" customFormat="1" ht="15.75" customHeight="1" x14ac:dyDescent="0.4">
      <c r="A2067" s="1" t="s">
        <v>4557</v>
      </c>
      <c r="B2067" s="1" t="s">
        <v>4558</v>
      </c>
      <c r="C2067" s="1" t="s">
        <v>8</v>
      </c>
      <c r="D2067" s="1" t="s">
        <v>3074</v>
      </c>
      <c r="E2067" s="102">
        <v>127</v>
      </c>
    </row>
    <row r="2068" spans="1:5" s="4" customFormat="1" ht="15.75" customHeight="1" x14ac:dyDescent="0.4">
      <c r="A2068" s="1" t="s">
        <v>4579</v>
      </c>
      <c r="B2068" s="1" t="s">
        <v>18874</v>
      </c>
      <c r="C2068" s="1" t="s">
        <v>9</v>
      </c>
      <c r="D2068" s="1" t="s">
        <v>13825</v>
      </c>
      <c r="E2068" s="102">
        <v>6884</v>
      </c>
    </row>
    <row r="2069" spans="1:5" s="4" customFormat="1" ht="15.75" customHeight="1" x14ac:dyDescent="0.4">
      <c r="A2069" s="1" t="s">
        <v>4588</v>
      </c>
      <c r="B2069" s="1" t="s">
        <v>4589</v>
      </c>
      <c r="C2069" s="1" t="s">
        <v>11429</v>
      </c>
      <c r="D2069" s="1" t="s">
        <v>1999</v>
      </c>
      <c r="E2069" s="102">
        <v>20285</v>
      </c>
    </row>
    <row r="2070" spans="1:5" s="4" customFormat="1" ht="15.75" customHeight="1" x14ac:dyDescent="0.4">
      <c r="A2070" s="1" t="s">
        <v>4598</v>
      </c>
      <c r="B2070" s="1" t="s">
        <v>4599</v>
      </c>
      <c r="C2070" s="1" t="s">
        <v>8</v>
      </c>
      <c r="D2070" s="1" t="s">
        <v>2012</v>
      </c>
      <c r="E2070" s="102">
        <v>127592</v>
      </c>
    </row>
    <row r="2071" spans="1:5" s="4" customFormat="1" ht="15.75" customHeight="1" x14ac:dyDescent="0.4">
      <c r="A2071" s="1" t="s">
        <v>4620</v>
      </c>
      <c r="B2071" s="1" t="s">
        <v>4621</v>
      </c>
      <c r="C2071" s="1" t="s">
        <v>9</v>
      </c>
      <c r="D2071" s="1" t="s">
        <v>13825</v>
      </c>
      <c r="E2071" s="102">
        <v>372591</v>
      </c>
    </row>
    <row r="2072" spans="1:5" s="4" customFormat="1" ht="15.75" customHeight="1" x14ac:dyDescent="0.4">
      <c r="A2072" s="1" t="s">
        <v>4628</v>
      </c>
      <c r="B2072" s="1" t="s">
        <v>4629</v>
      </c>
      <c r="C2072" s="1" t="s">
        <v>9</v>
      </c>
      <c r="D2072" s="1" t="s">
        <v>13825</v>
      </c>
      <c r="E2072" s="102">
        <v>0</v>
      </c>
    </row>
    <row r="2073" spans="1:5" s="4" customFormat="1" ht="15.75" customHeight="1" x14ac:dyDescent="0.4">
      <c r="A2073" s="1" t="s">
        <v>4636</v>
      </c>
      <c r="B2073" s="1" t="s">
        <v>4637</v>
      </c>
      <c r="C2073" s="1" t="s">
        <v>8</v>
      </c>
      <c r="D2073" s="1" t="s">
        <v>2231</v>
      </c>
      <c r="E2073" s="102">
        <v>39672</v>
      </c>
    </row>
    <row r="2074" spans="1:5" s="4" customFormat="1" ht="15.75" customHeight="1" x14ac:dyDescent="0.4">
      <c r="A2074" s="1" t="s">
        <v>4653</v>
      </c>
      <c r="B2074" s="1" t="s">
        <v>8112</v>
      </c>
      <c r="C2074" s="1" t="s">
        <v>11</v>
      </c>
      <c r="D2074" s="1" t="s">
        <v>13825</v>
      </c>
      <c r="E2074" s="102">
        <v>56904</v>
      </c>
    </row>
    <row r="2075" spans="1:5" s="4" customFormat="1" ht="15.75" customHeight="1" x14ac:dyDescent="0.4">
      <c r="A2075" s="1" t="s">
        <v>4654</v>
      </c>
      <c r="B2075" s="1" t="s">
        <v>4655</v>
      </c>
      <c r="C2075" s="1" t="s">
        <v>9</v>
      </c>
      <c r="D2075" s="1" t="s">
        <v>26</v>
      </c>
      <c r="E2075" s="102">
        <v>472891</v>
      </c>
    </row>
    <row r="2076" spans="1:5" s="4" customFormat="1" ht="15.75" customHeight="1" x14ac:dyDescent="0.4">
      <c r="A2076" s="1" t="s">
        <v>4656</v>
      </c>
      <c r="B2076" s="1" t="s">
        <v>4657</v>
      </c>
      <c r="C2076" s="1" t="s">
        <v>8</v>
      </c>
      <c r="D2076" s="1" t="s">
        <v>1709</v>
      </c>
      <c r="E2076" s="102">
        <v>226349</v>
      </c>
    </row>
    <row r="2077" spans="1:5" s="4" customFormat="1" ht="15.75" customHeight="1" x14ac:dyDescent="0.4">
      <c r="A2077" s="1" t="s">
        <v>4658</v>
      </c>
      <c r="B2077" s="1" t="s">
        <v>8113</v>
      </c>
      <c r="C2077" s="1" t="s">
        <v>8</v>
      </c>
      <c r="D2077" s="1" t="s">
        <v>2117</v>
      </c>
      <c r="E2077" s="102">
        <v>99391</v>
      </c>
    </row>
    <row r="2078" spans="1:5" s="4" customFormat="1" ht="15.75" customHeight="1" x14ac:dyDescent="0.4">
      <c r="A2078" s="1" t="s">
        <v>4659</v>
      </c>
      <c r="B2078" s="1" t="s">
        <v>4660</v>
      </c>
      <c r="C2078" s="1" t="s">
        <v>11</v>
      </c>
      <c r="D2078" s="1" t="s">
        <v>2432</v>
      </c>
      <c r="E2078" s="102">
        <v>0</v>
      </c>
    </row>
    <row r="2079" spans="1:5" s="4" customFormat="1" ht="15.75" customHeight="1" x14ac:dyDescent="0.4">
      <c r="A2079" s="1" t="s">
        <v>4661</v>
      </c>
      <c r="B2079" s="1" t="s">
        <v>4662</v>
      </c>
      <c r="C2079" s="1" t="s">
        <v>11</v>
      </c>
      <c r="D2079" s="1" t="s">
        <v>2432</v>
      </c>
      <c r="E2079" s="102">
        <v>0</v>
      </c>
    </row>
    <row r="2080" spans="1:5" s="4" customFormat="1" ht="15.75" customHeight="1" x14ac:dyDescent="0.4">
      <c r="A2080" s="1" t="s">
        <v>4663</v>
      </c>
      <c r="B2080" s="1" t="s">
        <v>4664</v>
      </c>
      <c r="C2080" s="1" t="s">
        <v>11</v>
      </c>
      <c r="D2080" s="1" t="s">
        <v>2432</v>
      </c>
      <c r="E2080" s="102">
        <v>0</v>
      </c>
    </row>
    <row r="2081" spans="1:5" s="4" customFormat="1" ht="15.75" customHeight="1" x14ac:dyDescent="0.4">
      <c r="A2081" s="1" t="s">
        <v>4665</v>
      </c>
      <c r="B2081" s="1" t="s">
        <v>8114</v>
      </c>
      <c r="C2081" s="1" t="s">
        <v>11</v>
      </c>
      <c r="D2081" s="1" t="s">
        <v>2432</v>
      </c>
      <c r="E2081" s="102">
        <v>144</v>
      </c>
    </row>
    <row r="2082" spans="1:5" s="4" customFormat="1" ht="15.75" customHeight="1" x14ac:dyDescent="0.4">
      <c r="A2082" s="1" t="s">
        <v>4666</v>
      </c>
      <c r="B2082" s="1" t="s">
        <v>4667</v>
      </c>
      <c r="C2082" s="1" t="s">
        <v>11</v>
      </c>
      <c r="D2082" s="1" t="s">
        <v>2432</v>
      </c>
      <c r="E2082" s="102">
        <v>21</v>
      </c>
    </row>
    <row r="2083" spans="1:5" s="4" customFormat="1" ht="15.75" customHeight="1" x14ac:dyDescent="0.4">
      <c r="A2083" s="1" t="s">
        <v>4668</v>
      </c>
      <c r="B2083" s="1" t="s">
        <v>4669</v>
      </c>
      <c r="C2083" s="1" t="s">
        <v>11</v>
      </c>
      <c r="D2083" s="1" t="s">
        <v>2432</v>
      </c>
      <c r="E2083" s="102">
        <v>2519</v>
      </c>
    </row>
    <row r="2084" spans="1:5" s="4" customFormat="1" ht="15.75" customHeight="1" x14ac:dyDescent="0.4">
      <c r="A2084" s="1" t="s">
        <v>4670</v>
      </c>
      <c r="B2084" s="1" t="s">
        <v>4671</v>
      </c>
      <c r="C2084" s="1" t="s">
        <v>9</v>
      </c>
      <c r="D2084" s="1" t="s">
        <v>13825</v>
      </c>
      <c r="E2084" s="102">
        <v>0</v>
      </c>
    </row>
    <row r="2085" spans="1:5" s="4" customFormat="1" ht="15.75" customHeight="1" x14ac:dyDescent="0.4">
      <c r="A2085" s="1" t="s">
        <v>4672</v>
      </c>
      <c r="B2085" s="1" t="s">
        <v>4673</v>
      </c>
      <c r="C2085" s="1" t="s">
        <v>9</v>
      </c>
      <c r="D2085" s="1" t="s">
        <v>13825</v>
      </c>
      <c r="E2085" s="102">
        <v>0</v>
      </c>
    </row>
    <row r="2086" spans="1:5" s="4" customFormat="1" ht="15.75" customHeight="1" x14ac:dyDescent="0.4">
      <c r="A2086" s="1" t="s">
        <v>4674</v>
      </c>
      <c r="B2086" s="1" t="s">
        <v>4675</v>
      </c>
      <c r="C2086" s="1" t="s">
        <v>11</v>
      </c>
      <c r="D2086" s="1" t="s">
        <v>1999</v>
      </c>
      <c r="E2086" s="102">
        <v>2643</v>
      </c>
    </row>
    <row r="2087" spans="1:5" s="4" customFormat="1" ht="15.75" customHeight="1" x14ac:dyDescent="0.4">
      <c r="A2087" s="1" t="s">
        <v>4676</v>
      </c>
      <c r="B2087" s="1" t="s">
        <v>4677</v>
      </c>
      <c r="C2087" s="1" t="s">
        <v>11429</v>
      </c>
      <c r="D2087" s="1" t="s">
        <v>1999</v>
      </c>
      <c r="E2087" s="102">
        <v>0</v>
      </c>
    </row>
    <row r="2088" spans="1:5" s="4" customFormat="1" ht="15.75" customHeight="1" x14ac:dyDescent="0.4">
      <c r="A2088" s="1" t="s">
        <v>4678</v>
      </c>
      <c r="B2088" s="1" t="s">
        <v>4679</v>
      </c>
      <c r="C2088" s="1" t="s">
        <v>9</v>
      </c>
      <c r="D2088" s="1" t="s">
        <v>13825</v>
      </c>
      <c r="E2088" s="102">
        <v>0</v>
      </c>
    </row>
    <row r="2089" spans="1:5" s="4" customFormat="1" ht="15.75" customHeight="1" x14ac:dyDescent="0.4">
      <c r="A2089" s="1" t="s">
        <v>4680</v>
      </c>
      <c r="B2089" s="1" t="s">
        <v>4681</v>
      </c>
      <c r="C2089" s="1" t="s">
        <v>11</v>
      </c>
      <c r="D2089" s="1" t="s">
        <v>2432</v>
      </c>
      <c r="E2089" s="102">
        <v>0</v>
      </c>
    </row>
    <row r="2090" spans="1:5" s="4" customFormat="1" ht="15.75" customHeight="1" x14ac:dyDescent="0.4">
      <c r="A2090" s="1" t="s">
        <v>4682</v>
      </c>
      <c r="B2090" s="1" t="s">
        <v>4683</v>
      </c>
      <c r="C2090" s="1" t="s">
        <v>9</v>
      </c>
      <c r="D2090" s="1" t="s">
        <v>2189</v>
      </c>
      <c r="E2090" s="102">
        <v>0</v>
      </c>
    </row>
    <row r="2091" spans="1:5" s="4" customFormat="1" ht="15.75" customHeight="1" x14ac:dyDescent="0.4">
      <c r="A2091" s="1" t="s">
        <v>4684</v>
      </c>
      <c r="B2091" s="1" t="s">
        <v>4685</v>
      </c>
      <c r="C2091" s="1" t="s">
        <v>9</v>
      </c>
      <c r="D2091" s="1" t="s">
        <v>2432</v>
      </c>
      <c r="E2091" s="102">
        <v>0</v>
      </c>
    </row>
    <row r="2092" spans="1:5" s="4" customFormat="1" ht="15.75" customHeight="1" x14ac:dyDescent="0.4">
      <c r="A2092" s="1" t="s">
        <v>4686</v>
      </c>
      <c r="B2092" s="1" t="s">
        <v>4687</v>
      </c>
      <c r="C2092" s="1" t="s">
        <v>11</v>
      </c>
      <c r="D2092" s="1" t="s">
        <v>17087</v>
      </c>
      <c r="E2092" s="102">
        <v>0</v>
      </c>
    </row>
    <row r="2093" spans="1:5" s="4" customFormat="1" ht="15.75" customHeight="1" x14ac:dyDescent="0.4">
      <c r="A2093" s="1" t="s">
        <v>4688</v>
      </c>
      <c r="B2093" s="1" t="s">
        <v>4689</v>
      </c>
      <c r="C2093" s="1" t="s">
        <v>9</v>
      </c>
      <c r="D2093" s="1" t="s">
        <v>2189</v>
      </c>
      <c r="E2093" s="102">
        <v>0</v>
      </c>
    </row>
    <row r="2094" spans="1:5" s="4" customFormat="1" ht="15.75" customHeight="1" x14ac:dyDescent="0.4">
      <c r="A2094" s="1" t="s">
        <v>4690</v>
      </c>
      <c r="B2094" s="1" t="s">
        <v>4691</v>
      </c>
      <c r="C2094" s="1" t="s">
        <v>11</v>
      </c>
      <c r="D2094" s="1" t="s">
        <v>17087</v>
      </c>
      <c r="E2094" s="102">
        <v>0</v>
      </c>
    </row>
    <row r="2095" spans="1:5" s="4" customFormat="1" ht="15.75" customHeight="1" x14ac:dyDescent="0.4">
      <c r="A2095" s="1" t="s">
        <v>4692</v>
      </c>
      <c r="B2095" s="1" t="s">
        <v>4693</v>
      </c>
      <c r="C2095" s="1" t="s">
        <v>9</v>
      </c>
      <c r="D2095" s="1" t="s">
        <v>2432</v>
      </c>
      <c r="E2095" s="102">
        <v>0</v>
      </c>
    </row>
    <row r="2096" spans="1:5" s="4" customFormat="1" ht="15.75" customHeight="1" x14ac:dyDescent="0.4">
      <c r="A2096" s="1" t="s">
        <v>4694</v>
      </c>
      <c r="B2096" s="1" t="s">
        <v>9565</v>
      </c>
      <c r="C2096" s="1" t="s">
        <v>9</v>
      </c>
      <c r="D2096" s="1" t="s">
        <v>13825</v>
      </c>
      <c r="E2096" s="102">
        <v>0</v>
      </c>
    </row>
    <row r="2097" spans="1:5" s="4" customFormat="1" ht="15.75" customHeight="1" x14ac:dyDescent="0.4">
      <c r="A2097" s="1" t="s">
        <v>4695</v>
      </c>
      <c r="B2097" s="1" t="s">
        <v>4696</v>
      </c>
      <c r="C2097" s="1" t="s">
        <v>9</v>
      </c>
      <c r="D2097" s="1" t="s">
        <v>13825</v>
      </c>
      <c r="E2097" s="102">
        <v>0</v>
      </c>
    </row>
    <row r="2098" spans="1:5" s="4" customFormat="1" ht="15.75" customHeight="1" x14ac:dyDescent="0.4">
      <c r="A2098" s="1" t="s">
        <v>4697</v>
      </c>
      <c r="B2098" s="1" t="s">
        <v>4698</v>
      </c>
      <c r="C2098" s="1" t="s">
        <v>8</v>
      </c>
      <c r="D2098" s="1" t="s">
        <v>31</v>
      </c>
      <c r="E2098" s="102">
        <v>1391</v>
      </c>
    </row>
    <row r="2099" spans="1:5" s="4" customFormat="1" ht="15.75" customHeight="1" x14ac:dyDescent="0.4">
      <c r="A2099" s="1" t="s">
        <v>4699</v>
      </c>
      <c r="B2099" s="1" t="s">
        <v>4700</v>
      </c>
      <c r="C2099" s="1" t="s">
        <v>8</v>
      </c>
      <c r="D2099" s="1" t="s">
        <v>1992</v>
      </c>
      <c r="E2099" s="102">
        <v>0</v>
      </c>
    </row>
    <row r="2100" spans="1:5" s="4" customFormat="1" ht="15.75" customHeight="1" x14ac:dyDescent="0.4">
      <c r="A2100" s="1" t="s">
        <v>4701</v>
      </c>
      <c r="B2100" s="1" t="s">
        <v>4702</v>
      </c>
      <c r="C2100" s="1" t="s">
        <v>9</v>
      </c>
      <c r="D2100" s="1" t="s">
        <v>4703</v>
      </c>
      <c r="E2100" s="102">
        <v>30813</v>
      </c>
    </row>
    <row r="2101" spans="1:5" s="4" customFormat="1" ht="15.75" customHeight="1" x14ac:dyDescent="0.4">
      <c r="A2101" s="1" t="s">
        <v>4704</v>
      </c>
      <c r="B2101" s="1" t="s">
        <v>4705</v>
      </c>
      <c r="C2101" s="1" t="s">
        <v>8</v>
      </c>
      <c r="D2101" s="1" t="s">
        <v>1709</v>
      </c>
      <c r="E2101" s="102">
        <v>576</v>
      </c>
    </row>
    <row r="2102" spans="1:5" s="4" customFormat="1" ht="15.75" customHeight="1" x14ac:dyDescent="0.4">
      <c r="A2102" s="1" t="s">
        <v>4706</v>
      </c>
      <c r="B2102" s="1" t="s">
        <v>13575</v>
      </c>
      <c r="C2102" s="1" t="s">
        <v>9</v>
      </c>
      <c r="D2102" s="1" t="s">
        <v>2189</v>
      </c>
      <c r="E2102" s="102">
        <v>0</v>
      </c>
    </row>
    <row r="2103" spans="1:5" s="4" customFormat="1" ht="15.75" customHeight="1" x14ac:dyDescent="0.4">
      <c r="A2103" s="1" t="s">
        <v>4707</v>
      </c>
      <c r="B2103" s="1" t="s">
        <v>4708</v>
      </c>
      <c r="C2103" s="1" t="s">
        <v>8</v>
      </c>
      <c r="D2103" s="1" t="s">
        <v>2117</v>
      </c>
      <c r="E2103" s="102">
        <v>15402</v>
      </c>
    </row>
    <row r="2104" spans="1:5" s="4" customFormat="1" ht="15.75" customHeight="1" x14ac:dyDescent="0.4">
      <c r="A2104" s="1" t="s">
        <v>4709</v>
      </c>
      <c r="B2104" s="1" t="s">
        <v>4710</v>
      </c>
      <c r="C2104" s="1" t="s">
        <v>8</v>
      </c>
      <c r="D2104" s="1" t="s">
        <v>2117</v>
      </c>
      <c r="E2104" s="102">
        <v>876</v>
      </c>
    </row>
    <row r="2105" spans="1:5" s="4" customFormat="1" ht="15.75" customHeight="1" x14ac:dyDescent="0.4">
      <c r="A2105" s="1" t="s">
        <v>4711</v>
      </c>
      <c r="B2105" s="1" t="s">
        <v>13574</v>
      </c>
      <c r="C2105" s="1" t="s">
        <v>9</v>
      </c>
      <c r="D2105" s="1" t="s">
        <v>1709</v>
      </c>
      <c r="E2105" s="102">
        <v>0</v>
      </c>
    </row>
    <row r="2106" spans="1:5" s="4" customFormat="1" ht="15.75" customHeight="1" x14ac:dyDescent="0.4">
      <c r="A2106" s="1" t="s">
        <v>4713</v>
      </c>
      <c r="B2106" s="1" t="s">
        <v>4714</v>
      </c>
      <c r="C2106" s="1" t="s">
        <v>8</v>
      </c>
      <c r="D2106" s="1" t="s">
        <v>2117</v>
      </c>
      <c r="E2106" s="102">
        <v>64</v>
      </c>
    </row>
    <row r="2107" spans="1:5" s="4" customFormat="1" ht="15.75" customHeight="1" x14ac:dyDescent="0.4">
      <c r="A2107" s="1" t="s">
        <v>4715</v>
      </c>
      <c r="B2107" s="1" t="s">
        <v>4716</v>
      </c>
      <c r="C2107" s="1" t="s">
        <v>9</v>
      </c>
      <c r="D2107" s="1" t="s">
        <v>73</v>
      </c>
      <c r="E2107" s="102">
        <v>510547</v>
      </c>
    </row>
    <row r="2108" spans="1:5" s="4" customFormat="1" ht="15.75" customHeight="1" x14ac:dyDescent="0.4">
      <c r="A2108" s="1" t="s">
        <v>4717</v>
      </c>
      <c r="B2108" s="1" t="s">
        <v>4718</v>
      </c>
      <c r="C2108" s="1" t="s">
        <v>9</v>
      </c>
      <c r="D2108" s="1" t="s">
        <v>13825</v>
      </c>
      <c r="E2108" s="102">
        <v>0</v>
      </c>
    </row>
    <row r="2109" spans="1:5" s="4" customFormat="1" ht="15.75" customHeight="1" x14ac:dyDescent="0.4">
      <c r="A2109" s="1" t="s">
        <v>4719</v>
      </c>
      <c r="B2109" s="1" t="s">
        <v>4720</v>
      </c>
      <c r="C2109" s="1" t="s">
        <v>8</v>
      </c>
      <c r="D2109" s="1" t="s">
        <v>26</v>
      </c>
      <c r="E2109" s="102">
        <v>83</v>
      </c>
    </row>
    <row r="2110" spans="1:5" s="4" customFormat="1" ht="15.75" customHeight="1" x14ac:dyDescent="0.4">
      <c r="A2110" s="1" t="s">
        <v>4721</v>
      </c>
      <c r="B2110" s="1" t="s">
        <v>4722</v>
      </c>
      <c r="C2110" s="1" t="s">
        <v>8</v>
      </c>
      <c r="D2110" s="1" t="s">
        <v>2200</v>
      </c>
      <c r="E2110" s="102">
        <v>0</v>
      </c>
    </row>
    <row r="2111" spans="1:5" s="4" customFormat="1" ht="15.75" customHeight="1" x14ac:dyDescent="0.4">
      <c r="A2111" s="1" t="s">
        <v>4723</v>
      </c>
      <c r="B2111" s="1" t="s">
        <v>4724</v>
      </c>
      <c r="C2111" s="1" t="s">
        <v>9</v>
      </c>
      <c r="D2111" s="1" t="s">
        <v>1999</v>
      </c>
      <c r="E2111" s="102">
        <v>31001</v>
      </c>
    </row>
    <row r="2112" spans="1:5" s="4" customFormat="1" ht="15.75" customHeight="1" x14ac:dyDescent="0.4">
      <c r="A2112" s="1" t="s">
        <v>4725</v>
      </c>
      <c r="B2112" s="1" t="s">
        <v>4726</v>
      </c>
      <c r="C2112" s="1" t="s">
        <v>9</v>
      </c>
      <c r="D2112" s="1" t="s">
        <v>73</v>
      </c>
      <c r="E2112" s="102">
        <v>94</v>
      </c>
    </row>
    <row r="2113" spans="1:5" s="4" customFormat="1" ht="15.75" customHeight="1" x14ac:dyDescent="0.4">
      <c r="A2113" s="1" t="s">
        <v>4727</v>
      </c>
      <c r="B2113" s="1" t="s">
        <v>13573</v>
      </c>
      <c r="C2113" s="1" t="s">
        <v>9</v>
      </c>
      <c r="D2113" s="1" t="s">
        <v>17087</v>
      </c>
      <c r="E2113" s="102">
        <v>7884</v>
      </c>
    </row>
    <row r="2114" spans="1:5" s="4" customFormat="1" ht="15.75" customHeight="1" x14ac:dyDescent="0.4">
      <c r="A2114" s="1" t="s">
        <v>4728</v>
      </c>
      <c r="B2114" s="1" t="s">
        <v>4729</v>
      </c>
      <c r="C2114" s="1" t="s">
        <v>11</v>
      </c>
      <c r="D2114" s="1" t="s">
        <v>17087</v>
      </c>
      <c r="E2114" s="102">
        <v>23803</v>
      </c>
    </row>
    <row r="2115" spans="1:5" s="4" customFormat="1" ht="15.75" customHeight="1" x14ac:dyDescent="0.4">
      <c r="A2115" s="1" t="s">
        <v>4730</v>
      </c>
      <c r="B2115" s="1" t="s">
        <v>4731</v>
      </c>
      <c r="C2115" s="1" t="s">
        <v>8</v>
      </c>
      <c r="D2115" s="1" t="s">
        <v>2117</v>
      </c>
      <c r="E2115" s="102">
        <v>28432</v>
      </c>
    </row>
    <row r="2116" spans="1:5" s="4" customFormat="1" ht="15.75" customHeight="1" x14ac:dyDescent="0.4">
      <c r="A2116" s="1" t="s">
        <v>4732</v>
      </c>
      <c r="B2116" s="1" t="s">
        <v>13572</v>
      </c>
      <c r="C2116" s="1" t="s">
        <v>9</v>
      </c>
      <c r="D2116" s="1" t="s">
        <v>13825</v>
      </c>
      <c r="E2116" s="102">
        <v>0</v>
      </c>
    </row>
    <row r="2117" spans="1:5" s="4" customFormat="1" ht="15.75" customHeight="1" x14ac:dyDescent="0.4">
      <c r="A2117" s="1" t="s">
        <v>4733</v>
      </c>
      <c r="B2117" s="1" t="s">
        <v>13571</v>
      </c>
      <c r="C2117" s="1" t="s">
        <v>9</v>
      </c>
      <c r="D2117" s="1" t="s">
        <v>13825</v>
      </c>
      <c r="E2117" s="102">
        <v>0</v>
      </c>
    </row>
    <row r="2118" spans="1:5" s="4" customFormat="1" ht="15.75" customHeight="1" x14ac:dyDescent="0.4">
      <c r="A2118" s="1" t="s">
        <v>4734</v>
      </c>
      <c r="B2118" s="1" t="s">
        <v>4735</v>
      </c>
      <c r="C2118" s="1" t="s">
        <v>9</v>
      </c>
      <c r="D2118" s="1" t="s">
        <v>1999</v>
      </c>
      <c r="E2118" s="102">
        <v>0</v>
      </c>
    </row>
    <row r="2119" spans="1:5" s="4" customFormat="1" ht="15.75" customHeight="1" x14ac:dyDescent="0.4">
      <c r="A2119" s="1" t="s">
        <v>4736</v>
      </c>
      <c r="B2119" s="1" t="s">
        <v>4737</v>
      </c>
      <c r="C2119" s="1" t="s">
        <v>9</v>
      </c>
      <c r="D2119" s="1" t="s">
        <v>13825</v>
      </c>
      <c r="E2119" s="102">
        <v>0</v>
      </c>
    </row>
    <row r="2120" spans="1:5" s="4" customFormat="1" ht="15.75" customHeight="1" x14ac:dyDescent="0.4">
      <c r="A2120" s="1" t="s">
        <v>4738</v>
      </c>
      <c r="B2120" s="1" t="s">
        <v>4739</v>
      </c>
      <c r="C2120" s="1" t="s">
        <v>8</v>
      </c>
      <c r="D2120" s="1" t="s">
        <v>1709</v>
      </c>
      <c r="E2120" s="102">
        <v>90929</v>
      </c>
    </row>
    <row r="2121" spans="1:5" s="4" customFormat="1" ht="15.75" customHeight="1" x14ac:dyDescent="0.4">
      <c r="A2121" s="1" t="s">
        <v>4740</v>
      </c>
      <c r="B2121" s="1" t="s">
        <v>4741</v>
      </c>
      <c r="C2121" s="1" t="s">
        <v>8</v>
      </c>
      <c r="D2121" s="1" t="s">
        <v>2065</v>
      </c>
      <c r="E2121" s="102">
        <v>528</v>
      </c>
    </row>
    <row r="2122" spans="1:5" s="4" customFormat="1" ht="15.75" customHeight="1" x14ac:dyDescent="0.4">
      <c r="A2122" s="1" t="s">
        <v>4742</v>
      </c>
      <c r="B2122" s="1" t="s">
        <v>4743</v>
      </c>
      <c r="C2122" s="1" t="s">
        <v>9</v>
      </c>
      <c r="D2122" s="1" t="s">
        <v>3185</v>
      </c>
      <c r="E2122" s="102">
        <v>0</v>
      </c>
    </row>
    <row r="2123" spans="1:5" s="4" customFormat="1" ht="15.75" customHeight="1" x14ac:dyDescent="0.4">
      <c r="A2123" s="1" t="s">
        <v>4744</v>
      </c>
      <c r="B2123" s="1" t="s">
        <v>4745</v>
      </c>
      <c r="C2123" s="1" t="s">
        <v>9</v>
      </c>
      <c r="D2123" s="1" t="s">
        <v>13825</v>
      </c>
      <c r="E2123" s="102">
        <v>193835</v>
      </c>
    </row>
    <row r="2124" spans="1:5" s="4" customFormat="1" ht="15.75" customHeight="1" x14ac:dyDescent="0.4">
      <c r="A2124" s="1" t="s">
        <v>4746</v>
      </c>
      <c r="B2124" s="1" t="s">
        <v>4747</v>
      </c>
      <c r="C2124" s="1" t="s">
        <v>8</v>
      </c>
      <c r="D2124" s="1" t="s">
        <v>1709</v>
      </c>
      <c r="E2124" s="102">
        <v>146886</v>
      </c>
    </row>
    <row r="2125" spans="1:5" s="4" customFormat="1" ht="15.75" customHeight="1" x14ac:dyDescent="0.4">
      <c r="A2125" s="1" t="s">
        <v>4748</v>
      </c>
      <c r="B2125" s="1" t="s">
        <v>4749</v>
      </c>
      <c r="C2125" s="1" t="s">
        <v>8</v>
      </c>
      <c r="D2125" s="1" t="s">
        <v>1709</v>
      </c>
      <c r="E2125" s="102">
        <v>0</v>
      </c>
    </row>
    <row r="2126" spans="1:5" s="4" customFormat="1" ht="15.75" customHeight="1" x14ac:dyDescent="0.4">
      <c r="A2126" s="1" t="s">
        <v>4750</v>
      </c>
      <c r="B2126" s="1" t="s">
        <v>4751</v>
      </c>
      <c r="C2126" s="1" t="s">
        <v>9</v>
      </c>
      <c r="D2126" s="1" t="s">
        <v>13825</v>
      </c>
      <c r="E2126" s="102">
        <v>0</v>
      </c>
    </row>
    <row r="2127" spans="1:5" s="4" customFormat="1" ht="15.75" customHeight="1" x14ac:dyDescent="0.4">
      <c r="A2127" s="1" t="s">
        <v>4752</v>
      </c>
      <c r="B2127" s="1" t="s">
        <v>4753</v>
      </c>
      <c r="C2127" s="1" t="s">
        <v>9</v>
      </c>
      <c r="D2127" s="1" t="s">
        <v>13825</v>
      </c>
      <c r="E2127" s="102">
        <v>0</v>
      </c>
    </row>
    <row r="2128" spans="1:5" s="4" customFormat="1" ht="15.75" customHeight="1" x14ac:dyDescent="0.4">
      <c r="A2128" s="1" t="s">
        <v>4754</v>
      </c>
      <c r="B2128" s="1" t="s">
        <v>4755</v>
      </c>
      <c r="C2128" s="1" t="s">
        <v>11429</v>
      </c>
      <c r="D2128" s="1" t="s">
        <v>1999</v>
      </c>
      <c r="E2128" s="102">
        <v>0</v>
      </c>
    </row>
    <row r="2129" spans="1:5" s="4" customFormat="1" ht="15.75" customHeight="1" x14ac:dyDescent="0.4">
      <c r="A2129" s="1" t="s">
        <v>4756</v>
      </c>
      <c r="B2129" s="1" t="s">
        <v>4757</v>
      </c>
      <c r="C2129" s="1" t="s">
        <v>9</v>
      </c>
      <c r="D2129" s="1" t="s">
        <v>13825</v>
      </c>
      <c r="E2129" s="102">
        <v>0</v>
      </c>
    </row>
    <row r="2130" spans="1:5" s="4" customFormat="1" ht="15.75" customHeight="1" x14ac:dyDescent="0.4">
      <c r="A2130" s="1" t="s">
        <v>4758</v>
      </c>
      <c r="B2130" s="1" t="s">
        <v>4759</v>
      </c>
      <c r="C2130" s="1" t="s">
        <v>11</v>
      </c>
      <c r="D2130" s="1" t="s">
        <v>2432</v>
      </c>
      <c r="E2130" s="102">
        <v>0</v>
      </c>
    </row>
    <row r="2131" spans="1:5" s="4" customFormat="1" ht="15.75" customHeight="1" x14ac:dyDescent="0.4">
      <c r="A2131" s="1" t="s">
        <v>4760</v>
      </c>
      <c r="B2131" s="1" t="s">
        <v>4761</v>
      </c>
      <c r="C2131" s="1" t="s">
        <v>11</v>
      </c>
      <c r="D2131" s="1" t="s">
        <v>2432</v>
      </c>
      <c r="E2131" s="102">
        <v>0</v>
      </c>
    </row>
    <row r="2132" spans="1:5" s="4" customFormat="1" ht="15.75" customHeight="1" x14ac:dyDescent="0.4">
      <c r="A2132" s="1" t="s">
        <v>4762</v>
      </c>
      <c r="B2132" s="1" t="s">
        <v>4763</v>
      </c>
      <c r="C2132" s="1" t="s">
        <v>11</v>
      </c>
      <c r="D2132" s="1" t="s">
        <v>1999</v>
      </c>
      <c r="E2132" s="102">
        <v>37246</v>
      </c>
    </row>
    <row r="2133" spans="1:5" s="4" customFormat="1" ht="15.75" customHeight="1" x14ac:dyDescent="0.4">
      <c r="A2133" s="1" t="s">
        <v>4764</v>
      </c>
      <c r="B2133" s="1" t="s">
        <v>4765</v>
      </c>
      <c r="C2133" s="1" t="s">
        <v>9</v>
      </c>
      <c r="D2133" s="1" t="s">
        <v>13825</v>
      </c>
      <c r="E2133" s="102">
        <v>0</v>
      </c>
    </row>
    <row r="2134" spans="1:5" s="4" customFormat="1" ht="15.75" customHeight="1" x14ac:dyDescent="0.4">
      <c r="A2134" s="1" t="s">
        <v>4766</v>
      </c>
      <c r="B2134" s="1" t="s">
        <v>13570</v>
      </c>
      <c r="C2134" s="1" t="s">
        <v>9</v>
      </c>
      <c r="D2134" s="1" t="s">
        <v>13825</v>
      </c>
      <c r="E2134" s="102">
        <v>0</v>
      </c>
    </row>
    <row r="2135" spans="1:5" s="4" customFormat="1" ht="15.75" customHeight="1" x14ac:dyDescent="0.4">
      <c r="A2135" s="1" t="s">
        <v>4767</v>
      </c>
      <c r="B2135" s="1" t="s">
        <v>4768</v>
      </c>
      <c r="C2135" s="1" t="s">
        <v>9</v>
      </c>
      <c r="D2135" s="1" t="s">
        <v>13825</v>
      </c>
      <c r="E2135" s="102">
        <v>239</v>
      </c>
    </row>
    <row r="2136" spans="1:5" s="4" customFormat="1" ht="15.75" customHeight="1" x14ac:dyDescent="0.4">
      <c r="A2136" s="1" t="s">
        <v>4769</v>
      </c>
      <c r="B2136" s="1" t="s">
        <v>13569</v>
      </c>
      <c r="C2136" s="1" t="s">
        <v>9</v>
      </c>
      <c r="D2136" s="1" t="s">
        <v>13825</v>
      </c>
      <c r="E2136" s="102">
        <v>0</v>
      </c>
    </row>
    <row r="2137" spans="1:5" s="4" customFormat="1" ht="15.75" customHeight="1" x14ac:dyDescent="0.4">
      <c r="A2137" s="1" t="s">
        <v>4770</v>
      </c>
      <c r="B2137" s="1" t="s">
        <v>4771</v>
      </c>
      <c r="C2137" s="1" t="s">
        <v>9</v>
      </c>
      <c r="D2137" s="1" t="s">
        <v>13825</v>
      </c>
      <c r="E2137" s="102">
        <v>0</v>
      </c>
    </row>
    <row r="2138" spans="1:5" s="4" customFormat="1" ht="15.75" customHeight="1" x14ac:dyDescent="0.4">
      <c r="A2138" s="1" t="s">
        <v>4772</v>
      </c>
      <c r="B2138" s="1" t="s">
        <v>18875</v>
      </c>
      <c r="C2138" s="1" t="s">
        <v>9</v>
      </c>
      <c r="D2138" s="1" t="s">
        <v>13825</v>
      </c>
      <c r="E2138" s="102">
        <v>0</v>
      </c>
    </row>
    <row r="2139" spans="1:5" s="4" customFormat="1" ht="15.75" customHeight="1" x14ac:dyDescent="0.4">
      <c r="A2139" s="1" t="s">
        <v>4773</v>
      </c>
      <c r="B2139" s="1" t="s">
        <v>4774</v>
      </c>
      <c r="C2139" s="1" t="s">
        <v>11</v>
      </c>
      <c r="D2139" s="1" t="s">
        <v>2046</v>
      </c>
      <c r="E2139" s="102">
        <v>0</v>
      </c>
    </row>
    <row r="2140" spans="1:5" s="4" customFormat="1" ht="15.75" customHeight="1" x14ac:dyDescent="0.4">
      <c r="A2140" s="1" t="s">
        <v>4775</v>
      </c>
      <c r="B2140" s="1" t="s">
        <v>8115</v>
      </c>
      <c r="C2140" s="1" t="s">
        <v>8</v>
      </c>
      <c r="D2140" s="1" t="s">
        <v>2117</v>
      </c>
      <c r="E2140" s="102">
        <v>292236</v>
      </c>
    </row>
    <row r="2141" spans="1:5" s="4" customFormat="1" ht="15.75" customHeight="1" x14ac:dyDescent="0.4">
      <c r="A2141" s="1" t="s">
        <v>4776</v>
      </c>
      <c r="B2141" s="1" t="s">
        <v>4777</v>
      </c>
      <c r="C2141" s="1" t="s">
        <v>8</v>
      </c>
      <c r="D2141" s="1" t="s">
        <v>3339</v>
      </c>
      <c r="E2141" s="102">
        <v>0</v>
      </c>
    </row>
    <row r="2142" spans="1:5" s="4" customFormat="1" ht="15.75" customHeight="1" x14ac:dyDescent="0.4">
      <c r="A2142" s="1" t="s">
        <v>4778</v>
      </c>
      <c r="B2142" s="1" t="s">
        <v>4779</v>
      </c>
      <c r="C2142" s="1" t="s">
        <v>8</v>
      </c>
      <c r="D2142" s="1" t="s">
        <v>2117</v>
      </c>
      <c r="E2142" s="102">
        <v>12084</v>
      </c>
    </row>
    <row r="2143" spans="1:5" s="4" customFormat="1" ht="15.75" customHeight="1" x14ac:dyDescent="0.4">
      <c r="A2143" s="1" t="s">
        <v>4780</v>
      </c>
      <c r="B2143" s="1" t="s">
        <v>4781</v>
      </c>
      <c r="C2143" s="1" t="s">
        <v>9</v>
      </c>
      <c r="D2143" s="1" t="s">
        <v>13825</v>
      </c>
      <c r="E2143" s="102">
        <v>0</v>
      </c>
    </row>
    <row r="2144" spans="1:5" s="4" customFormat="1" ht="15.75" customHeight="1" x14ac:dyDescent="0.4">
      <c r="A2144" s="1" t="s">
        <v>4782</v>
      </c>
      <c r="B2144" s="1" t="s">
        <v>4783</v>
      </c>
      <c r="C2144" s="1" t="s">
        <v>8</v>
      </c>
      <c r="D2144" s="1" t="s">
        <v>2117</v>
      </c>
      <c r="E2144" s="102">
        <v>29183</v>
      </c>
    </row>
    <row r="2145" spans="1:5" s="4" customFormat="1" ht="15.75" customHeight="1" x14ac:dyDescent="0.4">
      <c r="A2145" s="1" t="s">
        <v>4784</v>
      </c>
      <c r="B2145" s="1" t="s">
        <v>4785</v>
      </c>
      <c r="C2145" s="1" t="s">
        <v>9</v>
      </c>
      <c r="D2145" s="1" t="s">
        <v>13825</v>
      </c>
      <c r="E2145" s="102">
        <v>85</v>
      </c>
    </row>
    <row r="2146" spans="1:5" s="4" customFormat="1" ht="15.75" customHeight="1" x14ac:dyDescent="0.4">
      <c r="A2146" s="1" t="s">
        <v>4786</v>
      </c>
      <c r="B2146" s="1" t="s">
        <v>4787</v>
      </c>
      <c r="C2146" s="1" t="s">
        <v>9</v>
      </c>
      <c r="D2146" s="1" t="s">
        <v>13825</v>
      </c>
      <c r="E2146" s="102">
        <v>0</v>
      </c>
    </row>
    <row r="2147" spans="1:5" s="4" customFormat="1" ht="15.75" customHeight="1" x14ac:dyDescent="0.4">
      <c r="A2147" s="1" t="s">
        <v>4788</v>
      </c>
      <c r="B2147" s="1" t="s">
        <v>4789</v>
      </c>
      <c r="C2147" s="1" t="s">
        <v>9</v>
      </c>
      <c r="D2147" s="1" t="s">
        <v>13825</v>
      </c>
      <c r="E2147" s="102">
        <v>0</v>
      </c>
    </row>
    <row r="2148" spans="1:5" s="4" customFormat="1" ht="15.75" customHeight="1" x14ac:dyDescent="0.4">
      <c r="A2148" s="1" t="s">
        <v>4790</v>
      </c>
      <c r="B2148" s="1" t="s">
        <v>4791</v>
      </c>
      <c r="C2148" s="1" t="s">
        <v>9</v>
      </c>
      <c r="D2148" s="1" t="s">
        <v>13825</v>
      </c>
      <c r="E2148" s="102">
        <v>0</v>
      </c>
    </row>
    <row r="2149" spans="1:5" s="4" customFormat="1" ht="15.75" customHeight="1" x14ac:dyDescent="0.4">
      <c r="A2149" s="1" t="s">
        <v>4792</v>
      </c>
      <c r="B2149" s="1" t="s">
        <v>13568</v>
      </c>
      <c r="C2149" s="1" t="s">
        <v>9</v>
      </c>
      <c r="D2149" s="1" t="s">
        <v>13825</v>
      </c>
      <c r="E2149" s="102">
        <v>0</v>
      </c>
    </row>
    <row r="2150" spans="1:5" s="4" customFormat="1" ht="15.75" customHeight="1" x14ac:dyDescent="0.4">
      <c r="A2150" s="1" t="s">
        <v>4794</v>
      </c>
      <c r="B2150" s="1" t="s">
        <v>4795</v>
      </c>
      <c r="C2150" s="1" t="s">
        <v>9</v>
      </c>
      <c r="D2150" s="1" t="s">
        <v>13825</v>
      </c>
      <c r="E2150" s="102">
        <v>962838</v>
      </c>
    </row>
    <row r="2151" spans="1:5" s="4" customFormat="1" ht="15.75" customHeight="1" x14ac:dyDescent="0.4">
      <c r="A2151" s="1" t="s">
        <v>4796</v>
      </c>
      <c r="B2151" s="1" t="s">
        <v>4797</v>
      </c>
      <c r="C2151" s="1" t="s">
        <v>9</v>
      </c>
      <c r="D2151" s="1" t="s">
        <v>13825</v>
      </c>
      <c r="E2151" s="102">
        <v>142411</v>
      </c>
    </row>
    <row r="2152" spans="1:5" s="4" customFormat="1" ht="15.75" customHeight="1" x14ac:dyDescent="0.4">
      <c r="A2152" s="1" t="s">
        <v>4798</v>
      </c>
      <c r="B2152" s="1" t="s">
        <v>13567</v>
      </c>
      <c r="C2152" s="1" t="s">
        <v>11</v>
      </c>
      <c r="D2152" s="1" t="s">
        <v>73</v>
      </c>
      <c r="E2152" s="102">
        <v>0</v>
      </c>
    </row>
    <row r="2153" spans="1:5" s="4" customFormat="1" ht="15.75" customHeight="1" x14ac:dyDescent="0.4">
      <c r="A2153" s="1" t="s">
        <v>4799</v>
      </c>
      <c r="B2153" s="1" t="s">
        <v>4800</v>
      </c>
      <c r="C2153" s="1" t="s">
        <v>9</v>
      </c>
      <c r="D2153" s="1" t="s">
        <v>13825</v>
      </c>
      <c r="E2153" s="102">
        <v>0</v>
      </c>
    </row>
    <row r="2154" spans="1:5" s="4" customFormat="1" ht="15.75" customHeight="1" x14ac:dyDescent="0.4">
      <c r="A2154" s="1" t="s">
        <v>4801</v>
      </c>
      <c r="B2154" s="1" t="s">
        <v>4802</v>
      </c>
      <c r="C2154" s="1" t="s">
        <v>9</v>
      </c>
      <c r="D2154" s="1" t="s">
        <v>2018</v>
      </c>
      <c r="E2154" s="102">
        <v>0</v>
      </c>
    </row>
    <row r="2155" spans="1:5" s="4" customFormat="1" ht="15.75" customHeight="1" x14ac:dyDescent="0.4">
      <c r="A2155" s="1" t="s">
        <v>4803</v>
      </c>
      <c r="B2155" s="1" t="s">
        <v>8116</v>
      </c>
      <c r="C2155" s="1" t="s">
        <v>8</v>
      </c>
      <c r="D2155" s="1" t="s">
        <v>3549</v>
      </c>
      <c r="E2155" s="102">
        <v>228956</v>
      </c>
    </row>
    <row r="2156" spans="1:5" s="4" customFormat="1" ht="15.75" customHeight="1" x14ac:dyDescent="0.4">
      <c r="A2156" s="1" t="s">
        <v>4804</v>
      </c>
      <c r="B2156" s="1" t="s">
        <v>13566</v>
      </c>
      <c r="C2156" s="1" t="s">
        <v>8</v>
      </c>
      <c r="D2156" s="1" t="s">
        <v>1709</v>
      </c>
      <c r="E2156" s="102">
        <v>0</v>
      </c>
    </row>
    <row r="2157" spans="1:5" s="4" customFormat="1" ht="15.75" customHeight="1" x14ac:dyDescent="0.4">
      <c r="A2157" s="1" t="s">
        <v>4805</v>
      </c>
      <c r="B2157" s="1" t="s">
        <v>4806</v>
      </c>
      <c r="C2157" s="1" t="s">
        <v>9</v>
      </c>
      <c r="D2157" s="1" t="s">
        <v>13825</v>
      </c>
      <c r="E2157" s="102">
        <v>0</v>
      </c>
    </row>
    <row r="2158" spans="1:5" s="4" customFormat="1" ht="15.75" customHeight="1" x14ac:dyDescent="0.4">
      <c r="A2158" s="1" t="s">
        <v>4807</v>
      </c>
      <c r="B2158" s="1" t="s">
        <v>8117</v>
      </c>
      <c r="C2158" s="1" t="s">
        <v>8</v>
      </c>
      <c r="D2158" s="1" t="s">
        <v>1999</v>
      </c>
      <c r="E2158" s="102">
        <v>5040</v>
      </c>
    </row>
    <row r="2159" spans="1:5" s="4" customFormat="1" ht="15.75" customHeight="1" x14ac:dyDescent="0.4">
      <c r="A2159" s="1" t="s">
        <v>4808</v>
      </c>
      <c r="B2159" s="1" t="s">
        <v>4809</v>
      </c>
      <c r="C2159" s="1" t="s">
        <v>9</v>
      </c>
      <c r="D2159" s="1" t="s">
        <v>2018</v>
      </c>
      <c r="E2159" s="102">
        <v>14917</v>
      </c>
    </row>
    <row r="2160" spans="1:5" s="4" customFormat="1" ht="15.75" customHeight="1" x14ac:dyDescent="0.4">
      <c r="A2160" s="1" t="s">
        <v>4810</v>
      </c>
      <c r="B2160" s="1" t="s">
        <v>13565</v>
      </c>
      <c r="C2160" s="1" t="s">
        <v>9</v>
      </c>
      <c r="D2160" s="1" t="s">
        <v>13825</v>
      </c>
      <c r="E2160" s="102">
        <v>0</v>
      </c>
    </row>
    <row r="2161" spans="1:5" s="4" customFormat="1" ht="15.75" customHeight="1" x14ac:dyDescent="0.4">
      <c r="A2161" s="1" t="s">
        <v>4811</v>
      </c>
      <c r="B2161" s="1" t="s">
        <v>4812</v>
      </c>
      <c r="C2161" s="1" t="s">
        <v>8</v>
      </c>
      <c r="D2161" s="1" t="s">
        <v>2117</v>
      </c>
      <c r="E2161" s="102">
        <v>0</v>
      </c>
    </row>
    <row r="2162" spans="1:5" s="4" customFormat="1" ht="15.75" customHeight="1" x14ac:dyDescent="0.4">
      <c r="A2162" s="1" t="s">
        <v>4813</v>
      </c>
      <c r="B2162" s="1" t="s">
        <v>4814</v>
      </c>
      <c r="C2162" s="1" t="s">
        <v>9</v>
      </c>
      <c r="D2162" s="1" t="s">
        <v>13825</v>
      </c>
      <c r="E2162" s="102">
        <v>0</v>
      </c>
    </row>
    <row r="2163" spans="1:5" s="4" customFormat="1" ht="15.75" customHeight="1" x14ac:dyDescent="0.4">
      <c r="A2163" s="1" t="s">
        <v>4815</v>
      </c>
      <c r="B2163" s="1" t="s">
        <v>13564</v>
      </c>
      <c r="C2163" s="1" t="s">
        <v>9</v>
      </c>
      <c r="D2163" s="1" t="s">
        <v>13825</v>
      </c>
      <c r="E2163" s="102">
        <v>0</v>
      </c>
    </row>
    <row r="2164" spans="1:5" s="4" customFormat="1" ht="15.75" customHeight="1" x14ac:dyDescent="0.4">
      <c r="A2164" s="1" t="s">
        <v>4816</v>
      </c>
      <c r="B2164" s="1" t="s">
        <v>13563</v>
      </c>
      <c r="C2164" s="1" t="s">
        <v>9</v>
      </c>
      <c r="D2164" s="1" t="s">
        <v>13825</v>
      </c>
      <c r="E2164" s="102">
        <v>0</v>
      </c>
    </row>
    <row r="2165" spans="1:5" s="4" customFormat="1" ht="15.75" customHeight="1" x14ac:dyDescent="0.4">
      <c r="A2165" s="1" t="s">
        <v>4817</v>
      </c>
      <c r="B2165" s="1" t="s">
        <v>13562</v>
      </c>
      <c r="C2165" s="1" t="s">
        <v>9</v>
      </c>
      <c r="D2165" s="1" t="s">
        <v>13825</v>
      </c>
      <c r="E2165" s="102">
        <v>0</v>
      </c>
    </row>
    <row r="2166" spans="1:5" s="4" customFormat="1" ht="15.75" customHeight="1" x14ac:dyDescent="0.4">
      <c r="A2166" s="1" t="s">
        <v>4818</v>
      </c>
      <c r="B2166" s="1" t="s">
        <v>4819</v>
      </c>
      <c r="C2166" s="1" t="s">
        <v>9</v>
      </c>
      <c r="D2166" s="1" t="s">
        <v>1987</v>
      </c>
      <c r="E2166" s="102">
        <v>258427</v>
      </c>
    </row>
    <row r="2167" spans="1:5" s="4" customFormat="1" ht="15.75" customHeight="1" x14ac:dyDescent="0.4">
      <c r="A2167" s="1" t="s">
        <v>4820</v>
      </c>
      <c r="B2167" s="1" t="s">
        <v>8118</v>
      </c>
      <c r="C2167" s="1" t="s">
        <v>11</v>
      </c>
      <c r="D2167" s="1" t="s">
        <v>13825</v>
      </c>
      <c r="E2167" s="102">
        <v>326620</v>
      </c>
    </row>
    <row r="2168" spans="1:5" s="4" customFormat="1" ht="15.75" customHeight="1" x14ac:dyDescent="0.4">
      <c r="A2168" s="1" t="s">
        <v>4821</v>
      </c>
      <c r="B2168" s="1" t="s">
        <v>4822</v>
      </c>
      <c r="C2168" s="1" t="s">
        <v>8</v>
      </c>
      <c r="D2168" s="1" t="s">
        <v>2062</v>
      </c>
      <c r="E2168" s="102">
        <v>0</v>
      </c>
    </row>
    <row r="2169" spans="1:5" s="4" customFormat="1" ht="15.75" customHeight="1" x14ac:dyDescent="0.4">
      <c r="A2169" s="1" t="s">
        <v>4823</v>
      </c>
      <c r="B2169" s="1" t="s">
        <v>4824</v>
      </c>
      <c r="C2169" s="1" t="s">
        <v>8</v>
      </c>
      <c r="D2169" s="1" t="s">
        <v>2117</v>
      </c>
      <c r="E2169" s="102">
        <v>22027</v>
      </c>
    </row>
    <row r="2170" spans="1:5" s="4" customFormat="1" ht="15.75" customHeight="1" x14ac:dyDescent="0.4">
      <c r="A2170" s="1" t="s">
        <v>4825</v>
      </c>
      <c r="B2170" s="1" t="s">
        <v>13561</v>
      </c>
      <c r="C2170" s="1" t="s">
        <v>11</v>
      </c>
      <c r="D2170" s="1" t="s">
        <v>2189</v>
      </c>
      <c r="E2170" s="102">
        <v>0</v>
      </c>
    </row>
    <row r="2171" spans="1:5" s="4" customFormat="1" ht="15.75" customHeight="1" x14ac:dyDescent="0.4">
      <c r="A2171" s="1" t="s">
        <v>4826</v>
      </c>
      <c r="B2171" s="1" t="s">
        <v>4827</v>
      </c>
      <c r="C2171" s="1" t="s">
        <v>9</v>
      </c>
      <c r="D2171" s="1" t="s">
        <v>13825</v>
      </c>
      <c r="E2171" s="102">
        <v>88322</v>
      </c>
    </row>
    <row r="2172" spans="1:5" s="4" customFormat="1" ht="15.75" customHeight="1" x14ac:dyDescent="0.4">
      <c r="A2172" s="1" t="s">
        <v>4828</v>
      </c>
      <c r="B2172" s="1" t="s">
        <v>8119</v>
      </c>
      <c r="C2172" s="1" t="s">
        <v>8</v>
      </c>
      <c r="D2172" s="1" t="s">
        <v>1999</v>
      </c>
      <c r="E2172" s="102">
        <v>69608</v>
      </c>
    </row>
    <row r="2173" spans="1:5" s="4" customFormat="1" ht="15.75" customHeight="1" x14ac:dyDescent="0.4">
      <c r="A2173" s="1" t="s">
        <v>4829</v>
      </c>
      <c r="B2173" s="1" t="s">
        <v>8120</v>
      </c>
      <c r="C2173" s="1" t="s">
        <v>9</v>
      </c>
      <c r="D2173" s="1" t="s">
        <v>13825</v>
      </c>
      <c r="E2173" s="102">
        <v>24000</v>
      </c>
    </row>
    <row r="2174" spans="1:5" s="4" customFormat="1" ht="15.75" customHeight="1" x14ac:dyDescent="0.4">
      <c r="A2174" s="1" t="s">
        <v>4830</v>
      </c>
      <c r="B2174" s="1" t="s">
        <v>4831</v>
      </c>
      <c r="C2174" s="1" t="s">
        <v>9</v>
      </c>
      <c r="D2174" s="1" t="s">
        <v>13825</v>
      </c>
      <c r="E2174" s="102">
        <v>0</v>
      </c>
    </row>
    <row r="2175" spans="1:5" s="4" customFormat="1" ht="15.75" customHeight="1" x14ac:dyDescent="0.4">
      <c r="A2175" s="1" t="s">
        <v>4832</v>
      </c>
      <c r="B2175" s="1" t="s">
        <v>4833</v>
      </c>
      <c r="C2175" s="1" t="s">
        <v>9</v>
      </c>
      <c r="D2175" s="1" t="s">
        <v>3185</v>
      </c>
      <c r="E2175" s="102">
        <v>0</v>
      </c>
    </row>
    <row r="2176" spans="1:5" s="4" customFormat="1" ht="15.75" customHeight="1" x14ac:dyDescent="0.4">
      <c r="A2176" s="1" t="s">
        <v>4834</v>
      </c>
      <c r="B2176" s="1" t="s">
        <v>9163</v>
      </c>
      <c r="C2176" s="1" t="s">
        <v>9</v>
      </c>
      <c r="D2176" s="1" t="s">
        <v>13825</v>
      </c>
      <c r="E2176" s="102">
        <v>132599</v>
      </c>
    </row>
    <row r="2177" spans="1:5" s="4" customFormat="1" ht="15.75" customHeight="1" x14ac:dyDescent="0.4">
      <c r="A2177" s="1" t="s">
        <v>4835</v>
      </c>
      <c r="B2177" s="1" t="s">
        <v>4836</v>
      </c>
      <c r="C2177" s="1" t="s">
        <v>9</v>
      </c>
      <c r="D2177" s="1" t="s">
        <v>13825</v>
      </c>
      <c r="E2177" s="102">
        <v>0</v>
      </c>
    </row>
    <row r="2178" spans="1:5" s="4" customFormat="1" ht="15.75" customHeight="1" x14ac:dyDescent="0.4">
      <c r="A2178" s="1" t="s">
        <v>4837</v>
      </c>
      <c r="B2178" s="1" t="s">
        <v>4838</v>
      </c>
      <c r="C2178" s="1" t="s">
        <v>9</v>
      </c>
      <c r="D2178" s="1" t="s">
        <v>13825</v>
      </c>
      <c r="E2178" s="102">
        <v>0</v>
      </c>
    </row>
    <row r="2179" spans="1:5" s="4" customFormat="1" ht="15.75" customHeight="1" x14ac:dyDescent="0.4">
      <c r="A2179" s="1" t="s">
        <v>4839</v>
      </c>
      <c r="B2179" s="1" t="s">
        <v>4840</v>
      </c>
      <c r="C2179" s="1" t="s">
        <v>9</v>
      </c>
      <c r="D2179" s="1" t="s">
        <v>17087</v>
      </c>
      <c r="E2179" s="102">
        <v>84553</v>
      </c>
    </row>
    <row r="2180" spans="1:5" s="4" customFormat="1" ht="15.75" customHeight="1" x14ac:dyDescent="0.4">
      <c r="A2180" s="1" t="s">
        <v>4841</v>
      </c>
      <c r="B2180" s="1" t="s">
        <v>4842</v>
      </c>
      <c r="C2180" s="1" t="s">
        <v>9</v>
      </c>
      <c r="D2180" s="1" t="s">
        <v>13825</v>
      </c>
      <c r="E2180" s="102">
        <v>107570</v>
      </c>
    </row>
    <row r="2181" spans="1:5" s="4" customFormat="1" ht="15.75" customHeight="1" x14ac:dyDescent="0.4">
      <c r="A2181" s="1" t="s">
        <v>4843</v>
      </c>
      <c r="B2181" s="1" t="s">
        <v>4844</v>
      </c>
      <c r="C2181" s="1" t="s">
        <v>8</v>
      </c>
      <c r="D2181" s="1" t="s">
        <v>2117</v>
      </c>
      <c r="E2181" s="102">
        <v>15195</v>
      </c>
    </row>
    <row r="2182" spans="1:5" s="4" customFormat="1" ht="15.75" customHeight="1" x14ac:dyDescent="0.4">
      <c r="A2182" s="1" t="s">
        <v>4845</v>
      </c>
      <c r="B2182" s="1" t="s">
        <v>13560</v>
      </c>
      <c r="C2182" s="1" t="s">
        <v>8</v>
      </c>
      <c r="D2182" s="1" t="s">
        <v>1999</v>
      </c>
      <c r="E2182" s="102">
        <v>0</v>
      </c>
    </row>
    <row r="2183" spans="1:5" s="4" customFormat="1" ht="15.75" customHeight="1" x14ac:dyDescent="0.4">
      <c r="A2183" s="1" t="s">
        <v>4846</v>
      </c>
      <c r="B2183" s="1" t="s">
        <v>4847</v>
      </c>
      <c r="C2183" s="1" t="s">
        <v>9</v>
      </c>
      <c r="D2183" s="1" t="s">
        <v>13825</v>
      </c>
      <c r="E2183" s="102">
        <v>0</v>
      </c>
    </row>
    <row r="2184" spans="1:5" s="4" customFormat="1" ht="15.75" customHeight="1" x14ac:dyDescent="0.4">
      <c r="A2184" s="1" t="s">
        <v>4848</v>
      </c>
      <c r="B2184" s="1" t="s">
        <v>4849</v>
      </c>
      <c r="C2184" s="1" t="s">
        <v>9</v>
      </c>
      <c r="D2184" s="1" t="s">
        <v>13825</v>
      </c>
      <c r="E2184" s="102">
        <v>169940</v>
      </c>
    </row>
    <row r="2185" spans="1:5" s="4" customFormat="1" ht="15.75" customHeight="1" x14ac:dyDescent="0.4">
      <c r="A2185" s="1" t="s">
        <v>4850</v>
      </c>
      <c r="B2185" s="1" t="s">
        <v>4851</v>
      </c>
      <c r="C2185" s="1" t="s">
        <v>9</v>
      </c>
      <c r="D2185" s="1" t="s">
        <v>13825</v>
      </c>
      <c r="E2185" s="102">
        <v>0</v>
      </c>
    </row>
    <row r="2186" spans="1:5" s="4" customFormat="1" ht="15.75" customHeight="1" x14ac:dyDescent="0.4">
      <c r="A2186" s="1" t="s">
        <v>4852</v>
      </c>
      <c r="B2186" s="1" t="s">
        <v>4853</v>
      </c>
      <c r="C2186" s="1" t="s">
        <v>8</v>
      </c>
      <c r="D2186" s="1" t="s">
        <v>2062</v>
      </c>
      <c r="E2186" s="102">
        <v>0</v>
      </c>
    </row>
    <row r="2187" spans="1:5" s="4" customFormat="1" ht="15.75" customHeight="1" x14ac:dyDescent="0.4">
      <c r="A2187" s="1" t="s">
        <v>4854</v>
      </c>
      <c r="B2187" s="1" t="s">
        <v>4855</v>
      </c>
      <c r="C2187" s="1" t="s">
        <v>8</v>
      </c>
      <c r="D2187" s="1" t="s">
        <v>2117</v>
      </c>
      <c r="E2187" s="102">
        <v>5230</v>
      </c>
    </row>
    <row r="2188" spans="1:5" s="4" customFormat="1" ht="15.75" customHeight="1" x14ac:dyDescent="0.4">
      <c r="A2188" s="1" t="s">
        <v>4856</v>
      </c>
      <c r="B2188" s="1" t="s">
        <v>4857</v>
      </c>
      <c r="C2188" s="1" t="s">
        <v>8</v>
      </c>
      <c r="D2188" s="1" t="s">
        <v>2117</v>
      </c>
      <c r="E2188" s="102">
        <v>0</v>
      </c>
    </row>
    <row r="2189" spans="1:5" s="4" customFormat="1" ht="15.75" customHeight="1" x14ac:dyDescent="0.4">
      <c r="A2189" s="1" t="s">
        <v>4858</v>
      </c>
      <c r="B2189" s="1" t="s">
        <v>4859</v>
      </c>
      <c r="C2189" s="1" t="s">
        <v>8</v>
      </c>
      <c r="D2189" s="1" t="s">
        <v>2117</v>
      </c>
      <c r="E2189" s="102">
        <v>437</v>
      </c>
    </row>
    <row r="2190" spans="1:5" s="4" customFormat="1" ht="15" customHeight="1" x14ac:dyDescent="0.4">
      <c r="A2190" s="1" t="s">
        <v>4860</v>
      </c>
      <c r="B2190" s="1" t="s">
        <v>4861</v>
      </c>
      <c r="C2190" s="1" t="s">
        <v>8</v>
      </c>
      <c r="D2190" s="1" t="s">
        <v>2062</v>
      </c>
      <c r="E2190" s="102">
        <v>0</v>
      </c>
    </row>
    <row r="2191" spans="1:5" s="4" customFormat="1" ht="15.75" customHeight="1" x14ac:dyDescent="0.4">
      <c r="A2191" s="1" t="s">
        <v>4862</v>
      </c>
      <c r="B2191" s="1" t="s">
        <v>13559</v>
      </c>
      <c r="C2191" s="1" t="s">
        <v>8</v>
      </c>
      <c r="D2191" s="1" t="s">
        <v>1709</v>
      </c>
      <c r="E2191" s="102">
        <v>18547</v>
      </c>
    </row>
    <row r="2192" spans="1:5" s="4" customFormat="1" ht="15.75" customHeight="1" x14ac:dyDescent="0.4">
      <c r="A2192" s="1" t="s">
        <v>4863</v>
      </c>
      <c r="B2192" s="1" t="s">
        <v>4864</v>
      </c>
      <c r="C2192" s="1" t="s">
        <v>9</v>
      </c>
      <c r="D2192" s="1" t="s">
        <v>13825</v>
      </c>
      <c r="E2192" s="102">
        <v>0</v>
      </c>
    </row>
    <row r="2193" spans="1:5" s="4" customFormat="1" ht="15.75" customHeight="1" x14ac:dyDescent="0.4">
      <c r="A2193" s="1" t="s">
        <v>4865</v>
      </c>
      <c r="B2193" s="1" t="s">
        <v>4866</v>
      </c>
      <c r="C2193" s="1" t="s">
        <v>8</v>
      </c>
      <c r="D2193" s="1" t="s">
        <v>1995</v>
      </c>
      <c r="E2193" s="102">
        <v>24</v>
      </c>
    </row>
    <row r="2194" spans="1:5" s="4" customFormat="1" ht="15.75" customHeight="1" x14ac:dyDescent="0.4">
      <c r="A2194" s="1" t="s">
        <v>4867</v>
      </c>
      <c r="B2194" s="1" t="s">
        <v>4868</v>
      </c>
      <c r="C2194" s="1" t="s">
        <v>8</v>
      </c>
      <c r="D2194" s="1" t="s">
        <v>1995</v>
      </c>
      <c r="E2194" s="102">
        <v>19</v>
      </c>
    </row>
    <row r="2195" spans="1:5" s="4" customFormat="1" ht="15.75" customHeight="1" x14ac:dyDescent="0.4">
      <c r="A2195" s="1" t="s">
        <v>4869</v>
      </c>
      <c r="B2195" s="1" t="s">
        <v>4870</v>
      </c>
      <c r="C2195" s="1" t="s">
        <v>8</v>
      </c>
      <c r="D2195" s="1" t="s">
        <v>1995</v>
      </c>
      <c r="E2195" s="102">
        <v>380</v>
      </c>
    </row>
    <row r="2196" spans="1:5" s="4" customFormat="1" ht="15.75" customHeight="1" x14ac:dyDescent="0.4">
      <c r="A2196" s="1" t="s">
        <v>4871</v>
      </c>
      <c r="B2196" s="1" t="s">
        <v>4872</v>
      </c>
      <c r="C2196" s="1" t="s">
        <v>8</v>
      </c>
      <c r="D2196" s="1" t="s">
        <v>1995</v>
      </c>
      <c r="E2196" s="102">
        <v>213</v>
      </c>
    </row>
    <row r="2197" spans="1:5" s="4" customFormat="1" ht="15.75" customHeight="1" x14ac:dyDescent="0.4">
      <c r="A2197" s="1" t="s">
        <v>4873</v>
      </c>
      <c r="B2197" s="1" t="s">
        <v>4874</v>
      </c>
      <c r="C2197" s="1" t="s">
        <v>8</v>
      </c>
      <c r="D2197" s="1" t="s">
        <v>1995</v>
      </c>
      <c r="E2197" s="102">
        <v>0</v>
      </c>
    </row>
    <row r="2198" spans="1:5" s="4" customFormat="1" ht="15.75" customHeight="1" x14ac:dyDescent="0.4">
      <c r="A2198" s="1" t="s">
        <v>4875</v>
      </c>
      <c r="B2198" s="1" t="s">
        <v>4876</v>
      </c>
      <c r="C2198" s="1" t="s">
        <v>8</v>
      </c>
      <c r="D2198" s="1" t="s">
        <v>1995</v>
      </c>
      <c r="E2198" s="102">
        <v>0</v>
      </c>
    </row>
    <row r="2199" spans="1:5" s="4" customFormat="1" ht="15.75" customHeight="1" x14ac:dyDescent="0.4">
      <c r="A2199" s="1" t="s">
        <v>4877</v>
      </c>
      <c r="B2199" s="1" t="s">
        <v>4878</v>
      </c>
      <c r="C2199" s="1" t="s">
        <v>8</v>
      </c>
      <c r="D2199" s="1" t="s">
        <v>1995</v>
      </c>
      <c r="E2199" s="102">
        <v>287</v>
      </c>
    </row>
    <row r="2200" spans="1:5" s="4" customFormat="1" ht="15.75" customHeight="1" x14ac:dyDescent="0.4">
      <c r="A2200" s="1" t="s">
        <v>4879</v>
      </c>
      <c r="B2200" s="1" t="s">
        <v>4880</v>
      </c>
      <c r="C2200" s="1" t="s">
        <v>8</v>
      </c>
      <c r="D2200" s="1" t="s">
        <v>1995</v>
      </c>
      <c r="E2200" s="102">
        <v>226</v>
      </c>
    </row>
    <row r="2201" spans="1:5" s="4" customFormat="1" ht="15.75" customHeight="1" x14ac:dyDescent="0.4">
      <c r="A2201" s="1" t="s">
        <v>4881</v>
      </c>
      <c r="B2201" s="1" t="s">
        <v>4882</v>
      </c>
      <c r="C2201" s="1" t="s">
        <v>8</v>
      </c>
      <c r="D2201" s="1" t="s">
        <v>1709</v>
      </c>
      <c r="E2201" s="102">
        <v>12066</v>
      </c>
    </row>
    <row r="2202" spans="1:5" s="4" customFormat="1" ht="15.75" customHeight="1" x14ac:dyDescent="0.4">
      <c r="A2202" s="1" t="s">
        <v>4883</v>
      </c>
      <c r="B2202" s="1" t="s">
        <v>13558</v>
      </c>
      <c r="C2202" s="1" t="s">
        <v>8</v>
      </c>
      <c r="D2202" s="1" t="s">
        <v>1999</v>
      </c>
      <c r="E2202" s="102">
        <v>0</v>
      </c>
    </row>
    <row r="2203" spans="1:5" s="4" customFormat="1" ht="15.75" customHeight="1" x14ac:dyDescent="0.4">
      <c r="A2203" s="1" t="s">
        <v>1984</v>
      </c>
      <c r="B2203" s="1" t="s">
        <v>9327</v>
      </c>
      <c r="C2203" s="1" t="s">
        <v>8</v>
      </c>
      <c r="D2203" s="1" t="s">
        <v>1985</v>
      </c>
      <c r="E2203" s="102">
        <v>0</v>
      </c>
    </row>
    <row r="2204" spans="1:5" s="4" customFormat="1" ht="15.75" customHeight="1" x14ac:dyDescent="0.4">
      <c r="A2204" s="1" t="s">
        <v>1986</v>
      </c>
      <c r="B2204" s="1" t="s">
        <v>9019</v>
      </c>
      <c r="C2204" s="1" t="s">
        <v>9</v>
      </c>
      <c r="D2204" s="1" t="s">
        <v>1987</v>
      </c>
      <c r="E2204" s="102">
        <v>101001</v>
      </c>
    </row>
    <row r="2205" spans="1:5" s="4" customFormat="1" ht="15.75" customHeight="1" x14ac:dyDescent="0.4">
      <c r="A2205" s="1" t="s">
        <v>1988</v>
      </c>
      <c r="B2205" s="1" t="s">
        <v>1989</v>
      </c>
      <c r="C2205" s="1" t="s">
        <v>9</v>
      </c>
      <c r="D2205" s="1" t="s">
        <v>13825</v>
      </c>
      <c r="E2205" s="102">
        <v>16326</v>
      </c>
    </row>
    <row r="2206" spans="1:5" s="4" customFormat="1" ht="15.75" customHeight="1" x14ac:dyDescent="0.4">
      <c r="A2206" s="1" t="s">
        <v>1990</v>
      </c>
      <c r="B2206" s="1" t="s">
        <v>1991</v>
      </c>
      <c r="C2206" s="1" t="s">
        <v>8</v>
      </c>
      <c r="D2206" s="1" t="s">
        <v>1992</v>
      </c>
      <c r="E2206" s="102">
        <v>0</v>
      </c>
    </row>
    <row r="2207" spans="1:5" s="4" customFormat="1" ht="15.75" customHeight="1" x14ac:dyDescent="0.4">
      <c r="A2207" s="1" t="s">
        <v>1993</v>
      </c>
      <c r="B2207" s="1" t="s">
        <v>1994</v>
      </c>
      <c r="C2207" s="1" t="s">
        <v>8</v>
      </c>
      <c r="D2207" s="1" t="s">
        <v>1995</v>
      </c>
      <c r="E2207" s="102">
        <v>22</v>
      </c>
    </row>
    <row r="2208" spans="1:5" s="4" customFormat="1" ht="15.75" customHeight="1" x14ac:dyDescent="0.4">
      <c r="A2208" s="1" t="s">
        <v>1997</v>
      </c>
      <c r="B2208" s="1" t="s">
        <v>1998</v>
      </c>
      <c r="C2208" s="1" t="s">
        <v>8</v>
      </c>
      <c r="D2208" s="1" t="s">
        <v>1999</v>
      </c>
      <c r="E2208" s="102">
        <v>1532</v>
      </c>
    </row>
    <row r="2209" spans="1:5" s="4" customFormat="1" ht="15.75" customHeight="1" x14ac:dyDescent="0.4">
      <c r="A2209" s="1" t="s">
        <v>2000</v>
      </c>
      <c r="B2209" s="1" t="s">
        <v>2001</v>
      </c>
      <c r="C2209" s="1" t="s">
        <v>9</v>
      </c>
      <c r="D2209" s="1" t="s">
        <v>13825</v>
      </c>
      <c r="E2209" s="102">
        <v>0</v>
      </c>
    </row>
    <row r="2210" spans="1:5" s="4" customFormat="1" ht="15.75" customHeight="1" x14ac:dyDescent="0.4">
      <c r="A2210" s="1" t="s">
        <v>2002</v>
      </c>
      <c r="B2210" s="1" t="s">
        <v>2003</v>
      </c>
      <c r="C2210" s="1" t="s">
        <v>11</v>
      </c>
      <c r="D2210" s="1" t="s">
        <v>13825</v>
      </c>
      <c r="E2210" s="102">
        <v>23268</v>
      </c>
    </row>
    <row r="2211" spans="1:5" s="4" customFormat="1" ht="15.75" customHeight="1" x14ac:dyDescent="0.4">
      <c r="A2211" s="1" t="s">
        <v>2004</v>
      </c>
      <c r="B2211" s="1" t="s">
        <v>2005</v>
      </c>
      <c r="C2211" s="1" t="s">
        <v>9</v>
      </c>
      <c r="D2211" s="1" t="s">
        <v>13825</v>
      </c>
      <c r="E2211" s="102">
        <v>20881</v>
      </c>
    </row>
    <row r="2212" spans="1:5" s="4" customFormat="1" ht="15.75" customHeight="1" x14ac:dyDescent="0.4">
      <c r="A2212" s="1" t="s">
        <v>2006</v>
      </c>
      <c r="B2212" s="1" t="s">
        <v>7929</v>
      </c>
      <c r="C2212" s="1" t="s">
        <v>8</v>
      </c>
      <c r="D2212" s="1" t="s">
        <v>1709</v>
      </c>
      <c r="E2212" s="102">
        <v>49094</v>
      </c>
    </row>
    <row r="2213" spans="1:5" s="4" customFormat="1" ht="15.75" customHeight="1" x14ac:dyDescent="0.4">
      <c r="A2213" s="1" t="s">
        <v>2007</v>
      </c>
      <c r="B2213" s="1" t="s">
        <v>2008</v>
      </c>
      <c r="C2213" s="1" t="s">
        <v>11</v>
      </c>
      <c r="D2213" s="1" t="s">
        <v>13825</v>
      </c>
      <c r="E2213" s="102">
        <v>203010</v>
      </c>
    </row>
    <row r="2214" spans="1:5" s="4" customFormat="1" ht="15.75" customHeight="1" x14ac:dyDescent="0.4">
      <c r="A2214" s="1" t="s">
        <v>2009</v>
      </c>
      <c r="B2214" s="1" t="s">
        <v>8835</v>
      </c>
      <c r="C2214" s="1" t="s">
        <v>9</v>
      </c>
      <c r="D2214" s="1" t="s">
        <v>13825</v>
      </c>
      <c r="E2214" s="102">
        <v>180643</v>
      </c>
    </row>
    <row r="2215" spans="1:5" s="4" customFormat="1" ht="15.75" customHeight="1" x14ac:dyDescent="0.4">
      <c r="A2215" s="1" t="s">
        <v>2010</v>
      </c>
      <c r="B2215" s="1" t="s">
        <v>7930</v>
      </c>
      <c r="C2215" s="1" t="s">
        <v>9</v>
      </c>
      <c r="D2215" s="1" t="s">
        <v>13825</v>
      </c>
      <c r="E2215" s="102">
        <v>174395</v>
      </c>
    </row>
    <row r="2216" spans="1:5" s="4" customFormat="1" ht="15.75" customHeight="1" x14ac:dyDescent="0.4">
      <c r="A2216" s="1" t="s">
        <v>2011</v>
      </c>
      <c r="B2216" s="1" t="s">
        <v>7931</v>
      </c>
      <c r="C2216" s="1" t="s">
        <v>8</v>
      </c>
      <c r="D2216" s="1" t="s">
        <v>2012</v>
      </c>
      <c r="E2216" s="102">
        <v>192627</v>
      </c>
    </row>
    <row r="2217" spans="1:5" s="4" customFormat="1" ht="15.75" customHeight="1" x14ac:dyDescent="0.4">
      <c r="A2217" s="1" t="s">
        <v>2013</v>
      </c>
      <c r="B2217" s="1" t="s">
        <v>2014</v>
      </c>
      <c r="C2217" s="1" t="s">
        <v>8</v>
      </c>
      <c r="D2217" s="1" t="s">
        <v>1709</v>
      </c>
      <c r="E2217" s="102">
        <v>34603</v>
      </c>
    </row>
    <row r="2218" spans="1:5" s="4" customFormat="1" ht="15.75" customHeight="1" x14ac:dyDescent="0.4">
      <c r="A2218" s="1" t="s">
        <v>2015</v>
      </c>
      <c r="B2218" s="1" t="s">
        <v>2016</v>
      </c>
      <c r="C2218" s="1" t="s">
        <v>4</v>
      </c>
      <c r="D2218" s="1" t="s">
        <v>1709</v>
      </c>
      <c r="E2218" s="102">
        <v>0</v>
      </c>
    </row>
    <row r="2219" spans="1:5" s="4" customFormat="1" ht="15.75" customHeight="1" x14ac:dyDescent="0.4">
      <c r="A2219" s="1" t="s">
        <v>2019</v>
      </c>
      <c r="B2219" s="1" t="s">
        <v>2020</v>
      </c>
      <c r="C2219" s="1" t="s">
        <v>8</v>
      </c>
      <c r="D2219" s="1" t="s">
        <v>170</v>
      </c>
      <c r="E2219" s="102">
        <v>0</v>
      </c>
    </row>
    <row r="2220" spans="1:5" s="4" customFormat="1" ht="15.75" customHeight="1" x14ac:dyDescent="0.4">
      <c r="A2220" s="1" t="s">
        <v>2021</v>
      </c>
      <c r="B2220" s="1" t="s">
        <v>2022</v>
      </c>
      <c r="C2220" s="1" t="s">
        <v>9</v>
      </c>
      <c r="D2220" s="1" t="s">
        <v>13825</v>
      </c>
      <c r="E2220" s="102">
        <v>0</v>
      </c>
    </row>
    <row r="2221" spans="1:5" s="4" customFormat="1" ht="15.75" customHeight="1" x14ac:dyDescent="0.4">
      <c r="A2221" s="1" t="s">
        <v>2023</v>
      </c>
      <c r="B2221" s="1" t="s">
        <v>2024</v>
      </c>
      <c r="C2221" s="1" t="s">
        <v>9</v>
      </c>
      <c r="D2221" s="1" t="s">
        <v>13825</v>
      </c>
      <c r="E2221" s="102">
        <v>0</v>
      </c>
    </row>
    <row r="2222" spans="1:5" s="4" customFormat="1" ht="15.75" customHeight="1" x14ac:dyDescent="0.4">
      <c r="A2222" s="1" t="s">
        <v>2025</v>
      </c>
      <c r="B2222" s="1" t="s">
        <v>2026</v>
      </c>
      <c r="C2222" s="1" t="s">
        <v>11429</v>
      </c>
      <c r="D2222" s="1" t="s">
        <v>13825</v>
      </c>
      <c r="E2222" s="102">
        <v>0</v>
      </c>
    </row>
    <row r="2223" spans="1:5" s="4" customFormat="1" ht="15.75" customHeight="1" x14ac:dyDescent="0.4">
      <c r="A2223" s="1" t="s">
        <v>2027</v>
      </c>
      <c r="B2223" s="1" t="s">
        <v>2028</v>
      </c>
      <c r="C2223" s="1" t="s">
        <v>8</v>
      </c>
      <c r="D2223" s="1" t="s">
        <v>1995</v>
      </c>
      <c r="E2223" s="102">
        <v>0</v>
      </c>
    </row>
    <row r="2224" spans="1:5" s="4" customFormat="1" ht="15.75" customHeight="1" x14ac:dyDescent="0.4">
      <c r="A2224" s="1" t="s">
        <v>2029</v>
      </c>
      <c r="B2224" s="1" t="s">
        <v>2030</v>
      </c>
      <c r="C2224" s="1" t="s">
        <v>8</v>
      </c>
      <c r="D2224" s="1" t="s">
        <v>26</v>
      </c>
      <c r="E2224" s="102">
        <v>135</v>
      </c>
    </row>
    <row r="2225" spans="1:5" s="4" customFormat="1" ht="15.75" customHeight="1" x14ac:dyDescent="0.4">
      <c r="A2225" s="1" t="s">
        <v>2031</v>
      </c>
      <c r="B2225" s="1" t="s">
        <v>9018</v>
      </c>
      <c r="C2225" s="1" t="s">
        <v>8</v>
      </c>
      <c r="D2225" s="1" t="s">
        <v>1709</v>
      </c>
      <c r="E2225" s="102">
        <v>0</v>
      </c>
    </row>
    <row r="2226" spans="1:5" s="4" customFormat="1" ht="15.75" customHeight="1" x14ac:dyDescent="0.4">
      <c r="A2226" s="1" t="s">
        <v>2032</v>
      </c>
      <c r="B2226" s="1" t="s">
        <v>9017</v>
      </c>
      <c r="C2226" s="1" t="s">
        <v>8</v>
      </c>
      <c r="D2226" s="1" t="s">
        <v>1709</v>
      </c>
      <c r="E2226" s="102">
        <v>872</v>
      </c>
    </row>
    <row r="2227" spans="1:5" s="4" customFormat="1" ht="15.75" customHeight="1" x14ac:dyDescent="0.4">
      <c r="A2227" s="1" t="s">
        <v>2035</v>
      </c>
      <c r="B2227" s="1" t="s">
        <v>9016</v>
      </c>
      <c r="C2227" s="1" t="s">
        <v>8</v>
      </c>
      <c r="D2227" s="1" t="s">
        <v>1709</v>
      </c>
      <c r="E2227" s="102">
        <v>0</v>
      </c>
    </row>
    <row r="2228" spans="1:5" s="4" customFormat="1" ht="15.75" customHeight="1" x14ac:dyDescent="0.4">
      <c r="A2228" s="1" t="s">
        <v>2037</v>
      </c>
      <c r="B2228" s="1" t="s">
        <v>2038</v>
      </c>
      <c r="C2228" s="1" t="s">
        <v>4</v>
      </c>
      <c r="D2228" s="1" t="s">
        <v>26</v>
      </c>
      <c r="E2228" s="102">
        <v>0</v>
      </c>
    </row>
    <row r="2229" spans="1:5" s="4" customFormat="1" ht="15.75" customHeight="1" x14ac:dyDescent="0.4">
      <c r="A2229" s="1" t="s">
        <v>2039</v>
      </c>
      <c r="B2229" s="1" t="s">
        <v>2040</v>
      </c>
      <c r="C2229" s="1" t="s">
        <v>8</v>
      </c>
      <c r="D2229" s="1" t="s">
        <v>1999</v>
      </c>
      <c r="E2229" s="102">
        <v>7015</v>
      </c>
    </row>
    <row r="2230" spans="1:5" s="4" customFormat="1" ht="15.75" customHeight="1" x14ac:dyDescent="0.4">
      <c r="A2230" s="1" t="s">
        <v>2041</v>
      </c>
      <c r="B2230" s="1" t="s">
        <v>2042</v>
      </c>
      <c r="C2230" s="1" t="s">
        <v>9</v>
      </c>
      <c r="D2230" s="1" t="s">
        <v>13825</v>
      </c>
      <c r="E2230" s="102">
        <v>15351</v>
      </c>
    </row>
    <row r="2231" spans="1:5" s="4" customFormat="1" ht="15.75" customHeight="1" x14ac:dyDescent="0.4">
      <c r="A2231" s="1" t="s">
        <v>2043</v>
      </c>
      <c r="B2231" s="1" t="s">
        <v>18876</v>
      </c>
      <c r="C2231" s="1" t="s">
        <v>9</v>
      </c>
      <c r="D2231" s="1" t="s">
        <v>13825</v>
      </c>
      <c r="E2231" s="102">
        <v>0</v>
      </c>
    </row>
    <row r="2232" spans="1:5" s="4" customFormat="1" ht="15.75" customHeight="1" x14ac:dyDescent="0.4">
      <c r="A2232" s="1" t="s">
        <v>2047</v>
      </c>
      <c r="B2232" s="1" t="s">
        <v>18877</v>
      </c>
      <c r="C2232" s="1" t="s">
        <v>9</v>
      </c>
      <c r="D2232" s="1" t="s">
        <v>13825</v>
      </c>
      <c r="E2232" s="102">
        <v>0</v>
      </c>
    </row>
    <row r="2233" spans="1:5" s="4" customFormat="1" ht="15.75" customHeight="1" x14ac:dyDescent="0.4">
      <c r="A2233" s="1" t="s">
        <v>2048</v>
      </c>
      <c r="B2233" s="1" t="s">
        <v>2049</v>
      </c>
      <c r="C2233" s="1" t="s">
        <v>8</v>
      </c>
      <c r="D2233" s="1" t="s">
        <v>1995</v>
      </c>
      <c r="E2233" s="102">
        <v>58</v>
      </c>
    </row>
    <row r="2234" spans="1:5" s="4" customFormat="1" ht="15.75" customHeight="1" x14ac:dyDescent="0.4">
      <c r="A2234" s="1" t="s">
        <v>2050</v>
      </c>
      <c r="B2234" s="1" t="s">
        <v>2051</v>
      </c>
      <c r="C2234" s="1" t="s">
        <v>8</v>
      </c>
      <c r="D2234" s="1" t="s">
        <v>1995</v>
      </c>
      <c r="E2234" s="102">
        <v>0</v>
      </c>
    </row>
    <row r="2235" spans="1:5" s="4" customFormat="1" ht="15.75" customHeight="1" x14ac:dyDescent="0.4">
      <c r="A2235" s="1" t="s">
        <v>2052</v>
      </c>
      <c r="B2235" s="1" t="s">
        <v>2053</v>
      </c>
      <c r="C2235" s="1" t="s">
        <v>8</v>
      </c>
      <c r="D2235" s="1" t="s">
        <v>1995</v>
      </c>
      <c r="E2235" s="102">
        <v>17</v>
      </c>
    </row>
    <row r="2236" spans="1:5" s="4" customFormat="1" ht="15.75" customHeight="1" x14ac:dyDescent="0.4">
      <c r="A2236" s="1" t="s">
        <v>2054</v>
      </c>
      <c r="B2236" s="1" t="s">
        <v>2055</v>
      </c>
      <c r="C2236" s="1" t="s">
        <v>11429</v>
      </c>
      <c r="D2236" s="1" t="s">
        <v>1999</v>
      </c>
      <c r="E2236" s="102">
        <v>273212</v>
      </c>
    </row>
    <row r="2237" spans="1:5" s="4" customFormat="1" ht="15.75" customHeight="1" x14ac:dyDescent="0.4">
      <c r="A2237" s="1" t="s">
        <v>2059</v>
      </c>
      <c r="B2237" s="1" t="s">
        <v>18878</v>
      </c>
      <c r="C2237" s="1" t="s">
        <v>9</v>
      </c>
      <c r="D2237" s="1" t="s">
        <v>26</v>
      </c>
      <c r="E2237" s="102">
        <v>128454</v>
      </c>
    </row>
    <row r="2238" spans="1:5" s="4" customFormat="1" ht="15.75" customHeight="1" x14ac:dyDescent="0.4">
      <c r="A2238" s="1" t="s">
        <v>2060</v>
      </c>
      <c r="B2238" s="1" t="s">
        <v>2061</v>
      </c>
      <c r="C2238" s="1" t="s">
        <v>8</v>
      </c>
      <c r="D2238" s="1" t="s">
        <v>2062</v>
      </c>
      <c r="E2238" s="102">
        <v>197646</v>
      </c>
    </row>
    <row r="2239" spans="1:5" s="4" customFormat="1" ht="15.75" customHeight="1" x14ac:dyDescent="0.4">
      <c r="A2239" s="1" t="s">
        <v>2063</v>
      </c>
      <c r="B2239" s="1" t="s">
        <v>2064</v>
      </c>
      <c r="C2239" s="1" t="s">
        <v>8</v>
      </c>
      <c r="D2239" s="1" t="s">
        <v>2065</v>
      </c>
      <c r="E2239" s="102">
        <v>0</v>
      </c>
    </row>
    <row r="2240" spans="1:5" s="4" customFormat="1" ht="15.75" customHeight="1" x14ac:dyDescent="0.4">
      <c r="A2240" s="1" t="s">
        <v>2067</v>
      </c>
      <c r="B2240" s="1" t="s">
        <v>2068</v>
      </c>
      <c r="C2240" s="1" t="s">
        <v>8</v>
      </c>
      <c r="D2240" s="1" t="s">
        <v>2065</v>
      </c>
      <c r="E2240" s="102">
        <v>0</v>
      </c>
    </row>
    <row r="2241" spans="1:5" s="4" customFormat="1" ht="15.75" customHeight="1" x14ac:dyDescent="0.4">
      <c r="A2241" s="1" t="s">
        <v>2069</v>
      </c>
      <c r="B2241" s="1" t="s">
        <v>2070</v>
      </c>
      <c r="C2241" s="1" t="s">
        <v>8</v>
      </c>
      <c r="D2241" s="1" t="s">
        <v>2071</v>
      </c>
      <c r="E2241" s="102">
        <v>172</v>
      </c>
    </row>
    <row r="2242" spans="1:5" s="4" customFormat="1" ht="15.75" customHeight="1" x14ac:dyDescent="0.4">
      <c r="A2242" s="1" t="s">
        <v>2072</v>
      </c>
      <c r="B2242" s="1" t="s">
        <v>9015</v>
      </c>
      <c r="C2242" s="1" t="s">
        <v>8</v>
      </c>
      <c r="D2242" s="1" t="s">
        <v>1992</v>
      </c>
      <c r="E2242" s="102">
        <v>390267</v>
      </c>
    </row>
    <row r="2243" spans="1:5" s="4" customFormat="1" ht="15.75" customHeight="1" x14ac:dyDescent="0.4">
      <c r="A2243" s="1" t="s">
        <v>2073</v>
      </c>
      <c r="B2243" s="1" t="s">
        <v>2074</v>
      </c>
      <c r="C2243" s="1" t="s">
        <v>9</v>
      </c>
      <c r="D2243" s="1" t="s">
        <v>13825</v>
      </c>
      <c r="E2243" s="102">
        <v>0</v>
      </c>
    </row>
    <row r="2244" spans="1:5" s="4" customFormat="1" ht="15.75" customHeight="1" x14ac:dyDescent="0.4">
      <c r="A2244" s="1" t="s">
        <v>2075</v>
      </c>
      <c r="B2244" s="1" t="s">
        <v>2076</v>
      </c>
      <c r="C2244" s="1" t="s">
        <v>9</v>
      </c>
      <c r="D2244" s="1" t="s">
        <v>13825</v>
      </c>
      <c r="E2244" s="102">
        <v>149300</v>
      </c>
    </row>
    <row r="2245" spans="1:5" s="4" customFormat="1" ht="15.75" customHeight="1" x14ac:dyDescent="0.4">
      <c r="A2245" s="1" t="s">
        <v>2077</v>
      </c>
      <c r="B2245" s="1" t="s">
        <v>2078</v>
      </c>
      <c r="C2245" s="1" t="s">
        <v>9</v>
      </c>
      <c r="D2245" s="1" t="s">
        <v>13825</v>
      </c>
      <c r="E2245" s="102">
        <v>113382</v>
      </c>
    </row>
    <row r="2246" spans="1:5" s="4" customFormat="1" ht="15.75" customHeight="1" x14ac:dyDescent="0.4">
      <c r="A2246" s="1" t="s">
        <v>2079</v>
      </c>
      <c r="B2246" s="1" t="s">
        <v>2080</v>
      </c>
      <c r="C2246" s="1" t="s">
        <v>9</v>
      </c>
      <c r="D2246" s="1" t="s">
        <v>13825</v>
      </c>
      <c r="E2246" s="102">
        <v>0</v>
      </c>
    </row>
    <row r="2247" spans="1:5" s="4" customFormat="1" ht="15.75" customHeight="1" x14ac:dyDescent="0.4">
      <c r="A2247" s="1" t="s">
        <v>2081</v>
      </c>
      <c r="B2247" s="1" t="s">
        <v>2082</v>
      </c>
      <c r="C2247" s="1" t="s">
        <v>9</v>
      </c>
      <c r="D2247" s="1" t="s">
        <v>1709</v>
      </c>
      <c r="E2247" s="102">
        <v>28</v>
      </c>
    </row>
    <row r="2248" spans="1:5" s="4" customFormat="1" ht="15.75" customHeight="1" x14ac:dyDescent="0.4">
      <c r="A2248" s="1" t="s">
        <v>2083</v>
      </c>
      <c r="B2248" s="1" t="s">
        <v>2084</v>
      </c>
      <c r="C2248" s="1" t="s">
        <v>8</v>
      </c>
      <c r="D2248" s="1" t="s">
        <v>170</v>
      </c>
      <c r="E2248" s="102">
        <v>299707</v>
      </c>
    </row>
    <row r="2249" spans="1:5" s="4" customFormat="1" ht="15.75" customHeight="1" x14ac:dyDescent="0.4">
      <c r="A2249" s="1" t="s">
        <v>2085</v>
      </c>
      <c r="B2249" s="1" t="s">
        <v>7934</v>
      </c>
      <c r="C2249" s="1" t="s">
        <v>11</v>
      </c>
      <c r="D2249" s="1" t="s">
        <v>13825</v>
      </c>
      <c r="E2249" s="102">
        <v>664394</v>
      </c>
    </row>
    <row r="2250" spans="1:5" s="4" customFormat="1" ht="15.75" customHeight="1" x14ac:dyDescent="0.4">
      <c r="A2250" s="1" t="s">
        <v>2086</v>
      </c>
      <c r="B2250" s="1" t="s">
        <v>2087</v>
      </c>
      <c r="C2250" s="1" t="s">
        <v>8</v>
      </c>
      <c r="D2250" s="1" t="s">
        <v>1709</v>
      </c>
      <c r="E2250" s="102">
        <v>0</v>
      </c>
    </row>
    <row r="2251" spans="1:5" s="4" customFormat="1" ht="15.75" customHeight="1" x14ac:dyDescent="0.4">
      <c r="A2251" s="1" t="s">
        <v>2088</v>
      </c>
      <c r="B2251" s="1" t="s">
        <v>2089</v>
      </c>
      <c r="C2251" s="1" t="s">
        <v>8</v>
      </c>
      <c r="D2251" s="1" t="s">
        <v>2090</v>
      </c>
      <c r="E2251" s="102">
        <v>185</v>
      </c>
    </row>
    <row r="2252" spans="1:5" s="4" customFormat="1" ht="15.75" customHeight="1" x14ac:dyDescent="0.4">
      <c r="A2252" s="1" t="s">
        <v>2093</v>
      </c>
      <c r="B2252" s="1" t="s">
        <v>2094</v>
      </c>
      <c r="C2252" s="1" t="s">
        <v>9</v>
      </c>
      <c r="D2252" s="1" t="s">
        <v>13825</v>
      </c>
      <c r="E2252" s="102">
        <v>0</v>
      </c>
    </row>
    <row r="2253" spans="1:5" s="4" customFormat="1" ht="15.75" customHeight="1" x14ac:dyDescent="0.4">
      <c r="A2253" s="1" t="s">
        <v>2099</v>
      </c>
      <c r="B2253" s="1" t="s">
        <v>7935</v>
      </c>
      <c r="C2253" s="1" t="s">
        <v>9</v>
      </c>
      <c r="D2253" s="1" t="s">
        <v>13825</v>
      </c>
      <c r="E2253" s="102">
        <v>264386</v>
      </c>
    </row>
    <row r="2254" spans="1:5" s="4" customFormat="1" ht="15.75" customHeight="1" x14ac:dyDescent="0.4">
      <c r="A2254" s="1" t="s">
        <v>2100</v>
      </c>
      <c r="B2254" s="1" t="s">
        <v>2101</v>
      </c>
      <c r="C2254" s="1" t="s">
        <v>11</v>
      </c>
      <c r="D2254" s="1" t="s">
        <v>13825</v>
      </c>
      <c r="E2254" s="102">
        <v>272995</v>
      </c>
    </row>
    <row r="2255" spans="1:5" s="4" customFormat="1" ht="15.75" customHeight="1" x14ac:dyDescent="0.4">
      <c r="A2255" s="1" t="s">
        <v>2102</v>
      </c>
      <c r="B2255" s="1" t="s">
        <v>2103</v>
      </c>
      <c r="C2255" s="1" t="s">
        <v>8</v>
      </c>
      <c r="D2255" s="1" t="s">
        <v>1709</v>
      </c>
      <c r="E2255" s="102">
        <v>0</v>
      </c>
    </row>
    <row r="2256" spans="1:5" s="4" customFormat="1" ht="15.75" customHeight="1" x14ac:dyDescent="0.4">
      <c r="A2256" s="1" t="s">
        <v>2104</v>
      </c>
      <c r="B2256" s="1" t="s">
        <v>17369</v>
      </c>
      <c r="C2256" s="1" t="s">
        <v>9</v>
      </c>
      <c r="D2256" s="1" t="s">
        <v>13825</v>
      </c>
      <c r="E2256" s="102">
        <v>108966</v>
      </c>
    </row>
    <row r="2257" spans="1:5" s="4" customFormat="1" ht="15.75" customHeight="1" x14ac:dyDescent="0.4">
      <c r="A2257" s="1" t="s">
        <v>2105</v>
      </c>
      <c r="B2257" s="1" t="s">
        <v>2106</v>
      </c>
      <c r="C2257" s="1" t="s">
        <v>4</v>
      </c>
      <c r="D2257" s="1" t="s">
        <v>13825</v>
      </c>
      <c r="E2257" s="102">
        <v>0</v>
      </c>
    </row>
    <row r="2258" spans="1:5" s="4" customFormat="1" ht="15.75" customHeight="1" x14ac:dyDescent="0.4">
      <c r="A2258" s="1" t="s">
        <v>2107</v>
      </c>
      <c r="B2258" s="1" t="s">
        <v>2108</v>
      </c>
      <c r="C2258" s="1" t="s">
        <v>9</v>
      </c>
      <c r="D2258" s="1" t="s">
        <v>2109</v>
      </c>
      <c r="E2258" s="102">
        <v>42831</v>
      </c>
    </row>
    <row r="2259" spans="1:5" s="4" customFormat="1" ht="15.75" customHeight="1" x14ac:dyDescent="0.4">
      <c r="A2259" s="1" t="s">
        <v>2110</v>
      </c>
      <c r="B2259" s="1" t="s">
        <v>2111</v>
      </c>
      <c r="C2259" s="1" t="s">
        <v>8</v>
      </c>
      <c r="D2259" s="1" t="s">
        <v>2112</v>
      </c>
      <c r="E2259" s="102">
        <v>0</v>
      </c>
    </row>
    <row r="2260" spans="1:5" s="4" customFormat="1" ht="15.75" customHeight="1" x14ac:dyDescent="0.4">
      <c r="A2260" s="1" t="s">
        <v>2113</v>
      </c>
      <c r="B2260" s="1" t="s">
        <v>2114</v>
      </c>
      <c r="C2260" s="1" t="s">
        <v>11429</v>
      </c>
      <c r="D2260" s="1" t="s">
        <v>13825</v>
      </c>
      <c r="E2260" s="102">
        <v>0</v>
      </c>
    </row>
    <row r="2261" spans="1:5" s="4" customFormat="1" ht="15.75" customHeight="1" x14ac:dyDescent="0.4">
      <c r="A2261" s="1" t="s">
        <v>2115</v>
      </c>
      <c r="B2261" s="1" t="s">
        <v>2116</v>
      </c>
      <c r="C2261" s="1" t="s">
        <v>8</v>
      </c>
      <c r="D2261" s="1" t="s">
        <v>2117</v>
      </c>
      <c r="E2261" s="102">
        <v>983</v>
      </c>
    </row>
    <row r="2262" spans="1:5" s="4" customFormat="1" ht="15.75" customHeight="1" x14ac:dyDescent="0.4">
      <c r="A2262" s="1" t="s">
        <v>2118</v>
      </c>
      <c r="B2262" s="1" t="s">
        <v>2119</v>
      </c>
      <c r="C2262" s="1" t="s">
        <v>9</v>
      </c>
      <c r="D2262" s="1" t="s">
        <v>13825</v>
      </c>
      <c r="E2262" s="102">
        <v>0</v>
      </c>
    </row>
    <row r="2263" spans="1:5" s="4" customFormat="1" ht="15.75" customHeight="1" x14ac:dyDescent="0.4">
      <c r="A2263" s="1" t="s">
        <v>2120</v>
      </c>
      <c r="B2263" s="1" t="s">
        <v>2121</v>
      </c>
      <c r="C2263" s="1" t="s">
        <v>8</v>
      </c>
      <c r="D2263" s="1" t="s">
        <v>17087</v>
      </c>
      <c r="E2263" s="102">
        <v>27849</v>
      </c>
    </row>
    <row r="2264" spans="1:5" s="4" customFormat="1" ht="15.75" customHeight="1" x14ac:dyDescent="0.4">
      <c r="A2264" s="1" t="s">
        <v>2125</v>
      </c>
      <c r="B2264" s="1" t="s">
        <v>2126</v>
      </c>
      <c r="C2264" s="1" t="s">
        <v>4</v>
      </c>
      <c r="D2264" s="1" t="s">
        <v>13825</v>
      </c>
      <c r="E2264" s="102">
        <v>0</v>
      </c>
    </row>
    <row r="2265" spans="1:5" s="4" customFormat="1" ht="15.75" customHeight="1" x14ac:dyDescent="0.4">
      <c r="A2265" s="1" t="s">
        <v>2127</v>
      </c>
      <c r="B2265" s="1" t="s">
        <v>13627</v>
      </c>
      <c r="C2265" s="1" t="s">
        <v>11</v>
      </c>
      <c r="D2265" s="1" t="s">
        <v>13825</v>
      </c>
      <c r="E2265" s="102">
        <v>0</v>
      </c>
    </row>
    <row r="2266" spans="1:5" s="4" customFormat="1" ht="15.75" customHeight="1" x14ac:dyDescent="0.4">
      <c r="A2266" s="1" t="s">
        <v>2128</v>
      </c>
      <c r="B2266" s="1" t="s">
        <v>2129</v>
      </c>
      <c r="C2266" s="1" t="s">
        <v>9</v>
      </c>
      <c r="D2266" s="1" t="s">
        <v>13825</v>
      </c>
      <c r="E2266" s="102">
        <v>138745</v>
      </c>
    </row>
    <row r="2267" spans="1:5" s="4" customFormat="1" ht="15.75" customHeight="1" x14ac:dyDescent="0.4">
      <c r="A2267" s="1" t="s">
        <v>2130</v>
      </c>
      <c r="B2267" s="1" t="s">
        <v>2131</v>
      </c>
      <c r="C2267" s="1" t="s">
        <v>9</v>
      </c>
      <c r="D2267" s="1" t="s">
        <v>13825</v>
      </c>
      <c r="E2267" s="102">
        <v>98017</v>
      </c>
    </row>
    <row r="2268" spans="1:5" s="4" customFormat="1" ht="15.75" customHeight="1" x14ac:dyDescent="0.4">
      <c r="A2268" s="1" t="s">
        <v>2132</v>
      </c>
      <c r="B2268" s="1" t="s">
        <v>2133</v>
      </c>
      <c r="C2268" s="1" t="s">
        <v>8</v>
      </c>
      <c r="D2268" s="1" t="s">
        <v>170</v>
      </c>
      <c r="E2268" s="102">
        <v>0</v>
      </c>
    </row>
    <row r="2269" spans="1:5" s="4" customFormat="1" ht="15.75" customHeight="1" x14ac:dyDescent="0.4">
      <c r="A2269" s="1" t="s">
        <v>2134</v>
      </c>
      <c r="B2269" s="1" t="s">
        <v>2135</v>
      </c>
      <c r="C2269" s="1" t="s">
        <v>9</v>
      </c>
      <c r="D2269" s="1" t="s">
        <v>2136</v>
      </c>
      <c r="E2269" s="102">
        <v>0</v>
      </c>
    </row>
    <row r="2270" spans="1:5" s="4" customFormat="1" ht="15.75" customHeight="1" x14ac:dyDescent="0.4">
      <c r="A2270" s="1" t="s">
        <v>2137</v>
      </c>
      <c r="B2270" s="1" t="s">
        <v>2138</v>
      </c>
      <c r="C2270" s="1" t="s">
        <v>8</v>
      </c>
      <c r="D2270" s="1" t="s">
        <v>1999</v>
      </c>
      <c r="E2270" s="102">
        <v>4961</v>
      </c>
    </row>
    <row r="2271" spans="1:5" s="4" customFormat="1" ht="15.75" customHeight="1" x14ac:dyDescent="0.4">
      <c r="A2271" s="1" t="s">
        <v>2139</v>
      </c>
      <c r="B2271" s="1" t="s">
        <v>2140</v>
      </c>
      <c r="C2271" s="1" t="s">
        <v>8</v>
      </c>
      <c r="D2271" s="1" t="s">
        <v>1999</v>
      </c>
      <c r="E2271" s="102">
        <v>916</v>
      </c>
    </row>
    <row r="2272" spans="1:5" s="4" customFormat="1" ht="15.75" customHeight="1" x14ac:dyDescent="0.4">
      <c r="A2272" s="1" t="s">
        <v>2141</v>
      </c>
      <c r="B2272" s="1" t="s">
        <v>2142</v>
      </c>
      <c r="C2272" s="1" t="s">
        <v>8</v>
      </c>
      <c r="D2272" s="1" t="s">
        <v>1999</v>
      </c>
      <c r="E2272" s="102">
        <v>438</v>
      </c>
    </row>
    <row r="2273" spans="1:5" s="4" customFormat="1" ht="15.75" customHeight="1" x14ac:dyDescent="0.4">
      <c r="A2273" s="1" t="s">
        <v>2143</v>
      </c>
      <c r="B2273" s="1" t="s">
        <v>2144</v>
      </c>
      <c r="C2273" s="1" t="s">
        <v>8</v>
      </c>
      <c r="D2273" s="1" t="s">
        <v>1999</v>
      </c>
      <c r="E2273" s="102">
        <v>3844</v>
      </c>
    </row>
    <row r="2274" spans="1:5" s="4" customFormat="1" ht="15.75" customHeight="1" x14ac:dyDescent="0.4">
      <c r="A2274" s="1" t="s">
        <v>2145</v>
      </c>
      <c r="B2274" s="1" t="s">
        <v>2146</v>
      </c>
      <c r="C2274" s="1" t="s">
        <v>9</v>
      </c>
      <c r="D2274" s="1" t="s">
        <v>1999</v>
      </c>
      <c r="E2274" s="102">
        <v>184</v>
      </c>
    </row>
    <row r="2275" spans="1:5" s="4" customFormat="1" ht="15.75" customHeight="1" x14ac:dyDescent="0.4">
      <c r="A2275" s="1" t="s">
        <v>2147</v>
      </c>
      <c r="B2275" s="1" t="s">
        <v>2148</v>
      </c>
      <c r="C2275" s="1" t="s">
        <v>9</v>
      </c>
      <c r="D2275" s="1" t="s">
        <v>1999</v>
      </c>
      <c r="E2275" s="102">
        <v>4789</v>
      </c>
    </row>
    <row r="2276" spans="1:5" s="4" customFormat="1" ht="15.75" customHeight="1" x14ac:dyDescent="0.4">
      <c r="A2276" s="1" t="s">
        <v>2149</v>
      </c>
      <c r="B2276" s="1" t="s">
        <v>2150</v>
      </c>
      <c r="C2276" s="1" t="s">
        <v>9</v>
      </c>
      <c r="D2276" s="1" t="s">
        <v>1999</v>
      </c>
      <c r="E2276" s="102">
        <v>203</v>
      </c>
    </row>
    <row r="2277" spans="1:5" s="4" customFormat="1" ht="15.75" customHeight="1" x14ac:dyDescent="0.4">
      <c r="A2277" s="1" t="s">
        <v>2151</v>
      </c>
      <c r="B2277" s="1" t="s">
        <v>2152</v>
      </c>
      <c r="C2277" s="1" t="s">
        <v>9</v>
      </c>
      <c r="D2277" s="1" t="s">
        <v>1999</v>
      </c>
      <c r="E2277" s="102">
        <v>0</v>
      </c>
    </row>
    <row r="2278" spans="1:5" s="4" customFormat="1" ht="15.75" customHeight="1" x14ac:dyDescent="0.4">
      <c r="A2278" s="1" t="s">
        <v>2153</v>
      </c>
      <c r="B2278" s="1" t="s">
        <v>2154</v>
      </c>
      <c r="C2278" s="1" t="s">
        <v>9</v>
      </c>
      <c r="D2278" s="1" t="s">
        <v>1999</v>
      </c>
      <c r="E2278" s="102">
        <v>152</v>
      </c>
    </row>
    <row r="2279" spans="1:5" s="4" customFormat="1" ht="15.75" customHeight="1" x14ac:dyDescent="0.4">
      <c r="A2279" s="1" t="s">
        <v>2155</v>
      </c>
      <c r="B2279" s="1" t="s">
        <v>2156</v>
      </c>
      <c r="C2279" s="1" t="s">
        <v>9</v>
      </c>
      <c r="D2279" s="1" t="s">
        <v>1999</v>
      </c>
      <c r="E2279" s="102">
        <v>5788</v>
      </c>
    </row>
    <row r="2280" spans="1:5" s="4" customFormat="1" ht="15.75" customHeight="1" x14ac:dyDescent="0.4">
      <c r="A2280" s="1" t="s">
        <v>2157</v>
      </c>
      <c r="B2280" s="1" t="s">
        <v>18879</v>
      </c>
      <c r="C2280" s="1" t="s">
        <v>9</v>
      </c>
      <c r="D2280" s="1" t="s">
        <v>13825</v>
      </c>
      <c r="E2280" s="102">
        <v>16616</v>
      </c>
    </row>
    <row r="2281" spans="1:5" s="4" customFormat="1" ht="15.75" customHeight="1" x14ac:dyDescent="0.4">
      <c r="A2281" s="1" t="s">
        <v>2158</v>
      </c>
      <c r="B2281" s="1" t="s">
        <v>2159</v>
      </c>
      <c r="C2281" s="1" t="s">
        <v>9</v>
      </c>
      <c r="D2281" s="1" t="s">
        <v>1999</v>
      </c>
      <c r="E2281" s="102">
        <v>0</v>
      </c>
    </row>
    <row r="2282" spans="1:5" s="4" customFormat="1" ht="15.75" customHeight="1" x14ac:dyDescent="0.4">
      <c r="A2282" s="1" t="s">
        <v>2160</v>
      </c>
      <c r="B2282" s="1" t="s">
        <v>2161</v>
      </c>
      <c r="C2282" s="1" t="s">
        <v>9</v>
      </c>
      <c r="D2282" s="1" t="s">
        <v>1999</v>
      </c>
      <c r="E2282" s="102">
        <v>0</v>
      </c>
    </row>
    <row r="2283" spans="1:5" s="4" customFormat="1" ht="15.75" customHeight="1" x14ac:dyDescent="0.4">
      <c r="A2283" s="1" t="s">
        <v>2162</v>
      </c>
      <c r="B2283" s="1" t="s">
        <v>13626</v>
      </c>
      <c r="C2283" s="1" t="s">
        <v>9</v>
      </c>
      <c r="D2283" s="1" t="s">
        <v>13825</v>
      </c>
      <c r="E2283" s="102">
        <v>135821</v>
      </c>
    </row>
    <row r="2284" spans="1:5" s="4" customFormat="1" ht="15.75" customHeight="1" x14ac:dyDescent="0.4">
      <c r="A2284" s="1" t="s">
        <v>2163</v>
      </c>
      <c r="B2284" s="1" t="s">
        <v>2164</v>
      </c>
      <c r="C2284" s="1" t="s">
        <v>9</v>
      </c>
      <c r="D2284" s="1" t="s">
        <v>13825</v>
      </c>
      <c r="E2284" s="102">
        <v>0</v>
      </c>
    </row>
    <row r="2285" spans="1:5" s="4" customFormat="1" ht="15.75" customHeight="1" x14ac:dyDescent="0.4">
      <c r="A2285" s="1" t="s">
        <v>2165</v>
      </c>
      <c r="B2285" s="1" t="s">
        <v>2166</v>
      </c>
      <c r="C2285" s="1" t="s">
        <v>9</v>
      </c>
      <c r="D2285" s="1" t="s">
        <v>13825</v>
      </c>
      <c r="E2285" s="102">
        <v>0</v>
      </c>
    </row>
    <row r="2286" spans="1:5" s="4" customFormat="1" ht="15.75" customHeight="1" x14ac:dyDescent="0.4">
      <c r="A2286" s="1" t="s">
        <v>2167</v>
      </c>
      <c r="B2286" s="1" t="s">
        <v>2168</v>
      </c>
      <c r="C2286" s="1" t="s">
        <v>9</v>
      </c>
      <c r="D2286" s="1" t="s">
        <v>13825</v>
      </c>
      <c r="E2286" s="102">
        <v>0</v>
      </c>
    </row>
    <row r="2287" spans="1:5" s="4" customFormat="1" ht="15.75" customHeight="1" x14ac:dyDescent="0.4">
      <c r="A2287" s="1" t="s">
        <v>2169</v>
      </c>
      <c r="B2287" s="1" t="s">
        <v>2170</v>
      </c>
      <c r="C2287" s="1" t="s">
        <v>9</v>
      </c>
      <c r="D2287" s="1" t="s">
        <v>2171</v>
      </c>
      <c r="E2287" s="102">
        <v>190187</v>
      </c>
    </row>
    <row r="2288" spans="1:5" s="4" customFormat="1" ht="15.75" customHeight="1" x14ac:dyDescent="0.4">
      <c r="A2288" s="1" t="s">
        <v>2172</v>
      </c>
      <c r="B2288" s="1" t="s">
        <v>18880</v>
      </c>
      <c r="C2288" s="1" t="s">
        <v>8</v>
      </c>
      <c r="D2288" s="1" t="s">
        <v>73</v>
      </c>
      <c r="E2288" s="102">
        <v>0</v>
      </c>
    </row>
    <row r="2289" spans="1:5" s="4" customFormat="1" ht="15.75" customHeight="1" x14ac:dyDescent="0.4">
      <c r="A2289" s="1" t="s">
        <v>2173</v>
      </c>
      <c r="B2289" s="1" t="s">
        <v>2174</v>
      </c>
      <c r="C2289" s="1" t="s">
        <v>11</v>
      </c>
      <c r="D2289" s="1" t="s">
        <v>13825</v>
      </c>
      <c r="E2289" s="102">
        <v>0</v>
      </c>
    </row>
    <row r="2290" spans="1:5" s="4" customFormat="1" ht="15.75" customHeight="1" x14ac:dyDescent="0.4">
      <c r="A2290" s="1" t="s">
        <v>2175</v>
      </c>
      <c r="B2290" s="1" t="s">
        <v>9735</v>
      </c>
      <c r="C2290" s="1" t="s">
        <v>8</v>
      </c>
      <c r="D2290" s="1" t="s">
        <v>2117</v>
      </c>
      <c r="E2290" s="102">
        <v>61186</v>
      </c>
    </row>
    <row r="2291" spans="1:5" s="4" customFormat="1" ht="15.75" customHeight="1" x14ac:dyDescent="0.4">
      <c r="A2291" s="1" t="s">
        <v>2176</v>
      </c>
      <c r="B2291" s="1" t="s">
        <v>2177</v>
      </c>
      <c r="C2291" s="1" t="s">
        <v>8</v>
      </c>
      <c r="D2291" s="1" t="s">
        <v>1709</v>
      </c>
      <c r="E2291" s="102">
        <v>0</v>
      </c>
    </row>
    <row r="2292" spans="1:5" s="4" customFormat="1" ht="15.75" customHeight="1" x14ac:dyDescent="0.4">
      <c r="A2292" s="1" t="s">
        <v>2178</v>
      </c>
      <c r="B2292" s="1" t="s">
        <v>2179</v>
      </c>
      <c r="C2292" s="1" t="s">
        <v>8</v>
      </c>
      <c r="D2292" s="1" t="s">
        <v>1709</v>
      </c>
      <c r="E2292" s="102">
        <v>232608</v>
      </c>
    </row>
    <row r="2293" spans="1:5" s="4" customFormat="1" ht="15.75" customHeight="1" x14ac:dyDescent="0.4">
      <c r="A2293" s="1" t="s">
        <v>2180</v>
      </c>
      <c r="B2293" s="1" t="s">
        <v>7936</v>
      </c>
      <c r="C2293" s="1" t="s">
        <v>9</v>
      </c>
      <c r="D2293" s="1" t="s">
        <v>13825</v>
      </c>
      <c r="E2293" s="102">
        <v>285691</v>
      </c>
    </row>
    <row r="2294" spans="1:5" s="4" customFormat="1" ht="15.75" customHeight="1" x14ac:dyDescent="0.4">
      <c r="A2294" s="1" t="s">
        <v>2181</v>
      </c>
      <c r="B2294" s="1" t="s">
        <v>12519</v>
      </c>
      <c r="C2294" s="1" t="s">
        <v>9</v>
      </c>
      <c r="D2294" s="1" t="s">
        <v>13825</v>
      </c>
      <c r="E2294" s="102">
        <v>349560</v>
      </c>
    </row>
    <row r="2295" spans="1:5" s="4" customFormat="1" ht="15.75" customHeight="1" x14ac:dyDescent="0.4">
      <c r="A2295" s="1" t="s">
        <v>2182</v>
      </c>
      <c r="B2295" s="1" t="s">
        <v>13625</v>
      </c>
      <c r="C2295" s="1" t="s">
        <v>8</v>
      </c>
      <c r="D2295" s="1" t="s">
        <v>1995</v>
      </c>
      <c r="E2295" s="102">
        <v>0</v>
      </c>
    </row>
    <row r="2296" spans="1:5" s="4" customFormat="1" ht="15.75" customHeight="1" x14ac:dyDescent="0.4">
      <c r="A2296" s="1" t="s">
        <v>2183</v>
      </c>
      <c r="B2296" s="1" t="s">
        <v>13624</v>
      </c>
      <c r="C2296" s="1" t="s">
        <v>8</v>
      </c>
      <c r="D2296" s="1" t="s">
        <v>1995</v>
      </c>
      <c r="E2296" s="102">
        <v>0</v>
      </c>
    </row>
    <row r="2297" spans="1:5" s="4" customFormat="1" ht="15.75" customHeight="1" x14ac:dyDescent="0.4">
      <c r="A2297" s="1" t="s">
        <v>2184</v>
      </c>
      <c r="B2297" s="1" t="s">
        <v>2185</v>
      </c>
      <c r="C2297" s="1" t="s">
        <v>8</v>
      </c>
      <c r="D2297" s="1" t="s">
        <v>1995</v>
      </c>
      <c r="E2297" s="102">
        <v>0</v>
      </c>
    </row>
    <row r="2298" spans="1:5" s="4" customFormat="1" ht="15.75" customHeight="1" x14ac:dyDescent="0.4">
      <c r="A2298" s="1" t="s">
        <v>2186</v>
      </c>
      <c r="B2298" s="1" t="s">
        <v>2187</v>
      </c>
      <c r="C2298" s="1" t="s">
        <v>8</v>
      </c>
      <c r="D2298" s="1" t="s">
        <v>1995</v>
      </c>
      <c r="E2298" s="102">
        <v>0</v>
      </c>
    </row>
    <row r="2299" spans="1:5" s="4" customFormat="1" ht="15.75" customHeight="1" x14ac:dyDescent="0.4">
      <c r="A2299" s="1" t="s">
        <v>2188</v>
      </c>
      <c r="B2299" s="1" t="s">
        <v>18881</v>
      </c>
      <c r="C2299" s="1" t="s">
        <v>11</v>
      </c>
      <c r="D2299" s="1" t="s">
        <v>2189</v>
      </c>
      <c r="E2299" s="102">
        <v>0</v>
      </c>
    </row>
    <row r="2300" spans="1:5" s="4" customFormat="1" ht="15.75" customHeight="1" x14ac:dyDescent="0.4">
      <c r="A2300" s="1" t="s">
        <v>2190</v>
      </c>
      <c r="B2300" s="1" t="s">
        <v>2191</v>
      </c>
      <c r="C2300" s="1" t="s">
        <v>8</v>
      </c>
      <c r="D2300" s="1" t="s">
        <v>2192</v>
      </c>
      <c r="E2300" s="102">
        <v>10252</v>
      </c>
    </row>
    <row r="2301" spans="1:5" s="4" customFormat="1" ht="15.75" customHeight="1" x14ac:dyDescent="0.4">
      <c r="A2301" s="1" t="s">
        <v>2193</v>
      </c>
      <c r="B2301" s="1" t="s">
        <v>17424</v>
      </c>
      <c r="C2301" s="1" t="s">
        <v>11</v>
      </c>
      <c r="D2301" s="1" t="s">
        <v>2194</v>
      </c>
      <c r="E2301" s="102">
        <v>0</v>
      </c>
    </row>
    <row r="2302" spans="1:5" s="4" customFormat="1" ht="15.75" customHeight="1" x14ac:dyDescent="0.4">
      <c r="A2302" s="1" t="s">
        <v>2195</v>
      </c>
      <c r="B2302" s="1" t="s">
        <v>2196</v>
      </c>
      <c r="C2302" s="1" t="s">
        <v>4</v>
      </c>
      <c r="D2302" s="1" t="s">
        <v>13825</v>
      </c>
      <c r="E2302" s="102">
        <v>0</v>
      </c>
    </row>
    <row r="2303" spans="1:5" s="4" customFormat="1" ht="15.75" customHeight="1" x14ac:dyDescent="0.4">
      <c r="A2303" s="1" t="s">
        <v>2197</v>
      </c>
      <c r="B2303" s="1" t="s">
        <v>2198</v>
      </c>
      <c r="C2303" s="1" t="s">
        <v>8</v>
      </c>
      <c r="D2303" s="1" t="s">
        <v>1999</v>
      </c>
      <c r="E2303" s="102">
        <v>6279</v>
      </c>
    </row>
    <row r="2304" spans="1:5" s="4" customFormat="1" ht="15.75" customHeight="1" x14ac:dyDescent="0.4">
      <c r="A2304" s="1" t="s">
        <v>2199</v>
      </c>
      <c r="B2304" s="1" t="s">
        <v>7937</v>
      </c>
      <c r="C2304" s="1" t="s">
        <v>8</v>
      </c>
      <c r="D2304" s="1" t="s">
        <v>2200</v>
      </c>
      <c r="E2304" s="102">
        <v>68605</v>
      </c>
    </row>
    <row r="2305" spans="1:5" s="4" customFormat="1" ht="15.75" customHeight="1" x14ac:dyDescent="0.4">
      <c r="A2305" s="1" t="s">
        <v>2201</v>
      </c>
      <c r="B2305" s="1" t="s">
        <v>13623</v>
      </c>
      <c r="C2305" s="1" t="s">
        <v>9</v>
      </c>
      <c r="D2305" s="1" t="s">
        <v>13825</v>
      </c>
      <c r="E2305" s="102">
        <v>0</v>
      </c>
    </row>
    <row r="2306" spans="1:5" s="4" customFormat="1" ht="15.75" customHeight="1" x14ac:dyDescent="0.4">
      <c r="A2306" s="1" t="s">
        <v>2202</v>
      </c>
      <c r="B2306" s="1" t="s">
        <v>13622</v>
      </c>
      <c r="C2306" s="1" t="s">
        <v>9</v>
      </c>
      <c r="D2306" s="1" t="s">
        <v>13825</v>
      </c>
      <c r="E2306" s="102">
        <v>0</v>
      </c>
    </row>
    <row r="2307" spans="1:5" s="4" customFormat="1" ht="15.75" customHeight="1" x14ac:dyDescent="0.4">
      <c r="A2307" s="1" t="s">
        <v>2203</v>
      </c>
      <c r="B2307" s="1" t="s">
        <v>2204</v>
      </c>
      <c r="C2307" s="1" t="s">
        <v>8</v>
      </c>
      <c r="D2307" s="1" t="s">
        <v>1995</v>
      </c>
      <c r="E2307" s="102">
        <v>220</v>
      </c>
    </row>
    <row r="2308" spans="1:5" s="4" customFormat="1" ht="15.75" customHeight="1" x14ac:dyDescent="0.4">
      <c r="A2308" s="1" t="s">
        <v>2205</v>
      </c>
      <c r="B2308" s="1" t="s">
        <v>2206</v>
      </c>
      <c r="C2308" s="1" t="s">
        <v>4</v>
      </c>
      <c r="D2308" s="1" t="s">
        <v>13825</v>
      </c>
      <c r="E2308" s="102">
        <v>0</v>
      </c>
    </row>
    <row r="2309" spans="1:5" s="4" customFormat="1" ht="15.75" customHeight="1" x14ac:dyDescent="0.4">
      <c r="A2309" s="1" t="s">
        <v>2207</v>
      </c>
      <c r="B2309" s="1" t="s">
        <v>2208</v>
      </c>
      <c r="C2309" s="1" t="s">
        <v>8</v>
      </c>
      <c r="D2309" s="1" t="s">
        <v>64</v>
      </c>
      <c r="E2309" s="102">
        <v>0</v>
      </c>
    </row>
    <row r="2310" spans="1:5" s="4" customFormat="1" ht="15.75" customHeight="1" x14ac:dyDescent="0.4">
      <c r="A2310" s="1" t="s">
        <v>2209</v>
      </c>
      <c r="B2310" s="1" t="s">
        <v>2210</v>
      </c>
      <c r="C2310" s="1" t="s">
        <v>8</v>
      </c>
      <c r="D2310" s="1" t="s">
        <v>2189</v>
      </c>
      <c r="E2310" s="102">
        <v>0</v>
      </c>
    </row>
    <row r="2311" spans="1:5" s="4" customFormat="1" ht="15.75" customHeight="1" x14ac:dyDescent="0.4">
      <c r="A2311" s="1" t="s">
        <v>2211</v>
      </c>
      <c r="B2311" s="1" t="s">
        <v>2212</v>
      </c>
      <c r="C2311" s="1" t="s">
        <v>9</v>
      </c>
      <c r="D2311" s="1" t="s">
        <v>13825</v>
      </c>
      <c r="E2311" s="102">
        <v>69821</v>
      </c>
    </row>
    <row r="2312" spans="1:5" s="4" customFormat="1" ht="15.75" customHeight="1" x14ac:dyDescent="0.4">
      <c r="A2312" s="1" t="s">
        <v>2213</v>
      </c>
      <c r="B2312" s="1" t="s">
        <v>7938</v>
      </c>
      <c r="C2312" s="1" t="s">
        <v>8</v>
      </c>
      <c r="D2312" s="1" t="s">
        <v>2189</v>
      </c>
      <c r="E2312" s="102">
        <v>101479</v>
      </c>
    </row>
    <row r="2313" spans="1:5" s="4" customFormat="1" ht="15.75" customHeight="1" x14ac:dyDescent="0.4">
      <c r="A2313" s="1" t="s">
        <v>2214</v>
      </c>
      <c r="B2313" s="1" t="s">
        <v>2215</v>
      </c>
      <c r="C2313" s="1" t="s">
        <v>8</v>
      </c>
      <c r="D2313" s="1" t="s">
        <v>1995</v>
      </c>
      <c r="E2313" s="102">
        <v>0</v>
      </c>
    </row>
    <row r="2314" spans="1:5" s="4" customFormat="1" ht="15.75" customHeight="1" x14ac:dyDescent="0.4">
      <c r="A2314" s="1" t="s">
        <v>2216</v>
      </c>
      <c r="B2314" s="1" t="s">
        <v>2217</v>
      </c>
      <c r="C2314" s="1" t="s">
        <v>9</v>
      </c>
      <c r="D2314" s="1" t="s">
        <v>13825</v>
      </c>
      <c r="E2314" s="102">
        <v>66540</v>
      </c>
    </row>
    <row r="2315" spans="1:5" s="4" customFormat="1" ht="15.75" customHeight="1" x14ac:dyDescent="0.4">
      <c r="A2315" s="1" t="s">
        <v>2218</v>
      </c>
      <c r="B2315" s="1" t="s">
        <v>17468</v>
      </c>
      <c r="C2315" s="1" t="s">
        <v>8</v>
      </c>
      <c r="D2315" s="1" t="s">
        <v>2117</v>
      </c>
      <c r="E2315" s="102">
        <v>0</v>
      </c>
    </row>
    <row r="2316" spans="1:5" s="4" customFormat="1" ht="15.75" customHeight="1" x14ac:dyDescent="0.4">
      <c r="A2316" s="1" t="s">
        <v>2219</v>
      </c>
      <c r="B2316" s="1" t="s">
        <v>2220</v>
      </c>
      <c r="C2316" s="1" t="s">
        <v>9</v>
      </c>
      <c r="D2316" s="1" t="s">
        <v>1999</v>
      </c>
      <c r="E2316" s="102">
        <v>0</v>
      </c>
    </row>
    <row r="2317" spans="1:5" s="4" customFormat="1" ht="15.75" customHeight="1" x14ac:dyDescent="0.4">
      <c r="A2317" s="1" t="s">
        <v>2221</v>
      </c>
      <c r="B2317" s="1" t="s">
        <v>13621</v>
      </c>
      <c r="C2317" s="1" t="s">
        <v>8</v>
      </c>
      <c r="D2317" s="1" t="s">
        <v>522</v>
      </c>
      <c r="E2317" s="102">
        <v>0</v>
      </c>
    </row>
    <row r="2318" spans="1:5" s="4" customFormat="1" ht="15.75" customHeight="1" x14ac:dyDescent="0.4">
      <c r="A2318" s="1" t="s">
        <v>2222</v>
      </c>
      <c r="B2318" s="1" t="s">
        <v>18882</v>
      </c>
      <c r="C2318" s="1" t="s">
        <v>8</v>
      </c>
      <c r="D2318" s="1" t="s">
        <v>522</v>
      </c>
      <c r="E2318" s="102">
        <v>0</v>
      </c>
    </row>
    <row r="2319" spans="1:5" s="4" customFormat="1" ht="15.75" customHeight="1" x14ac:dyDescent="0.4">
      <c r="A2319" s="1" t="s">
        <v>2223</v>
      </c>
      <c r="B2319" s="1" t="s">
        <v>2224</v>
      </c>
      <c r="C2319" s="1" t="s">
        <v>8</v>
      </c>
      <c r="D2319" s="1" t="s">
        <v>2117</v>
      </c>
      <c r="E2319" s="102">
        <v>0</v>
      </c>
    </row>
    <row r="2320" spans="1:5" s="4" customFormat="1" ht="15.75" customHeight="1" x14ac:dyDescent="0.4">
      <c r="A2320" s="1" t="s">
        <v>2225</v>
      </c>
      <c r="B2320" s="1" t="s">
        <v>2226</v>
      </c>
      <c r="C2320" s="1" t="s">
        <v>11429</v>
      </c>
      <c r="D2320" s="1" t="s">
        <v>2227</v>
      </c>
      <c r="E2320" s="102">
        <v>0</v>
      </c>
    </row>
    <row r="2321" spans="1:5" s="4" customFormat="1" ht="15.75" customHeight="1" x14ac:dyDescent="0.4">
      <c r="A2321" s="1" t="s">
        <v>2228</v>
      </c>
      <c r="B2321" s="1" t="s">
        <v>7939</v>
      </c>
      <c r="C2321" s="1" t="s">
        <v>9</v>
      </c>
      <c r="D2321" s="1" t="s">
        <v>13825</v>
      </c>
      <c r="E2321" s="102">
        <v>239767</v>
      </c>
    </row>
    <row r="2322" spans="1:5" s="4" customFormat="1" ht="15.75" customHeight="1" x14ac:dyDescent="0.4">
      <c r="A2322" s="1" t="s">
        <v>2229</v>
      </c>
      <c r="B2322" s="1" t="s">
        <v>2230</v>
      </c>
      <c r="C2322" s="1" t="s">
        <v>8</v>
      </c>
      <c r="D2322" s="1" t="s">
        <v>2231</v>
      </c>
      <c r="E2322" s="102">
        <v>240</v>
      </c>
    </row>
    <row r="2323" spans="1:5" s="4" customFormat="1" ht="15.75" customHeight="1" x14ac:dyDescent="0.4">
      <c r="A2323" s="1" t="s">
        <v>2232</v>
      </c>
      <c r="B2323" s="1" t="s">
        <v>17470</v>
      </c>
      <c r="C2323" s="1" t="s">
        <v>9</v>
      </c>
      <c r="D2323" s="1" t="s">
        <v>13825</v>
      </c>
      <c r="E2323" s="102">
        <v>0</v>
      </c>
    </row>
    <row r="2324" spans="1:5" s="4" customFormat="1" ht="15.75" customHeight="1" x14ac:dyDescent="0.4">
      <c r="A2324" s="1" t="s">
        <v>2233</v>
      </c>
      <c r="B2324" s="1" t="s">
        <v>2234</v>
      </c>
      <c r="C2324" s="1" t="s">
        <v>9</v>
      </c>
      <c r="D2324" s="1" t="s">
        <v>1999</v>
      </c>
      <c r="E2324" s="102">
        <v>0</v>
      </c>
    </row>
    <row r="2325" spans="1:5" s="4" customFormat="1" ht="15.75" customHeight="1" x14ac:dyDescent="0.4">
      <c r="A2325" s="1" t="s">
        <v>2235</v>
      </c>
      <c r="B2325" s="1" t="s">
        <v>2236</v>
      </c>
      <c r="C2325" s="1" t="s">
        <v>4</v>
      </c>
      <c r="D2325" s="1" t="s">
        <v>13825</v>
      </c>
      <c r="E2325" s="102">
        <v>0</v>
      </c>
    </row>
    <row r="2326" spans="1:5" s="4" customFormat="1" ht="15.75" customHeight="1" x14ac:dyDescent="0.4">
      <c r="A2326" s="1" t="s">
        <v>2237</v>
      </c>
      <c r="B2326" s="1" t="s">
        <v>2238</v>
      </c>
      <c r="C2326" s="1" t="s">
        <v>8</v>
      </c>
      <c r="D2326" s="1" t="s">
        <v>1709</v>
      </c>
      <c r="E2326" s="102">
        <v>0</v>
      </c>
    </row>
    <row r="2327" spans="1:5" s="4" customFormat="1" ht="15.75" customHeight="1" x14ac:dyDescent="0.4">
      <c r="A2327" s="1" t="s">
        <v>2239</v>
      </c>
      <c r="B2327" s="1" t="s">
        <v>2240</v>
      </c>
      <c r="C2327" s="1" t="s">
        <v>8</v>
      </c>
      <c r="D2327" s="1" t="s">
        <v>1709</v>
      </c>
      <c r="E2327" s="102">
        <v>32321</v>
      </c>
    </row>
    <row r="2328" spans="1:5" s="4" customFormat="1" ht="15.75" customHeight="1" x14ac:dyDescent="0.4">
      <c r="A2328" s="1" t="s">
        <v>2241</v>
      </c>
      <c r="B2328" s="1" t="s">
        <v>2242</v>
      </c>
      <c r="C2328" s="1" t="s">
        <v>8</v>
      </c>
      <c r="D2328" s="1" t="s">
        <v>1709</v>
      </c>
      <c r="E2328" s="102">
        <v>0</v>
      </c>
    </row>
    <row r="2329" spans="1:5" s="4" customFormat="1" ht="15.75" customHeight="1" x14ac:dyDescent="0.4">
      <c r="A2329" s="1" t="s">
        <v>2243</v>
      </c>
      <c r="B2329" s="1" t="s">
        <v>2244</v>
      </c>
      <c r="C2329" s="1" t="s">
        <v>8</v>
      </c>
      <c r="D2329" s="1" t="s">
        <v>1709</v>
      </c>
      <c r="E2329" s="102">
        <v>0</v>
      </c>
    </row>
    <row r="2330" spans="1:5" s="4" customFormat="1" ht="15.75" customHeight="1" x14ac:dyDescent="0.4">
      <c r="A2330" s="1" t="s">
        <v>2245</v>
      </c>
      <c r="B2330" s="1" t="s">
        <v>18883</v>
      </c>
      <c r="C2330" s="1" t="s">
        <v>11429</v>
      </c>
      <c r="D2330" s="1" t="s">
        <v>13825</v>
      </c>
      <c r="E2330" s="102">
        <v>0</v>
      </c>
    </row>
    <row r="2331" spans="1:5" s="4" customFormat="1" ht="15.75" customHeight="1" x14ac:dyDescent="0.4">
      <c r="A2331" s="1" t="s">
        <v>2246</v>
      </c>
      <c r="B2331" s="1" t="s">
        <v>2247</v>
      </c>
      <c r="C2331" s="1" t="s">
        <v>9</v>
      </c>
      <c r="D2331" s="1" t="s">
        <v>13825</v>
      </c>
      <c r="E2331" s="102">
        <v>0</v>
      </c>
    </row>
    <row r="2332" spans="1:5" s="4" customFormat="1" ht="15.75" customHeight="1" x14ac:dyDescent="0.4">
      <c r="A2332" s="1" t="s">
        <v>2248</v>
      </c>
      <c r="B2332" s="1" t="s">
        <v>2249</v>
      </c>
      <c r="C2332" s="1" t="s">
        <v>8</v>
      </c>
      <c r="D2332" s="1" t="s">
        <v>1709</v>
      </c>
      <c r="E2332" s="102">
        <v>0</v>
      </c>
    </row>
    <row r="2333" spans="1:5" s="4" customFormat="1" ht="15.75" customHeight="1" x14ac:dyDescent="0.4">
      <c r="A2333" s="1" t="s">
        <v>2250</v>
      </c>
      <c r="B2333" s="1" t="s">
        <v>2251</v>
      </c>
      <c r="C2333" s="1" t="s">
        <v>8</v>
      </c>
      <c r="D2333" s="1" t="s">
        <v>2252</v>
      </c>
      <c r="E2333" s="102">
        <v>0</v>
      </c>
    </row>
    <row r="2334" spans="1:5" s="4" customFormat="1" ht="15.75" customHeight="1" x14ac:dyDescent="0.4">
      <c r="A2334" s="1" t="s">
        <v>2253</v>
      </c>
      <c r="B2334" s="1" t="s">
        <v>2254</v>
      </c>
      <c r="C2334" s="1" t="s">
        <v>11429</v>
      </c>
      <c r="D2334" s="1" t="s">
        <v>2227</v>
      </c>
      <c r="E2334" s="102">
        <v>0</v>
      </c>
    </row>
    <row r="2335" spans="1:5" s="4" customFormat="1" ht="15.75" customHeight="1" x14ac:dyDescent="0.4">
      <c r="A2335" s="1" t="s">
        <v>2255</v>
      </c>
      <c r="B2335" s="1" t="s">
        <v>18884</v>
      </c>
      <c r="C2335" s="1" t="s">
        <v>4</v>
      </c>
      <c r="D2335" s="1" t="s">
        <v>13825</v>
      </c>
      <c r="E2335" s="102">
        <v>21412</v>
      </c>
    </row>
    <row r="2336" spans="1:5" s="4" customFormat="1" ht="15.75" customHeight="1" x14ac:dyDescent="0.4">
      <c r="A2336" s="1" t="s">
        <v>2256</v>
      </c>
      <c r="B2336" s="1" t="s">
        <v>2257</v>
      </c>
      <c r="C2336" s="1" t="s">
        <v>9</v>
      </c>
      <c r="D2336" s="1" t="s">
        <v>13825</v>
      </c>
      <c r="E2336" s="102">
        <v>66889</v>
      </c>
    </row>
    <row r="2337" spans="1:5" s="4" customFormat="1" ht="15.75" customHeight="1" x14ac:dyDescent="0.4">
      <c r="A2337" s="1" t="s">
        <v>2258</v>
      </c>
      <c r="B2337" s="1" t="s">
        <v>2259</v>
      </c>
      <c r="C2337" s="1" t="s">
        <v>8</v>
      </c>
      <c r="D2337" s="1" t="s">
        <v>1709</v>
      </c>
      <c r="E2337" s="102">
        <v>0</v>
      </c>
    </row>
    <row r="2338" spans="1:5" s="4" customFormat="1" ht="15.75" customHeight="1" x14ac:dyDescent="0.4">
      <c r="A2338" s="1" t="s">
        <v>2260</v>
      </c>
      <c r="B2338" s="1" t="s">
        <v>2261</v>
      </c>
      <c r="C2338" s="1" t="s">
        <v>8</v>
      </c>
      <c r="D2338" s="1" t="s">
        <v>31</v>
      </c>
      <c r="E2338" s="102">
        <v>0</v>
      </c>
    </row>
    <row r="2339" spans="1:5" s="4" customFormat="1" ht="15.75" customHeight="1" x14ac:dyDescent="0.4">
      <c r="A2339" s="1" t="s">
        <v>2262</v>
      </c>
      <c r="B2339" s="1" t="s">
        <v>2263</v>
      </c>
      <c r="C2339" s="1" t="s">
        <v>8</v>
      </c>
      <c r="D2339" s="1" t="s">
        <v>31</v>
      </c>
      <c r="E2339" s="102">
        <v>138</v>
      </c>
    </row>
    <row r="2340" spans="1:5" s="4" customFormat="1" ht="15.75" customHeight="1" x14ac:dyDescent="0.4">
      <c r="A2340" s="1" t="s">
        <v>2264</v>
      </c>
      <c r="B2340" s="1" t="s">
        <v>13620</v>
      </c>
      <c r="C2340" s="1" t="s">
        <v>9</v>
      </c>
      <c r="D2340" s="1" t="s">
        <v>13825</v>
      </c>
      <c r="E2340" s="102">
        <v>0</v>
      </c>
    </row>
    <row r="2341" spans="1:5" s="4" customFormat="1" ht="15.75" customHeight="1" x14ac:dyDescent="0.4">
      <c r="A2341" s="1" t="s">
        <v>2265</v>
      </c>
      <c r="B2341" s="1" t="s">
        <v>2266</v>
      </c>
      <c r="C2341" s="1" t="s">
        <v>4</v>
      </c>
      <c r="D2341" s="1" t="s">
        <v>13825</v>
      </c>
      <c r="E2341" s="102">
        <v>63496</v>
      </c>
    </row>
    <row r="2342" spans="1:5" s="4" customFormat="1" ht="15.75" customHeight="1" x14ac:dyDescent="0.4">
      <c r="A2342" s="1" t="s">
        <v>2267</v>
      </c>
      <c r="B2342" s="1" t="s">
        <v>2268</v>
      </c>
      <c r="C2342" s="1" t="s">
        <v>9</v>
      </c>
      <c r="D2342" s="1" t="s">
        <v>31</v>
      </c>
      <c r="E2342" s="102">
        <v>0</v>
      </c>
    </row>
    <row r="2343" spans="1:5" s="4" customFormat="1" ht="15.75" customHeight="1" x14ac:dyDescent="0.4">
      <c r="A2343" s="1" t="s">
        <v>2269</v>
      </c>
      <c r="B2343" s="1" t="s">
        <v>2270</v>
      </c>
      <c r="C2343" s="1" t="s">
        <v>8</v>
      </c>
      <c r="D2343" s="1" t="s">
        <v>1709</v>
      </c>
      <c r="E2343" s="102">
        <v>0</v>
      </c>
    </row>
    <row r="2344" spans="1:5" s="4" customFormat="1" ht="15.75" customHeight="1" x14ac:dyDescent="0.4">
      <c r="A2344" s="1" t="s">
        <v>2271</v>
      </c>
      <c r="B2344" s="1" t="s">
        <v>17513</v>
      </c>
      <c r="C2344" s="1" t="s">
        <v>8</v>
      </c>
      <c r="D2344" s="1" t="s">
        <v>1709</v>
      </c>
      <c r="E2344" s="102">
        <v>0</v>
      </c>
    </row>
    <row r="2345" spans="1:5" s="4" customFormat="1" ht="15.75" customHeight="1" x14ac:dyDescent="0.4">
      <c r="A2345" s="1" t="s">
        <v>2272</v>
      </c>
      <c r="B2345" s="1" t="s">
        <v>2273</v>
      </c>
      <c r="C2345" s="1" t="s">
        <v>9</v>
      </c>
      <c r="D2345" s="1" t="s">
        <v>1999</v>
      </c>
      <c r="E2345" s="102">
        <v>110153</v>
      </c>
    </row>
    <row r="2346" spans="1:5" s="4" customFormat="1" ht="15.75" customHeight="1" x14ac:dyDescent="0.4">
      <c r="A2346" s="1" t="s">
        <v>2274</v>
      </c>
      <c r="B2346" s="1" t="s">
        <v>2275</v>
      </c>
      <c r="C2346" s="1" t="s">
        <v>11</v>
      </c>
      <c r="D2346" s="1" t="s">
        <v>2231</v>
      </c>
      <c r="E2346" s="102">
        <v>4139</v>
      </c>
    </row>
    <row r="2347" spans="1:5" s="4" customFormat="1" ht="15.75" customHeight="1" x14ac:dyDescent="0.4">
      <c r="A2347" s="1" t="s">
        <v>2276</v>
      </c>
      <c r="B2347" s="1" t="s">
        <v>2277</v>
      </c>
      <c r="C2347" s="1" t="s">
        <v>9</v>
      </c>
      <c r="D2347" s="1" t="s">
        <v>13825</v>
      </c>
      <c r="E2347" s="102">
        <v>43988</v>
      </c>
    </row>
    <row r="2348" spans="1:5" s="4" customFormat="1" ht="15.75" customHeight="1" x14ac:dyDescent="0.4">
      <c r="A2348" s="1" t="s">
        <v>2278</v>
      </c>
      <c r="B2348" s="1" t="s">
        <v>9014</v>
      </c>
      <c r="C2348" s="1" t="s">
        <v>8</v>
      </c>
      <c r="D2348" s="1" t="s">
        <v>1709</v>
      </c>
      <c r="E2348" s="102">
        <v>0</v>
      </c>
    </row>
    <row r="2349" spans="1:5" s="4" customFormat="1" ht="15.75" customHeight="1" x14ac:dyDescent="0.4">
      <c r="A2349" s="1" t="s">
        <v>2279</v>
      </c>
      <c r="B2349" s="1" t="s">
        <v>9520</v>
      </c>
      <c r="C2349" s="1" t="s">
        <v>8</v>
      </c>
      <c r="D2349" s="1" t="s">
        <v>1709</v>
      </c>
      <c r="E2349" s="102">
        <v>0</v>
      </c>
    </row>
    <row r="2350" spans="1:5" s="4" customFormat="1" ht="15.75" customHeight="1" x14ac:dyDescent="0.4">
      <c r="A2350" s="1" t="s">
        <v>2280</v>
      </c>
      <c r="B2350" s="1" t="s">
        <v>2281</v>
      </c>
      <c r="C2350" s="1" t="s">
        <v>9</v>
      </c>
      <c r="D2350" s="1" t="s">
        <v>13825</v>
      </c>
      <c r="E2350" s="102">
        <v>159060</v>
      </c>
    </row>
    <row r="2351" spans="1:5" s="4" customFormat="1" ht="15.75" customHeight="1" x14ac:dyDescent="0.4">
      <c r="A2351" s="1" t="s">
        <v>2282</v>
      </c>
      <c r="B2351" s="1" t="s">
        <v>2283</v>
      </c>
      <c r="C2351" s="1" t="s">
        <v>8</v>
      </c>
      <c r="D2351" s="1" t="s">
        <v>64</v>
      </c>
      <c r="E2351" s="102">
        <v>0</v>
      </c>
    </row>
    <row r="2352" spans="1:5" s="4" customFormat="1" ht="15.75" customHeight="1" x14ac:dyDescent="0.4">
      <c r="A2352" s="1" t="s">
        <v>2284</v>
      </c>
      <c r="B2352" s="1" t="s">
        <v>7940</v>
      </c>
      <c r="C2352" s="1" t="s">
        <v>9</v>
      </c>
      <c r="D2352" s="1" t="s">
        <v>13825</v>
      </c>
      <c r="E2352" s="102">
        <v>94874</v>
      </c>
    </row>
    <row r="2353" spans="1:5" s="4" customFormat="1" ht="15.75" customHeight="1" x14ac:dyDescent="0.4">
      <c r="A2353" s="1" t="s">
        <v>2285</v>
      </c>
      <c r="B2353" s="1" t="s">
        <v>2286</v>
      </c>
      <c r="C2353" s="1" t="s">
        <v>4</v>
      </c>
      <c r="D2353" s="1" t="s">
        <v>1999</v>
      </c>
      <c r="E2353" s="102">
        <v>0</v>
      </c>
    </row>
    <row r="2354" spans="1:5" s="4" customFormat="1" ht="15.75" customHeight="1" x14ac:dyDescent="0.4">
      <c r="A2354" s="1" t="s">
        <v>2287</v>
      </c>
      <c r="B2354" s="1" t="s">
        <v>2288</v>
      </c>
      <c r="C2354" s="1" t="s">
        <v>8</v>
      </c>
      <c r="D2354" s="1" t="s">
        <v>1999</v>
      </c>
      <c r="E2354" s="102">
        <v>0</v>
      </c>
    </row>
    <row r="2355" spans="1:5" s="4" customFormat="1" ht="15.75" customHeight="1" x14ac:dyDescent="0.4">
      <c r="A2355" s="1" t="s">
        <v>2289</v>
      </c>
      <c r="B2355" s="1" t="s">
        <v>2290</v>
      </c>
      <c r="C2355" s="1" t="s">
        <v>8</v>
      </c>
      <c r="D2355" s="1" t="s">
        <v>73</v>
      </c>
      <c r="E2355" s="102">
        <v>0</v>
      </c>
    </row>
    <row r="2356" spans="1:5" s="4" customFormat="1" ht="15.75" customHeight="1" x14ac:dyDescent="0.4">
      <c r="A2356" s="1" t="s">
        <v>2291</v>
      </c>
      <c r="B2356" s="1" t="s">
        <v>2292</v>
      </c>
      <c r="C2356" s="1" t="s">
        <v>9</v>
      </c>
      <c r="D2356" s="1" t="s">
        <v>13825</v>
      </c>
      <c r="E2356" s="102">
        <v>0</v>
      </c>
    </row>
    <row r="2357" spans="1:5" s="4" customFormat="1" ht="15.75" customHeight="1" x14ac:dyDescent="0.4">
      <c r="A2357" s="1" t="s">
        <v>2293</v>
      </c>
      <c r="B2357" s="1" t="s">
        <v>2294</v>
      </c>
      <c r="C2357" s="1" t="s">
        <v>9</v>
      </c>
      <c r="D2357" s="1" t="s">
        <v>13825</v>
      </c>
      <c r="E2357" s="102">
        <v>0</v>
      </c>
    </row>
    <row r="2358" spans="1:5" s="4" customFormat="1" ht="15.75" customHeight="1" x14ac:dyDescent="0.4">
      <c r="A2358" s="1" t="s">
        <v>2295</v>
      </c>
      <c r="B2358" s="1" t="s">
        <v>13619</v>
      </c>
      <c r="C2358" s="1" t="s">
        <v>4</v>
      </c>
      <c r="D2358" s="1" t="s">
        <v>1999</v>
      </c>
      <c r="E2358" s="102">
        <v>0</v>
      </c>
    </row>
    <row r="2359" spans="1:5" s="4" customFormat="1" ht="15.75" customHeight="1" x14ac:dyDescent="0.4">
      <c r="A2359" s="1" t="s">
        <v>2296</v>
      </c>
      <c r="B2359" s="1" t="s">
        <v>2297</v>
      </c>
      <c r="C2359" s="1" t="s">
        <v>9</v>
      </c>
      <c r="D2359" s="1" t="s">
        <v>26</v>
      </c>
      <c r="E2359" s="102">
        <v>9007</v>
      </c>
    </row>
    <row r="2360" spans="1:5" s="4" customFormat="1" ht="15.75" customHeight="1" x14ac:dyDescent="0.4">
      <c r="A2360" s="1" t="s">
        <v>2298</v>
      </c>
      <c r="B2360" s="1" t="s">
        <v>2299</v>
      </c>
      <c r="C2360" s="1" t="s">
        <v>11429</v>
      </c>
      <c r="D2360" s="1" t="s">
        <v>1709</v>
      </c>
      <c r="E2360" s="102">
        <v>11833</v>
      </c>
    </row>
    <row r="2361" spans="1:5" s="4" customFormat="1" ht="15.75" customHeight="1" x14ac:dyDescent="0.4">
      <c r="A2361" s="1" t="s">
        <v>2300</v>
      </c>
      <c r="B2361" s="1" t="s">
        <v>2301</v>
      </c>
      <c r="C2361" s="1" t="s">
        <v>8</v>
      </c>
      <c r="D2361" s="1" t="s">
        <v>3074</v>
      </c>
      <c r="E2361" s="102">
        <v>0</v>
      </c>
    </row>
    <row r="2362" spans="1:5" s="4" customFormat="1" ht="15.75" customHeight="1" x14ac:dyDescent="0.4">
      <c r="A2362" s="1" t="s">
        <v>2302</v>
      </c>
      <c r="B2362" s="1" t="s">
        <v>2303</v>
      </c>
      <c r="C2362" s="1" t="s">
        <v>8</v>
      </c>
      <c r="D2362" s="1" t="s">
        <v>2117</v>
      </c>
      <c r="E2362" s="102">
        <v>247</v>
      </c>
    </row>
    <row r="2363" spans="1:5" s="4" customFormat="1" ht="15.75" customHeight="1" x14ac:dyDescent="0.4">
      <c r="A2363" s="1" t="s">
        <v>2304</v>
      </c>
      <c r="B2363" s="1" t="s">
        <v>2305</v>
      </c>
      <c r="C2363" s="1" t="s">
        <v>8</v>
      </c>
      <c r="D2363" s="1" t="s">
        <v>2117</v>
      </c>
      <c r="E2363" s="102">
        <v>103</v>
      </c>
    </row>
    <row r="2364" spans="1:5" s="4" customFormat="1" ht="15.75" customHeight="1" x14ac:dyDescent="0.4">
      <c r="A2364" s="1" t="s">
        <v>2306</v>
      </c>
      <c r="B2364" s="1" t="s">
        <v>2307</v>
      </c>
      <c r="C2364" s="1" t="s">
        <v>8</v>
      </c>
      <c r="D2364" s="1" t="s">
        <v>73</v>
      </c>
      <c r="E2364" s="102">
        <v>0</v>
      </c>
    </row>
    <row r="2365" spans="1:5" s="4" customFormat="1" ht="15.75" customHeight="1" x14ac:dyDescent="0.4">
      <c r="A2365" s="1" t="s">
        <v>2308</v>
      </c>
      <c r="B2365" s="1" t="s">
        <v>2309</v>
      </c>
      <c r="C2365" s="1" t="s">
        <v>11</v>
      </c>
      <c r="D2365" s="1" t="s">
        <v>1999</v>
      </c>
      <c r="E2365" s="102">
        <v>18625</v>
      </c>
    </row>
    <row r="2366" spans="1:5" s="4" customFormat="1" ht="15.75" customHeight="1" x14ac:dyDescent="0.4">
      <c r="A2366" s="1" t="s">
        <v>2310</v>
      </c>
      <c r="B2366" s="1" t="s">
        <v>17584</v>
      </c>
      <c r="C2366" s="1" t="s">
        <v>8</v>
      </c>
      <c r="D2366" s="1" t="s">
        <v>1985</v>
      </c>
      <c r="E2366" s="102">
        <v>0</v>
      </c>
    </row>
    <row r="2367" spans="1:5" s="4" customFormat="1" ht="15.75" customHeight="1" x14ac:dyDescent="0.4">
      <c r="A2367" s="1" t="s">
        <v>2311</v>
      </c>
      <c r="B2367" s="1" t="s">
        <v>2312</v>
      </c>
      <c r="C2367" s="1" t="s">
        <v>8</v>
      </c>
      <c r="D2367" s="1" t="s">
        <v>170</v>
      </c>
      <c r="E2367" s="102">
        <v>0</v>
      </c>
    </row>
    <row r="2368" spans="1:5" s="4" customFormat="1" ht="15" customHeight="1" x14ac:dyDescent="0.4">
      <c r="A2368" s="1" t="s">
        <v>2313</v>
      </c>
      <c r="B2368" s="1" t="s">
        <v>7941</v>
      </c>
      <c r="C2368" s="1" t="s">
        <v>8</v>
      </c>
      <c r="D2368" s="1" t="s">
        <v>170</v>
      </c>
      <c r="E2368" s="102">
        <v>449</v>
      </c>
    </row>
    <row r="2369" spans="1:5" s="4" customFormat="1" ht="15" customHeight="1" x14ac:dyDescent="0.4">
      <c r="A2369" s="1" t="s">
        <v>2314</v>
      </c>
      <c r="B2369" s="1" t="s">
        <v>18885</v>
      </c>
      <c r="C2369" s="1" t="s">
        <v>9</v>
      </c>
      <c r="D2369" s="1" t="s">
        <v>13825</v>
      </c>
      <c r="E2369" s="102">
        <v>0</v>
      </c>
    </row>
    <row r="2370" spans="1:5" s="4" customFormat="1" ht="15.5" customHeight="1" x14ac:dyDescent="0.4">
      <c r="A2370" s="1" t="s">
        <v>2315</v>
      </c>
      <c r="B2370" s="1" t="s">
        <v>2316</v>
      </c>
      <c r="C2370" s="1" t="s">
        <v>4</v>
      </c>
      <c r="D2370" s="1" t="s">
        <v>13825</v>
      </c>
      <c r="E2370" s="102">
        <v>0</v>
      </c>
    </row>
    <row r="2371" spans="1:5" s="4" customFormat="1" ht="15.75" customHeight="1" x14ac:dyDescent="0.4">
      <c r="A2371" s="1" t="s">
        <v>2317</v>
      </c>
      <c r="B2371" s="1" t="s">
        <v>18886</v>
      </c>
      <c r="C2371" s="1" t="s">
        <v>9</v>
      </c>
      <c r="D2371" s="1" t="s">
        <v>13825</v>
      </c>
      <c r="E2371" s="102">
        <v>247329</v>
      </c>
    </row>
    <row r="2372" spans="1:5" s="4" customFormat="1" ht="15.75" customHeight="1" x14ac:dyDescent="0.4">
      <c r="A2372" s="1" t="s">
        <v>2318</v>
      </c>
      <c r="B2372" s="1" t="s">
        <v>7942</v>
      </c>
      <c r="C2372" s="1" t="s">
        <v>8</v>
      </c>
      <c r="D2372" s="1" t="s">
        <v>1999</v>
      </c>
      <c r="E2372" s="102">
        <v>15908</v>
      </c>
    </row>
    <row r="2373" spans="1:5" s="4" customFormat="1" ht="15.75" customHeight="1" x14ac:dyDescent="0.4">
      <c r="A2373" s="1" t="s">
        <v>2319</v>
      </c>
      <c r="B2373" s="1" t="s">
        <v>2320</v>
      </c>
      <c r="C2373" s="1" t="s">
        <v>8</v>
      </c>
      <c r="D2373" s="1" t="s">
        <v>2018</v>
      </c>
      <c r="E2373" s="102">
        <v>0</v>
      </c>
    </row>
    <row r="2374" spans="1:5" s="4" customFormat="1" ht="15.75" customHeight="1" x14ac:dyDescent="0.4">
      <c r="A2374" s="1" t="s">
        <v>2321</v>
      </c>
      <c r="B2374" s="1" t="s">
        <v>17721</v>
      </c>
      <c r="C2374" s="1" t="s">
        <v>8</v>
      </c>
      <c r="D2374" s="1" t="s">
        <v>2136</v>
      </c>
      <c r="E2374" s="102">
        <v>0</v>
      </c>
    </row>
    <row r="2375" spans="1:5" s="4" customFormat="1" ht="15.75" customHeight="1" x14ac:dyDescent="0.4">
      <c r="A2375" s="1" t="s">
        <v>2322</v>
      </c>
      <c r="B2375" s="1" t="s">
        <v>2323</v>
      </c>
      <c r="C2375" s="1" t="s">
        <v>8</v>
      </c>
      <c r="D2375" s="1" t="s">
        <v>26</v>
      </c>
      <c r="E2375" s="102">
        <v>133</v>
      </c>
    </row>
    <row r="2376" spans="1:5" s="4" customFormat="1" ht="15.75" customHeight="1" x14ac:dyDescent="0.4">
      <c r="A2376" s="1" t="s">
        <v>2324</v>
      </c>
      <c r="B2376" s="1" t="s">
        <v>9736</v>
      </c>
      <c r="C2376" s="1" t="s">
        <v>8</v>
      </c>
      <c r="D2376" s="1" t="s">
        <v>1985</v>
      </c>
      <c r="E2376" s="102">
        <v>79308</v>
      </c>
    </row>
    <row r="2377" spans="1:5" s="4" customFormat="1" ht="15.75" customHeight="1" x14ac:dyDescent="0.4">
      <c r="A2377" s="1" t="s">
        <v>2325</v>
      </c>
      <c r="B2377" s="1" t="s">
        <v>7943</v>
      </c>
      <c r="C2377" s="1" t="s">
        <v>11</v>
      </c>
      <c r="D2377" s="1" t="s">
        <v>2189</v>
      </c>
      <c r="E2377" s="102">
        <v>303</v>
      </c>
    </row>
    <row r="2378" spans="1:5" s="4" customFormat="1" ht="15.75" customHeight="1" x14ac:dyDescent="0.4">
      <c r="A2378" s="1" t="s">
        <v>2326</v>
      </c>
      <c r="B2378" s="1" t="s">
        <v>7944</v>
      </c>
      <c r="C2378" s="1" t="s">
        <v>8</v>
      </c>
      <c r="D2378" s="1" t="s">
        <v>1709</v>
      </c>
      <c r="E2378" s="102">
        <v>30889</v>
      </c>
    </row>
    <row r="2379" spans="1:5" s="4" customFormat="1" ht="15.75" customHeight="1" x14ac:dyDescent="0.4">
      <c r="A2379" s="1" t="s">
        <v>2327</v>
      </c>
      <c r="B2379" s="1" t="s">
        <v>2328</v>
      </c>
      <c r="C2379" s="1" t="s">
        <v>9</v>
      </c>
      <c r="D2379" s="1" t="s">
        <v>2109</v>
      </c>
      <c r="E2379" s="102">
        <v>0</v>
      </c>
    </row>
    <row r="2380" spans="1:5" s="4" customFormat="1" ht="15.75" customHeight="1" x14ac:dyDescent="0.4">
      <c r="A2380" s="1" t="s">
        <v>2329</v>
      </c>
      <c r="B2380" s="1" t="s">
        <v>9521</v>
      </c>
      <c r="C2380" s="1" t="s">
        <v>8</v>
      </c>
      <c r="D2380" s="1" t="s">
        <v>1709</v>
      </c>
      <c r="E2380" s="102">
        <v>0</v>
      </c>
    </row>
    <row r="2381" spans="1:5" s="4" customFormat="1" ht="15.75" customHeight="1" x14ac:dyDescent="0.4">
      <c r="A2381" s="1" t="s">
        <v>2330</v>
      </c>
      <c r="B2381" s="1" t="s">
        <v>2331</v>
      </c>
      <c r="C2381" s="1" t="s">
        <v>9</v>
      </c>
      <c r="D2381" s="1" t="s">
        <v>13825</v>
      </c>
      <c r="E2381" s="102">
        <v>0</v>
      </c>
    </row>
    <row r="2382" spans="1:5" s="4" customFormat="1" ht="15.75" customHeight="1" x14ac:dyDescent="0.4">
      <c r="A2382" s="1" t="s">
        <v>2332</v>
      </c>
      <c r="B2382" s="1" t="s">
        <v>2333</v>
      </c>
      <c r="C2382" s="1" t="s">
        <v>9</v>
      </c>
      <c r="D2382" s="1" t="s">
        <v>2334</v>
      </c>
      <c r="E2382" s="102">
        <v>0</v>
      </c>
    </row>
    <row r="2383" spans="1:5" s="4" customFormat="1" ht="15.75" customHeight="1" x14ac:dyDescent="0.4">
      <c r="A2383" s="1" t="s">
        <v>2335</v>
      </c>
      <c r="B2383" s="1" t="s">
        <v>2336</v>
      </c>
      <c r="C2383" s="1" t="s">
        <v>9</v>
      </c>
      <c r="D2383" s="1" t="s">
        <v>13825</v>
      </c>
      <c r="E2383" s="102">
        <v>55567</v>
      </c>
    </row>
    <row r="2384" spans="1:5" s="4" customFormat="1" ht="15.75" customHeight="1" x14ac:dyDescent="0.4">
      <c r="A2384" s="1" t="s">
        <v>2337</v>
      </c>
      <c r="B2384" s="1" t="s">
        <v>2338</v>
      </c>
      <c r="C2384" s="1" t="s">
        <v>9</v>
      </c>
      <c r="D2384" s="1" t="s">
        <v>1709</v>
      </c>
      <c r="E2384" s="102">
        <v>1040</v>
      </c>
    </row>
    <row r="2385" spans="1:5" s="4" customFormat="1" ht="15.75" customHeight="1" x14ac:dyDescent="0.4">
      <c r="A2385" s="1" t="s">
        <v>2339</v>
      </c>
      <c r="B2385" s="1" t="s">
        <v>1996</v>
      </c>
      <c r="C2385" s="1" t="s">
        <v>9</v>
      </c>
      <c r="D2385" s="1" t="s">
        <v>13825</v>
      </c>
      <c r="E2385" s="102">
        <v>26701</v>
      </c>
    </row>
    <row r="2386" spans="1:5" s="4" customFormat="1" ht="15.75" customHeight="1" x14ac:dyDescent="0.4">
      <c r="A2386" s="1" t="s">
        <v>2340</v>
      </c>
      <c r="B2386" s="1" t="s">
        <v>2341</v>
      </c>
      <c r="C2386" s="1" t="s">
        <v>9</v>
      </c>
      <c r="D2386" s="1" t="s">
        <v>1709</v>
      </c>
      <c r="E2386" s="102">
        <v>0</v>
      </c>
    </row>
    <row r="2387" spans="1:5" s="4" customFormat="1" ht="15.75" customHeight="1" x14ac:dyDescent="0.4">
      <c r="A2387" s="1" t="s">
        <v>2342</v>
      </c>
      <c r="B2387" s="1" t="s">
        <v>2343</v>
      </c>
      <c r="C2387" s="1" t="s">
        <v>9</v>
      </c>
      <c r="D2387" s="1" t="s">
        <v>13825</v>
      </c>
      <c r="E2387" s="102">
        <v>0</v>
      </c>
    </row>
    <row r="2388" spans="1:5" s="4" customFormat="1" ht="15.75" customHeight="1" x14ac:dyDescent="0.4">
      <c r="A2388" s="1" t="s">
        <v>2344</v>
      </c>
      <c r="B2388" s="1" t="s">
        <v>2345</v>
      </c>
      <c r="C2388" s="1" t="s">
        <v>4</v>
      </c>
      <c r="D2388" s="1" t="s">
        <v>1709</v>
      </c>
      <c r="E2388" s="102">
        <v>0</v>
      </c>
    </row>
    <row r="2389" spans="1:5" s="4" customFormat="1" ht="15.75" customHeight="1" x14ac:dyDescent="0.4">
      <c r="A2389" s="1" t="s">
        <v>2346</v>
      </c>
      <c r="B2389" s="1" t="s">
        <v>2347</v>
      </c>
      <c r="C2389" s="1" t="s">
        <v>4</v>
      </c>
      <c r="D2389" s="1" t="s">
        <v>1709</v>
      </c>
      <c r="E2389" s="102">
        <v>0</v>
      </c>
    </row>
    <row r="2390" spans="1:5" s="4" customFormat="1" ht="15.75" customHeight="1" x14ac:dyDescent="0.4">
      <c r="A2390" s="1" t="s">
        <v>2348</v>
      </c>
      <c r="B2390" s="1" t="s">
        <v>2349</v>
      </c>
      <c r="C2390" s="1" t="s">
        <v>4</v>
      </c>
      <c r="D2390" s="1" t="s">
        <v>1709</v>
      </c>
      <c r="E2390" s="102">
        <v>0</v>
      </c>
    </row>
    <row r="2391" spans="1:5" s="4" customFormat="1" ht="15.75" customHeight="1" x14ac:dyDescent="0.4">
      <c r="A2391" s="1" t="s">
        <v>2350</v>
      </c>
      <c r="B2391" s="1" t="s">
        <v>2351</v>
      </c>
      <c r="C2391" s="1" t="s">
        <v>4</v>
      </c>
      <c r="D2391" s="1" t="s">
        <v>1709</v>
      </c>
      <c r="E2391" s="102">
        <v>0</v>
      </c>
    </row>
    <row r="2392" spans="1:5" s="4" customFormat="1" ht="15.75" customHeight="1" x14ac:dyDescent="0.4">
      <c r="A2392" s="1" t="s">
        <v>2352</v>
      </c>
      <c r="B2392" s="1" t="s">
        <v>2353</v>
      </c>
      <c r="C2392" s="1" t="s">
        <v>4</v>
      </c>
      <c r="D2392" s="1" t="s">
        <v>1709</v>
      </c>
      <c r="E2392" s="102">
        <v>0</v>
      </c>
    </row>
    <row r="2393" spans="1:5" s="4" customFormat="1" ht="15.75" customHeight="1" x14ac:dyDescent="0.4">
      <c r="A2393" s="1" t="s">
        <v>2354</v>
      </c>
      <c r="B2393" s="1" t="s">
        <v>2355</v>
      </c>
      <c r="C2393" s="1" t="s">
        <v>4</v>
      </c>
      <c r="D2393" s="1" t="s">
        <v>1709</v>
      </c>
      <c r="E2393" s="102">
        <v>0</v>
      </c>
    </row>
    <row r="2394" spans="1:5" s="4" customFormat="1" ht="15.75" customHeight="1" x14ac:dyDescent="0.4">
      <c r="A2394" s="1" t="s">
        <v>2356</v>
      </c>
      <c r="B2394" s="1" t="s">
        <v>2357</v>
      </c>
      <c r="C2394" s="1" t="s">
        <v>4</v>
      </c>
      <c r="D2394" s="1" t="s">
        <v>1709</v>
      </c>
      <c r="E2394" s="102">
        <v>0</v>
      </c>
    </row>
    <row r="2395" spans="1:5" s="4" customFormat="1" ht="15.75" customHeight="1" x14ac:dyDescent="0.4">
      <c r="A2395" s="1" t="s">
        <v>2358</v>
      </c>
      <c r="B2395" s="1" t="s">
        <v>18887</v>
      </c>
      <c r="C2395" s="1" t="s">
        <v>11</v>
      </c>
      <c r="D2395" s="1" t="s">
        <v>2136</v>
      </c>
      <c r="E2395" s="102">
        <v>0</v>
      </c>
    </row>
    <row r="2396" spans="1:5" s="4" customFormat="1" ht="15.75" customHeight="1" x14ac:dyDescent="0.4">
      <c r="A2396" s="1" t="s">
        <v>2359</v>
      </c>
      <c r="B2396" s="1" t="s">
        <v>2360</v>
      </c>
      <c r="C2396" s="1" t="s">
        <v>9</v>
      </c>
      <c r="D2396" s="1" t="s">
        <v>2065</v>
      </c>
      <c r="E2396" s="102">
        <v>0</v>
      </c>
    </row>
    <row r="2397" spans="1:5" s="4" customFormat="1" ht="15.75" customHeight="1" x14ac:dyDescent="0.4">
      <c r="A2397" s="1" t="s">
        <v>2361</v>
      </c>
      <c r="B2397" s="1" t="s">
        <v>2362</v>
      </c>
      <c r="C2397" s="1" t="s">
        <v>9</v>
      </c>
      <c r="D2397" s="1" t="s">
        <v>13825</v>
      </c>
      <c r="E2397" s="102">
        <v>0</v>
      </c>
    </row>
    <row r="2398" spans="1:5" s="4" customFormat="1" ht="15.75" customHeight="1" x14ac:dyDescent="0.4">
      <c r="A2398" s="1" t="s">
        <v>2363</v>
      </c>
      <c r="B2398" s="1" t="s">
        <v>2364</v>
      </c>
      <c r="C2398" s="1" t="s">
        <v>11</v>
      </c>
      <c r="D2398" s="1" t="s">
        <v>13825</v>
      </c>
      <c r="E2398" s="102">
        <v>0</v>
      </c>
    </row>
    <row r="2399" spans="1:5" s="4" customFormat="1" ht="15.75" customHeight="1" x14ac:dyDescent="0.4">
      <c r="A2399" s="1" t="s">
        <v>2365</v>
      </c>
      <c r="B2399" s="1" t="s">
        <v>2366</v>
      </c>
      <c r="C2399" s="1" t="s">
        <v>8</v>
      </c>
      <c r="D2399" s="1" t="s">
        <v>2367</v>
      </c>
      <c r="E2399" s="102">
        <v>396357</v>
      </c>
    </row>
    <row r="2400" spans="1:5" s="4" customFormat="1" ht="15.75" customHeight="1" x14ac:dyDescent="0.4">
      <c r="A2400" s="1" t="s">
        <v>2368</v>
      </c>
      <c r="B2400" s="1" t="s">
        <v>2369</v>
      </c>
      <c r="C2400" s="1" t="s">
        <v>9</v>
      </c>
      <c r="D2400" s="1" t="s">
        <v>13825</v>
      </c>
      <c r="E2400" s="102">
        <v>248811</v>
      </c>
    </row>
    <row r="2401" spans="1:5" s="4" customFormat="1" ht="15.75" customHeight="1" x14ac:dyDescent="0.4">
      <c r="A2401" s="1" t="s">
        <v>2370</v>
      </c>
      <c r="B2401" s="1" t="s">
        <v>2371</v>
      </c>
      <c r="C2401" s="1" t="s">
        <v>9</v>
      </c>
      <c r="D2401" s="1" t="s">
        <v>13825</v>
      </c>
      <c r="E2401" s="102">
        <v>0</v>
      </c>
    </row>
    <row r="2402" spans="1:5" s="4" customFormat="1" ht="15.75" customHeight="1" x14ac:dyDescent="0.4">
      <c r="A2402" s="1" t="s">
        <v>2372</v>
      </c>
      <c r="B2402" s="1" t="s">
        <v>2373</v>
      </c>
      <c r="C2402" s="1" t="s">
        <v>8</v>
      </c>
      <c r="D2402" s="1" t="s">
        <v>170</v>
      </c>
      <c r="E2402" s="102">
        <v>0</v>
      </c>
    </row>
    <row r="2403" spans="1:5" s="4" customFormat="1" ht="15.75" customHeight="1" x14ac:dyDescent="0.4">
      <c r="A2403" s="1" t="s">
        <v>2374</v>
      </c>
      <c r="B2403" s="1" t="s">
        <v>18888</v>
      </c>
      <c r="C2403" s="1" t="s">
        <v>8</v>
      </c>
      <c r="D2403" s="1" t="s">
        <v>170</v>
      </c>
      <c r="E2403" s="102">
        <v>0</v>
      </c>
    </row>
    <row r="2404" spans="1:5" s="4" customFormat="1" ht="15.75" customHeight="1" x14ac:dyDescent="0.4">
      <c r="A2404" s="1" t="s">
        <v>2375</v>
      </c>
      <c r="B2404" s="1" t="s">
        <v>2376</v>
      </c>
      <c r="C2404" s="1" t="s">
        <v>9</v>
      </c>
      <c r="D2404" s="1" t="s">
        <v>13825</v>
      </c>
      <c r="E2404" s="102">
        <v>0</v>
      </c>
    </row>
    <row r="2405" spans="1:5" s="4" customFormat="1" ht="15.75" customHeight="1" x14ac:dyDescent="0.4">
      <c r="A2405" s="1" t="s">
        <v>2377</v>
      </c>
      <c r="B2405" s="1" t="s">
        <v>9013</v>
      </c>
      <c r="C2405" s="1" t="s">
        <v>8</v>
      </c>
      <c r="D2405" s="1" t="s">
        <v>170</v>
      </c>
      <c r="E2405" s="102">
        <v>150</v>
      </c>
    </row>
    <row r="2406" spans="1:5" s="4" customFormat="1" ht="15.75" customHeight="1" x14ac:dyDescent="0.4">
      <c r="A2406" s="1" t="s">
        <v>2378</v>
      </c>
      <c r="B2406" s="1" t="s">
        <v>2379</v>
      </c>
      <c r="C2406" s="1" t="s">
        <v>8</v>
      </c>
      <c r="D2406" s="1" t="s">
        <v>2380</v>
      </c>
      <c r="E2406" s="102">
        <v>95559</v>
      </c>
    </row>
    <row r="2407" spans="1:5" s="4" customFormat="1" ht="15.75" customHeight="1" x14ac:dyDescent="0.4">
      <c r="A2407" s="1" t="s">
        <v>2381</v>
      </c>
      <c r="B2407" s="1" t="s">
        <v>9737</v>
      </c>
      <c r="C2407" s="1" t="s">
        <v>8</v>
      </c>
      <c r="D2407" s="1" t="s">
        <v>2136</v>
      </c>
      <c r="E2407" s="102">
        <v>44468</v>
      </c>
    </row>
    <row r="2408" spans="1:5" s="4" customFormat="1" ht="15.75" customHeight="1" x14ac:dyDescent="0.4">
      <c r="A2408" s="1" t="s">
        <v>2382</v>
      </c>
      <c r="B2408" s="1" t="s">
        <v>2383</v>
      </c>
      <c r="C2408" s="1" t="s">
        <v>9</v>
      </c>
      <c r="D2408" s="1" t="s">
        <v>13825</v>
      </c>
      <c r="E2408" s="102">
        <v>0</v>
      </c>
    </row>
    <row r="2409" spans="1:5" s="4" customFormat="1" ht="15.75" customHeight="1" x14ac:dyDescent="0.4">
      <c r="A2409" s="1" t="s">
        <v>2384</v>
      </c>
      <c r="B2409" s="1" t="s">
        <v>2385</v>
      </c>
      <c r="C2409" s="1" t="s">
        <v>8</v>
      </c>
      <c r="D2409" s="1" t="s">
        <v>23</v>
      </c>
      <c r="E2409" s="102">
        <v>0</v>
      </c>
    </row>
    <row r="2410" spans="1:5" s="4" customFormat="1" ht="15.75" customHeight="1" x14ac:dyDescent="0.4">
      <c r="A2410" s="1" t="s">
        <v>2386</v>
      </c>
      <c r="B2410" s="1" t="s">
        <v>2387</v>
      </c>
      <c r="C2410" s="1" t="s">
        <v>11</v>
      </c>
      <c r="D2410" s="1" t="s">
        <v>13825</v>
      </c>
      <c r="E2410" s="102">
        <v>0</v>
      </c>
    </row>
    <row r="2411" spans="1:5" s="4" customFormat="1" ht="15.75" customHeight="1" x14ac:dyDescent="0.4">
      <c r="A2411" s="1" t="s">
        <v>2388</v>
      </c>
      <c r="B2411" s="1" t="s">
        <v>2389</v>
      </c>
      <c r="C2411" s="1" t="s">
        <v>4</v>
      </c>
      <c r="D2411" s="1" t="s">
        <v>13825</v>
      </c>
      <c r="E2411" s="102">
        <v>0</v>
      </c>
    </row>
    <row r="2412" spans="1:5" s="4" customFormat="1" ht="15.75" customHeight="1" x14ac:dyDescent="0.4">
      <c r="A2412" s="1" t="s">
        <v>2390</v>
      </c>
      <c r="B2412" s="1" t="s">
        <v>2391</v>
      </c>
      <c r="C2412" s="1" t="s">
        <v>9</v>
      </c>
      <c r="D2412" s="1" t="s">
        <v>2334</v>
      </c>
      <c r="E2412" s="102">
        <v>0</v>
      </c>
    </row>
    <row r="2413" spans="1:5" s="4" customFormat="1" ht="15.75" customHeight="1" x14ac:dyDescent="0.4">
      <c r="A2413" s="1" t="s">
        <v>2392</v>
      </c>
      <c r="B2413" s="1" t="s">
        <v>2393</v>
      </c>
      <c r="C2413" s="1" t="s">
        <v>8</v>
      </c>
      <c r="D2413" s="1" t="s">
        <v>2192</v>
      </c>
      <c r="E2413" s="102">
        <v>0</v>
      </c>
    </row>
    <row r="2414" spans="1:5" s="4" customFormat="1" ht="15.75" customHeight="1" x14ac:dyDescent="0.4">
      <c r="A2414" s="1" t="s">
        <v>2394</v>
      </c>
      <c r="B2414" s="1" t="s">
        <v>2395</v>
      </c>
      <c r="C2414" s="1" t="s">
        <v>9</v>
      </c>
      <c r="D2414" s="1" t="s">
        <v>13825</v>
      </c>
      <c r="E2414" s="102">
        <v>0</v>
      </c>
    </row>
    <row r="2415" spans="1:5" s="4" customFormat="1" ht="15.75" customHeight="1" x14ac:dyDescent="0.4">
      <c r="A2415" s="1" t="s">
        <v>2396</v>
      </c>
      <c r="B2415" s="1" t="s">
        <v>2397</v>
      </c>
      <c r="C2415" s="1" t="s">
        <v>8</v>
      </c>
      <c r="D2415" s="1" t="s">
        <v>2071</v>
      </c>
      <c r="E2415" s="102">
        <v>0</v>
      </c>
    </row>
    <row r="2416" spans="1:5" s="4" customFormat="1" ht="15.75" customHeight="1" x14ac:dyDescent="0.4">
      <c r="A2416" s="1" t="s">
        <v>2398</v>
      </c>
      <c r="B2416" s="1" t="s">
        <v>9522</v>
      </c>
      <c r="C2416" s="1" t="s">
        <v>8</v>
      </c>
      <c r="D2416" s="1" t="s">
        <v>2071</v>
      </c>
      <c r="E2416" s="102">
        <v>0</v>
      </c>
    </row>
    <row r="2417" spans="1:5" s="4" customFormat="1" ht="15.75" customHeight="1" x14ac:dyDescent="0.4">
      <c r="A2417" s="1" t="s">
        <v>2399</v>
      </c>
      <c r="B2417" s="1" t="s">
        <v>2400</v>
      </c>
      <c r="C2417" s="1" t="s">
        <v>9</v>
      </c>
      <c r="D2417" s="1" t="s">
        <v>17087</v>
      </c>
      <c r="E2417" s="102">
        <v>0</v>
      </c>
    </row>
    <row r="2418" spans="1:5" s="4" customFormat="1" ht="15.75" customHeight="1" x14ac:dyDescent="0.4">
      <c r="A2418" s="1" t="s">
        <v>2401</v>
      </c>
      <c r="B2418" s="1" t="s">
        <v>2402</v>
      </c>
      <c r="C2418" s="1" t="s">
        <v>9</v>
      </c>
      <c r="D2418" s="1" t="s">
        <v>17087</v>
      </c>
      <c r="E2418" s="102">
        <v>430189</v>
      </c>
    </row>
    <row r="2419" spans="1:5" s="4" customFormat="1" ht="15.75" customHeight="1" x14ac:dyDescent="0.4">
      <c r="A2419" s="1" t="s">
        <v>2403</v>
      </c>
      <c r="B2419" s="1" t="s">
        <v>2404</v>
      </c>
      <c r="C2419" s="1" t="s">
        <v>9</v>
      </c>
      <c r="D2419" s="1" t="s">
        <v>13825</v>
      </c>
      <c r="E2419" s="102">
        <v>237452</v>
      </c>
    </row>
    <row r="2420" spans="1:5" s="4" customFormat="1" ht="15.75" customHeight="1" x14ac:dyDescent="0.4">
      <c r="A2420" s="1" t="s">
        <v>2405</v>
      </c>
      <c r="B2420" s="1" t="s">
        <v>2406</v>
      </c>
      <c r="C2420" s="1" t="s">
        <v>9</v>
      </c>
      <c r="D2420" s="1" t="s">
        <v>1987</v>
      </c>
      <c r="E2420" s="102">
        <v>192157</v>
      </c>
    </row>
    <row r="2421" spans="1:5" s="4" customFormat="1" ht="15.75" customHeight="1" x14ac:dyDescent="0.4">
      <c r="A2421" s="1" t="s">
        <v>2407</v>
      </c>
      <c r="B2421" s="1" t="s">
        <v>13618</v>
      </c>
      <c r="C2421" s="1" t="s">
        <v>11429</v>
      </c>
      <c r="D2421" s="1" t="s">
        <v>2409</v>
      </c>
      <c r="E2421" s="102">
        <v>0</v>
      </c>
    </row>
    <row r="2422" spans="1:5" s="4" customFormat="1" ht="15.75" customHeight="1" x14ac:dyDescent="0.4">
      <c r="A2422" s="1" t="s">
        <v>2410</v>
      </c>
      <c r="B2422" s="1" t="s">
        <v>7945</v>
      </c>
      <c r="C2422" s="1" t="s">
        <v>8</v>
      </c>
      <c r="D2422" s="1" t="s">
        <v>2200</v>
      </c>
      <c r="E2422" s="102">
        <v>67541</v>
      </c>
    </row>
    <row r="2423" spans="1:5" s="4" customFormat="1" ht="15.75" customHeight="1" x14ac:dyDescent="0.4">
      <c r="A2423" s="1" t="s">
        <v>2411</v>
      </c>
      <c r="B2423" s="1" t="s">
        <v>7946</v>
      </c>
      <c r="C2423" s="1" t="s">
        <v>8</v>
      </c>
      <c r="D2423" s="1" t="s">
        <v>2200</v>
      </c>
      <c r="E2423" s="102">
        <v>52068</v>
      </c>
    </row>
    <row r="2424" spans="1:5" s="4" customFormat="1" ht="15.75" customHeight="1" x14ac:dyDescent="0.4">
      <c r="A2424" s="1" t="s">
        <v>2412</v>
      </c>
      <c r="B2424" s="1" t="s">
        <v>2413</v>
      </c>
      <c r="C2424" s="1" t="s">
        <v>9</v>
      </c>
      <c r="D2424" s="1" t="s">
        <v>17087</v>
      </c>
      <c r="E2424" s="102">
        <v>0</v>
      </c>
    </row>
    <row r="2425" spans="1:5" s="4" customFormat="1" ht="15.75" customHeight="1" x14ac:dyDescent="0.4">
      <c r="A2425" s="1" t="s">
        <v>2414</v>
      </c>
      <c r="B2425" s="1" t="s">
        <v>2415</v>
      </c>
      <c r="C2425" s="1" t="s">
        <v>9</v>
      </c>
      <c r="D2425" s="1" t="s">
        <v>17087</v>
      </c>
      <c r="E2425" s="102">
        <v>0</v>
      </c>
    </row>
    <row r="2426" spans="1:5" s="4" customFormat="1" ht="15.75" customHeight="1" x14ac:dyDescent="0.4">
      <c r="A2426" s="1" t="s">
        <v>2416</v>
      </c>
      <c r="B2426" s="1" t="s">
        <v>7947</v>
      </c>
      <c r="C2426" s="1" t="s">
        <v>8</v>
      </c>
      <c r="D2426" s="1" t="s">
        <v>2062</v>
      </c>
      <c r="E2426" s="102">
        <v>2824</v>
      </c>
    </row>
    <row r="2427" spans="1:5" s="4" customFormat="1" ht="15.75" customHeight="1" x14ac:dyDescent="0.4">
      <c r="A2427" s="1" t="s">
        <v>2417</v>
      </c>
      <c r="B2427" s="1" t="s">
        <v>2418</v>
      </c>
      <c r="C2427" s="1" t="s">
        <v>9</v>
      </c>
      <c r="D2427" s="1" t="s">
        <v>17087</v>
      </c>
      <c r="E2427" s="102">
        <v>0</v>
      </c>
    </row>
    <row r="2428" spans="1:5" s="4" customFormat="1" ht="15.75" customHeight="1" x14ac:dyDescent="0.4">
      <c r="A2428" s="1" t="s">
        <v>2419</v>
      </c>
      <c r="B2428" s="1" t="s">
        <v>2420</v>
      </c>
      <c r="C2428" s="1" t="s">
        <v>9</v>
      </c>
      <c r="D2428" s="1" t="s">
        <v>13825</v>
      </c>
      <c r="E2428" s="102">
        <v>57334</v>
      </c>
    </row>
    <row r="2429" spans="1:5" s="4" customFormat="1" ht="15.75" customHeight="1" x14ac:dyDescent="0.4">
      <c r="A2429" s="1" t="s">
        <v>2421</v>
      </c>
      <c r="B2429" s="1" t="s">
        <v>7948</v>
      </c>
      <c r="C2429" s="1" t="s">
        <v>9</v>
      </c>
      <c r="D2429" s="1" t="s">
        <v>13825</v>
      </c>
      <c r="E2429" s="102">
        <v>199517</v>
      </c>
    </row>
    <row r="2430" spans="1:5" s="4" customFormat="1" ht="15.75" customHeight="1" x14ac:dyDescent="0.4">
      <c r="A2430" s="1" t="s">
        <v>2422</v>
      </c>
      <c r="B2430" s="1" t="s">
        <v>18889</v>
      </c>
      <c r="C2430" s="1" t="s">
        <v>8</v>
      </c>
      <c r="D2430" s="1" t="s">
        <v>1992</v>
      </c>
      <c r="E2430" s="102">
        <v>1459</v>
      </c>
    </row>
    <row r="2431" spans="1:5" s="4" customFormat="1" ht="15.75" customHeight="1" x14ac:dyDescent="0.4">
      <c r="A2431" s="1" t="s">
        <v>2423</v>
      </c>
      <c r="B2431" s="1" t="s">
        <v>2424</v>
      </c>
      <c r="C2431" s="1" t="s">
        <v>8</v>
      </c>
      <c r="D2431" s="1" t="s">
        <v>2117</v>
      </c>
      <c r="E2431" s="102">
        <v>0</v>
      </c>
    </row>
    <row r="2432" spans="1:5" s="4" customFormat="1" ht="15.75" customHeight="1" x14ac:dyDescent="0.4">
      <c r="A2432" s="1" t="s">
        <v>2425</v>
      </c>
      <c r="B2432" s="1" t="s">
        <v>2426</v>
      </c>
      <c r="C2432" s="1" t="s">
        <v>9</v>
      </c>
      <c r="D2432" s="1" t="s">
        <v>2136</v>
      </c>
      <c r="E2432" s="102">
        <v>15212</v>
      </c>
    </row>
    <row r="2433" spans="1:5" s="4" customFormat="1" ht="15.75" customHeight="1" x14ac:dyDescent="0.4">
      <c r="A2433" s="1" t="s">
        <v>2427</v>
      </c>
      <c r="B2433" s="1" t="s">
        <v>2428</v>
      </c>
      <c r="C2433" s="1" t="s">
        <v>9</v>
      </c>
      <c r="D2433" s="1" t="s">
        <v>13825</v>
      </c>
      <c r="E2433" s="102">
        <v>573694</v>
      </c>
    </row>
    <row r="2434" spans="1:5" s="4" customFormat="1" ht="15.75" customHeight="1" x14ac:dyDescent="0.4">
      <c r="A2434" s="1" t="s">
        <v>2429</v>
      </c>
      <c r="B2434" s="1" t="s">
        <v>13616</v>
      </c>
      <c r="C2434" s="1" t="s">
        <v>9</v>
      </c>
      <c r="D2434" s="1" t="s">
        <v>13825</v>
      </c>
      <c r="E2434" s="102">
        <v>0</v>
      </c>
    </row>
    <row r="2435" spans="1:5" s="4" customFormat="1" ht="15.75" customHeight="1" x14ac:dyDescent="0.4">
      <c r="A2435" s="1" t="s">
        <v>2430</v>
      </c>
      <c r="B2435" s="1" t="s">
        <v>2431</v>
      </c>
      <c r="C2435" s="1" t="s">
        <v>11</v>
      </c>
      <c r="D2435" s="1" t="s">
        <v>2432</v>
      </c>
      <c r="E2435" s="102">
        <v>922836</v>
      </c>
    </row>
    <row r="2436" spans="1:5" s="4" customFormat="1" ht="15.75" customHeight="1" x14ac:dyDescent="0.4">
      <c r="A2436" s="1" t="s">
        <v>2433</v>
      </c>
      <c r="B2436" s="1" t="s">
        <v>2434</v>
      </c>
      <c r="C2436" s="1" t="s">
        <v>11</v>
      </c>
      <c r="D2436" s="1" t="s">
        <v>2432</v>
      </c>
      <c r="E2436" s="102">
        <v>903086</v>
      </c>
    </row>
    <row r="2437" spans="1:5" s="4" customFormat="1" ht="15.75" customHeight="1" x14ac:dyDescent="0.4">
      <c r="A2437" s="1" t="s">
        <v>2435</v>
      </c>
      <c r="B2437" s="1" t="s">
        <v>2436</v>
      </c>
      <c r="C2437" s="1" t="s">
        <v>9</v>
      </c>
      <c r="D2437" s="1" t="s">
        <v>13825</v>
      </c>
      <c r="E2437" s="102">
        <v>0</v>
      </c>
    </row>
    <row r="2438" spans="1:5" s="4" customFormat="1" ht="15.75" customHeight="1" x14ac:dyDescent="0.4">
      <c r="A2438" s="1" t="s">
        <v>2437</v>
      </c>
      <c r="B2438" s="1" t="s">
        <v>2438</v>
      </c>
      <c r="C2438" s="1" t="s">
        <v>9</v>
      </c>
      <c r="D2438" s="1" t="s">
        <v>2109</v>
      </c>
      <c r="E2438" s="102">
        <v>0</v>
      </c>
    </row>
    <row r="2439" spans="1:5" s="4" customFormat="1" ht="15.75" customHeight="1" x14ac:dyDescent="0.4">
      <c r="A2439" s="1" t="s">
        <v>2439</v>
      </c>
      <c r="B2439" s="1" t="s">
        <v>2440</v>
      </c>
      <c r="C2439" s="1" t="s">
        <v>11429</v>
      </c>
      <c r="D2439" s="1" t="s">
        <v>2189</v>
      </c>
      <c r="E2439" s="102">
        <v>0</v>
      </c>
    </row>
    <row r="2440" spans="1:5" s="4" customFormat="1" ht="15.75" customHeight="1" x14ac:dyDescent="0.4">
      <c r="A2440" s="1" t="s">
        <v>2441</v>
      </c>
      <c r="B2440" s="1" t="s">
        <v>2442</v>
      </c>
      <c r="C2440" s="1" t="s">
        <v>8</v>
      </c>
      <c r="D2440" s="1" t="s">
        <v>64</v>
      </c>
      <c r="E2440" s="102">
        <v>0</v>
      </c>
    </row>
    <row r="2441" spans="1:5" s="4" customFormat="1" ht="15.75" customHeight="1" x14ac:dyDescent="0.4">
      <c r="A2441" s="1" t="s">
        <v>2443</v>
      </c>
      <c r="B2441" s="1" t="s">
        <v>2444</v>
      </c>
      <c r="C2441" s="1" t="s">
        <v>8</v>
      </c>
      <c r="D2441" s="1" t="s">
        <v>1999</v>
      </c>
      <c r="E2441" s="102">
        <v>532005</v>
      </c>
    </row>
    <row r="2442" spans="1:5" s="4" customFormat="1" ht="15.75" customHeight="1" x14ac:dyDescent="0.4">
      <c r="A2442" s="1" t="s">
        <v>2445</v>
      </c>
      <c r="B2442" s="1" t="s">
        <v>2446</v>
      </c>
      <c r="C2442" s="1" t="s">
        <v>8</v>
      </c>
      <c r="D2442" s="1" t="s">
        <v>1709</v>
      </c>
      <c r="E2442" s="102">
        <v>0</v>
      </c>
    </row>
    <row r="2443" spans="1:5" s="4" customFormat="1" ht="15.75" customHeight="1" x14ac:dyDescent="0.4">
      <c r="A2443" s="1" t="s">
        <v>2447</v>
      </c>
      <c r="B2443" s="1" t="s">
        <v>2448</v>
      </c>
      <c r="C2443" s="1" t="s">
        <v>9</v>
      </c>
      <c r="D2443" s="1" t="s">
        <v>13825</v>
      </c>
      <c r="E2443" s="102">
        <v>14122</v>
      </c>
    </row>
    <row r="2444" spans="1:5" s="4" customFormat="1" ht="15.75" customHeight="1" x14ac:dyDescent="0.4">
      <c r="A2444" s="1" t="s">
        <v>2449</v>
      </c>
      <c r="B2444" s="1" t="s">
        <v>2450</v>
      </c>
      <c r="C2444" s="1" t="s">
        <v>9</v>
      </c>
      <c r="D2444" s="1" t="s">
        <v>13825</v>
      </c>
      <c r="E2444" s="102">
        <v>135049</v>
      </c>
    </row>
    <row r="2445" spans="1:5" s="4" customFormat="1" ht="15.75" customHeight="1" x14ac:dyDescent="0.4">
      <c r="A2445" s="1" t="s">
        <v>2451</v>
      </c>
      <c r="B2445" s="1" t="s">
        <v>2452</v>
      </c>
      <c r="C2445" s="1" t="s">
        <v>11429</v>
      </c>
      <c r="D2445" s="1" t="s">
        <v>1992</v>
      </c>
      <c r="E2445" s="102">
        <v>0</v>
      </c>
    </row>
    <row r="2446" spans="1:5" s="4" customFormat="1" ht="15.75" customHeight="1" x14ac:dyDescent="0.4">
      <c r="A2446" s="1" t="s">
        <v>2453</v>
      </c>
      <c r="B2446" s="1" t="s">
        <v>2454</v>
      </c>
      <c r="C2446" s="1" t="s">
        <v>8</v>
      </c>
      <c r="D2446" s="1" t="s">
        <v>1985</v>
      </c>
      <c r="E2446" s="102">
        <v>0</v>
      </c>
    </row>
    <row r="2447" spans="1:5" s="4" customFormat="1" ht="15.75" customHeight="1" x14ac:dyDescent="0.4">
      <c r="A2447" s="1" t="s">
        <v>2455</v>
      </c>
      <c r="B2447" s="1" t="s">
        <v>13617</v>
      </c>
      <c r="C2447" s="1" t="s">
        <v>8</v>
      </c>
      <c r="D2447" s="1" t="s">
        <v>2117</v>
      </c>
      <c r="E2447" s="102">
        <v>0</v>
      </c>
    </row>
    <row r="2448" spans="1:5" s="4" customFormat="1" ht="15.75" customHeight="1" x14ac:dyDescent="0.4">
      <c r="A2448" s="1" t="s">
        <v>2456</v>
      </c>
      <c r="B2448" s="1" t="s">
        <v>2457</v>
      </c>
      <c r="C2448" s="1" t="s">
        <v>8</v>
      </c>
      <c r="D2448" s="1" t="s">
        <v>170</v>
      </c>
      <c r="E2448" s="102">
        <v>0</v>
      </c>
    </row>
    <row r="2449" spans="1:5" s="4" customFormat="1" ht="15.75" customHeight="1" x14ac:dyDescent="0.4">
      <c r="A2449" s="1" t="s">
        <v>2458</v>
      </c>
      <c r="B2449" s="1" t="s">
        <v>2459</v>
      </c>
      <c r="C2449" s="1" t="s">
        <v>8</v>
      </c>
      <c r="D2449" s="1" t="s">
        <v>1999</v>
      </c>
      <c r="E2449" s="102">
        <v>672665</v>
      </c>
    </row>
    <row r="2450" spans="1:5" s="4" customFormat="1" ht="15.75" customHeight="1" x14ac:dyDescent="0.4">
      <c r="A2450" s="1" t="s">
        <v>2460</v>
      </c>
      <c r="B2450" s="1" t="s">
        <v>17738</v>
      </c>
      <c r="C2450" s="1" t="s">
        <v>9</v>
      </c>
      <c r="D2450" s="1" t="s">
        <v>13825</v>
      </c>
      <c r="E2450" s="102">
        <v>50501</v>
      </c>
    </row>
    <row r="2451" spans="1:5" s="4" customFormat="1" ht="15.75" customHeight="1" x14ac:dyDescent="0.4">
      <c r="A2451" s="1" t="s">
        <v>2461</v>
      </c>
      <c r="B2451" s="1" t="s">
        <v>2462</v>
      </c>
      <c r="C2451" s="1" t="s">
        <v>9</v>
      </c>
      <c r="D2451" s="1" t="s">
        <v>1709</v>
      </c>
      <c r="E2451" s="102">
        <v>55438</v>
      </c>
    </row>
    <row r="2452" spans="1:5" s="4" customFormat="1" ht="15.75" customHeight="1" x14ac:dyDescent="0.4">
      <c r="A2452" s="1" t="s">
        <v>2463</v>
      </c>
      <c r="B2452" s="1" t="s">
        <v>2464</v>
      </c>
      <c r="C2452" s="1" t="s">
        <v>11429</v>
      </c>
      <c r="D2452" s="1" t="s">
        <v>1992</v>
      </c>
      <c r="E2452" s="102">
        <v>0</v>
      </c>
    </row>
    <row r="2453" spans="1:5" s="4" customFormat="1" ht="15.75" customHeight="1" x14ac:dyDescent="0.4">
      <c r="A2453" s="1" t="s">
        <v>2465</v>
      </c>
      <c r="B2453" s="1" t="s">
        <v>2466</v>
      </c>
      <c r="C2453" s="1" t="s">
        <v>9</v>
      </c>
      <c r="D2453" s="1" t="s">
        <v>17087</v>
      </c>
      <c r="E2453" s="102">
        <v>69068</v>
      </c>
    </row>
    <row r="2454" spans="1:5" s="4" customFormat="1" ht="15.75" customHeight="1" x14ac:dyDescent="0.4">
      <c r="A2454" s="1" t="s">
        <v>2467</v>
      </c>
      <c r="B2454" s="1" t="s">
        <v>2468</v>
      </c>
      <c r="C2454" s="1" t="s">
        <v>8</v>
      </c>
      <c r="D2454" s="1" t="s">
        <v>1999</v>
      </c>
      <c r="E2454" s="102">
        <v>63953</v>
      </c>
    </row>
    <row r="2455" spans="1:5" s="4" customFormat="1" ht="15.75" customHeight="1" x14ac:dyDescent="0.4">
      <c r="A2455" s="1" t="s">
        <v>2469</v>
      </c>
      <c r="B2455" s="1" t="s">
        <v>2470</v>
      </c>
      <c r="C2455" s="1" t="s">
        <v>8</v>
      </c>
      <c r="D2455" s="1" t="s">
        <v>1999</v>
      </c>
      <c r="E2455" s="102">
        <v>63955</v>
      </c>
    </row>
    <row r="2456" spans="1:5" s="4" customFormat="1" ht="15.75" customHeight="1" x14ac:dyDescent="0.4">
      <c r="A2456" s="1" t="s">
        <v>2471</v>
      </c>
      <c r="B2456" s="1" t="s">
        <v>2472</v>
      </c>
      <c r="C2456" s="1" t="s">
        <v>8</v>
      </c>
      <c r="D2456" s="1" t="s">
        <v>1999</v>
      </c>
      <c r="E2456" s="102">
        <v>63954</v>
      </c>
    </row>
    <row r="2457" spans="1:5" s="4" customFormat="1" ht="15.75" customHeight="1" x14ac:dyDescent="0.4">
      <c r="A2457" s="1" t="s">
        <v>2473</v>
      </c>
      <c r="B2457" s="1" t="s">
        <v>2474</v>
      </c>
      <c r="C2457" s="1" t="s">
        <v>8</v>
      </c>
      <c r="D2457" s="1" t="s">
        <v>1999</v>
      </c>
      <c r="E2457" s="102">
        <v>67608</v>
      </c>
    </row>
    <row r="2458" spans="1:5" s="4" customFormat="1" ht="15.75" customHeight="1" x14ac:dyDescent="0.4">
      <c r="A2458" s="1" t="s">
        <v>2475</v>
      </c>
      <c r="B2458" s="1" t="s">
        <v>2476</v>
      </c>
      <c r="C2458" s="1" t="s">
        <v>8</v>
      </c>
      <c r="D2458" s="1" t="s">
        <v>1999</v>
      </c>
      <c r="E2458" s="102">
        <v>72207</v>
      </c>
    </row>
    <row r="2459" spans="1:5" s="4" customFormat="1" ht="15.75" customHeight="1" x14ac:dyDescent="0.4">
      <c r="A2459" s="1" t="s">
        <v>2477</v>
      </c>
      <c r="B2459" s="1" t="s">
        <v>2478</v>
      </c>
      <c r="C2459" s="1" t="s">
        <v>8</v>
      </c>
      <c r="D2459" s="1" t="s">
        <v>1999</v>
      </c>
      <c r="E2459" s="102">
        <v>72206</v>
      </c>
    </row>
    <row r="2460" spans="1:5" s="4" customFormat="1" ht="15.75" customHeight="1" x14ac:dyDescent="0.4">
      <c r="A2460" s="1" t="s">
        <v>2479</v>
      </c>
      <c r="B2460" s="1" t="s">
        <v>2480</v>
      </c>
      <c r="C2460" s="1" t="s">
        <v>8</v>
      </c>
      <c r="D2460" s="1" t="s">
        <v>1999</v>
      </c>
      <c r="E2460" s="102">
        <v>72206</v>
      </c>
    </row>
    <row r="2461" spans="1:5" s="4" customFormat="1" ht="15.75" customHeight="1" x14ac:dyDescent="0.4">
      <c r="A2461" s="1" t="s">
        <v>2481</v>
      </c>
      <c r="B2461" s="1" t="s">
        <v>2482</v>
      </c>
      <c r="C2461" s="1" t="s">
        <v>8</v>
      </c>
      <c r="D2461" s="1" t="s">
        <v>1999</v>
      </c>
      <c r="E2461" s="102">
        <v>77207</v>
      </c>
    </row>
    <row r="2462" spans="1:5" s="4" customFormat="1" ht="15.75" customHeight="1" x14ac:dyDescent="0.4">
      <c r="A2462" s="1" t="s">
        <v>2483</v>
      </c>
      <c r="B2462" s="1" t="s">
        <v>2484</v>
      </c>
      <c r="C2462" s="1" t="s">
        <v>8</v>
      </c>
      <c r="D2462" s="1" t="s">
        <v>1999</v>
      </c>
      <c r="E2462" s="102">
        <v>72206</v>
      </c>
    </row>
    <row r="2463" spans="1:5" s="4" customFormat="1" ht="15.75" customHeight="1" x14ac:dyDescent="0.4">
      <c r="A2463" s="1" t="s">
        <v>2485</v>
      </c>
      <c r="B2463" s="1" t="s">
        <v>2486</v>
      </c>
      <c r="C2463" s="1" t="s">
        <v>8</v>
      </c>
      <c r="D2463" s="1" t="s">
        <v>1999</v>
      </c>
      <c r="E2463" s="102">
        <v>70075</v>
      </c>
    </row>
    <row r="2464" spans="1:5" s="4" customFormat="1" ht="15.75" customHeight="1" x14ac:dyDescent="0.4">
      <c r="A2464" s="1" t="s">
        <v>2487</v>
      </c>
      <c r="B2464" s="1" t="s">
        <v>2488</v>
      </c>
      <c r="C2464" s="1" t="s">
        <v>8</v>
      </c>
      <c r="D2464" s="1" t="s">
        <v>1999</v>
      </c>
      <c r="E2464" s="102">
        <v>75474</v>
      </c>
    </row>
    <row r="2465" spans="1:5" s="4" customFormat="1" ht="15.75" customHeight="1" x14ac:dyDescent="0.4">
      <c r="A2465" s="1" t="s">
        <v>2489</v>
      </c>
      <c r="B2465" s="1" t="s">
        <v>2490</v>
      </c>
      <c r="C2465" s="1" t="s">
        <v>8</v>
      </c>
      <c r="D2465" s="1" t="s">
        <v>1999</v>
      </c>
      <c r="E2465" s="102">
        <v>78570</v>
      </c>
    </row>
    <row r="2466" spans="1:5" s="4" customFormat="1" ht="15.75" customHeight="1" x14ac:dyDescent="0.4">
      <c r="A2466" s="1" t="s">
        <v>2491</v>
      </c>
      <c r="B2466" s="1" t="s">
        <v>2492</v>
      </c>
      <c r="C2466" s="1" t="s">
        <v>8</v>
      </c>
      <c r="D2466" s="1" t="s">
        <v>1999</v>
      </c>
      <c r="E2466" s="102">
        <v>77910</v>
      </c>
    </row>
    <row r="2467" spans="1:5" s="4" customFormat="1" ht="15.75" customHeight="1" x14ac:dyDescent="0.4">
      <c r="A2467" s="1" t="s">
        <v>2493</v>
      </c>
      <c r="B2467" s="1" t="s">
        <v>2494</v>
      </c>
      <c r="C2467" s="1" t="s">
        <v>8</v>
      </c>
      <c r="D2467" s="1" t="s">
        <v>1999</v>
      </c>
      <c r="E2467" s="102">
        <v>78570</v>
      </c>
    </row>
    <row r="2468" spans="1:5" s="4" customFormat="1" ht="15.75" customHeight="1" x14ac:dyDescent="0.4">
      <c r="A2468" s="1" t="s">
        <v>2495</v>
      </c>
      <c r="B2468" s="1" t="s">
        <v>2496</v>
      </c>
      <c r="C2468" s="1" t="s">
        <v>8</v>
      </c>
      <c r="D2468" s="1" t="s">
        <v>1999</v>
      </c>
      <c r="E2468" s="102">
        <v>78570</v>
      </c>
    </row>
    <row r="2469" spans="1:5" s="4" customFormat="1" ht="15.75" customHeight="1" x14ac:dyDescent="0.4">
      <c r="A2469" s="1" t="s">
        <v>2497</v>
      </c>
      <c r="B2469" s="1" t="s">
        <v>2498</v>
      </c>
      <c r="C2469" s="1" t="s">
        <v>8</v>
      </c>
      <c r="D2469" s="1" t="s">
        <v>1999</v>
      </c>
      <c r="E2469" s="102">
        <v>78571</v>
      </c>
    </row>
    <row r="2470" spans="1:5" s="4" customFormat="1" ht="15.75" customHeight="1" x14ac:dyDescent="0.4">
      <c r="A2470" s="1" t="s">
        <v>2499</v>
      </c>
      <c r="B2470" s="1" t="s">
        <v>2500</v>
      </c>
      <c r="C2470" s="1" t="s">
        <v>8</v>
      </c>
      <c r="D2470" s="1" t="s">
        <v>1999</v>
      </c>
      <c r="E2470" s="102">
        <v>78570</v>
      </c>
    </row>
    <row r="2471" spans="1:5" s="4" customFormat="1" ht="15.75" customHeight="1" x14ac:dyDescent="0.4">
      <c r="A2471" s="1" t="s">
        <v>2501</v>
      </c>
      <c r="B2471" s="1" t="s">
        <v>2502</v>
      </c>
      <c r="C2471" s="1" t="s">
        <v>8</v>
      </c>
      <c r="D2471" s="1" t="s">
        <v>1999</v>
      </c>
      <c r="E2471" s="102">
        <v>78571</v>
      </c>
    </row>
    <row r="2472" spans="1:5" s="4" customFormat="1" ht="15.75" customHeight="1" x14ac:dyDescent="0.4">
      <c r="A2472" s="1" t="s">
        <v>2503</v>
      </c>
      <c r="B2472" s="1" t="s">
        <v>2504</v>
      </c>
      <c r="C2472" s="1" t="s">
        <v>8</v>
      </c>
      <c r="D2472" s="1" t="s">
        <v>1999</v>
      </c>
      <c r="E2472" s="102">
        <v>78570</v>
      </c>
    </row>
    <row r="2473" spans="1:5" s="4" customFormat="1" ht="15.75" customHeight="1" x14ac:dyDescent="0.4">
      <c r="A2473" s="1" t="s">
        <v>2505</v>
      </c>
      <c r="B2473" s="1" t="s">
        <v>2506</v>
      </c>
      <c r="C2473" s="1" t="s">
        <v>8</v>
      </c>
      <c r="D2473" s="1" t="s">
        <v>1999</v>
      </c>
      <c r="E2473" s="102">
        <v>78571</v>
      </c>
    </row>
    <row r="2474" spans="1:5" s="4" customFormat="1" ht="15.75" customHeight="1" x14ac:dyDescent="0.4">
      <c r="A2474" s="1" t="s">
        <v>2507</v>
      </c>
      <c r="B2474" s="1" t="s">
        <v>2508</v>
      </c>
      <c r="C2474" s="1" t="s">
        <v>8</v>
      </c>
      <c r="D2474" s="1" t="s">
        <v>1999</v>
      </c>
      <c r="E2474" s="102">
        <v>78570</v>
      </c>
    </row>
    <row r="2475" spans="1:5" s="4" customFormat="1" ht="15.75" customHeight="1" x14ac:dyDescent="0.4">
      <c r="A2475" s="1" t="s">
        <v>2509</v>
      </c>
      <c r="B2475" s="1" t="s">
        <v>2510</v>
      </c>
      <c r="C2475" s="1" t="s">
        <v>8</v>
      </c>
      <c r="D2475" s="1" t="s">
        <v>1999</v>
      </c>
      <c r="E2475" s="102">
        <v>78571</v>
      </c>
    </row>
    <row r="2476" spans="1:5" s="4" customFormat="1" ht="15.75" customHeight="1" x14ac:dyDescent="0.4">
      <c r="A2476" s="1" t="s">
        <v>2511</v>
      </c>
      <c r="B2476" s="1" t="s">
        <v>2512</v>
      </c>
      <c r="C2476" s="1" t="s">
        <v>8</v>
      </c>
      <c r="D2476" s="1" t="s">
        <v>1999</v>
      </c>
      <c r="E2476" s="102">
        <v>78570</v>
      </c>
    </row>
    <row r="2477" spans="1:5" s="4" customFormat="1" ht="15.75" customHeight="1" x14ac:dyDescent="0.4">
      <c r="A2477" s="1" t="s">
        <v>2513</v>
      </c>
      <c r="B2477" s="1" t="s">
        <v>2514</v>
      </c>
      <c r="C2477" s="1" t="s">
        <v>8</v>
      </c>
      <c r="D2477" s="1" t="s">
        <v>1999</v>
      </c>
      <c r="E2477" s="102">
        <v>78570</v>
      </c>
    </row>
    <row r="2478" spans="1:5" s="4" customFormat="1" ht="15.75" customHeight="1" x14ac:dyDescent="0.4">
      <c r="A2478" s="1" t="s">
        <v>2515</v>
      </c>
      <c r="B2478" s="1" t="s">
        <v>2516</v>
      </c>
      <c r="C2478" s="1" t="s">
        <v>8</v>
      </c>
      <c r="D2478" s="1" t="s">
        <v>1999</v>
      </c>
      <c r="E2478" s="102">
        <v>78571</v>
      </c>
    </row>
    <row r="2479" spans="1:5" s="4" customFormat="1" ht="15.75" customHeight="1" x14ac:dyDescent="0.4">
      <c r="A2479" s="1" t="s">
        <v>2517</v>
      </c>
      <c r="B2479" s="1" t="s">
        <v>2518</v>
      </c>
      <c r="C2479" s="1" t="s">
        <v>8</v>
      </c>
      <c r="D2479" s="1" t="s">
        <v>1999</v>
      </c>
      <c r="E2479" s="102">
        <v>78570</v>
      </c>
    </row>
    <row r="2480" spans="1:5" s="4" customFormat="1" ht="15.75" customHeight="1" x14ac:dyDescent="0.4">
      <c r="A2480" s="1" t="s">
        <v>2519</v>
      </c>
      <c r="B2480" s="1" t="s">
        <v>2520</v>
      </c>
      <c r="C2480" s="1" t="s">
        <v>8</v>
      </c>
      <c r="D2480" s="1" t="s">
        <v>1999</v>
      </c>
      <c r="E2480" s="102">
        <v>78825</v>
      </c>
    </row>
    <row r="2481" spans="1:5" s="4" customFormat="1" ht="15.75" customHeight="1" x14ac:dyDescent="0.4">
      <c r="A2481" s="1" t="s">
        <v>2521</v>
      </c>
      <c r="B2481" s="1" t="s">
        <v>2522</v>
      </c>
      <c r="C2481" s="1" t="s">
        <v>8</v>
      </c>
      <c r="D2481" s="1" t="s">
        <v>1999</v>
      </c>
      <c r="E2481" s="102">
        <v>78824</v>
      </c>
    </row>
    <row r="2482" spans="1:5" s="4" customFormat="1" ht="15.75" customHeight="1" x14ac:dyDescent="0.4">
      <c r="A2482" s="1" t="s">
        <v>2523</v>
      </c>
      <c r="B2482" s="1" t="s">
        <v>2524</v>
      </c>
      <c r="C2482" s="1" t="s">
        <v>8</v>
      </c>
      <c r="D2482" s="1" t="s">
        <v>1999</v>
      </c>
      <c r="E2482" s="102">
        <v>78825</v>
      </c>
    </row>
    <row r="2483" spans="1:5" s="4" customFormat="1" ht="15.75" customHeight="1" x14ac:dyDescent="0.4">
      <c r="A2483" s="1" t="s">
        <v>2525</v>
      </c>
      <c r="B2483" s="1" t="s">
        <v>2526</v>
      </c>
      <c r="C2483" s="1" t="s">
        <v>8</v>
      </c>
      <c r="D2483" s="1" t="s">
        <v>1999</v>
      </c>
      <c r="E2483" s="102">
        <v>78824</v>
      </c>
    </row>
    <row r="2484" spans="1:5" s="4" customFormat="1" ht="15.75" customHeight="1" x14ac:dyDescent="0.4">
      <c r="A2484" s="1" t="s">
        <v>2527</v>
      </c>
      <c r="B2484" s="1" t="s">
        <v>2528</v>
      </c>
      <c r="C2484" s="1" t="s">
        <v>8</v>
      </c>
      <c r="D2484" s="1" t="s">
        <v>1999</v>
      </c>
      <c r="E2484" s="102">
        <v>78571</v>
      </c>
    </row>
    <row r="2485" spans="1:5" s="4" customFormat="1" ht="15.75" customHeight="1" x14ac:dyDescent="0.4">
      <c r="A2485" s="1" t="s">
        <v>2529</v>
      </c>
      <c r="B2485" s="1" t="s">
        <v>2530</v>
      </c>
      <c r="C2485" s="1" t="s">
        <v>8</v>
      </c>
      <c r="D2485" s="1" t="s">
        <v>1999</v>
      </c>
      <c r="E2485" s="102">
        <v>78570</v>
      </c>
    </row>
    <row r="2486" spans="1:5" s="4" customFormat="1" ht="15.75" customHeight="1" x14ac:dyDescent="0.4">
      <c r="A2486" s="1" t="s">
        <v>2531</v>
      </c>
      <c r="B2486" s="1" t="s">
        <v>2532</v>
      </c>
      <c r="C2486" s="1" t="s">
        <v>8</v>
      </c>
      <c r="D2486" s="1" t="s">
        <v>1999</v>
      </c>
      <c r="E2486" s="102">
        <v>78570</v>
      </c>
    </row>
    <row r="2487" spans="1:5" s="4" customFormat="1" ht="15.75" customHeight="1" x14ac:dyDescent="0.4">
      <c r="A2487" s="1" t="s">
        <v>2533</v>
      </c>
      <c r="B2487" s="1" t="s">
        <v>2534</v>
      </c>
      <c r="C2487" s="1" t="s">
        <v>8</v>
      </c>
      <c r="D2487" s="1" t="s">
        <v>1999</v>
      </c>
      <c r="E2487" s="102">
        <v>80217</v>
      </c>
    </row>
    <row r="2488" spans="1:5" s="4" customFormat="1" ht="15.75" customHeight="1" x14ac:dyDescent="0.4">
      <c r="A2488" s="1" t="s">
        <v>2535</v>
      </c>
      <c r="B2488" s="1" t="s">
        <v>2536</v>
      </c>
      <c r="C2488" s="1" t="s">
        <v>8</v>
      </c>
      <c r="D2488" s="1" t="s">
        <v>1999</v>
      </c>
      <c r="E2488" s="102">
        <v>79509</v>
      </c>
    </row>
    <row r="2489" spans="1:5" s="4" customFormat="1" ht="15.75" customHeight="1" x14ac:dyDescent="0.4">
      <c r="A2489" s="1" t="s">
        <v>2537</v>
      </c>
      <c r="B2489" s="1" t="s">
        <v>2538</v>
      </c>
      <c r="C2489" s="1" t="s">
        <v>8</v>
      </c>
      <c r="D2489" s="1" t="s">
        <v>1999</v>
      </c>
      <c r="E2489" s="102">
        <v>79510</v>
      </c>
    </row>
    <row r="2490" spans="1:5" s="4" customFormat="1" ht="15.75" customHeight="1" x14ac:dyDescent="0.4">
      <c r="A2490" s="1" t="s">
        <v>2539</v>
      </c>
      <c r="B2490" s="1" t="s">
        <v>2540</v>
      </c>
      <c r="C2490" s="1" t="s">
        <v>8</v>
      </c>
      <c r="D2490" s="1" t="s">
        <v>2541</v>
      </c>
      <c r="E2490" s="102">
        <v>0</v>
      </c>
    </row>
    <row r="2491" spans="1:5" s="4" customFormat="1" ht="15.75" customHeight="1" x14ac:dyDescent="0.4">
      <c r="A2491" s="1" t="s">
        <v>2542</v>
      </c>
      <c r="B2491" s="1" t="s">
        <v>2543</v>
      </c>
      <c r="C2491" s="1" t="s">
        <v>8</v>
      </c>
      <c r="D2491" s="1" t="s">
        <v>1999</v>
      </c>
      <c r="E2491" s="102">
        <v>79509</v>
      </c>
    </row>
    <row r="2492" spans="1:5" s="4" customFormat="1" ht="15.75" customHeight="1" x14ac:dyDescent="0.4">
      <c r="A2492" s="1" t="s">
        <v>2544</v>
      </c>
      <c r="B2492" s="1" t="s">
        <v>2545</v>
      </c>
      <c r="C2492" s="1" t="s">
        <v>8</v>
      </c>
      <c r="D2492" s="1" t="s">
        <v>1999</v>
      </c>
      <c r="E2492" s="102">
        <v>79509</v>
      </c>
    </row>
    <row r="2493" spans="1:5" s="4" customFormat="1" ht="15.75" customHeight="1" x14ac:dyDescent="0.4">
      <c r="A2493" s="1" t="s">
        <v>2546</v>
      </c>
      <c r="B2493" s="1" t="s">
        <v>2547</v>
      </c>
      <c r="C2493" s="1" t="s">
        <v>8</v>
      </c>
      <c r="D2493" s="1" t="s">
        <v>1999</v>
      </c>
      <c r="E2493" s="102">
        <v>79510</v>
      </c>
    </row>
    <row r="2494" spans="1:5" s="4" customFormat="1" ht="15.75" customHeight="1" x14ac:dyDescent="0.4">
      <c r="A2494" s="1" t="s">
        <v>2548</v>
      </c>
      <c r="B2494" s="1" t="s">
        <v>2549</v>
      </c>
      <c r="C2494" s="1" t="s">
        <v>8</v>
      </c>
      <c r="D2494" s="1" t="s">
        <v>1999</v>
      </c>
      <c r="E2494" s="102">
        <v>79509</v>
      </c>
    </row>
    <row r="2495" spans="1:5" s="4" customFormat="1" ht="15.75" customHeight="1" x14ac:dyDescent="0.4">
      <c r="A2495" s="1" t="s">
        <v>2550</v>
      </c>
      <c r="B2495" s="1" t="s">
        <v>2551</v>
      </c>
      <c r="C2495" s="1" t="s">
        <v>8</v>
      </c>
      <c r="D2495" s="1" t="s">
        <v>1999</v>
      </c>
      <c r="E2495" s="102">
        <v>78858</v>
      </c>
    </row>
    <row r="2496" spans="1:5" s="4" customFormat="1" ht="15.75" customHeight="1" x14ac:dyDescent="0.4">
      <c r="A2496" s="1" t="s">
        <v>2552</v>
      </c>
      <c r="B2496" s="1" t="s">
        <v>2553</v>
      </c>
      <c r="C2496" s="1" t="s">
        <v>8</v>
      </c>
      <c r="D2496" s="1" t="s">
        <v>1999</v>
      </c>
      <c r="E2496" s="102">
        <v>78857</v>
      </c>
    </row>
    <row r="2497" spans="1:5" s="4" customFormat="1" ht="15.75" customHeight="1" x14ac:dyDescent="0.4">
      <c r="A2497" s="1" t="s">
        <v>2554</v>
      </c>
      <c r="B2497" s="1" t="s">
        <v>2555</v>
      </c>
      <c r="C2497" s="1" t="s">
        <v>8</v>
      </c>
      <c r="D2497" s="1" t="s">
        <v>1999</v>
      </c>
      <c r="E2497" s="102">
        <v>78858</v>
      </c>
    </row>
    <row r="2498" spans="1:5" s="4" customFormat="1" ht="15.75" customHeight="1" x14ac:dyDescent="0.4">
      <c r="A2498" s="1" t="s">
        <v>2556</v>
      </c>
      <c r="B2498" s="1" t="s">
        <v>2557</v>
      </c>
      <c r="C2498" s="1" t="s">
        <v>8</v>
      </c>
      <c r="D2498" s="1" t="s">
        <v>1999</v>
      </c>
      <c r="E2498" s="102">
        <v>78857</v>
      </c>
    </row>
    <row r="2499" spans="1:5" s="4" customFormat="1" ht="15.75" customHeight="1" x14ac:dyDescent="0.4">
      <c r="A2499" s="1" t="s">
        <v>2558</v>
      </c>
      <c r="B2499" s="1" t="s">
        <v>2559</v>
      </c>
      <c r="C2499" s="1" t="s">
        <v>8</v>
      </c>
      <c r="D2499" s="1" t="s">
        <v>1999</v>
      </c>
      <c r="E2499" s="102">
        <v>79442</v>
      </c>
    </row>
    <row r="2500" spans="1:5" s="4" customFormat="1" ht="15.75" customHeight="1" x14ac:dyDescent="0.4">
      <c r="A2500" s="1" t="s">
        <v>2560</v>
      </c>
      <c r="B2500" s="1" t="s">
        <v>2561</v>
      </c>
      <c r="C2500" s="1" t="s">
        <v>8</v>
      </c>
      <c r="D2500" s="1" t="s">
        <v>1999</v>
      </c>
      <c r="E2500" s="102">
        <v>86282</v>
      </c>
    </row>
    <row r="2501" spans="1:5" s="4" customFormat="1" ht="15.75" customHeight="1" x14ac:dyDescent="0.4">
      <c r="A2501" s="1" t="s">
        <v>2562</v>
      </c>
      <c r="B2501" s="1" t="s">
        <v>2563</v>
      </c>
      <c r="C2501" s="1" t="s">
        <v>8</v>
      </c>
      <c r="D2501" s="1" t="s">
        <v>1999</v>
      </c>
      <c r="E2501" s="102">
        <v>87956</v>
      </c>
    </row>
    <row r="2502" spans="1:5" s="4" customFormat="1" ht="15.75" customHeight="1" x14ac:dyDescent="0.4">
      <c r="A2502" s="1" t="s">
        <v>2564</v>
      </c>
      <c r="B2502" s="1" t="s">
        <v>2565</v>
      </c>
      <c r="C2502" s="1" t="s">
        <v>8</v>
      </c>
      <c r="D2502" s="1" t="s">
        <v>1999</v>
      </c>
      <c r="E2502" s="102">
        <v>88871</v>
      </c>
    </row>
    <row r="2503" spans="1:5" s="4" customFormat="1" ht="15.75" customHeight="1" x14ac:dyDescent="0.4">
      <c r="A2503" s="1" t="s">
        <v>2566</v>
      </c>
      <c r="B2503" s="1" t="s">
        <v>2567</v>
      </c>
      <c r="C2503" s="1" t="s">
        <v>8</v>
      </c>
      <c r="D2503" s="1" t="s">
        <v>1999</v>
      </c>
      <c r="E2503" s="102">
        <v>88107</v>
      </c>
    </row>
    <row r="2504" spans="1:5" s="4" customFormat="1" ht="15.75" customHeight="1" x14ac:dyDescent="0.4">
      <c r="A2504" s="1" t="s">
        <v>2568</v>
      </c>
      <c r="B2504" s="1" t="s">
        <v>2569</v>
      </c>
      <c r="C2504" s="1" t="s">
        <v>8</v>
      </c>
      <c r="D2504" s="1" t="s">
        <v>1999</v>
      </c>
      <c r="E2504" s="102">
        <v>88106</v>
      </c>
    </row>
    <row r="2505" spans="1:5" s="4" customFormat="1" ht="15.75" customHeight="1" x14ac:dyDescent="0.4">
      <c r="A2505" s="1" t="s">
        <v>2570</v>
      </c>
      <c r="B2505" s="1" t="s">
        <v>2571</v>
      </c>
      <c r="C2505" s="1" t="s">
        <v>8</v>
      </c>
      <c r="D2505" s="1" t="s">
        <v>1999</v>
      </c>
      <c r="E2505" s="102">
        <v>74706</v>
      </c>
    </row>
    <row r="2506" spans="1:5" s="4" customFormat="1" ht="15.75" customHeight="1" x14ac:dyDescent="0.4">
      <c r="A2506" s="1" t="s">
        <v>2572</v>
      </c>
      <c r="B2506" s="1" t="s">
        <v>2573</v>
      </c>
      <c r="C2506" s="1" t="s">
        <v>8</v>
      </c>
      <c r="D2506" s="1" t="s">
        <v>1999</v>
      </c>
      <c r="E2506" s="102">
        <v>87990</v>
      </c>
    </row>
    <row r="2507" spans="1:5" s="4" customFormat="1" ht="15.75" customHeight="1" x14ac:dyDescent="0.4">
      <c r="A2507" s="1" t="s">
        <v>2574</v>
      </c>
      <c r="B2507" s="1" t="s">
        <v>2575</v>
      </c>
      <c r="C2507" s="1" t="s">
        <v>9</v>
      </c>
      <c r="D2507" s="1" t="s">
        <v>1999</v>
      </c>
      <c r="E2507" s="102">
        <v>7663</v>
      </c>
    </row>
    <row r="2508" spans="1:5" s="4" customFormat="1" ht="15.75" customHeight="1" x14ac:dyDescent="0.4">
      <c r="A2508" s="1" t="s">
        <v>2576</v>
      </c>
      <c r="B2508" s="1" t="s">
        <v>2577</v>
      </c>
      <c r="C2508" s="1" t="s">
        <v>9</v>
      </c>
      <c r="D2508" s="1" t="s">
        <v>1999</v>
      </c>
      <c r="E2508" s="102">
        <v>9680</v>
      </c>
    </row>
    <row r="2509" spans="1:5" s="4" customFormat="1" ht="15.75" customHeight="1" x14ac:dyDescent="0.4">
      <c r="A2509" s="1" t="s">
        <v>2578</v>
      </c>
      <c r="B2509" s="1" t="s">
        <v>2579</v>
      </c>
      <c r="C2509" s="1" t="s">
        <v>8</v>
      </c>
      <c r="D2509" s="1" t="s">
        <v>16</v>
      </c>
      <c r="E2509" s="102">
        <v>0</v>
      </c>
    </row>
    <row r="2510" spans="1:5" s="4" customFormat="1" ht="15.75" customHeight="1" x14ac:dyDescent="0.4">
      <c r="A2510" s="1" t="s">
        <v>2580</v>
      </c>
      <c r="B2510" s="1" t="s">
        <v>2581</v>
      </c>
      <c r="C2510" s="1" t="s">
        <v>9</v>
      </c>
      <c r="D2510" s="1" t="s">
        <v>17087</v>
      </c>
      <c r="E2510" s="102">
        <v>615978</v>
      </c>
    </row>
    <row r="2511" spans="1:5" s="4" customFormat="1" ht="15.75" customHeight="1" x14ac:dyDescent="0.4">
      <c r="A2511" s="1" t="s">
        <v>2582</v>
      </c>
      <c r="B2511" s="1" t="s">
        <v>2583</v>
      </c>
      <c r="C2511" s="1" t="s">
        <v>8</v>
      </c>
      <c r="D2511" s="1" t="s">
        <v>2136</v>
      </c>
      <c r="E2511" s="102">
        <v>0</v>
      </c>
    </row>
    <row r="2512" spans="1:5" s="4" customFormat="1" ht="15.75" customHeight="1" x14ac:dyDescent="0.4">
      <c r="A2512" s="1" t="s">
        <v>2584</v>
      </c>
      <c r="B2512" s="1" t="s">
        <v>2585</v>
      </c>
      <c r="C2512" s="1" t="s">
        <v>9</v>
      </c>
      <c r="D2512" s="1" t="s">
        <v>13825</v>
      </c>
      <c r="E2512" s="102">
        <v>0</v>
      </c>
    </row>
    <row r="2513" spans="1:5" s="4" customFormat="1" ht="15.75" customHeight="1" x14ac:dyDescent="0.4">
      <c r="A2513" s="1" t="s">
        <v>2586</v>
      </c>
      <c r="B2513" s="1" t="s">
        <v>2587</v>
      </c>
      <c r="C2513" s="1" t="s">
        <v>9</v>
      </c>
      <c r="D2513" s="1" t="s">
        <v>2432</v>
      </c>
      <c r="E2513" s="102">
        <v>0</v>
      </c>
    </row>
    <row r="2514" spans="1:5" s="4" customFormat="1" ht="15.75" customHeight="1" x14ac:dyDescent="0.4">
      <c r="A2514" s="1" t="s">
        <v>2588</v>
      </c>
      <c r="B2514" s="1" t="s">
        <v>2589</v>
      </c>
      <c r="C2514" s="1" t="s">
        <v>8</v>
      </c>
      <c r="D2514" s="1" t="s">
        <v>1999</v>
      </c>
      <c r="E2514" s="102">
        <v>0</v>
      </c>
    </row>
    <row r="2515" spans="1:5" s="4" customFormat="1" ht="15.75" customHeight="1" x14ac:dyDescent="0.4">
      <c r="A2515" s="1" t="s">
        <v>2590</v>
      </c>
      <c r="B2515" s="1" t="s">
        <v>2591</v>
      </c>
      <c r="C2515" s="1" t="s">
        <v>8</v>
      </c>
      <c r="D2515" s="1" t="s">
        <v>1999</v>
      </c>
      <c r="E2515" s="102">
        <v>0</v>
      </c>
    </row>
    <row r="2516" spans="1:5" s="4" customFormat="1" ht="15.75" customHeight="1" x14ac:dyDescent="0.4">
      <c r="A2516" s="1" t="s">
        <v>2592</v>
      </c>
      <c r="B2516" s="1" t="s">
        <v>13615</v>
      </c>
      <c r="C2516" s="1" t="s">
        <v>9</v>
      </c>
      <c r="D2516" s="1" t="s">
        <v>13825</v>
      </c>
      <c r="E2516" s="102">
        <v>0</v>
      </c>
    </row>
    <row r="2517" spans="1:5" s="4" customFormat="1" ht="15.75" customHeight="1" x14ac:dyDescent="0.4">
      <c r="A2517" s="1" t="s">
        <v>2593</v>
      </c>
      <c r="B2517" s="1" t="s">
        <v>2594</v>
      </c>
      <c r="C2517" s="1" t="s">
        <v>8</v>
      </c>
      <c r="D2517" s="1" t="s">
        <v>1985</v>
      </c>
      <c r="E2517" s="102">
        <v>1502696</v>
      </c>
    </row>
    <row r="2518" spans="1:5" s="4" customFormat="1" ht="15.75" customHeight="1" x14ac:dyDescent="0.4">
      <c r="A2518" s="1" t="s">
        <v>2595</v>
      </c>
      <c r="B2518" s="1" t="s">
        <v>7949</v>
      </c>
      <c r="C2518" s="1" t="s">
        <v>8</v>
      </c>
      <c r="D2518" s="1" t="s">
        <v>2046</v>
      </c>
      <c r="E2518" s="102">
        <v>241855</v>
      </c>
    </row>
    <row r="2519" spans="1:5" s="4" customFormat="1" ht="15.75" customHeight="1" x14ac:dyDescent="0.4">
      <c r="A2519" s="1" t="s">
        <v>2596</v>
      </c>
      <c r="B2519" s="1" t="s">
        <v>2597</v>
      </c>
      <c r="C2519" s="1" t="s">
        <v>8</v>
      </c>
      <c r="D2519" s="1" t="s">
        <v>2598</v>
      </c>
      <c r="E2519" s="102">
        <v>0</v>
      </c>
    </row>
    <row r="2520" spans="1:5" s="4" customFormat="1" ht="15.75" customHeight="1" x14ac:dyDescent="0.4">
      <c r="A2520" s="1" t="s">
        <v>2599</v>
      </c>
      <c r="B2520" s="1" t="s">
        <v>2600</v>
      </c>
      <c r="C2520" s="1" t="s">
        <v>8</v>
      </c>
      <c r="D2520" s="1" t="s">
        <v>2598</v>
      </c>
      <c r="E2520" s="102">
        <v>0</v>
      </c>
    </row>
    <row r="2521" spans="1:5" s="4" customFormat="1" ht="15.75" customHeight="1" x14ac:dyDescent="0.4">
      <c r="A2521" s="1" t="s">
        <v>2601</v>
      </c>
      <c r="B2521" s="1" t="s">
        <v>2602</v>
      </c>
      <c r="C2521" s="1" t="s">
        <v>9</v>
      </c>
      <c r="D2521" s="1" t="s">
        <v>2124</v>
      </c>
      <c r="E2521" s="102">
        <v>0</v>
      </c>
    </row>
    <row r="2522" spans="1:5" s="4" customFormat="1" ht="15.75" customHeight="1" x14ac:dyDescent="0.4">
      <c r="A2522" s="1" t="s">
        <v>2603</v>
      </c>
      <c r="B2522" s="1" t="s">
        <v>13557</v>
      </c>
      <c r="C2522" s="1" t="s">
        <v>9</v>
      </c>
      <c r="D2522" s="1" t="s">
        <v>2124</v>
      </c>
      <c r="E2522" s="102">
        <v>0</v>
      </c>
    </row>
    <row r="2523" spans="1:5" s="4" customFormat="1" ht="15.75" customHeight="1" x14ac:dyDescent="0.4">
      <c r="A2523" s="1" t="s">
        <v>2604</v>
      </c>
      <c r="B2523" s="1" t="s">
        <v>2605</v>
      </c>
      <c r="C2523" s="1" t="s">
        <v>9</v>
      </c>
      <c r="D2523" s="1" t="s">
        <v>26</v>
      </c>
      <c r="E2523" s="102">
        <v>74180</v>
      </c>
    </row>
    <row r="2524" spans="1:5" s="4" customFormat="1" ht="15.75" customHeight="1" x14ac:dyDescent="0.4">
      <c r="A2524" s="1" t="s">
        <v>2606</v>
      </c>
      <c r="B2524" s="1" t="s">
        <v>2607</v>
      </c>
      <c r="C2524" s="1" t="s">
        <v>4</v>
      </c>
      <c r="D2524" s="1" t="s">
        <v>13825</v>
      </c>
      <c r="E2524" s="102">
        <v>0</v>
      </c>
    </row>
    <row r="2525" spans="1:5" s="4" customFormat="1" ht="15.75" customHeight="1" x14ac:dyDescent="0.4">
      <c r="A2525" s="1" t="s">
        <v>2608</v>
      </c>
      <c r="B2525" s="1" t="s">
        <v>2609</v>
      </c>
      <c r="C2525" s="1" t="s">
        <v>8</v>
      </c>
      <c r="D2525" s="1" t="s">
        <v>1709</v>
      </c>
      <c r="E2525" s="102">
        <v>180087</v>
      </c>
    </row>
    <row r="2526" spans="1:5" s="4" customFormat="1" ht="15.75" customHeight="1" x14ac:dyDescent="0.4">
      <c r="A2526" s="1" t="s">
        <v>2610</v>
      </c>
      <c r="B2526" s="1" t="s">
        <v>2611</v>
      </c>
      <c r="C2526" s="1" t="s">
        <v>9</v>
      </c>
      <c r="D2526" s="1" t="s">
        <v>13825</v>
      </c>
      <c r="E2526" s="102">
        <v>0</v>
      </c>
    </row>
    <row r="2527" spans="1:5" s="4" customFormat="1" ht="15.75" customHeight="1" x14ac:dyDescent="0.4">
      <c r="A2527" s="1" t="s">
        <v>2612</v>
      </c>
      <c r="B2527" s="1" t="s">
        <v>2613</v>
      </c>
      <c r="C2527" s="1" t="s">
        <v>8</v>
      </c>
      <c r="D2527" s="1" t="s">
        <v>2541</v>
      </c>
      <c r="E2527" s="102">
        <v>79</v>
      </c>
    </row>
    <row r="2528" spans="1:5" s="4" customFormat="1" ht="15.75" customHeight="1" x14ac:dyDescent="0.4">
      <c r="A2528" s="1" t="s">
        <v>2614</v>
      </c>
      <c r="B2528" s="1" t="s">
        <v>2615</v>
      </c>
      <c r="C2528" s="1" t="s">
        <v>8</v>
      </c>
      <c r="D2528" s="1" t="s">
        <v>2062</v>
      </c>
      <c r="E2528" s="102">
        <v>973650</v>
      </c>
    </row>
    <row r="2529" spans="1:5" s="4" customFormat="1" ht="15.75" customHeight="1" x14ac:dyDescent="0.4">
      <c r="A2529" s="1" t="s">
        <v>2616</v>
      </c>
      <c r="B2529" s="1" t="s">
        <v>9523</v>
      </c>
      <c r="C2529" s="1" t="s">
        <v>9</v>
      </c>
      <c r="D2529" s="1" t="s">
        <v>2189</v>
      </c>
      <c r="E2529" s="102">
        <v>1361910</v>
      </c>
    </row>
    <row r="2530" spans="1:5" s="4" customFormat="1" ht="15.75" customHeight="1" x14ac:dyDescent="0.4">
      <c r="A2530" s="1" t="s">
        <v>2617</v>
      </c>
      <c r="B2530" s="1" t="s">
        <v>2618</v>
      </c>
      <c r="C2530" s="1" t="s">
        <v>9</v>
      </c>
      <c r="D2530" s="1" t="s">
        <v>2189</v>
      </c>
      <c r="E2530" s="102">
        <v>0</v>
      </c>
    </row>
    <row r="2531" spans="1:5" s="4" customFormat="1" ht="15.75" customHeight="1" x14ac:dyDescent="0.4">
      <c r="A2531" s="1" t="s">
        <v>2619</v>
      </c>
      <c r="B2531" s="1" t="s">
        <v>2620</v>
      </c>
      <c r="C2531" s="1" t="s">
        <v>9</v>
      </c>
      <c r="D2531" s="1" t="s">
        <v>2189</v>
      </c>
      <c r="E2531" s="102">
        <v>0</v>
      </c>
    </row>
    <row r="2532" spans="1:5" s="4" customFormat="1" ht="15.75" customHeight="1" x14ac:dyDescent="0.4">
      <c r="A2532" s="1" t="s">
        <v>2621</v>
      </c>
      <c r="B2532" s="1" t="s">
        <v>2622</v>
      </c>
      <c r="C2532" s="1" t="s">
        <v>9</v>
      </c>
      <c r="D2532" s="1" t="s">
        <v>17087</v>
      </c>
      <c r="E2532" s="102">
        <v>20455</v>
      </c>
    </row>
    <row r="2533" spans="1:5" s="4" customFormat="1" ht="15.75" customHeight="1" x14ac:dyDescent="0.4">
      <c r="A2533" s="1" t="s">
        <v>2623</v>
      </c>
      <c r="B2533" s="1" t="s">
        <v>2624</v>
      </c>
      <c r="C2533" s="1" t="s">
        <v>8</v>
      </c>
      <c r="D2533" s="1" t="s">
        <v>2062</v>
      </c>
      <c r="E2533" s="102">
        <v>0</v>
      </c>
    </row>
    <row r="2534" spans="1:5" s="4" customFormat="1" ht="15.75" customHeight="1" x14ac:dyDescent="0.4">
      <c r="A2534" s="1" t="s">
        <v>2625</v>
      </c>
      <c r="B2534" s="1" t="s">
        <v>2626</v>
      </c>
      <c r="C2534" s="1" t="s">
        <v>8</v>
      </c>
      <c r="D2534" s="1" t="s">
        <v>2541</v>
      </c>
      <c r="E2534" s="102">
        <v>747</v>
      </c>
    </row>
    <row r="2535" spans="1:5" s="4" customFormat="1" ht="15.75" customHeight="1" x14ac:dyDescent="0.4">
      <c r="A2535" s="1" t="s">
        <v>2627</v>
      </c>
      <c r="B2535" s="1" t="s">
        <v>2628</v>
      </c>
      <c r="C2535" s="1" t="s">
        <v>8</v>
      </c>
      <c r="D2535" s="1" t="s">
        <v>2541</v>
      </c>
      <c r="E2535" s="102">
        <v>70</v>
      </c>
    </row>
    <row r="2536" spans="1:5" s="4" customFormat="1" ht="15.75" customHeight="1" x14ac:dyDescent="0.4">
      <c r="A2536" s="1" t="s">
        <v>2629</v>
      </c>
      <c r="B2536" s="1" t="s">
        <v>7950</v>
      </c>
      <c r="C2536" s="1" t="s">
        <v>11429</v>
      </c>
      <c r="D2536" s="1" t="s">
        <v>1999</v>
      </c>
      <c r="E2536" s="102">
        <v>0</v>
      </c>
    </row>
    <row r="2537" spans="1:5" s="4" customFormat="1" ht="15.75" customHeight="1" x14ac:dyDescent="0.4">
      <c r="A2537" s="1" t="s">
        <v>2630</v>
      </c>
      <c r="B2537" s="1" t="s">
        <v>2631</v>
      </c>
      <c r="C2537" s="1" t="s">
        <v>8</v>
      </c>
      <c r="D2537" s="1" t="s">
        <v>170</v>
      </c>
      <c r="E2537" s="102">
        <v>74652</v>
      </c>
    </row>
    <row r="2538" spans="1:5" s="4" customFormat="1" ht="15.75" customHeight="1" x14ac:dyDescent="0.4">
      <c r="A2538" s="1" t="s">
        <v>2632</v>
      </c>
      <c r="B2538" s="1" t="s">
        <v>2633</v>
      </c>
      <c r="C2538" s="1" t="s">
        <v>8</v>
      </c>
      <c r="D2538" s="1" t="s">
        <v>170</v>
      </c>
      <c r="E2538" s="102">
        <v>0</v>
      </c>
    </row>
    <row r="2539" spans="1:5" s="4" customFormat="1" ht="15.75" customHeight="1" x14ac:dyDescent="0.4">
      <c r="A2539" s="1" t="s">
        <v>2634</v>
      </c>
      <c r="B2539" s="1" t="s">
        <v>13614</v>
      </c>
      <c r="C2539" s="1" t="s">
        <v>8</v>
      </c>
      <c r="D2539" s="1" t="s">
        <v>1999</v>
      </c>
      <c r="E2539" s="102">
        <v>0</v>
      </c>
    </row>
    <row r="2540" spans="1:5" s="4" customFormat="1" ht="15.75" customHeight="1" x14ac:dyDescent="0.4">
      <c r="A2540" s="1" t="s">
        <v>2635</v>
      </c>
      <c r="B2540" s="1" t="s">
        <v>2636</v>
      </c>
      <c r="C2540" s="1" t="s">
        <v>9</v>
      </c>
      <c r="D2540" s="1" t="s">
        <v>1999</v>
      </c>
      <c r="E2540" s="102">
        <v>2168</v>
      </c>
    </row>
    <row r="2541" spans="1:5" s="4" customFormat="1" ht="15.75" customHeight="1" x14ac:dyDescent="0.4">
      <c r="A2541" s="1" t="s">
        <v>2637</v>
      </c>
      <c r="B2541" s="1" t="s">
        <v>2638</v>
      </c>
      <c r="C2541" s="1" t="s">
        <v>9</v>
      </c>
      <c r="D2541" s="1" t="s">
        <v>1999</v>
      </c>
      <c r="E2541" s="102">
        <v>2448</v>
      </c>
    </row>
    <row r="2542" spans="1:5" s="4" customFormat="1" ht="15.75" customHeight="1" x14ac:dyDescent="0.4">
      <c r="A2542" s="1" t="s">
        <v>2639</v>
      </c>
      <c r="B2542" s="1" t="s">
        <v>2640</v>
      </c>
      <c r="C2542" s="1" t="s">
        <v>8</v>
      </c>
      <c r="D2542" s="1" t="s">
        <v>2062</v>
      </c>
      <c r="E2542" s="102">
        <v>0</v>
      </c>
    </row>
    <row r="2543" spans="1:5" s="4" customFormat="1" ht="15.75" customHeight="1" x14ac:dyDescent="0.4">
      <c r="A2543" s="1" t="s">
        <v>2641</v>
      </c>
      <c r="B2543" s="1" t="s">
        <v>2642</v>
      </c>
      <c r="C2543" s="1" t="s">
        <v>9</v>
      </c>
      <c r="D2543" s="1" t="s">
        <v>1709</v>
      </c>
      <c r="E2543" s="102">
        <v>384</v>
      </c>
    </row>
    <row r="2544" spans="1:5" s="4" customFormat="1" ht="15.75" customHeight="1" x14ac:dyDescent="0.4">
      <c r="A2544" s="1" t="s">
        <v>2643</v>
      </c>
      <c r="B2544" s="1" t="s">
        <v>2644</v>
      </c>
      <c r="C2544" s="1" t="s">
        <v>8</v>
      </c>
      <c r="D2544" s="1" t="s">
        <v>1999</v>
      </c>
      <c r="E2544" s="102">
        <v>0</v>
      </c>
    </row>
    <row r="2545" spans="1:5" s="4" customFormat="1" ht="15.75" customHeight="1" x14ac:dyDescent="0.4">
      <c r="A2545" s="1" t="s">
        <v>2645</v>
      </c>
      <c r="B2545" s="1" t="s">
        <v>13613</v>
      </c>
      <c r="C2545" s="1" t="s">
        <v>8</v>
      </c>
      <c r="D2545" s="1" t="s">
        <v>1999</v>
      </c>
      <c r="E2545" s="102">
        <v>0</v>
      </c>
    </row>
    <row r="2546" spans="1:5" s="4" customFormat="1" ht="15.75" customHeight="1" x14ac:dyDescent="0.4">
      <c r="A2546" s="1" t="s">
        <v>2647</v>
      </c>
      <c r="B2546" s="1" t="s">
        <v>13612</v>
      </c>
      <c r="C2546" s="1" t="s">
        <v>8</v>
      </c>
      <c r="D2546" s="1" t="s">
        <v>1999</v>
      </c>
      <c r="E2546" s="102">
        <v>0</v>
      </c>
    </row>
    <row r="2547" spans="1:5" s="4" customFormat="1" ht="15.75" customHeight="1" x14ac:dyDescent="0.4">
      <c r="A2547" s="1" t="s">
        <v>2649</v>
      </c>
      <c r="B2547" s="1" t="s">
        <v>2650</v>
      </c>
      <c r="C2547" s="1" t="s">
        <v>8</v>
      </c>
      <c r="D2547" s="1" t="s">
        <v>1999</v>
      </c>
      <c r="E2547" s="102">
        <v>0</v>
      </c>
    </row>
    <row r="2548" spans="1:5" s="4" customFormat="1" ht="15.75" customHeight="1" x14ac:dyDescent="0.4">
      <c r="A2548" s="1" t="s">
        <v>2651</v>
      </c>
      <c r="B2548" s="1" t="s">
        <v>2652</v>
      </c>
      <c r="C2548" s="1" t="s">
        <v>8</v>
      </c>
      <c r="D2548" s="1" t="s">
        <v>1999</v>
      </c>
      <c r="E2548" s="102">
        <v>0</v>
      </c>
    </row>
    <row r="2549" spans="1:5" s="4" customFormat="1" ht="15.75" customHeight="1" x14ac:dyDescent="0.4">
      <c r="A2549" s="1" t="s">
        <v>2653</v>
      </c>
      <c r="B2549" s="1" t="s">
        <v>13611</v>
      </c>
      <c r="C2549" s="1" t="s">
        <v>8</v>
      </c>
      <c r="D2549" s="1" t="s">
        <v>1999</v>
      </c>
      <c r="E2549" s="102">
        <v>0</v>
      </c>
    </row>
    <row r="2550" spans="1:5" s="4" customFormat="1" ht="15.75" customHeight="1" x14ac:dyDescent="0.4">
      <c r="A2550" s="1" t="s">
        <v>2655</v>
      </c>
      <c r="B2550" s="1" t="s">
        <v>2656</v>
      </c>
      <c r="C2550" s="1" t="s">
        <v>9</v>
      </c>
      <c r="D2550" s="1" t="s">
        <v>2189</v>
      </c>
      <c r="E2550" s="102">
        <v>0</v>
      </c>
    </row>
    <row r="2551" spans="1:5" s="4" customFormat="1" ht="15.75" customHeight="1" x14ac:dyDescent="0.4">
      <c r="A2551" s="1" t="s">
        <v>2657</v>
      </c>
      <c r="B2551" s="1" t="s">
        <v>2658</v>
      </c>
      <c r="C2551" s="1" t="s">
        <v>9</v>
      </c>
      <c r="D2551" s="1" t="s">
        <v>2189</v>
      </c>
      <c r="E2551" s="102">
        <v>192809</v>
      </c>
    </row>
    <row r="2552" spans="1:5" s="4" customFormat="1" ht="15.75" customHeight="1" x14ac:dyDescent="0.4">
      <c r="A2552" s="1" t="s">
        <v>2659</v>
      </c>
      <c r="B2552" s="1" t="s">
        <v>2660</v>
      </c>
      <c r="C2552" s="1" t="s">
        <v>9</v>
      </c>
      <c r="D2552" s="1" t="s">
        <v>1999</v>
      </c>
      <c r="E2552" s="102">
        <v>161419</v>
      </c>
    </row>
    <row r="2553" spans="1:5" s="4" customFormat="1" ht="15.75" customHeight="1" x14ac:dyDescent="0.4">
      <c r="A2553" s="1" t="s">
        <v>2661</v>
      </c>
      <c r="B2553" s="1" t="s">
        <v>2662</v>
      </c>
      <c r="C2553" s="1" t="s">
        <v>8</v>
      </c>
      <c r="D2553" s="1" t="s">
        <v>31</v>
      </c>
      <c r="E2553" s="102">
        <v>0</v>
      </c>
    </row>
    <row r="2554" spans="1:5" s="4" customFormat="1" ht="15.75" customHeight="1" x14ac:dyDescent="0.4">
      <c r="A2554" s="1" t="s">
        <v>2663</v>
      </c>
      <c r="B2554" s="1" t="s">
        <v>13610</v>
      </c>
      <c r="C2554" s="1" t="s">
        <v>9</v>
      </c>
      <c r="D2554" s="1" t="s">
        <v>1709</v>
      </c>
      <c r="E2554" s="102">
        <v>0</v>
      </c>
    </row>
    <row r="2555" spans="1:5" s="4" customFormat="1" ht="15.75" customHeight="1" x14ac:dyDescent="0.4">
      <c r="A2555" s="1" t="s">
        <v>2664</v>
      </c>
      <c r="B2555" s="1" t="s">
        <v>2665</v>
      </c>
      <c r="C2555" s="1" t="s">
        <v>8</v>
      </c>
      <c r="D2555" s="1" t="s">
        <v>64</v>
      </c>
      <c r="E2555" s="102">
        <v>0</v>
      </c>
    </row>
    <row r="2556" spans="1:5" s="4" customFormat="1" ht="15.75" customHeight="1" x14ac:dyDescent="0.4">
      <c r="A2556" s="1" t="s">
        <v>2666</v>
      </c>
      <c r="B2556" s="1" t="s">
        <v>13609</v>
      </c>
      <c r="C2556" s="1" t="s">
        <v>9</v>
      </c>
      <c r="D2556" s="1" t="s">
        <v>1709</v>
      </c>
      <c r="E2556" s="102">
        <v>0</v>
      </c>
    </row>
    <row r="2557" spans="1:5" s="4" customFormat="1" ht="15.75" customHeight="1" x14ac:dyDescent="0.4">
      <c r="A2557" s="1" t="s">
        <v>2667</v>
      </c>
      <c r="B2557" s="1" t="s">
        <v>2668</v>
      </c>
      <c r="C2557" s="1" t="s">
        <v>9</v>
      </c>
      <c r="D2557" s="1" t="s">
        <v>13825</v>
      </c>
      <c r="E2557" s="102">
        <v>0</v>
      </c>
    </row>
    <row r="2558" spans="1:5" s="4" customFormat="1" ht="15.75" customHeight="1" x14ac:dyDescent="0.4">
      <c r="A2558" s="1" t="s">
        <v>2669</v>
      </c>
      <c r="B2558" s="1" t="s">
        <v>2670</v>
      </c>
      <c r="C2558" s="1" t="s">
        <v>9</v>
      </c>
      <c r="D2558" s="1" t="s">
        <v>13825</v>
      </c>
      <c r="E2558" s="102">
        <v>0</v>
      </c>
    </row>
    <row r="2559" spans="1:5" s="4" customFormat="1" ht="15.75" customHeight="1" x14ac:dyDescent="0.4">
      <c r="A2559" s="1" t="s">
        <v>2671</v>
      </c>
      <c r="B2559" s="1" t="s">
        <v>2672</v>
      </c>
      <c r="C2559" s="1" t="s">
        <v>8</v>
      </c>
      <c r="D2559" s="1" t="s">
        <v>1999</v>
      </c>
      <c r="E2559" s="102">
        <v>16186</v>
      </c>
    </row>
    <row r="2560" spans="1:5" s="4" customFormat="1" ht="15.75" customHeight="1" x14ac:dyDescent="0.4">
      <c r="A2560" s="1" t="s">
        <v>2673</v>
      </c>
      <c r="B2560" s="1" t="s">
        <v>13608</v>
      </c>
      <c r="C2560" s="1" t="s">
        <v>8</v>
      </c>
      <c r="D2560" s="1" t="s">
        <v>2674</v>
      </c>
      <c r="E2560" s="102">
        <v>0</v>
      </c>
    </row>
    <row r="2561" spans="1:5" s="4" customFormat="1" ht="15.75" customHeight="1" x14ac:dyDescent="0.4">
      <c r="A2561" s="1" t="s">
        <v>2675</v>
      </c>
      <c r="B2561" s="1" t="s">
        <v>2676</v>
      </c>
      <c r="C2561" s="1" t="s">
        <v>9</v>
      </c>
      <c r="D2561" s="1" t="s">
        <v>1999</v>
      </c>
      <c r="E2561" s="102">
        <v>0</v>
      </c>
    </row>
    <row r="2562" spans="1:5" s="4" customFormat="1" ht="15.75" customHeight="1" x14ac:dyDescent="0.4">
      <c r="A2562" s="1" t="s">
        <v>2677</v>
      </c>
      <c r="B2562" s="1" t="s">
        <v>9524</v>
      </c>
      <c r="C2562" s="1" t="s">
        <v>8</v>
      </c>
      <c r="D2562" s="1" t="s">
        <v>2071</v>
      </c>
      <c r="E2562" s="102">
        <v>0</v>
      </c>
    </row>
    <row r="2563" spans="1:5" s="4" customFormat="1" ht="15.75" customHeight="1" x14ac:dyDescent="0.4">
      <c r="A2563" s="1" t="s">
        <v>2678</v>
      </c>
      <c r="B2563" s="1" t="s">
        <v>9012</v>
      </c>
      <c r="C2563" s="1" t="s">
        <v>8</v>
      </c>
      <c r="D2563" s="1" t="s">
        <v>2071</v>
      </c>
      <c r="E2563" s="102">
        <v>180876</v>
      </c>
    </row>
    <row r="2564" spans="1:5" s="4" customFormat="1" ht="15.75" customHeight="1" x14ac:dyDescent="0.4">
      <c r="A2564" s="1" t="s">
        <v>2679</v>
      </c>
      <c r="B2564" s="1" t="s">
        <v>7951</v>
      </c>
      <c r="C2564" s="1" t="s">
        <v>8</v>
      </c>
      <c r="D2564" s="1" t="s">
        <v>2200</v>
      </c>
      <c r="E2564" s="102">
        <v>55240</v>
      </c>
    </row>
    <row r="2565" spans="1:5" s="4" customFormat="1" ht="15.75" customHeight="1" x14ac:dyDescent="0.4">
      <c r="A2565" s="1" t="s">
        <v>2680</v>
      </c>
      <c r="B2565" s="1" t="s">
        <v>2681</v>
      </c>
      <c r="C2565" s="1" t="s">
        <v>8</v>
      </c>
      <c r="D2565" s="1" t="s">
        <v>2200</v>
      </c>
      <c r="E2565" s="102">
        <v>0</v>
      </c>
    </row>
    <row r="2566" spans="1:5" s="4" customFormat="1" ht="15.75" customHeight="1" x14ac:dyDescent="0.4">
      <c r="A2566" s="1" t="s">
        <v>2682</v>
      </c>
      <c r="B2566" s="1" t="s">
        <v>2683</v>
      </c>
      <c r="C2566" s="1" t="s">
        <v>8</v>
      </c>
      <c r="D2566" s="1" t="s">
        <v>2367</v>
      </c>
      <c r="E2566" s="102">
        <v>10365</v>
      </c>
    </row>
    <row r="2567" spans="1:5" s="4" customFormat="1" ht="15.75" customHeight="1" x14ac:dyDescent="0.4">
      <c r="A2567" s="1" t="s">
        <v>2684</v>
      </c>
      <c r="B2567" s="1" t="s">
        <v>2685</v>
      </c>
      <c r="C2567" s="1" t="s">
        <v>8</v>
      </c>
      <c r="D2567" s="1" t="s">
        <v>2136</v>
      </c>
      <c r="E2567" s="102">
        <v>1160</v>
      </c>
    </row>
    <row r="2568" spans="1:5" s="4" customFormat="1" ht="15.75" customHeight="1" x14ac:dyDescent="0.4">
      <c r="A2568" s="1" t="s">
        <v>2686</v>
      </c>
      <c r="B2568" s="1" t="s">
        <v>2687</v>
      </c>
      <c r="C2568" s="1" t="s">
        <v>8</v>
      </c>
      <c r="D2568" s="1" t="s">
        <v>522</v>
      </c>
      <c r="E2568" s="102">
        <v>79918</v>
      </c>
    </row>
    <row r="2569" spans="1:5" s="4" customFormat="1" ht="15.75" customHeight="1" x14ac:dyDescent="0.4">
      <c r="A2569" s="1" t="s">
        <v>2688</v>
      </c>
      <c r="B2569" s="1" t="s">
        <v>7952</v>
      </c>
      <c r="C2569" s="1" t="s">
        <v>11429</v>
      </c>
      <c r="D2569" s="1" t="s">
        <v>1999</v>
      </c>
      <c r="E2569" s="102">
        <v>0</v>
      </c>
    </row>
    <row r="2570" spans="1:5" s="4" customFormat="1" ht="15.75" customHeight="1" x14ac:dyDescent="0.4">
      <c r="A2570" s="1" t="s">
        <v>2689</v>
      </c>
      <c r="B2570" s="1" t="s">
        <v>2690</v>
      </c>
      <c r="C2570" s="1" t="s">
        <v>8</v>
      </c>
      <c r="D2570" s="1" t="s">
        <v>2380</v>
      </c>
      <c r="E2570" s="102">
        <v>66673</v>
      </c>
    </row>
    <row r="2571" spans="1:5" s="4" customFormat="1" ht="15.75" customHeight="1" x14ac:dyDescent="0.4">
      <c r="A2571" s="1" t="s">
        <v>2691</v>
      </c>
      <c r="B2571" s="1" t="s">
        <v>2692</v>
      </c>
      <c r="C2571" s="1" t="s">
        <v>8</v>
      </c>
      <c r="D2571" s="1" t="s">
        <v>2380</v>
      </c>
      <c r="E2571" s="102">
        <v>39025</v>
      </c>
    </row>
    <row r="2572" spans="1:5" s="4" customFormat="1" ht="15.75" customHeight="1" x14ac:dyDescent="0.4">
      <c r="A2572" s="1" t="s">
        <v>2693</v>
      </c>
      <c r="B2572" s="1" t="s">
        <v>2694</v>
      </c>
      <c r="C2572" s="1" t="s">
        <v>8</v>
      </c>
      <c r="D2572" s="1" t="s">
        <v>2380</v>
      </c>
      <c r="E2572" s="102">
        <v>84269</v>
      </c>
    </row>
    <row r="2573" spans="1:5" s="4" customFormat="1" ht="15.75" customHeight="1" x14ac:dyDescent="0.4">
      <c r="A2573" s="1" t="s">
        <v>2695</v>
      </c>
      <c r="B2573" s="1" t="s">
        <v>2696</v>
      </c>
      <c r="C2573" s="1" t="s">
        <v>8</v>
      </c>
      <c r="D2573" s="1" t="s">
        <v>2380</v>
      </c>
      <c r="E2573" s="102">
        <v>111056</v>
      </c>
    </row>
    <row r="2574" spans="1:5" s="4" customFormat="1" ht="15.75" customHeight="1" x14ac:dyDescent="0.4">
      <c r="A2574" s="1" t="s">
        <v>2697</v>
      </c>
      <c r="B2574" s="1" t="s">
        <v>2698</v>
      </c>
      <c r="C2574" s="1" t="s">
        <v>8</v>
      </c>
      <c r="D2574" s="1" t="s">
        <v>170</v>
      </c>
      <c r="E2574" s="102">
        <v>0</v>
      </c>
    </row>
    <row r="2575" spans="1:5" s="4" customFormat="1" ht="15.75" customHeight="1" x14ac:dyDescent="0.4">
      <c r="A2575" s="1" t="s">
        <v>2699</v>
      </c>
      <c r="B2575" s="1" t="s">
        <v>2700</v>
      </c>
      <c r="C2575" s="1" t="s">
        <v>8</v>
      </c>
      <c r="D2575" s="1" t="s">
        <v>170</v>
      </c>
      <c r="E2575" s="102">
        <v>0</v>
      </c>
    </row>
    <row r="2576" spans="1:5" s="4" customFormat="1" ht="15.75" customHeight="1" x14ac:dyDescent="0.4">
      <c r="A2576" s="1" t="s">
        <v>2701</v>
      </c>
      <c r="B2576" s="1" t="s">
        <v>2702</v>
      </c>
      <c r="C2576" s="1" t="s">
        <v>9</v>
      </c>
      <c r="D2576" s="1" t="s">
        <v>1999</v>
      </c>
      <c r="E2576" s="102">
        <v>0</v>
      </c>
    </row>
    <row r="2577" spans="1:5" s="4" customFormat="1" ht="15.75" customHeight="1" x14ac:dyDescent="0.4">
      <c r="A2577" s="1" t="s">
        <v>2703</v>
      </c>
      <c r="B2577" s="1" t="s">
        <v>7953</v>
      </c>
      <c r="C2577" s="1" t="s">
        <v>8</v>
      </c>
      <c r="D2577" s="1" t="s">
        <v>2192</v>
      </c>
      <c r="E2577" s="102">
        <v>33732</v>
      </c>
    </row>
    <row r="2578" spans="1:5" s="4" customFormat="1" ht="15.75" customHeight="1" x14ac:dyDescent="0.4">
      <c r="A2578" s="1" t="s">
        <v>2704</v>
      </c>
      <c r="B2578" s="1" t="s">
        <v>2705</v>
      </c>
      <c r="C2578" s="1" t="s">
        <v>8</v>
      </c>
      <c r="D2578" s="1" t="s">
        <v>2117</v>
      </c>
      <c r="E2578" s="102">
        <v>8805</v>
      </c>
    </row>
    <row r="2579" spans="1:5" s="4" customFormat="1" ht="15.75" customHeight="1" x14ac:dyDescent="0.4">
      <c r="A2579" s="1" t="s">
        <v>2706</v>
      </c>
      <c r="B2579" s="1" t="s">
        <v>2707</v>
      </c>
      <c r="C2579" s="1" t="s">
        <v>8</v>
      </c>
      <c r="D2579" s="1" t="s">
        <v>2062</v>
      </c>
      <c r="E2579" s="102">
        <v>0</v>
      </c>
    </row>
    <row r="2580" spans="1:5" s="4" customFormat="1" ht="15.75" customHeight="1" x14ac:dyDescent="0.4">
      <c r="A2580" s="1" t="s">
        <v>2708</v>
      </c>
      <c r="B2580" s="1" t="s">
        <v>2709</v>
      </c>
      <c r="C2580" s="1" t="s">
        <v>11429</v>
      </c>
      <c r="D2580" s="1" t="s">
        <v>1999</v>
      </c>
      <c r="E2580" s="102">
        <v>162793</v>
      </c>
    </row>
    <row r="2581" spans="1:5" s="4" customFormat="1" ht="15.75" customHeight="1" x14ac:dyDescent="0.4">
      <c r="A2581" s="1" t="s">
        <v>2710</v>
      </c>
      <c r="B2581" s="1" t="s">
        <v>2711</v>
      </c>
      <c r="C2581" s="1" t="s">
        <v>9</v>
      </c>
      <c r="D2581" s="1" t="s">
        <v>13825</v>
      </c>
      <c r="E2581" s="102">
        <v>0</v>
      </c>
    </row>
    <row r="2582" spans="1:5" s="4" customFormat="1" ht="15.75" customHeight="1" x14ac:dyDescent="0.4">
      <c r="A2582" s="1" t="s">
        <v>2712</v>
      </c>
      <c r="B2582" s="1" t="s">
        <v>2713</v>
      </c>
      <c r="C2582" s="1" t="s">
        <v>9</v>
      </c>
      <c r="D2582" s="1" t="s">
        <v>13825</v>
      </c>
      <c r="E2582" s="102">
        <v>120222</v>
      </c>
    </row>
    <row r="2583" spans="1:5" s="4" customFormat="1" ht="15.75" customHeight="1" x14ac:dyDescent="0.4">
      <c r="A2583" s="1" t="s">
        <v>2714</v>
      </c>
      <c r="B2583" s="1" t="s">
        <v>17739</v>
      </c>
      <c r="C2583" s="1" t="s">
        <v>7</v>
      </c>
      <c r="D2583" s="1" t="s">
        <v>1999</v>
      </c>
      <c r="E2583" s="102">
        <v>0</v>
      </c>
    </row>
    <row r="2584" spans="1:5" s="4" customFormat="1" ht="15.75" customHeight="1" x14ac:dyDescent="0.4">
      <c r="A2584" s="1" t="s">
        <v>2715</v>
      </c>
      <c r="B2584" s="1" t="s">
        <v>2716</v>
      </c>
      <c r="C2584" s="1" t="s">
        <v>9</v>
      </c>
      <c r="D2584" s="1" t="s">
        <v>13825</v>
      </c>
      <c r="E2584" s="102">
        <v>93008</v>
      </c>
    </row>
    <row r="2585" spans="1:5" s="4" customFormat="1" ht="15.75" customHeight="1" x14ac:dyDescent="0.4">
      <c r="A2585" s="1" t="s">
        <v>2717</v>
      </c>
      <c r="B2585" s="1" t="s">
        <v>2718</v>
      </c>
      <c r="C2585" s="1" t="s">
        <v>9</v>
      </c>
      <c r="D2585" s="1" t="s">
        <v>13825</v>
      </c>
      <c r="E2585" s="102">
        <v>0</v>
      </c>
    </row>
    <row r="2586" spans="1:5" s="4" customFormat="1" ht="15.75" customHeight="1" x14ac:dyDescent="0.4">
      <c r="A2586" s="1" t="s">
        <v>2719</v>
      </c>
      <c r="B2586" s="1" t="s">
        <v>2720</v>
      </c>
      <c r="C2586" s="1" t="s">
        <v>9</v>
      </c>
      <c r="D2586" s="1" t="s">
        <v>88</v>
      </c>
      <c r="E2586" s="102">
        <v>0</v>
      </c>
    </row>
    <row r="2587" spans="1:5" s="4" customFormat="1" ht="15.75" customHeight="1" x14ac:dyDescent="0.4">
      <c r="A2587" s="1" t="s">
        <v>2722</v>
      </c>
      <c r="B2587" s="1" t="s">
        <v>2723</v>
      </c>
      <c r="C2587" s="1" t="s">
        <v>9</v>
      </c>
      <c r="D2587" s="1" t="s">
        <v>13825</v>
      </c>
      <c r="E2587" s="102">
        <v>364981</v>
      </c>
    </row>
    <row r="2588" spans="1:5" s="4" customFormat="1" ht="15.75" customHeight="1" x14ac:dyDescent="0.4">
      <c r="A2588" s="1" t="s">
        <v>2724</v>
      </c>
      <c r="B2588" s="1" t="s">
        <v>2725</v>
      </c>
      <c r="C2588" s="1" t="s">
        <v>9</v>
      </c>
      <c r="D2588" s="1" t="s">
        <v>13825</v>
      </c>
      <c r="E2588" s="102">
        <v>0</v>
      </c>
    </row>
    <row r="2589" spans="1:5" s="4" customFormat="1" ht="15.75" customHeight="1" x14ac:dyDescent="0.4">
      <c r="A2589" s="1" t="s">
        <v>2726</v>
      </c>
      <c r="B2589" s="1" t="s">
        <v>2727</v>
      </c>
      <c r="C2589" s="1" t="s">
        <v>9</v>
      </c>
      <c r="D2589" s="1" t="s">
        <v>2227</v>
      </c>
      <c r="E2589" s="102">
        <v>0</v>
      </c>
    </row>
    <row r="2590" spans="1:5" s="4" customFormat="1" ht="15.75" customHeight="1" x14ac:dyDescent="0.4">
      <c r="A2590" s="1" t="s">
        <v>2728</v>
      </c>
      <c r="B2590" s="1" t="s">
        <v>2729</v>
      </c>
      <c r="C2590" s="1" t="s">
        <v>9</v>
      </c>
      <c r="D2590" s="1" t="s">
        <v>2432</v>
      </c>
      <c r="E2590" s="102">
        <v>92668</v>
      </c>
    </row>
    <row r="2591" spans="1:5" s="4" customFormat="1" ht="15.75" customHeight="1" x14ac:dyDescent="0.4">
      <c r="A2591" s="1" t="s">
        <v>2730</v>
      </c>
      <c r="B2591" s="1" t="s">
        <v>2731</v>
      </c>
      <c r="C2591" s="1" t="s">
        <v>8</v>
      </c>
      <c r="D2591" s="1" t="s">
        <v>2062</v>
      </c>
      <c r="E2591" s="102">
        <v>2791</v>
      </c>
    </row>
    <row r="2592" spans="1:5" s="4" customFormat="1" ht="15.75" customHeight="1" x14ac:dyDescent="0.4">
      <c r="A2592" s="1" t="s">
        <v>2732</v>
      </c>
      <c r="B2592" s="1" t="s">
        <v>2733</v>
      </c>
      <c r="C2592" s="1" t="s">
        <v>8</v>
      </c>
      <c r="D2592" s="1" t="s">
        <v>2062</v>
      </c>
      <c r="E2592" s="102">
        <v>2559</v>
      </c>
    </row>
    <row r="2593" spans="1:5" s="4" customFormat="1" ht="15.75" customHeight="1" x14ac:dyDescent="0.4">
      <c r="A2593" s="1" t="s">
        <v>2734</v>
      </c>
      <c r="B2593" s="1" t="s">
        <v>2735</v>
      </c>
      <c r="C2593" s="1" t="s">
        <v>8</v>
      </c>
      <c r="D2593" s="1" t="s">
        <v>2062</v>
      </c>
      <c r="E2593" s="102">
        <v>2439</v>
      </c>
    </row>
    <row r="2594" spans="1:5" s="4" customFormat="1" ht="15.75" customHeight="1" x14ac:dyDescent="0.4">
      <c r="A2594" s="1" t="s">
        <v>2736</v>
      </c>
      <c r="B2594" s="1" t="s">
        <v>17740</v>
      </c>
      <c r="C2594" s="1" t="s">
        <v>9</v>
      </c>
      <c r="D2594" s="1" t="s">
        <v>13825</v>
      </c>
      <c r="E2594" s="102">
        <v>0</v>
      </c>
    </row>
    <row r="2595" spans="1:5" s="4" customFormat="1" ht="15.75" customHeight="1" x14ac:dyDescent="0.4">
      <c r="A2595" s="1" t="s">
        <v>2737</v>
      </c>
      <c r="B2595" s="1" t="s">
        <v>2738</v>
      </c>
      <c r="C2595" s="1" t="s">
        <v>9</v>
      </c>
      <c r="D2595" s="1" t="s">
        <v>1709</v>
      </c>
      <c r="E2595" s="102">
        <v>493668</v>
      </c>
    </row>
    <row r="2596" spans="1:5" s="4" customFormat="1" ht="15.75" customHeight="1" x14ac:dyDescent="0.4">
      <c r="A2596" s="1" t="s">
        <v>2739</v>
      </c>
      <c r="B2596" s="1" t="s">
        <v>2740</v>
      </c>
      <c r="C2596" s="1" t="s">
        <v>4</v>
      </c>
      <c r="D2596" s="1" t="s">
        <v>2117</v>
      </c>
      <c r="E2596" s="102">
        <v>0</v>
      </c>
    </row>
    <row r="2597" spans="1:5" s="4" customFormat="1" ht="15.75" customHeight="1" x14ac:dyDescent="0.4">
      <c r="A2597" s="1" t="s">
        <v>2741</v>
      </c>
      <c r="B2597" s="1" t="s">
        <v>2742</v>
      </c>
      <c r="C2597" s="1" t="s">
        <v>9</v>
      </c>
      <c r="D2597" s="1" t="s">
        <v>1999</v>
      </c>
      <c r="E2597" s="102">
        <v>0</v>
      </c>
    </row>
    <row r="2598" spans="1:5" s="4" customFormat="1" ht="15.75" customHeight="1" x14ac:dyDescent="0.4">
      <c r="A2598" s="1" t="s">
        <v>2743</v>
      </c>
      <c r="B2598" s="1" t="s">
        <v>2744</v>
      </c>
      <c r="C2598" s="1" t="s">
        <v>8</v>
      </c>
      <c r="D2598" s="1" t="s">
        <v>16</v>
      </c>
      <c r="E2598" s="102">
        <v>0</v>
      </c>
    </row>
    <row r="2599" spans="1:5" s="4" customFormat="1" ht="15.75" customHeight="1" x14ac:dyDescent="0.4">
      <c r="A2599" s="1" t="s">
        <v>2745</v>
      </c>
      <c r="B2599" s="1" t="s">
        <v>2746</v>
      </c>
      <c r="C2599" s="1" t="s">
        <v>9</v>
      </c>
      <c r="D2599" s="1" t="s">
        <v>1999</v>
      </c>
      <c r="E2599" s="102">
        <v>8052</v>
      </c>
    </row>
    <row r="2600" spans="1:5" s="4" customFormat="1" ht="15.75" customHeight="1" x14ac:dyDescent="0.4">
      <c r="A2600" s="1" t="s">
        <v>2747</v>
      </c>
      <c r="B2600" s="1" t="s">
        <v>2748</v>
      </c>
      <c r="C2600" s="1" t="s">
        <v>9</v>
      </c>
      <c r="D2600" s="1" t="s">
        <v>1999</v>
      </c>
      <c r="E2600" s="102">
        <v>8420</v>
      </c>
    </row>
    <row r="2601" spans="1:5" s="4" customFormat="1" ht="15.75" customHeight="1" x14ac:dyDescent="0.4">
      <c r="A2601" s="1" t="s">
        <v>2749</v>
      </c>
      <c r="B2601" s="1" t="s">
        <v>2750</v>
      </c>
      <c r="C2601" s="1" t="s">
        <v>8</v>
      </c>
      <c r="D2601" s="1" t="s">
        <v>2751</v>
      </c>
      <c r="E2601" s="102">
        <v>0</v>
      </c>
    </row>
    <row r="2602" spans="1:5" s="4" customFormat="1" ht="15.75" customHeight="1" x14ac:dyDescent="0.4">
      <c r="A2602" s="1" t="s">
        <v>2752</v>
      </c>
      <c r="B2602" s="1" t="s">
        <v>2753</v>
      </c>
      <c r="C2602" s="1" t="s">
        <v>9</v>
      </c>
      <c r="D2602" s="1" t="s">
        <v>2046</v>
      </c>
      <c r="E2602" s="102">
        <v>60306</v>
      </c>
    </row>
    <row r="2603" spans="1:5" s="4" customFormat="1" ht="15.75" customHeight="1" x14ac:dyDescent="0.4">
      <c r="A2603" s="1" t="s">
        <v>2754</v>
      </c>
      <c r="B2603" s="1" t="s">
        <v>18890</v>
      </c>
      <c r="C2603" s="1" t="s">
        <v>9</v>
      </c>
      <c r="D2603" s="1" t="s">
        <v>13825</v>
      </c>
      <c r="E2603" s="102">
        <v>0</v>
      </c>
    </row>
    <row r="2604" spans="1:5" s="4" customFormat="1" ht="15.75" customHeight="1" x14ac:dyDescent="0.4">
      <c r="A2604" s="1" t="s">
        <v>2755</v>
      </c>
      <c r="B2604" s="1" t="s">
        <v>2756</v>
      </c>
      <c r="C2604" s="1" t="s">
        <v>9</v>
      </c>
      <c r="D2604" s="1" t="s">
        <v>13825</v>
      </c>
      <c r="E2604" s="102">
        <v>219484</v>
      </c>
    </row>
    <row r="2605" spans="1:5" s="4" customFormat="1" ht="15.75" customHeight="1" x14ac:dyDescent="0.4">
      <c r="A2605" s="1" t="s">
        <v>2757</v>
      </c>
      <c r="B2605" s="1" t="s">
        <v>2758</v>
      </c>
      <c r="C2605" s="1" t="s">
        <v>9</v>
      </c>
      <c r="D2605" s="1" t="s">
        <v>1999</v>
      </c>
      <c r="E2605" s="102">
        <v>126360</v>
      </c>
    </row>
    <row r="2606" spans="1:5" s="4" customFormat="1" ht="15.75" customHeight="1" x14ac:dyDescent="0.4">
      <c r="A2606" s="1" t="s">
        <v>2759</v>
      </c>
      <c r="B2606" s="1" t="s">
        <v>2760</v>
      </c>
      <c r="C2606" s="1" t="s">
        <v>9</v>
      </c>
      <c r="D2606" s="1" t="s">
        <v>1999</v>
      </c>
      <c r="E2606" s="102">
        <v>131572</v>
      </c>
    </row>
    <row r="2607" spans="1:5" s="4" customFormat="1" ht="15.75" customHeight="1" x14ac:dyDescent="0.4">
      <c r="A2607" s="1" t="s">
        <v>2761</v>
      </c>
      <c r="B2607" s="1" t="s">
        <v>2762</v>
      </c>
      <c r="C2607" s="1" t="s">
        <v>8</v>
      </c>
      <c r="D2607" s="1" t="s">
        <v>2136</v>
      </c>
      <c r="E2607" s="102">
        <v>123311</v>
      </c>
    </row>
    <row r="2608" spans="1:5" s="4" customFormat="1" ht="15.75" customHeight="1" x14ac:dyDescent="0.4">
      <c r="A2608" s="1" t="s">
        <v>2763</v>
      </c>
      <c r="B2608" s="1" t="s">
        <v>2764</v>
      </c>
      <c r="C2608" s="1" t="s">
        <v>9</v>
      </c>
      <c r="D2608" s="1" t="s">
        <v>1999</v>
      </c>
      <c r="E2608" s="102">
        <v>56812</v>
      </c>
    </row>
    <row r="2609" spans="1:5" s="4" customFormat="1" ht="15.75" customHeight="1" x14ac:dyDescent="0.4">
      <c r="A2609" s="1" t="s">
        <v>2765</v>
      </c>
      <c r="B2609" s="1" t="s">
        <v>2766</v>
      </c>
      <c r="C2609" s="1" t="s">
        <v>9</v>
      </c>
      <c r="D2609" s="1" t="s">
        <v>1999</v>
      </c>
      <c r="E2609" s="102">
        <v>398391</v>
      </c>
    </row>
    <row r="2610" spans="1:5" s="4" customFormat="1" ht="15.75" customHeight="1" x14ac:dyDescent="0.4">
      <c r="A2610" s="1" t="s">
        <v>2767</v>
      </c>
      <c r="B2610" s="1" t="s">
        <v>2768</v>
      </c>
      <c r="C2610" s="1" t="s">
        <v>9</v>
      </c>
      <c r="D2610" s="1" t="s">
        <v>1999</v>
      </c>
      <c r="E2610" s="102">
        <v>348155</v>
      </c>
    </row>
    <row r="2611" spans="1:5" s="4" customFormat="1" ht="15.75" customHeight="1" x14ac:dyDescent="0.4">
      <c r="A2611" s="1" t="s">
        <v>2769</v>
      </c>
      <c r="B2611" s="1" t="s">
        <v>2770</v>
      </c>
      <c r="C2611" s="1" t="s">
        <v>8</v>
      </c>
      <c r="D2611" s="1" t="s">
        <v>2117</v>
      </c>
      <c r="E2611" s="102">
        <v>0</v>
      </c>
    </row>
    <row r="2612" spans="1:5" s="4" customFormat="1" ht="15.75" customHeight="1" x14ac:dyDescent="0.4">
      <c r="A2612" s="1" t="s">
        <v>2771</v>
      </c>
      <c r="B2612" s="1" t="s">
        <v>18891</v>
      </c>
      <c r="C2612" s="1" t="s">
        <v>8</v>
      </c>
      <c r="D2612" s="1" t="s">
        <v>2772</v>
      </c>
      <c r="E2612" s="102">
        <v>0</v>
      </c>
    </row>
    <row r="2613" spans="1:5" s="4" customFormat="1" ht="15.75" customHeight="1" x14ac:dyDescent="0.4">
      <c r="A2613" s="1" t="s">
        <v>2773</v>
      </c>
      <c r="B2613" s="1" t="s">
        <v>18892</v>
      </c>
      <c r="C2613" s="1" t="s">
        <v>8</v>
      </c>
      <c r="D2613" s="1" t="s">
        <v>2772</v>
      </c>
      <c r="E2613" s="102">
        <v>0</v>
      </c>
    </row>
    <row r="2614" spans="1:5" s="4" customFormat="1" ht="15.75" customHeight="1" x14ac:dyDescent="0.4">
      <c r="A2614" s="1" t="s">
        <v>2774</v>
      </c>
      <c r="B2614" s="1" t="s">
        <v>2775</v>
      </c>
      <c r="C2614" s="1" t="s">
        <v>9</v>
      </c>
      <c r="D2614" s="1" t="s">
        <v>2046</v>
      </c>
      <c r="E2614" s="102">
        <v>149732</v>
      </c>
    </row>
    <row r="2615" spans="1:5" s="4" customFormat="1" ht="15.75" customHeight="1" x14ac:dyDescent="0.4">
      <c r="A2615" s="1" t="s">
        <v>2776</v>
      </c>
      <c r="B2615" s="1" t="s">
        <v>2777</v>
      </c>
      <c r="C2615" s="1" t="s">
        <v>9</v>
      </c>
      <c r="D2615" s="1" t="s">
        <v>2046</v>
      </c>
      <c r="E2615" s="102">
        <v>0</v>
      </c>
    </row>
    <row r="2616" spans="1:5" s="4" customFormat="1" ht="15.75" customHeight="1" x14ac:dyDescent="0.4">
      <c r="A2616" s="1" t="s">
        <v>2778</v>
      </c>
      <c r="B2616" s="1" t="s">
        <v>2779</v>
      </c>
      <c r="C2616" s="1" t="s">
        <v>9</v>
      </c>
      <c r="D2616" s="1" t="s">
        <v>2046</v>
      </c>
      <c r="E2616" s="102">
        <v>0</v>
      </c>
    </row>
    <row r="2617" spans="1:5" s="4" customFormat="1" ht="15.75" customHeight="1" x14ac:dyDescent="0.4">
      <c r="A2617" s="1" t="s">
        <v>2780</v>
      </c>
      <c r="B2617" s="1" t="s">
        <v>2781</v>
      </c>
      <c r="C2617" s="1" t="s">
        <v>8</v>
      </c>
      <c r="D2617" s="1" t="s">
        <v>2782</v>
      </c>
      <c r="E2617" s="102">
        <v>0</v>
      </c>
    </row>
    <row r="2618" spans="1:5" s="4" customFormat="1" ht="15.75" customHeight="1" x14ac:dyDescent="0.4">
      <c r="A2618" s="1" t="s">
        <v>2783</v>
      </c>
      <c r="B2618" s="1" t="s">
        <v>7954</v>
      </c>
      <c r="C2618" s="1" t="s">
        <v>8</v>
      </c>
      <c r="D2618" s="1" t="s">
        <v>2674</v>
      </c>
      <c r="E2618" s="102">
        <v>3035</v>
      </c>
    </row>
    <row r="2619" spans="1:5" s="4" customFormat="1" ht="15.75" customHeight="1" x14ac:dyDescent="0.4">
      <c r="A2619" s="1" t="s">
        <v>2784</v>
      </c>
      <c r="B2619" s="1" t="s">
        <v>13607</v>
      </c>
      <c r="C2619" s="1" t="s">
        <v>8</v>
      </c>
      <c r="D2619" s="1" t="s">
        <v>2674</v>
      </c>
      <c r="E2619" s="102">
        <v>0</v>
      </c>
    </row>
    <row r="2620" spans="1:5" s="4" customFormat="1" ht="15.75" customHeight="1" x14ac:dyDescent="0.4">
      <c r="A2620" s="1" t="s">
        <v>2785</v>
      </c>
      <c r="B2620" s="1" t="s">
        <v>2786</v>
      </c>
      <c r="C2620" s="1" t="s">
        <v>8</v>
      </c>
      <c r="D2620" s="1" t="s">
        <v>2062</v>
      </c>
      <c r="E2620" s="102">
        <v>4052</v>
      </c>
    </row>
    <row r="2621" spans="1:5" s="4" customFormat="1" ht="15.75" customHeight="1" x14ac:dyDescent="0.4">
      <c r="A2621" s="1" t="s">
        <v>2787</v>
      </c>
      <c r="B2621" s="1" t="s">
        <v>2788</v>
      </c>
      <c r="C2621" s="1" t="s">
        <v>8</v>
      </c>
      <c r="D2621" s="1" t="s">
        <v>1709</v>
      </c>
      <c r="E2621" s="102">
        <v>20263</v>
      </c>
    </row>
    <row r="2622" spans="1:5" s="4" customFormat="1" ht="15.75" customHeight="1" x14ac:dyDescent="0.4">
      <c r="A2622" s="1" t="s">
        <v>2789</v>
      </c>
      <c r="B2622" s="1" t="s">
        <v>2790</v>
      </c>
      <c r="C2622" s="1" t="s">
        <v>8</v>
      </c>
      <c r="D2622" s="1" t="s">
        <v>1709</v>
      </c>
      <c r="E2622" s="102">
        <v>21240</v>
      </c>
    </row>
    <row r="2623" spans="1:5" s="4" customFormat="1" ht="15.75" customHeight="1" x14ac:dyDescent="0.4">
      <c r="A2623" s="1" t="s">
        <v>2791</v>
      </c>
      <c r="B2623" s="1" t="s">
        <v>2792</v>
      </c>
      <c r="C2623" s="1" t="s">
        <v>11</v>
      </c>
      <c r="D2623" s="1" t="s">
        <v>2793</v>
      </c>
      <c r="E2623" s="102">
        <v>0</v>
      </c>
    </row>
    <row r="2624" spans="1:5" s="4" customFormat="1" ht="15.75" customHeight="1" x14ac:dyDescent="0.4">
      <c r="A2624" s="1" t="s">
        <v>2794</v>
      </c>
      <c r="B2624" s="1" t="s">
        <v>2795</v>
      </c>
      <c r="C2624" s="1" t="s">
        <v>11</v>
      </c>
      <c r="D2624" s="1" t="s">
        <v>17087</v>
      </c>
      <c r="E2624" s="102">
        <v>1504714</v>
      </c>
    </row>
    <row r="2625" spans="1:5" s="4" customFormat="1" ht="15.75" customHeight="1" x14ac:dyDescent="0.4">
      <c r="A2625" s="1" t="s">
        <v>2796</v>
      </c>
      <c r="B2625" s="1" t="s">
        <v>2797</v>
      </c>
      <c r="C2625" s="1" t="s">
        <v>9</v>
      </c>
      <c r="D2625" s="1" t="s">
        <v>2065</v>
      </c>
      <c r="E2625" s="102">
        <v>0</v>
      </c>
    </row>
    <row r="2626" spans="1:5" s="4" customFormat="1" ht="15.75" customHeight="1" x14ac:dyDescent="0.4">
      <c r="A2626" s="1" t="s">
        <v>2798</v>
      </c>
      <c r="B2626" s="1" t="s">
        <v>18893</v>
      </c>
      <c r="C2626" s="1" t="s">
        <v>9</v>
      </c>
      <c r="D2626" s="1" t="s">
        <v>2065</v>
      </c>
      <c r="E2626" s="102">
        <v>7093</v>
      </c>
    </row>
    <row r="2627" spans="1:5" s="4" customFormat="1" ht="15.75" customHeight="1" x14ac:dyDescent="0.4">
      <c r="A2627" s="1" t="s">
        <v>2799</v>
      </c>
      <c r="B2627" s="1" t="s">
        <v>18894</v>
      </c>
      <c r="C2627" s="1" t="s">
        <v>8</v>
      </c>
      <c r="D2627" s="1" t="s">
        <v>2751</v>
      </c>
      <c r="E2627" s="102">
        <v>0</v>
      </c>
    </row>
    <row r="2628" spans="1:5" s="4" customFormat="1" ht="15.75" customHeight="1" x14ac:dyDescent="0.4">
      <c r="A2628" s="1" t="s">
        <v>2800</v>
      </c>
      <c r="B2628" s="1" t="s">
        <v>2801</v>
      </c>
      <c r="C2628" s="1" t="s">
        <v>9</v>
      </c>
      <c r="D2628" s="1" t="s">
        <v>1999</v>
      </c>
      <c r="E2628" s="102">
        <v>17672</v>
      </c>
    </row>
    <row r="2629" spans="1:5" s="4" customFormat="1" ht="15.75" customHeight="1" x14ac:dyDescent="0.4">
      <c r="A2629" s="1" t="s">
        <v>2802</v>
      </c>
      <c r="B2629" s="1" t="s">
        <v>2803</v>
      </c>
      <c r="C2629" s="1" t="s">
        <v>9</v>
      </c>
      <c r="D2629" s="1" t="s">
        <v>1999</v>
      </c>
      <c r="E2629" s="102">
        <v>52096</v>
      </c>
    </row>
    <row r="2630" spans="1:5" s="4" customFormat="1" ht="15.75" customHeight="1" x14ac:dyDescent="0.4">
      <c r="A2630" s="1" t="s">
        <v>2804</v>
      </c>
      <c r="B2630" s="1" t="s">
        <v>2805</v>
      </c>
      <c r="C2630" s="1" t="s">
        <v>9</v>
      </c>
      <c r="D2630" s="1" t="s">
        <v>26</v>
      </c>
      <c r="E2630" s="102">
        <v>0</v>
      </c>
    </row>
    <row r="2631" spans="1:5" s="4" customFormat="1" ht="15.75" customHeight="1" x14ac:dyDescent="0.4">
      <c r="A2631" s="1" t="s">
        <v>2806</v>
      </c>
      <c r="B2631" s="1" t="s">
        <v>18895</v>
      </c>
      <c r="C2631" s="1" t="s">
        <v>9</v>
      </c>
      <c r="D2631" s="1" t="s">
        <v>26</v>
      </c>
      <c r="E2631" s="102">
        <v>0</v>
      </c>
    </row>
    <row r="2632" spans="1:5" s="4" customFormat="1" ht="15.75" customHeight="1" x14ac:dyDescent="0.4">
      <c r="A2632" s="1" t="s">
        <v>2807</v>
      </c>
      <c r="B2632" s="1" t="s">
        <v>2808</v>
      </c>
      <c r="C2632" s="1" t="s">
        <v>9</v>
      </c>
      <c r="D2632" s="1" t="s">
        <v>17087</v>
      </c>
      <c r="E2632" s="102">
        <v>46003</v>
      </c>
    </row>
    <row r="2633" spans="1:5" s="4" customFormat="1" ht="15.75" customHeight="1" x14ac:dyDescent="0.4">
      <c r="A2633" s="1" t="s">
        <v>2809</v>
      </c>
      <c r="B2633" s="1" t="s">
        <v>2810</v>
      </c>
      <c r="C2633" s="1" t="s">
        <v>8</v>
      </c>
      <c r="D2633" s="1" t="s">
        <v>1709</v>
      </c>
      <c r="E2633" s="102">
        <v>19890</v>
      </c>
    </row>
    <row r="2634" spans="1:5" s="4" customFormat="1" ht="15.75" customHeight="1" x14ac:dyDescent="0.4">
      <c r="A2634" s="1" t="s">
        <v>2811</v>
      </c>
      <c r="B2634" s="1" t="s">
        <v>2812</v>
      </c>
      <c r="C2634" s="1" t="s">
        <v>9</v>
      </c>
      <c r="D2634" s="1" t="s">
        <v>1999</v>
      </c>
      <c r="E2634" s="102">
        <v>0</v>
      </c>
    </row>
    <row r="2635" spans="1:5" s="4" customFormat="1" ht="15.75" customHeight="1" x14ac:dyDescent="0.4">
      <c r="A2635" s="1" t="s">
        <v>2813</v>
      </c>
      <c r="B2635" s="1" t="s">
        <v>18896</v>
      </c>
      <c r="C2635" s="1" t="s">
        <v>9</v>
      </c>
      <c r="D2635" s="1" t="s">
        <v>13825</v>
      </c>
      <c r="E2635" s="102">
        <v>174706</v>
      </c>
    </row>
    <row r="2636" spans="1:5" s="4" customFormat="1" ht="15.75" customHeight="1" x14ac:dyDescent="0.4">
      <c r="A2636" s="1" t="s">
        <v>2814</v>
      </c>
      <c r="B2636" s="1" t="s">
        <v>7955</v>
      </c>
      <c r="C2636" s="1" t="s">
        <v>9</v>
      </c>
      <c r="D2636" s="1" t="s">
        <v>13825</v>
      </c>
      <c r="E2636" s="102">
        <v>277825</v>
      </c>
    </row>
    <row r="2637" spans="1:5" s="4" customFormat="1" ht="15.75" customHeight="1" x14ac:dyDescent="0.4">
      <c r="A2637" s="1" t="s">
        <v>2815</v>
      </c>
      <c r="B2637" s="1" t="s">
        <v>7956</v>
      </c>
      <c r="C2637" s="1" t="s">
        <v>9</v>
      </c>
      <c r="D2637" s="1" t="s">
        <v>13825</v>
      </c>
      <c r="E2637" s="102">
        <v>341197</v>
      </c>
    </row>
    <row r="2638" spans="1:5" s="4" customFormat="1" ht="15.75" customHeight="1" x14ac:dyDescent="0.4">
      <c r="A2638" s="1" t="s">
        <v>2816</v>
      </c>
      <c r="B2638" s="1" t="s">
        <v>7957</v>
      </c>
      <c r="C2638" s="1" t="s">
        <v>9</v>
      </c>
      <c r="D2638" s="1" t="s">
        <v>13825</v>
      </c>
      <c r="E2638" s="102">
        <v>246674</v>
      </c>
    </row>
    <row r="2639" spans="1:5" s="4" customFormat="1" ht="15.75" customHeight="1" x14ac:dyDescent="0.4">
      <c r="A2639" s="1" t="s">
        <v>2817</v>
      </c>
      <c r="B2639" s="1" t="s">
        <v>7958</v>
      </c>
      <c r="C2639" s="1" t="s">
        <v>9</v>
      </c>
      <c r="D2639" s="1" t="s">
        <v>13825</v>
      </c>
      <c r="E2639" s="102">
        <v>187082</v>
      </c>
    </row>
    <row r="2640" spans="1:5" s="4" customFormat="1" ht="15.75" customHeight="1" x14ac:dyDescent="0.4">
      <c r="A2640" s="1" t="s">
        <v>2818</v>
      </c>
      <c r="B2640" s="1" t="s">
        <v>13550</v>
      </c>
      <c r="C2640" s="1" t="s">
        <v>9</v>
      </c>
      <c r="D2640" s="1" t="s">
        <v>13825</v>
      </c>
      <c r="E2640" s="102">
        <v>0</v>
      </c>
    </row>
    <row r="2641" spans="1:5" s="4" customFormat="1" ht="15.75" customHeight="1" x14ac:dyDescent="0.4">
      <c r="A2641" s="1" t="s">
        <v>2819</v>
      </c>
      <c r="B2641" s="1" t="s">
        <v>2820</v>
      </c>
      <c r="C2641" s="1" t="s">
        <v>9</v>
      </c>
      <c r="D2641" s="1" t="s">
        <v>1999</v>
      </c>
      <c r="E2641" s="102">
        <v>3488</v>
      </c>
    </row>
    <row r="2642" spans="1:5" s="4" customFormat="1" ht="15.75" customHeight="1" x14ac:dyDescent="0.4">
      <c r="A2642" s="1" t="s">
        <v>2821</v>
      </c>
      <c r="B2642" s="1" t="s">
        <v>2822</v>
      </c>
      <c r="C2642" s="1" t="s">
        <v>9</v>
      </c>
      <c r="D2642" s="1" t="s">
        <v>13825</v>
      </c>
      <c r="E2642" s="102">
        <v>0</v>
      </c>
    </row>
    <row r="2643" spans="1:5" s="4" customFormat="1" ht="15.75" customHeight="1" x14ac:dyDescent="0.4">
      <c r="A2643" s="1" t="s">
        <v>2823</v>
      </c>
      <c r="B2643" s="1" t="s">
        <v>13606</v>
      </c>
      <c r="C2643" s="1" t="s">
        <v>11429</v>
      </c>
      <c r="D2643" s="1" t="s">
        <v>2252</v>
      </c>
      <c r="E2643" s="102">
        <v>0</v>
      </c>
    </row>
    <row r="2644" spans="1:5" s="4" customFormat="1" ht="15.75" customHeight="1" x14ac:dyDescent="0.4">
      <c r="A2644" s="1" t="s">
        <v>2824</v>
      </c>
      <c r="B2644" s="1" t="s">
        <v>2825</v>
      </c>
      <c r="C2644" s="1" t="s">
        <v>8</v>
      </c>
      <c r="D2644" s="1" t="s">
        <v>170</v>
      </c>
      <c r="E2644" s="102">
        <v>43836</v>
      </c>
    </row>
    <row r="2645" spans="1:5" s="4" customFormat="1" ht="15.75" customHeight="1" x14ac:dyDescent="0.4">
      <c r="A2645" s="1" t="s">
        <v>2826</v>
      </c>
      <c r="B2645" s="1" t="s">
        <v>2827</v>
      </c>
      <c r="C2645" s="1" t="s">
        <v>8</v>
      </c>
      <c r="D2645" s="1" t="s">
        <v>2598</v>
      </c>
      <c r="E2645" s="102">
        <v>43149</v>
      </c>
    </row>
    <row r="2646" spans="1:5" s="4" customFormat="1" ht="15.75" customHeight="1" x14ac:dyDescent="0.4">
      <c r="A2646" s="1" t="s">
        <v>2828</v>
      </c>
      <c r="B2646" s="1" t="s">
        <v>2829</v>
      </c>
      <c r="C2646" s="1" t="s">
        <v>8</v>
      </c>
      <c r="D2646" s="1" t="s">
        <v>1709</v>
      </c>
      <c r="E2646" s="102">
        <v>0</v>
      </c>
    </row>
    <row r="2647" spans="1:5" s="4" customFormat="1" ht="15.75" customHeight="1" x14ac:dyDescent="0.4">
      <c r="A2647" s="1" t="s">
        <v>2830</v>
      </c>
      <c r="B2647" s="1" t="s">
        <v>2831</v>
      </c>
      <c r="C2647" s="1" t="s">
        <v>8</v>
      </c>
      <c r="D2647" s="1" t="s">
        <v>1999</v>
      </c>
      <c r="E2647" s="102">
        <v>78708</v>
      </c>
    </row>
    <row r="2648" spans="1:5" s="4" customFormat="1" ht="15.75" customHeight="1" x14ac:dyDescent="0.4">
      <c r="A2648" s="1" t="s">
        <v>2832</v>
      </c>
      <c r="B2648" s="1" t="s">
        <v>2833</v>
      </c>
      <c r="C2648" s="1" t="s">
        <v>8</v>
      </c>
      <c r="D2648" s="1" t="s">
        <v>1999</v>
      </c>
      <c r="E2648" s="102">
        <v>77522</v>
      </c>
    </row>
    <row r="2649" spans="1:5" s="4" customFormat="1" ht="15.75" customHeight="1" x14ac:dyDescent="0.4">
      <c r="A2649" s="1" t="s">
        <v>2834</v>
      </c>
      <c r="B2649" s="1" t="s">
        <v>2835</v>
      </c>
      <c r="C2649" s="1" t="s">
        <v>8</v>
      </c>
      <c r="D2649" s="1" t="s">
        <v>1999</v>
      </c>
      <c r="E2649" s="102">
        <v>77523</v>
      </c>
    </row>
    <row r="2650" spans="1:5" s="4" customFormat="1" ht="15.75" customHeight="1" x14ac:dyDescent="0.4">
      <c r="A2650" s="1" t="s">
        <v>2836</v>
      </c>
      <c r="B2650" s="1" t="s">
        <v>2837</v>
      </c>
      <c r="C2650" s="1" t="s">
        <v>8</v>
      </c>
      <c r="D2650" s="1" t="s">
        <v>1999</v>
      </c>
      <c r="E2650" s="102">
        <v>77522</v>
      </c>
    </row>
    <row r="2651" spans="1:5" s="4" customFormat="1" ht="15.75" customHeight="1" x14ac:dyDescent="0.4">
      <c r="A2651" s="1" t="s">
        <v>2838</v>
      </c>
      <c r="B2651" s="1" t="s">
        <v>2839</v>
      </c>
      <c r="C2651" s="1" t="s">
        <v>8</v>
      </c>
      <c r="D2651" s="1" t="s">
        <v>1999</v>
      </c>
      <c r="E2651" s="102">
        <v>77523</v>
      </c>
    </row>
    <row r="2652" spans="1:5" s="4" customFormat="1" ht="15.75" customHeight="1" x14ac:dyDescent="0.4">
      <c r="A2652" s="1" t="s">
        <v>2840</v>
      </c>
      <c r="B2652" s="1" t="s">
        <v>2841</v>
      </c>
      <c r="C2652" s="1" t="s">
        <v>8</v>
      </c>
      <c r="D2652" s="1" t="s">
        <v>1999</v>
      </c>
      <c r="E2652" s="102">
        <v>77522</v>
      </c>
    </row>
    <row r="2653" spans="1:5" s="4" customFormat="1" ht="15.75" customHeight="1" x14ac:dyDescent="0.4">
      <c r="A2653" s="1" t="s">
        <v>2842</v>
      </c>
      <c r="B2653" s="1" t="s">
        <v>2843</v>
      </c>
      <c r="C2653" s="1" t="s">
        <v>8</v>
      </c>
      <c r="D2653" s="1" t="s">
        <v>1999</v>
      </c>
      <c r="E2653" s="102">
        <v>77523</v>
      </c>
    </row>
    <row r="2654" spans="1:5" s="4" customFormat="1" ht="15.75" customHeight="1" x14ac:dyDescent="0.4">
      <c r="A2654" s="1" t="s">
        <v>2844</v>
      </c>
      <c r="B2654" s="1" t="s">
        <v>2845</v>
      </c>
      <c r="C2654" s="1" t="s">
        <v>8</v>
      </c>
      <c r="D2654" s="1" t="s">
        <v>1999</v>
      </c>
      <c r="E2654" s="102">
        <v>77522</v>
      </c>
    </row>
    <row r="2655" spans="1:5" s="4" customFormat="1" ht="15.75" customHeight="1" x14ac:dyDescent="0.4">
      <c r="A2655" s="1" t="s">
        <v>2846</v>
      </c>
      <c r="B2655" s="1" t="s">
        <v>2847</v>
      </c>
      <c r="C2655" s="1" t="s">
        <v>8</v>
      </c>
      <c r="D2655" s="1" t="s">
        <v>1999</v>
      </c>
      <c r="E2655" s="102">
        <v>77522</v>
      </c>
    </row>
    <row r="2656" spans="1:5" s="4" customFormat="1" ht="15.75" customHeight="1" x14ac:dyDescent="0.4">
      <c r="A2656" s="1" t="s">
        <v>2848</v>
      </c>
      <c r="B2656" s="1" t="s">
        <v>2849</v>
      </c>
      <c r="C2656" s="1" t="s">
        <v>8</v>
      </c>
      <c r="D2656" s="1" t="s">
        <v>1999</v>
      </c>
      <c r="E2656" s="102">
        <v>77760</v>
      </c>
    </row>
    <row r="2657" spans="1:5" s="4" customFormat="1" ht="15.75" customHeight="1" x14ac:dyDescent="0.4">
      <c r="A2657" s="1" t="s">
        <v>2850</v>
      </c>
      <c r="B2657" s="1" t="s">
        <v>2851</v>
      </c>
      <c r="C2657" s="1" t="s">
        <v>8</v>
      </c>
      <c r="D2657" s="1" t="s">
        <v>1999</v>
      </c>
      <c r="E2657" s="102">
        <v>78607</v>
      </c>
    </row>
    <row r="2658" spans="1:5" s="4" customFormat="1" ht="15.75" customHeight="1" x14ac:dyDescent="0.4">
      <c r="A2658" s="1" t="s">
        <v>2852</v>
      </c>
      <c r="B2658" s="1" t="s">
        <v>2853</v>
      </c>
      <c r="C2658" s="1" t="s">
        <v>8</v>
      </c>
      <c r="D2658" s="1" t="s">
        <v>1999</v>
      </c>
      <c r="E2658" s="102">
        <v>80412</v>
      </c>
    </row>
    <row r="2659" spans="1:5" s="4" customFormat="1" ht="15.75" customHeight="1" x14ac:dyDescent="0.4">
      <c r="A2659" s="1" t="s">
        <v>2854</v>
      </c>
      <c r="B2659" s="1" t="s">
        <v>2855</v>
      </c>
      <c r="C2659" s="1" t="s">
        <v>8</v>
      </c>
      <c r="D2659" s="1" t="s">
        <v>1999</v>
      </c>
      <c r="E2659" s="102">
        <v>79612</v>
      </c>
    </row>
    <row r="2660" spans="1:5" s="4" customFormat="1" ht="15.75" customHeight="1" x14ac:dyDescent="0.4">
      <c r="A2660" s="1" t="s">
        <v>2856</v>
      </c>
      <c r="B2660" s="1" t="s">
        <v>2857</v>
      </c>
      <c r="C2660" s="1" t="s">
        <v>8</v>
      </c>
      <c r="D2660" s="1" t="s">
        <v>1999</v>
      </c>
      <c r="E2660" s="102">
        <v>77522</v>
      </c>
    </row>
    <row r="2661" spans="1:5" s="4" customFormat="1" ht="15.75" customHeight="1" x14ac:dyDescent="0.4">
      <c r="A2661" s="1" t="s">
        <v>2858</v>
      </c>
      <c r="B2661" s="1" t="s">
        <v>2859</v>
      </c>
      <c r="C2661" s="1" t="s">
        <v>8</v>
      </c>
      <c r="D2661" s="1" t="s">
        <v>1999</v>
      </c>
      <c r="E2661" s="102">
        <v>77427</v>
      </c>
    </row>
    <row r="2662" spans="1:5" s="4" customFormat="1" ht="15.75" customHeight="1" x14ac:dyDescent="0.4">
      <c r="A2662" s="1" t="s">
        <v>2860</v>
      </c>
      <c r="B2662" s="1" t="s">
        <v>2861</v>
      </c>
      <c r="C2662" s="1" t="s">
        <v>8</v>
      </c>
      <c r="D2662" s="1" t="s">
        <v>1999</v>
      </c>
      <c r="E2662" s="102">
        <v>77916</v>
      </c>
    </row>
    <row r="2663" spans="1:5" s="4" customFormat="1" ht="15.75" customHeight="1" x14ac:dyDescent="0.4">
      <c r="A2663" s="1" t="s">
        <v>2862</v>
      </c>
      <c r="B2663" s="1" t="s">
        <v>2863</v>
      </c>
      <c r="C2663" s="1" t="s">
        <v>8</v>
      </c>
      <c r="D2663" s="1" t="s">
        <v>1999</v>
      </c>
      <c r="E2663" s="102">
        <v>78021</v>
      </c>
    </row>
    <row r="2664" spans="1:5" s="4" customFormat="1" ht="15.75" customHeight="1" x14ac:dyDescent="0.4">
      <c r="A2664" s="1" t="s">
        <v>2864</v>
      </c>
      <c r="B2664" s="1" t="s">
        <v>2865</v>
      </c>
      <c r="C2664" s="1" t="s">
        <v>8</v>
      </c>
      <c r="D2664" s="1" t="s">
        <v>1999</v>
      </c>
      <c r="E2664" s="102">
        <v>77908</v>
      </c>
    </row>
    <row r="2665" spans="1:5" s="4" customFormat="1" ht="15.75" customHeight="1" x14ac:dyDescent="0.4">
      <c r="A2665" s="1" t="s">
        <v>2866</v>
      </c>
      <c r="B2665" s="1" t="s">
        <v>2867</v>
      </c>
      <c r="C2665" s="1" t="s">
        <v>8</v>
      </c>
      <c r="D2665" s="1" t="s">
        <v>1999</v>
      </c>
      <c r="E2665" s="102">
        <v>79120</v>
      </c>
    </row>
    <row r="2666" spans="1:5" s="4" customFormat="1" ht="15.75" customHeight="1" x14ac:dyDescent="0.4">
      <c r="A2666" s="1" t="s">
        <v>2868</v>
      </c>
      <c r="B2666" s="1" t="s">
        <v>2869</v>
      </c>
      <c r="C2666" s="1" t="s">
        <v>8</v>
      </c>
      <c r="D2666" s="1" t="s">
        <v>1999</v>
      </c>
      <c r="E2666" s="102">
        <v>57942</v>
      </c>
    </row>
    <row r="2667" spans="1:5" s="4" customFormat="1" ht="15.75" customHeight="1" x14ac:dyDescent="0.4">
      <c r="A2667" s="1" t="s">
        <v>2870</v>
      </c>
      <c r="B2667" s="1" t="s">
        <v>2871</v>
      </c>
      <c r="C2667" s="1" t="s">
        <v>9</v>
      </c>
      <c r="D2667" s="1" t="s">
        <v>1999</v>
      </c>
      <c r="E2667" s="102">
        <v>159218</v>
      </c>
    </row>
    <row r="2668" spans="1:5" s="4" customFormat="1" ht="15.75" customHeight="1" x14ac:dyDescent="0.4">
      <c r="A2668" s="1" t="s">
        <v>2872</v>
      </c>
      <c r="B2668" s="1" t="s">
        <v>2873</v>
      </c>
      <c r="C2668" s="1" t="s">
        <v>9</v>
      </c>
      <c r="D2668" s="1" t="s">
        <v>1999</v>
      </c>
      <c r="E2668" s="102">
        <v>405</v>
      </c>
    </row>
    <row r="2669" spans="1:5" s="4" customFormat="1" ht="15.75" customHeight="1" x14ac:dyDescent="0.4">
      <c r="A2669" s="1" t="s">
        <v>2874</v>
      </c>
      <c r="B2669" s="1" t="s">
        <v>13605</v>
      </c>
      <c r="C2669" s="1" t="s">
        <v>9</v>
      </c>
      <c r="D2669" s="1" t="s">
        <v>1999</v>
      </c>
      <c r="E2669" s="102">
        <v>0</v>
      </c>
    </row>
    <row r="2670" spans="1:5" s="4" customFormat="1" ht="15.75" customHeight="1" x14ac:dyDescent="0.4">
      <c r="A2670" s="1" t="s">
        <v>2875</v>
      </c>
      <c r="B2670" s="1" t="s">
        <v>2876</v>
      </c>
      <c r="C2670" s="1" t="s">
        <v>8</v>
      </c>
      <c r="D2670" s="1" t="s">
        <v>2090</v>
      </c>
      <c r="E2670" s="102">
        <v>0</v>
      </c>
    </row>
    <row r="2671" spans="1:5" s="4" customFormat="1" ht="15.75" customHeight="1" x14ac:dyDescent="0.4">
      <c r="A2671" s="1" t="s">
        <v>2877</v>
      </c>
      <c r="B2671" s="1" t="s">
        <v>2878</v>
      </c>
      <c r="C2671" s="1" t="s">
        <v>9</v>
      </c>
      <c r="D2671" s="1" t="s">
        <v>13825</v>
      </c>
      <c r="E2671" s="102">
        <v>45541</v>
      </c>
    </row>
    <row r="2672" spans="1:5" s="4" customFormat="1" ht="15.75" customHeight="1" x14ac:dyDescent="0.4">
      <c r="A2672" s="1" t="s">
        <v>2879</v>
      </c>
      <c r="B2672" s="1" t="s">
        <v>2880</v>
      </c>
      <c r="C2672" s="1" t="s">
        <v>8</v>
      </c>
      <c r="D2672" s="1" t="s">
        <v>1999</v>
      </c>
      <c r="E2672" s="102">
        <v>0</v>
      </c>
    </row>
    <row r="2673" spans="1:5" s="4" customFormat="1" ht="15.75" customHeight="1" x14ac:dyDescent="0.4">
      <c r="A2673" s="1" t="s">
        <v>2881</v>
      </c>
      <c r="B2673" s="1" t="s">
        <v>2882</v>
      </c>
      <c r="C2673" s="1" t="s">
        <v>8</v>
      </c>
      <c r="D2673" s="1" t="s">
        <v>1999</v>
      </c>
      <c r="E2673" s="102">
        <v>10014</v>
      </c>
    </row>
    <row r="2674" spans="1:5" s="4" customFormat="1" ht="15.75" customHeight="1" x14ac:dyDescent="0.4">
      <c r="A2674" s="1" t="s">
        <v>2883</v>
      </c>
      <c r="B2674" s="1" t="s">
        <v>2884</v>
      </c>
      <c r="C2674" s="1" t="s">
        <v>8</v>
      </c>
      <c r="D2674" s="1" t="s">
        <v>1999</v>
      </c>
      <c r="E2674" s="102">
        <v>22118</v>
      </c>
    </row>
    <row r="2675" spans="1:5" s="4" customFormat="1" ht="15.75" customHeight="1" x14ac:dyDescent="0.4">
      <c r="A2675" s="1" t="s">
        <v>2885</v>
      </c>
      <c r="B2675" s="1" t="s">
        <v>2886</v>
      </c>
      <c r="C2675" s="1" t="s">
        <v>8</v>
      </c>
      <c r="D2675" s="1" t="s">
        <v>1999</v>
      </c>
      <c r="E2675" s="102">
        <v>0</v>
      </c>
    </row>
    <row r="2676" spans="1:5" s="4" customFormat="1" ht="15.75" customHeight="1" x14ac:dyDescent="0.4">
      <c r="A2676" s="1" t="s">
        <v>2887</v>
      </c>
      <c r="B2676" s="1" t="s">
        <v>2888</v>
      </c>
      <c r="C2676" s="1" t="s">
        <v>8</v>
      </c>
      <c r="D2676" s="1" t="s">
        <v>1999</v>
      </c>
      <c r="E2676" s="102">
        <v>0</v>
      </c>
    </row>
    <row r="2677" spans="1:5" s="4" customFormat="1" ht="15.75" customHeight="1" x14ac:dyDescent="0.4">
      <c r="A2677" s="1" t="s">
        <v>2889</v>
      </c>
      <c r="B2677" s="1" t="s">
        <v>2890</v>
      </c>
      <c r="C2677" s="1" t="s">
        <v>8</v>
      </c>
      <c r="D2677" s="1" t="s">
        <v>1999</v>
      </c>
      <c r="E2677" s="102">
        <v>96043</v>
      </c>
    </row>
    <row r="2678" spans="1:5" s="4" customFormat="1" ht="15.75" customHeight="1" x14ac:dyDescent="0.4">
      <c r="A2678" s="1" t="s">
        <v>2891</v>
      </c>
      <c r="B2678" s="1" t="s">
        <v>2892</v>
      </c>
      <c r="C2678" s="1" t="s">
        <v>8</v>
      </c>
      <c r="D2678" s="1" t="s">
        <v>1999</v>
      </c>
      <c r="E2678" s="102">
        <v>0</v>
      </c>
    </row>
    <row r="2679" spans="1:5" s="4" customFormat="1" ht="15.75" customHeight="1" x14ac:dyDescent="0.4">
      <c r="A2679" s="1" t="s">
        <v>2893</v>
      </c>
      <c r="B2679" s="1" t="s">
        <v>2894</v>
      </c>
      <c r="C2679" s="1" t="s">
        <v>8</v>
      </c>
      <c r="D2679" s="1" t="s">
        <v>1999</v>
      </c>
      <c r="E2679" s="102">
        <v>0</v>
      </c>
    </row>
    <row r="2680" spans="1:5" s="4" customFormat="1" ht="15.75" customHeight="1" x14ac:dyDescent="0.4">
      <c r="A2680" s="1" t="s">
        <v>2895</v>
      </c>
      <c r="B2680" s="1" t="s">
        <v>2896</v>
      </c>
      <c r="C2680" s="1" t="s">
        <v>4</v>
      </c>
      <c r="D2680" s="1" t="s">
        <v>1709</v>
      </c>
      <c r="E2680" s="102">
        <v>0</v>
      </c>
    </row>
    <row r="2681" spans="1:5" s="4" customFormat="1" ht="15.75" customHeight="1" x14ac:dyDescent="0.4">
      <c r="A2681" s="1" t="s">
        <v>2897</v>
      </c>
      <c r="B2681" s="1" t="s">
        <v>2898</v>
      </c>
      <c r="C2681" s="1" t="s">
        <v>8</v>
      </c>
      <c r="D2681" s="1" t="s">
        <v>1995</v>
      </c>
      <c r="E2681" s="102">
        <v>0</v>
      </c>
    </row>
    <row r="2682" spans="1:5" s="4" customFormat="1" ht="15.75" customHeight="1" x14ac:dyDescent="0.4">
      <c r="A2682" s="1" t="s">
        <v>2899</v>
      </c>
      <c r="B2682" s="1" t="s">
        <v>2900</v>
      </c>
      <c r="C2682" s="1" t="s">
        <v>8</v>
      </c>
      <c r="D2682" s="1" t="s">
        <v>1999</v>
      </c>
      <c r="E2682" s="102">
        <v>0</v>
      </c>
    </row>
    <row r="2683" spans="1:5" s="4" customFormat="1" ht="15.75" customHeight="1" x14ac:dyDescent="0.4">
      <c r="A2683" s="1" t="s">
        <v>2901</v>
      </c>
      <c r="B2683" s="1" t="s">
        <v>2902</v>
      </c>
      <c r="C2683" s="1" t="s">
        <v>8</v>
      </c>
      <c r="D2683" s="1" t="s">
        <v>1999</v>
      </c>
      <c r="E2683" s="102">
        <v>0</v>
      </c>
    </row>
    <row r="2684" spans="1:5" s="4" customFormat="1" ht="15.75" customHeight="1" x14ac:dyDescent="0.4">
      <c r="A2684" s="1" t="s">
        <v>2903</v>
      </c>
      <c r="B2684" s="1" t="s">
        <v>2904</v>
      </c>
      <c r="C2684" s="1" t="s">
        <v>8</v>
      </c>
      <c r="D2684" s="1" t="s">
        <v>1999</v>
      </c>
      <c r="E2684" s="102">
        <v>46271</v>
      </c>
    </row>
    <row r="2685" spans="1:5" s="4" customFormat="1" ht="15.75" customHeight="1" x14ac:dyDescent="0.4">
      <c r="A2685" s="1" t="s">
        <v>2905</v>
      </c>
      <c r="B2685" s="1" t="s">
        <v>2906</v>
      </c>
      <c r="C2685" s="1" t="s">
        <v>8</v>
      </c>
      <c r="D2685" s="1" t="s">
        <v>1999</v>
      </c>
      <c r="E2685" s="102">
        <v>111543</v>
      </c>
    </row>
    <row r="2686" spans="1:5" s="4" customFormat="1" ht="15.75" customHeight="1" x14ac:dyDescent="0.4">
      <c r="A2686" s="1" t="s">
        <v>2907</v>
      </c>
      <c r="B2686" s="1" t="s">
        <v>2908</v>
      </c>
      <c r="C2686" s="1" t="s">
        <v>8</v>
      </c>
      <c r="D2686" s="1" t="s">
        <v>1999</v>
      </c>
      <c r="E2686" s="102">
        <v>0</v>
      </c>
    </row>
    <row r="2687" spans="1:5" s="4" customFormat="1" ht="15.75" customHeight="1" x14ac:dyDescent="0.4">
      <c r="A2687" s="1" t="s">
        <v>2909</v>
      </c>
      <c r="B2687" s="1" t="s">
        <v>2910</v>
      </c>
      <c r="C2687" s="1" t="s">
        <v>8</v>
      </c>
      <c r="D2687" s="1" t="s">
        <v>1709</v>
      </c>
      <c r="E2687" s="102">
        <v>0</v>
      </c>
    </row>
    <row r="2688" spans="1:5" s="4" customFormat="1" ht="15.75" customHeight="1" x14ac:dyDescent="0.4">
      <c r="A2688" s="1" t="s">
        <v>2911</v>
      </c>
      <c r="B2688" s="1" t="s">
        <v>2912</v>
      </c>
      <c r="C2688" s="1" t="s">
        <v>8</v>
      </c>
      <c r="D2688" s="1" t="s">
        <v>1709</v>
      </c>
      <c r="E2688" s="102">
        <v>0</v>
      </c>
    </row>
    <row r="2689" spans="1:5" s="4" customFormat="1" ht="15.75" customHeight="1" x14ac:dyDescent="0.4">
      <c r="A2689" s="1" t="s">
        <v>2913</v>
      </c>
      <c r="B2689" s="1" t="s">
        <v>2914</v>
      </c>
      <c r="C2689" s="1" t="s">
        <v>9</v>
      </c>
      <c r="D2689" s="1" t="s">
        <v>17087</v>
      </c>
      <c r="E2689" s="102">
        <v>0</v>
      </c>
    </row>
    <row r="2690" spans="1:5" s="4" customFormat="1" ht="15.75" customHeight="1" x14ac:dyDescent="0.4">
      <c r="A2690" s="1" t="s">
        <v>2915</v>
      </c>
      <c r="B2690" s="1" t="s">
        <v>2916</v>
      </c>
      <c r="C2690" s="1" t="s">
        <v>9</v>
      </c>
      <c r="D2690" s="1" t="s">
        <v>1999</v>
      </c>
      <c r="E2690" s="102">
        <v>17051</v>
      </c>
    </row>
    <row r="2691" spans="1:5" s="4" customFormat="1" ht="15.75" customHeight="1" x14ac:dyDescent="0.4">
      <c r="A2691" s="1" t="s">
        <v>2917</v>
      </c>
      <c r="B2691" s="1" t="s">
        <v>2918</v>
      </c>
      <c r="C2691" s="1" t="s">
        <v>9</v>
      </c>
      <c r="D2691" s="1" t="s">
        <v>1999</v>
      </c>
      <c r="E2691" s="102">
        <v>15838</v>
      </c>
    </row>
    <row r="2692" spans="1:5" s="4" customFormat="1" ht="15.75" customHeight="1" x14ac:dyDescent="0.4">
      <c r="A2692" s="1" t="s">
        <v>2919</v>
      </c>
      <c r="B2692" s="1" t="s">
        <v>2920</v>
      </c>
      <c r="C2692" s="1" t="s">
        <v>9</v>
      </c>
      <c r="D2692" s="1" t="s">
        <v>1999</v>
      </c>
      <c r="E2692" s="102">
        <v>14922</v>
      </c>
    </row>
    <row r="2693" spans="1:5" s="4" customFormat="1" ht="15.75" customHeight="1" x14ac:dyDescent="0.4">
      <c r="A2693" s="1" t="s">
        <v>2921</v>
      </c>
      <c r="B2693" s="1" t="s">
        <v>2922</v>
      </c>
      <c r="C2693" s="1" t="s">
        <v>9</v>
      </c>
      <c r="D2693" s="1" t="s">
        <v>13825</v>
      </c>
      <c r="E2693" s="102">
        <v>31935</v>
      </c>
    </row>
    <row r="2694" spans="1:5" s="4" customFormat="1" ht="15.75" customHeight="1" x14ac:dyDescent="0.4">
      <c r="A2694" s="1" t="s">
        <v>2923</v>
      </c>
      <c r="B2694" s="1" t="s">
        <v>8842</v>
      </c>
      <c r="C2694" s="1" t="s">
        <v>9</v>
      </c>
      <c r="D2694" s="1" t="s">
        <v>13825</v>
      </c>
      <c r="E2694" s="102">
        <v>611012</v>
      </c>
    </row>
    <row r="2695" spans="1:5" s="4" customFormat="1" ht="15.75" customHeight="1" x14ac:dyDescent="0.4">
      <c r="A2695" s="1" t="s">
        <v>2924</v>
      </c>
      <c r="B2695" s="1" t="s">
        <v>2925</v>
      </c>
      <c r="C2695" s="1" t="s">
        <v>9</v>
      </c>
      <c r="D2695" s="1" t="s">
        <v>13825</v>
      </c>
      <c r="E2695" s="102">
        <v>0</v>
      </c>
    </row>
    <row r="2696" spans="1:5" s="4" customFormat="1" ht="15.75" customHeight="1" x14ac:dyDescent="0.4">
      <c r="A2696" s="1" t="s">
        <v>2926</v>
      </c>
      <c r="B2696" s="1" t="s">
        <v>9164</v>
      </c>
      <c r="C2696" s="1" t="s">
        <v>8</v>
      </c>
      <c r="D2696" s="1" t="s">
        <v>2071</v>
      </c>
      <c r="E2696" s="102">
        <v>251424</v>
      </c>
    </row>
    <row r="2697" spans="1:5" s="4" customFormat="1" ht="15.75" customHeight="1" x14ac:dyDescent="0.4">
      <c r="A2697" s="1" t="s">
        <v>2927</v>
      </c>
      <c r="B2697" s="1" t="s">
        <v>9165</v>
      </c>
      <c r="C2697" s="1" t="s">
        <v>8</v>
      </c>
      <c r="D2697" s="1" t="s">
        <v>2071</v>
      </c>
      <c r="E2697" s="102">
        <v>190721</v>
      </c>
    </row>
    <row r="2698" spans="1:5" s="4" customFormat="1" ht="15.75" customHeight="1" x14ac:dyDescent="0.4">
      <c r="A2698" s="1" t="s">
        <v>2928</v>
      </c>
      <c r="B2698" s="1" t="s">
        <v>9166</v>
      </c>
      <c r="C2698" s="1" t="s">
        <v>8</v>
      </c>
      <c r="D2698" s="1" t="s">
        <v>2071</v>
      </c>
      <c r="E2698" s="102">
        <v>194577</v>
      </c>
    </row>
    <row r="2699" spans="1:5" s="4" customFormat="1" ht="15.75" customHeight="1" x14ac:dyDescent="0.4">
      <c r="A2699" s="1" t="s">
        <v>2929</v>
      </c>
      <c r="B2699" s="1" t="s">
        <v>9167</v>
      </c>
      <c r="C2699" s="1" t="s">
        <v>8</v>
      </c>
      <c r="D2699" s="1" t="s">
        <v>2071</v>
      </c>
      <c r="E2699" s="102">
        <v>213111</v>
      </c>
    </row>
    <row r="2700" spans="1:5" s="4" customFormat="1" ht="15.75" customHeight="1" x14ac:dyDescent="0.4">
      <c r="A2700" s="1" t="s">
        <v>2930</v>
      </c>
      <c r="B2700" s="1" t="s">
        <v>9168</v>
      </c>
      <c r="C2700" s="1" t="s">
        <v>8</v>
      </c>
      <c r="D2700" s="1" t="s">
        <v>2071</v>
      </c>
      <c r="E2700" s="102">
        <v>726</v>
      </c>
    </row>
    <row r="2701" spans="1:5" s="4" customFormat="1" ht="15.75" customHeight="1" x14ac:dyDescent="0.4">
      <c r="A2701" s="1" t="s">
        <v>2931</v>
      </c>
      <c r="B2701" s="1" t="s">
        <v>9525</v>
      </c>
      <c r="C2701" s="1" t="s">
        <v>8</v>
      </c>
      <c r="D2701" s="1" t="s">
        <v>2071</v>
      </c>
      <c r="E2701" s="102">
        <v>0</v>
      </c>
    </row>
    <row r="2702" spans="1:5" s="4" customFormat="1" ht="15.75" customHeight="1" x14ac:dyDescent="0.4">
      <c r="A2702" s="1" t="s">
        <v>2932</v>
      </c>
      <c r="B2702" s="1" t="s">
        <v>9526</v>
      </c>
      <c r="C2702" s="1" t="s">
        <v>8</v>
      </c>
      <c r="D2702" s="1" t="s">
        <v>2071</v>
      </c>
      <c r="E2702" s="102">
        <v>0</v>
      </c>
    </row>
    <row r="2703" spans="1:5" s="4" customFormat="1" ht="15.75" customHeight="1" x14ac:dyDescent="0.4">
      <c r="A2703" s="1" t="s">
        <v>2933</v>
      </c>
      <c r="B2703" s="1" t="s">
        <v>2934</v>
      </c>
      <c r="C2703" s="1" t="s">
        <v>9</v>
      </c>
      <c r="D2703" s="1" t="s">
        <v>2227</v>
      </c>
      <c r="E2703" s="102">
        <v>153999</v>
      </c>
    </row>
    <row r="2704" spans="1:5" s="4" customFormat="1" ht="15.75" customHeight="1" x14ac:dyDescent="0.4">
      <c r="A2704" s="1" t="s">
        <v>2935</v>
      </c>
      <c r="B2704" s="1" t="s">
        <v>2936</v>
      </c>
      <c r="C2704" s="1" t="s">
        <v>9</v>
      </c>
      <c r="D2704" s="1" t="s">
        <v>2046</v>
      </c>
      <c r="E2704" s="102">
        <v>0</v>
      </c>
    </row>
    <row r="2705" spans="1:5" s="4" customFormat="1" ht="15.75" customHeight="1" x14ac:dyDescent="0.4">
      <c r="A2705" s="1" t="s">
        <v>2937</v>
      </c>
      <c r="B2705" s="1" t="s">
        <v>2938</v>
      </c>
      <c r="C2705" s="1" t="s">
        <v>9</v>
      </c>
      <c r="D2705" s="1" t="s">
        <v>1999</v>
      </c>
      <c r="E2705" s="102">
        <v>0</v>
      </c>
    </row>
    <row r="2706" spans="1:5" s="4" customFormat="1" ht="15.75" customHeight="1" x14ac:dyDescent="0.4">
      <c r="A2706" s="1" t="s">
        <v>2939</v>
      </c>
      <c r="B2706" s="1" t="s">
        <v>2940</v>
      </c>
      <c r="C2706" s="1" t="s">
        <v>9</v>
      </c>
      <c r="D2706" s="1" t="s">
        <v>1999</v>
      </c>
      <c r="E2706" s="102">
        <v>0</v>
      </c>
    </row>
    <row r="2707" spans="1:5" s="4" customFormat="1" ht="15.75" customHeight="1" x14ac:dyDescent="0.4">
      <c r="A2707" s="1" t="s">
        <v>2941</v>
      </c>
      <c r="B2707" s="1" t="s">
        <v>2942</v>
      </c>
      <c r="C2707" s="1" t="s">
        <v>9</v>
      </c>
      <c r="D2707" s="1" t="s">
        <v>2046</v>
      </c>
      <c r="E2707" s="102">
        <v>128434</v>
      </c>
    </row>
    <row r="2708" spans="1:5" s="4" customFormat="1" ht="15.75" customHeight="1" x14ac:dyDescent="0.4">
      <c r="A2708" s="1" t="s">
        <v>2943</v>
      </c>
      <c r="B2708" s="1" t="s">
        <v>2944</v>
      </c>
      <c r="C2708" s="1" t="s">
        <v>8</v>
      </c>
      <c r="D2708" s="1" t="s">
        <v>9006</v>
      </c>
      <c r="E2708" s="102">
        <v>0</v>
      </c>
    </row>
    <row r="2709" spans="1:5" s="4" customFormat="1" ht="15.75" customHeight="1" x14ac:dyDescent="0.4">
      <c r="A2709" s="1" t="s">
        <v>2945</v>
      </c>
      <c r="B2709" s="1" t="s">
        <v>2946</v>
      </c>
      <c r="C2709" s="1" t="s">
        <v>9</v>
      </c>
      <c r="D2709" s="1" t="s">
        <v>17087</v>
      </c>
      <c r="E2709" s="102">
        <v>55112</v>
      </c>
    </row>
    <row r="2710" spans="1:5" s="4" customFormat="1" ht="15.75" customHeight="1" x14ac:dyDescent="0.4">
      <c r="A2710" s="1" t="s">
        <v>2947</v>
      </c>
      <c r="B2710" s="1" t="s">
        <v>2948</v>
      </c>
      <c r="C2710" s="1" t="s">
        <v>9</v>
      </c>
      <c r="D2710" s="1" t="s">
        <v>17087</v>
      </c>
      <c r="E2710" s="102">
        <v>49388</v>
      </c>
    </row>
    <row r="2711" spans="1:5" s="4" customFormat="1" ht="15.75" customHeight="1" x14ac:dyDescent="0.4">
      <c r="A2711" s="1" t="s">
        <v>2949</v>
      </c>
      <c r="B2711" s="1" t="s">
        <v>2950</v>
      </c>
      <c r="C2711" s="1" t="s">
        <v>9</v>
      </c>
      <c r="D2711" s="1" t="s">
        <v>17087</v>
      </c>
      <c r="E2711" s="102">
        <v>36281</v>
      </c>
    </row>
    <row r="2712" spans="1:5" s="4" customFormat="1" ht="15.75" customHeight="1" x14ac:dyDescent="0.4">
      <c r="A2712" s="1" t="s">
        <v>2951</v>
      </c>
      <c r="B2712" s="1" t="s">
        <v>2952</v>
      </c>
      <c r="C2712" s="1" t="s">
        <v>9</v>
      </c>
      <c r="D2712" s="1" t="s">
        <v>17087</v>
      </c>
      <c r="E2712" s="102">
        <v>42530</v>
      </c>
    </row>
    <row r="2713" spans="1:5" s="4" customFormat="1" ht="15.75" customHeight="1" x14ac:dyDescent="0.4">
      <c r="A2713" s="1" t="s">
        <v>2953</v>
      </c>
      <c r="B2713" s="1" t="s">
        <v>2954</v>
      </c>
      <c r="C2713" s="1" t="s">
        <v>9</v>
      </c>
      <c r="D2713" s="1" t="s">
        <v>17087</v>
      </c>
      <c r="E2713" s="102">
        <v>142913</v>
      </c>
    </row>
    <row r="2714" spans="1:5" s="4" customFormat="1" ht="15.75" customHeight="1" x14ac:dyDescent="0.4">
      <c r="A2714" s="1" t="s">
        <v>2955</v>
      </c>
      <c r="B2714" s="1" t="s">
        <v>2956</v>
      </c>
      <c r="C2714" s="1" t="s">
        <v>8</v>
      </c>
      <c r="D2714" s="1" t="s">
        <v>2018</v>
      </c>
      <c r="E2714" s="102">
        <v>0</v>
      </c>
    </row>
    <row r="2715" spans="1:5" s="4" customFormat="1" ht="15.75" customHeight="1" x14ac:dyDescent="0.4">
      <c r="A2715" s="1" t="s">
        <v>2957</v>
      </c>
      <c r="B2715" s="1" t="s">
        <v>2958</v>
      </c>
      <c r="C2715" s="1" t="s">
        <v>8</v>
      </c>
      <c r="D2715" s="1" t="s">
        <v>2018</v>
      </c>
      <c r="E2715" s="102">
        <v>24458</v>
      </c>
    </row>
    <row r="2716" spans="1:5" s="4" customFormat="1" ht="15.75" customHeight="1" x14ac:dyDescent="0.4">
      <c r="A2716" s="1" t="s">
        <v>2959</v>
      </c>
      <c r="B2716" s="1" t="s">
        <v>2960</v>
      </c>
      <c r="C2716" s="1" t="s">
        <v>8</v>
      </c>
      <c r="D2716" s="1" t="s">
        <v>2062</v>
      </c>
      <c r="E2716" s="102">
        <v>79219</v>
      </c>
    </row>
    <row r="2717" spans="1:5" s="4" customFormat="1" ht="15.75" customHeight="1" x14ac:dyDescent="0.4">
      <c r="A2717" s="1" t="s">
        <v>2961</v>
      </c>
      <c r="B2717" s="1" t="s">
        <v>2962</v>
      </c>
      <c r="C2717" s="1" t="s">
        <v>11429</v>
      </c>
      <c r="D2717" s="1" t="s">
        <v>13825</v>
      </c>
      <c r="E2717" s="102">
        <v>59309</v>
      </c>
    </row>
    <row r="2718" spans="1:5" s="4" customFormat="1" ht="15.75" customHeight="1" x14ac:dyDescent="0.4">
      <c r="A2718" s="1" t="s">
        <v>2963</v>
      </c>
      <c r="B2718" s="1" t="s">
        <v>2964</v>
      </c>
      <c r="C2718" s="1" t="s">
        <v>8</v>
      </c>
      <c r="D2718" s="1" t="s">
        <v>16</v>
      </c>
      <c r="E2718" s="102">
        <v>33637</v>
      </c>
    </row>
    <row r="2719" spans="1:5" s="4" customFormat="1" ht="15.75" customHeight="1" x14ac:dyDescent="0.4">
      <c r="A2719" s="1" t="s">
        <v>2965</v>
      </c>
      <c r="B2719" s="1" t="s">
        <v>2966</v>
      </c>
      <c r="C2719" s="1" t="s">
        <v>8</v>
      </c>
      <c r="D2719" s="1" t="s">
        <v>2117</v>
      </c>
      <c r="E2719" s="102">
        <v>0</v>
      </c>
    </row>
    <row r="2720" spans="1:5" s="4" customFormat="1" ht="15.75" customHeight="1" x14ac:dyDescent="0.4">
      <c r="A2720" s="1" t="s">
        <v>2967</v>
      </c>
      <c r="B2720" s="1" t="s">
        <v>9169</v>
      </c>
      <c r="C2720" s="1" t="s">
        <v>8</v>
      </c>
      <c r="D2720" s="1" t="s">
        <v>2117</v>
      </c>
      <c r="E2720" s="102">
        <v>0</v>
      </c>
    </row>
    <row r="2721" spans="1:5" s="4" customFormat="1" ht="15.75" customHeight="1" x14ac:dyDescent="0.4">
      <c r="A2721" s="1" t="s">
        <v>2968</v>
      </c>
      <c r="B2721" s="1" t="s">
        <v>2969</v>
      </c>
      <c r="C2721" s="1" t="s">
        <v>8</v>
      </c>
      <c r="D2721" s="1" t="s">
        <v>2065</v>
      </c>
      <c r="E2721" s="102">
        <v>120</v>
      </c>
    </row>
    <row r="2722" spans="1:5" s="4" customFormat="1" ht="15.75" customHeight="1" x14ac:dyDescent="0.4">
      <c r="A2722" s="1" t="s">
        <v>2970</v>
      </c>
      <c r="B2722" s="1" t="s">
        <v>2971</v>
      </c>
      <c r="C2722" s="1" t="s">
        <v>8</v>
      </c>
      <c r="D2722" s="1" t="s">
        <v>2136</v>
      </c>
      <c r="E2722" s="102">
        <v>340269</v>
      </c>
    </row>
    <row r="2723" spans="1:5" s="4" customFormat="1" ht="15.75" customHeight="1" x14ac:dyDescent="0.4">
      <c r="A2723" s="1" t="s">
        <v>2972</v>
      </c>
      <c r="B2723" s="1" t="s">
        <v>7959</v>
      </c>
      <c r="C2723" s="1" t="s">
        <v>9</v>
      </c>
      <c r="D2723" s="1" t="s">
        <v>13825</v>
      </c>
      <c r="E2723" s="102">
        <v>90295</v>
      </c>
    </row>
    <row r="2724" spans="1:5" s="4" customFormat="1" ht="15.75" customHeight="1" x14ac:dyDescent="0.4">
      <c r="A2724" s="1" t="s">
        <v>2973</v>
      </c>
      <c r="B2724" s="1" t="s">
        <v>18897</v>
      </c>
      <c r="C2724" s="1" t="s">
        <v>9</v>
      </c>
      <c r="D2724" s="1" t="s">
        <v>13825</v>
      </c>
      <c r="E2724" s="102">
        <v>0</v>
      </c>
    </row>
    <row r="2725" spans="1:5" s="4" customFormat="1" ht="15.75" customHeight="1" x14ac:dyDescent="0.4">
      <c r="A2725" s="1" t="s">
        <v>2974</v>
      </c>
      <c r="B2725" s="1" t="s">
        <v>2975</v>
      </c>
      <c r="C2725" s="1" t="s">
        <v>8</v>
      </c>
      <c r="D2725" s="1" t="s">
        <v>2117</v>
      </c>
      <c r="E2725" s="102">
        <v>104</v>
      </c>
    </row>
    <row r="2726" spans="1:5" s="4" customFormat="1" ht="15.75" customHeight="1" x14ac:dyDescent="0.4">
      <c r="A2726" s="1" t="s">
        <v>2976</v>
      </c>
      <c r="B2726" s="1" t="s">
        <v>2977</v>
      </c>
      <c r="C2726" s="1" t="s">
        <v>9</v>
      </c>
      <c r="D2726" s="1" t="s">
        <v>2046</v>
      </c>
      <c r="E2726" s="102">
        <v>255277</v>
      </c>
    </row>
    <row r="2727" spans="1:5" s="4" customFormat="1" ht="15.75" customHeight="1" x14ac:dyDescent="0.4">
      <c r="A2727" s="1" t="s">
        <v>2978</v>
      </c>
      <c r="B2727" s="1" t="s">
        <v>2979</v>
      </c>
      <c r="C2727" s="1" t="s">
        <v>10</v>
      </c>
      <c r="D2727" s="1" t="s">
        <v>2980</v>
      </c>
      <c r="E2727" s="102">
        <v>13735</v>
      </c>
    </row>
    <row r="2728" spans="1:5" s="4" customFormat="1" ht="15.75" customHeight="1" x14ac:dyDescent="0.4">
      <c r="A2728" s="1" t="s">
        <v>2981</v>
      </c>
      <c r="B2728" s="1" t="s">
        <v>2982</v>
      </c>
      <c r="C2728" s="1" t="s">
        <v>11</v>
      </c>
      <c r="D2728" s="1" t="s">
        <v>19</v>
      </c>
      <c r="E2728" s="102">
        <v>94</v>
      </c>
    </row>
    <row r="2729" spans="1:5" s="4" customFormat="1" ht="15.75" customHeight="1" x14ac:dyDescent="0.4">
      <c r="A2729" s="1" t="s">
        <v>2983</v>
      </c>
      <c r="B2729" s="1" t="s">
        <v>2984</v>
      </c>
      <c r="C2729" s="1" t="s">
        <v>8</v>
      </c>
      <c r="D2729" s="1" t="s">
        <v>1709</v>
      </c>
      <c r="E2729" s="102">
        <v>0</v>
      </c>
    </row>
    <row r="2730" spans="1:5" s="4" customFormat="1" ht="15.75" customHeight="1" x14ac:dyDescent="0.4">
      <c r="A2730" s="1" t="s">
        <v>2985</v>
      </c>
      <c r="B2730" s="1" t="s">
        <v>7960</v>
      </c>
      <c r="C2730" s="1" t="s">
        <v>8</v>
      </c>
      <c r="D2730" s="1" t="s">
        <v>170</v>
      </c>
      <c r="E2730" s="102">
        <v>5187</v>
      </c>
    </row>
    <row r="2731" spans="1:5" s="4" customFormat="1" ht="15.75" customHeight="1" x14ac:dyDescent="0.4">
      <c r="A2731" s="1" t="s">
        <v>2986</v>
      </c>
      <c r="B2731" s="1" t="s">
        <v>7961</v>
      </c>
      <c r="C2731" s="1" t="s">
        <v>8</v>
      </c>
      <c r="D2731" s="1" t="s">
        <v>170</v>
      </c>
      <c r="E2731" s="102">
        <v>715</v>
      </c>
    </row>
    <row r="2732" spans="1:5" s="4" customFormat="1" ht="15.75" customHeight="1" x14ac:dyDescent="0.4">
      <c r="A2732" s="1" t="s">
        <v>2987</v>
      </c>
      <c r="B2732" s="1" t="s">
        <v>7962</v>
      </c>
      <c r="C2732" s="1" t="s">
        <v>8</v>
      </c>
      <c r="D2732" s="1" t="s">
        <v>170</v>
      </c>
      <c r="E2732" s="102">
        <v>959</v>
      </c>
    </row>
    <row r="2733" spans="1:5" s="4" customFormat="1" ht="15.75" customHeight="1" x14ac:dyDescent="0.4">
      <c r="A2733" s="1" t="s">
        <v>2988</v>
      </c>
      <c r="B2733" s="1" t="s">
        <v>7963</v>
      </c>
      <c r="C2733" s="1" t="s">
        <v>8</v>
      </c>
      <c r="D2733" s="1" t="s">
        <v>170</v>
      </c>
      <c r="E2733" s="102">
        <v>579</v>
      </c>
    </row>
    <row r="2734" spans="1:5" s="4" customFormat="1" ht="15.75" customHeight="1" x14ac:dyDescent="0.4">
      <c r="A2734" s="1" t="s">
        <v>2989</v>
      </c>
      <c r="B2734" s="1" t="s">
        <v>7964</v>
      </c>
      <c r="C2734" s="1" t="s">
        <v>9</v>
      </c>
      <c r="D2734" s="1" t="s">
        <v>2990</v>
      </c>
      <c r="E2734" s="102">
        <v>917</v>
      </c>
    </row>
    <row r="2735" spans="1:5" s="4" customFormat="1" ht="15.75" customHeight="1" x14ac:dyDescent="0.4">
      <c r="A2735" s="1" t="s">
        <v>2991</v>
      </c>
      <c r="B2735" s="1" t="s">
        <v>2992</v>
      </c>
      <c r="C2735" s="1" t="s">
        <v>8</v>
      </c>
      <c r="D2735" s="1" t="s">
        <v>2793</v>
      </c>
      <c r="E2735" s="102">
        <v>20</v>
      </c>
    </row>
    <row r="2736" spans="1:5" s="4" customFormat="1" ht="15.75" customHeight="1" x14ac:dyDescent="0.4">
      <c r="A2736" s="1" t="s">
        <v>2993</v>
      </c>
      <c r="B2736" s="1" t="s">
        <v>7965</v>
      </c>
      <c r="C2736" s="1" t="s">
        <v>8</v>
      </c>
      <c r="D2736" s="1" t="s">
        <v>2117</v>
      </c>
      <c r="E2736" s="102">
        <v>799179</v>
      </c>
    </row>
    <row r="2737" spans="1:5" s="4" customFormat="1" ht="15.75" customHeight="1" x14ac:dyDescent="0.4">
      <c r="A2737" s="1" t="s">
        <v>2994</v>
      </c>
      <c r="B2737" s="1" t="s">
        <v>2995</v>
      </c>
      <c r="C2737" s="1" t="s">
        <v>9</v>
      </c>
      <c r="D2737" s="1" t="s">
        <v>2117</v>
      </c>
      <c r="E2737" s="102">
        <v>0</v>
      </c>
    </row>
    <row r="2738" spans="1:5" s="4" customFormat="1" ht="15.75" customHeight="1" x14ac:dyDescent="0.4">
      <c r="A2738" s="1" t="s">
        <v>2996</v>
      </c>
      <c r="B2738" s="1" t="s">
        <v>13604</v>
      </c>
      <c r="C2738" s="1" t="s">
        <v>8</v>
      </c>
      <c r="D2738" s="1" t="s">
        <v>2997</v>
      </c>
      <c r="E2738" s="102">
        <v>0</v>
      </c>
    </row>
    <row r="2739" spans="1:5" s="4" customFormat="1" ht="15.75" customHeight="1" x14ac:dyDescent="0.4">
      <c r="A2739" s="1" t="s">
        <v>2998</v>
      </c>
      <c r="B2739" s="1" t="s">
        <v>17741</v>
      </c>
      <c r="C2739" s="1" t="s">
        <v>7</v>
      </c>
      <c r="D2739" s="1" t="s">
        <v>2999</v>
      </c>
      <c r="E2739" s="102">
        <v>-112498</v>
      </c>
    </row>
    <row r="2740" spans="1:5" s="4" customFormat="1" ht="15.75" customHeight="1" x14ac:dyDescent="0.4">
      <c r="A2740" s="1" t="s">
        <v>3000</v>
      </c>
      <c r="B2740" s="1" t="s">
        <v>20045</v>
      </c>
      <c r="C2740" s="1" t="s">
        <v>7</v>
      </c>
      <c r="D2740" s="1" t="s">
        <v>3001</v>
      </c>
      <c r="E2740" s="102">
        <v>973372</v>
      </c>
    </row>
    <row r="2741" spans="1:5" s="4" customFormat="1" ht="15.75" customHeight="1" x14ac:dyDescent="0.4">
      <c r="A2741" s="1" t="s">
        <v>3002</v>
      </c>
      <c r="B2741" s="1" t="s">
        <v>17742</v>
      </c>
      <c r="C2741" s="1" t="s">
        <v>7</v>
      </c>
      <c r="D2741" s="1" t="s">
        <v>31</v>
      </c>
      <c r="E2741" s="102">
        <v>-81747</v>
      </c>
    </row>
    <row r="2742" spans="1:5" s="4" customFormat="1" ht="15.75" customHeight="1" x14ac:dyDescent="0.4">
      <c r="A2742" s="1" t="s">
        <v>3003</v>
      </c>
      <c r="B2742" s="1" t="s">
        <v>17743</v>
      </c>
      <c r="C2742" s="1" t="s">
        <v>7</v>
      </c>
      <c r="D2742" s="1" t="s">
        <v>2062</v>
      </c>
      <c r="E2742" s="102">
        <v>30364</v>
      </c>
    </row>
    <row r="2743" spans="1:5" s="4" customFormat="1" ht="15.75" customHeight="1" x14ac:dyDescent="0.4">
      <c r="A2743" s="1" t="s">
        <v>3004</v>
      </c>
      <c r="B2743" s="1" t="s">
        <v>17744</v>
      </c>
      <c r="C2743" s="1" t="s">
        <v>7</v>
      </c>
      <c r="D2743" s="1" t="s">
        <v>2018</v>
      </c>
      <c r="E2743" s="102">
        <v>-36326</v>
      </c>
    </row>
    <row r="2744" spans="1:5" s="4" customFormat="1" ht="15.75" customHeight="1" x14ac:dyDescent="0.4">
      <c r="A2744" s="1" t="s">
        <v>3005</v>
      </c>
      <c r="B2744" s="1" t="s">
        <v>3006</v>
      </c>
      <c r="C2744" s="1" t="s">
        <v>9</v>
      </c>
      <c r="D2744" s="1" t="s">
        <v>17087</v>
      </c>
      <c r="E2744" s="102">
        <v>0</v>
      </c>
    </row>
    <row r="2745" spans="1:5" s="4" customFormat="1" ht="15.75" customHeight="1" x14ac:dyDescent="0.4">
      <c r="A2745" s="1" t="s">
        <v>3007</v>
      </c>
      <c r="B2745" s="1" t="s">
        <v>3008</v>
      </c>
      <c r="C2745" s="1" t="s">
        <v>9</v>
      </c>
      <c r="D2745" s="1" t="s">
        <v>17087</v>
      </c>
      <c r="E2745" s="102">
        <v>0</v>
      </c>
    </row>
    <row r="2746" spans="1:5" s="4" customFormat="1" ht="15.75" customHeight="1" x14ac:dyDescent="0.4">
      <c r="A2746" s="1" t="s">
        <v>3009</v>
      </c>
      <c r="B2746" s="1" t="s">
        <v>17745</v>
      </c>
      <c r="C2746" s="1" t="s">
        <v>9</v>
      </c>
      <c r="D2746" s="1" t="s">
        <v>17087</v>
      </c>
      <c r="E2746" s="102">
        <v>69860</v>
      </c>
    </row>
    <row r="2747" spans="1:5" s="4" customFormat="1" ht="15.75" customHeight="1" x14ac:dyDescent="0.4">
      <c r="A2747" s="1" t="s">
        <v>3010</v>
      </c>
      <c r="B2747" s="1" t="s">
        <v>3011</v>
      </c>
      <c r="C2747" s="1" t="s">
        <v>9</v>
      </c>
      <c r="D2747" s="1" t="s">
        <v>17087</v>
      </c>
      <c r="E2747" s="102">
        <v>819090</v>
      </c>
    </row>
    <row r="2748" spans="1:5" s="4" customFormat="1" ht="15.75" customHeight="1" x14ac:dyDescent="0.4">
      <c r="A2748" s="1" t="s">
        <v>3012</v>
      </c>
      <c r="B2748" s="1" t="s">
        <v>3013</v>
      </c>
      <c r="C2748" s="1" t="s">
        <v>9</v>
      </c>
      <c r="D2748" s="1" t="s">
        <v>17087</v>
      </c>
      <c r="E2748" s="102">
        <v>97484</v>
      </c>
    </row>
    <row r="2749" spans="1:5" s="4" customFormat="1" ht="15.75" customHeight="1" x14ac:dyDescent="0.4">
      <c r="A2749" s="1" t="s">
        <v>3014</v>
      </c>
      <c r="B2749" s="1" t="s">
        <v>7966</v>
      </c>
      <c r="C2749" s="1" t="s">
        <v>8</v>
      </c>
      <c r="D2749" s="1" t="s">
        <v>2231</v>
      </c>
      <c r="E2749" s="102">
        <v>424</v>
      </c>
    </row>
    <row r="2750" spans="1:5" s="4" customFormat="1" ht="15.75" customHeight="1" x14ac:dyDescent="0.4">
      <c r="A2750" s="1" t="s">
        <v>3015</v>
      </c>
      <c r="B2750" s="1" t="s">
        <v>3016</v>
      </c>
      <c r="C2750" s="1" t="s">
        <v>8</v>
      </c>
      <c r="D2750" s="1" t="s">
        <v>2117</v>
      </c>
      <c r="E2750" s="102">
        <v>686</v>
      </c>
    </row>
    <row r="2751" spans="1:5" s="4" customFormat="1" ht="15.75" customHeight="1" x14ac:dyDescent="0.4">
      <c r="A2751" s="1" t="s">
        <v>3017</v>
      </c>
      <c r="B2751" s="1" t="s">
        <v>7967</v>
      </c>
      <c r="C2751" s="1" t="s">
        <v>8</v>
      </c>
      <c r="D2751" s="1" t="s">
        <v>1709</v>
      </c>
      <c r="E2751" s="102">
        <v>30849</v>
      </c>
    </row>
    <row r="2752" spans="1:5" s="4" customFormat="1" ht="15.75" customHeight="1" x14ac:dyDescent="0.4">
      <c r="A2752" s="1" t="s">
        <v>3018</v>
      </c>
      <c r="B2752" s="1" t="s">
        <v>12217</v>
      </c>
      <c r="C2752" s="1" t="s">
        <v>7</v>
      </c>
      <c r="D2752" s="1" t="s">
        <v>2109</v>
      </c>
      <c r="E2752" s="102">
        <v>0</v>
      </c>
    </row>
    <row r="2753" spans="1:5" s="4" customFormat="1" ht="15.75" customHeight="1" x14ac:dyDescent="0.4">
      <c r="A2753" s="1" t="s">
        <v>3019</v>
      </c>
      <c r="B2753" s="1" t="s">
        <v>3020</v>
      </c>
      <c r="C2753" s="1" t="s">
        <v>8</v>
      </c>
      <c r="D2753" s="1" t="s">
        <v>3021</v>
      </c>
      <c r="E2753" s="102">
        <v>0</v>
      </c>
    </row>
    <row r="2754" spans="1:5" s="4" customFormat="1" ht="15.75" customHeight="1" x14ac:dyDescent="0.4">
      <c r="A2754" s="1" t="s">
        <v>3022</v>
      </c>
      <c r="B2754" s="1" t="s">
        <v>18898</v>
      </c>
      <c r="C2754" s="1" t="s">
        <v>8</v>
      </c>
      <c r="D2754" s="1" t="s">
        <v>3021</v>
      </c>
      <c r="E2754" s="102">
        <v>0</v>
      </c>
    </row>
    <row r="2755" spans="1:5" s="4" customFormat="1" ht="15.75" customHeight="1" x14ac:dyDescent="0.4">
      <c r="A2755" s="1" t="s">
        <v>3023</v>
      </c>
      <c r="B2755" s="1" t="s">
        <v>3024</v>
      </c>
      <c r="C2755" s="1" t="s">
        <v>9</v>
      </c>
      <c r="D2755" s="1" t="s">
        <v>1999</v>
      </c>
      <c r="E2755" s="102">
        <v>0</v>
      </c>
    </row>
    <row r="2756" spans="1:5" s="4" customFormat="1" ht="15.75" customHeight="1" x14ac:dyDescent="0.4">
      <c r="A2756" s="1" t="s">
        <v>3025</v>
      </c>
      <c r="B2756" s="1" t="s">
        <v>3026</v>
      </c>
      <c r="C2756" s="1" t="s">
        <v>8</v>
      </c>
      <c r="D2756" s="1" t="s">
        <v>2062</v>
      </c>
      <c r="E2756" s="102">
        <v>0</v>
      </c>
    </row>
    <row r="2757" spans="1:5" s="4" customFormat="1" ht="15.75" customHeight="1" x14ac:dyDescent="0.4">
      <c r="A2757" s="1" t="s">
        <v>3027</v>
      </c>
      <c r="B2757" s="1" t="s">
        <v>17746</v>
      </c>
      <c r="C2757" s="1" t="s">
        <v>7</v>
      </c>
      <c r="D2757" s="1" t="s">
        <v>1999</v>
      </c>
      <c r="E2757" s="102">
        <v>11587</v>
      </c>
    </row>
    <row r="2758" spans="1:5" s="4" customFormat="1" ht="15.75" customHeight="1" x14ac:dyDescent="0.4">
      <c r="A2758" s="1" t="s">
        <v>3028</v>
      </c>
      <c r="B2758" s="1" t="s">
        <v>3029</v>
      </c>
      <c r="C2758" s="1" t="s">
        <v>7</v>
      </c>
      <c r="D2758" s="1" t="s">
        <v>3031</v>
      </c>
      <c r="E2758" s="102">
        <v>-14062</v>
      </c>
    </row>
    <row r="2759" spans="1:5" s="4" customFormat="1" ht="15.75" customHeight="1" x14ac:dyDescent="0.4">
      <c r="A2759" s="1" t="s">
        <v>3032</v>
      </c>
      <c r="B2759" s="1" t="s">
        <v>3033</v>
      </c>
      <c r="C2759" s="1" t="s">
        <v>9</v>
      </c>
      <c r="D2759" s="1" t="s">
        <v>13825</v>
      </c>
      <c r="E2759" s="102">
        <v>223516</v>
      </c>
    </row>
    <row r="2760" spans="1:5" s="4" customFormat="1" ht="15.75" customHeight="1" x14ac:dyDescent="0.4">
      <c r="A2760" s="1" t="s">
        <v>3034</v>
      </c>
      <c r="B2760" s="1" t="s">
        <v>7968</v>
      </c>
      <c r="C2760" s="1" t="s">
        <v>8</v>
      </c>
      <c r="D2760" s="1" t="s">
        <v>2090</v>
      </c>
      <c r="E2760" s="102">
        <v>0</v>
      </c>
    </row>
    <row r="2761" spans="1:5" s="4" customFormat="1" ht="15.75" customHeight="1" x14ac:dyDescent="0.4">
      <c r="A2761" s="1" t="s">
        <v>3035</v>
      </c>
      <c r="B2761" s="1" t="s">
        <v>7969</v>
      </c>
      <c r="C2761" s="1" t="s">
        <v>4</v>
      </c>
      <c r="D2761" s="1" t="s">
        <v>1709</v>
      </c>
      <c r="E2761" s="102">
        <v>31878</v>
      </c>
    </row>
    <row r="2762" spans="1:5" s="4" customFormat="1" ht="15.75" customHeight="1" x14ac:dyDescent="0.4">
      <c r="A2762" s="1" t="s">
        <v>3036</v>
      </c>
      <c r="B2762" s="1" t="s">
        <v>3037</v>
      </c>
      <c r="C2762" s="1" t="s">
        <v>9</v>
      </c>
      <c r="D2762" s="1" t="s">
        <v>13825</v>
      </c>
      <c r="E2762" s="102">
        <v>3886</v>
      </c>
    </row>
    <row r="2763" spans="1:5" s="4" customFormat="1" ht="15.75" customHeight="1" x14ac:dyDescent="0.4">
      <c r="A2763" s="1" t="s">
        <v>3038</v>
      </c>
      <c r="B2763" s="1" t="s">
        <v>7970</v>
      </c>
      <c r="C2763" s="1" t="s">
        <v>8</v>
      </c>
      <c r="D2763" s="1" t="s">
        <v>2782</v>
      </c>
      <c r="E2763" s="102">
        <v>0</v>
      </c>
    </row>
    <row r="2764" spans="1:5" s="4" customFormat="1" ht="15.75" customHeight="1" x14ac:dyDescent="0.4">
      <c r="A2764" s="1" t="s">
        <v>3039</v>
      </c>
      <c r="B2764" s="1" t="s">
        <v>7971</v>
      </c>
      <c r="C2764" s="1" t="s">
        <v>8</v>
      </c>
      <c r="D2764" s="1" t="s">
        <v>2117</v>
      </c>
      <c r="E2764" s="102">
        <v>0</v>
      </c>
    </row>
    <row r="2765" spans="1:5" s="4" customFormat="1" ht="15.75" customHeight="1" x14ac:dyDescent="0.4">
      <c r="A2765" s="1" t="s">
        <v>3040</v>
      </c>
      <c r="B2765" s="1" t="s">
        <v>7972</v>
      </c>
      <c r="C2765" s="1" t="s">
        <v>8</v>
      </c>
      <c r="D2765" s="1" t="s">
        <v>2117</v>
      </c>
      <c r="E2765" s="102">
        <v>0</v>
      </c>
    </row>
    <row r="2766" spans="1:5" s="4" customFormat="1" ht="15.75" customHeight="1" x14ac:dyDescent="0.4">
      <c r="A2766" s="1" t="s">
        <v>3041</v>
      </c>
      <c r="B2766" s="1" t="s">
        <v>13551</v>
      </c>
      <c r="C2766" s="1" t="s">
        <v>11</v>
      </c>
      <c r="D2766" s="1" t="s">
        <v>13825</v>
      </c>
      <c r="E2766" s="102">
        <v>0</v>
      </c>
    </row>
    <row r="2767" spans="1:5" s="4" customFormat="1" ht="15.75" customHeight="1" x14ac:dyDescent="0.4">
      <c r="A2767" s="1" t="s">
        <v>3042</v>
      </c>
      <c r="B2767" s="1" t="s">
        <v>7973</v>
      </c>
      <c r="C2767" s="1" t="s">
        <v>8</v>
      </c>
      <c r="D2767" s="1" t="s">
        <v>2380</v>
      </c>
      <c r="E2767" s="102">
        <v>33018</v>
      </c>
    </row>
    <row r="2768" spans="1:5" s="4" customFormat="1" ht="15.75" customHeight="1" x14ac:dyDescent="0.4">
      <c r="A2768" s="1" t="s">
        <v>3043</v>
      </c>
      <c r="B2768" s="1" t="s">
        <v>7974</v>
      </c>
      <c r="C2768" s="1" t="s">
        <v>8</v>
      </c>
      <c r="D2768" s="1" t="s">
        <v>2380</v>
      </c>
      <c r="E2768" s="102">
        <v>31934</v>
      </c>
    </row>
    <row r="2769" spans="1:5" s="4" customFormat="1" ht="15.75" customHeight="1" x14ac:dyDescent="0.4">
      <c r="A2769" s="1" t="s">
        <v>3044</v>
      </c>
      <c r="B2769" s="1" t="s">
        <v>7975</v>
      </c>
      <c r="C2769" s="1" t="s">
        <v>8</v>
      </c>
      <c r="D2769" s="1" t="s">
        <v>2380</v>
      </c>
      <c r="E2769" s="102">
        <v>41736</v>
      </c>
    </row>
    <row r="2770" spans="1:5" s="4" customFormat="1" ht="15.75" customHeight="1" x14ac:dyDescent="0.4">
      <c r="A2770" s="1" t="s">
        <v>3045</v>
      </c>
      <c r="B2770" s="1" t="s">
        <v>7976</v>
      </c>
      <c r="C2770" s="1" t="s">
        <v>8</v>
      </c>
      <c r="D2770" s="1" t="s">
        <v>2380</v>
      </c>
      <c r="E2770" s="102">
        <v>36540</v>
      </c>
    </row>
    <row r="2771" spans="1:5" s="4" customFormat="1" ht="15.75" customHeight="1" x14ac:dyDescent="0.4">
      <c r="A2771" s="1" t="s">
        <v>3046</v>
      </c>
      <c r="B2771" s="1" t="s">
        <v>7977</v>
      </c>
      <c r="C2771" s="1" t="s">
        <v>8</v>
      </c>
      <c r="D2771" s="1" t="s">
        <v>2231</v>
      </c>
      <c r="E2771" s="102">
        <v>484471</v>
      </c>
    </row>
    <row r="2772" spans="1:5" s="4" customFormat="1" ht="15.75" customHeight="1" x14ac:dyDescent="0.4">
      <c r="A2772" s="1" t="s">
        <v>3047</v>
      </c>
      <c r="B2772" s="1" t="s">
        <v>3048</v>
      </c>
      <c r="C2772" s="1" t="s">
        <v>8</v>
      </c>
      <c r="D2772" s="1" t="s">
        <v>2231</v>
      </c>
      <c r="E2772" s="102">
        <v>0</v>
      </c>
    </row>
    <row r="2773" spans="1:5" s="4" customFormat="1" ht="15.75" customHeight="1" x14ac:dyDescent="0.4">
      <c r="A2773" s="1" t="s">
        <v>3049</v>
      </c>
      <c r="B2773" s="1" t="s">
        <v>3050</v>
      </c>
      <c r="C2773" s="1" t="s">
        <v>8</v>
      </c>
      <c r="D2773" s="1" t="s">
        <v>2334</v>
      </c>
      <c r="E2773" s="102">
        <v>0</v>
      </c>
    </row>
    <row r="2774" spans="1:5" s="4" customFormat="1" ht="15.75" customHeight="1" x14ac:dyDescent="0.4">
      <c r="A2774" s="1" t="s">
        <v>3051</v>
      </c>
      <c r="B2774" s="1" t="s">
        <v>7978</v>
      </c>
      <c r="C2774" s="1" t="s">
        <v>8</v>
      </c>
      <c r="D2774" s="1" t="s">
        <v>2231</v>
      </c>
      <c r="E2774" s="102">
        <v>462566</v>
      </c>
    </row>
    <row r="2775" spans="1:5" s="4" customFormat="1" ht="15.75" customHeight="1" x14ac:dyDescent="0.4">
      <c r="A2775" s="1" t="s">
        <v>3052</v>
      </c>
      <c r="B2775" s="1" t="s">
        <v>7979</v>
      </c>
      <c r="C2775" s="1" t="s">
        <v>8</v>
      </c>
      <c r="D2775" s="1" t="s">
        <v>2231</v>
      </c>
      <c r="E2775" s="102">
        <v>446755</v>
      </c>
    </row>
    <row r="2776" spans="1:5" s="4" customFormat="1" ht="15.75" customHeight="1" x14ac:dyDescent="0.4">
      <c r="A2776" s="1" t="s">
        <v>3053</v>
      </c>
      <c r="B2776" s="1" t="s">
        <v>3054</v>
      </c>
      <c r="C2776" s="1" t="s">
        <v>11</v>
      </c>
      <c r="D2776" s="1" t="s">
        <v>13825</v>
      </c>
      <c r="E2776" s="102">
        <v>0</v>
      </c>
    </row>
    <row r="2777" spans="1:5" s="4" customFormat="1" ht="15.75" customHeight="1" x14ac:dyDescent="0.4">
      <c r="A2777" s="1" t="s">
        <v>3055</v>
      </c>
      <c r="B2777" s="1" t="s">
        <v>7980</v>
      </c>
      <c r="C2777" s="1" t="s">
        <v>8</v>
      </c>
      <c r="D2777" s="1" t="s">
        <v>2231</v>
      </c>
      <c r="E2777" s="102">
        <v>450446</v>
      </c>
    </row>
    <row r="2778" spans="1:5" s="4" customFormat="1" ht="15.75" customHeight="1" x14ac:dyDescent="0.4">
      <c r="A2778" s="1" t="s">
        <v>3056</v>
      </c>
      <c r="B2778" s="1" t="s">
        <v>13602</v>
      </c>
      <c r="C2778" s="1" t="s">
        <v>11</v>
      </c>
      <c r="D2778" s="1" t="s">
        <v>2117</v>
      </c>
      <c r="E2778" s="102">
        <v>0</v>
      </c>
    </row>
    <row r="2779" spans="1:5" s="4" customFormat="1" ht="15.75" customHeight="1" x14ac:dyDescent="0.4">
      <c r="A2779" s="1" t="s">
        <v>3057</v>
      </c>
      <c r="B2779" s="1" t="s">
        <v>14284</v>
      </c>
      <c r="C2779" s="1" t="s">
        <v>11</v>
      </c>
      <c r="D2779" s="1" t="s">
        <v>26</v>
      </c>
      <c r="E2779" s="102">
        <v>0</v>
      </c>
    </row>
    <row r="2780" spans="1:5" s="4" customFormat="1" ht="15.75" customHeight="1" x14ac:dyDescent="0.4">
      <c r="A2780" s="1" t="s">
        <v>3058</v>
      </c>
      <c r="B2780" s="1" t="s">
        <v>3059</v>
      </c>
      <c r="C2780" s="1" t="s">
        <v>8</v>
      </c>
      <c r="D2780" s="1" t="s">
        <v>2062</v>
      </c>
      <c r="E2780" s="102">
        <v>0</v>
      </c>
    </row>
    <row r="2781" spans="1:5" s="4" customFormat="1" ht="15.75" customHeight="1" x14ac:dyDescent="0.4">
      <c r="A2781" s="1" t="s">
        <v>3060</v>
      </c>
      <c r="B2781" s="1" t="s">
        <v>3061</v>
      </c>
      <c r="C2781" s="1" t="s">
        <v>8</v>
      </c>
      <c r="D2781" s="1" t="s">
        <v>2541</v>
      </c>
      <c r="E2781" s="102">
        <v>0</v>
      </c>
    </row>
    <row r="2782" spans="1:5" s="4" customFormat="1" ht="15.75" customHeight="1" x14ac:dyDescent="0.4">
      <c r="A2782" s="1" t="s">
        <v>3062</v>
      </c>
      <c r="B2782" s="1" t="s">
        <v>3063</v>
      </c>
      <c r="C2782" s="1" t="s">
        <v>9</v>
      </c>
      <c r="D2782" s="1" t="s">
        <v>13825</v>
      </c>
      <c r="E2782" s="102">
        <v>416218</v>
      </c>
    </row>
    <row r="2783" spans="1:5" s="4" customFormat="1" ht="15.75" customHeight="1" x14ac:dyDescent="0.4">
      <c r="A2783" s="1" t="s">
        <v>3064</v>
      </c>
      <c r="B2783" s="1" t="s">
        <v>3065</v>
      </c>
      <c r="C2783" s="1" t="s">
        <v>8</v>
      </c>
      <c r="D2783" s="1" t="s">
        <v>3416</v>
      </c>
      <c r="E2783" s="102">
        <v>0</v>
      </c>
    </row>
    <row r="2784" spans="1:5" s="4" customFormat="1" ht="15.75" customHeight="1" x14ac:dyDescent="0.4">
      <c r="A2784" s="1" t="s">
        <v>3066</v>
      </c>
      <c r="B2784" s="1" t="s">
        <v>3067</v>
      </c>
      <c r="C2784" s="1" t="s">
        <v>8</v>
      </c>
      <c r="D2784" s="1" t="s">
        <v>2117</v>
      </c>
      <c r="E2784" s="102">
        <v>0</v>
      </c>
    </row>
    <row r="2785" spans="1:5" s="4" customFormat="1" ht="15.75" customHeight="1" x14ac:dyDescent="0.4">
      <c r="A2785" s="1" t="s">
        <v>3068</v>
      </c>
      <c r="B2785" s="1" t="s">
        <v>3069</v>
      </c>
      <c r="C2785" s="1" t="s">
        <v>8</v>
      </c>
      <c r="D2785" s="1" t="s">
        <v>2117</v>
      </c>
      <c r="E2785" s="102">
        <v>0</v>
      </c>
    </row>
    <row r="2786" spans="1:5" s="4" customFormat="1" ht="15.75" customHeight="1" x14ac:dyDescent="0.4">
      <c r="A2786" s="1" t="s">
        <v>3070</v>
      </c>
      <c r="B2786" s="1" t="s">
        <v>17747</v>
      </c>
      <c r="C2786" s="1" t="s">
        <v>7</v>
      </c>
      <c r="D2786" s="1" t="s">
        <v>19</v>
      </c>
      <c r="E2786" s="102">
        <v>6998</v>
      </c>
    </row>
    <row r="2787" spans="1:5" s="4" customFormat="1" ht="15.75" customHeight="1" x14ac:dyDescent="0.4">
      <c r="A2787" s="1" t="s">
        <v>3071</v>
      </c>
      <c r="B2787" s="1" t="s">
        <v>3072</v>
      </c>
      <c r="C2787" s="1" t="s">
        <v>9</v>
      </c>
      <c r="D2787" s="1" t="s">
        <v>13825</v>
      </c>
      <c r="E2787" s="102">
        <v>0</v>
      </c>
    </row>
    <row r="2788" spans="1:5" s="4" customFormat="1" ht="15.75" customHeight="1" x14ac:dyDescent="0.4">
      <c r="A2788" s="1" t="s">
        <v>3073</v>
      </c>
      <c r="B2788" s="1" t="s">
        <v>7981</v>
      </c>
      <c r="C2788" s="1" t="s">
        <v>8</v>
      </c>
      <c r="D2788" s="1" t="s">
        <v>3074</v>
      </c>
      <c r="E2788" s="102">
        <v>1221</v>
      </c>
    </row>
    <row r="2789" spans="1:5" s="4" customFormat="1" ht="15.75" customHeight="1" x14ac:dyDescent="0.4">
      <c r="A2789" s="1" t="s">
        <v>3075</v>
      </c>
      <c r="B2789" s="1" t="s">
        <v>17748</v>
      </c>
      <c r="C2789" s="1" t="s">
        <v>7</v>
      </c>
      <c r="D2789" s="1" t="s">
        <v>2999</v>
      </c>
      <c r="E2789" s="102">
        <v>0</v>
      </c>
    </row>
    <row r="2790" spans="1:5" s="4" customFormat="1" ht="15.75" customHeight="1" x14ac:dyDescent="0.4">
      <c r="A2790" s="1" t="s">
        <v>3076</v>
      </c>
      <c r="B2790" s="1" t="s">
        <v>3077</v>
      </c>
      <c r="C2790" s="1" t="s">
        <v>8</v>
      </c>
      <c r="D2790" s="1" t="s">
        <v>2065</v>
      </c>
      <c r="E2790" s="102">
        <v>0</v>
      </c>
    </row>
    <row r="2791" spans="1:5" s="4" customFormat="1" ht="15.75" customHeight="1" x14ac:dyDescent="0.4">
      <c r="A2791" s="1" t="s">
        <v>3078</v>
      </c>
      <c r="B2791" s="1" t="s">
        <v>3079</v>
      </c>
      <c r="C2791" s="1" t="s">
        <v>9</v>
      </c>
      <c r="D2791" s="1" t="s">
        <v>13825</v>
      </c>
      <c r="E2791" s="102">
        <v>708</v>
      </c>
    </row>
    <row r="2792" spans="1:5" s="4" customFormat="1" ht="15.75" customHeight="1" x14ac:dyDescent="0.4">
      <c r="A2792" s="1" t="s">
        <v>3080</v>
      </c>
      <c r="B2792" s="1" t="s">
        <v>7982</v>
      </c>
      <c r="C2792" s="1" t="s">
        <v>8</v>
      </c>
      <c r="D2792" s="1" t="s">
        <v>170</v>
      </c>
      <c r="E2792" s="102">
        <v>130</v>
      </c>
    </row>
    <row r="2793" spans="1:5" s="4" customFormat="1" ht="15.75" customHeight="1" x14ac:dyDescent="0.4">
      <c r="A2793" s="1" t="s">
        <v>3081</v>
      </c>
      <c r="B2793" s="1" t="s">
        <v>3082</v>
      </c>
      <c r="C2793" s="1" t="s">
        <v>8</v>
      </c>
      <c r="D2793" s="1" t="s">
        <v>2062</v>
      </c>
      <c r="E2793" s="102">
        <v>0</v>
      </c>
    </row>
    <row r="2794" spans="1:5" s="4" customFormat="1" ht="15.75" customHeight="1" x14ac:dyDescent="0.4">
      <c r="A2794" s="1" t="s">
        <v>3083</v>
      </c>
      <c r="B2794" s="1" t="s">
        <v>18899</v>
      </c>
      <c r="C2794" s="1" t="s">
        <v>8</v>
      </c>
      <c r="D2794" s="1" t="s">
        <v>2136</v>
      </c>
      <c r="E2794" s="102">
        <v>47131</v>
      </c>
    </row>
    <row r="2795" spans="1:5" s="4" customFormat="1" ht="15.75" customHeight="1" x14ac:dyDescent="0.4">
      <c r="A2795" s="1" t="s">
        <v>3084</v>
      </c>
      <c r="B2795" s="1" t="s">
        <v>17749</v>
      </c>
      <c r="C2795" s="1" t="s">
        <v>9</v>
      </c>
      <c r="D2795" s="1" t="s">
        <v>13825</v>
      </c>
      <c r="E2795" s="102">
        <v>60213</v>
      </c>
    </row>
    <row r="2796" spans="1:5" s="4" customFormat="1" ht="15.75" customHeight="1" x14ac:dyDescent="0.4">
      <c r="A2796" s="1" t="s">
        <v>3085</v>
      </c>
      <c r="B2796" s="1" t="s">
        <v>3086</v>
      </c>
      <c r="C2796" s="1" t="s">
        <v>9</v>
      </c>
      <c r="D2796" s="1" t="s">
        <v>2136</v>
      </c>
      <c r="E2796" s="102">
        <v>0</v>
      </c>
    </row>
    <row r="2797" spans="1:5" s="4" customFormat="1" ht="15.75" customHeight="1" x14ac:dyDescent="0.4">
      <c r="A2797" s="1" t="s">
        <v>3087</v>
      </c>
      <c r="B2797" s="1" t="s">
        <v>3088</v>
      </c>
      <c r="C2797" s="1" t="s">
        <v>9</v>
      </c>
      <c r="D2797" s="1" t="s">
        <v>1999</v>
      </c>
      <c r="E2797" s="102">
        <v>0</v>
      </c>
    </row>
    <row r="2798" spans="1:5" s="4" customFormat="1" ht="15.75" customHeight="1" x14ac:dyDescent="0.4">
      <c r="A2798" s="1" t="s">
        <v>3089</v>
      </c>
      <c r="B2798" s="1" t="s">
        <v>3090</v>
      </c>
      <c r="C2798" s="1" t="s">
        <v>9</v>
      </c>
      <c r="D2798" s="1" t="s">
        <v>1999</v>
      </c>
      <c r="E2798" s="102">
        <v>0</v>
      </c>
    </row>
    <row r="2799" spans="1:5" s="4" customFormat="1" ht="15.75" customHeight="1" x14ac:dyDescent="0.4">
      <c r="A2799" s="1" t="s">
        <v>3091</v>
      </c>
      <c r="B2799" s="1" t="s">
        <v>17750</v>
      </c>
      <c r="C2799" s="1" t="s">
        <v>7</v>
      </c>
      <c r="D2799" s="1" t="s">
        <v>1999</v>
      </c>
      <c r="E2799" s="102">
        <v>90614</v>
      </c>
    </row>
    <row r="2800" spans="1:5" s="4" customFormat="1" ht="15.75" customHeight="1" x14ac:dyDescent="0.4">
      <c r="A2800" s="1" t="s">
        <v>3092</v>
      </c>
      <c r="B2800" s="1" t="s">
        <v>3093</v>
      </c>
      <c r="C2800" s="1" t="s">
        <v>9</v>
      </c>
      <c r="D2800" s="1" t="s">
        <v>1999</v>
      </c>
      <c r="E2800" s="102">
        <v>1148</v>
      </c>
    </row>
    <row r="2801" spans="1:5" s="4" customFormat="1" ht="15.75" customHeight="1" x14ac:dyDescent="0.4">
      <c r="A2801" s="1" t="s">
        <v>9655</v>
      </c>
      <c r="B2801" s="1" t="s">
        <v>9689</v>
      </c>
      <c r="C2801" s="1" t="s">
        <v>9</v>
      </c>
      <c r="D2801" s="1" t="s">
        <v>2109</v>
      </c>
      <c r="E2801" s="102">
        <v>0</v>
      </c>
    </row>
    <row r="2802" spans="1:5" s="4" customFormat="1" ht="15.75" customHeight="1" x14ac:dyDescent="0.4">
      <c r="A2802" s="1" t="s">
        <v>3094</v>
      </c>
      <c r="B2802" s="1" t="s">
        <v>3095</v>
      </c>
      <c r="C2802" s="1" t="s">
        <v>8</v>
      </c>
      <c r="D2802" s="1" t="s">
        <v>2334</v>
      </c>
      <c r="E2802" s="102">
        <v>0</v>
      </c>
    </row>
    <row r="2803" spans="1:5" s="4" customFormat="1" ht="15.75" customHeight="1" x14ac:dyDescent="0.4">
      <c r="A2803" s="1" t="s">
        <v>3096</v>
      </c>
      <c r="B2803" s="1" t="s">
        <v>3097</v>
      </c>
      <c r="C2803" s="1" t="s">
        <v>8</v>
      </c>
      <c r="D2803" s="1" t="s">
        <v>170</v>
      </c>
      <c r="E2803" s="102">
        <v>0</v>
      </c>
    </row>
    <row r="2804" spans="1:5" s="4" customFormat="1" ht="15.75" customHeight="1" x14ac:dyDescent="0.4">
      <c r="A2804" s="1" t="s">
        <v>3098</v>
      </c>
      <c r="B2804" s="1" t="s">
        <v>7983</v>
      </c>
      <c r="C2804" s="1" t="s">
        <v>8</v>
      </c>
      <c r="D2804" s="1" t="s">
        <v>1709</v>
      </c>
      <c r="E2804" s="102">
        <v>1057</v>
      </c>
    </row>
    <row r="2805" spans="1:5" s="4" customFormat="1" ht="15.75" customHeight="1" x14ac:dyDescent="0.4">
      <c r="A2805" s="1" t="s">
        <v>3099</v>
      </c>
      <c r="B2805" s="1" t="s">
        <v>7984</v>
      </c>
      <c r="C2805" s="1" t="s">
        <v>8</v>
      </c>
      <c r="D2805" s="1" t="s">
        <v>1709</v>
      </c>
      <c r="E2805" s="102">
        <v>184</v>
      </c>
    </row>
    <row r="2806" spans="1:5" s="4" customFormat="1" ht="15.75" customHeight="1" x14ac:dyDescent="0.4">
      <c r="A2806" s="1" t="s">
        <v>3100</v>
      </c>
      <c r="B2806" s="1" t="s">
        <v>7985</v>
      </c>
      <c r="C2806" s="1" t="s">
        <v>8</v>
      </c>
      <c r="D2806" s="1" t="s">
        <v>1709</v>
      </c>
      <c r="E2806" s="102">
        <v>256</v>
      </c>
    </row>
    <row r="2807" spans="1:5" s="4" customFormat="1" ht="15.75" customHeight="1" x14ac:dyDescent="0.4">
      <c r="A2807" s="1" t="s">
        <v>3101</v>
      </c>
      <c r="B2807" s="1" t="s">
        <v>7986</v>
      </c>
      <c r="C2807" s="1" t="s">
        <v>8</v>
      </c>
      <c r="D2807" s="1" t="s">
        <v>1709</v>
      </c>
      <c r="E2807" s="102">
        <v>228</v>
      </c>
    </row>
    <row r="2808" spans="1:5" s="4" customFormat="1" ht="15.75" customHeight="1" x14ac:dyDescent="0.4">
      <c r="A2808" s="1" t="s">
        <v>3102</v>
      </c>
      <c r="B2808" s="1" t="s">
        <v>7987</v>
      </c>
      <c r="C2808" s="1" t="s">
        <v>8</v>
      </c>
      <c r="D2808" s="1" t="s">
        <v>1709</v>
      </c>
      <c r="E2808" s="102">
        <v>7622</v>
      </c>
    </row>
    <row r="2809" spans="1:5" s="4" customFormat="1" ht="15.75" customHeight="1" x14ac:dyDescent="0.4">
      <c r="A2809" s="1" t="s">
        <v>3103</v>
      </c>
      <c r="B2809" s="1" t="s">
        <v>3104</v>
      </c>
      <c r="C2809" s="1" t="s">
        <v>8</v>
      </c>
      <c r="D2809" s="1" t="s">
        <v>2334</v>
      </c>
      <c r="E2809" s="102">
        <v>0</v>
      </c>
    </row>
    <row r="2810" spans="1:5" s="4" customFormat="1" ht="15.75" customHeight="1" x14ac:dyDescent="0.4">
      <c r="A2810" s="1" t="s">
        <v>3106</v>
      </c>
      <c r="B2810" s="1" t="s">
        <v>3107</v>
      </c>
      <c r="C2810" s="1" t="s">
        <v>8</v>
      </c>
      <c r="D2810" s="1" t="s">
        <v>2334</v>
      </c>
      <c r="E2810" s="102">
        <v>0</v>
      </c>
    </row>
    <row r="2811" spans="1:5" s="4" customFormat="1" ht="15.75" customHeight="1" x14ac:dyDescent="0.4">
      <c r="A2811" s="1" t="s">
        <v>3108</v>
      </c>
      <c r="B2811" s="1" t="s">
        <v>3109</v>
      </c>
      <c r="C2811" s="1" t="s">
        <v>8</v>
      </c>
      <c r="D2811" s="1" t="s">
        <v>2334</v>
      </c>
      <c r="E2811" s="102">
        <v>0</v>
      </c>
    </row>
    <row r="2812" spans="1:5" s="4" customFormat="1" ht="15.75" customHeight="1" x14ac:dyDescent="0.4">
      <c r="A2812" s="1" t="s">
        <v>3110</v>
      </c>
      <c r="B2812" s="1" t="s">
        <v>3111</v>
      </c>
      <c r="C2812" s="1" t="s">
        <v>9</v>
      </c>
      <c r="D2812" s="1" t="s">
        <v>2046</v>
      </c>
      <c r="E2812" s="102">
        <v>53837</v>
      </c>
    </row>
    <row r="2813" spans="1:5" s="4" customFormat="1" ht="15.75" customHeight="1" x14ac:dyDescent="0.4">
      <c r="A2813" s="1" t="s">
        <v>3112</v>
      </c>
      <c r="B2813" s="1" t="s">
        <v>3113</v>
      </c>
      <c r="C2813" s="1" t="s">
        <v>8</v>
      </c>
      <c r="D2813" s="1" t="s">
        <v>2018</v>
      </c>
      <c r="E2813" s="102">
        <v>0</v>
      </c>
    </row>
    <row r="2814" spans="1:5" s="4" customFormat="1" ht="15.75" customHeight="1" x14ac:dyDescent="0.4">
      <c r="A2814" s="1" t="s">
        <v>3114</v>
      </c>
      <c r="B2814" s="1" t="s">
        <v>18900</v>
      </c>
      <c r="C2814" s="1" t="s">
        <v>9</v>
      </c>
      <c r="D2814" s="1" t="s">
        <v>2109</v>
      </c>
      <c r="E2814" s="102">
        <v>0</v>
      </c>
    </row>
    <row r="2815" spans="1:5" s="4" customFormat="1" ht="15.75" customHeight="1" x14ac:dyDescent="0.4">
      <c r="A2815" s="1" t="s">
        <v>3115</v>
      </c>
      <c r="B2815" s="1" t="s">
        <v>3116</v>
      </c>
      <c r="C2815" s="1" t="s">
        <v>9</v>
      </c>
      <c r="D2815" s="1" t="s">
        <v>1709</v>
      </c>
      <c r="E2815" s="102">
        <v>0</v>
      </c>
    </row>
    <row r="2816" spans="1:5" s="4" customFormat="1" ht="15.75" customHeight="1" x14ac:dyDescent="0.4">
      <c r="A2816" s="1" t="s">
        <v>3117</v>
      </c>
      <c r="B2816" s="1" t="s">
        <v>3118</v>
      </c>
      <c r="C2816" s="1" t="s">
        <v>9</v>
      </c>
      <c r="D2816" s="1" t="s">
        <v>3119</v>
      </c>
      <c r="E2816" s="102">
        <v>161004</v>
      </c>
    </row>
    <row r="2817" spans="1:5" s="4" customFormat="1" ht="15.75" customHeight="1" x14ac:dyDescent="0.4">
      <c r="A2817" s="1" t="s">
        <v>3123</v>
      </c>
      <c r="B2817" s="1" t="s">
        <v>3124</v>
      </c>
      <c r="C2817" s="1" t="s">
        <v>9</v>
      </c>
      <c r="D2817" s="1" t="s">
        <v>13825</v>
      </c>
      <c r="E2817" s="102">
        <v>0</v>
      </c>
    </row>
    <row r="2818" spans="1:5" s="4" customFormat="1" ht="15.75" customHeight="1" x14ac:dyDescent="0.4">
      <c r="A2818" s="1" t="s">
        <v>3125</v>
      </c>
      <c r="B2818" s="1" t="s">
        <v>3126</v>
      </c>
      <c r="C2818" s="1" t="s">
        <v>7</v>
      </c>
      <c r="D2818" s="1" t="s">
        <v>1992</v>
      </c>
      <c r="E2818" s="102">
        <v>0</v>
      </c>
    </row>
    <row r="2819" spans="1:5" s="4" customFormat="1" ht="15.75" customHeight="1" x14ac:dyDescent="0.4">
      <c r="A2819" s="1" t="s">
        <v>3129</v>
      </c>
      <c r="B2819" s="1" t="s">
        <v>3130</v>
      </c>
      <c r="C2819" s="1" t="s">
        <v>8</v>
      </c>
      <c r="D2819" s="1" t="s">
        <v>1709</v>
      </c>
      <c r="E2819" s="102">
        <v>24683</v>
      </c>
    </row>
    <row r="2820" spans="1:5" s="4" customFormat="1" ht="15.75" customHeight="1" x14ac:dyDescent="0.4">
      <c r="A2820" s="1" t="s">
        <v>3131</v>
      </c>
      <c r="B2820" s="1" t="s">
        <v>3132</v>
      </c>
      <c r="C2820" s="1" t="s">
        <v>9</v>
      </c>
      <c r="D2820" s="1" t="s">
        <v>2999</v>
      </c>
      <c r="E2820" s="102">
        <v>33380</v>
      </c>
    </row>
    <row r="2821" spans="1:5" s="4" customFormat="1" ht="15.75" customHeight="1" x14ac:dyDescent="0.4">
      <c r="A2821" s="1" t="s">
        <v>3133</v>
      </c>
      <c r="B2821" s="1" t="s">
        <v>3134</v>
      </c>
      <c r="C2821" s="1" t="s">
        <v>9</v>
      </c>
      <c r="D2821" s="1" t="s">
        <v>1709</v>
      </c>
      <c r="E2821" s="102">
        <v>150963</v>
      </c>
    </row>
    <row r="2822" spans="1:5" s="4" customFormat="1" ht="15.75" customHeight="1" x14ac:dyDescent="0.4">
      <c r="A2822" s="1" t="s">
        <v>3135</v>
      </c>
      <c r="B2822" s="1" t="s">
        <v>7989</v>
      </c>
      <c r="C2822" s="1" t="s">
        <v>9</v>
      </c>
      <c r="D2822" s="1" t="s">
        <v>13825</v>
      </c>
      <c r="E2822" s="102">
        <v>54509</v>
      </c>
    </row>
    <row r="2823" spans="1:5" s="4" customFormat="1" ht="15.75" customHeight="1" x14ac:dyDescent="0.4">
      <c r="A2823" s="1" t="s">
        <v>3136</v>
      </c>
      <c r="B2823" s="1" t="s">
        <v>7990</v>
      </c>
      <c r="C2823" s="1" t="s">
        <v>9</v>
      </c>
      <c r="D2823" s="1" t="s">
        <v>13825</v>
      </c>
      <c r="E2823" s="102">
        <v>166266</v>
      </c>
    </row>
    <row r="2824" spans="1:5" s="4" customFormat="1" ht="15.75" customHeight="1" x14ac:dyDescent="0.4">
      <c r="A2824" s="1" t="s">
        <v>8257</v>
      </c>
      <c r="B2824" s="1" t="s">
        <v>13601</v>
      </c>
      <c r="C2824" s="1" t="s">
        <v>9</v>
      </c>
      <c r="D2824" s="1" t="s">
        <v>13825</v>
      </c>
      <c r="E2824" s="102">
        <v>0</v>
      </c>
    </row>
    <row r="2825" spans="1:5" s="4" customFormat="1" ht="15.75" customHeight="1" x14ac:dyDescent="0.4">
      <c r="A2825" s="1" t="s">
        <v>3137</v>
      </c>
      <c r="B2825" s="1" t="s">
        <v>3138</v>
      </c>
      <c r="C2825" s="1" t="s">
        <v>9</v>
      </c>
      <c r="D2825" s="1" t="s">
        <v>1709</v>
      </c>
      <c r="E2825" s="102">
        <v>0</v>
      </c>
    </row>
    <row r="2826" spans="1:5" s="4" customFormat="1" ht="15.75" customHeight="1" x14ac:dyDescent="0.4">
      <c r="A2826" s="1" t="s">
        <v>3139</v>
      </c>
      <c r="B2826" s="1" t="s">
        <v>17751</v>
      </c>
      <c r="C2826" s="1" t="s">
        <v>7</v>
      </c>
      <c r="D2826" s="1" t="s">
        <v>3001</v>
      </c>
      <c r="E2826" s="102">
        <v>117668</v>
      </c>
    </row>
    <row r="2827" spans="1:5" s="4" customFormat="1" ht="15.75" customHeight="1" x14ac:dyDescent="0.4">
      <c r="A2827" s="1" t="s">
        <v>3140</v>
      </c>
      <c r="B2827" s="1" t="s">
        <v>3141</v>
      </c>
      <c r="C2827" s="1" t="s">
        <v>8</v>
      </c>
      <c r="D2827" s="1" t="s">
        <v>2018</v>
      </c>
      <c r="E2827" s="102">
        <v>0</v>
      </c>
    </row>
    <row r="2828" spans="1:5" s="4" customFormat="1" ht="15.75" customHeight="1" x14ac:dyDescent="0.4">
      <c r="A2828" s="1" t="s">
        <v>3142</v>
      </c>
      <c r="B2828" s="1" t="s">
        <v>3143</v>
      </c>
      <c r="C2828" s="1" t="s">
        <v>4</v>
      </c>
      <c r="D2828" s="1" t="s">
        <v>1709</v>
      </c>
      <c r="E2828" s="102">
        <v>0</v>
      </c>
    </row>
    <row r="2829" spans="1:5" s="4" customFormat="1" ht="15.75" customHeight="1" x14ac:dyDescent="0.4">
      <c r="A2829" s="1" t="s">
        <v>3144</v>
      </c>
      <c r="B2829" s="1" t="s">
        <v>3145</v>
      </c>
      <c r="C2829" s="1" t="s">
        <v>8</v>
      </c>
      <c r="D2829" s="1" t="s">
        <v>3146</v>
      </c>
      <c r="E2829" s="102">
        <v>0</v>
      </c>
    </row>
    <row r="2830" spans="1:5" s="4" customFormat="1" ht="15.75" customHeight="1" x14ac:dyDescent="0.4">
      <c r="A2830" s="1" t="s">
        <v>3147</v>
      </c>
      <c r="B2830" s="1" t="s">
        <v>3148</v>
      </c>
      <c r="C2830" s="1" t="s">
        <v>9</v>
      </c>
      <c r="D2830" s="1" t="s">
        <v>1709</v>
      </c>
      <c r="E2830" s="102">
        <v>533332</v>
      </c>
    </row>
    <row r="2831" spans="1:5" s="4" customFormat="1" ht="15.75" customHeight="1" x14ac:dyDescent="0.4">
      <c r="A2831" s="1" t="s">
        <v>3151</v>
      </c>
      <c r="B2831" s="1" t="s">
        <v>7991</v>
      </c>
      <c r="C2831" s="1" t="s">
        <v>8</v>
      </c>
      <c r="D2831" s="1" t="s">
        <v>170</v>
      </c>
      <c r="E2831" s="102">
        <v>0</v>
      </c>
    </row>
    <row r="2832" spans="1:5" s="4" customFormat="1" ht="15.75" customHeight="1" x14ac:dyDescent="0.4">
      <c r="A2832" s="1" t="s">
        <v>3152</v>
      </c>
      <c r="B2832" s="1" t="s">
        <v>7992</v>
      </c>
      <c r="C2832" s="1" t="s">
        <v>8</v>
      </c>
      <c r="D2832" s="1" t="s">
        <v>170</v>
      </c>
      <c r="E2832" s="102">
        <v>0</v>
      </c>
    </row>
    <row r="2833" spans="1:5" s="4" customFormat="1" ht="15.75" customHeight="1" x14ac:dyDescent="0.4">
      <c r="A2833" s="1" t="s">
        <v>3153</v>
      </c>
      <c r="B2833" s="1" t="s">
        <v>7993</v>
      </c>
      <c r="C2833" s="1" t="s">
        <v>8</v>
      </c>
      <c r="D2833" s="1" t="s">
        <v>170</v>
      </c>
      <c r="E2833" s="102">
        <v>3344</v>
      </c>
    </row>
    <row r="2834" spans="1:5" s="4" customFormat="1" ht="15.75" customHeight="1" x14ac:dyDescent="0.4">
      <c r="A2834" s="1" t="s">
        <v>3154</v>
      </c>
      <c r="B2834" s="1" t="s">
        <v>7994</v>
      </c>
      <c r="C2834" s="1" t="s">
        <v>8</v>
      </c>
      <c r="D2834" s="1" t="s">
        <v>170</v>
      </c>
      <c r="E2834" s="102">
        <v>1224</v>
      </c>
    </row>
    <row r="2835" spans="1:5" s="4" customFormat="1" ht="15.75" customHeight="1" x14ac:dyDescent="0.4">
      <c r="A2835" s="1" t="s">
        <v>3155</v>
      </c>
      <c r="B2835" s="1" t="s">
        <v>18901</v>
      </c>
      <c r="C2835" s="1" t="s">
        <v>11</v>
      </c>
      <c r="D2835" s="1" t="s">
        <v>26</v>
      </c>
      <c r="E2835" s="102">
        <v>1090533</v>
      </c>
    </row>
    <row r="2836" spans="1:5" s="4" customFormat="1" ht="15.75" customHeight="1" x14ac:dyDescent="0.4">
      <c r="A2836" s="1" t="s">
        <v>3158</v>
      </c>
      <c r="B2836" s="1" t="s">
        <v>3159</v>
      </c>
      <c r="C2836" s="1" t="s">
        <v>8</v>
      </c>
      <c r="D2836" s="1" t="s">
        <v>2062</v>
      </c>
      <c r="E2836" s="102">
        <v>9391</v>
      </c>
    </row>
    <row r="2837" spans="1:5" s="4" customFormat="1" ht="15.75" customHeight="1" x14ac:dyDescent="0.4">
      <c r="A2837" s="1" t="s">
        <v>3160</v>
      </c>
      <c r="B2837" s="1" t="s">
        <v>7995</v>
      </c>
      <c r="C2837" s="1" t="s">
        <v>8</v>
      </c>
      <c r="D2837" s="1" t="s">
        <v>170</v>
      </c>
      <c r="E2837" s="102">
        <v>1514</v>
      </c>
    </row>
    <row r="2838" spans="1:5" s="4" customFormat="1" ht="15.75" customHeight="1" x14ac:dyDescent="0.4">
      <c r="A2838" s="1" t="s">
        <v>3161</v>
      </c>
      <c r="B2838" s="1" t="s">
        <v>7996</v>
      </c>
      <c r="C2838" s="1" t="s">
        <v>8</v>
      </c>
      <c r="D2838" s="1" t="s">
        <v>2112</v>
      </c>
      <c r="E2838" s="102">
        <v>13221</v>
      </c>
    </row>
    <row r="2839" spans="1:5" s="4" customFormat="1" ht="15.75" customHeight="1" x14ac:dyDescent="0.4">
      <c r="A2839" s="1" t="s">
        <v>3162</v>
      </c>
      <c r="B2839" s="1" t="s">
        <v>7997</v>
      </c>
      <c r="C2839" s="1" t="s">
        <v>8</v>
      </c>
      <c r="D2839" s="1" t="s">
        <v>170</v>
      </c>
      <c r="E2839" s="102">
        <v>350</v>
      </c>
    </row>
    <row r="2840" spans="1:5" s="4" customFormat="1" ht="15.75" customHeight="1" x14ac:dyDescent="0.4">
      <c r="A2840" s="1" t="s">
        <v>3163</v>
      </c>
      <c r="B2840" s="1" t="s">
        <v>7998</v>
      </c>
      <c r="C2840" s="1" t="s">
        <v>8</v>
      </c>
      <c r="D2840" s="1" t="s">
        <v>170</v>
      </c>
      <c r="E2840" s="102">
        <v>3899</v>
      </c>
    </row>
    <row r="2841" spans="1:5" s="4" customFormat="1" ht="15.75" customHeight="1" x14ac:dyDescent="0.4">
      <c r="A2841" s="1" t="s">
        <v>3164</v>
      </c>
      <c r="B2841" s="1" t="s">
        <v>7999</v>
      </c>
      <c r="C2841" s="1" t="s">
        <v>8</v>
      </c>
      <c r="D2841" s="1" t="s">
        <v>170</v>
      </c>
      <c r="E2841" s="102">
        <v>601</v>
      </c>
    </row>
    <row r="2842" spans="1:5" s="4" customFormat="1" ht="15.75" customHeight="1" x14ac:dyDescent="0.4">
      <c r="A2842" s="1" t="s">
        <v>3165</v>
      </c>
      <c r="B2842" s="1" t="s">
        <v>8000</v>
      </c>
      <c r="C2842" s="1" t="s">
        <v>8</v>
      </c>
      <c r="D2842" s="1" t="s">
        <v>170</v>
      </c>
      <c r="E2842" s="102">
        <v>923</v>
      </c>
    </row>
    <row r="2843" spans="1:5" s="4" customFormat="1" ht="15.75" customHeight="1" x14ac:dyDescent="0.4">
      <c r="A2843" s="1" t="s">
        <v>3166</v>
      </c>
      <c r="B2843" s="1" t="s">
        <v>8001</v>
      </c>
      <c r="C2843" s="1" t="s">
        <v>8</v>
      </c>
      <c r="D2843" s="1" t="s">
        <v>170</v>
      </c>
      <c r="E2843" s="102">
        <v>1901</v>
      </c>
    </row>
    <row r="2844" spans="1:5" s="4" customFormat="1" ht="15.75" customHeight="1" x14ac:dyDescent="0.4">
      <c r="A2844" s="1" t="s">
        <v>3167</v>
      </c>
      <c r="B2844" s="1" t="s">
        <v>8002</v>
      </c>
      <c r="C2844" s="1" t="s">
        <v>8</v>
      </c>
      <c r="D2844" s="1" t="s">
        <v>170</v>
      </c>
      <c r="E2844" s="102">
        <v>466</v>
      </c>
    </row>
    <row r="2845" spans="1:5" s="4" customFormat="1" ht="15.75" customHeight="1" x14ac:dyDescent="0.4">
      <c r="A2845" s="1" t="s">
        <v>3169</v>
      </c>
      <c r="B2845" s="1" t="s">
        <v>3170</v>
      </c>
      <c r="C2845" s="1" t="s">
        <v>8</v>
      </c>
      <c r="D2845" s="1" t="s">
        <v>2334</v>
      </c>
      <c r="E2845" s="102">
        <v>16706</v>
      </c>
    </row>
    <row r="2846" spans="1:5" s="4" customFormat="1" ht="15.75" customHeight="1" x14ac:dyDescent="0.4">
      <c r="A2846" s="1" t="s">
        <v>3171</v>
      </c>
      <c r="B2846" s="1" t="s">
        <v>3172</v>
      </c>
      <c r="C2846" s="1" t="s">
        <v>8</v>
      </c>
      <c r="D2846" s="1" t="s">
        <v>2334</v>
      </c>
      <c r="E2846" s="102">
        <v>0</v>
      </c>
    </row>
    <row r="2847" spans="1:5" s="4" customFormat="1" ht="15.75" customHeight="1" x14ac:dyDescent="0.4">
      <c r="A2847" s="1" t="s">
        <v>3173</v>
      </c>
      <c r="B2847" s="1" t="s">
        <v>3174</v>
      </c>
      <c r="C2847" s="1" t="s">
        <v>11</v>
      </c>
      <c r="D2847" s="1" t="s">
        <v>13825</v>
      </c>
      <c r="E2847" s="102">
        <v>0</v>
      </c>
    </row>
    <row r="2848" spans="1:5" s="4" customFormat="1" ht="15.75" customHeight="1" x14ac:dyDescent="0.4">
      <c r="A2848" s="1" t="s">
        <v>3175</v>
      </c>
      <c r="B2848" s="1" t="s">
        <v>3176</v>
      </c>
      <c r="C2848" s="1" t="s">
        <v>9</v>
      </c>
      <c r="D2848" s="1" t="s">
        <v>13825</v>
      </c>
      <c r="E2848" s="102">
        <v>0</v>
      </c>
    </row>
    <row r="2849" spans="1:5" s="4" customFormat="1" ht="15.75" customHeight="1" x14ac:dyDescent="0.4">
      <c r="A2849" s="1" t="s">
        <v>3177</v>
      </c>
      <c r="B2849" s="1" t="s">
        <v>3178</v>
      </c>
      <c r="C2849" s="1" t="s">
        <v>9</v>
      </c>
      <c r="D2849" s="1" t="s">
        <v>13825</v>
      </c>
      <c r="E2849" s="102">
        <v>0</v>
      </c>
    </row>
    <row r="2850" spans="1:5" s="4" customFormat="1" ht="15.75" customHeight="1" x14ac:dyDescent="0.4">
      <c r="A2850" s="1" t="s">
        <v>3179</v>
      </c>
      <c r="B2850" s="1" t="s">
        <v>3180</v>
      </c>
      <c r="C2850" s="1" t="s">
        <v>10</v>
      </c>
      <c r="D2850" s="1" t="s">
        <v>2980</v>
      </c>
      <c r="E2850" s="102">
        <v>0</v>
      </c>
    </row>
    <row r="2851" spans="1:5" s="4" customFormat="1" ht="15.75" customHeight="1" x14ac:dyDescent="0.4">
      <c r="A2851" s="1" t="s">
        <v>3181</v>
      </c>
      <c r="B2851" s="1" t="s">
        <v>3182</v>
      </c>
      <c r="C2851" s="1" t="s">
        <v>9</v>
      </c>
      <c r="D2851" s="1" t="s">
        <v>13825</v>
      </c>
      <c r="E2851" s="102">
        <v>319324</v>
      </c>
    </row>
    <row r="2852" spans="1:5" s="4" customFormat="1" ht="15.75" customHeight="1" x14ac:dyDescent="0.4">
      <c r="A2852" s="1" t="s">
        <v>3183</v>
      </c>
      <c r="B2852" s="1" t="s">
        <v>3184</v>
      </c>
      <c r="C2852" s="1" t="s">
        <v>11</v>
      </c>
      <c r="D2852" s="1" t="s">
        <v>3185</v>
      </c>
      <c r="E2852" s="102">
        <v>0</v>
      </c>
    </row>
    <row r="2853" spans="1:5" s="4" customFormat="1" ht="15.75" customHeight="1" x14ac:dyDescent="0.4">
      <c r="A2853" s="1" t="s">
        <v>3186</v>
      </c>
      <c r="B2853" s="1" t="s">
        <v>9738</v>
      </c>
      <c r="C2853" s="1" t="s">
        <v>8</v>
      </c>
      <c r="D2853" s="1" t="s">
        <v>2018</v>
      </c>
      <c r="E2853" s="102">
        <v>61134</v>
      </c>
    </row>
    <row r="2854" spans="1:5" s="4" customFormat="1" ht="15.75" customHeight="1" x14ac:dyDescent="0.4">
      <c r="A2854" s="1" t="s">
        <v>3188</v>
      </c>
      <c r="B2854" s="1" t="s">
        <v>3189</v>
      </c>
      <c r="C2854" s="1" t="s">
        <v>8</v>
      </c>
      <c r="D2854" s="1" t="s">
        <v>2109</v>
      </c>
      <c r="E2854" s="102">
        <v>0</v>
      </c>
    </row>
    <row r="2855" spans="1:5" s="4" customFormat="1" ht="15.75" customHeight="1" x14ac:dyDescent="0.4">
      <c r="A2855" s="1" t="s">
        <v>3190</v>
      </c>
      <c r="B2855" s="1" t="s">
        <v>8005</v>
      </c>
      <c r="C2855" s="1" t="s">
        <v>9</v>
      </c>
      <c r="D2855" s="1" t="s">
        <v>2124</v>
      </c>
      <c r="E2855" s="102">
        <v>453231</v>
      </c>
    </row>
    <row r="2856" spans="1:5" s="4" customFormat="1" ht="15.75" customHeight="1" x14ac:dyDescent="0.4">
      <c r="A2856" s="1" t="s">
        <v>3191</v>
      </c>
      <c r="B2856" s="1" t="s">
        <v>3192</v>
      </c>
      <c r="C2856" s="1" t="s">
        <v>9</v>
      </c>
      <c r="D2856" s="1" t="s">
        <v>13825</v>
      </c>
      <c r="E2856" s="102">
        <v>80878</v>
      </c>
    </row>
    <row r="2857" spans="1:5" s="4" customFormat="1" ht="15.75" customHeight="1" x14ac:dyDescent="0.4">
      <c r="A2857" s="1" t="s">
        <v>3193</v>
      </c>
      <c r="B2857" s="1" t="s">
        <v>3194</v>
      </c>
      <c r="C2857" s="1" t="s">
        <v>8</v>
      </c>
      <c r="D2857" s="1" t="s">
        <v>9006</v>
      </c>
      <c r="E2857" s="102">
        <v>0</v>
      </c>
    </row>
    <row r="2858" spans="1:5" s="4" customFormat="1" ht="15.75" customHeight="1" x14ac:dyDescent="0.4">
      <c r="A2858" s="1" t="s">
        <v>3195</v>
      </c>
      <c r="B2858" s="1" t="s">
        <v>3196</v>
      </c>
      <c r="C2858" s="1" t="s">
        <v>9</v>
      </c>
      <c r="D2858" s="1" t="s">
        <v>2046</v>
      </c>
      <c r="E2858" s="102">
        <v>223377</v>
      </c>
    </row>
    <row r="2859" spans="1:5" s="4" customFormat="1" ht="15.75" customHeight="1" x14ac:dyDescent="0.4">
      <c r="A2859" s="1" t="s">
        <v>3197</v>
      </c>
      <c r="B2859" s="1" t="s">
        <v>3198</v>
      </c>
      <c r="C2859" s="1" t="s">
        <v>9</v>
      </c>
      <c r="D2859" s="1" t="s">
        <v>1987</v>
      </c>
      <c r="E2859" s="102">
        <v>43732</v>
      </c>
    </row>
    <row r="2860" spans="1:5" s="4" customFormat="1" ht="15.75" customHeight="1" x14ac:dyDescent="0.4">
      <c r="A2860" s="1" t="s">
        <v>3199</v>
      </c>
      <c r="B2860" s="1" t="s">
        <v>8006</v>
      </c>
      <c r="C2860" s="1" t="s">
        <v>8</v>
      </c>
      <c r="D2860" s="1" t="s">
        <v>2192</v>
      </c>
      <c r="E2860" s="102">
        <v>20854</v>
      </c>
    </row>
    <row r="2861" spans="1:5" s="4" customFormat="1" ht="15.75" customHeight="1" x14ac:dyDescent="0.4">
      <c r="A2861" s="1" t="s">
        <v>3200</v>
      </c>
      <c r="B2861" s="1" t="s">
        <v>8007</v>
      </c>
      <c r="C2861" s="1" t="s">
        <v>8</v>
      </c>
      <c r="D2861" s="1" t="s">
        <v>2192</v>
      </c>
      <c r="E2861" s="102">
        <v>35563</v>
      </c>
    </row>
    <row r="2862" spans="1:5" s="4" customFormat="1" ht="15.75" customHeight="1" x14ac:dyDescent="0.4">
      <c r="A2862" s="1" t="s">
        <v>3201</v>
      </c>
      <c r="B2862" s="1" t="s">
        <v>8008</v>
      </c>
      <c r="C2862" s="1" t="s">
        <v>8</v>
      </c>
      <c r="D2862" s="1" t="s">
        <v>2192</v>
      </c>
      <c r="E2862" s="102">
        <v>45097</v>
      </c>
    </row>
    <row r="2863" spans="1:5" s="4" customFormat="1" ht="15.75" customHeight="1" x14ac:dyDescent="0.4">
      <c r="A2863" s="1" t="s">
        <v>3202</v>
      </c>
      <c r="B2863" s="1" t="s">
        <v>8009</v>
      </c>
      <c r="C2863" s="1" t="s">
        <v>8</v>
      </c>
      <c r="D2863" s="1" t="s">
        <v>2192</v>
      </c>
      <c r="E2863" s="102">
        <v>38119</v>
      </c>
    </row>
    <row r="2864" spans="1:5" s="4" customFormat="1" ht="15.75" customHeight="1" x14ac:dyDescent="0.4">
      <c r="A2864" s="1" t="s">
        <v>3204</v>
      </c>
      <c r="B2864" s="1" t="s">
        <v>8011</v>
      </c>
      <c r="C2864" s="1" t="s">
        <v>8</v>
      </c>
      <c r="D2864" s="1" t="s">
        <v>2192</v>
      </c>
      <c r="E2864" s="102">
        <v>49710</v>
      </c>
    </row>
    <row r="2865" spans="1:5" s="4" customFormat="1" ht="15.75" customHeight="1" x14ac:dyDescent="0.4">
      <c r="A2865" s="1" t="s">
        <v>3205</v>
      </c>
      <c r="B2865" s="1" t="s">
        <v>8012</v>
      </c>
      <c r="C2865" s="1" t="s">
        <v>8</v>
      </c>
      <c r="D2865" s="1" t="s">
        <v>2192</v>
      </c>
      <c r="E2865" s="102">
        <v>32126</v>
      </c>
    </row>
    <row r="2866" spans="1:5" s="4" customFormat="1" ht="15.75" customHeight="1" x14ac:dyDescent="0.4">
      <c r="A2866" s="1" t="s">
        <v>3206</v>
      </c>
      <c r="B2866" s="1" t="s">
        <v>8013</v>
      </c>
      <c r="C2866" s="1" t="s">
        <v>8</v>
      </c>
      <c r="D2866" s="1" t="s">
        <v>2192</v>
      </c>
      <c r="E2866" s="102">
        <v>28443</v>
      </c>
    </row>
    <row r="2867" spans="1:5" s="4" customFormat="1" ht="15.75" customHeight="1" x14ac:dyDescent="0.4">
      <c r="A2867" s="1" t="s">
        <v>3207</v>
      </c>
      <c r="B2867" s="1" t="s">
        <v>8014</v>
      </c>
      <c r="C2867" s="1" t="s">
        <v>8</v>
      </c>
      <c r="D2867" s="1" t="s">
        <v>2192</v>
      </c>
      <c r="E2867" s="102">
        <v>20663</v>
      </c>
    </row>
    <row r="2868" spans="1:5" s="4" customFormat="1" ht="15.75" customHeight="1" x14ac:dyDescent="0.4">
      <c r="A2868" s="1" t="s">
        <v>3208</v>
      </c>
      <c r="B2868" s="1" t="s">
        <v>8015</v>
      </c>
      <c r="C2868" s="1" t="s">
        <v>8</v>
      </c>
      <c r="D2868" s="1" t="s">
        <v>2192</v>
      </c>
      <c r="E2868" s="102">
        <v>18546</v>
      </c>
    </row>
    <row r="2869" spans="1:5" s="4" customFormat="1" ht="15.75" customHeight="1" x14ac:dyDescent="0.4">
      <c r="A2869" s="1" t="s">
        <v>3209</v>
      </c>
      <c r="B2869" s="1" t="s">
        <v>3210</v>
      </c>
      <c r="C2869" s="1" t="s">
        <v>8</v>
      </c>
      <c r="D2869" s="1" t="s">
        <v>1709</v>
      </c>
      <c r="E2869" s="102">
        <v>0</v>
      </c>
    </row>
    <row r="2870" spans="1:5" s="4" customFormat="1" ht="15.75" customHeight="1" x14ac:dyDescent="0.4">
      <c r="A2870" s="1" t="s">
        <v>3211</v>
      </c>
      <c r="B2870" s="1" t="s">
        <v>13603</v>
      </c>
      <c r="C2870" s="1" t="s">
        <v>8</v>
      </c>
      <c r="D2870" s="1" t="s">
        <v>1709</v>
      </c>
      <c r="E2870" s="102">
        <v>0</v>
      </c>
    </row>
    <row r="2871" spans="1:5" s="4" customFormat="1" ht="15.75" customHeight="1" x14ac:dyDescent="0.4">
      <c r="A2871" s="1" t="s">
        <v>3213</v>
      </c>
      <c r="B2871" s="1" t="s">
        <v>3214</v>
      </c>
      <c r="C2871" s="1" t="s">
        <v>8</v>
      </c>
      <c r="D2871" s="1" t="s">
        <v>2334</v>
      </c>
      <c r="E2871" s="102">
        <v>25362</v>
      </c>
    </row>
    <row r="2872" spans="1:5" s="4" customFormat="1" ht="15.75" customHeight="1" x14ac:dyDescent="0.4">
      <c r="A2872" s="1" t="s">
        <v>3215</v>
      </c>
      <c r="B2872" s="1" t="s">
        <v>8016</v>
      </c>
      <c r="C2872" s="1" t="s">
        <v>9</v>
      </c>
      <c r="D2872" s="1" t="s">
        <v>1709</v>
      </c>
      <c r="E2872" s="102">
        <v>580</v>
      </c>
    </row>
    <row r="2873" spans="1:5" s="4" customFormat="1" ht="15.75" customHeight="1" x14ac:dyDescent="0.4">
      <c r="A2873" s="1" t="s">
        <v>3219</v>
      </c>
      <c r="B2873" s="1" t="s">
        <v>3220</v>
      </c>
      <c r="C2873" s="1" t="s">
        <v>9</v>
      </c>
      <c r="D2873" s="1" t="s">
        <v>13825</v>
      </c>
      <c r="E2873" s="102">
        <v>316385</v>
      </c>
    </row>
    <row r="2874" spans="1:5" s="4" customFormat="1" ht="15.75" customHeight="1" x14ac:dyDescent="0.4">
      <c r="A2874" s="1" t="s">
        <v>3221</v>
      </c>
      <c r="B2874" s="1" t="s">
        <v>3222</v>
      </c>
      <c r="C2874" s="1" t="s">
        <v>9</v>
      </c>
      <c r="D2874" s="1" t="s">
        <v>2136</v>
      </c>
      <c r="E2874" s="102">
        <v>0</v>
      </c>
    </row>
    <row r="2875" spans="1:5" s="4" customFormat="1" ht="15.75" customHeight="1" x14ac:dyDescent="0.4">
      <c r="A2875" s="1" t="s">
        <v>9656</v>
      </c>
      <c r="B2875" s="1" t="s">
        <v>17752</v>
      </c>
      <c r="C2875" s="1" t="s">
        <v>9</v>
      </c>
      <c r="D2875" s="1" t="s">
        <v>3001</v>
      </c>
      <c r="E2875" s="102">
        <v>0</v>
      </c>
    </row>
    <row r="2876" spans="1:5" s="4" customFormat="1" ht="15.75" customHeight="1" x14ac:dyDescent="0.4">
      <c r="A2876" s="1" t="s">
        <v>3223</v>
      </c>
      <c r="B2876" s="1" t="s">
        <v>3224</v>
      </c>
      <c r="C2876" s="1" t="s">
        <v>9</v>
      </c>
      <c r="D2876" s="1" t="s">
        <v>13825</v>
      </c>
      <c r="E2876" s="102">
        <v>0</v>
      </c>
    </row>
    <row r="2877" spans="1:5" s="4" customFormat="1" ht="15.75" customHeight="1" x14ac:dyDescent="0.4">
      <c r="A2877" s="1" t="s">
        <v>3225</v>
      </c>
      <c r="B2877" s="1" t="s">
        <v>8017</v>
      </c>
      <c r="C2877" s="1" t="s">
        <v>8</v>
      </c>
      <c r="D2877" s="1" t="s">
        <v>2380</v>
      </c>
      <c r="E2877" s="102">
        <v>32531</v>
      </c>
    </row>
    <row r="2878" spans="1:5" s="4" customFormat="1" ht="15.75" customHeight="1" x14ac:dyDescent="0.4">
      <c r="A2878" s="1" t="s">
        <v>3226</v>
      </c>
      <c r="B2878" s="1" t="s">
        <v>8018</v>
      </c>
      <c r="C2878" s="1" t="s">
        <v>8</v>
      </c>
      <c r="D2878" s="1" t="s">
        <v>2380</v>
      </c>
      <c r="E2878" s="102">
        <v>39207</v>
      </c>
    </row>
    <row r="2879" spans="1:5" s="4" customFormat="1" ht="15.75" customHeight="1" x14ac:dyDescent="0.4">
      <c r="A2879" s="1" t="s">
        <v>3227</v>
      </c>
      <c r="B2879" s="1" t="s">
        <v>3228</v>
      </c>
      <c r="C2879" s="1" t="s">
        <v>8</v>
      </c>
      <c r="D2879" s="1" t="s">
        <v>2062</v>
      </c>
      <c r="E2879" s="102">
        <v>2939</v>
      </c>
    </row>
    <row r="2880" spans="1:5" s="4" customFormat="1" ht="15.75" customHeight="1" x14ac:dyDescent="0.4">
      <c r="A2880" s="1" t="s">
        <v>3229</v>
      </c>
      <c r="B2880" s="1" t="s">
        <v>3230</v>
      </c>
      <c r="C2880" s="1" t="s">
        <v>8</v>
      </c>
      <c r="D2880" s="1" t="s">
        <v>2062</v>
      </c>
      <c r="E2880" s="102">
        <v>735</v>
      </c>
    </row>
    <row r="2881" spans="1:5" s="4" customFormat="1" ht="15.75" customHeight="1" x14ac:dyDescent="0.4">
      <c r="A2881" s="1" t="s">
        <v>3231</v>
      </c>
      <c r="B2881" s="1" t="s">
        <v>17753</v>
      </c>
      <c r="C2881" s="1" t="s">
        <v>7</v>
      </c>
      <c r="D2881" s="1" t="s">
        <v>2109</v>
      </c>
      <c r="E2881" s="102">
        <v>0</v>
      </c>
    </row>
    <row r="2882" spans="1:5" s="4" customFormat="1" ht="15.75" customHeight="1" x14ac:dyDescent="0.4">
      <c r="A2882" s="1" t="s">
        <v>3232</v>
      </c>
      <c r="B2882" s="1" t="s">
        <v>8019</v>
      </c>
      <c r="C2882" s="1" t="s">
        <v>8</v>
      </c>
      <c r="D2882" s="1" t="s">
        <v>2231</v>
      </c>
      <c r="E2882" s="102">
        <v>301381</v>
      </c>
    </row>
    <row r="2883" spans="1:5" s="4" customFormat="1" ht="15.75" customHeight="1" x14ac:dyDescent="0.4">
      <c r="A2883" s="1" t="s">
        <v>3233</v>
      </c>
      <c r="B2883" s="1" t="s">
        <v>3234</v>
      </c>
      <c r="C2883" s="1" t="s">
        <v>9</v>
      </c>
      <c r="D2883" s="1" t="s">
        <v>3185</v>
      </c>
      <c r="E2883" s="102">
        <v>176733</v>
      </c>
    </row>
    <row r="2884" spans="1:5" s="4" customFormat="1" ht="15.75" customHeight="1" x14ac:dyDescent="0.4">
      <c r="A2884" s="1" t="s">
        <v>3235</v>
      </c>
      <c r="B2884" s="1" t="s">
        <v>3236</v>
      </c>
      <c r="C2884" s="1" t="s">
        <v>9</v>
      </c>
      <c r="D2884" s="1" t="s">
        <v>170</v>
      </c>
      <c r="E2884" s="102">
        <v>0</v>
      </c>
    </row>
    <row r="2885" spans="1:5" s="4" customFormat="1" ht="15.75" customHeight="1" x14ac:dyDescent="0.4">
      <c r="A2885" s="1" t="s">
        <v>3237</v>
      </c>
      <c r="B2885" s="1" t="s">
        <v>3238</v>
      </c>
      <c r="C2885" s="1" t="s">
        <v>8</v>
      </c>
      <c r="D2885" s="1" t="s">
        <v>1999</v>
      </c>
      <c r="E2885" s="102">
        <v>70751</v>
      </c>
    </row>
    <row r="2886" spans="1:5" s="4" customFormat="1" ht="15.75" customHeight="1" x14ac:dyDescent="0.4">
      <c r="A2886" s="1" t="s">
        <v>3239</v>
      </c>
      <c r="B2886" s="1" t="s">
        <v>3240</v>
      </c>
      <c r="C2886" s="1" t="s">
        <v>8</v>
      </c>
      <c r="D2886" s="1" t="s">
        <v>1999</v>
      </c>
      <c r="E2886" s="102">
        <v>68990</v>
      </c>
    </row>
    <row r="2887" spans="1:5" s="4" customFormat="1" ht="15.75" customHeight="1" x14ac:dyDescent="0.4">
      <c r="A2887" s="1" t="s">
        <v>3241</v>
      </c>
      <c r="B2887" s="1" t="s">
        <v>3242</v>
      </c>
      <c r="C2887" s="1" t="s">
        <v>8</v>
      </c>
      <c r="D2887" s="1" t="s">
        <v>1999</v>
      </c>
      <c r="E2887" s="102">
        <v>70555</v>
      </c>
    </row>
    <row r="2888" spans="1:5" s="4" customFormat="1" ht="15.75" customHeight="1" x14ac:dyDescent="0.4">
      <c r="A2888" s="1" t="s">
        <v>3243</v>
      </c>
      <c r="B2888" s="1" t="s">
        <v>3244</v>
      </c>
      <c r="C2888" s="1" t="s">
        <v>8</v>
      </c>
      <c r="D2888" s="1" t="s">
        <v>1999</v>
      </c>
      <c r="E2888" s="102">
        <v>70133</v>
      </c>
    </row>
    <row r="2889" spans="1:5" s="4" customFormat="1" ht="15.75" customHeight="1" x14ac:dyDescent="0.4">
      <c r="A2889" s="1" t="s">
        <v>3245</v>
      </c>
      <c r="B2889" s="1" t="s">
        <v>3246</v>
      </c>
      <c r="C2889" s="1" t="s">
        <v>8</v>
      </c>
      <c r="D2889" s="1" t="s">
        <v>1999</v>
      </c>
      <c r="E2889" s="102">
        <v>70134</v>
      </c>
    </row>
    <row r="2890" spans="1:5" s="4" customFormat="1" ht="15.75" customHeight="1" x14ac:dyDescent="0.4">
      <c r="A2890" s="1" t="s">
        <v>3247</v>
      </c>
      <c r="B2890" s="1" t="s">
        <v>3248</v>
      </c>
      <c r="C2890" s="1" t="s">
        <v>8</v>
      </c>
      <c r="D2890" s="1" t="s">
        <v>1999</v>
      </c>
      <c r="E2890" s="102">
        <v>69514</v>
      </c>
    </row>
    <row r="2891" spans="1:5" s="4" customFormat="1" ht="15.75" customHeight="1" x14ac:dyDescent="0.4">
      <c r="A2891" s="1" t="s">
        <v>3249</v>
      </c>
      <c r="B2891" s="1" t="s">
        <v>3250</v>
      </c>
      <c r="C2891" s="1" t="s">
        <v>8</v>
      </c>
      <c r="D2891" s="1" t="s">
        <v>1999</v>
      </c>
      <c r="E2891" s="102">
        <v>69780</v>
      </c>
    </row>
    <row r="2892" spans="1:5" s="4" customFormat="1" ht="15.75" customHeight="1" x14ac:dyDescent="0.4">
      <c r="A2892" s="1" t="s">
        <v>3251</v>
      </c>
      <c r="B2892" s="1" t="s">
        <v>3252</v>
      </c>
      <c r="C2892" s="1" t="s">
        <v>8</v>
      </c>
      <c r="D2892" s="1" t="s">
        <v>1999</v>
      </c>
      <c r="E2892" s="102">
        <v>69346</v>
      </c>
    </row>
    <row r="2893" spans="1:5" s="4" customFormat="1" ht="15.75" customHeight="1" x14ac:dyDescent="0.4">
      <c r="A2893" s="1" t="s">
        <v>3253</v>
      </c>
      <c r="B2893" s="1" t="s">
        <v>3254</v>
      </c>
      <c r="C2893" s="1" t="s">
        <v>8</v>
      </c>
      <c r="D2893" s="1" t="s">
        <v>1999</v>
      </c>
      <c r="E2893" s="102">
        <v>60575</v>
      </c>
    </row>
    <row r="2894" spans="1:5" s="4" customFormat="1" ht="15.75" customHeight="1" x14ac:dyDescent="0.4">
      <c r="A2894" s="1" t="s">
        <v>3255</v>
      </c>
      <c r="B2894" s="1" t="s">
        <v>3256</v>
      </c>
      <c r="C2894" s="1" t="s">
        <v>8</v>
      </c>
      <c r="D2894" s="1" t="s">
        <v>1999</v>
      </c>
      <c r="E2894" s="102">
        <v>62181</v>
      </c>
    </row>
    <row r="2895" spans="1:5" s="4" customFormat="1" ht="15.75" customHeight="1" x14ac:dyDescent="0.4">
      <c r="A2895" s="1" t="s">
        <v>3257</v>
      </c>
      <c r="B2895" s="1" t="s">
        <v>3258</v>
      </c>
      <c r="C2895" s="1" t="s">
        <v>8</v>
      </c>
      <c r="D2895" s="1" t="s">
        <v>1999</v>
      </c>
      <c r="E2895" s="102">
        <v>62942</v>
      </c>
    </row>
    <row r="2896" spans="1:5" s="4" customFormat="1" ht="15.75" customHeight="1" x14ac:dyDescent="0.4">
      <c r="A2896" s="1" t="s">
        <v>3259</v>
      </c>
      <c r="B2896" s="1" t="s">
        <v>3260</v>
      </c>
      <c r="C2896" s="1" t="s">
        <v>8</v>
      </c>
      <c r="D2896" s="1" t="s">
        <v>1999</v>
      </c>
      <c r="E2896" s="102">
        <v>60978</v>
      </c>
    </row>
    <row r="2897" spans="1:5" s="4" customFormat="1" ht="15.75" customHeight="1" x14ac:dyDescent="0.4">
      <c r="A2897" s="1" t="s">
        <v>3261</v>
      </c>
      <c r="B2897" s="1" t="s">
        <v>3262</v>
      </c>
      <c r="C2897" s="1" t="s">
        <v>8</v>
      </c>
      <c r="D2897" s="1" t="s">
        <v>1999</v>
      </c>
      <c r="E2897" s="102">
        <v>61331</v>
      </c>
    </row>
    <row r="2898" spans="1:5" s="4" customFormat="1" ht="15.75" customHeight="1" x14ac:dyDescent="0.4">
      <c r="A2898" s="1" t="s">
        <v>3263</v>
      </c>
      <c r="B2898" s="1" t="s">
        <v>3264</v>
      </c>
      <c r="C2898" s="1" t="s">
        <v>8</v>
      </c>
      <c r="D2898" s="1" t="s">
        <v>1999</v>
      </c>
      <c r="E2898" s="102">
        <v>62063</v>
      </c>
    </row>
    <row r="2899" spans="1:5" s="4" customFormat="1" ht="15.75" customHeight="1" x14ac:dyDescent="0.4">
      <c r="A2899" s="1" t="s">
        <v>3265</v>
      </c>
      <c r="B2899" s="1" t="s">
        <v>3266</v>
      </c>
      <c r="C2899" s="1" t="s">
        <v>8</v>
      </c>
      <c r="D2899" s="1" t="s">
        <v>2018</v>
      </c>
      <c r="E2899" s="102">
        <v>0</v>
      </c>
    </row>
    <row r="2900" spans="1:5" s="4" customFormat="1" ht="15.75" customHeight="1" x14ac:dyDescent="0.4">
      <c r="A2900" s="1" t="s">
        <v>3267</v>
      </c>
      <c r="B2900" s="1" t="s">
        <v>3268</v>
      </c>
      <c r="C2900" s="1" t="s">
        <v>9</v>
      </c>
      <c r="D2900" s="1" t="s">
        <v>170</v>
      </c>
      <c r="E2900" s="102">
        <v>45930</v>
      </c>
    </row>
    <row r="2901" spans="1:5" s="4" customFormat="1" ht="15.75" customHeight="1" x14ac:dyDescent="0.4">
      <c r="A2901" s="1" t="s">
        <v>3269</v>
      </c>
      <c r="B2901" s="1" t="s">
        <v>8020</v>
      </c>
      <c r="C2901" s="1" t="s">
        <v>4</v>
      </c>
      <c r="D2901" s="1" t="s">
        <v>1709</v>
      </c>
      <c r="E2901" s="102">
        <v>24076</v>
      </c>
    </row>
    <row r="2902" spans="1:5" s="4" customFormat="1" ht="15.75" customHeight="1" x14ac:dyDescent="0.4">
      <c r="A2902" s="1" t="s">
        <v>3270</v>
      </c>
      <c r="B2902" s="1" t="s">
        <v>3271</v>
      </c>
      <c r="C2902" s="1" t="s">
        <v>8</v>
      </c>
      <c r="D2902" s="1" t="s">
        <v>2334</v>
      </c>
      <c r="E2902" s="102">
        <v>21870</v>
      </c>
    </row>
    <row r="2903" spans="1:5" s="4" customFormat="1" ht="15.75" customHeight="1" x14ac:dyDescent="0.4">
      <c r="A2903" s="1" t="s">
        <v>3272</v>
      </c>
      <c r="B2903" s="1" t="s">
        <v>3273</v>
      </c>
      <c r="C2903" s="1" t="s">
        <v>8</v>
      </c>
      <c r="D2903" s="1" t="s">
        <v>2334</v>
      </c>
      <c r="E2903" s="102">
        <v>21148</v>
      </c>
    </row>
    <row r="2904" spans="1:5" s="4" customFormat="1" ht="15.75" customHeight="1" x14ac:dyDescent="0.4">
      <c r="A2904" s="1" t="s">
        <v>3274</v>
      </c>
      <c r="B2904" s="1" t="s">
        <v>3275</v>
      </c>
      <c r="C2904" s="1" t="s">
        <v>8</v>
      </c>
      <c r="D2904" s="1" t="s">
        <v>2334</v>
      </c>
      <c r="E2904" s="102">
        <v>17974</v>
      </c>
    </row>
    <row r="2905" spans="1:5" s="4" customFormat="1" ht="15.75" customHeight="1" x14ac:dyDescent="0.4">
      <c r="A2905" s="1" t="s">
        <v>3276</v>
      </c>
      <c r="B2905" s="1" t="s">
        <v>3277</v>
      </c>
      <c r="C2905" s="1" t="s">
        <v>9</v>
      </c>
      <c r="D2905" s="1" t="s">
        <v>2117</v>
      </c>
      <c r="E2905" s="102">
        <v>7845</v>
      </c>
    </row>
    <row r="2906" spans="1:5" s="4" customFormat="1" ht="15.75" customHeight="1" x14ac:dyDescent="0.4">
      <c r="A2906" s="1" t="s">
        <v>3278</v>
      </c>
      <c r="B2906" s="1" t="s">
        <v>17754</v>
      </c>
      <c r="C2906" s="1" t="s">
        <v>7</v>
      </c>
      <c r="D2906" s="1" t="s">
        <v>3279</v>
      </c>
      <c r="E2906" s="102">
        <v>0</v>
      </c>
    </row>
    <row r="2907" spans="1:5" s="4" customFormat="1" ht="15.75" customHeight="1" x14ac:dyDescent="0.4">
      <c r="A2907" s="1" t="s">
        <v>3280</v>
      </c>
      <c r="B2907" s="1" t="s">
        <v>3281</v>
      </c>
      <c r="C2907" s="1" t="s">
        <v>9</v>
      </c>
      <c r="D2907" s="1" t="s">
        <v>1709</v>
      </c>
      <c r="E2907" s="102">
        <v>229644</v>
      </c>
    </row>
    <row r="2908" spans="1:5" s="4" customFormat="1" ht="15.75" customHeight="1" x14ac:dyDescent="0.4">
      <c r="A2908" s="1" t="s">
        <v>3282</v>
      </c>
      <c r="B2908" s="1" t="s">
        <v>3283</v>
      </c>
      <c r="C2908" s="1" t="s">
        <v>7</v>
      </c>
      <c r="D2908" s="1" t="s">
        <v>653</v>
      </c>
      <c r="E2908" s="102">
        <v>0</v>
      </c>
    </row>
    <row r="2909" spans="1:5" s="4" customFormat="1" ht="15.75" customHeight="1" x14ac:dyDescent="0.4">
      <c r="A2909" s="1" t="s">
        <v>3284</v>
      </c>
      <c r="B2909" s="1" t="s">
        <v>3285</v>
      </c>
      <c r="C2909" s="1" t="s">
        <v>8</v>
      </c>
      <c r="D2909" s="1" t="s">
        <v>2062</v>
      </c>
      <c r="E2909" s="102">
        <v>39083</v>
      </c>
    </row>
    <row r="2910" spans="1:5" s="4" customFormat="1" ht="15.75" customHeight="1" x14ac:dyDescent="0.4">
      <c r="A2910" s="1" t="s">
        <v>3286</v>
      </c>
      <c r="B2910" s="1" t="s">
        <v>3287</v>
      </c>
      <c r="C2910" s="1" t="s">
        <v>9</v>
      </c>
      <c r="D2910" s="1" t="s">
        <v>1709</v>
      </c>
      <c r="E2910" s="102">
        <v>0</v>
      </c>
    </row>
    <row r="2911" spans="1:5" s="4" customFormat="1" ht="15.75" customHeight="1" x14ac:dyDescent="0.4">
      <c r="A2911" s="1" t="s">
        <v>3291</v>
      </c>
      <c r="B2911" s="1" t="s">
        <v>10002</v>
      </c>
      <c r="C2911" s="1" t="s">
        <v>8</v>
      </c>
      <c r="D2911" s="1" t="s">
        <v>1709</v>
      </c>
      <c r="E2911" s="102">
        <v>0</v>
      </c>
    </row>
    <row r="2912" spans="1:5" s="4" customFormat="1" ht="15.75" customHeight="1" x14ac:dyDescent="0.4">
      <c r="A2912" s="1" t="s">
        <v>3292</v>
      </c>
      <c r="B2912" s="1" t="s">
        <v>8023</v>
      </c>
      <c r="C2912" s="1" t="s">
        <v>9</v>
      </c>
      <c r="D2912" s="1" t="s">
        <v>1709</v>
      </c>
      <c r="E2912" s="102">
        <v>674615</v>
      </c>
    </row>
    <row r="2913" spans="1:5" s="4" customFormat="1" ht="15.75" customHeight="1" x14ac:dyDescent="0.4">
      <c r="A2913" s="1" t="s">
        <v>3293</v>
      </c>
      <c r="B2913" s="1" t="s">
        <v>3294</v>
      </c>
      <c r="C2913" s="1" t="s">
        <v>8</v>
      </c>
      <c r="D2913" s="1" t="s">
        <v>2109</v>
      </c>
      <c r="E2913" s="102">
        <v>0</v>
      </c>
    </row>
    <row r="2914" spans="1:5" s="4" customFormat="1" ht="15.75" customHeight="1" x14ac:dyDescent="0.4">
      <c r="A2914" s="1" t="s">
        <v>3301</v>
      </c>
      <c r="B2914" s="1" t="s">
        <v>3302</v>
      </c>
      <c r="C2914" s="1" t="s">
        <v>11</v>
      </c>
      <c r="D2914" s="1" t="s">
        <v>13825</v>
      </c>
      <c r="E2914" s="102">
        <v>42233</v>
      </c>
    </row>
    <row r="2915" spans="1:5" s="4" customFormat="1" ht="15.75" customHeight="1" x14ac:dyDescent="0.4">
      <c r="A2915" s="1" t="s">
        <v>3306</v>
      </c>
      <c r="B2915" s="1" t="s">
        <v>3307</v>
      </c>
      <c r="C2915" s="1" t="s">
        <v>8</v>
      </c>
      <c r="D2915" s="1" t="s">
        <v>2117</v>
      </c>
      <c r="E2915" s="102">
        <v>4999</v>
      </c>
    </row>
    <row r="2916" spans="1:5" s="4" customFormat="1" ht="15.75" customHeight="1" x14ac:dyDescent="0.4">
      <c r="A2916" s="1" t="s">
        <v>3308</v>
      </c>
      <c r="B2916" s="1" t="s">
        <v>3309</v>
      </c>
      <c r="C2916" s="1" t="s">
        <v>8</v>
      </c>
      <c r="D2916" s="1" t="s">
        <v>2200</v>
      </c>
      <c r="E2916" s="102">
        <v>0</v>
      </c>
    </row>
    <row r="2917" spans="1:5" s="4" customFormat="1" ht="15.75" customHeight="1" x14ac:dyDescent="0.4">
      <c r="A2917" s="1" t="s">
        <v>3310</v>
      </c>
      <c r="B2917" s="1" t="s">
        <v>3311</v>
      </c>
      <c r="C2917" s="1" t="s">
        <v>8</v>
      </c>
      <c r="D2917" s="1" t="s">
        <v>2192</v>
      </c>
      <c r="E2917" s="102">
        <v>0</v>
      </c>
    </row>
    <row r="2918" spans="1:5" s="4" customFormat="1" ht="15.75" customHeight="1" x14ac:dyDescent="0.4">
      <c r="A2918" s="1" t="s">
        <v>3312</v>
      </c>
      <c r="B2918" s="1" t="s">
        <v>8024</v>
      </c>
      <c r="C2918" s="1" t="s">
        <v>8</v>
      </c>
      <c r="D2918" s="1" t="s">
        <v>1709</v>
      </c>
      <c r="E2918" s="102">
        <v>0</v>
      </c>
    </row>
    <row r="2919" spans="1:5" s="4" customFormat="1" ht="15.75" customHeight="1" x14ac:dyDescent="0.4">
      <c r="A2919" s="1" t="s">
        <v>3313</v>
      </c>
      <c r="B2919" s="1" t="s">
        <v>3314</v>
      </c>
      <c r="C2919" s="1" t="s">
        <v>9</v>
      </c>
      <c r="D2919" s="1" t="s">
        <v>2012</v>
      </c>
      <c r="E2919" s="102">
        <v>0</v>
      </c>
    </row>
    <row r="2920" spans="1:5" s="4" customFormat="1" ht="15.75" customHeight="1" x14ac:dyDescent="0.4">
      <c r="A2920" s="1" t="s">
        <v>3315</v>
      </c>
      <c r="B2920" s="1" t="s">
        <v>3316</v>
      </c>
      <c r="C2920" s="1" t="s">
        <v>9</v>
      </c>
      <c r="D2920" s="1" t="s">
        <v>13825</v>
      </c>
      <c r="E2920" s="102">
        <v>0</v>
      </c>
    </row>
    <row r="2921" spans="1:5" s="4" customFormat="1" ht="15.75" customHeight="1" x14ac:dyDescent="0.4">
      <c r="A2921" s="1" t="s">
        <v>3319</v>
      </c>
      <c r="B2921" s="1" t="s">
        <v>3320</v>
      </c>
      <c r="C2921" s="1" t="s">
        <v>8</v>
      </c>
      <c r="D2921" s="1" t="s">
        <v>2192</v>
      </c>
      <c r="E2921" s="102">
        <v>0</v>
      </c>
    </row>
    <row r="2922" spans="1:5" s="4" customFormat="1" ht="15.75" customHeight="1" x14ac:dyDescent="0.4">
      <c r="A2922" s="1" t="s">
        <v>3321</v>
      </c>
      <c r="B2922" s="1" t="s">
        <v>3322</v>
      </c>
      <c r="C2922" s="1" t="s">
        <v>9</v>
      </c>
      <c r="D2922" s="1" t="s">
        <v>2109</v>
      </c>
      <c r="E2922" s="102">
        <v>0</v>
      </c>
    </row>
    <row r="2923" spans="1:5" s="4" customFormat="1" ht="15.75" customHeight="1" x14ac:dyDescent="0.4">
      <c r="A2923" s="1" t="s">
        <v>3323</v>
      </c>
      <c r="B2923" s="1" t="s">
        <v>8025</v>
      </c>
      <c r="C2923" s="1" t="s">
        <v>8</v>
      </c>
      <c r="D2923" s="1" t="s">
        <v>170</v>
      </c>
      <c r="E2923" s="102">
        <v>2204</v>
      </c>
    </row>
    <row r="2924" spans="1:5" s="4" customFormat="1" ht="15.75" customHeight="1" x14ac:dyDescent="0.4">
      <c r="A2924" s="1" t="s">
        <v>3324</v>
      </c>
      <c r="B2924" s="1" t="s">
        <v>3325</v>
      </c>
      <c r="C2924" s="1" t="s">
        <v>9</v>
      </c>
      <c r="D2924" s="1" t="s">
        <v>2124</v>
      </c>
      <c r="E2924" s="102">
        <v>98553</v>
      </c>
    </row>
    <row r="2925" spans="1:5" s="4" customFormat="1" ht="15.75" customHeight="1" x14ac:dyDescent="0.4">
      <c r="A2925" s="1" t="s">
        <v>3326</v>
      </c>
      <c r="B2925" s="1" t="s">
        <v>8026</v>
      </c>
      <c r="C2925" s="1" t="s">
        <v>8</v>
      </c>
      <c r="D2925" s="1" t="s">
        <v>170</v>
      </c>
      <c r="E2925" s="102">
        <v>431</v>
      </c>
    </row>
    <row r="2926" spans="1:5" s="4" customFormat="1" ht="15.75" customHeight="1" x14ac:dyDescent="0.4">
      <c r="A2926" s="1" t="s">
        <v>3327</v>
      </c>
      <c r="B2926" s="1" t="s">
        <v>3328</v>
      </c>
      <c r="C2926" s="1" t="s">
        <v>8</v>
      </c>
      <c r="D2926" s="1" t="s">
        <v>2136</v>
      </c>
      <c r="E2926" s="102">
        <v>0</v>
      </c>
    </row>
    <row r="2927" spans="1:5" s="4" customFormat="1" ht="15.75" customHeight="1" x14ac:dyDescent="0.4">
      <c r="A2927" s="1" t="s">
        <v>3329</v>
      </c>
      <c r="B2927" s="1" t="s">
        <v>3330</v>
      </c>
      <c r="C2927" s="1" t="s">
        <v>8</v>
      </c>
      <c r="D2927" s="1" t="s">
        <v>2136</v>
      </c>
      <c r="E2927" s="102">
        <v>0</v>
      </c>
    </row>
    <row r="2928" spans="1:5" s="4" customFormat="1" ht="15.75" customHeight="1" x14ac:dyDescent="0.4">
      <c r="A2928" s="1" t="s">
        <v>3333</v>
      </c>
      <c r="B2928" s="1" t="s">
        <v>3334</v>
      </c>
      <c r="C2928" s="1" t="s">
        <v>7</v>
      </c>
      <c r="D2928" s="1" t="s">
        <v>2194</v>
      </c>
      <c r="E2928" s="102">
        <v>0</v>
      </c>
    </row>
    <row r="2929" spans="1:5" s="4" customFormat="1" ht="15.75" customHeight="1" x14ac:dyDescent="0.4">
      <c r="A2929" s="1" t="s">
        <v>3335</v>
      </c>
      <c r="B2929" s="1" t="s">
        <v>3336</v>
      </c>
      <c r="C2929" s="1" t="s">
        <v>11</v>
      </c>
      <c r="D2929" s="1" t="s">
        <v>13825</v>
      </c>
      <c r="E2929" s="102">
        <v>0</v>
      </c>
    </row>
    <row r="2930" spans="1:5" s="4" customFormat="1" ht="15.75" customHeight="1" x14ac:dyDescent="0.4">
      <c r="A2930" s="1" t="s">
        <v>3337</v>
      </c>
      <c r="B2930" s="1" t="s">
        <v>3338</v>
      </c>
      <c r="C2930" s="1" t="s">
        <v>8</v>
      </c>
      <c r="D2930" s="1" t="s">
        <v>3339</v>
      </c>
      <c r="E2930" s="102">
        <v>0</v>
      </c>
    </row>
    <row r="2931" spans="1:5" s="4" customFormat="1" ht="15.75" customHeight="1" x14ac:dyDescent="0.4">
      <c r="A2931" s="1" t="s">
        <v>3340</v>
      </c>
      <c r="B2931" s="1" t="s">
        <v>3341</v>
      </c>
      <c r="C2931" s="1" t="s">
        <v>9</v>
      </c>
      <c r="D2931" s="1" t="s">
        <v>1709</v>
      </c>
      <c r="E2931" s="102">
        <v>635581</v>
      </c>
    </row>
    <row r="2932" spans="1:5" s="4" customFormat="1" ht="15.75" customHeight="1" x14ac:dyDescent="0.4">
      <c r="A2932" s="1" t="s">
        <v>3342</v>
      </c>
      <c r="B2932" s="1" t="s">
        <v>3343</v>
      </c>
      <c r="C2932" s="1" t="s">
        <v>8</v>
      </c>
      <c r="D2932" s="1" t="s">
        <v>2062</v>
      </c>
      <c r="E2932" s="102">
        <v>0</v>
      </c>
    </row>
    <row r="2933" spans="1:5" s="4" customFormat="1" ht="15.75" customHeight="1" x14ac:dyDescent="0.4">
      <c r="A2933" s="1" t="s">
        <v>3344</v>
      </c>
      <c r="B2933" s="1" t="s">
        <v>9739</v>
      </c>
      <c r="C2933" s="1" t="s">
        <v>8</v>
      </c>
      <c r="D2933" s="1" t="s">
        <v>1709</v>
      </c>
      <c r="E2933" s="102">
        <v>20511</v>
      </c>
    </row>
    <row r="2934" spans="1:5" s="4" customFormat="1" ht="15.75" customHeight="1" x14ac:dyDescent="0.4">
      <c r="A2934" s="1" t="s">
        <v>3345</v>
      </c>
      <c r="B2934" s="1" t="s">
        <v>8027</v>
      </c>
      <c r="C2934" s="1" t="s">
        <v>9</v>
      </c>
      <c r="D2934" s="1" t="s">
        <v>1709</v>
      </c>
      <c r="E2934" s="102">
        <v>50723</v>
      </c>
    </row>
    <row r="2935" spans="1:5" s="4" customFormat="1" ht="15.75" customHeight="1" x14ac:dyDescent="0.4">
      <c r="A2935" s="1" t="s">
        <v>3346</v>
      </c>
      <c r="B2935" s="1" t="s">
        <v>17755</v>
      </c>
      <c r="C2935" s="1" t="s">
        <v>9</v>
      </c>
      <c r="D2935" s="1" t="s">
        <v>13825</v>
      </c>
      <c r="E2935" s="102">
        <v>44317</v>
      </c>
    </row>
    <row r="2936" spans="1:5" s="4" customFormat="1" ht="15.75" customHeight="1" x14ac:dyDescent="0.4">
      <c r="A2936" s="1" t="s">
        <v>3347</v>
      </c>
      <c r="B2936" s="1" t="s">
        <v>8028</v>
      </c>
      <c r="C2936" s="1" t="s">
        <v>9</v>
      </c>
      <c r="D2936" s="1" t="s">
        <v>1709</v>
      </c>
      <c r="E2936" s="102">
        <v>391807</v>
      </c>
    </row>
    <row r="2937" spans="1:5" s="4" customFormat="1" ht="15.75" customHeight="1" x14ac:dyDescent="0.4">
      <c r="A2937" s="1" t="s">
        <v>3350</v>
      </c>
      <c r="B2937" s="1" t="s">
        <v>3351</v>
      </c>
      <c r="C2937" s="1" t="s">
        <v>8</v>
      </c>
      <c r="D2937" s="1" t="s">
        <v>1709</v>
      </c>
      <c r="E2937" s="102">
        <v>18195</v>
      </c>
    </row>
    <row r="2938" spans="1:5" s="4" customFormat="1" ht="15.75" customHeight="1" x14ac:dyDescent="0.4">
      <c r="A2938" s="1" t="s">
        <v>3352</v>
      </c>
      <c r="B2938" s="1" t="s">
        <v>3353</v>
      </c>
      <c r="C2938" s="1" t="s">
        <v>9</v>
      </c>
      <c r="D2938" s="1" t="s">
        <v>1709</v>
      </c>
      <c r="E2938" s="102">
        <v>0</v>
      </c>
    </row>
    <row r="2939" spans="1:5" s="4" customFormat="1" ht="15.75" customHeight="1" x14ac:dyDescent="0.4">
      <c r="A2939" s="1" t="s">
        <v>3354</v>
      </c>
      <c r="B2939" s="1" t="s">
        <v>17756</v>
      </c>
      <c r="C2939" s="1" t="s">
        <v>7</v>
      </c>
      <c r="D2939" s="1" t="s">
        <v>88</v>
      </c>
      <c r="E2939" s="102">
        <v>0</v>
      </c>
    </row>
    <row r="2940" spans="1:5" s="4" customFormat="1" ht="15.75" customHeight="1" x14ac:dyDescent="0.4">
      <c r="A2940" s="1" t="s">
        <v>3355</v>
      </c>
      <c r="B2940" s="1" t="s">
        <v>3356</v>
      </c>
      <c r="C2940" s="1" t="s">
        <v>11</v>
      </c>
      <c r="D2940" s="1" t="s">
        <v>3185</v>
      </c>
      <c r="E2940" s="102">
        <v>590354</v>
      </c>
    </row>
    <row r="2941" spans="1:5" s="4" customFormat="1" ht="15.75" customHeight="1" x14ac:dyDescent="0.4">
      <c r="A2941" s="1" t="s">
        <v>3360</v>
      </c>
      <c r="B2941" s="1" t="s">
        <v>3361</v>
      </c>
      <c r="C2941" s="1" t="s">
        <v>11</v>
      </c>
      <c r="D2941" s="1" t="s">
        <v>2432</v>
      </c>
      <c r="E2941" s="102">
        <v>0</v>
      </c>
    </row>
    <row r="2942" spans="1:5" s="4" customFormat="1" ht="15.75" customHeight="1" x14ac:dyDescent="0.4">
      <c r="A2942" s="1" t="s">
        <v>3362</v>
      </c>
      <c r="B2942" s="1" t="s">
        <v>3363</v>
      </c>
      <c r="C2942" s="1" t="s">
        <v>8</v>
      </c>
      <c r="D2942" s="1" t="s">
        <v>1709</v>
      </c>
      <c r="E2942" s="102">
        <v>0</v>
      </c>
    </row>
    <row r="2943" spans="1:5" s="4" customFormat="1" ht="15.75" customHeight="1" x14ac:dyDescent="0.4">
      <c r="A2943" s="1" t="s">
        <v>3368</v>
      </c>
      <c r="B2943" s="1" t="s">
        <v>3369</v>
      </c>
      <c r="C2943" s="1" t="s">
        <v>8</v>
      </c>
      <c r="D2943" s="1" t="s">
        <v>3146</v>
      </c>
      <c r="E2943" s="102">
        <v>340</v>
      </c>
    </row>
    <row r="2944" spans="1:5" s="4" customFormat="1" ht="15.75" customHeight="1" x14ac:dyDescent="0.4">
      <c r="A2944" s="1" t="s">
        <v>3370</v>
      </c>
      <c r="B2944" s="1" t="s">
        <v>3371</v>
      </c>
      <c r="C2944" s="1" t="s">
        <v>8</v>
      </c>
      <c r="D2944" s="1" t="s">
        <v>2117</v>
      </c>
      <c r="E2944" s="102">
        <v>0</v>
      </c>
    </row>
    <row r="2945" spans="1:5" s="4" customFormat="1" ht="15.75" customHeight="1" x14ac:dyDescent="0.4">
      <c r="A2945" s="1" t="s">
        <v>3372</v>
      </c>
      <c r="B2945" s="1" t="s">
        <v>8029</v>
      </c>
      <c r="C2945" s="1" t="s">
        <v>8</v>
      </c>
      <c r="D2945" s="1" t="s">
        <v>3074</v>
      </c>
      <c r="E2945" s="102">
        <v>5058</v>
      </c>
    </row>
    <row r="2946" spans="1:5" s="4" customFormat="1" ht="15.75" customHeight="1" x14ac:dyDescent="0.4">
      <c r="A2946" s="1" t="s">
        <v>3381</v>
      </c>
      <c r="B2946" s="1" t="s">
        <v>3382</v>
      </c>
      <c r="C2946" s="1" t="s">
        <v>8</v>
      </c>
      <c r="D2946" s="1" t="s">
        <v>2018</v>
      </c>
      <c r="E2946" s="102">
        <v>0</v>
      </c>
    </row>
    <row r="2947" spans="1:5" s="4" customFormat="1" ht="15.75" customHeight="1" x14ac:dyDescent="0.4">
      <c r="A2947" s="1" t="s">
        <v>3383</v>
      </c>
      <c r="B2947" s="1" t="s">
        <v>3384</v>
      </c>
      <c r="C2947" s="1" t="s">
        <v>8</v>
      </c>
      <c r="D2947" s="1" t="s">
        <v>1999</v>
      </c>
      <c r="E2947" s="102">
        <v>0</v>
      </c>
    </row>
    <row r="2948" spans="1:5" s="4" customFormat="1" ht="15.75" customHeight="1" x14ac:dyDescent="0.4">
      <c r="A2948" s="1" t="s">
        <v>3385</v>
      </c>
      <c r="B2948" s="1" t="s">
        <v>3386</v>
      </c>
      <c r="C2948" s="1" t="s">
        <v>8</v>
      </c>
      <c r="D2948" s="1" t="s">
        <v>1999</v>
      </c>
      <c r="E2948" s="102">
        <v>0</v>
      </c>
    </row>
    <row r="2949" spans="1:5" s="4" customFormat="1" ht="15.75" customHeight="1" x14ac:dyDescent="0.4">
      <c r="A2949" s="1" t="s">
        <v>3395</v>
      </c>
      <c r="B2949" s="1" t="s">
        <v>3396</v>
      </c>
      <c r="C2949" s="1" t="s">
        <v>8</v>
      </c>
      <c r="D2949" s="1" t="s">
        <v>2062</v>
      </c>
      <c r="E2949" s="102">
        <v>0</v>
      </c>
    </row>
    <row r="2950" spans="1:5" s="4" customFormat="1" ht="15.75" customHeight="1" x14ac:dyDescent="0.4">
      <c r="A2950" s="1" t="s">
        <v>3399</v>
      </c>
      <c r="B2950" s="1" t="s">
        <v>3400</v>
      </c>
      <c r="C2950" s="1" t="s">
        <v>11429</v>
      </c>
      <c r="D2950" s="1" t="s">
        <v>1709</v>
      </c>
      <c r="E2950" s="102">
        <v>0</v>
      </c>
    </row>
    <row r="2951" spans="1:5" s="4" customFormat="1" ht="15.75" customHeight="1" x14ac:dyDescent="0.4">
      <c r="A2951" s="1" t="s">
        <v>3401</v>
      </c>
      <c r="B2951" s="1" t="s">
        <v>3402</v>
      </c>
      <c r="C2951" s="1" t="s">
        <v>9</v>
      </c>
      <c r="D2951" s="1" t="s">
        <v>1709</v>
      </c>
      <c r="E2951" s="102">
        <v>68586</v>
      </c>
    </row>
    <row r="2952" spans="1:5" s="4" customFormat="1" ht="15.75" customHeight="1" x14ac:dyDescent="0.4">
      <c r="A2952" s="1" t="s">
        <v>3403</v>
      </c>
      <c r="B2952" s="1" t="s">
        <v>3404</v>
      </c>
      <c r="C2952" s="1" t="s">
        <v>9</v>
      </c>
      <c r="D2952" s="1" t="s">
        <v>2012</v>
      </c>
      <c r="E2952" s="102">
        <v>0</v>
      </c>
    </row>
    <row r="2953" spans="1:5" s="4" customFormat="1" ht="15.75" customHeight="1" x14ac:dyDescent="0.4">
      <c r="A2953" s="1" t="s">
        <v>3405</v>
      </c>
      <c r="B2953" s="1" t="s">
        <v>3406</v>
      </c>
      <c r="C2953" s="1" t="s">
        <v>8</v>
      </c>
      <c r="D2953" s="1" t="s">
        <v>170</v>
      </c>
      <c r="E2953" s="102">
        <v>2866</v>
      </c>
    </row>
    <row r="2954" spans="1:5" s="4" customFormat="1" ht="15.75" customHeight="1" x14ac:dyDescent="0.4">
      <c r="A2954" s="1" t="s">
        <v>3407</v>
      </c>
      <c r="B2954" s="1" t="s">
        <v>3408</v>
      </c>
      <c r="C2954" s="1" t="s">
        <v>8</v>
      </c>
      <c r="D2954" s="1" t="s">
        <v>170</v>
      </c>
      <c r="E2954" s="102">
        <v>3797</v>
      </c>
    </row>
    <row r="2955" spans="1:5" s="4" customFormat="1" ht="15.75" customHeight="1" x14ac:dyDescent="0.4">
      <c r="A2955" s="1" t="s">
        <v>3409</v>
      </c>
      <c r="B2955" s="1" t="s">
        <v>3410</v>
      </c>
      <c r="C2955" s="1" t="s">
        <v>8</v>
      </c>
      <c r="D2955" s="1" t="s">
        <v>1709</v>
      </c>
      <c r="E2955" s="102">
        <v>0</v>
      </c>
    </row>
    <row r="2956" spans="1:5" s="4" customFormat="1" ht="15.75" customHeight="1" x14ac:dyDescent="0.4">
      <c r="A2956" s="1" t="s">
        <v>3411</v>
      </c>
      <c r="B2956" s="1" t="s">
        <v>3412</v>
      </c>
      <c r="C2956" s="1" t="s">
        <v>9</v>
      </c>
      <c r="D2956" s="1" t="s">
        <v>2046</v>
      </c>
      <c r="E2956" s="102">
        <v>0</v>
      </c>
    </row>
    <row r="2957" spans="1:5" s="4" customFormat="1" ht="15.75" customHeight="1" x14ac:dyDescent="0.4">
      <c r="A2957" s="1" t="s">
        <v>3413</v>
      </c>
      <c r="B2957" s="1" t="s">
        <v>3414</v>
      </c>
      <c r="C2957" s="1" t="s">
        <v>9</v>
      </c>
      <c r="D2957" s="1" t="s">
        <v>2046</v>
      </c>
      <c r="E2957" s="102">
        <v>0</v>
      </c>
    </row>
    <row r="2958" spans="1:5" s="4" customFormat="1" ht="15.75" customHeight="1" x14ac:dyDescent="0.4">
      <c r="A2958" s="1" t="s">
        <v>3415</v>
      </c>
      <c r="B2958" s="1" t="s">
        <v>17758</v>
      </c>
      <c r="C2958" s="1" t="s">
        <v>7</v>
      </c>
      <c r="D2958" s="1" t="s">
        <v>3416</v>
      </c>
      <c r="E2958" s="102">
        <v>1627</v>
      </c>
    </row>
    <row r="2959" spans="1:5" s="4" customFormat="1" ht="15.75" customHeight="1" x14ac:dyDescent="0.4">
      <c r="A2959" s="1" t="s">
        <v>3417</v>
      </c>
      <c r="B2959" s="1" t="s">
        <v>3418</v>
      </c>
      <c r="C2959" s="1" t="s">
        <v>9</v>
      </c>
      <c r="D2959" s="1" t="s">
        <v>2018</v>
      </c>
      <c r="E2959" s="102">
        <v>0</v>
      </c>
    </row>
    <row r="2960" spans="1:5" s="4" customFormat="1" ht="15.75" customHeight="1" x14ac:dyDescent="0.4">
      <c r="A2960" s="1" t="s">
        <v>3419</v>
      </c>
      <c r="B2960" s="1" t="s">
        <v>17759</v>
      </c>
      <c r="C2960" s="1" t="s">
        <v>7</v>
      </c>
      <c r="D2960" s="1" t="s">
        <v>73</v>
      </c>
      <c r="E2960" s="102">
        <v>22391</v>
      </c>
    </row>
    <row r="2961" spans="1:5" s="4" customFormat="1" ht="15.75" customHeight="1" x14ac:dyDescent="0.4">
      <c r="A2961" s="1" t="s">
        <v>3420</v>
      </c>
      <c r="B2961" s="1" t="s">
        <v>17760</v>
      </c>
      <c r="C2961" s="1" t="s">
        <v>7</v>
      </c>
      <c r="D2961" s="1" t="s">
        <v>2109</v>
      </c>
      <c r="E2961" s="102">
        <v>1108494</v>
      </c>
    </row>
    <row r="2962" spans="1:5" s="4" customFormat="1" ht="15.75" customHeight="1" x14ac:dyDescent="0.4">
      <c r="A2962" s="1" t="s">
        <v>3423</v>
      </c>
      <c r="B2962" s="1" t="s">
        <v>3424</v>
      </c>
      <c r="C2962" s="1" t="s">
        <v>8</v>
      </c>
      <c r="D2962" s="1" t="s">
        <v>2046</v>
      </c>
      <c r="E2962" s="102">
        <v>302959</v>
      </c>
    </row>
    <row r="2963" spans="1:5" s="4" customFormat="1" ht="15.75" customHeight="1" x14ac:dyDescent="0.4">
      <c r="A2963" s="1" t="s">
        <v>3425</v>
      </c>
      <c r="B2963" s="1" t="s">
        <v>3426</v>
      </c>
      <c r="C2963" s="1" t="s">
        <v>8</v>
      </c>
      <c r="D2963" s="1" t="s">
        <v>2062</v>
      </c>
      <c r="E2963" s="102">
        <v>15537</v>
      </c>
    </row>
    <row r="2964" spans="1:5" s="4" customFormat="1" ht="15.75" customHeight="1" x14ac:dyDescent="0.4">
      <c r="A2964" s="1" t="s">
        <v>3427</v>
      </c>
      <c r="B2964" s="1" t="s">
        <v>8030</v>
      </c>
      <c r="C2964" s="1" t="s">
        <v>11</v>
      </c>
      <c r="D2964" s="1" t="s">
        <v>3119</v>
      </c>
      <c r="E2964" s="102">
        <v>129940</v>
      </c>
    </row>
    <row r="2965" spans="1:5" s="4" customFormat="1" ht="15.75" customHeight="1" x14ac:dyDescent="0.4">
      <c r="A2965" s="1" t="s">
        <v>3428</v>
      </c>
      <c r="B2965" s="1" t="s">
        <v>3429</v>
      </c>
      <c r="C2965" s="1" t="s">
        <v>8</v>
      </c>
      <c r="D2965" s="1" t="s">
        <v>2200</v>
      </c>
      <c r="E2965" s="102">
        <v>0</v>
      </c>
    </row>
    <row r="2966" spans="1:5" s="4" customFormat="1" ht="15.75" customHeight="1" x14ac:dyDescent="0.4">
      <c r="A2966" s="1" t="s">
        <v>3432</v>
      </c>
      <c r="B2966" s="1" t="s">
        <v>17761</v>
      </c>
      <c r="C2966" s="1" t="s">
        <v>7</v>
      </c>
      <c r="D2966" s="1" t="s">
        <v>1709</v>
      </c>
      <c r="E2966" s="102">
        <v>36547</v>
      </c>
    </row>
    <row r="2967" spans="1:5" s="4" customFormat="1" ht="15.75" customHeight="1" x14ac:dyDescent="0.4">
      <c r="A2967" s="1" t="s">
        <v>3433</v>
      </c>
      <c r="B2967" s="1" t="s">
        <v>3434</v>
      </c>
      <c r="C2967" s="1" t="s">
        <v>9</v>
      </c>
      <c r="D2967" s="1" t="s">
        <v>2136</v>
      </c>
      <c r="E2967" s="102">
        <v>0</v>
      </c>
    </row>
    <row r="2968" spans="1:5" s="4" customFormat="1" ht="15.75" customHeight="1" x14ac:dyDescent="0.4">
      <c r="A2968" s="1" t="s">
        <v>3435</v>
      </c>
      <c r="B2968" s="1" t="s">
        <v>3436</v>
      </c>
      <c r="C2968" s="1" t="s">
        <v>9</v>
      </c>
      <c r="D2968" s="1" t="s">
        <v>2136</v>
      </c>
      <c r="E2968" s="102">
        <v>0</v>
      </c>
    </row>
    <row r="2969" spans="1:5" s="4" customFormat="1" ht="15.75" customHeight="1" x14ac:dyDescent="0.4">
      <c r="A2969" s="1" t="s">
        <v>3437</v>
      </c>
      <c r="B2969" s="1" t="s">
        <v>3438</v>
      </c>
      <c r="C2969" s="1" t="s">
        <v>8</v>
      </c>
      <c r="D2969" s="1" t="s">
        <v>170</v>
      </c>
      <c r="E2969" s="102">
        <v>265560</v>
      </c>
    </row>
    <row r="2970" spans="1:5" s="4" customFormat="1" ht="15.75" customHeight="1" x14ac:dyDescent="0.4">
      <c r="A2970" s="1" t="s">
        <v>3439</v>
      </c>
      <c r="B2970" s="1" t="s">
        <v>8031</v>
      </c>
      <c r="C2970" s="1" t="s">
        <v>8</v>
      </c>
      <c r="D2970" s="1" t="s">
        <v>2062</v>
      </c>
      <c r="E2970" s="102">
        <v>226</v>
      </c>
    </row>
    <row r="2971" spans="1:5" s="4" customFormat="1" ht="15.75" customHeight="1" x14ac:dyDescent="0.4">
      <c r="A2971" s="1" t="s">
        <v>3440</v>
      </c>
      <c r="B2971" s="1" t="s">
        <v>3441</v>
      </c>
      <c r="C2971" s="1" t="s">
        <v>8</v>
      </c>
      <c r="D2971" s="1" t="s">
        <v>170</v>
      </c>
      <c r="E2971" s="102">
        <v>157214</v>
      </c>
    </row>
    <row r="2972" spans="1:5" s="4" customFormat="1" ht="15.75" customHeight="1" x14ac:dyDescent="0.4">
      <c r="A2972" s="1" t="s">
        <v>3442</v>
      </c>
      <c r="B2972" s="1" t="s">
        <v>3443</v>
      </c>
      <c r="C2972" s="1" t="s">
        <v>9</v>
      </c>
      <c r="D2972" s="1" t="s">
        <v>13825</v>
      </c>
      <c r="E2972" s="102">
        <v>169394</v>
      </c>
    </row>
    <row r="2973" spans="1:5" s="4" customFormat="1" ht="15.75" customHeight="1" x14ac:dyDescent="0.4">
      <c r="A2973" s="1" t="s">
        <v>3444</v>
      </c>
      <c r="B2973" s="1" t="s">
        <v>3445</v>
      </c>
      <c r="C2973" s="1" t="s">
        <v>8</v>
      </c>
      <c r="D2973" s="1" t="s">
        <v>2231</v>
      </c>
      <c r="E2973" s="102">
        <v>95288</v>
      </c>
    </row>
    <row r="2974" spans="1:5" s="4" customFormat="1" ht="15.75" customHeight="1" x14ac:dyDescent="0.4">
      <c r="A2974" s="1" t="s">
        <v>3446</v>
      </c>
      <c r="B2974" s="1" t="s">
        <v>13600</v>
      </c>
      <c r="C2974" s="1" t="s">
        <v>4</v>
      </c>
      <c r="D2974" s="1" t="s">
        <v>1709</v>
      </c>
      <c r="E2974" s="102">
        <v>0</v>
      </c>
    </row>
    <row r="2975" spans="1:5" s="4" customFormat="1" ht="15.75" customHeight="1" x14ac:dyDescent="0.4">
      <c r="A2975" s="1" t="s">
        <v>3447</v>
      </c>
      <c r="B2975" s="1" t="s">
        <v>3448</v>
      </c>
      <c r="C2975" s="1" t="s">
        <v>8</v>
      </c>
      <c r="D2975" s="1" t="s">
        <v>2012</v>
      </c>
      <c r="E2975" s="102">
        <v>71834</v>
      </c>
    </row>
    <row r="2976" spans="1:5" s="4" customFormat="1" ht="15.75" customHeight="1" x14ac:dyDescent="0.4">
      <c r="A2976" s="1" t="s">
        <v>3449</v>
      </c>
      <c r="B2976" s="1" t="s">
        <v>8032</v>
      </c>
      <c r="C2976" s="1" t="s">
        <v>8</v>
      </c>
      <c r="D2976" s="1" t="s">
        <v>1709</v>
      </c>
      <c r="E2976" s="102">
        <v>1042</v>
      </c>
    </row>
    <row r="2977" spans="1:5" s="4" customFormat="1" ht="15.75" customHeight="1" x14ac:dyDescent="0.4">
      <c r="A2977" s="1" t="s">
        <v>3450</v>
      </c>
      <c r="B2977" s="1" t="s">
        <v>8033</v>
      </c>
      <c r="C2977" s="1" t="s">
        <v>8</v>
      </c>
      <c r="D2977" s="1" t="s">
        <v>2062</v>
      </c>
      <c r="E2977" s="102">
        <v>250</v>
      </c>
    </row>
    <row r="2978" spans="1:5" s="4" customFormat="1" ht="15.75" customHeight="1" x14ac:dyDescent="0.4">
      <c r="A2978" s="1" t="s">
        <v>3451</v>
      </c>
      <c r="B2978" s="1" t="s">
        <v>13599</v>
      </c>
      <c r="C2978" s="1" t="s">
        <v>8</v>
      </c>
      <c r="D2978" s="1" t="s">
        <v>2793</v>
      </c>
      <c r="E2978" s="102">
        <v>0</v>
      </c>
    </row>
    <row r="2979" spans="1:5" s="4" customFormat="1" ht="15.75" customHeight="1" x14ac:dyDescent="0.4">
      <c r="A2979" s="1" t="s">
        <v>3452</v>
      </c>
      <c r="B2979" s="1" t="s">
        <v>18902</v>
      </c>
      <c r="C2979" s="1" t="s">
        <v>9</v>
      </c>
      <c r="D2979" s="1" t="s">
        <v>2432</v>
      </c>
      <c r="E2979" s="102">
        <v>45752</v>
      </c>
    </row>
    <row r="2980" spans="1:5" s="4" customFormat="1" ht="15.75" customHeight="1" x14ac:dyDescent="0.4">
      <c r="A2980" s="1" t="s">
        <v>3453</v>
      </c>
      <c r="B2980" s="1" t="s">
        <v>3454</v>
      </c>
      <c r="C2980" s="1" t="s">
        <v>9</v>
      </c>
      <c r="D2980" s="1" t="s">
        <v>1709</v>
      </c>
      <c r="E2980" s="102">
        <v>12895</v>
      </c>
    </row>
    <row r="2981" spans="1:5" s="4" customFormat="1" ht="15.75" customHeight="1" x14ac:dyDescent="0.4">
      <c r="A2981" s="1" t="s">
        <v>3455</v>
      </c>
      <c r="B2981" s="1" t="s">
        <v>3456</v>
      </c>
      <c r="C2981" s="1" t="s">
        <v>9</v>
      </c>
      <c r="D2981" s="1" t="s">
        <v>1709</v>
      </c>
      <c r="E2981" s="102">
        <v>0</v>
      </c>
    </row>
    <row r="2982" spans="1:5" s="4" customFormat="1" ht="15.75" customHeight="1" x14ac:dyDescent="0.4">
      <c r="A2982" s="1" t="s">
        <v>3457</v>
      </c>
      <c r="B2982" s="1" t="s">
        <v>3458</v>
      </c>
      <c r="C2982" s="1" t="s">
        <v>8</v>
      </c>
      <c r="D2982" s="1" t="s">
        <v>2189</v>
      </c>
      <c r="E2982" s="102">
        <v>78593</v>
      </c>
    </row>
    <row r="2983" spans="1:5" s="4" customFormat="1" ht="15.75" customHeight="1" x14ac:dyDescent="0.4">
      <c r="A2983" s="1" t="s">
        <v>3459</v>
      </c>
      <c r="B2983" s="1" t="s">
        <v>8034</v>
      </c>
      <c r="C2983" s="1" t="s">
        <v>8</v>
      </c>
      <c r="D2983" s="1" t="s">
        <v>1709</v>
      </c>
      <c r="E2983" s="102">
        <v>1974</v>
      </c>
    </row>
    <row r="2984" spans="1:5" s="4" customFormat="1" ht="15.75" customHeight="1" x14ac:dyDescent="0.4">
      <c r="A2984" s="1" t="s">
        <v>3460</v>
      </c>
      <c r="B2984" s="1" t="s">
        <v>18903</v>
      </c>
      <c r="C2984" s="1" t="s">
        <v>8</v>
      </c>
      <c r="D2984" s="1" t="s">
        <v>1992</v>
      </c>
      <c r="E2984" s="102">
        <v>73389</v>
      </c>
    </row>
    <row r="2985" spans="1:5" s="4" customFormat="1" ht="15.75" customHeight="1" x14ac:dyDescent="0.4">
      <c r="A2985" s="1" t="s">
        <v>3461</v>
      </c>
      <c r="B2985" s="1" t="s">
        <v>3462</v>
      </c>
      <c r="C2985" s="1" t="s">
        <v>9</v>
      </c>
      <c r="D2985" s="1" t="s">
        <v>2990</v>
      </c>
      <c r="E2985" s="102">
        <v>109345</v>
      </c>
    </row>
    <row r="2986" spans="1:5" s="4" customFormat="1" ht="15.75" customHeight="1" x14ac:dyDescent="0.4">
      <c r="A2986" s="1" t="s">
        <v>3465</v>
      </c>
      <c r="B2986" s="1" t="s">
        <v>3466</v>
      </c>
      <c r="C2986" s="1" t="s">
        <v>8</v>
      </c>
      <c r="D2986" s="1" t="s">
        <v>2062</v>
      </c>
      <c r="E2986" s="102">
        <v>26790</v>
      </c>
    </row>
    <row r="2987" spans="1:5" s="4" customFormat="1" ht="15.75" customHeight="1" x14ac:dyDescent="0.4">
      <c r="A2987" s="1" t="s">
        <v>3467</v>
      </c>
      <c r="B2987" s="1" t="s">
        <v>3468</v>
      </c>
      <c r="C2987" s="1" t="s">
        <v>8</v>
      </c>
      <c r="D2987" s="1" t="s">
        <v>2090</v>
      </c>
      <c r="E2987" s="102">
        <v>0</v>
      </c>
    </row>
    <row r="2988" spans="1:5" s="4" customFormat="1" ht="15.75" customHeight="1" x14ac:dyDescent="0.4">
      <c r="A2988" s="1" t="s">
        <v>3469</v>
      </c>
      <c r="B2988" s="1" t="s">
        <v>3470</v>
      </c>
      <c r="C2988" s="1" t="s">
        <v>9</v>
      </c>
      <c r="D2988" s="1" t="s">
        <v>13825</v>
      </c>
      <c r="E2988" s="102">
        <v>0</v>
      </c>
    </row>
    <row r="2989" spans="1:5" s="4" customFormat="1" ht="15.75" customHeight="1" x14ac:dyDescent="0.4">
      <c r="A2989" s="1" t="s">
        <v>3472</v>
      </c>
      <c r="B2989" s="1" t="s">
        <v>3473</v>
      </c>
      <c r="C2989" s="1" t="s">
        <v>8</v>
      </c>
      <c r="D2989" s="1" t="s">
        <v>2334</v>
      </c>
      <c r="E2989" s="102">
        <v>6593</v>
      </c>
    </row>
    <row r="2990" spans="1:5" s="4" customFormat="1" ht="15.75" customHeight="1" x14ac:dyDescent="0.4">
      <c r="A2990" s="1" t="s">
        <v>3474</v>
      </c>
      <c r="B2990" s="1" t="s">
        <v>3475</v>
      </c>
      <c r="C2990" s="1" t="s">
        <v>8</v>
      </c>
      <c r="D2990" s="1" t="s">
        <v>2334</v>
      </c>
      <c r="E2990" s="102">
        <v>12430</v>
      </c>
    </row>
    <row r="2991" spans="1:5" s="4" customFormat="1" ht="15.75" customHeight="1" x14ac:dyDescent="0.4">
      <c r="A2991" s="1" t="s">
        <v>3476</v>
      </c>
      <c r="B2991" s="1" t="s">
        <v>3477</v>
      </c>
      <c r="C2991" s="1" t="s">
        <v>8</v>
      </c>
      <c r="D2991" s="1" t="s">
        <v>2334</v>
      </c>
      <c r="E2991" s="102">
        <v>8759</v>
      </c>
    </row>
    <row r="2992" spans="1:5" s="4" customFormat="1" ht="15.75" customHeight="1" x14ac:dyDescent="0.4">
      <c r="A2992" s="1" t="s">
        <v>3478</v>
      </c>
      <c r="B2992" s="1" t="s">
        <v>3479</v>
      </c>
      <c r="C2992" s="1" t="s">
        <v>8</v>
      </c>
      <c r="D2992" s="1" t="s">
        <v>2334</v>
      </c>
      <c r="E2992" s="102">
        <v>8249</v>
      </c>
    </row>
    <row r="2993" spans="1:5" s="4" customFormat="1" ht="15.75" customHeight="1" x14ac:dyDescent="0.4">
      <c r="A2993" s="1" t="s">
        <v>3480</v>
      </c>
      <c r="B2993" s="1" t="s">
        <v>3481</v>
      </c>
      <c r="C2993" s="1" t="s">
        <v>8</v>
      </c>
      <c r="D2993" s="1" t="s">
        <v>2334</v>
      </c>
      <c r="E2993" s="102">
        <v>4875</v>
      </c>
    </row>
    <row r="2994" spans="1:5" s="4" customFormat="1" ht="15.75" customHeight="1" x14ac:dyDescent="0.4">
      <c r="A2994" s="1" t="s">
        <v>3482</v>
      </c>
      <c r="B2994" s="1" t="s">
        <v>3483</v>
      </c>
      <c r="C2994" s="1" t="s">
        <v>8</v>
      </c>
      <c r="D2994" s="1" t="s">
        <v>2334</v>
      </c>
      <c r="E2994" s="102">
        <v>12225</v>
      </c>
    </row>
    <row r="2995" spans="1:5" s="4" customFormat="1" ht="15.75" customHeight="1" x14ac:dyDescent="0.4">
      <c r="A2995" s="1" t="s">
        <v>3484</v>
      </c>
      <c r="B2995" s="1" t="s">
        <v>3485</v>
      </c>
      <c r="C2995" s="1" t="s">
        <v>8</v>
      </c>
      <c r="D2995" s="1" t="s">
        <v>2334</v>
      </c>
      <c r="E2995" s="102">
        <v>7348</v>
      </c>
    </row>
    <row r="2996" spans="1:5" s="4" customFormat="1" ht="15.75" customHeight="1" x14ac:dyDescent="0.4">
      <c r="A2996" s="1" t="s">
        <v>3486</v>
      </c>
      <c r="B2996" s="1" t="s">
        <v>3487</v>
      </c>
      <c r="C2996" s="1" t="s">
        <v>8</v>
      </c>
      <c r="D2996" s="1" t="s">
        <v>2334</v>
      </c>
      <c r="E2996" s="102">
        <v>10848</v>
      </c>
    </row>
    <row r="2997" spans="1:5" s="4" customFormat="1" ht="15.75" customHeight="1" x14ac:dyDescent="0.4">
      <c r="A2997" s="1" t="s">
        <v>3489</v>
      </c>
      <c r="B2997" s="1" t="s">
        <v>3490</v>
      </c>
      <c r="C2997" s="1" t="s">
        <v>8</v>
      </c>
      <c r="D2997" s="1" t="s">
        <v>2334</v>
      </c>
      <c r="E2997" s="102">
        <v>7492</v>
      </c>
    </row>
    <row r="2998" spans="1:5" s="4" customFormat="1" ht="15.75" customHeight="1" x14ac:dyDescent="0.4">
      <c r="A2998" s="1" t="s">
        <v>3491</v>
      </c>
      <c r="B2998" s="1" t="s">
        <v>3492</v>
      </c>
      <c r="C2998" s="1" t="s">
        <v>8</v>
      </c>
      <c r="D2998" s="1" t="s">
        <v>2334</v>
      </c>
      <c r="E2998" s="102">
        <v>6039</v>
      </c>
    </row>
    <row r="2999" spans="1:5" s="4" customFormat="1" ht="15.75" customHeight="1" x14ac:dyDescent="0.4">
      <c r="A2999" s="1" t="s">
        <v>3493</v>
      </c>
      <c r="B2999" s="1" t="s">
        <v>3494</v>
      </c>
      <c r="C2999" s="1" t="s">
        <v>8</v>
      </c>
      <c r="D2999" s="1" t="s">
        <v>2334</v>
      </c>
      <c r="E2999" s="102">
        <v>6355</v>
      </c>
    </row>
    <row r="3000" spans="1:5" s="4" customFormat="1" ht="15.75" customHeight="1" x14ac:dyDescent="0.4">
      <c r="A3000" s="1" t="s">
        <v>3495</v>
      </c>
      <c r="B3000" s="1" t="s">
        <v>3496</v>
      </c>
      <c r="C3000" s="1" t="s">
        <v>8</v>
      </c>
      <c r="D3000" s="1" t="s">
        <v>2334</v>
      </c>
      <c r="E3000" s="102">
        <v>9485</v>
      </c>
    </row>
    <row r="3001" spans="1:5" s="4" customFormat="1" ht="15.75" customHeight="1" x14ac:dyDescent="0.4">
      <c r="A3001" s="1" t="s">
        <v>3497</v>
      </c>
      <c r="B3001" s="1" t="s">
        <v>3498</v>
      </c>
      <c r="C3001" s="1" t="s">
        <v>8</v>
      </c>
      <c r="D3001" s="1" t="s">
        <v>2334</v>
      </c>
      <c r="E3001" s="102">
        <v>5913</v>
      </c>
    </row>
    <row r="3002" spans="1:5" s="4" customFormat="1" ht="15.75" customHeight="1" x14ac:dyDescent="0.4">
      <c r="A3002" s="1" t="s">
        <v>3499</v>
      </c>
      <c r="B3002" s="1" t="s">
        <v>3500</v>
      </c>
      <c r="C3002" s="1" t="s">
        <v>8</v>
      </c>
      <c r="D3002" s="1" t="s">
        <v>2334</v>
      </c>
      <c r="E3002" s="102">
        <v>8174</v>
      </c>
    </row>
    <row r="3003" spans="1:5" s="4" customFormat="1" ht="15.75" customHeight="1" x14ac:dyDescent="0.4">
      <c r="A3003" s="1" t="s">
        <v>3501</v>
      </c>
      <c r="B3003" s="1" t="s">
        <v>3502</v>
      </c>
      <c r="C3003" s="1" t="s">
        <v>8</v>
      </c>
      <c r="D3003" s="1" t="s">
        <v>2334</v>
      </c>
      <c r="E3003" s="102">
        <v>17653</v>
      </c>
    </row>
    <row r="3004" spans="1:5" s="4" customFormat="1" ht="15.75" customHeight="1" x14ac:dyDescent="0.4">
      <c r="A3004" s="1" t="s">
        <v>3503</v>
      </c>
      <c r="B3004" s="1" t="s">
        <v>3504</v>
      </c>
      <c r="C3004" s="1" t="s">
        <v>8</v>
      </c>
      <c r="D3004" s="1" t="s">
        <v>2334</v>
      </c>
      <c r="E3004" s="102">
        <v>10329</v>
      </c>
    </row>
    <row r="3005" spans="1:5" s="4" customFormat="1" ht="15.75" customHeight="1" x14ac:dyDescent="0.4">
      <c r="A3005" s="1" t="s">
        <v>3505</v>
      </c>
      <c r="B3005" s="1" t="s">
        <v>3506</v>
      </c>
      <c r="C3005" s="1" t="s">
        <v>8</v>
      </c>
      <c r="D3005" s="1" t="s">
        <v>2334</v>
      </c>
      <c r="E3005" s="102">
        <v>11708</v>
      </c>
    </row>
    <row r="3006" spans="1:5" s="4" customFormat="1" ht="15.75" customHeight="1" x14ac:dyDescent="0.4">
      <c r="A3006" s="1" t="s">
        <v>3507</v>
      </c>
      <c r="B3006" s="1" t="s">
        <v>3508</v>
      </c>
      <c r="C3006" s="1" t="s">
        <v>8</v>
      </c>
      <c r="D3006" s="1" t="s">
        <v>2334</v>
      </c>
      <c r="E3006" s="102">
        <v>9117</v>
      </c>
    </row>
    <row r="3007" spans="1:5" s="4" customFormat="1" ht="15.75" customHeight="1" x14ac:dyDescent="0.4">
      <c r="A3007" s="1" t="s">
        <v>3510</v>
      </c>
      <c r="B3007" s="1" t="s">
        <v>3511</v>
      </c>
      <c r="C3007" s="1" t="s">
        <v>8</v>
      </c>
      <c r="D3007" s="1" t="s">
        <v>2334</v>
      </c>
      <c r="E3007" s="102">
        <v>718</v>
      </c>
    </row>
    <row r="3008" spans="1:5" s="4" customFormat="1" ht="15.75" customHeight="1" x14ac:dyDescent="0.4">
      <c r="A3008" s="1" t="s">
        <v>3512</v>
      </c>
      <c r="B3008" s="1" t="s">
        <v>3513</v>
      </c>
      <c r="C3008" s="1" t="s">
        <v>8</v>
      </c>
      <c r="D3008" s="1" t="s">
        <v>2334</v>
      </c>
      <c r="E3008" s="102">
        <v>11629</v>
      </c>
    </row>
    <row r="3009" spans="1:5" s="4" customFormat="1" ht="15.75" customHeight="1" x14ac:dyDescent="0.4">
      <c r="A3009" s="1" t="s">
        <v>3514</v>
      </c>
      <c r="B3009" s="1" t="s">
        <v>3515</v>
      </c>
      <c r="C3009" s="1" t="s">
        <v>8</v>
      </c>
      <c r="D3009" s="1" t="s">
        <v>2334</v>
      </c>
      <c r="E3009" s="102">
        <v>3304</v>
      </c>
    </row>
    <row r="3010" spans="1:5" s="4" customFormat="1" ht="15.75" customHeight="1" x14ac:dyDescent="0.4">
      <c r="A3010" s="1" t="s">
        <v>3516</v>
      </c>
      <c r="B3010" s="1" t="s">
        <v>3517</v>
      </c>
      <c r="C3010" s="1" t="s">
        <v>8</v>
      </c>
      <c r="D3010" s="1" t="s">
        <v>2334</v>
      </c>
      <c r="E3010" s="102">
        <v>11666</v>
      </c>
    </row>
    <row r="3011" spans="1:5" s="4" customFormat="1" ht="15.75" customHeight="1" x14ac:dyDescent="0.4">
      <c r="A3011" s="1" t="s">
        <v>3518</v>
      </c>
      <c r="B3011" s="1" t="s">
        <v>3519</v>
      </c>
      <c r="C3011" s="1" t="s">
        <v>8</v>
      </c>
      <c r="D3011" s="1" t="s">
        <v>2334</v>
      </c>
      <c r="E3011" s="102">
        <v>21492</v>
      </c>
    </row>
    <row r="3012" spans="1:5" s="4" customFormat="1" ht="15.75" customHeight="1" x14ac:dyDescent="0.4">
      <c r="A3012" s="1" t="s">
        <v>3520</v>
      </c>
      <c r="B3012" s="1" t="s">
        <v>3521</v>
      </c>
      <c r="C3012" s="1" t="s">
        <v>8</v>
      </c>
      <c r="D3012" s="1" t="s">
        <v>2334</v>
      </c>
      <c r="E3012" s="102">
        <v>10306</v>
      </c>
    </row>
    <row r="3013" spans="1:5" s="4" customFormat="1" ht="15.75" customHeight="1" x14ac:dyDescent="0.4">
      <c r="A3013" s="1" t="s">
        <v>3522</v>
      </c>
      <c r="B3013" s="1" t="s">
        <v>3523</v>
      </c>
      <c r="C3013" s="1" t="s">
        <v>8</v>
      </c>
      <c r="D3013" s="1" t="s">
        <v>2334</v>
      </c>
      <c r="E3013" s="102">
        <v>13383</v>
      </c>
    </row>
    <row r="3014" spans="1:5" s="4" customFormat="1" ht="15.75" customHeight="1" x14ac:dyDescent="0.4">
      <c r="A3014" s="1" t="s">
        <v>3524</v>
      </c>
      <c r="B3014" s="1" t="s">
        <v>3525</v>
      </c>
      <c r="C3014" s="1" t="s">
        <v>8</v>
      </c>
      <c r="D3014" s="1" t="s">
        <v>2334</v>
      </c>
      <c r="E3014" s="102">
        <v>27656</v>
      </c>
    </row>
    <row r="3015" spans="1:5" s="4" customFormat="1" ht="15.75" customHeight="1" x14ac:dyDescent="0.4">
      <c r="A3015" s="1" t="s">
        <v>3526</v>
      </c>
      <c r="B3015" s="1" t="s">
        <v>3527</v>
      </c>
      <c r="C3015" s="1" t="s">
        <v>8</v>
      </c>
      <c r="D3015" s="1" t="s">
        <v>2334</v>
      </c>
      <c r="E3015" s="102">
        <v>4617</v>
      </c>
    </row>
    <row r="3016" spans="1:5" s="4" customFormat="1" ht="15.75" customHeight="1" x14ac:dyDescent="0.4">
      <c r="A3016" s="1" t="s">
        <v>3528</v>
      </c>
      <c r="B3016" s="1" t="s">
        <v>3529</v>
      </c>
      <c r="C3016" s="1" t="s">
        <v>8</v>
      </c>
      <c r="D3016" s="1" t="s">
        <v>2334</v>
      </c>
      <c r="E3016" s="102">
        <v>362</v>
      </c>
    </row>
    <row r="3017" spans="1:5" s="4" customFormat="1" ht="15.75" customHeight="1" x14ac:dyDescent="0.4">
      <c r="A3017" s="1" t="s">
        <v>3531</v>
      </c>
      <c r="B3017" s="1" t="s">
        <v>3532</v>
      </c>
      <c r="C3017" s="1" t="s">
        <v>8</v>
      </c>
      <c r="D3017" s="1" t="s">
        <v>2334</v>
      </c>
      <c r="E3017" s="102">
        <v>18110</v>
      </c>
    </row>
    <row r="3018" spans="1:5" s="4" customFormat="1" ht="15.75" customHeight="1" x14ac:dyDescent="0.4">
      <c r="A3018" s="1" t="s">
        <v>3533</v>
      </c>
      <c r="B3018" s="1" t="s">
        <v>3534</v>
      </c>
      <c r="C3018" s="1" t="s">
        <v>8</v>
      </c>
      <c r="D3018" s="1" t="s">
        <v>2334</v>
      </c>
      <c r="E3018" s="102">
        <v>19200</v>
      </c>
    </row>
    <row r="3019" spans="1:5" s="4" customFormat="1" ht="15.75" customHeight="1" x14ac:dyDescent="0.4">
      <c r="A3019" s="1" t="s">
        <v>3536</v>
      </c>
      <c r="B3019" s="1" t="s">
        <v>3537</v>
      </c>
      <c r="C3019" s="1" t="s">
        <v>8</v>
      </c>
      <c r="D3019" s="1" t="s">
        <v>3074</v>
      </c>
      <c r="E3019" s="102">
        <v>985</v>
      </c>
    </row>
    <row r="3020" spans="1:5" s="4" customFormat="1" ht="15.75" customHeight="1" x14ac:dyDescent="0.4">
      <c r="A3020" s="1" t="s">
        <v>3538</v>
      </c>
      <c r="B3020" s="1" t="s">
        <v>3539</v>
      </c>
      <c r="C3020" s="1" t="s">
        <v>8</v>
      </c>
      <c r="D3020" s="1" t="s">
        <v>3074</v>
      </c>
      <c r="E3020" s="102">
        <v>77</v>
      </c>
    </row>
    <row r="3021" spans="1:5" s="4" customFormat="1" ht="15.75" customHeight="1" x14ac:dyDescent="0.4">
      <c r="A3021" s="1" t="s">
        <v>3540</v>
      </c>
      <c r="B3021" s="1" t="s">
        <v>3541</v>
      </c>
      <c r="C3021" s="1" t="s">
        <v>8</v>
      </c>
      <c r="D3021" s="1" t="s">
        <v>170</v>
      </c>
      <c r="E3021" s="102">
        <v>0</v>
      </c>
    </row>
    <row r="3022" spans="1:5" s="4" customFormat="1" ht="15.75" customHeight="1" x14ac:dyDescent="0.4">
      <c r="A3022" s="1" t="s">
        <v>3542</v>
      </c>
      <c r="B3022" s="1" t="s">
        <v>3543</v>
      </c>
      <c r="C3022" s="1" t="s">
        <v>9</v>
      </c>
      <c r="D3022" s="1" t="s">
        <v>1709</v>
      </c>
      <c r="E3022" s="102">
        <v>592685</v>
      </c>
    </row>
    <row r="3023" spans="1:5" s="4" customFormat="1" ht="15.75" customHeight="1" x14ac:dyDescent="0.4">
      <c r="A3023" s="1" t="s">
        <v>3544</v>
      </c>
      <c r="B3023" s="1" t="s">
        <v>3545</v>
      </c>
      <c r="C3023" s="1" t="s">
        <v>9</v>
      </c>
      <c r="D3023" s="1" t="s">
        <v>1709</v>
      </c>
      <c r="E3023" s="102">
        <v>680021</v>
      </c>
    </row>
    <row r="3024" spans="1:5" s="4" customFormat="1" ht="15.75" customHeight="1" x14ac:dyDescent="0.4">
      <c r="A3024" s="1" t="s">
        <v>3546</v>
      </c>
      <c r="B3024" s="1" t="s">
        <v>17762</v>
      </c>
      <c r="C3024" s="1" t="s">
        <v>7</v>
      </c>
      <c r="D3024" s="1" t="s">
        <v>1992</v>
      </c>
      <c r="E3024" s="102">
        <v>0</v>
      </c>
    </row>
    <row r="3025" spans="1:5" s="4" customFormat="1" ht="15.75" customHeight="1" x14ac:dyDescent="0.4">
      <c r="A3025" s="1" t="s">
        <v>3547</v>
      </c>
      <c r="B3025" s="1" t="s">
        <v>3548</v>
      </c>
      <c r="C3025" s="1" t="s">
        <v>8</v>
      </c>
      <c r="D3025" s="1" t="s">
        <v>3549</v>
      </c>
      <c r="E3025" s="102">
        <v>0</v>
      </c>
    </row>
    <row r="3026" spans="1:5" s="4" customFormat="1" ht="15.75" customHeight="1" x14ac:dyDescent="0.4">
      <c r="A3026" s="1" t="s">
        <v>3550</v>
      </c>
      <c r="B3026" s="1" t="s">
        <v>3551</v>
      </c>
      <c r="C3026" s="1" t="s">
        <v>9</v>
      </c>
      <c r="D3026" s="1" t="s">
        <v>13825</v>
      </c>
      <c r="E3026" s="102">
        <v>0</v>
      </c>
    </row>
    <row r="3027" spans="1:5" s="4" customFormat="1" ht="15.75" customHeight="1" x14ac:dyDescent="0.4">
      <c r="A3027" s="1" t="s">
        <v>3552</v>
      </c>
      <c r="B3027" s="1" t="s">
        <v>3553</v>
      </c>
      <c r="C3027" s="1" t="s">
        <v>9</v>
      </c>
      <c r="D3027" s="1" t="s">
        <v>13825</v>
      </c>
      <c r="E3027" s="102">
        <v>173792</v>
      </c>
    </row>
    <row r="3028" spans="1:5" s="4" customFormat="1" ht="15.75" customHeight="1" x14ac:dyDescent="0.4">
      <c r="A3028" s="1" t="s">
        <v>3554</v>
      </c>
      <c r="B3028" s="1" t="s">
        <v>3555</v>
      </c>
      <c r="C3028" s="1" t="s">
        <v>9</v>
      </c>
      <c r="D3028" s="1" t="s">
        <v>1709</v>
      </c>
      <c r="E3028" s="102">
        <v>0</v>
      </c>
    </row>
    <row r="3029" spans="1:5" s="4" customFormat="1" ht="15.75" customHeight="1" x14ac:dyDescent="0.4">
      <c r="A3029" s="1" t="s">
        <v>3556</v>
      </c>
      <c r="B3029" s="1" t="s">
        <v>3557</v>
      </c>
      <c r="C3029" s="1" t="s">
        <v>9</v>
      </c>
      <c r="D3029" s="1" t="s">
        <v>1709</v>
      </c>
      <c r="E3029" s="102">
        <v>57139</v>
      </c>
    </row>
    <row r="3030" spans="1:5" s="4" customFormat="1" ht="15.75" customHeight="1" x14ac:dyDescent="0.4">
      <c r="A3030" s="1" t="s">
        <v>3564</v>
      </c>
      <c r="B3030" s="1" t="s">
        <v>3565</v>
      </c>
      <c r="C3030" s="1" t="s">
        <v>8</v>
      </c>
      <c r="D3030" s="1" t="s">
        <v>2065</v>
      </c>
      <c r="E3030" s="102">
        <v>0</v>
      </c>
    </row>
    <row r="3031" spans="1:5" s="4" customFormat="1" ht="15.75" customHeight="1" x14ac:dyDescent="0.4">
      <c r="A3031" s="1" t="s">
        <v>3566</v>
      </c>
      <c r="B3031" s="1" t="s">
        <v>13598</v>
      </c>
      <c r="C3031" s="1" t="s">
        <v>9</v>
      </c>
      <c r="D3031" s="1" t="s">
        <v>1709</v>
      </c>
      <c r="E3031" s="102">
        <v>0</v>
      </c>
    </row>
    <row r="3032" spans="1:5" s="4" customFormat="1" ht="15.75" customHeight="1" x14ac:dyDescent="0.4">
      <c r="A3032" s="1" t="s">
        <v>3567</v>
      </c>
      <c r="B3032" s="1" t="s">
        <v>3568</v>
      </c>
      <c r="C3032" s="1" t="s">
        <v>8</v>
      </c>
      <c r="D3032" s="1" t="s">
        <v>3074</v>
      </c>
      <c r="E3032" s="102">
        <v>424</v>
      </c>
    </row>
    <row r="3033" spans="1:5" s="4" customFormat="1" ht="15.75" customHeight="1" x14ac:dyDescent="0.4">
      <c r="A3033" s="1" t="s">
        <v>3569</v>
      </c>
      <c r="B3033" s="1" t="s">
        <v>3570</v>
      </c>
      <c r="C3033" s="1" t="s">
        <v>8</v>
      </c>
      <c r="D3033" s="1" t="s">
        <v>3074</v>
      </c>
      <c r="E3033" s="102">
        <v>489</v>
      </c>
    </row>
    <row r="3034" spans="1:5" s="4" customFormat="1" ht="15.75" customHeight="1" x14ac:dyDescent="0.4">
      <c r="A3034" s="1" t="s">
        <v>3573</v>
      </c>
      <c r="B3034" s="1" t="s">
        <v>3574</v>
      </c>
      <c r="C3034" s="1" t="s">
        <v>9</v>
      </c>
      <c r="D3034" s="1" t="s">
        <v>1709</v>
      </c>
      <c r="E3034" s="102">
        <v>12042</v>
      </c>
    </row>
    <row r="3035" spans="1:5" s="4" customFormat="1" ht="15.75" customHeight="1" x14ac:dyDescent="0.4">
      <c r="A3035" s="1" t="s">
        <v>3575</v>
      </c>
      <c r="B3035" s="1" t="s">
        <v>3576</v>
      </c>
      <c r="C3035" s="1" t="s">
        <v>9</v>
      </c>
      <c r="D3035" s="1" t="s">
        <v>1709</v>
      </c>
      <c r="E3035" s="102">
        <v>92483</v>
      </c>
    </row>
    <row r="3036" spans="1:5" s="4" customFormat="1" ht="15.75" customHeight="1" x14ac:dyDescent="0.4">
      <c r="A3036" s="1" t="s">
        <v>3577</v>
      </c>
      <c r="B3036" s="1" t="s">
        <v>8040</v>
      </c>
      <c r="C3036" s="1" t="s">
        <v>9</v>
      </c>
      <c r="D3036" s="1" t="s">
        <v>1709</v>
      </c>
      <c r="E3036" s="102">
        <v>24184</v>
      </c>
    </row>
    <row r="3037" spans="1:5" s="4" customFormat="1" ht="15.75" customHeight="1" x14ac:dyDescent="0.4">
      <c r="A3037" s="1" t="s">
        <v>3579</v>
      </c>
      <c r="B3037" s="1" t="s">
        <v>3580</v>
      </c>
      <c r="C3037" s="1" t="s">
        <v>9</v>
      </c>
      <c r="D3037" s="1" t="s">
        <v>1709</v>
      </c>
      <c r="E3037" s="102">
        <v>96483</v>
      </c>
    </row>
    <row r="3038" spans="1:5" s="4" customFormat="1" ht="15.75" customHeight="1" x14ac:dyDescent="0.4">
      <c r="A3038" s="1" t="s">
        <v>3581</v>
      </c>
      <c r="B3038" s="1" t="s">
        <v>3582</v>
      </c>
      <c r="C3038" s="1" t="s">
        <v>8</v>
      </c>
      <c r="D3038" s="1" t="s">
        <v>2136</v>
      </c>
      <c r="E3038" s="102">
        <v>0</v>
      </c>
    </row>
    <row r="3039" spans="1:5" s="4" customFormat="1" ht="15.75" customHeight="1" x14ac:dyDescent="0.4">
      <c r="A3039" s="1" t="s">
        <v>3583</v>
      </c>
      <c r="B3039" s="1" t="s">
        <v>3584</v>
      </c>
      <c r="C3039" s="1" t="s">
        <v>8</v>
      </c>
      <c r="D3039" s="1" t="s">
        <v>2018</v>
      </c>
      <c r="E3039" s="102">
        <v>0</v>
      </c>
    </row>
    <row r="3040" spans="1:5" s="4" customFormat="1" ht="15.75" customHeight="1" x14ac:dyDescent="0.4">
      <c r="A3040" s="1" t="s">
        <v>3585</v>
      </c>
      <c r="B3040" s="1" t="s">
        <v>3586</v>
      </c>
      <c r="C3040" s="1" t="s">
        <v>8</v>
      </c>
      <c r="D3040" s="1" t="s">
        <v>1995</v>
      </c>
      <c r="E3040" s="102">
        <v>1095</v>
      </c>
    </row>
    <row r="3041" spans="1:5" s="4" customFormat="1" ht="15.75" customHeight="1" x14ac:dyDescent="0.4">
      <c r="A3041" s="1" t="s">
        <v>3587</v>
      </c>
      <c r="B3041" s="1" t="s">
        <v>13597</v>
      </c>
      <c r="C3041" s="1" t="s">
        <v>8</v>
      </c>
      <c r="D3041" s="1" t="s">
        <v>23</v>
      </c>
      <c r="E3041" s="102">
        <v>0</v>
      </c>
    </row>
    <row r="3042" spans="1:5" s="4" customFormat="1" ht="15.75" customHeight="1" x14ac:dyDescent="0.4">
      <c r="A3042" s="1" t="s">
        <v>3588</v>
      </c>
      <c r="B3042" s="1" t="s">
        <v>17763</v>
      </c>
      <c r="C3042" s="1" t="s">
        <v>8</v>
      </c>
      <c r="D3042" s="1" t="s">
        <v>2380</v>
      </c>
      <c r="E3042" s="102">
        <v>332813</v>
      </c>
    </row>
    <row r="3043" spans="1:5" s="4" customFormat="1" ht="15.75" customHeight="1" x14ac:dyDescent="0.4">
      <c r="A3043" s="1" t="s">
        <v>3589</v>
      </c>
      <c r="B3043" s="1" t="s">
        <v>17764</v>
      </c>
      <c r="C3043" s="1" t="s">
        <v>7</v>
      </c>
      <c r="D3043" s="1" t="s">
        <v>73</v>
      </c>
      <c r="E3043" s="102">
        <v>0</v>
      </c>
    </row>
    <row r="3044" spans="1:5" s="4" customFormat="1" ht="15.75" customHeight="1" x14ac:dyDescent="0.4">
      <c r="A3044" s="1" t="s">
        <v>3590</v>
      </c>
      <c r="B3044" s="1" t="s">
        <v>3591</v>
      </c>
      <c r="C3044" s="1" t="s">
        <v>9</v>
      </c>
      <c r="D3044" s="1" t="s">
        <v>1709</v>
      </c>
      <c r="E3044" s="102">
        <v>76846</v>
      </c>
    </row>
    <row r="3045" spans="1:5" s="4" customFormat="1" ht="15.75" customHeight="1" x14ac:dyDescent="0.4">
      <c r="A3045" s="1" t="s">
        <v>3594</v>
      </c>
      <c r="B3045" s="1" t="s">
        <v>3595</v>
      </c>
      <c r="C3045" s="1" t="s">
        <v>8</v>
      </c>
      <c r="D3045" s="1" t="s">
        <v>2062</v>
      </c>
      <c r="E3045" s="102">
        <v>2296</v>
      </c>
    </row>
    <row r="3046" spans="1:5" s="4" customFormat="1" ht="15.75" customHeight="1" x14ac:dyDescent="0.4">
      <c r="A3046" s="1" t="s">
        <v>3596</v>
      </c>
      <c r="B3046" s="1" t="s">
        <v>3597</v>
      </c>
      <c r="C3046" s="1" t="s">
        <v>9</v>
      </c>
      <c r="D3046" s="1" t="s">
        <v>1709</v>
      </c>
      <c r="E3046" s="102">
        <v>467474</v>
      </c>
    </row>
    <row r="3047" spans="1:5" s="4" customFormat="1" ht="15.75" customHeight="1" x14ac:dyDescent="0.4">
      <c r="A3047" s="1" t="s">
        <v>3598</v>
      </c>
      <c r="B3047" s="1" t="s">
        <v>13596</v>
      </c>
      <c r="C3047" s="1" t="s">
        <v>8</v>
      </c>
      <c r="D3047" s="1" t="s">
        <v>3074</v>
      </c>
      <c r="E3047" s="102">
        <v>0</v>
      </c>
    </row>
    <row r="3048" spans="1:5" s="4" customFormat="1" ht="15.75" customHeight="1" x14ac:dyDescent="0.4">
      <c r="A3048" s="1" t="s">
        <v>3599</v>
      </c>
      <c r="B3048" s="1" t="s">
        <v>13595</v>
      </c>
      <c r="C3048" s="1" t="s">
        <v>8</v>
      </c>
      <c r="D3048" s="1" t="s">
        <v>3074</v>
      </c>
      <c r="E3048" s="102">
        <v>0</v>
      </c>
    </row>
    <row r="3049" spans="1:5" s="4" customFormat="1" ht="15.75" customHeight="1" x14ac:dyDescent="0.4">
      <c r="A3049" s="1" t="s">
        <v>3604</v>
      </c>
      <c r="B3049" s="1" t="s">
        <v>3605</v>
      </c>
      <c r="C3049" s="1" t="s">
        <v>9</v>
      </c>
      <c r="D3049" s="1" t="s">
        <v>31</v>
      </c>
      <c r="E3049" s="102">
        <v>0</v>
      </c>
    </row>
    <row r="3050" spans="1:5" s="4" customFormat="1" ht="15.75" customHeight="1" x14ac:dyDescent="0.4">
      <c r="A3050" s="1" t="s">
        <v>3608</v>
      </c>
      <c r="B3050" s="1" t="s">
        <v>3609</v>
      </c>
      <c r="C3050" s="1" t="s">
        <v>8</v>
      </c>
      <c r="D3050" s="1" t="s">
        <v>1709</v>
      </c>
      <c r="E3050" s="102">
        <v>0</v>
      </c>
    </row>
    <row r="3051" spans="1:5" s="4" customFormat="1" ht="15.75" customHeight="1" x14ac:dyDescent="0.4">
      <c r="A3051" s="1" t="s">
        <v>3610</v>
      </c>
      <c r="B3051" s="1" t="s">
        <v>8041</v>
      </c>
      <c r="C3051" s="1" t="s">
        <v>11</v>
      </c>
      <c r="D3051" s="1" t="s">
        <v>2090</v>
      </c>
      <c r="E3051" s="102">
        <v>6815</v>
      </c>
    </row>
    <row r="3052" spans="1:5" s="4" customFormat="1" ht="15.75" customHeight="1" x14ac:dyDescent="0.4">
      <c r="A3052" s="1" t="s">
        <v>3611</v>
      </c>
      <c r="B3052" s="1" t="s">
        <v>3612</v>
      </c>
      <c r="C3052" s="1" t="s">
        <v>9</v>
      </c>
      <c r="D3052" s="1" t="s">
        <v>1709</v>
      </c>
      <c r="E3052" s="102">
        <v>332</v>
      </c>
    </row>
    <row r="3053" spans="1:5" s="4" customFormat="1" ht="15.75" customHeight="1" x14ac:dyDescent="0.4">
      <c r="A3053" s="1" t="s">
        <v>3613</v>
      </c>
      <c r="B3053" s="1" t="s">
        <v>17765</v>
      </c>
      <c r="C3053" s="1" t="s">
        <v>10</v>
      </c>
      <c r="D3053" s="1" t="s">
        <v>1709</v>
      </c>
      <c r="E3053" s="102">
        <v>92805</v>
      </c>
    </row>
    <row r="3054" spans="1:5" s="4" customFormat="1" ht="15.75" customHeight="1" x14ac:dyDescent="0.4">
      <c r="A3054" s="1" t="s">
        <v>3616</v>
      </c>
      <c r="B3054" s="1" t="s">
        <v>3617</v>
      </c>
      <c r="C3054" s="1" t="s">
        <v>8</v>
      </c>
      <c r="D3054" s="1" t="s">
        <v>3618</v>
      </c>
      <c r="E3054" s="102">
        <v>0</v>
      </c>
    </row>
    <row r="3055" spans="1:5" s="4" customFormat="1" ht="15.75" customHeight="1" x14ac:dyDescent="0.4">
      <c r="A3055" s="1" t="s">
        <v>3619</v>
      </c>
      <c r="B3055" s="1" t="s">
        <v>3620</v>
      </c>
      <c r="C3055" s="1" t="s">
        <v>9</v>
      </c>
      <c r="D3055" s="1" t="s">
        <v>1709</v>
      </c>
      <c r="E3055" s="102">
        <v>379811</v>
      </c>
    </row>
    <row r="3056" spans="1:5" s="4" customFormat="1" ht="15.75" customHeight="1" x14ac:dyDescent="0.4">
      <c r="A3056" s="1" t="s">
        <v>3621</v>
      </c>
      <c r="B3056" s="1" t="s">
        <v>8042</v>
      </c>
      <c r="C3056" s="1" t="s">
        <v>8</v>
      </c>
      <c r="D3056" s="1" t="s">
        <v>2782</v>
      </c>
      <c r="E3056" s="102">
        <v>306</v>
      </c>
    </row>
    <row r="3057" spans="1:5" s="4" customFormat="1" ht="15.75" customHeight="1" x14ac:dyDescent="0.4">
      <c r="A3057" s="1" t="s">
        <v>3622</v>
      </c>
      <c r="B3057" s="1" t="s">
        <v>8043</v>
      </c>
      <c r="C3057" s="1" t="s">
        <v>8</v>
      </c>
      <c r="D3057" s="1" t="s">
        <v>2782</v>
      </c>
      <c r="E3057" s="102">
        <v>0</v>
      </c>
    </row>
    <row r="3058" spans="1:5" s="4" customFormat="1" ht="15.75" customHeight="1" x14ac:dyDescent="0.4">
      <c r="A3058" s="1" t="s">
        <v>3623</v>
      </c>
      <c r="B3058" s="1" t="s">
        <v>3624</v>
      </c>
      <c r="C3058" s="1" t="s">
        <v>9</v>
      </c>
      <c r="D3058" s="1" t="s">
        <v>1709</v>
      </c>
      <c r="E3058" s="102">
        <v>74822</v>
      </c>
    </row>
    <row r="3059" spans="1:5" s="4" customFormat="1" ht="15.75" customHeight="1" x14ac:dyDescent="0.4">
      <c r="A3059" s="1" t="s">
        <v>3625</v>
      </c>
      <c r="B3059" s="1" t="s">
        <v>3626</v>
      </c>
      <c r="C3059" s="1" t="s">
        <v>9</v>
      </c>
      <c r="D3059" s="1" t="s">
        <v>1709</v>
      </c>
      <c r="E3059" s="102">
        <v>90678</v>
      </c>
    </row>
    <row r="3060" spans="1:5" s="4" customFormat="1" ht="15.75" customHeight="1" x14ac:dyDescent="0.4">
      <c r="A3060" s="1" t="s">
        <v>3627</v>
      </c>
      <c r="B3060" s="1" t="s">
        <v>3628</v>
      </c>
      <c r="C3060" s="1" t="s">
        <v>9</v>
      </c>
      <c r="D3060" s="1" t="s">
        <v>1709</v>
      </c>
      <c r="E3060" s="102">
        <v>89563</v>
      </c>
    </row>
    <row r="3061" spans="1:5" s="4" customFormat="1" ht="15.75" customHeight="1" x14ac:dyDescent="0.4">
      <c r="A3061" s="1" t="s">
        <v>3629</v>
      </c>
      <c r="B3061" s="1" t="s">
        <v>3630</v>
      </c>
      <c r="C3061" s="1" t="s">
        <v>8</v>
      </c>
      <c r="D3061" s="1" t="s">
        <v>1995</v>
      </c>
      <c r="E3061" s="102">
        <v>0</v>
      </c>
    </row>
    <row r="3062" spans="1:5" s="4" customFormat="1" ht="15.75" customHeight="1" x14ac:dyDescent="0.4">
      <c r="A3062" s="1" t="s">
        <v>3631</v>
      </c>
      <c r="B3062" s="1" t="s">
        <v>3632</v>
      </c>
      <c r="C3062" s="1" t="s">
        <v>10</v>
      </c>
      <c r="D3062" s="1" t="s">
        <v>1709</v>
      </c>
      <c r="E3062" s="102">
        <v>1200</v>
      </c>
    </row>
    <row r="3063" spans="1:5" s="4" customFormat="1" ht="15.75" customHeight="1" x14ac:dyDescent="0.4">
      <c r="A3063" s="1" t="s">
        <v>3635</v>
      </c>
      <c r="B3063" s="1" t="s">
        <v>3636</v>
      </c>
      <c r="C3063" s="1" t="s">
        <v>9</v>
      </c>
      <c r="D3063" s="1" t="s">
        <v>13825</v>
      </c>
      <c r="E3063" s="102">
        <v>0</v>
      </c>
    </row>
    <row r="3064" spans="1:5" s="4" customFormat="1" ht="15.75" customHeight="1" x14ac:dyDescent="0.4">
      <c r="A3064" s="1" t="s">
        <v>3639</v>
      </c>
      <c r="B3064" s="1" t="s">
        <v>3640</v>
      </c>
      <c r="C3064" s="1" t="s">
        <v>8</v>
      </c>
      <c r="D3064" s="1" t="s">
        <v>2018</v>
      </c>
      <c r="E3064" s="102">
        <v>0</v>
      </c>
    </row>
    <row r="3065" spans="1:5" s="4" customFormat="1" ht="15.75" customHeight="1" x14ac:dyDescent="0.4">
      <c r="A3065" s="1" t="s">
        <v>3641</v>
      </c>
      <c r="B3065" s="1" t="s">
        <v>3642</v>
      </c>
      <c r="C3065" s="1" t="s">
        <v>9</v>
      </c>
      <c r="D3065" s="1" t="s">
        <v>1709</v>
      </c>
      <c r="E3065" s="102">
        <v>104816</v>
      </c>
    </row>
    <row r="3066" spans="1:5" s="4" customFormat="1" ht="15.75" customHeight="1" x14ac:dyDescent="0.4">
      <c r="A3066" s="1" t="s">
        <v>3644</v>
      </c>
      <c r="B3066" s="1" t="s">
        <v>3645</v>
      </c>
      <c r="C3066" s="1" t="s">
        <v>8</v>
      </c>
      <c r="D3066" s="1" t="s">
        <v>9006</v>
      </c>
      <c r="E3066" s="102">
        <v>0</v>
      </c>
    </row>
    <row r="3067" spans="1:5" s="4" customFormat="1" ht="15.75" customHeight="1" x14ac:dyDescent="0.4">
      <c r="A3067" s="1" t="s">
        <v>3646</v>
      </c>
      <c r="B3067" s="1" t="s">
        <v>3647</v>
      </c>
      <c r="C3067" s="1" t="s">
        <v>8</v>
      </c>
      <c r="D3067" s="1" t="s">
        <v>1999</v>
      </c>
      <c r="E3067" s="102">
        <v>6004</v>
      </c>
    </row>
    <row r="3068" spans="1:5" s="4" customFormat="1" ht="15.75" customHeight="1" x14ac:dyDescent="0.4">
      <c r="A3068" s="1" t="s">
        <v>3648</v>
      </c>
      <c r="B3068" s="1" t="s">
        <v>9740</v>
      </c>
      <c r="C3068" s="1" t="s">
        <v>9</v>
      </c>
      <c r="D3068" s="1" t="s">
        <v>1709</v>
      </c>
      <c r="E3068" s="102">
        <v>204556</v>
      </c>
    </row>
    <row r="3069" spans="1:5" s="4" customFormat="1" ht="15.75" customHeight="1" x14ac:dyDescent="0.4">
      <c r="A3069" s="1" t="s">
        <v>3649</v>
      </c>
      <c r="B3069" s="1" t="s">
        <v>17766</v>
      </c>
      <c r="C3069" s="1" t="s">
        <v>7</v>
      </c>
      <c r="D3069" s="1" t="s">
        <v>73</v>
      </c>
      <c r="E3069" s="102">
        <v>0</v>
      </c>
    </row>
    <row r="3070" spans="1:5" s="4" customFormat="1" ht="15.75" customHeight="1" x14ac:dyDescent="0.4">
      <c r="A3070" s="1" t="s">
        <v>3652</v>
      </c>
      <c r="B3070" s="1" t="s">
        <v>17767</v>
      </c>
      <c r="C3070" s="1" t="s">
        <v>7</v>
      </c>
      <c r="D3070" s="1" t="s">
        <v>16</v>
      </c>
      <c r="E3070" s="102">
        <v>0</v>
      </c>
    </row>
    <row r="3071" spans="1:5" s="4" customFormat="1" ht="15.75" customHeight="1" x14ac:dyDescent="0.4">
      <c r="A3071" s="1" t="s">
        <v>3657</v>
      </c>
      <c r="B3071" s="1" t="s">
        <v>3658</v>
      </c>
      <c r="C3071" s="1" t="s">
        <v>8</v>
      </c>
      <c r="D3071" s="1" t="s">
        <v>3074</v>
      </c>
      <c r="E3071" s="102">
        <v>356</v>
      </c>
    </row>
    <row r="3072" spans="1:5" s="4" customFormat="1" ht="15.75" customHeight="1" x14ac:dyDescent="0.4">
      <c r="A3072" s="1" t="s">
        <v>3659</v>
      </c>
      <c r="B3072" s="1" t="s">
        <v>3660</v>
      </c>
      <c r="C3072" s="1" t="s">
        <v>8</v>
      </c>
      <c r="D3072" s="1" t="s">
        <v>3074</v>
      </c>
      <c r="E3072" s="102">
        <v>361</v>
      </c>
    </row>
    <row r="3073" spans="1:5" s="4" customFormat="1" ht="15.75" customHeight="1" x14ac:dyDescent="0.4">
      <c r="A3073" s="1" t="s">
        <v>3661</v>
      </c>
      <c r="B3073" s="1" t="s">
        <v>18904</v>
      </c>
      <c r="C3073" s="1" t="s">
        <v>9</v>
      </c>
      <c r="D3073" s="1" t="s">
        <v>3662</v>
      </c>
      <c r="E3073" s="102">
        <v>146007</v>
      </c>
    </row>
    <row r="3074" spans="1:5" s="4" customFormat="1" ht="15.75" customHeight="1" x14ac:dyDescent="0.4">
      <c r="A3074" s="1" t="s">
        <v>3665</v>
      </c>
      <c r="B3074" s="1" t="s">
        <v>3666</v>
      </c>
      <c r="C3074" s="1" t="s">
        <v>9</v>
      </c>
      <c r="D3074" s="1" t="s">
        <v>2189</v>
      </c>
      <c r="E3074" s="102">
        <v>89693</v>
      </c>
    </row>
    <row r="3075" spans="1:5" s="4" customFormat="1" ht="15.75" customHeight="1" x14ac:dyDescent="0.4">
      <c r="A3075" s="1" t="s">
        <v>3667</v>
      </c>
      <c r="B3075" s="1" t="s">
        <v>3668</v>
      </c>
      <c r="C3075" s="1" t="s">
        <v>9</v>
      </c>
      <c r="D3075" s="1" t="s">
        <v>17087</v>
      </c>
      <c r="E3075" s="102">
        <v>0</v>
      </c>
    </row>
    <row r="3076" spans="1:5" s="4" customFormat="1" ht="15.75" customHeight="1" x14ac:dyDescent="0.4">
      <c r="A3076" s="1" t="s">
        <v>3669</v>
      </c>
      <c r="B3076" s="1" t="s">
        <v>3670</v>
      </c>
      <c r="C3076" s="1" t="s">
        <v>9</v>
      </c>
      <c r="D3076" s="1" t="s">
        <v>17087</v>
      </c>
      <c r="E3076" s="102">
        <v>0</v>
      </c>
    </row>
    <row r="3077" spans="1:5" s="4" customFormat="1" ht="15.75" customHeight="1" x14ac:dyDescent="0.4">
      <c r="A3077" s="1" t="s">
        <v>3671</v>
      </c>
      <c r="B3077" s="1" t="s">
        <v>18905</v>
      </c>
      <c r="C3077" s="1" t="s">
        <v>4</v>
      </c>
      <c r="D3077" s="1" t="s">
        <v>13825</v>
      </c>
      <c r="E3077" s="102">
        <v>0</v>
      </c>
    </row>
    <row r="3078" spans="1:5" s="4" customFormat="1" ht="15.75" customHeight="1" x14ac:dyDescent="0.4">
      <c r="A3078" s="1" t="s">
        <v>3674</v>
      </c>
      <c r="B3078" s="1" t="s">
        <v>3675</v>
      </c>
      <c r="C3078" s="1" t="s">
        <v>9</v>
      </c>
      <c r="D3078" s="1" t="s">
        <v>2109</v>
      </c>
      <c r="E3078" s="102">
        <v>183217</v>
      </c>
    </row>
    <row r="3079" spans="1:5" s="4" customFormat="1" ht="15.75" customHeight="1" x14ac:dyDescent="0.4">
      <c r="A3079" s="1" t="s">
        <v>3676</v>
      </c>
      <c r="B3079" s="1" t="s">
        <v>18557</v>
      </c>
      <c r="C3079" s="1" t="s">
        <v>8</v>
      </c>
      <c r="D3079" s="1" t="s">
        <v>170</v>
      </c>
      <c r="E3079" s="102">
        <v>0</v>
      </c>
    </row>
    <row r="3080" spans="1:5" s="4" customFormat="1" ht="15.75" customHeight="1" x14ac:dyDescent="0.4">
      <c r="A3080" s="1" t="s">
        <v>3677</v>
      </c>
      <c r="B3080" s="1" t="s">
        <v>3678</v>
      </c>
      <c r="C3080" s="1" t="s">
        <v>9</v>
      </c>
      <c r="D3080" s="1" t="s">
        <v>1709</v>
      </c>
      <c r="E3080" s="102">
        <v>61342</v>
      </c>
    </row>
    <row r="3081" spans="1:5" s="4" customFormat="1" ht="15.75" customHeight="1" x14ac:dyDescent="0.4">
      <c r="A3081" s="1" t="s">
        <v>3679</v>
      </c>
      <c r="B3081" s="1" t="s">
        <v>3680</v>
      </c>
      <c r="C3081" s="1" t="s">
        <v>9</v>
      </c>
      <c r="D3081" s="1" t="s">
        <v>1709</v>
      </c>
      <c r="E3081" s="102">
        <v>11607</v>
      </c>
    </row>
    <row r="3082" spans="1:5" s="4" customFormat="1" ht="15.75" customHeight="1" x14ac:dyDescent="0.4">
      <c r="A3082" s="1" t="s">
        <v>3681</v>
      </c>
      <c r="B3082" s="1" t="s">
        <v>3682</v>
      </c>
      <c r="C3082" s="1" t="s">
        <v>9</v>
      </c>
      <c r="D3082" s="1" t="s">
        <v>1709</v>
      </c>
      <c r="E3082" s="102">
        <v>300</v>
      </c>
    </row>
    <row r="3083" spans="1:5" s="4" customFormat="1" ht="15.75" customHeight="1" x14ac:dyDescent="0.4">
      <c r="A3083" s="1" t="s">
        <v>3685</v>
      </c>
      <c r="B3083" s="1" t="s">
        <v>17768</v>
      </c>
      <c r="C3083" s="1" t="s">
        <v>7</v>
      </c>
      <c r="D3083" s="1" t="s">
        <v>3686</v>
      </c>
      <c r="E3083" s="102">
        <v>0</v>
      </c>
    </row>
    <row r="3084" spans="1:5" s="4" customFormat="1" ht="15.75" customHeight="1" x14ac:dyDescent="0.4">
      <c r="A3084" s="1" t="s">
        <v>3687</v>
      </c>
      <c r="B3084" s="1" t="s">
        <v>3688</v>
      </c>
      <c r="C3084" s="1" t="s">
        <v>9</v>
      </c>
      <c r="D3084" s="1" t="s">
        <v>1709</v>
      </c>
      <c r="E3084" s="102">
        <v>25423</v>
      </c>
    </row>
    <row r="3085" spans="1:5" s="4" customFormat="1" ht="15.75" customHeight="1" x14ac:dyDescent="0.4">
      <c r="A3085" s="1" t="s">
        <v>3689</v>
      </c>
      <c r="B3085" s="1" t="s">
        <v>8044</v>
      </c>
      <c r="C3085" s="1" t="s">
        <v>8</v>
      </c>
      <c r="D3085" s="1" t="s">
        <v>170</v>
      </c>
      <c r="E3085" s="102">
        <v>1562</v>
      </c>
    </row>
    <row r="3086" spans="1:5" s="4" customFormat="1" ht="15.75" customHeight="1" x14ac:dyDescent="0.4">
      <c r="A3086" s="1" t="s">
        <v>3690</v>
      </c>
      <c r="B3086" s="1" t="s">
        <v>8045</v>
      </c>
      <c r="C3086" s="1" t="s">
        <v>8</v>
      </c>
      <c r="D3086" s="1" t="s">
        <v>170</v>
      </c>
      <c r="E3086" s="102">
        <v>1262</v>
      </c>
    </row>
    <row r="3087" spans="1:5" s="4" customFormat="1" ht="15.75" customHeight="1" x14ac:dyDescent="0.4">
      <c r="A3087" s="1" t="s">
        <v>3691</v>
      </c>
      <c r="B3087" s="1" t="s">
        <v>8046</v>
      </c>
      <c r="C3087" s="1" t="s">
        <v>8</v>
      </c>
      <c r="D3087" s="1" t="s">
        <v>170</v>
      </c>
      <c r="E3087" s="102">
        <v>420</v>
      </c>
    </row>
    <row r="3088" spans="1:5" s="4" customFormat="1" ht="15.75" customHeight="1" x14ac:dyDescent="0.4">
      <c r="A3088" s="1" t="s">
        <v>3692</v>
      </c>
      <c r="B3088" s="1" t="s">
        <v>8047</v>
      </c>
      <c r="C3088" s="1" t="s">
        <v>8</v>
      </c>
      <c r="D3088" s="1" t="s">
        <v>170</v>
      </c>
      <c r="E3088" s="102">
        <v>692</v>
      </c>
    </row>
    <row r="3089" spans="1:5" s="4" customFormat="1" ht="15.75" customHeight="1" x14ac:dyDescent="0.4">
      <c r="A3089" s="1" t="s">
        <v>3693</v>
      </c>
      <c r="B3089" s="1" t="s">
        <v>8048</v>
      </c>
      <c r="C3089" s="1" t="s">
        <v>8</v>
      </c>
      <c r="D3089" s="1" t="s">
        <v>170</v>
      </c>
      <c r="E3089" s="102">
        <v>602</v>
      </c>
    </row>
    <row r="3090" spans="1:5" s="4" customFormat="1" ht="15.75" customHeight="1" x14ac:dyDescent="0.4">
      <c r="A3090" s="1" t="s">
        <v>3694</v>
      </c>
      <c r="B3090" s="1" t="s">
        <v>13594</v>
      </c>
      <c r="C3090" s="1" t="s">
        <v>9</v>
      </c>
      <c r="D3090" s="1" t="s">
        <v>13825</v>
      </c>
      <c r="E3090" s="102">
        <v>0</v>
      </c>
    </row>
    <row r="3091" spans="1:5" s="4" customFormat="1" ht="15.75" customHeight="1" x14ac:dyDescent="0.4">
      <c r="A3091" s="1" t="s">
        <v>3695</v>
      </c>
      <c r="B3091" s="1" t="s">
        <v>3696</v>
      </c>
      <c r="C3091" s="1" t="s">
        <v>8</v>
      </c>
      <c r="D3091" s="1" t="s">
        <v>170</v>
      </c>
      <c r="E3091" s="102">
        <v>7046</v>
      </c>
    </row>
    <row r="3092" spans="1:5" s="4" customFormat="1" ht="15.75" customHeight="1" x14ac:dyDescent="0.4">
      <c r="A3092" s="1" t="s">
        <v>3697</v>
      </c>
      <c r="B3092" s="1" t="s">
        <v>9741</v>
      </c>
      <c r="C3092" s="1" t="s">
        <v>9</v>
      </c>
      <c r="D3092" s="1" t="s">
        <v>13825</v>
      </c>
      <c r="E3092" s="102">
        <v>158473</v>
      </c>
    </row>
    <row r="3093" spans="1:5" s="4" customFormat="1" ht="15.75" customHeight="1" x14ac:dyDescent="0.4">
      <c r="A3093" s="1" t="s">
        <v>3700</v>
      </c>
      <c r="B3093" s="1" t="s">
        <v>3701</v>
      </c>
      <c r="C3093" s="1" t="s">
        <v>9</v>
      </c>
      <c r="D3093" s="1" t="s">
        <v>1709</v>
      </c>
      <c r="E3093" s="102">
        <v>250255</v>
      </c>
    </row>
    <row r="3094" spans="1:5" s="4" customFormat="1" ht="15.75" customHeight="1" x14ac:dyDescent="0.4">
      <c r="A3094" s="1" t="s">
        <v>3702</v>
      </c>
      <c r="B3094" s="1" t="s">
        <v>3703</v>
      </c>
      <c r="C3094" s="1" t="s">
        <v>8</v>
      </c>
      <c r="D3094" s="1" t="s">
        <v>2012</v>
      </c>
      <c r="E3094" s="102">
        <v>0</v>
      </c>
    </row>
    <row r="3095" spans="1:5" s="4" customFormat="1" ht="15.75" customHeight="1" x14ac:dyDescent="0.4">
      <c r="A3095" s="1" t="s">
        <v>3704</v>
      </c>
      <c r="B3095" s="1" t="s">
        <v>17769</v>
      </c>
      <c r="C3095" s="1" t="s">
        <v>9</v>
      </c>
      <c r="D3095" s="1" t="s">
        <v>13825</v>
      </c>
      <c r="E3095" s="102">
        <v>0</v>
      </c>
    </row>
    <row r="3096" spans="1:5" s="4" customFormat="1" ht="15.75" customHeight="1" x14ac:dyDescent="0.4">
      <c r="A3096" s="1" t="s">
        <v>3705</v>
      </c>
      <c r="B3096" s="1" t="s">
        <v>3706</v>
      </c>
      <c r="C3096" s="1" t="s">
        <v>8</v>
      </c>
      <c r="D3096" s="1" t="s">
        <v>2012</v>
      </c>
      <c r="E3096" s="102">
        <v>0</v>
      </c>
    </row>
    <row r="3097" spans="1:5" s="4" customFormat="1" ht="15.75" customHeight="1" x14ac:dyDescent="0.4">
      <c r="A3097" s="1" t="s">
        <v>3709</v>
      </c>
      <c r="B3097" s="1" t="s">
        <v>3710</v>
      </c>
      <c r="C3097" s="1" t="s">
        <v>9</v>
      </c>
      <c r="D3097" s="1" t="s">
        <v>13825</v>
      </c>
      <c r="E3097" s="102">
        <v>0</v>
      </c>
    </row>
    <row r="3098" spans="1:5" s="4" customFormat="1" ht="15.75" customHeight="1" x14ac:dyDescent="0.4">
      <c r="A3098" s="1" t="s">
        <v>3711</v>
      </c>
      <c r="B3098" s="1" t="s">
        <v>3712</v>
      </c>
      <c r="C3098" s="1" t="s">
        <v>8</v>
      </c>
      <c r="D3098" s="1" t="s">
        <v>16</v>
      </c>
      <c r="E3098" s="102">
        <v>135748</v>
      </c>
    </row>
    <row r="3099" spans="1:5" s="4" customFormat="1" ht="15.75" customHeight="1" x14ac:dyDescent="0.4">
      <c r="A3099" s="1" t="s">
        <v>3713</v>
      </c>
      <c r="B3099" s="1" t="s">
        <v>3714</v>
      </c>
      <c r="C3099" s="1" t="s">
        <v>9</v>
      </c>
      <c r="D3099" s="1" t="s">
        <v>1709</v>
      </c>
      <c r="E3099" s="102">
        <v>240913</v>
      </c>
    </row>
    <row r="3100" spans="1:5" s="4" customFormat="1" ht="15.75" customHeight="1" x14ac:dyDescent="0.4">
      <c r="A3100" s="1" t="s">
        <v>3715</v>
      </c>
      <c r="B3100" s="1" t="s">
        <v>3716</v>
      </c>
      <c r="C3100" s="1" t="s">
        <v>9</v>
      </c>
      <c r="D3100" s="1" t="s">
        <v>13825</v>
      </c>
      <c r="E3100" s="102">
        <v>371350</v>
      </c>
    </row>
    <row r="3101" spans="1:5" s="4" customFormat="1" ht="15.75" customHeight="1" x14ac:dyDescent="0.4">
      <c r="A3101" s="1" t="s">
        <v>3717</v>
      </c>
      <c r="B3101" s="1" t="s">
        <v>3718</v>
      </c>
      <c r="C3101" s="1" t="s">
        <v>9</v>
      </c>
      <c r="D3101" s="1" t="s">
        <v>13825</v>
      </c>
      <c r="E3101" s="102">
        <v>0</v>
      </c>
    </row>
    <row r="3102" spans="1:5" s="4" customFormat="1" ht="15.75" customHeight="1" x14ac:dyDescent="0.4">
      <c r="A3102" s="1" t="s">
        <v>3719</v>
      </c>
      <c r="B3102" s="1" t="s">
        <v>17770</v>
      </c>
      <c r="C3102" s="1" t="s">
        <v>7</v>
      </c>
      <c r="D3102" s="1" t="s">
        <v>2136</v>
      </c>
      <c r="E3102" s="102">
        <v>18655</v>
      </c>
    </row>
    <row r="3103" spans="1:5" s="4" customFormat="1" ht="15.75" customHeight="1" x14ac:dyDescent="0.4">
      <c r="A3103" s="1" t="s">
        <v>3720</v>
      </c>
      <c r="B3103" s="1" t="s">
        <v>8049</v>
      </c>
      <c r="C3103" s="1" t="s">
        <v>9</v>
      </c>
      <c r="D3103" s="1" t="s">
        <v>1709</v>
      </c>
      <c r="E3103" s="102">
        <v>684874</v>
      </c>
    </row>
    <row r="3104" spans="1:5" s="4" customFormat="1" ht="15.75" customHeight="1" x14ac:dyDescent="0.4">
      <c r="A3104" s="1" t="s">
        <v>3722</v>
      </c>
      <c r="B3104" s="1" t="s">
        <v>13593</v>
      </c>
      <c r="C3104" s="1" t="s">
        <v>8</v>
      </c>
      <c r="D3104" s="1" t="s">
        <v>2252</v>
      </c>
      <c r="E3104" s="102">
        <v>0</v>
      </c>
    </row>
    <row r="3105" spans="1:5" s="4" customFormat="1" ht="15.75" customHeight="1" x14ac:dyDescent="0.4">
      <c r="A3105" s="1" t="s">
        <v>3723</v>
      </c>
      <c r="B3105" s="1" t="s">
        <v>3724</v>
      </c>
      <c r="C3105" s="1" t="s">
        <v>9</v>
      </c>
      <c r="D3105" s="1" t="s">
        <v>2034</v>
      </c>
      <c r="E3105" s="102">
        <v>0</v>
      </c>
    </row>
    <row r="3106" spans="1:5" s="4" customFormat="1" ht="15.75" customHeight="1" x14ac:dyDescent="0.4">
      <c r="A3106" s="1" t="s">
        <v>3727</v>
      </c>
      <c r="B3106" s="1" t="s">
        <v>3728</v>
      </c>
      <c r="C3106" s="1" t="s">
        <v>8</v>
      </c>
      <c r="D3106" s="1" t="s">
        <v>2062</v>
      </c>
      <c r="E3106" s="102">
        <v>0</v>
      </c>
    </row>
    <row r="3107" spans="1:5" s="4" customFormat="1" ht="15.75" customHeight="1" x14ac:dyDescent="0.4">
      <c r="A3107" s="1" t="s">
        <v>3729</v>
      </c>
      <c r="B3107" s="1" t="s">
        <v>13592</v>
      </c>
      <c r="C3107" s="1" t="s">
        <v>8</v>
      </c>
      <c r="D3107" s="1" t="s">
        <v>2112</v>
      </c>
      <c r="E3107" s="102">
        <v>0</v>
      </c>
    </row>
    <row r="3108" spans="1:5" s="4" customFormat="1" ht="15.75" customHeight="1" x14ac:dyDescent="0.4">
      <c r="A3108" s="1" t="s">
        <v>3730</v>
      </c>
      <c r="B3108" s="1" t="s">
        <v>8050</v>
      </c>
      <c r="C3108" s="1" t="s">
        <v>8</v>
      </c>
      <c r="D3108" s="1" t="s">
        <v>170</v>
      </c>
      <c r="E3108" s="102">
        <v>1345</v>
      </c>
    </row>
    <row r="3109" spans="1:5" s="4" customFormat="1" ht="15.75" customHeight="1" x14ac:dyDescent="0.4">
      <c r="A3109" s="1" t="s">
        <v>3731</v>
      </c>
      <c r="B3109" s="1" t="s">
        <v>8051</v>
      </c>
      <c r="C3109" s="1" t="s">
        <v>8</v>
      </c>
      <c r="D3109" s="1" t="s">
        <v>170</v>
      </c>
      <c r="E3109" s="102">
        <v>484</v>
      </c>
    </row>
    <row r="3110" spans="1:5" s="4" customFormat="1" ht="15.75" customHeight="1" x14ac:dyDescent="0.4">
      <c r="A3110" s="1" t="s">
        <v>3732</v>
      </c>
      <c r="B3110" s="1" t="s">
        <v>8052</v>
      </c>
      <c r="C3110" s="1" t="s">
        <v>8</v>
      </c>
      <c r="D3110" s="1" t="s">
        <v>170</v>
      </c>
      <c r="E3110" s="102">
        <v>842</v>
      </c>
    </row>
    <row r="3111" spans="1:5" s="4" customFormat="1" ht="15.75" customHeight="1" x14ac:dyDescent="0.4">
      <c r="A3111" s="1" t="s">
        <v>3733</v>
      </c>
      <c r="B3111" s="1" t="s">
        <v>8053</v>
      </c>
      <c r="C3111" s="1" t="s">
        <v>8</v>
      </c>
      <c r="D3111" s="1" t="s">
        <v>170</v>
      </c>
      <c r="E3111" s="102">
        <v>149</v>
      </c>
    </row>
    <row r="3112" spans="1:5" s="4" customFormat="1" ht="15.75" customHeight="1" x14ac:dyDescent="0.4">
      <c r="A3112" s="1" t="s">
        <v>3734</v>
      </c>
      <c r="B3112" s="1" t="s">
        <v>3735</v>
      </c>
      <c r="C3112" s="1" t="s">
        <v>9</v>
      </c>
      <c r="D3112" s="1" t="s">
        <v>2034</v>
      </c>
      <c r="E3112" s="102">
        <v>0</v>
      </c>
    </row>
    <row r="3113" spans="1:5" s="4" customFormat="1" ht="15.75" customHeight="1" x14ac:dyDescent="0.4">
      <c r="A3113" s="1" t="s">
        <v>3736</v>
      </c>
      <c r="B3113" s="1" t="s">
        <v>3737</v>
      </c>
      <c r="C3113" s="1" t="s">
        <v>8</v>
      </c>
      <c r="D3113" s="1" t="s">
        <v>3074</v>
      </c>
      <c r="E3113" s="102">
        <v>12560</v>
      </c>
    </row>
    <row r="3114" spans="1:5" s="4" customFormat="1" ht="15.75" customHeight="1" x14ac:dyDescent="0.4">
      <c r="A3114" s="1" t="s">
        <v>3738</v>
      </c>
      <c r="B3114" s="1" t="s">
        <v>3739</v>
      </c>
      <c r="C3114" s="1" t="s">
        <v>8</v>
      </c>
      <c r="D3114" s="1" t="s">
        <v>3074</v>
      </c>
      <c r="E3114" s="102">
        <v>10599</v>
      </c>
    </row>
    <row r="3115" spans="1:5" s="4" customFormat="1" ht="15.75" customHeight="1" x14ac:dyDescent="0.4">
      <c r="A3115" s="1" t="s">
        <v>3742</v>
      </c>
      <c r="B3115" s="1" t="s">
        <v>3743</v>
      </c>
      <c r="C3115" s="1" t="s">
        <v>8</v>
      </c>
      <c r="D3115" s="1" t="s">
        <v>3074</v>
      </c>
      <c r="E3115" s="102">
        <v>7539</v>
      </c>
    </row>
    <row r="3116" spans="1:5" s="4" customFormat="1" ht="15.75" customHeight="1" x14ac:dyDescent="0.4">
      <c r="A3116" s="1" t="s">
        <v>3744</v>
      </c>
      <c r="B3116" s="1" t="s">
        <v>3745</v>
      </c>
      <c r="C3116" s="1" t="s">
        <v>8</v>
      </c>
      <c r="D3116" s="1" t="s">
        <v>3074</v>
      </c>
      <c r="E3116" s="102">
        <v>6866</v>
      </c>
    </row>
    <row r="3117" spans="1:5" s="4" customFormat="1" ht="15.75" customHeight="1" x14ac:dyDescent="0.4">
      <c r="A3117" s="1" t="s">
        <v>3746</v>
      </c>
      <c r="B3117" s="1" t="s">
        <v>3747</v>
      </c>
      <c r="C3117" s="1" t="s">
        <v>8</v>
      </c>
      <c r="D3117" s="1" t="s">
        <v>3074</v>
      </c>
      <c r="E3117" s="102">
        <v>5020</v>
      </c>
    </row>
    <row r="3118" spans="1:5" s="4" customFormat="1" ht="15.75" customHeight="1" x14ac:dyDescent="0.4">
      <c r="A3118" s="1" t="s">
        <v>3748</v>
      </c>
      <c r="B3118" s="1" t="s">
        <v>3749</v>
      </c>
      <c r="C3118" s="1" t="s">
        <v>8</v>
      </c>
      <c r="D3118" s="1" t="s">
        <v>3074</v>
      </c>
      <c r="E3118" s="102">
        <v>9960</v>
      </c>
    </row>
    <row r="3119" spans="1:5" s="4" customFormat="1" ht="15.75" customHeight="1" x14ac:dyDescent="0.4">
      <c r="A3119" s="1" t="s">
        <v>3750</v>
      </c>
      <c r="B3119" s="1" t="s">
        <v>8054</v>
      </c>
      <c r="C3119" s="1" t="s">
        <v>8</v>
      </c>
      <c r="D3119" s="1" t="s">
        <v>1709</v>
      </c>
      <c r="E3119" s="102">
        <v>9778</v>
      </c>
    </row>
    <row r="3120" spans="1:5" s="4" customFormat="1" ht="15.75" customHeight="1" x14ac:dyDescent="0.4">
      <c r="A3120" s="1" t="s">
        <v>3751</v>
      </c>
      <c r="B3120" s="1" t="s">
        <v>3752</v>
      </c>
      <c r="C3120" s="1" t="s">
        <v>8</v>
      </c>
      <c r="D3120" s="1" t="s">
        <v>170</v>
      </c>
      <c r="E3120" s="102">
        <v>0</v>
      </c>
    </row>
    <row r="3121" spans="1:5" s="4" customFormat="1" ht="15.75" customHeight="1" x14ac:dyDescent="0.4">
      <c r="A3121" s="1" t="s">
        <v>3755</v>
      </c>
      <c r="B3121" s="1" t="s">
        <v>3756</v>
      </c>
      <c r="C3121" s="1" t="s">
        <v>8</v>
      </c>
      <c r="D3121" s="1" t="s">
        <v>2062</v>
      </c>
      <c r="E3121" s="102">
        <v>42768</v>
      </c>
    </row>
    <row r="3122" spans="1:5" s="4" customFormat="1" ht="15.75" customHeight="1" x14ac:dyDescent="0.4">
      <c r="A3122" s="1" t="s">
        <v>3757</v>
      </c>
      <c r="B3122" s="1" t="s">
        <v>3758</v>
      </c>
      <c r="C3122" s="1" t="s">
        <v>8</v>
      </c>
      <c r="D3122" s="1" t="s">
        <v>2062</v>
      </c>
      <c r="E3122" s="102">
        <v>36999</v>
      </c>
    </row>
    <row r="3123" spans="1:5" s="4" customFormat="1" ht="15.75" customHeight="1" x14ac:dyDescent="0.4">
      <c r="A3123" s="1" t="s">
        <v>3759</v>
      </c>
      <c r="B3123" s="1" t="s">
        <v>3760</v>
      </c>
      <c r="C3123" s="1" t="s">
        <v>9</v>
      </c>
      <c r="D3123" s="1" t="s">
        <v>1709</v>
      </c>
      <c r="E3123" s="102">
        <v>58004</v>
      </c>
    </row>
    <row r="3124" spans="1:5" s="4" customFormat="1" ht="15.75" customHeight="1" x14ac:dyDescent="0.4">
      <c r="A3124" s="1" t="s">
        <v>3761</v>
      </c>
      <c r="B3124" s="1" t="s">
        <v>3762</v>
      </c>
      <c r="C3124" s="1" t="s">
        <v>9</v>
      </c>
      <c r="D3124" s="1" t="s">
        <v>1709</v>
      </c>
      <c r="E3124" s="102">
        <v>0</v>
      </c>
    </row>
    <row r="3125" spans="1:5" s="4" customFormat="1" ht="15.75" customHeight="1" x14ac:dyDescent="0.4">
      <c r="A3125" s="1" t="s">
        <v>3763</v>
      </c>
      <c r="B3125" s="1" t="s">
        <v>17771</v>
      </c>
      <c r="C3125" s="1" t="s">
        <v>9</v>
      </c>
      <c r="D3125" s="1" t="s">
        <v>2034</v>
      </c>
      <c r="E3125" s="102">
        <v>316720</v>
      </c>
    </row>
    <row r="3126" spans="1:5" s="4" customFormat="1" ht="15.75" customHeight="1" x14ac:dyDescent="0.4">
      <c r="A3126" s="1" t="s">
        <v>3764</v>
      </c>
      <c r="B3126" s="1" t="s">
        <v>3765</v>
      </c>
      <c r="C3126" s="1" t="s">
        <v>8</v>
      </c>
      <c r="D3126" s="1" t="s">
        <v>1709</v>
      </c>
      <c r="E3126" s="102">
        <v>0</v>
      </c>
    </row>
    <row r="3127" spans="1:5" s="4" customFormat="1" ht="15.75" customHeight="1" x14ac:dyDescent="0.4">
      <c r="A3127" s="1" t="s">
        <v>3766</v>
      </c>
      <c r="B3127" s="1" t="s">
        <v>17772</v>
      </c>
      <c r="C3127" s="1" t="s">
        <v>11</v>
      </c>
      <c r="D3127" s="1" t="s">
        <v>3767</v>
      </c>
      <c r="E3127" s="102">
        <v>162958</v>
      </c>
    </row>
    <row r="3128" spans="1:5" s="4" customFormat="1" ht="15.75" customHeight="1" x14ac:dyDescent="0.4">
      <c r="A3128" s="1" t="s">
        <v>3768</v>
      </c>
      <c r="B3128" s="1" t="s">
        <v>3769</v>
      </c>
      <c r="C3128" s="1" t="s">
        <v>8</v>
      </c>
      <c r="D3128" s="1" t="s">
        <v>2062</v>
      </c>
      <c r="E3128" s="102">
        <v>2217</v>
      </c>
    </row>
    <row r="3129" spans="1:5" s="4" customFormat="1" ht="15.75" customHeight="1" x14ac:dyDescent="0.4">
      <c r="A3129" s="1" t="s">
        <v>3770</v>
      </c>
      <c r="B3129" s="1" t="s">
        <v>9011</v>
      </c>
      <c r="C3129" s="1" t="s">
        <v>8</v>
      </c>
      <c r="D3129" s="1" t="s">
        <v>1992</v>
      </c>
      <c r="E3129" s="102">
        <v>133587</v>
      </c>
    </row>
    <row r="3130" spans="1:5" s="4" customFormat="1" ht="15.75" customHeight="1" x14ac:dyDescent="0.4">
      <c r="A3130" s="1" t="s">
        <v>3771</v>
      </c>
      <c r="B3130" s="1" t="s">
        <v>18906</v>
      </c>
      <c r="C3130" s="1" t="s">
        <v>8</v>
      </c>
      <c r="D3130" s="1" t="s">
        <v>2065</v>
      </c>
      <c r="E3130" s="102">
        <v>0</v>
      </c>
    </row>
    <row r="3131" spans="1:5" s="4" customFormat="1" ht="15.75" customHeight="1" x14ac:dyDescent="0.4">
      <c r="A3131" s="1" t="s">
        <v>3772</v>
      </c>
      <c r="B3131" s="1" t="s">
        <v>18907</v>
      </c>
      <c r="C3131" s="1" t="s">
        <v>8</v>
      </c>
      <c r="D3131" s="1" t="s">
        <v>2065</v>
      </c>
      <c r="E3131" s="102">
        <v>0</v>
      </c>
    </row>
    <row r="3132" spans="1:5" s="4" customFormat="1" ht="15.75" customHeight="1" x14ac:dyDescent="0.4">
      <c r="A3132" s="1" t="s">
        <v>3773</v>
      </c>
      <c r="B3132" s="1" t="s">
        <v>3774</v>
      </c>
      <c r="C3132" s="1" t="s">
        <v>8</v>
      </c>
      <c r="D3132" s="1" t="s">
        <v>3074</v>
      </c>
      <c r="E3132" s="102">
        <v>296340</v>
      </c>
    </row>
    <row r="3133" spans="1:5" s="4" customFormat="1" ht="15.75" customHeight="1" x14ac:dyDescent="0.4">
      <c r="A3133" s="1" t="s">
        <v>3783</v>
      </c>
      <c r="B3133" s="1" t="s">
        <v>3784</v>
      </c>
      <c r="C3133" s="1" t="s">
        <v>8</v>
      </c>
      <c r="D3133" s="1" t="s">
        <v>2062</v>
      </c>
      <c r="E3133" s="102">
        <v>6617</v>
      </c>
    </row>
    <row r="3134" spans="1:5" s="4" customFormat="1" ht="15.75" customHeight="1" x14ac:dyDescent="0.4">
      <c r="A3134" s="1" t="s">
        <v>3785</v>
      </c>
      <c r="B3134" s="1" t="s">
        <v>3786</v>
      </c>
      <c r="C3134" s="1" t="s">
        <v>8</v>
      </c>
      <c r="D3134" s="1" t="s">
        <v>2062</v>
      </c>
      <c r="E3134" s="102">
        <v>1166</v>
      </c>
    </row>
    <row r="3135" spans="1:5" s="4" customFormat="1" ht="15.75" customHeight="1" x14ac:dyDescent="0.4">
      <c r="A3135" s="1" t="s">
        <v>3787</v>
      </c>
      <c r="B3135" s="1" t="s">
        <v>3788</v>
      </c>
      <c r="C3135" s="1" t="s">
        <v>8</v>
      </c>
      <c r="D3135" s="1" t="s">
        <v>2062</v>
      </c>
      <c r="E3135" s="102">
        <v>3930</v>
      </c>
    </row>
    <row r="3136" spans="1:5" s="4" customFormat="1" ht="15.75" customHeight="1" x14ac:dyDescent="0.4">
      <c r="A3136" s="1" t="s">
        <v>3789</v>
      </c>
      <c r="B3136" s="1" t="s">
        <v>3790</v>
      </c>
      <c r="C3136" s="1" t="s">
        <v>8</v>
      </c>
      <c r="D3136" s="1" t="s">
        <v>2062</v>
      </c>
      <c r="E3136" s="102">
        <v>2596</v>
      </c>
    </row>
    <row r="3137" spans="1:5" s="4" customFormat="1" ht="15.75" customHeight="1" x14ac:dyDescent="0.4">
      <c r="A3137" s="1" t="s">
        <v>3791</v>
      </c>
      <c r="B3137" s="1" t="s">
        <v>3792</v>
      </c>
      <c r="C3137" s="1" t="s">
        <v>8</v>
      </c>
      <c r="D3137" s="1" t="s">
        <v>2062</v>
      </c>
      <c r="E3137" s="102">
        <v>4127</v>
      </c>
    </row>
    <row r="3138" spans="1:5" s="4" customFormat="1" ht="15.75" customHeight="1" x14ac:dyDescent="0.4">
      <c r="A3138" s="1" t="s">
        <v>3793</v>
      </c>
      <c r="B3138" s="1" t="s">
        <v>3794</v>
      </c>
      <c r="C3138" s="1" t="s">
        <v>8</v>
      </c>
      <c r="D3138" s="1" t="s">
        <v>2062</v>
      </c>
      <c r="E3138" s="102">
        <v>4995</v>
      </c>
    </row>
    <row r="3139" spans="1:5" s="4" customFormat="1" ht="15.75" customHeight="1" x14ac:dyDescent="0.4">
      <c r="A3139" s="1" t="s">
        <v>3795</v>
      </c>
      <c r="B3139" s="1" t="s">
        <v>3796</v>
      </c>
      <c r="C3139" s="1" t="s">
        <v>8</v>
      </c>
      <c r="D3139" s="1" t="s">
        <v>2062</v>
      </c>
      <c r="E3139" s="102">
        <v>6307</v>
      </c>
    </row>
    <row r="3140" spans="1:5" s="4" customFormat="1" ht="15.75" customHeight="1" x14ac:dyDescent="0.4">
      <c r="A3140" s="1" t="s">
        <v>3797</v>
      </c>
      <c r="B3140" s="1" t="s">
        <v>3798</v>
      </c>
      <c r="C3140" s="1" t="s">
        <v>8</v>
      </c>
      <c r="D3140" s="1" t="s">
        <v>2062</v>
      </c>
      <c r="E3140" s="102">
        <v>7639</v>
      </c>
    </row>
    <row r="3141" spans="1:5" s="4" customFormat="1" ht="15.75" customHeight="1" x14ac:dyDescent="0.4">
      <c r="A3141" s="1" t="s">
        <v>3799</v>
      </c>
      <c r="B3141" s="1" t="s">
        <v>3800</v>
      </c>
      <c r="C3141" s="1" t="s">
        <v>8</v>
      </c>
      <c r="D3141" s="1" t="s">
        <v>2062</v>
      </c>
      <c r="E3141" s="102">
        <v>3142</v>
      </c>
    </row>
    <row r="3142" spans="1:5" s="4" customFormat="1" ht="15.75" customHeight="1" x14ac:dyDescent="0.4">
      <c r="A3142" s="1" t="s">
        <v>3801</v>
      </c>
      <c r="B3142" s="1" t="s">
        <v>3802</v>
      </c>
      <c r="C3142" s="1" t="s">
        <v>8</v>
      </c>
      <c r="D3142" s="1" t="s">
        <v>2062</v>
      </c>
      <c r="E3142" s="102">
        <v>17</v>
      </c>
    </row>
    <row r="3143" spans="1:5" s="4" customFormat="1" ht="15.75" customHeight="1" x14ac:dyDescent="0.4">
      <c r="A3143" s="1" t="s">
        <v>3803</v>
      </c>
      <c r="B3143" s="1" t="s">
        <v>3804</v>
      </c>
      <c r="C3143" s="1" t="s">
        <v>8</v>
      </c>
      <c r="D3143" s="1" t="s">
        <v>2062</v>
      </c>
      <c r="E3143" s="102">
        <v>5818</v>
      </c>
    </row>
    <row r="3144" spans="1:5" s="4" customFormat="1" ht="15.75" customHeight="1" x14ac:dyDescent="0.4">
      <c r="A3144" s="1" t="s">
        <v>3805</v>
      </c>
      <c r="B3144" s="1" t="s">
        <v>3806</v>
      </c>
      <c r="C3144" s="1" t="s">
        <v>8</v>
      </c>
      <c r="D3144" s="1" t="s">
        <v>2062</v>
      </c>
      <c r="E3144" s="102">
        <v>2498</v>
      </c>
    </row>
    <row r="3145" spans="1:5" s="4" customFormat="1" ht="15.75" customHeight="1" x14ac:dyDescent="0.4">
      <c r="A3145" s="1" t="s">
        <v>3807</v>
      </c>
      <c r="B3145" s="1" t="s">
        <v>12522</v>
      </c>
      <c r="C3145" s="1" t="s">
        <v>9</v>
      </c>
      <c r="D3145" s="1" t="s">
        <v>1709</v>
      </c>
      <c r="E3145" s="102">
        <v>202396</v>
      </c>
    </row>
    <row r="3146" spans="1:5" s="4" customFormat="1" ht="15.75" customHeight="1" x14ac:dyDescent="0.4">
      <c r="A3146" s="1" t="s">
        <v>3808</v>
      </c>
      <c r="B3146" s="1" t="s">
        <v>3809</v>
      </c>
      <c r="C3146" s="1" t="s">
        <v>10</v>
      </c>
      <c r="D3146" s="1" t="s">
        <v>1709</v>
      </c>
      <c r="E3146" s="102">
        <v>0</v>
      </c>
    </row>
    <row r="3147" spans="1:5" s="4" customFormat="1" ht="15.75" customHeight="1" x14ac:dyDescent="0.4">
      <c r="A3147" s="1" t="s">
        <v>3811</v>
      </c>
      <c r="B3147" s="1" t="s">
        <v>13591</v>
      </c>
      <c r="C3147" s="1" t="s">
        <v>8</v>
      </c>
      <c r="D3147" s="1" t="s">
        <v>170</v>
      </c>
      <c r="E3147" s="102">
        <v>0</v>
      </c>
    </row>
    <row r="3148" spans="1:5" s="4" customFormat="1" ht="15.75" customHeight="1" x14ac:dyDescent="0.4">
      <c r="A3148" s="1" t="s">
        <v>3812</v>
      </c>
      <c r="B3148" s="1" t="s">
        <v>18908</v>
      </c>
      <c r="C3148" s="1" t="s">
        <v>9</v>
      </c>
      <c r="D3148" s="1" t="s">
        <v>3662</v>
      </c>
      <c r="E3148" s="102">
        <v>172240</v>
      </c>
    </row>
    <row r="3149" spans="1:5" s="4" customFormat="1" ht="15.75" customHeight="1" x14ac:dyDescent="0.4">
      <c r="A3149" s="1" t="s">
        <v>3813</v>
      </c>
      <c r="B3149" s="1" t="s">
        <v>3814</v>
      </c>
      <c r="C3149" s="1" t="s">
        <v>9</v>
      </c>
      <c r="D3149" s="1" t="s">
        <v>13825</v>
      </c>
      <c r="E3149" s="102">
        <v>185247</v>
      </c>
    </row>
    <row r="3150" spans="1:5" s="4" customFormat="1" ht="15.75" customHeight="1" x14ac:dyDescent="0.4">
      <c r="A3150" s="1" t="s">
        <v>3815</v>
      </c>
      <c r="B3150" s="1" t="s">
        <v>17774</v>
      </c>
      <c r="C3150" s="1" t="s">
        <v>8</v>
      </c>
      <c r="D3150" s="1" t="s">
        <v>23</v>
      </c>
      <c r="E3150" s="102">
        <v>1</v>
      </c>
    </row>
    <row r="3151" spans="1:5" s="4" customFormat="1" ht="15.75" customHeight="1" x14ac:dyDescent="0.4">
      <c r="A3151" s="1" t="s">
        <v>3816</v>
      </c>
      <c r="B3151" s="1" t="s">
        <v>3817</v>
      </c>
      <c r="C3151" s="1" t="s">
        <v>8</v>
      </c>
      <c r="D3151" s="1" t="s">
        <v>3074</v>
      </c>
      <c r="E3151" s="102">
        <v>7889</v>
      </c>
    </row>
    <row r="3152" spans="1:5" s="4" customFormat="1" ht="15.75" customHeight="1" x14ac:dyDescent="0.4">
      <c r="A3152" s="1" t="s">
        <v>3818</v>
      </c>
      <c r="B3152" s="1" t="s">
        <v>3819</v>
      </c>
      <c r="C3152" s="1" t="s">
        <v>8</v>
      </c>
      <c r="D3152" s="1" t="s">
        <v>3074</v>
      </c>
      <c r="E3152" s="102">
        <v>9878</v>
      </c>
    </row>
    <row r="3153" spans="1:5" s="4" customFormat="1" ht="15.75" customHeight="1" x14ac:dyDescent="0.4">
      <c r="A3153" s="1" t="s">
        <v>3820</v>
      </c>
      <c r="B3153" s="1" t="s">
        <v>3821</v>
      </c>
      <c r="C3153" s="1" t="s">
        <v>9</v>
      </c>
      <c r="D3153" s="1" t="s">
        <v>1709</v>
      </c>
      <c r="E3153" s="102">
        <v>665</v>
      </c>
    </row>
    <row r="3154" spans="1:5" s="4" customFormat="1" ht="15.75" customHeight="1" x14ac:dyDescent="0.4">
      <c r="A3154" s="1" t="s">
        <v>3822</v>
      </c>
      <c r="B3154" s="1" t="s">
        <v>3823</v>
      </c>
      <c r="C3154" s="1" t="s">
        <v>9</v>
      </c>
      <c r="D3154" s="1" t="s">
        <v>13825</v>
      </c>
      <c r="E3154" s="102">
        <v>148930</v>
      </c>
    </row>
    <row r="3155" spans="1:5" s="4" customFormat="1" ht="15.75" customHeight="1" x14ac:dyDescent="0.4">
      <c r="A3155" s="1" t="s">
        <v>3826</v>
      </c>
      <c r="B3155" s="1" t="s">
        <v>3827</v>
      </c>
      <c r="C3155" s="1" t="s">
        <v>8</v>
      </c>
      <c r="D3155" s="1" t="s">
        <v>1709</v>
      </c>
      <c r="E3155" s="102">
        <v>0</v>
      </c>
    </row>
    <row r="3156" spans="1:5" s="4" customFormat="1" ht="15.75" customHeight="1" x14ac:dyDescent="0.4">
      <c r="A3156" s="1" t="s">
        <v>3830</v>
      </c>
      <c r="B3156" s="1" t="s">
        <v>8055</v>
      </c>
      <c r="C3156" s="1" t="s">
        <v>8</v>
      </c>
      <c r="D3156" s="1" t="s">
        <v>2189</v>
      </c>
      <c r="E3156" s="102">
        <v>27057</v>
      </c>
    </row>
    <row r="3157" spans="1:5" s="4" customFormat="1" ht="15.75" customHeight="1" x14ac:dyDescent="0.4">
      <c r="A3157" s="1" t="s">
        <v>3831</v>
      </c>
      <c r="B3157" s="1" t="s">
        <v>3832</v>
      </c>
      <c r="C3157" s="1" t="s">
        <v>9</v>
      </c>
      <c r="D3157" s="1" t="s">
        <v>2117</v>
      </c>
      <c r="E3157" s="102">
        <v>0</v>
      </c>
    </row>
    <row r="3158" spans="1:5" s="4" customFormat="1" ht="15.75" customHeight="1" x14ac:dyDescent="0.4">
      <c r="A3158" s="1" t="s">
        <v>3833</v>
      </c>
      <c r="B3158" s="1" t="s">
        <v>3834</v>
      </c>
      <c r="C3158" s="1" t="s">
        <v>8</v>
      </c>
      <c r="D3158" s="1" t="s">
        <v>2062</v>
      </c>
      <c r="E3158" s="102">
        <v>0</v>
      </c>
    </row>
    <row r="3159" spans="1:5" s="4" customFormat="1" ht="15.75" customHeight="1" x14ac:dyDescent="0.4">
      <c r="A3159" s="1" t="s">
        <v>3835</v>
      </c>
      <c r="B3159" s="1" t="s">
        <v>3836</v>
      </c>
      <c r="C3159" s="1" t="s">
        <v>8</v>
      </c>
      <c r="D3159" s="1" t="s">
        <v>2062</v>
      </c>
      <c r="E3159" s="102">
        <v>0</v>
      </c>
    </row>
    <row r="3160" spans="1:5" s="4" customFormat="1" ht="15.75" customHeight="1" x14ac:dyDescent="0.4">
      <c r="A3160" s="1" t="s">
        <v>3837</v>
      </c>
      <c r="B3160" s="1" t="s">
        <v>3838</v>
      </c>
      <c r="C3160" s="1" t="s">
        <v>8</v>
      </c>
      <c r="D3160" s="1" t="s">
        <v>1709</v>
      </c>
      <c r="E3160" s="102">
        <v>0</v>
      </c>
    </row>
    <row r="3161" spans="1:5" s="4" customFormat="1" ht="15.75" customHeight="1" x14ac:dyDescent="0.4">
      <c r="A3161" s="1" t="s">
        <v>3839</v>
      </c>
      <c r="B3161" s="1" t="s">
        <v>3840</v>
      </c>
      <c r="C3161" s="1" t="s">
        <v>8</v>
      </c>
      <c r="D3161" s="1" t="s">
        <v>1709</v>
      </c>
      <c r="E3161" s="102">
        <v>0</v>
      </c>
    </row>
    <row r="3162" spans="1:5" s="4" customFormat="1" ht="15.75" customHeight="1" x14ac:dyDescent="0.4">
      <c r="A3162" s="1" t="s">
        <v>3841</v>
      </c>
      <c r="B3162" s="1" t="s">
        <v>3842</v>
      </c>
      <c r="C3162" s="1" t="s">
        <v>8</v>
      </c>
      <c r="D3162" s="1" t="s">
        <v>1709</v>
      </c>
      <c r="E3162" s="102">
        <v>0</v>
      </c>
    </row>
    <row r="3163" spans="1:5" s="4" customFormat="1" ht="15.75" customHeight="1" x14ac:dyDescent="0.4">
      <c r="A3163" s="1" t="s">
        <v>3843</v>
      </c>
      <c r="B3163" s="1" t="s">
        <v>3844</v>
      </c>
      <c r="C3163" s="1" t="s">
        <v>9</v>
      </c>
      <c r="D3163" s="1" t="s">
        <v>2117</v>
      </c>
      <c r="E3163" s="102">
        <v>109366</v>
      </c>
    </row>
    <row r="3164" spans="1:5" s="4" customFormat="1" ht="15.75" customHeight="1" x14ac:dyDescent="0.4">
      <c r="A3164" s="1" t="s">
        <v>3845</v>
      </c>
      <c r="B3164" s="1" t="s">
        <v>3846</v>
      </c>
      <c r="C3164" s="1" t="s">
        <v>9</v>
      </c>
      <c r="D3164" s="1" t="s">
        <v>2062</v>
      </c>
      <c r="E3164" s="102">
        <v>26192</v>
      </c>
    </row>
    <row r="3165" spans="1:5" s="4" customFormat="1" ht="15.75" customHeight="1" x14ac:dyDescent="0.4">
      <c r="A3165" s="1" t="s">
        <v>3847</v>
      </c>
      <c r="B3165" s="1" t="s">
        <v>18909</v>
      </c>
      <c r="C3165" s="1" t="s">
        <v>9</v>
      </c>
      <c r="D3165" s="1" t="s">
        <v>2065</v>
      </c>
      <c r="E3165" s="102">
        <v>0</v>
      </c>
    </row>
    <row r="3166" spans="1:5" s="4" customFormat="1" ht="15.75" customHeight="1" x14ac:dyDescent="0.4">
      <c r="A3166" s="1" t="s">
        <v>3848</v>
      </c>
      <c r="B3166" s="1" t="s">
        <v>18910</v>
      </c>
      <c r="C3166" s="1" t="s">
        <v>9</v>
      </c>
      <c r="D3166" s="1" t="s">
        <v>2117</v>
      </c>
      <c r="E3166" s="102">
        <v>126600</v>
      </c>
    </row>
    <row r="3167" spans="1:5" s="4" customFormat="1" ht="15.75" customHeight="1" x14ac:dyDescent="0.4">
      <c r="A3167" s="1" t="s">
        <v>3849</v>
      </c>
      <c r="B3167" s="1" t="s">
        <v>3850</v>
      </c>
      <c r="C3167" s="1" t="s">
        <v>8</v>
      </c>
      <c r="D3167" s="1" t="s">
        <v>2018</v>
      </c>
      <c r="E3167" s="102">
        <v>2029</v>
      </c>
    </row>
    <row r="3168" spans="1:5" s="4" customFormat="1" ht="15.75" customHeight="1" x14ac:dyDescent="0.4">
      <c r="A3168" s="1" t="s">
        <v>3851</v>
      </c>
      <c r="B3168" s="1" t="s">
        <v>3852</v>
      </c>
      <c r="C3168" s="1" t="s">
        <v>8</v>
      </c>
      <c r="D3168" s="1" t="s">
        <v>2018</v>
      </c>
      <c r="E3168" s="102">
        <v>2013</v>
      </c>
    </row>
    <row r="3169" spans="1:5" s="4" customFormat="1" ht="15.75" customHeight="1" x14ac:dyDescent="0.4">
      <c r="A3169" s="1" t="s">
        <v>3853</v>
      </c>
      <c r="B3169" s="1" t="s">
        <v>3854</v>
      </c>
      <c r="C3169" s="1" t="s">
        <v>8</v>
      </c>
      <c r="D3169" s="1" t="s">
        <v>2018</v>
      </c>
      <c r="E3169" s="102">
        <v>2029</v>
      </c>
    </row>
    <row r="3170" spans="1:5" s="4" customFormat="1" ht="15.75" customHeight="1" x14ac:dyDescent="0.4">
      <c r="A3170" s="1" t="s">
        <v>3855</v>
      </c>
      <c r="B3170" s="1" t="s">
        <v>3856</v>
      </c>
      <c r="C3170" s="1" t="s">
        <v>8</v>
      </c>
      <c r="D3170" s="1" t="s">
        <v>2018</v>
      </c>
      <c r="E3170" s="102">
        <v>10431</v>
      </c>
    </row>
    <row r="3171" spans="1:5" s="4" customFormat="1" ht="15.75" customHeight="1" x14ac:dyDescent="0.4">
      <c r="A3171" s="1" t="s">
        <v>3857</v>
      </c>
      <c r="B3171" s="1" t="s">
        <v>3858</v>
      </c>
      <c r="C3171" s="1" t="s">
        <v>8</v>
      </c>
      <c r="D3171" s="1" t="s">
        <v>2018</v>
      </c>
      <c r="E3171" s="102">
        <v>10754</v>
      </c>
    </row>
    <row r="3172" spans="1:5" s="4" customFormat="1" ht="15.75" customHeight="1" x14ac:dyDescent="0.4">
      <c r="A3172" s="1" t="s">
        <v>3859</v>
      </c>
      <c r="B3172" s="1" t="s">
        <v>12218</v>
      </c>
      <c r="C3172" s="1" t="s">
        <v>8</v>
      </c>
      <c r="D3172" s="1" t="s">
        <v>2380</v>
      </c>
      <c r="E3172" s="102">
        <v>25673</v>
      </c>
    </row>
    <row r="3173" spans="1:5" s="4" customFormat="1" ht="15.75" customHeight="1" x14ac:dyDescent="0.4">
      <c r="A3173" s="1" t="s">
        <v>3860</v>
      </c>
      <c r="B3173" s="1" t="s">
        <v>12219</v>
      </c>
      <c r="C3173" s="1" t="s">
        <v>8</v>
      </c>
      <c r="D3173" s="1" t="s">
        <v>2380</v>
      </c>
      <c r="E3173" s="102">
        <v>20681</v>
      </c>
    </row>
    <row r="3174" spans="1:5" s="4" customFormat="1" ht="15.75" customHeight="1" x14ac:dyDescent="0.4">
      <c r="A3174" s="1" t="s">
        <v>3861</v>
      </c>
      <c r="B3174" s="1" t="s">
        <v>12220</v>
      </c>
      <c r="C3174" s="1" t="s">
        <v>8</v>
      </c>
      <c r="D3174" s="1" t="s">
        <v>2380</v>
      </c>
      <c r="E3174" s="102">
        <v>22468</v>
      </c>
    </row>
    <row r="3175" spans="1:5" s="4" customFormat="1" ht="15.75" customHeight="1" x14ac:dyDescent="0.4">
      <c r="A3175" s="1" t="s">
        <v>3862</v>
      </c>
      <c r="B3175" s="1" t="s">
        <v>12221</v>
      </c>
      <c r="C3175" s="1" t="s">
        <v>8</v>
      </c>
      <c r="D3175" s="1" t="s">
        <v>2380</v>
      </c>
      <c r="E3175" s="102">
        <v>25770</v>
      </c>
    </row>
    <row r="3176" spans="1:5" s="4" customFormat="1" ht="15.75" customHeight="1" x14ac:dyDescent="0.4">
      <c r="A3176" s="1" t="s">
        <v>3863</v>
      </c>
      <c r="B3176" s="1" t="s">
        <v>12222</v>
      </c>
      <c r="C3176" s="1" t="s">
        <v>8</v>
      </c>
      <c r="D3176" s="1" t="s">
        <v>2380</v>
      </c>
      <c r="E3176" s="102">
        <v>21397</v>
      </c>
    </row>
    <row r="3177" spans="1:5" s="4" customFormat="1" ht="15.75" customHeight="1" x14ac:dyDescent="0.4">
      <c r="A3177" s="1" t="s">
        <v>3864</v>
      </c>
      <c r="B3177" s="1" t="s">
        <v>12223</v>
      </c>
      <c r="C3177" s="1" t="s">
        <v>8</v>
      </c>
      <c r="D3177" s="1" t="s">
        <v>2380</v>
      </c>
      <c r="E3177" s="102">
        <v>35727</v>
      </c>
    </row>
    <row r="3178" spans="1:5" s="4" customFormat="1" ht="15.75" customHeight="1" x14ac:dyDescent="0.4">
      <c r="A3178" s="1" t="s">
        <v>3865</v>
      </c>
      <c r="B3178" s="1" t="s">
        <v>12224</v>
      </c>
      <c r="C3178" s="1" t="s">
        <v>8</v>
      </c>
      <c r="D3178" s="1" t="s">
        <v>2380</v>
      </c>
      <c r="E3178" s="102">
        <v>40584</v>
      </c>
    </row>
    <row r="3179" spans="1:5" s="4" customFormat="1" ht="15.75" customHeight="1" x14ac:dyDescent="0.4">
      <c r="A3179" s="1" t="s">
        <v>3866</v>
      </c>
      <c r="B3179" s="1" t="s">
        <v>8056</v>
      </c>
      <c r="C3179" s="1" t="s">
        <v>8</v>
      </c>
      <c r="D3179" s="1" t="s">
        <v>2380</v>
      </c>
      <c r="E3179" s="102">
        <v>43953</v>
      </c>
    </row>
    <row r="3180" spans="1:5" s="4" customFormat="1" ht="15.75" customHeight="1" x14ac:dyDescent="0.4">
      <c r="A3180" s="1" t="s">
        <v>3867</v>
      </c>
      <c r="B3180" s="1" t="s">
        <v>8057</v>
      </c>
      <c r="C3180" s="1" t="s">
        <v>8</v>
      </c>
      <c r="D3180" s="1" t="s">
        <v>2380</v>
      </c>
      <c r="E3180" s="102">
        <v>42495</v>
      </c>
    </row>
    <row r="3181" spans="1:5" s="4" customFormat="1" ht="15.75" customHeight="1" x14ac:dyDescent="0.4">
      <c r="A3181" s="1" t="s">
        <v>3868</v>
      </c>
      <c r="B3181" s="1" t="s">
        <v>8058</v>
      </c>
      <c r="C3181" s="1" t="s">
        <v>8</v>
      </c>
      <c r="D3181" s="1" t="s">
        <v>2380</v>
      </c>
      <c r="E3181" s="102">
        <v>41578</v>
      </c>
    </row>
    <row r="3182" spans="1:5" s="4" customFormat="1" ht="15.75" customHeight="1" x14ac:dyDescent="0.4">
      <c r="A3182" s="1" t="s">
        <v>3869</v>
      </c>
      <c r="B3182" s="1" t="s">
        <v>8059</v>
      </c>
      <c r="C3182" s="1" t="s">
        <v>8</v>
      </c>
      <c r="D3182" s="1" t="s">
        <v>2380</v>
      </c>
      <c r="E3182" s="102">
        <v>28589</v>
      </c>
    </row>
    <row r="3183" spans="1:5" s="4" customFormat="1" ht="15.75" customHeight="1" x14ac:dyDescent="0.4">
      <c r="A3183" s="1" t="s">
        <v>3870</v>
      </c>
      <c r="B3183" s="1" t="s">
        <v>8060</v>
      </c>
      <c r="C3183" s="1" t="s">
        <v>8</v>
      </c>
      <c r="D3183" s="1" t="s">
        <v>2380</v>
      </c>
      <c r="E3183" s="102">
        <v>29574</v>
      </c>
    </row>
    <row r="3184" spans="1:5" s="4" customFormat="1" ht="15.75" customHeight="1" x14ac:dyDescent="0.4">
      <c r="A3184" s="1" t="s">
        <v>3871</v>
      </c>
      <c r="B3184" s="1" t="s">
        <v>8061</v>
      </c>
      <c r="C3184" s="1" t="s">
        <v>8</v>
      </c>
      <c r="D3184" s="1" t="s">
        <v>2380</v>
      </c>
      <c r="E3184" s="102">
        <v>27323</v>
      </c>
    </row>
    <row r="3185" spans="1:5" s="4" customFormat="1" ht="15.75" customHeight="1" x14ac:dyDescent="0.4">
      <c r="A3185" s="1" t="s">
        <v>3872</v>
      </c>
      <c r="B3185" s="1" t="s">
        <v>8062</v>
      </c>
      <c r="C3185" s="1" t="s">
        <v>8</v>
      </c>
      <c r="D3185" s="1" t="s">
        <v>2380</v>
      </c>
      <c r="E3185" s="102">
        <v>24737</v>
      </c>
    </row>
    <row r="3186" spans="1:5" s="4" customFormat="1" ht="15.75" customHeight="1" x14ac:dyDescent="0.4">
      <c r="A3186" s="1" t="s">
        <v>3873</v>
      </c>
      <c r="B3186" s="1" t="s">
        <v>13590</v>
      </c>
      <c r="C3186" s="1" t="s">
        <v>8</v>
      </c>
      <c r="D3186" s="1" t="s">
        <v>2380</v>
      </c>
      <c r="E3186" s="102">
        <v>0</v>
      </c>
    </row>
    <row r="3187" spans="1:5" s="4" customFormat="1" ht="15.75" customHeight="1" x14ac:dyDescent="0.4">
      <c r="A3187" s="1" t="s">
        <v>3874</v>
      </c>
      <c r="B3187" s="1" t="s">
        <v>3875</v>
      </c>
      <c r="C3187" s="1" t="s">
        <v>9</v>
      </c>
      <c r="D3187" s="1" t="s">
        <v>1709</v>
      </c>
      <c r="E3187" s="102">
        <v>70107</v>
      </c>
    </row>
    <row r="3188" spans="1:5" s="4" customFormat="1" ht="15.75" customHeight="1" x14ac:dyDescent="0.4">
      <c r="A3188" s="1" t="s">
        <v>8258</v>
      </c>
      <c r="B3188" s="1" t="s">
        <v>8259</v>
      </c>
      <c r="C3188" s="1" t="s">
        <v>8</v>
      </c>
      <c r="D3188" s="1" t="s">
        <v>2380</v>
      </c>
      <c r="E3188" s="102">
        <v>0</v>
      </c>
    </row>
    <row r="3189" spans="1:5" s="4" customFormat="1" ht="15.75" customHeight="1" x14ac:dyDescent="0.4">
      <c r="A3189" s="1" t="s">
        <v>8260</v>
      </c>
      <c r="B3189" s="1" t="s">
        <v>8261</v>
      </c>
      <c r="C3189" s="1" t="s">
        <v>8</v>
      </c>
      <c r="D3189" s="1" t="s">
        <v>2380</v>
      </c>
      <c r="E3189" s="102">
        <v>2</v>
      </c>
    </row>
    <row r="3190" spans="1:5" s="4" customFormat="1" ht="15.75" customHeight="1" x14ac:dyDescent="0.4">
      <c r="A3190" s="1" t="s">
        <v>3876</v>
      </c>
      <c r="B3190" s="1" t="s">
        <v>3877</v>
      </c>
      <c r="C3190" s="1" t="s">
        <v>8</v>
      </c>
      <c r="D3190" s="1" t="s">
        <v>9006</v>
      </c>
      <c r="E3190" s="102">
        <v>82112</v>
      </c>
    </row>
    <row r="3191" spans="1:5" s="4" customFormat="1" ht="15.75" customHeight="1" x14ac:dyDescent="0.4">
      <c r="A3191" s="1" t="s">
        <v>3878</v>
      </c>
      <c r="B3191" s="1" t="s">
        <v>8063</v>
      </c>
      <c r="C3191" s="1" t="s">
        <v>8</v>
      </c>
      <c r="D3191" s="1" t="s">
        <v>170</v>
      </c>
      <c r="E3191" s="102">
        <v>0</v>
      </c>
    </row>
    <row r="3192" spans="1:5" s="4" customFormat="1" ht="15.75" customHeight="1" x14ac:dyDescent="0.4">
      <c r="A3192" s="1" t="s">
        <v>3879</v>
      </c>
      <c r="B3192" s="1" t="s">
        <v>8064</v>
      </c>
      <c r="C3192" s="1" t="s">
        <v>8</v>
      </c>
      <c r="D3192" s="1" t="s">
        <v>170</v>
      </c>
      <c r="E3192" s="102">
        <v>149</v>
      </c>
    </row>
    <row r="3193" spans="1:5" s="4" customFormat="1" ht="15.75" customHeight="1" x14ac:dyDescent="0.4">
      <c r="A3193" s="1" t="s">
        <v>3880</v>
      </c>
      <c r="B3193" s="1" t="s">
        <v>8065</v>
      </c>
      <c r="C3193" s="1" t="s">
        <v>8</v>
      </c>
      <c r="D3193" s="1" t="s">
        <v>170</v>
      </c>
      <c r="E3193" s="102">
        <v>352</v>
      </c>
    </row>
    <row r="3194" spans="1:5" s="4" customFormat="1" ht="15.75" customHeight="1" x14ac:dyDescent="0.4">
      <c r="A3194" s="1" t="s">
        <v>3881</v>
      </c>
      <c r="B3194" s="1" t="s">
        <v>8066</v>
      </c>
      <c r="C3194" s="1" t="s">
        <v>8</v>
      </c>
      <c r="D3194" s="1" t="s">
        <v>170</v>
      </c>
      <c r="E3194" s="102">
        <v>1707</v>
      </c>
    </row>
    <row r="3195" spans="1:5" s="4" customFormat="1" ht="15.75" customHeight="1" x14ac:dyDescent="0.4">
      <c r="A3195" s="1" t="s">
        <v>3882</v>
      </c>
      <c r="B3195" s="1" t="s">
        <v>8067</v>
      </c>
      <c r="C3195" s="1" t="s">
        <v>8</v>
      </c>
      <c r="D3195" s="1" t="s">
        <v>170</v>
      </c>
      <c r="E3195" s="102">
        <v>952</v>
      </c>
    </row>
    <row r="3196" spans="1:5" s="4" customFormat="1" ht="15.75" customHeight="1" x14ac:dyDescent="0.4">
      <c r="A3196" s="1" t="s">
        <v>3883</v>
      </c>
      <c r="B3196" s="1" t="s">
        <v>3884</v>
      </c>
      <c r="C3196" s="1" t="s">
        <v>9</v>
      </c>
      <c r="D3196" s="1" t="s">
        <v>1999</v>
      </c>
      <c r="E3196" s="102">
        <v>0</v>
      </c>
    </row>
    <row r="3197" spans="1:5" s="4" customFormat="1" ht="15.75" customHeight="1" x14ac:dyDescent="0.4">
      <c r="A3197" s="1" t="s">
        <v>3885</v>
      </c>
      <c r="B3197" s="1" t="s">
        <v>3886</v>
      </c>
      <c r="C3197" s="1" t="s">
        <v>10</v>
      </c>
      <c r="D3197" s="1" t="s">
        <v>2980</v>
      </c>
      <c r="E3197" s="102">
        <v>0</v>
      </c>
    </row>
    <row r="3198" spans="1:5" s="4" customFormat="1" ht="15.75" customHeight="1" x14ac:dyDescent="0.4">
      <c r="A3198" s="1" t="s">
        <v>3887</v>
      </c>
      <c r="B3198" s="1" t="s">
        <v>8068</v>
      </c>
      <c r="C3198" s="1" t="s">
        <v>8</v>
      </c>
      <c r="D3198" s="1" t="s">
        <v>1709</v>
      </c>
      <c r="E3198" s="102">
        <v>392</v>
      </c>
    </row>
    <row r="3199" spans="1:5" s="4" customFormat="1" ht="15.75" customHeight="1" x14ac:dyDescent="0.4">
      <c r="A3199" s="1" t="s">
        <v>3888</v>
      </c>
      <c r="B3199" s="1" t="s">
        <v>8069</v>
      </c>
      <c r="C3199" s="1" t="s">
        <v>8</v>
      </c>
      <c r="D3199" s="1" t="s">
        <v>1709</v>
      </c>
      <c r="E3199" s="102">
        <v>772</v>
      </c>
    </row>
    <row r="3200" spans="1:5" s="4" customFormat="1" ht="15.75" customHeight="1" x14ac:dyDescent="0.4">
      <c r="A3200" s="1" t="s">
        <v>3889</v>
      </c>
      <c r="B3200" s="1" t="s">
        <v>3890</v>
      </c>
      <c r="C3200" s="1" t="s">
        <v>8</v>
      </c>
      <c r="D3200" s="1" t="s">
        <v>170</v>
      </c>
      <c r="E3200" s="102">
        <v>4704</v>
      </c>
    </row>
    <row r="3201" spans="1:5" s="4" customFormat="1" ht="15.75" customHeight="1" x14ac:dyDescent="0.4">
      <c r="A3201" s="1" t="s">
        <v>3891</v>
      </c>
      <c r="B3201" s="1" t="s">
        <v>8070</v>
      </c>
      <c r="C3201" s="1" t="s">
        <v>8</v>
      </c>
      <c r="D3201" s="1" t="s">
        <v>2380</v>
      </c>
      <c r="E3201" s="102">
        <v>29603</v>
      </c>
    </row>
    <row r="3202" spans="1:5" s="4" customFormat="1" ht="15.75" customHeight="1" x14ac:dyDescent="0.4">
      <c r="A3202" s="1" t="s">
        <v>3892</v>
      </c>
      <c r="B3202" s="1" t="s">
        <v>8071</v>
      </c>
      <c r="C3202" s="1" t="s">
        <v>8</v>
      </c>
      <c r="D3202" s="1" t="s">
        <v>2380</v>
      </c>
      <c r="E3202" s="102">
        <v>19858</v>
      </c>
    </row>
    <row r="3203" spans="1:5" s="4" customFormat="1" ht="15.75" customHeight="1" x14ac:dyDescent="0.4">
      <c r="A3203" s="1" t="s">
        <v>3893</v>
      </c>
      <c r="B3203" s="1" t="s">
        <v>8072</v>
      </c>
      <c r="C3203" s="1" t="s">
        <v>8</v>
      </c>
      <c r="D3203" s="1" t="s">
        <v>2380</v>
      </c>
      <c r="E3203" s="102">
        <v>28984</v>
      </c>
    </row>
    <row r="3204" spans="1:5" s="4" customFormat="1" ht="15.75" customHeight="1" x14ac:dyDescent="0.4">
      <c r="A3204" s="1" t="s">
        <v>3894</v>
      </c>
      <c r="B3204" s="1" t="s">
        <v>8073</v>
      </c>
      <c r="C3204" s="1" t="s">
        <v>8</v>
      </c>
      <c r="D3204" s="1" t="s">
        <v>2380</v>
      </c>
      <c r="E3204" s="102">
        <v>19870</v>
      </c>
    </row>
    <row r="3205" spans="1:5" s="4" customFormat="1" ht="15.75" customHeight="1" x14ac:dyDescent="0.4">
      <c r="A3205" s="1" t="s">
        <v>3895</v>
      </c>
      <c r="B3205" s="1" t="s">
        <v>8074</v>
      </c>
      <c r="C3205" s="1" t="s">
        <v>8</v>
      </c>
      <c r="D3205" s="1" t="s">
        <v>2380</v>
      </c>
      <c r="E3205" s="102">
        <v>24793</v>
      </c>
    </row>
    <row r="3206" spans="1:5" s="4" customFormat="1" ht="15.75" customHeight="1" x14ac:dyDescent="0.4">
      <c r="A3206" s="1" t="s">
        <v>3896</v>
      </c>
      <c r="B3206" s="1" t="s">
        <v>13589</v>
      </c>
      <c r="C3206" s="1" t="s">
        <v>8</v>
      </c>
      <c r="D3206" s="1" t="s">
        <v>2380</v>
      </c>
      <c r="E3206" s="102">
        <v>0</v>
      </c>
    </row>
    <row r="3207" spans="1:5" s="4" customFormat="1" ht="15.75" customHeight="1" x14ac:dyDescent="0.4">
      <c r="A3207" s="1" t="s">
        <v>3897</v>
      </c>
      <c r="B3207" s="1" t="s">
        <v>13588</v>
      </c>
      <c r="C3207" s="1" t="s">
        <v>8</v>
      </c>
      <c r="D3207" s="1" t="s">
        <v>2380</v>
      </c>
      <c r="E3207" s="102">
        <v>0</v>
      </c>
    </row>
    <row r="3208" spans="1:5" s="4" customFormat="1" ht="15.75" customHeight="1" x14ac:dyDescent="0.4">
      <c r="A3208" s="1" t="s">
        <v>3898</v>
      </c>
      <c r="B3208" s="1" t="s">
        <v>3899</v>
      </c>
      <c r="C3208" s="1" t="s">
        <v>8</v>
      </c>
      <c r="D3208" s="1" t="s">
        <v>2090</v>
      </c>
      <c r="E3208" s="102">
        <v>17373</v>
      </c>
    </row>
    <row r="3209" spans="1:5" s="4" customFormat="1" ht="15.75" customHeight="1" x14ac:dyDescent="0.4">
      <c r="A3209" s="1" t="s">
        <v>8262</v>
      </c>
      <c r="B3209" s="1" t="s">
        <v>18911</v>
      </c>
      <c r="C3209" s="1" t="s">
        <v>8</v>
      </c>
      <c r="D3209" s="1" t="s">
        <v>2380</v>
      </c>
      <c r="E3209" s="102">
        <v>2</v>
      </c>
    </row>
    <row r="3210" spans="1:5" s="4" customFormat="1" ht="15.75" customHeight="1" x14ac:dyDescent="0.4">
      <c r="A3210" s="1" t="s">
        <v>3902</v>
      </c>
      <c r="B3210" s="1" t="s">
        <v>3903</v>
      </c>
      <c r="C3210" s="1" t="s">
        <v>8</v>
      </c>
      <c r="D3210" s="1" t="s">
        <v>2018</v>
      </c>
      <c r="E3210" s="102">
        <v>26469</v>
      </c>
    </row>
    <row r="3211" spans="1:5" s="4" customFormat="1" ht="15.75" customHeight="1" x14ac:dyDescent="0.4">
      <c r="A3211" s="1" t="s">
        <v>3906</v>
      </c>
      <c r="B3211" s="1" t="s">
        <v>3907</v>
      </c>
      <c r="C3211" s="1" t="s">
        <v>9</v>
      </c>
      <c r="D3211" s="1" t="s">
        <v>1709</v>
      </c>
      <c r="E3211" s="102">
        <v>892678</v>
      </c>
    </row>
    <row r="3212" spans="1:5" s="4" customFormat="1" ht="15.75" customHeight="1" x14ac:dyDescent="0.4">
      <c r="A3212" s="1" t="s">
        <v>3908</v>
      </c>
      <c r="B3212" s="1" t="s">
        <v>3909</v>
      </c>
      <c r="C3212" s="1" t="s">
        <v>9</v>
      </c>
      <c r="D3212" s="1" t="s">
        <v>1709</v>
      </c>
      <c r="E3212" s="102">
        <v>931890</v>
      </c>
    </row>
    <row r="3213" spans="1:5" s="4" customFormat="1" ht="15.75" customHeight="1" x14ac:dyDescent="0.4">
      <c r="A3213" s="1" t="s">
        <v>3910</v>
      </c>
      <c r="B3213" s="1" t="s">
        <v>3911</v>
      </c>
      <c r="C3213" s="1" t="s">
        <v>9</v>
      </c>
      <c r="D3213" s="1" t="s">
        <v>13825</v>
      </c>
      <c r="E3213" s="102">
        <v>0</v>
      </c>
    </row>
    <row r="3214" spans="1:5" s="4" customFormat="1" ht="15.75" customHeight="1" x14ac:dyDescent="0.4">
      <c r="A3214" s="1" t="s">
        <v>3912</v>
      </c>
      <c r="B3214" s="1" t="s">
        <v>3913</v>
      </c>
      <c r="C3214" s="1" t="s">
        <v>9</v>
      </c>
      <c r="D3214" s="1" t="s">
        <v>1709</v>
      </c>
      <c r="E3214" s="102">
        <v>0</v>
      </c>
    </row>
    <row r="3215" spans="1:5" s="4" customFormat="1" ht="15.75" customHeight="1" x14ac:dyDescent="0.4">
      <c r="A3215" s="1" t="s">
        <v>8263</v>
      </c>
      <c r="B3215" s="1" t="s">
        <v>11825</v>
      </c>
      <c r="C3215" s="1" t="s">
        <v>8</v>
      </c>
      <c r="D3215" s="1" t="s">
        <v>2782</v>
      </c>
      <c r="E3215" s="102">
        <v>0</v>
      </c>
    </row>
    <row r="3216" spans="1:5" s="4" customFormat="1" ht="15.75" customHeight="1" x14ac:dyDescent="0.4">
      <c r="A3216" s="1" t="s">
        <v>3915</v>
      </c>
      <c r="B3216" s="1" t="s">
        <v>3916</v>
      </c>
      <c r="C3216" s="1" t="s">
        <v>9</v>
      </c>
      <c r="D3216" s="1" t="s">
        <v>13825</v>
      </c>
      <c r="E3216" s="102">
        <v>23977</v>
      </c>
    </row>
    <row r="3217" spans="1:5" s="4" customFormat="1" ht="15.75" customHeight="1" x14ac:dyDescent="0.4">
      <c r="A3217" s="1" t="s">
        <v>3917</v>
      </c>
      <c r="B3217" s="1" t="s">
        <v>9170</v>
      </c>
      <c r="C3217" s="1" t="s">
        <v>9</v>
      </c>
      <c r="D3217" s="1" t="s">
        <v>1709</v>
      </c>
      <c r="E3217" s="102">
        <v>110096</v>
      </c>
    </row>
    <row r="3218" spans="1:5" s="4" customFormat="1" ht="15.75" customHeight="1" x14ac:dyDescent="0.4">
      <c r="A3218" s="1" t="s">
        <v>3922</v>
      </c>
      <c r="B3218" s="1" t="s">
        <v>8077</v>
      </c>
      <c r="C3218" s="1" t="s">
        <v>9</v>
      </c>
      <c r="D3218" s="1" t="s">
        <v>1709</v>
      </c>
      <c r="E3218" s="102">
        <v>477097</v>
      </c>
    </row>
    <row r="3219" spans="1:5" s="4" customFormat="1" ht="15.75" customHeight="1" x14ac:dyDescent="0.4">
      <c r="A3219" s="1" t="s">
        <v>3923</v>
      </c>
      <c r="B3219" s="1" t="s">
        <v>3924</v>
      </c>
      <c r="C3219" s="1" t="s">
        <v>9</v>
      </c>
      <c r="D3219" s="1" t="s">
        <v>1709</v>
      </c>
      <c r="E3219" s="102">
        <v>0</v>
      </c>
    </row>
    <row r="3220" spans="1:5" s="4" customFormat="1" ht="15.75" customHeight="1" x14ac:dyDescent="0.4">
      <c r="A3220" s="1" t="s">
        <v>3925</v>
      </c>
      <c r="B3220" s="1" t="s">
        <v>9171</v>
      </c>
      <c r="C3220" s="1" t="s">
        <v>9</v>
      </c>
      <c r="D3220" s="1" t="s">
        <v>1709</v>
      </c>
      <c r="E3220" s="102">
        <v>104759</v>
      </c>
    </row>
    <row r="3221" spans="1:5" s="4" customFormat="1" ht="15.75" customHeight="1" x14ac:dyDescent="0.4">
      <c r="A3221" s="1" t="s">
        <v>3927</v>
      </c>
      <c r="B3221" s="1" t="s">
        <v>17776</v>
      </c>
      <c r="C3221" s="1" t="s">
        <v>7</v>
      </c>
      <c r="D3221" s="1" t="s">
        <v>9006</v>
      </c>
      <c r="E3221" s="102">
        <v>663322</v>
      </c>
    </row>
    <row r="3222" spans="1:5" s="4" customFormat="1" ht="15.75" customHeight="1" x14ac:dyDescent="0.4">
      <c r="A3222" s="1" t="s">
        <v>3928</v>
      </c>
      <c r="B3222" s="1" t="s">
        <v>9172</v>
      </c>
      <c r="C3222" s="1" t="s">
        <v>9</v>
      </c>
      <c r="D3222" s="1" t="s">
        <v>1709</v>
      </c>
      <c r="E3222" s="102">
        <v>134985</v>
      </c>
    </row>
    <row r="3223" spans="1:5" s="4" customFormat="1" ht="15.75" customHeight="1" x14ac:dyDescent="0.4">
      <c r="A3223" s="1" t="s">
        <v>3929</v>
      </c>
      <c r="B3223" s="1" t="s">
        <v>3930</v>
      </c>
      <c r="C3223" s="1" t="s">
        <v>9</v>
      </c>
      <c r="D3223" s="1" t="s">
        <v>1709</v>
      </c>
      <c r="E3223" s="102">
        <v>0</v>
      </c>
    </row>
    <row r="3224" spans="1:5" s="4" customFormat="1" ht="15.75" customHeight="1" x14ac:dyDescent="0.4">
      <c r="A3224" s="1" t="s">
        <v>3931</v>
      </c>
      <c r="B3224" s="1" t="s">
        <v>9173</v>
      </c>
      <c r="C3224" s="1" t="s">
        <v>9</v>
      </c>
      <c r="D3224" s="1" t="s">
        <v>1709</v>
      </c>
      <c r="E3224" s="102">
        <v>93696</v>
      </c>
    </row>
    <row r="3225" spans="1:5" s="4" customFormat="1" ht="15.75" customHeight="1" x14ac:dyDescent="0.4">
      <c r="A3225" s="1" t="s">
        <v>3932</v>
      </c>
      <c r="B3225" s="1" t="s">
        <v>3933</v>
      </c>
      <c r="C3225" s="1" t="s">
        <v>8</v>
      </c>
      <c r="D3225" s="1" t="s">
        <v>170</v>
      </c>
      <c r="E3225" s="102">
        <v>3871</v>
      </c>
    </row>
    <row r="3226" spans="1:5" s="4" customFormat="1" ht="15.75" customHeight="1" x14ac:dyDescent="0.4">
      <c r="A3226" s="1" t="s">
        <v>3934</v>
      </c>
      <c r="B3226" s="1" t="s">
        <v>3935</v>
      </c>
      <c r="C3226" s="1" t="s">
        <v>8</v>
      </c>
      <c r="D3226" s="1" t="s">
        <v>170</v>
      </c>
      <c r="E3226" s="102">
        <v>3165</v>
      </c>
    </row>
    <row r="3227" spans="1:5" s="4" customFormat="1" ht="15.75" customHeight="1" x14ac:dyDescent="0.4">
      <c r="A3227" s="1" t="s">
        <v>3936</v>
      </c>
      <c r="B3227" s="1" t="s">
        <v>3937</v>
      </c>
      <c r="C3227" s="1" t="s">
        <v>8</v>
      </c>
      <c r="D3227" s="1" t="s">
        <v>170</v>
      </c>
      <c r="E3227" s="102">
        <v>4630</v>
      </c>
    </row>
    <row r="3228" spans="1:5" s="4" customFormat="1" ht="15.75" customHeight="1" x14ac:dyDescent="0.4">
      <c r="A3228" s="1" t="s">
        <v>3938</v>
      </c>
      <c r="B3228" s="1" t="s">
        <v>3939</v>
      </c>
      <c r="C3228" s="1" t="s">
        <v>8</v>
      </c>
      <c r="D3228" s="1" t="s">
        <v>170</v>
      </c>
      <c r="E3228" s="102">
        <v>3951</v>
      </c>
    </row>
    <row r="3229" spans="1:5" s="4" customFormat="1" ht="15.75" customHeight="1" x14ac:dyDescent="0.4">
      <c r="A3229" s="1" t="s">
        <v>3940</v>
      </c>
      <c r="B3229" s="1" t="s">
        <v>3941</v>
      </c>
      <c r="C3229" s="1" t="s">
        <v>8</v>
      </c>
      <c r="D3229" s="1" t="s">
        <v>170</v>
      </c>
      <c r="E3229" s="102">
        <v>0</v>
      </c>
    </row>
    <row r="3230" spans="1:5" s="4" customFormat="1" ht="15.75" customHeight="1" x14ac:dyDescent="0.4">
      <c r="A3230" s="1" t="s">
        <v>3942</v>
      </c>
      <c r="B3230" s="1" t="s">
        <v>3943</v>
      </c>
      <c r="C3230" s="1" t="s">
        <v>8</v>
      </c>
      <c r="D3230" s="1" t="s">
        <v>2117</v>
      </c>
      <c r="E3230" s="102">
        <v>781244</v>
      </c>
    </row>
    <row r="3231" spans="1:5" s="4" customFormat="1" ht="15.75" customHeight="1" x14ac:dyDescent="0.4">
      <c r="A3231" s="1" t="s">
        <v>3944</v>
      </c>
      <c r="B3231" s="1" t="s">
        <v>3945</v>
      </c>
      <c r="C3231" s="1" t="s">
        <v>9</v>
      </c>
      <c r="D3231" s="1" t="s">
        <v>1709</v>
      </c>
      <c r="E3231" s="102">
        <v>23142</v>
      </c>
    </row>
    <row r="3232" spans="1:5" s="4" customFormat="1" ht="15.75" customHeight="1" x14ac:dyDescent="0.4">
      <c r="A3232" s="1" t="s">
        <v>3946</v>
      </c>
      <c r="B3232" s="1" t="s">
        <v>3947</v>
      </c>
      <c r="C3232" s="1" t="s">
        <v>9</v>
      </c>
      <c r="D3232" s="1" t="s">
        <v>1709</v>
      </c>
      <c r="E3232" s="102">
        <v>0</v>
      </c>
    </row>
    <row r="3233" spans="1:5" s="4" customFormat="1" ht="15.75" customHeight="1" x14ac:dyDescent="0.4">
      <c r="A3233" s="1" t="s">
        <v>3950</v>
      </c>
      <c r="B3233" s="1" t="s">
        <v>3951</v>
      </c>
      <c r="C3233" s="1" t="s">
        <v>8</v>
      </c>
      <c r="D3233" s="1" t="s">
        <v>3021</v>
      </c>
      <c r="E3233" s="102">
        <v>0</v>
      </c>
    </row>
    <row r="3234" spans="1:5" s="4" customFormat="1" ht="15.75" customHeight="1" x14ac:dyDescent="0.4">
      <c r="A3234" s="1" t="s">
        <v>3952</v>
      </c>
      <c r="B3234" s="1" t="s">
        <v>3953</v>
      </c>
      <c r="C3234" s="1" t="s">
        <v>9</v>
      </c>
      <c r="D3234" s="1" t="s">
        <v>1709</v>
      </c>
      <c r="E3234" s="102">
        <v>0</v>
      </c>
    </row>
    <row r="3235" spans="1:5" s="4" customFormat="1" ht="15.75" customHeight="1" x14ac:dyDescent="0.4">
      <c r="A3235" s="1" t="s">
        <v>3956</v>
      </c>
      <c r="B3235" s="1" t="s">
        <v>3957</v>
      </c>
      <c r="C3235" s="1" t="s">
        <v>8</v>
      </c>
      <c r="D3235" s="1" t="s">
        <v>2541</v>
      </c>
      <c r="E3235" s="102">
        <v>932</v>
      </c>
    </row>
    <row r="3236" spans="1:5" s="4" customFormat="1" ht="15.75" customHeight="1" x14ac:dyDescent="0.4">
      <c r="A3236" s="1" t="s">
        <v>3958</v>
      </c>
      <c r="B3236" s="1" t="s">
        <v>3959</v>
      </c>
      <c r="C3236" s="1" t="s">
        <v>8</v>
      </c>
      <c r="D3236" s="1" t="s">
        <v>2541</v>
      </c>
      <c r="E3236" s="102">
        <v>393</v>
      </c>
    </row>
    <row r="3237" spans="1:5" s="4" customFormat="1" ht="15.75" customHeight="1" x14ac:dyDescent="0.4">
      <c r="A3237" s="1" t="s">
        <v>3960</v>
      </c>
      <c r="B3237" s="1" t="s">
        <v>3961</v>
      </c>
      <c r="C3237" s="1" t="s">
        <v>8</v>
      </c>
      <c r="D3237" s="1" t="s">
        <v>2541</v>
      </c>
      <c r="E3237" s="102">
        <v>448</v>
      </c>
    </row>
    <row r="3238" spans="1:5" s="4" customFormat="1" ht="15.75" customHeight="1" x14ac:dyDescent="0.4">
      <c r="A3238" s="1" t="s">
        <v>3963</v>
      </c>
      <c r="B3238" s="1" t="s">
        <v>3964</v>
      </c>
      <c r="C3238" s="1" t="s">
        <v>9</v>
      </c>
      <c r="D3238" s="1" t="s">
        <v>1709</v>
      </c>
      <c r="E3238" s="102">
        <v>30764</v>
      </c>
    </row>
    <row r="3239" spans="1:5" s="4" customFormat="1" ht="15.75" customHeight="1" x14ac:dyDescent="0.4">
      <c r="A3239" s="1" t="s">
        <v>9527</v>
      </c>
      <c r="B3239" s="1" t="s">
        <v>13585</v>
      </c>
      <c r="C3239" s="1" t="s">
        <v>8</v>
      </c>
      <c r="D3239" s="1" t="s">
        <v>1709</v>
      </c>
      <c r="E3239" s="102">
        <v>0</v>
      </c>
    </row>
    <row r="3240" spans="1:5" s="4" customFormat="1" ht="15.75" customHeight="1" x14ac:dyDescent="0.4">
      <c r="A3240" s="1" t="s">
        <v>3965</v>
      </c>
      <c r="B3240" s="1" t="s">
        <v>8079</v>
      </c>
      <c r="C3240" s="1" t="s">
        <v>9</v>
      </c>
      <c r="D3240" s="1" t="s">
        <v>1709</v>
      </c>
      <c r="E3240" s="102">
        <v>44014</v>
      </c>
    </row>
    <row r="3241" spans="1:5" s="4" customFormat="1" ht="15.75" customHeight="1" x14ac:dyDescent="0.4">
      <c r="A3241" s="1" t="s">
        <v>3966</v>
      </c>
      <c r="B3241" s="1" t="s">
        <v>3967</v>
      </c>
      <c r="C3241" s="1" t="s">
        <v>9</v>
      </c>
      <c r="D3241" s="1" t="s">
        <v>1709</v>
      </c>
      <c r="E3241" s="102">
        <v>19420</v>
      </c>
    </row>
    <row r="3242" spans="1:5" s="4" customFormat="1" ht="15.75" customHeight="1" x14ac:dyDescent="0.4">
      <c r="A3242" s="1" t="s">
        <v>3969</v>
      </c>
      <c r="B3242" s="1" t="s">
        <v>3970</v>
      </c>
      <c r="C3242" s="1" t="s">
        <v>8</v>
      </c>
      <c r="D3242" s="1" t="s">
        <v>1709</v>
      </c>
      <c r="E3242" s="102">
        <v>0</v>
      </c>
    </row>
    <row r="3243" spans="1:5" s="4" customFormat="1" ht="15.75" customHeight="1" x14ac:dyDescent="0.4">
      <c r="A3243" s="1" t="s">
        <v>3978</v>
      </c>
      <c r="B3243" s="1" t="s">
        <v>3979</v>
      </c>
      <c r="C3243" s="1" t="s">
        <v>8</v>
      </c>
      <c r="D3243" s="1" t="s">
        <v>2117</v>
      </c>
      <c r="E3243" s="102">
        <v>35</v>
      </c>
    </row>
    <row r="3244" spans="1:5" s="4" customFormat="1" ht="15.75" customHeight="1" x14ac:dyDescent="0.4">
      <c r="A3244" s="1" t="s">
        <v>3980</v>
      </c>
      <c r="B3244" s="1" t="s">
        <v>3981</v>
      </c>
      <c r="C3244" s="1" t="s">
        <v>8</v>
      </c>
      <c r="D3244" s="1" t="s">
        <v>170</v>
      </c>
      <c r="E3244" s="102">
        <v>4357</v>
      </c>
    </row>
    <row r="3245" spans="1:5" s="4" customFormat="1" ht="15.75" customHeight="1" x14ac:dyDescent="0.4">
      <c r="A3245" s="1" t="s">
        <v>3982</v>
      </c>
      <c r="B3245" s="1" t="s">
        <v>3983</v>
      </c>
      <c r="C3245" s="1" t="s">
        <v>8</v>
      </c>
      <c r="D3245" s="1" t="s">
        <v>170</v>
      </c>
      <c r="E3245" s="102">
        <v>296</v>
      </c>
    </row>
    <row r="3246" spans="1:5" s="4" customFormat="1" ht="15.75" customHeight="1" x14ac:dyDescent="0.4">
      <c r="A3246" s="1" t="s">
        <v>3984</v>
      </c>
      <c r="B3246" s="1" t="s">
        <v>3985</v>
      </c>
      <c r="C3246" s="1" t="s">
        <v>8</v>
      </c>
      <c r="D3246" s="1" t="s">
        <v>170</v>
      </c>
      <c r="E3246" s="102">
        <v>2493</v>
      </c>
    </row>
    <row r="3247" spans="1:5" s="4" customFormat="1" ht="15.75" customHeight="1" x14ac:dyDescent="0.4">
      <c r="A3247" s="1" t="s">
        <v>3987</v>
      </c>
      <c r="B3247" s="1" t="s">
        <v>17777</v>
      </c>
      <c r="C3247" s="1" t="s">
        <v>8</v>
      </c>
      <c r="D3247" s="1" t="s">
        <v>2598</v>
      </c>
      <c r="E3247" s="102">
        <v>18473</v>
      </c>
    </row>
    <row r="3248" spans="1:5" s="4" customFormat="1" ht="15.75" customHeight="1" x14ac:dyDescent="0.4">
      <c r="A3248" s="1" t="s">
        <v>3988</v>
      </c>
      <c r="B3248" s="1" t="s">
        <v>3989</v>
      </c>
      <c r="C3248" s="1" t="s">
        <v>9</v>
      </c>
      <c r="D3248" s="1" t="s">
        <v>1709</v>
      </c>
      <c r="E3248" s="102">
        <v>333915</v>
      </c>
    </row>
    <row r="3249" spans="1:5" s="4" customFormat="1" ht="15.75" customHeight="1" x14ac:dyDescent="0.4">
      <c r="A3249" s="1" t="s">
        <v>3991</v>
      </c>
      <c r="B3249" s="1" t="s">
        <v>3992</v>
      </c>
      <c r="C3249" s="1" t="s">
        <v>8</v>
      </c>
      <c r="D3249" s="1" t="s">
        <v>2062</v>
      </c>
      <c r="E3249" s="102">
        <v>0</v>
      </c>
    </row>
    <row r="3250" spans="1:5" s="4" customFormat="1" ht="15.75" customHeight="1" x14ac:dyDescent="0.4">
      <c r="A3250" s="1" t="s">
        <v>3993</v>
      </c>
      <c r="B3250" s="1" t="s">
        <v>3994</v>
      </c>
      <c r="C3250" s="1" t="s">
        <v>8</v>
      </c>
      <c r="D3250" s="1" t="s">
        <v>2117</v>
      </c>
      <c r="E3250" s="102">
        <v>15749</v>
      </c>
    </row>
    <row r="3251" spans="1:5" s="4" customFormat="1" ht="15.75" customHeight="1" x14ac:dyDescent="0.4">
      <c r="A3251" s="1" t="s">
        <v>3995</v>
      </c>
      <c r="B3251" s="1" t="s">
        <v>9742</v>
      </c>
      <c r="C3251" s="1" t="s">
        <v>8</v>
      </c>
      <c r="D3251" s="1" t="s">
        <v>1985</v>
      </c>
      <c r="E3251" s="102">
        <v>27519</v>
      </c>
    </row>
    <row r="3252" spans="1:5" s="4" customFormat="1" ht="15.75" customHeight="1" x14ac:dyDescent="0.4">
      <c r="A3252" s="1" t="s">
        <v>3996</v>
      </c>
      <c r="B3252" s="1" t="s">
        <v>18912</v>
      </c>
      <c r="C3252" s="1" t="s">
        <v>8</v>
      </c>
      <c r="D3252" s="1" t="s">
        <v>2782</v>
      </c>
      <c r="E3252" s="102">
        <v>0</v>
      </c>
    </row>
    <row r="3253" spans="1:5" s="4" customFormat="1" ht="15.75" customHeight="1" x14ac:dyDescent="0.4">
      <c r="A3253" s="1" t="s">
        <v>3998</v>
      </c>
      <c r="B3253" s="1" t="s">
        <v>3999</v>
      </c>
      <c r="C3253" s="1" t="s">
        <v>8</v>
      </c>
      <c r="D3253" s="1" t="s">
        <v>3074</v>
      </c>
      <c r="E3253" s="102">
        <v>10997</v>
      </c>
    </row>
    <row r="3254" spans="1:5" s="4" customFormat="1" ht="15.75" customHeight="1" x14ac:dyDescent="0.4">
      <c r="A3254" s="1" t="s">
        <v>4000</v>
      </c>
      <c r="B3254" s="1" t="s">
        <v>4001</v>
      </c>
      <c r="C3254" s="1" t="s">
        <v>8</v>
      </c>
      <c r="D3254" s="1" t="s">
        <v>3074</v>
      </c>
      <c r="E3254" s="102">
        <v>10847</v>
      </c>
    </row>
    <row r="3255" spans="1:5" s="4" customFormat="1" ht="15.75" customHeight="1" x14ac:dyDescent="0.4">
      <c r="A3255" s="1" t="s">
        <v>4002</v>
      </c>
      <c r="B3255" s="1" t="s">
        <v>4003</v>
      </c>
      <c r="C3255" s="1" t="s">
        <v>8</v>
      </c>
      <c r="D3255" s="1" t="s">
        <v>3074</v>
      </c>
      <c r="E3255" s="102">
        <v>14652</v>
      </c>
    </row>
    <row r="3256" spans="1:5" s="4" customFormat="1" ht="15.75" customHeight="1" x14ac:dyDescent="0.4">
      <c r="A3256" s="1" t="s">
        <v>4004</v>
      </c>
      <c r="B3256" s="1" t="s">
        <v>4005</v>
      </c>
      <c r="C3256" s="1" t="s">
        <v>9</v>
      </c>
      <c r="D3256" s="1" t="s">
        <v>1709</v>
      </c>
      <c r="E3256" s="102">
        <v>110771</v>
      </c>
    </row>
    <row r="3257" spans="1:5" s="4" customFormat="1" ht="15.75" customHeight="1" x14ac:dyDescent="0.4">
      <c r="A3257" s="1" t="s">
        <v>4006</v>
      </c>
      <c r="B3257" s="1" t="s">
        <v>4007</v>
      </c>
      <c r="C3257" s="1" t="s">
        <v>9</v>
      </c>
      <c r="D3257" s="1" t="s">
        <v>1709</v>
      </c>
      <c r="E3257" s="102">
        <v>46142</v>
      </c>
    </row>
    <row r="3258" spans="1:5" s="4" customFormat="1" ht="15.75" customHeight="1" x14ac:dyDescent="0.4">
      <c r="A3258" s="1" t="s">
        <v>4008</v>
      </c>
      <c r="B3258" s="1" t="s">
        <v>4009</v>
      </c>
      <c r="C3258" s="1" t="s">
        <v>9</v>
      </c>
      <c r="D3258" s="1" t="s">
        <v>2046</v>
      </c>
      <c r="E3258" s="102">
        <v>0</v>
      </c>
    </row>
    <row r="3259" spans="1:5" s="4" customFormat="1" ht="15.75" customHeight="1" x14ac:dyDescent="0.4">
      <c r="A3259" s="1" t="s">
        <v>4010</v>
      </c>
      <c r="B3259" s="1" t="s">
        <v>4011</v>
      </c>
      <c r="C3259" s="1" t="s">
        <v>10</v>
      </c>
      <c r="D3259" s="1" t="s">
        <v>2980</v>
      </c>
      <c r="E3259" s="102">
        <v>0</v>
      </c>
    </row>
    <row r="3260" spans="1:5" s="4" customFormat="1" ht="15.75" customHeight="1" x14ac:dyDescent="0.4">
      <c r="A3260" s="1" t="s">
        <v>4014</v>
      </c>
      <c r="B3260" s="1" t="s">
        <v>4015</v>
      </c>
      <c r="C3260" s="1" t="s">
        <v>8</v>
      </c>
      <c r="D3260" s="1" t="s">
        <v>2117</v>
      </c>
      <c r="E3260" s="102">
        <v>0</v>
      </c>
    </row>
    <row r="3261" spans="1:5" s="4" customFormat="1" ht="15.75" customHeight="1" x14ac:dyDescent="0.4">
      <c r="A3261" s="1" t="s">
        <v>4016</v>
      </c>
      <c r="B3261" s="1" t="s">
        <v>4017</v>
      </c>
      <c r="C3261" s="1" t="s">
        <v>8</v>
      </c>
      <c r="D3261" s="1" t="s">
        <v>1999</v>
      </c>
      <c r="E3261" s="102">
        <v>1205</v>
      </c>
    </row>
    <row r="3262" spans="1:5" s="4" customFormat="1" ht="15.75" customHeight="1" x14ac:dyDescent="0.4">
      <c r="A3262" s="1" t="s">
        <v>4018</v>
      </c>
      <c r="B3262" s="1" t="s">
        <v>18913</v>
      </c>
      <c r="C3262" s="1" t="s">
        <v>8</v>
      </c>
      <c r="D3262" s="1" t="s">
        <v>2136</v>
      </c>
      <c r="E3262" s="102">
        <v>0</v>
      </c>
    </row>
    <row r="3263" spans="1:5" s="4" customFormat="1" ht="15.75" customHeight="1" x14ac:dyDescent="0.4">
      <c r="A3263" s="1" t="s">
        <v>4019</v>
      </c>
      <c r="B3263" s="1" t="s">
        <v>8084</v>
      </c>
      <c r="C3263" s="1" t="s">
        <v>9</v>
      </c>
      <c r="D3263" s="1" t="s">
        <v>1709</v>
      </c>
      <c r="E3263" s="102">
        <v>157695</v>
      </c>
    </row>
    <row r="3264" spans="1:5" s="4" customFormat="1" ht="15.75" customHeight="1" x14ac:dyDescent="0.4">
      <c r="A3264" s="1" t="s">
        <v>4020</v>
      </c>
      <c r="B3264" s="1" t="s">
        <v>8085</v>
      </c>
      <c r="C3264" s="1" t="s">
        <v>9</v>
      </c>
      <c r="D3264" s="1" t="s">
        <v>1709</v>
      </c>
      <c r="E3264" s="102">
        <v>168482</v>
      </c>
    </row>
    <row r="3265" spans="1:5" s="4" customFormat="1" ht="15.75" customHeight="1" x14ac:dyDescent="0.4">
      <c r="A3265" s="1" t="s">
        <v>4021</v>
      </c>
      <c r="B3265" s="1" t="s">
        <v>4022</v>
      </c>
      <c r="C3265" s="1" t="s">
        <v>9</v>
      </c>
      <c r="D3265" s="1" t="s">
        <v>1709</v>
      </c>
      <c r="E3265" s="102">
        <v>0</v>
      </c>
    </row>
    <row r="3266" spans="1:5" s="4" customFormat="1" ht="15.75" customHeight="1" x14ac:dyDescent="0.4">
      <c r="A3266" s="1" t="s">
        <v>4023</v>
      </c>
      <c r="B3266" s="1" t="s">
        <v>4024</v>
      </c>
      <c r="C3266" s="1" t="s">
        <v>9</v>
      </c>
      <c r="D3266" s="1" t="s">
        <v>1709</v>
      </c>
      <c r="E3266" s="102">
        <v>0</v>
      </c>
    </row>
    <row r="3267" spans="1:5" s="4" customFormat="1" ht="15.75" customHeight="1" x14ac:dyDescent="0.4">
      <c r="A3267" s="1" t="s">
        <v>4025</v>
      </c>
      <c r="B3267" s="1" t="s">
        <v>4026</v>
      </c>
      <c r="C3267" s="1" t="s">
        <v>4</v>
      </c>
      <c r="D3267" s="1" t="s">
        <v>13825</v>
      </c>
      <c r="E3267" s="102">
        <v>0</v>
      </c>
    </row>
    <row r="3268" spans="1:5" s="4" customFormat="1" ht="15.75" customHeight="1" x14ac:dyDescent="0.4">
      <c r="A3268" s="1" t="s">
        <v>4027</v>
      </c>
      <c r="B3268" s="1" t="s">
        <v>4028</v>
      </c>
      <c r="C3268" s="1" t="s">
        <v>8</v>
      </c>
      <c r="D3268" s="1" t="s">
        <v>170</v>
      </c>
      <c r="E3268" s="102">
        <v>204</v>
      </c>
    </row>
    <row r="3269" spans="1:5" s="4" customFormat="1" ht="15.75" customHeight="1" x14ac:dyDescent="0.4">
      <c r="A3269" s="1" t="s">
        <v>4029</v>
      </c>
      <c r="B3269" s="1" t="s">
        <v>4030</v>
      </c>
      <c r="C3269" s="1" t="s">
        <v>8</v>
      </c>
      <c r="D3269" s="1" t="s">
        <v>170</v>
      </c>
      <c r="E3269" s="102">
        <v>283</v>
      </c>
    </row>
    <row r="3270" spans="1:5" s="4" customFormat="1" ht="15.75" customHeight="1" x14ac:dyDescent="0.4">
      <c r="A3270" s="1" t="s">
        <v>4031</v>
      </c>
      <c r="B3270" s="1" t="s">
        <v>8264</v>
      </c>
      <c r="C3270" s="1" t="s">
        <v>8</v>
      </c>
      <c r="D3270" s="1" t="s">
        <v>170</v>
      </c>
      <c r="E3270" s="102">
        <v>1151</v>
      </c>
    </row>
    <row r="3271" spans="1:5" s="4" customFormat="1" ht="15.75" customHeight="1" x14ac:dyDescent="0.4">
      <c r="A3271" s="1" t="s">
        <v>4032</v>
      </c>
      <c r="B3271" s="1" t="s">
        <v>4033</v>
      </c>
      <c r="C3271" s="1" t="s">
        <v>8</v>
      </c>
      <c r="D3271" s="1" t="s">
        <v>170</v>
      </c>
      <c r="E3271" s="102">
        <v>335</v>
      </c>
    </row>
    <row r="3272" spans="1:5" s="4" customFormat="1" ht="15.75" customHeight="1" x14ac:dyDescent="0.4">
      <c r="A3272" s="1" t="s">
        <v>4034</v>
      </c>
      <c r="B3272" s="1" t="s">
        <v>4035</v>
      </c>
      <c r="C3272" s="1" t="s">
        <v>9</v>
      </c>
      <c r="D3272" s="1" t="s">
        <v>1709</v>
      </c>
      <c r="E3272" s="102">
        <v>0</v>
      </c>
    </row>
    <row r="3273" spans="1:5" s="4" customFormat="1" ht="15.75" customHeight="1" x14ac:dyDescent="0.4">
      <c r="A3273" s="1" t="s">
        <v>9528</v>
      </c>
      <c r="B3273" s="1" t="s">
        <v>9529</v>
      </c>
      <c r="C3273" s="1" t="s">
        <v>9</v>
      </c>
      <c r="D3273" s="1" t="s">
        <v>13825</v>
      </c>
      <c r="E3273" s="102">
        <v>0</v>
      </c>
    </row>
    <row r="3274" spans="1:5" s="4" customFormat="1" ht="15.75" customHeight="1" x14ac:dyDescent="0.4">
      <c r="A3274" s="1" t="s">
        <v>4036</v>
      </c>
      <c r="B3274" s="1" t="s">
        <v>4037</v>
      </c>
      <c r="C3274" s="1" t="s">
        <v>9</v>
      </c>
      <c r="D3274" s="1" t="s">
        <v>2990</v>
      </c>
      <c r="E3274" s="102">
        <v>0</v>
      </c>
    </row>
    <row r="3275" spans="1:5" s="4" customFormat="1" ht="15.75" customHeight="1" x14ac:dyDescent="0.4">
      <c r="A3275" s="1" t="s">
        <v>4038</v>
      </c>
      <c r="B3275" s="1" t="s">
        <v>8086</v>
      </c>
      <c r="C3275" s="1" t="s">
        <v>9</v>
      </c>
      <c r="D3275" s="1" t="s">
        <v>1709</v>
      </c>
      <c r="E3275" s="102">
        <v>569901</v>
      </c>
    </row>
    <row r="3276" spans="1:5" s="4" customFormat="1" ht="15.75" customHeight="1" x14ac:dyDescent="0.4">
      <c r="A3276" s="1" t="s">
        <v>4039</v>
      </c>
      <c r="B3276" s="1" t="s">
        <v>13556</v>
      </c>
      <c r="C3276" s="1" t="s">
        <v>9</v>
      </c>
      <c r="D3276" s="1" t="s">
        <v>1995</v>
      </c>
      <c r="E3276" s="102">
        <v>0</v>
      </c>
    </row>
    <row r="3277" spans="1:5" s="4" customFormat="1" ht="15.75" customHeight="1" x14ac:dyDescent="0.4">
      <c r="A3277" s="1" t="s">
        <v>4040</v>
      </c>
      <c r="B3277" s="1" t="s">
        <v>4041</v>
      </c>
      <c r="C3277" s="1" t="s">
        <v>8</v>
      </c>
      <c r="D3277" s="1" t="s">
        <v>3074</v>
      </c>
      <c r="E3277" s="102">
        <v>20976</v>
      </c>
    </row>
    <row r="3278" spans="1:5" s="4" customFormat="1" ht="15.75" customHeight="1" x14ac:dyDescent="0.4">
      <c r="A3278" s="1" t="s">
        <v>4042</v>
      </c>
      <c r="B3278" s="1" t="s">
        <v>4043</v>
      </c>
      <c r="C3278" s="1" t="s">
        <v>8</v>
      </c>
      <c r="D3278" s="1" t="s">
        <v>3074</v>
      </c>
      <c r="E3278" s="102">
        <v>17842</v>
      </c>
    </row>
    <row r="3279" spans="1:5" s="4" customFormat="1" ht="15.75" customHeight="1" x14ac:dyDescent="0.4">
      <c r="A3279" s="1" t="s">
        <v>4044</v>
      </c>
      <c r="B3279" s="1" t="s">
        <v>4045</v>
      </c>
      <c r="C3279" s="1" t="s">
        <v>8</v>
      </c>
      <c r="D3279" s="1" t="s">
        <v>3074</v>
      </c>
      <c r="E3279" s="102">
        <v>13219</v>
      </c>
    </row>
    <row r="3280" spans="1:5" s="4" customFormat="1" ht="15.75" customHeight="1" x14ac:dyDescent="0.4">
      <c r="A3280" s="1" t="s">
        <v>4046</v>
      </c>
      <c r="B3280" s="1" t="s">
        <v>4047</v>
      </c>
      <c r="C3280" s="1" t="s">
        <v>8</v>
      </c>
      <c r="D3280" s="1" t="s">
        <v>3074</v>
      </c>
      <c r="E3280" s="102">
        <v>7905</v>
      </c>
    </row>
    <row r="3281" spans="1:5" s="4" customFormat="1" ht="15.75" customHeight="1" x14ac:dyDescent="0.4">
      <c r="A3281" s="1" t="s">
        <v>4048</v>
      </c>
      <c r="B3281" s="1" t="s">
        <v>4049</v>
      </c>
      <c r="C3281" s="1" t="s">
        <v>8</v>
      </c>
      <c r="D3281" s="1" t="s">
        <v>3074</v>
      </c>
      <c r="E3281" s="102">
        <v>9072</v>
      </c>
    </row>
    <row r="3282" spans="1:5" s="4" customFormat="1" ht="15.75" customHeight="1" x14ac:dyDescent="0.4">
      <c r="A3282" s="1" t="s">
        <v>8265</v>
      </c>
      <c r="B3282" s="1" t="s">
        <v>13582</v>
      </c>
      <c r="C3282" s="1" t="s">
        <v>9</v>
      </c>
      <c r="D3282" s="1" t="s">
        <v>13825</v>
      </c>
      <c r="E3282" s="102">
        <v>0</v>
      </c>
    </row>
    <row r="3283" spans="1:5" s="4" customFormat="1" ht="15.75" customHeight="1" x14ac:dyDescent="0.4">
      <c r="A3283" s="1" t="s">
        <v>4050</v>
      </c>
      <c r="B3283" s="1" t="s">
        <v>4051</v>
      </c>
      <c r="C3283" s="1" t="s">
        <v>11</v>
      </c>
      <c r="D3283" s="1" t="s">
        <v>2065</v>
      </c>
      <c r="E3283" s="102">
        <v>0</v>
      </c>
    </row>
    <row r="3284" spans="1:5" s="4" customFormat="1" ht="15.75" customHeight="1" x14ac:dyDescent="0.4">
      <c r="A3284" s="1" t="s">
        <v>4052</v>
      </c>
      <c r="B3284" s="1" t="s">
        <v>17778</v>
      </c>
      <c r="C3284" s="1" t="s">
        <v>7</v>
      </c>
      <c r="D3284" s="1" t="s">
        <v>1709</v>
      </c>
      <c r="E3284" s="102">
        <v>0</v>
      </c>
    </row>
    <row r="3285" spans="1:5" s="4" customFormat="1" ht="15.75" customHeight="1" x14ac:dyDescent="0.4">
      <c r="A3285" s="1" t="s">
        <v>4053</v>
      </c>
      <c r="B3285" s="1" t="s">
        <v>8087</v>
      </c>
      <c r="C3285" s="1" t="s">
        <v>9</v>
      </c>
      <c r="D3285" s="1" t="s">
        <v>1709</v>
      </c>
      <c r="E3285" s="102">
        <v>31621</v>
      </c>
    </row>
    <row r="3286" spans="1:5" s="4" customFormat="1" ht="15.75" customHeight="1" x14ac:dyDescent="0.4">
      <c r="A3286" s="1" t="s">
        <v>4054</v>
      </c>
      <c r="B3286" s="1" t="s">
        <v>8834</v>
      </c>
      <c r="C3286" s="1" t="s">
        <v>9</v>
      </c>
      <c r="D3286" s="1" t="s">
        <v>1709</v>
      </c>
      <c r="E3286" s="102">
        <v>183435</v>
      </c>
    </row>
    <row r="3287" spans="1:5" s="4" customFormat="1" ht="15.75" customHeight="1" x14ac:dyDescent="0.4">
      <c r="A3287" s="1" t="s">
        <v>4056</v>
      </c>
      <c r="B3287" s="1" t="s">
        <v>18914</v>
      </c>
      <c r="C3287" s="1" t="s">
        <v>8</v>
      </c>
      <c r="D3287" s="1" t="s">
        <v>2751</v>
      </c>
      <c r="E3287" s="102">
        <v>1029</v>
      </c>
    </row>
    <row r="3288" spans="1:5" s="4" customFormat="1" ht="15.75" customHeight="1" x14ac:dyDescent="0.4">
      <c r="A3288" s="1" t="s">
        <v>4058</v>
      </c>
      <c r="B3288" s="1" t="s">
        <v>4059</v>
      </c>
      <c r="C3288" s="1" t="s">
        <v>9</v>
      </c>
      <c r="D3288" s="1" t="s">
        <v>2046</v>
      </c>
      <c r="E3288" s="102">
        <v>0</v>
      </c>
    </row>
    <row r="3289" spans="1:5" s="4" customFormat="1" ht="15.75" customHeight="1" x14ac:dyDescent="0.4">
      <c r="A3289" s="1" t="s">
        <v>4060</v>
      </c>
      <c r="B3289" s="1" t="s">
        <v>4061</v>
      </c>
      <c r="C3289" s="1" t="s">
        <v>9</v>
      </c>
      <c r="D3289" s="1" t="s">
        <v>1709</v>
      </c>
      <c r="E3289" s="102">
        <v>0</v>
      </c>
    </row>
    <row r="3290" spans="1:5" s="4" customFormat="1" ht="15.75" customHeight="1" x14ac:dyDescent="0.4">
      <c r="A3290" s="1" t="s">
        <v>4062</v>
      </c>
      <c r="B3290" s="1" t="s">
        <v>4063</v>
      </c>
      <c r="C3290" s="1" t="s">
        <v>9</v>
      </c>
      <c r="D3290" s="1" t="s">
        <v>1999</v>
      </c>
      <c r="E3290" s="102">
        <v>0</v>
      </c>
    </row>
    <row r="3291" spans="1:5" s="4" customFormat="1" ht="15.75" customHeight="1" x14ac:dyDescent="0.4">
      <c r="A3291" s="1" t="s">
        <v>4064</v>
      </c>
      <c r="B3291" s="1" t="s">
        <v>4065</v>
      </c>
      <c r="C3291" s="1" t="s">
        <v>9</v>
      </c>
      <c r="D3291" s="1" t="s">
        <v>1999</v>
      </c>
      <c r="E3291" s="102">
        <v>0</v>
      </c>
    </row>
    <row r="3292" spans="1:5" s="4" customFormat="1" ht="15.75" customHeight="1" x14ac:dyDescent="0.4">
      <c r="A3292" s="1" t="s">
        <v>4066</v>
      </c>
      <c r="B3292" s="1" t="s">
        <v>4067</v>
      </c>
      <c r="C3292" s="1" t="s">
        <v>8</v>
      </c>
      <c r="D3292" s="1" t="s">
        <v>2018</v>
      </c>
      <c r="E3292" s="102">
        <v>2101</v>
      </c>
    </row>
    <row r="3293" spans="1:5" s="4" customFormat="1" ht="15.75" customHeight="1" x14ac:dyDescent="0.4">
      <c r="A3293" s="1" t="s">
        <v>4068</v>
      </c>
      <c r="B3293" s="1" t="s">
        <v>4069</v>
      </c>
      <c r="C3293" s="1" t="s">
        <v>8</v>
      </c>
      <c r="D3293" s="1" t="s">
        <v>2018</v>
      </c>
      <c r="E3293" s="102">
        <v>5289</v>
      </c>
    </row>
    <row r="3294" spans="1:5" s="4" customFormat="1" ht="15.75" customHeight="1" x14ac:dyDescent="0.4">
      <c r="A3294" s="1" t="s">
        <v>4070</v>
      </c>
      <c r="B3294" s="1" t="s">
        <v>4071</v>
      </c>
      <c r="C3294" s="1" t="s">
        <v>8</v>
      </c>
      <c r="D3294" s="1" t="s">
        <v>3074</v>
      </c>
      <c r="E3294" s="102">
        <v>19620</v>
      </c>
    </row>
    <row r="3295" spans="1:5" s="4" customFormat="1" ht="15.75" customHeight="1" x14ac:dyDescent="0.4">
      <c r="A3295" s="1" t="s">
        <v>4072</v>
      </c>
      <c r="B3295" s="1" t="s">
        <v>4073</v>
      </c>
      <c r="C3295" s="1" t="s">
        <v>8</v>
      </c>
      <c r="D3295" s="1" t="s">
        <v>3074</v>
      </c>
      <c r="E3295" s="102">
        <v>18126</v>
      </c>
    </row>
    <row r="3296" spans="1:5" s="4" customFormat="1" ht="15.75" customHeight="1" x14ac:dyDescent="0.4">
      <c r="A3296" s="1" t="s">
        <v>4074</v>
      </c>
      <c r="B3296" s="1" t="s">
        <v>4075</v>
      </c>
      <c r="C3296" s="1" t="s">
        <v>8</v>
      </c>
      <c r="D3296" s="1" t="s">
        <v>3074</v>
      </c>
      <c r="E3296" s="102">
        <v>0</v>
      </c>
    </row>
    <row r="3297" spans="1:5" s="4" customFormat="1" ht="15.75" customHeight="1" x14ac:dyDescent="0.4">
      <c r="A3297" s="1" t="s">
        <v>4076</v>
      </c>
      <c r="B3297" s="1" t="s">
        <v>4077</v>
      </c>
      <c r="C3297" s="1" t="s">
        <v>8</v>
      </c>
      <c r="D3297" s="1" t="s">
        <v>3074</v>
      </c>
      <c r="E3297" s="102">
        <v>0</v>
      </c>
    </row>
    <row r="3298" spans="1:5" s="4" customFormat="1" ht="15.75" customHeight="1" x14ac:dyDescent="0.4">
      <c r="A3298" s="1" t="s">
        <v>4078</v>
      </c>
      <c r="B3298" s="1" t="s">
        <v>4079</v>
      </c>
      <c r="C3298" s="1" t="s">
        <v>8</v>
      </c>
      <c r="D3298" s="1" t="s">
        <v>3074</v>
      </c>
      <c r="E3298" s="102">
        <v>0</v>
      </c>
    </row>
    <row r="3299" spans="1:5" s="4" customFormat="1" ht="15.75" customHeight="1" x14ac:dyDescent="0.4">
      <c r="A3299" s="1" t="s">
        <v>4082</v>
      </c>
      <c r="B3299" s="1" t="s">
        <v>4083</v>
      </c>
      <c r="C3299" s="1" t="s">
        <v>8</v>
      </c>
      <c r="D3299" s="1" t="s">
        <v>26</v>
      </c>
      <c r="E3299" s="102">
        <v>121</v>
      </c>
    </row>
    <row r="3300" spans="1:5" s="4" customFormat="1" ht="15.75" customHeight="1" x14ac:dyDescent="0.4">
      <c r="A3300" s="1" t="s">
        <v>4084</v>
      </c>
      <c r="B3300" s="1" t="s">
        <v>8089</v>
      </c>
      <c r="C3300" s="1" t="s">
        <v>9</v>
      </c>
      <c r="D3300" s="1" t="s">
        <v>2990</v>
      </c>
      <c r="E3300" s="102">
        <v>7401</v>
      </c>
    </row>
    <row r="3301" spans="1:5" s="4" customFormat="1" ht="15.75" customHeight="1" x14ac:dyDescent="0.4">
      <c r="A3301" s="1" t="s">
        <v>4085</v>
      </c>
      <c r="B3301" s="1" t="s">
        <v>4086</v>
      </c>
      <c r="C3301" s="1" t="s">
        <v>8</v>
      </c>
      <c r="D3301" s="1" t="s">
        <v>170</v>
      </c>
      <c r="E3301" s="102">
        <v>0</v>
      </c>
    </row>
    <row r="3302" spans="1:5" s="4" customFormat="1" ht="15.75" customHeight="1" x14ac:dyDescent="0.4">
      <c r="A3302" s="1" t="s">
        <v>4087</v>
      </c>
      <c r="B3302" s="1" t="s">
        <v>4088</v>
      </c>
      <c r="C3302" s="1" t="s">
        <v>8</v>
      </c>
      <c r="D3302" s="1" t="s">
        <v>170</v>
      </c>
      <c r="E3302" s="102">
        <v>0</v>
      </c>
    </row>
    <row r="3303" spans="1:5" s="4" customFormat="1" ht="15.75" customHeight="1" x14ac:dyDescent="0.4">
      <c r="A3303" s="1" t="s">
        <v>4089</v>
      </c>
      <c r="B3303" s="1" t="s">
        <v>4090</v>
      </c>
      <c r="C3303" s="1" t="s">
        <v>8</v>
      </c>
      <c r="D3303" s="1" t="s">
        <v>170</v>
      </c>
      <c r="E3303" s="102">
        <v>0</v>
      </c>
    </row>
    <row r="3304" spans="1:5" s="4" customFormat="1" ht="15.75" customHeight="1" x14ac:dyDescent="0.4">
      <c r="A3304" s="1" t="s">
        <v>4091</v>
      </c>
      <c r="B3304" s="1" t="s">
        <v>4092</v>
      </c>
      <c r="C3304" s="1" t="s">
        <v>8</v>
      </c>
      <c r="D3304" s="1" t="s">
        <v>170</v>
      </c>
      <c r="E3304" s="102">
        <v>0</v>
      </c>
    </row>
    <row r="3305" spans="1:5" s="4" customFormat="1" ht="15.75" customHeight="1" x14ac:dyDescent="0.4">
      <c r="A3305" s="1" t="s">
        <v>4093</v>
      </c>
      <c r="B3305" s="1" t="s">
        <v>4094</v>
      </c>
      <c r="C3305" s="1" t="s">
        <v>8</v>
      </c>
      <c r="D3305" s="1" t="s">
        <v>170</v>
      </c>
      <c r="E3305" s="102">
        <v>0</v>
      </c>
    </row>
    <row r="3306" spans="1:5" s="4" customFormat="1" ht="15.75" customHeight="1" x14ac:dyDescent="0.4">
      <c r="A3306" s="1" t="s">
        <v>4095</v>
      </c>
      <c r="B3306" s="1" t="s">
        <v>4096</v>
      </c>
      <c r="C3306" s="1" t="s">
        <v>8</v>
      </c>
      <c r="D3306" s="1" t="s">
        <v>170</v>
      </c>
      <c r="E3306" s="102">
        <v>0</v>
      </c>
    </row>
    <row r="3307" spans="1:5" s="4" customFormat="1" ht="15.75" customHeight="1" x14ac:dyDescent="0.4">
      <c r="A3307" s="1" t="s">
        <v>4097</v>
      </c>
      <c r="B3307" s="1" t="s">
        <v>4098</v>
      </c>
      <c r="C3307" s="1" t="s">
        <v>8</v>
      </c>
      <c r="D3307" s="1" t="s">
        <v>170</v>
      </c>
      <c r="E3307" s="102">
        <v>0</v>
      </c>
    </row>
    <row r="3308" spans="1:5" s="4" customFormat="1" ht="15.75" customHeight="1" x14ac:dyDescent="0.4">
      <c r="A3308" s="1" t="s">
        <v>4099</v>
      </c>
      <c r="B3308" s="1" t="s">
        <v>4100</v>
      </c>
      <c r="C3308" s="1" t="s">
        <v>8</v>
      </c>
      <c r="D3308" s="1" t="s">
        <v>170</v>
      </c>
      <c r="E3308" s="102">
        <v>0</v>
      </c>
    </row>
    <row r="3309" spans="1:5" s="4" customFormat="1" ht="15.75" customHeight="1" x14ac:dyDescent="0.4">
      <c r="A3309" s="1" t="s">
        <v>4101</v>
      </c>
      <c r="B3309" s="1" t="s">
        <v>4102</v>
      </c>
      <c r="C3309" s="1" t="s">
        <v>8</v>
      </c>
      <c r="D3309" s="1" t="s">
        <v>170</v>
      </c>
      <c r="E3309" s="102">
        <v>0</v>
      </c>
    </row>
    <row r="3310" spans="1:5" s="4" customFormat="1" ht="15.75" customHeight="1" x14ac:dyDescent="0.4">
      <c r="A3310" s="1" t="s">
        <v>4103</v>
      </c>
      <c r="B3310" s="1" t="s">
        <v>4104</v>
      </c>
      <c r="C3310" s="1" t="s">
        <v>8</v>
      </c>
      <c r="D3310" s="1" t="s">
        <v>170</v>
      </c>
      <c r="E3310" s="102">
        <v>0</v>
      </c>
    </row>
    <row r="3311" spans="1:5" s="4" customFormat="1" ht="15.75" customHeight="1" x14ac:dyDescent="0.4">
      <c r="A3311" s="1" t="s">
        <v>4107</v>
      </c>
      <c r="B3311" s="1" t="s">
        <v>4108</v>
      </c>
      <c r="C3311" s="1" t="s">
        <v>8</v>
      </c>
      <c r="D3311" s="1" t="s">
        <v>170</v>
      </c>
      <c r="E3311" s="102">
        <v>0</v>
      </c>
    </row>
    <row r="3312" spans="1:5" s="4" customFormat="1" ht="15.75" customHeight="1" x14ac:dyDescent="0.4">
      <c r="A3312" s="1" t="s">
        <v>4111</v>
      </c>
      <c r="B3312" s="1" t="s">
        <v>4112</v>
      </c>
      <c r="C3312" s="1" t="s">
        <v>9</v>
      </c>
      <c r="D3312" s="1" t="s">
        <v>2124</v>
      </c>
      <c r="E3312" s="102">
        <v>0</v>
      </c>
    </row>
    <row r="3313" spans="1:5" s="4" customFormat="1" ht="15.75" customHeight="1" x14ac:dyDescent="0.4">
      <c r="A3313" s="1" t="s">
        <v>20046</v>
      </c>
      <c r="B3313" s="1" t="s">
        <v>20047</v>
      </c>
      <c r="C3313" s="1" t="s">
        <v>9</v>
      </c>
      <c r="D3313" s="1" t="s">
        <v>1709</v>
      </c>
      <c r="E3313" s="102">
        <v>0</v>
      </c>
    </row>
    <row r="3314" spans="1:5" s="4" customFormat="1" ht="15.75" customHeight="1" x14ac:dyDescent="0.4">
      <c r="A3314" s="1" t="s">
        <v>4116</v>
      </c>
      <c r="B3314" s="1" t="s">
        <v>4117</v>
      </c>
      <c r="C3314" s="1" t="s">
        <v>8</v>
      </c>
      <c r="D3314" s="1" t="s">
        <v>2062</v>
      </c>
      <c r="E3314" s="102">
        <v>0</v>
      </c>
    </row>
    <row r="3315" spans="1:5" s="4" customFormat="1" ht="15.75" customHeight="1" x14ac:dyDescent="0.4">
      <c r="A3315" s="1" t="s">
        <v>10003</v>
      </c>
      <c r="B3315" s="1" t="s">
        <v>10004</v>
      </c>
      <c r="C3315" s="1" t="s">
        <v>8</v>
      </c>
      <c r="D3315" s="1" t="s">
        <v>2136</v>
      </c>
      <c r="E3315" s="102">
        <v>65000</v>
      </c>
    </row>
    <row r="3316" spans="1:5" s="4" customFormat="1" ht="15.75" customHeight="1" x14ac:dyDescent="0.4">
      <c r="A3316" s="1" t="s">
        <v>10005</v>
      </c>
      <c r="B3316" s="1" t="s">
        <v>18915</v>
      </c>
      <c r="C3316" s="1" t="s">
        <v>8</v>
      </c>
      <c r="D3316" s="1" t="s">
        <v>2136</v>
      </c>
      <c r="E3316" s="102">
        <v>56346</v>
      </c>
    </row>
    <row r="3317" spans="1:5" s="4" customFormat="1" ht="15.75" customHeight="1" x14ac:dyDescent="0.4">
      <c r="A3317" s="1" t="s">
        <v>10006</v>
      </c>
      <c r="B3317" s="1" t="s">
        <v>18916</v>
      </c>
      <c r="C3317" s="1" t="s">
        <v>8</v>
      </c>
      <c r="D3317" s="1" t="s">
        <v>2136</v>
      </c>
      <c r="E3317" s="102">
        <v>50900</v>
      </c>
    </row>
    <row r="3318" spans="1:5" s="4" customFormat="1" ht="15.75" customHeight="1" x14ac:dyDescent="0.4">
      <c r="A3318" s="1" t="s">
        <v>10007</v>
      </c>
      <c r="B3318" s="1" t="s">
        <v>18917</v>
      </c>
      <c r="C3318" s="1" t="s">
        <v>8</v>
      </c>
      <c r="D3318" s="1" t="s">
        <v>2136</v>
      </c>
      <c r="E3318" s="102">
        <v>85078</v>
      </c>
    </row>
    <row r="3319" spans="1:5" s="4" customFormat="1" ht="15.75" customHeight="1" x14ac:dyDescent="0.4">
      <c r="A3319" s="1" t="s">
        <v>10008</v>
      </c>
      <c r="B3319" s="1" t="s">
        <v>18918</v>
      </c>
      <c r="C3319" s="1" t="s">
        <v>8</v>
      </c>
      <c r="D3319" s="1" t="s">
        <v>2136</v>
      </c>
      <c r="E3319" s="102">
        <v>51773</v>
      </c>
    </row>
    <row r="3320" spans="1:5" s="4" customFormat="1" ht="15.75" customHeight="1" x14ac:dyDescent="0.4">
      <c r="A3320" s="1" t="s">
        <v>10009</v>
      </c>
      <c r="B3320" s="1" t="s">
        <v>18919</v>
      </c>
      <c r="C3320" s="1" t="s">
        <v>8</v>
      </c>
      <c r="D3320" s="1" t="s">
        <v>2136</v>
      </c>
      <c r="E3320" s="102">
        <v>51215</v>
      </c>
    </row>
    <row r="3321" spans="1:5" s="4" customFormat="1" ht="15.75" customHeight="1" x14ac:dyDescent="0.4">
      <c r="A3321" s="1" t="s">
        <v>10010</v>
      </c>
      <c r="B3321" s="1" t="s">
        <v>18920</v>
      </c>
      <c r="C3321" s="1" t="s">
        <v>8</v>
      </c>
      <c r="D3321" s="1" t="s">
        <v>2136</v>
      </c>
      <c r="E3321" s="102">
        <v>55622</v>
      </c>
    </row>
    <row r="3322" spans="1:5" s="4" customFormat="1" ht="15.75" customHeight="1" x14ac:dyDescent="0.4">
      <c r="A3322" s="1" t="s">
        <v>10011</v>
      </c>
      <c r="B3322" s="1" t="s">
        <v>18921</v>
      </c>
      <c r="C3322" s="1" t="s">
        <v>8</v>
      </c>
      <c r="D3322" s="1" t="s">
        <v>2136</v>
      </c>
      <c r="E3322" s="102">
        <v>29461</v>
      </c>
    </row>
    <row r="3323" spans="1:5" s="4" customFormat="1" ht="15.75" customHeight="1" x14ac:dyDescent="0.4">
      <c r="A3323" s="1" t="s">
        <v>4120</v>
      </c>
      <c r="B3323" s="1" t="s">
        <v>4121</v>
      </c>
      <c r="C3323" s="1" t="s">
        <v>8</v>
      </c>
      <c r="D3323" s="1" t="s">
        <v>2541</v>
      </c>
      <c r="E3323" s="102">
        <v>3433</v>
      </c>
    </row>
    <row r="3324" spans="1:5" s="4" customFormat="1" ht="15.75" customHeight="1" x14ac:dyDescent="0.4">
      <c r="A3324" s="1" t="s">
        <v>4124</v>
      </c>
      <c r="B3324" s="1" t="s">
        <v>4125</v>
      </c>
      <c r="C3324" s="1" t="s">
        <v>8</v>
      </c>
      <c r="D3324" s="1" t="s">
        <v>170</v>
      </c>
      <c r="E3324" s="102">
        <v>0</v>
      </c>
    </row>
    <row r="3325" spans="1:5" s="4" customFormat="1" ht="15.75" customHeight="1" x14ac:dyDescent="0.4">
      <c r="A3325" s="1" t="s">
        <v>4126</v>
      </c>
      <c r="B3325" s="1" t="s">
        <v>4127</v>
      </c>
      <c r="C3325" s="1" t="s">
        <v>9</v>
      </c>
      <c r="D3325" s="1" t="s">
        <v>1709</v>
      </c>
      <c r="E3325" s="102">
        <v>31490</v>
      </c>
    </row>
    <row r="3326" spans="1:5" s="4" customFormat="1" ht="15.75" customHeight="1" x14ac:dyDescent="0.4">
      <c r="A3326" s="1" t="s">
        <v>8694</v>
      </c>
      <c r="B3326" s="1" t="s">
        <v>8888</v>
      </c>
      <c r="C3326" s="1" t="s">
        <v>8</v>
      </c>
      <c r="D3326" s="1" t="s">
        <v>2062</v>
      </c>
      <c r="E3326" s="102">
        <v>0</v>
      </c>
    </row>
    <row r="3327" spans="1:5" s="4" customFormat="1" ht="15.75" customHeight="1" x14ac:dyDescent="0.4">
      <c r="A3327" s="1" t="s">
        <v>4132</v>
      </c>
      <c r="B3327" s="1" t="s">
        <v>18922</v>
      </c>
      <c r="C3327" s="1" t="s">
        <v>8</v>
      </c>
      <c r="D3327" s="1" t="s">
        <v>2192</v>
      </c>
      <c r="E3327" s="102">
        <v>1328</v>
      </c>
    </row>
    <row r="3328" spans="1:5" s="4" customFormat="1" ht="15.75" customHeight="1" x14ac:dyDescent="0.4">
      <c r="A3328" s="1" t="s">
        <v>4133</v>
      </c>
      <c r="B3328" s="1" t="s">
        <v>4134</v>
      </c>
      <c r="C3328" s="1" t="s">
        <v>8</v>
      </c>
      <c r="D3328" s="1" t="s">
        <v>2782</v>
      </c>
      <c r="E3328" s="102">
        <v>26201</v>
      </c>
    </row>
    <row r="3329" spans="1:5" s="4" customFormat="1" ht="15.75" customHeight="1" x14ac:dyDescent="0.4">
      <c r="A3329" s="1" t="s">
        <v>4140</v>
      </c>
      <c r="B3329" s="1" t="s">
        <v>4141</v>
      </c>
      <c r="C3329" s="1" t="s">
        <v>8</v>
      </c>
      <c r="D3329" s="1" t="s">
        <v>170</v>
      </c>
      <c r="E3329" s="102">
        <v>5861</v>
      </c>
    </row>
    <row r="3330" spans="1:5" s="4" customFormat="1" ht="15.75" customHeight="1" x14ac:dyDescent="0.4">
      <c r="A3330" s="1" t="s">
        <v>4142</v>
      </c>
      <c r="B3330" s="1" t="s">
        <v>4143</v>
      </c>
      <c r="C3330" s="1" t="s">
        <v>11</v>
      </c>
      <c r="D3330" s="1" t="s">
        <v>13825</v>
      </c>
      <c r="E3330" s="102">
        <v>525609</v>
      </c>
    </row>
    <row r="3331" spans="1:5" s="4" customFormat="1" ht="15.75" customHeight="1" x14ac:dyDescent="0.4">
      <c r="A3331" s="1" t="s">
        <v>4149</v>
      </c>
      <c r="B3331" s="1" t="s">
        <v>8091</v>
      </c>
      <c r="C3331" s="1" t="s">
        <v>8</v>
      </c>
      <c r="D3331" s="1" t="s">
        <v>2231</v>
      </c>
      <c r="E3331" s="102">
        <v>40737</v>
      </c>
    </row>
    <row r="3332" spans="1:5" s="4" customFormat="1" ht="15.75" customHeight="1" x14ac:dyDescent="0.4">
      <c r="A3332" s="1" t="s">
        <v>4152</v>
      </c>
      <c r="B3332" s="1" t="s">
        <v>4153</v>
      </c>
      <c r="C3332" s="1" t="s">
        <v>8</v>
      </c>
      <c r="D3332" s="1" t="s">
        <v>3074</v>
      </c>
      <c r="E3332" s="102">
        <v>8012</v>
      </c>
    </row>
    <row r="3333" spans="1:5" s="4" customFormat="1" ht="15.75" customHeight="1" x14ac:dyDescent="0.4">
      <c r="A3333" s="1" t="s">
        <v>4154</v>
      </c>
      <c r="B3333" s="1" t="s">
        <v>4155</v>
      </c>
      <c r="C3333" s="1" t="s">
        <v>8</v>
      </c>
      <c r="D3333" s="1" t="s">
        <v>3074</v>
      </c>
      <c r="E3333" s="102">
        <v>7979</v>
      </c>
    </row>
    <row r="3334" spans="1:5" s="4" customFormat="1" ht="15.75" customHeight="1" x14ac:dyDescent="0.4">
      <c r="A3334" s="1" t="s">
        <v>4156</v>
      </c>
      <c r="B3334" s="1" t="s">
        <v>4157</v>
      </c>
      <c r="C3334" s="1" t="s">
        <v>8</v>
      </c>
      <c r="D3334" s="1" t="s">
        <v>3074</v>
      </c>
      <c r="E3334" s="102">
        <v>9047</v>
      </c>
    </row>
    <row r="3335" spans="1:5" s="4" customFormat="1" ht="15.75" customHeight="1" x14ac:dyDescent="0.4">
      <c r="A3335" s="1" t="s">
        <v>4158</v>
      </c>
      <c r="B3335" s="1" t="s">
        <v>18923</v>
      </c>
      <c r="C3335" s="1" t="s">
        <v>8</v>
      </c>
      <c r="D3335" s="1" t="s">
        <v>17087</v>
      </c>
      <c r="E3335" s="102">
        <v>0</v>
      </c>
    </row>
    <row r="3336" spans="1:5" s="4" customFormat="1" ht="15.75" customHeight="1" x14ac:dyDescent="0.4">
      <c r="A3336" s="1" t="s">
        <v>4159</v>
      </c>
      <c r="B3336" s="1" t="s">
        <v>17779</v>
      </c>
      <c r="C3336" s="1" t="s">
        <v>8</v>
      </c>
      <c r="D3336" s="1" t="s">
        <v>1709</v>
      </c>
      <c r="E3336" s="102">
        <v>106895</v>
      </c>
    </row>
    <row r="3337" spans="1:5" s="4" customFormat="1" ht="15.75" customHeight="1" x14ac:dyDescent="0.4">
      <c r="A3337" s="1" t="s">
        <v>4161</v>
      </c>
      <c r="B3337" s="1" t="s">
        <v>4162</v>
      </c>
      <c r="C3337" s="1" t="s">
        <v>8</v>
      </c>
      <c r="D3337" s="1" t="s">
        <v>170</v>
      </c>
      <c r="E3337" s="102">
        <v>82278</v>
      </c>
    </row>
    <row r="3338" spans="1:5" s="4" customFormat="1" ht="15.75" customHeight="1" x14ac:dyDescent="0.4">
      <c r="A3338" s="1" t="s">
        <v>8266</v>
      </c>
      <c r="B3338" s="1" t="s">
        <v>8267</v>
      </c>
      <c r="C3338" s="1" t="s">
        <v>8</v>
      </c>
      <c r="D3338" s="1" t="s">
        <v>170</v>
      </c>
      <c r="E3338" s="102">
        <v>160410</v>
      </c>
    </row>
    <row r="3339" spans="1:5" s="4" customFormat="1" ht="15.75" customHeight="1" x14ac:dyDescent="0.4">
      <c r="A3339" s="1" t="s">
        <v>8268</v>
      </c>
      <c r="B3339" s="1" t="s">
        <v>8269</v>
      </c>
      <c r="C3339" s="1" t="s">
        <v>8</v>
      </c>
      <c r="D3339" s="1" t="s">
        <v>170</v>
      </c>
      <c r="E3339" s="102">
        <v>378</v>
      </c>
    </row>
    <row r="3340" spans="1:5" s="4" customFormat="1" ht="15.75" customHeight="1" x14ac:dyDescent="0.4">
      <c r="A3340" s="1" t="s">
        <v>4163</v>
      </c>
      <c r="B3340" s="1" t="s">
        <v>4164</v>
      </c>
      <c r="C3340" s="1" t="s">
        <v>8</v>
      </c>
      <c r="D3340" s="1" t="s">
        <v>1709</v>
      </c>
      <c r="E3340" s="102">
        <v>17691</v>
      </c>
    </row>
    <row r="3341" spans="1:5" s="4" customFormat="1" ht="15.75" customHeight="1" x14ac:dyDescent="0.4">
      <c r="A3341" s="1" t="s">
        <v>4165</v>
      </c>
      <c r="B3341" s="1" t="s">
        <v>9174</v>
      </c>
      <c r="C3341" s="1" t="s">
        <v>9</v>
      </c>
      <c r="D3341" s="1" t="s">
        <v>1709</v>
      </c>
      <c r="E3341" s="102">
        <v>40244</v>
      </c>
    </row>
    <row r="3342" spans="1:5" s="4" customFormat="1" ht="15.75" customHeight="1" x14ac:dyDescent="0.4">
      <c r="A3342" s="1" t="s">
        <v>4168</v>
      </c>
      <c r="B3342" s="1" t="s">
        <v>4169</v>
      </c>
      <c r="C3342" s="1" t="s">
        <v>9</v>
      </c>
      <c r="D3342" s="1" t="s">
        <v>3549</v>
      </c>
      <c r="E3342" s="102">
        <v>0</v>
      </c>
    </row>
    <row r="3343" spans="1:5" s="4" customFormat="1" ht="15.75" customHeight="1" x14ac:dyDescent="0.4">
      <c r="A3343" s="1" t="s">
        <v>4170</v>
      </c>
      <c r="B3343" s="1" t="s">
        <v>4171</v>
      </c>
      <c r="C3343" s="1" t="s">
        <v>9</v>
      </c>
      <c r="D3343" s="1" t="s">
        <v>13825</v>
      </c>
      <c r="E3343" s="102">
        <v>36878</v>
      </c>
    </row>
    <row r="3344" spans="1:5" s="4" customFormat="1" ht="15.75" customHeight="1" x14ac:dyDescent="0.4">
      <c r="A3344" s="1" t="s">
        <v>4172</v>
      </c>
      <c r="B3344" s="1" t="s">
        <v>4173</v>
      </c>
      <c r="C3344" s="1" t="s">
        <v>9</v>
      </c>
      <c r="D3344" s="1" t="s">
        <v>1709</v>
      </c>
      <c r="E3344" s="102">
        <v>821067</v>
      </c>
    </row>
    <row r="3345" spans="1:5" s="4" customFormat="1" ht="15.75" customHeight="1" x14ac:dyDescent="0.4">
      <c r="A3345" s="1" t="s">
        <v>4174</v>
      </c>
      <c r="B3345" s="1" t="s">
        <v>4175</v>
      </c>
      <c r="C3345" s="1" t="s">
        <v>8</v>
      </c>
      <c r="D3345" s="1" t="s">
        <v>1709</v>
      </c>
      <c r="E3345" s="102">
        <v>40974</v>
      </c>
    </row>
    <row r="3346" spans="1:5" s="4" customFormat="1" ht="15.75" customHeight="1" x14ac:dyDescent="0.4">
      <c r="A3346" s="1" t="s">
        <v>4176</v>
      </c>
      <c r="B3346" s="1" t="s">
        <v>4177</v>
      </c>
      <c r="C3346" s="1" t="s">
        <v>8</v>
      </c>
      <c r="D3346" s="1" t="s">
        <v>2062</v>
      </c>
      <c r="E3346" s="102">
        <v>0</v>
      </c>
    </row>
    <row r="3347" spans="1:5" s="4" customFormat="1" ht="15.75" customHeight="1" x14ac:dyDescent="0.4">
      <c r="A3347" s="1" t="s">
        <v>4180</v>
      </c>
      <c r="B3347" s="1" t="s">
        <v>4181</v>
      </c>
      <c r="C3347" s="1" t="s">
        <v>8</v>
      </c>
      <c r="D3347" s="1" t="s">
        <v>2541</v>
      </c>
      <c r="E3347" s="102">
        <v>10191</v>
      </c>
    </row>
    <row r="3348" spans="1:5" s="4" customFormat="1" ht="15.75" customHeight="1" x14ac:dyDescent="0.4">
      <c r="A3348" s="1" t="s">
        <v>4184</v>
      </c>
      <c r="B3348" s="1" t="s">
        <v>8093</v>
      </c>
      <c r="C3348" s="1" t="s">
        <v>8</v>
      </c>
      <c r="D3348" s="1" t="s">
        <v>2062</v>
      </c>
      <c r="E3348" s="102">
        <v>9165</v>
      </c>
    </row>
    <row r="3349" spans="1:5" s="4" customFormat="1" ht="15.75" customHeight="1" x14ac:dyDescent="0.4">
      <c r="A3349" s="1" t="s">
        <v>4185</v>
      </c>
      <c r="B3349" s="1" t="s">
        <v>4186</v>
      </c>
      <c r="C3349" s="1" t="s">
        <v>8</v>
      </c>
      <c r="D3349" s="1" t="s">
        <v>2062</v>
      </c>
      <c r="E3349" s="102">
        <v>2506</v>
      </c>
    </row>
    <row r="3350" spans="1:5" s="4" customFormat="1" ht="15.75" customHeight="1" x14ac:dyDescent="0.4">
      <c r="A3350" s="1" t="s">
        <v>4189</v>
      </c>
      <c r="B3350" s="1" t="s">
        <v>4190</v>
      </c>
      <c r="C3350" s="1" t="s">
        <v>8</v>
      </c>
      <c r="D3350" s="1" t="s">
        <v>2062</v>
      </c>
      <c r="E3350" s="102">
        <v>4235</v>
      </c>
    </row>
    <row r="3351" spans="1:5" s="4" customFormat="1" ht="15.75" customHeight="1" x14ac:dyDescent="0.4">
      <c r="A3351" s="1" t="s">
        <v>4191</v>
      </c>
      <c r="B3351" s="1" t="s">
        <v>4192</v>
      </c>
      <c r="C3351" s="1" t="s">
        <v>8</v>
      </c>
      <c r="D3351" s="1" t="s">
        <v>2062</v>
      </c>
      <c r="E3351" s="102">
        <v>2675</v>
      </c>
    </row>
    <row r="3352" spans="1:5" s="4" customFormat="1" ht="15.75" customHeight="1" x14ac:dyDescent="0.4">
      <c r="A3352" s="1" t="s">
        <v>8270</v>
      </c>
      <c r="B3352" s="1" t="s">
        <v>8271</v>
      </c>
      <c r="C3352" s="1" t="s">
        <v>9</v>
      </c>
      <c r="D3352" s="1" t="s">
        <v>1709</v>
      </c>
      <c r="E3352" s="102">
        <v>62039</v>
      </c>
    </row>
    <row r="3353" spans="1:5" s="4" customFormat="1" ht="15.75" customHeight="1" x14ac:dyDescent="0.4">
      <c r="A3353" s="1" t="s">
        <v>4199</v>
      </c>
      <c r="B3353" s="1" t="s">
        <v>8094</v>
      </c>
      <c r="C3353" s="1" t="s">
        <v>8</v>
      </c>
      <c r="D3353" s="1" t="s">
        <v>2231</v>
      </c>
      <c r="E3353" s="102">
        <v>257451</v>
      </c>
    </row>
    <row r="3354" spans="1:5" s="4" customFormat="1" ht="15.75" customHeight="1" x14ac:dyDescent="0.4">
      <c r="A3354" s="1" t="s">
        <v>4200</v>
      </c>
      <c r="B3354" s="1" t="s">
        <v>8095</v>
      </c>
      <c r="C3354" s="1" t="s">
        <v>8</v>
      </c>
      <c r="D3354" s="1" t="s">
        <v>2231</v>
      </c>
      <c r="E3354" s="102">
        <v>265610</v>
      </c>
    </row>
    <row r="3355" spans="1:5" s="4" customFormat="1" ht="15.75" customHeight="1" x14ac:dyDescent="0.4">
      <c r="A3355" s="1" t="s">
        <v>4201</v>
      </c>
      <c r="B3355" s="1" t="s">
        <v>4202</v>
      </c>
      <c r="C3355" s="1" t="s">
        <v>8</v>
      </c>
      <c r="D3355" s="1" t="s">
        <v>1709</v>
      </c>
      <c r="E3355" s="102">
        <v>21447</v>
      </c>
    </row>
    <row r="3356" spans="1:5" s="4" customFormat="1" ht="15.75" customHeight="1" x14ac:dyDescent="0.4">
      <c r="A3356" s="1" t="s">
        <v>4203</v>
      </c>
      <c r="B3356" s="1" t="s">
        <v>4204</v>
      </c>
      <c r="C3356" s="1" t="s">
        <v>11429</v>
      </c>
      <c r="D3356" s="1" t="s">
        <v>1709</v>
      </c>
      <c r="E3356" s="102">
        <v>0</v>
      </c>
    </row>
    <row r="3357" spans="1:5" s="4" customFormat="1" ht="15.75" customHeight="1" x14ac:dyDescent="0.4">
      <c r="A3357" s="1" t="s">
        <v>4205</v>
      </c>
      <c r="B3357" s="1" t="s">
        <v>8096</v>
      </c>
      <c r="C3357" s="1" t="s">
        <v>8</v>
      </c>
      <c r="D3357" s="1" t="s">
        <v>1709</v>
      </c>
      <c r="E3357" s="102">
        <v>8029</v>
      </c>
    </row>
    <row r="3358" spans="1:5" s="4" customFormat="1" ht="15.75" customHeight="1" x14ac:dyDescent="0.4">
      <c r="A3358" s="1" t="s">
        <v>4206</v>
      </c>
      <c r="B3358" s="1" t="s">
        <v>17780</v>
      </c>
      <c r="C3358" s="1" t="s">
        <v>9</v>
      </c>
      <c r="D3358" s="1" t="s">
        <v>13825</v>
      </c>
      <c r="E3358" s="102">
        <v>31931</v>
      </c>
    </row>
    <row r="3359" spans="1:5" s="4" customFormat="1" ht="15.75" customHeight="1" x14ac:dyDescent="0.4">
      <c r="A3359" s="1" t="s">
        <v>4207</v>
      </c>
      <c r="B3359" s="1" t="s">
        <v>18924</v>
      </c>
      <c r="C3359" s="1" t="s">
        <v>8</v>
      </c>
      <c r="D3359" s="1" t="s">
        <v>2192</v>
      </c>
      <c r="E3359" s="102">
        <v>9485</v>
      </c>
    </row>
    <row r="3360" spans="1:5" s="4" customFormat="1" ht="15.75" customHeight="1" x14ac:dyDescent="0.4">
      <c r="A3360" s="1" t="s">
        <v>4210</v>
      </c>
      <c r="B3360" s="1" t="s">
        <v>18925</v>
      </c>
      <c r="C3360" s="1" t="s">
        <v>8</v>
      </c>
      <c r="D3360" s="1" t="s">
        <v>2192</v>
      </c>
      <c r="E3360" s="102">
        <v>3771</v>
      </c>
    </row>
    <row r="3361" spans="1:5" s="4" customFormat="1" ht="15.75" customHeight="1" x14ac:dyDescent="0.4">
      <c r="A3361" s="1" t="s">
        <v>4213</v>
      </c>
      <c r="B3361" s="1" t="s">
        <v>9175</v>
      </c>
      <c r="C3361" s="1" t="s">
        <v>8</v>
      </c>
      <c r="D3361" s="1" t="s">
        <v>3662</v>
      </c>
      <c r="E3361" s="102">
        <v>7983</v>
      </c>
    </row>
    <row r="3362" spans="1:5" s="4" customFormat="1" ht="15.75" customHeight="1" x14ac:dyDescent="0.4">
      <c r="A3362" s="1" t="s">
        <v>4214</v>
      </c>
      <c r="B3362" s="1" t="s">
        <v>4215</v>
      </c>
      <c r="C3362" s="1" t="s">
        <v>8</v>
      </c>
      <c r="D3362" s="1" t="s">
        <v>2062</v>
      </c>
      <c r="E3362" s="102">
        <v>0</v>
      </c>
    </row>
    <row r="3363" spans="1:5" s="4" customFormat="1" ht="15.75" customHeight="1" x14ac:dyDescent="0.4">
      <c r="A3363" s="1" t="s">
        <v>4216</v>
      </c>
      <c r="B3363" s="1" t="s">
        <v>4217</v>
      </c>
      <c r="C3363" s="1" t="s">
        <v>8</v>
      </c>
      <c r="D3363" s="1" t="s">
        <v>2062</v>
      </c>
      <c r="E3363" s="102">
        <v>0</v>
      </c>
    </row>
    <row r="3364" spans="1:5" s="4" customFormat="1" ht="15.75" customHeight="1" x14ac:dyDescent="0.4">
      <c r="A3364" s="1" t="s">
        <v>4219</v>
      </c>
      <c r="B3364" s="1" t="s">
        <v>4220</v>
      </c>
      <c r="C3364" s="1" t="s">
        <v>9</v>
      </c>
      <c r="D3364" s="1" t="s">
        <v>4221</v>
      </c>
      <c r="E3364" s="102">
        <v>1516</v>
      </c>
    </row>
    <row r="3365" spans="1:5" s="4" customFormat="1" ht="15.75" customHeight="1" x14ac:dyDescent="0.4">
      <c r="A3365" s="1" t="s">
        <v>4222</v>
      </c>
      <c r="B3365" s="1" t="s">
        <v>4223</v>
      </c>
      <c r="C3365" s="1" t="s">
        <v>9</v>
      </c>
      <c r="D3365" s="1" t="s">
        <v>1709</v>
      </c>
      <c r="E3365" s="102">
        <v>0</v>
      </c>
    </row>
    <row r="3366" spans="1:5" s="4" customFormat="1" ht="15.75" customHeight="1" x14ac:dyDescent="0.4">
      <c r="A3366" s="1" t="s">
        <v>4224</v>
      </c>
      <c r="B3366" s="1" t="s">
        <v>4225</v>
      </c>
      <c r="C3366" s="1" t="s">
        <v>9</v>
      </c>
      <c r="D3366" s="1" t="s">
        <v>4148</v>
      </c>
      <c r="E3366" s="102">
        <v>0</v>
      </c>
    </row>
    <row r="3367" spans="1:5" s="4" customFormat="1" ht="15.75" customHeight="1" x14ac:dyDescent="0.4">
      <c r="A3367" s="1" t="s">
        <v>4226</v>
      </c>
      <c r="B3367" s="1" t="s">
        <v>17784</v>
      </c>
      <c r="C3367" s="1" t="s">
        <v>7</v>
      </c>
      <c r="D3367" s="1" t="s">
        <v>4148</v>
      </c>
      <c r="E3367" s="102">
        <v>0</v>
      </c>
    </row>
    <row r="3368" spans="1:5" s="4" customFormat="1" ht="15.75" customHeight="1" x14ac:dyDescent="0.4">
      <c r="A3368" s="1" t="s">
        <v>8272</v>
      </c>
      <c r="B3368" s="1" t="s">
        <v>8273</v>
      </c>
      <c r="C3368" s="1" t="s">
        <v>7</v>
      </c>
      <c r="D3368" s="1" t="s">
        <v>2117</v>
      </c>
      <c r="E3368" s="102">
        <v>0</v>
      </c>
    </row>
    <row r="3369" spans="1:5" s="4" customFormat="1" ht="15.75" customHeight="1" x14ac:dyDescent="0.4">
      <c r="A3369" s="1" t="s">
        <v>4229</v>
      </c>
      <c r="B3369" s="1" t="s">
        <v>4230</v>
      </c>
      <c r="C3369" s="1" t="s">
        <v>8</v>
      </c>
      <c r="D3369" s="1" t="s">
        <v>1709</v>
      </c>
      <c r="E3369" s="102">
        <v>363</v>
      </c>
    </row>
    <row r="3370" spans="1:5" s="4" customFormat="1" ht="15.75" customHeight="1" x14ac:dyDescent="0.4">
      <c r="A3370" s="1" t="s">
        <v>4231</v>
      </c>
      <c r="B3370" s="1" t="s">
        <v>4232</v>
      </c>
      <c r="C3370" s="1" t="s">
        <v>8</v>
      </c>
      <c r="D3370" s="1" t="s">
        <v>4233</v>
      </c>
      <c r="E3370" s="102">
        <v>9686</v>
      </c>
    </row>
    <row r="3371" spans="1:5" s="4" customFormat="1" ht="15.75" customHeight="1" x14ac:dyDescent="0.4">
      <c r="A3371" s="1" t="s">
        <v>4234</v>
      </c>
      <c r="B3371" s="1" t="s">
        <v>4235</v>
      </c>
      <c r="C3371" s="1" t="s">
        <v>8</v>
      </c>
      <c r="D3371" s="1" t="s">
        <v>4233</v>
      </c>
      <c r="E3371" s="102">
        <v>11992</v>
      </c>
    </row>
    <row r="3372" spans="1:5" s="4" customFormat="1" ht="15.75" customHeight="1" x14ac:dyDescent="0.4">
      <c r="A3372" s="1" t="s">
        <v>4236</v>
      </c>
      <c r="B3372" s="1" t="s">
        <v>4237</v>
      </c>
      <c r="C3372" s="1" t="s">
        <v>8</v>
      </c>
      <c r="D3372" s="1" t="s">
        <v>4233</v>
      </c>
      <c r="E3372" s="102">
        <v>11129</v>
      </c>
    </row>
    <row r="3373" spans="1:5" s="4" customFormat="1" ht="15.75" customHeight="1" x14ac:dyDescent="0.4">
      <c r="A3373" s="1" t="s">
        <v>4238</v>
      </c>
      <c r="B3373" s="1" t="s">
        <v>4239</v>
      </c>
      <c r="C3373" s="1" t="s">
        <v>8</v>
      </c>
      <c r="D3373" s="1" t="s">
        <v>4233</v>
      </c>
      <c r="E3373" s="102">
        <v>11637</v>
      </c>
    </row>
    <row r="3374" spans="1:5" s="4" customFormat="1" ht="15.75" customHeight="1" x14ac:dyDescent="0.4">
      <c r="A3374" s="1" t="s">
        <v>4240</v>
      </c>
      <c r="B3374" s="1" t="s">
        <v>4241</v>
      </c>
      <c r="C3374" s="1" t="s">
        <v>8</v>
      </c>
      <c r="D3374" s="1" t="s">
        <v>4233</v>
      </c>
      <c r="E3374" s="102">
        <v>15295</v>
      </c>
    </row>
    <row r="3375" spans="1:5" s="4" customFormat="1" ht="15.75" customHeight="1" x14ac:dyDescent="0.4">
      <c r="A3375" s="1" t="s">
        <v>4242</v>
      </c>
      <c r="B3375" s="1" t="s">
        <v>4243</v>
      </c>
      <c r="C3375" s="1" t="s">
        <v>8</v>
      </c>
      <c r="D3375" s="1" t="s">
        <v>4233</v>
      </c>
      <c r="E3375" s="102">
        <v>14720</v>
      </c>
    </row>
    <row r="3376" spans="1:5" s="4" customFormat="1" ht="15.75" customHeight="1" x14ac:dyDescent="0.4">
      <c r="A3376" s="1" t="s">
        <v>4246</v>
      </c>
      <c r="B3376" s="1" t="s">
        <v>4247</v>
      </c>
      <c r="C3376" s="1" t="s">
        <v>9</v>
      </c>
      <c r="D3376" s="1" t="s">
        <v>13825</v>
      </c>
      <c r="E3376" s="102">
        <v>46633</v>
      </c>
    </row>
    <row r="3377" spans="1:5" s="4" customFormat="1" ht="15.75" customHeight="1" x14ac:dyDescent="0.4">
      <c r="A3377" s="1" t="s">
        <v>4248</v>
      </c>
      <c r="B3377" s="1" t="s">
        <v>4249</v>
      </c>
      <c r="C3377" s="1" t="s">
        <v>9</v>
      </c>
      <c r="D3377" s="1" t="s">
        <v>1709</v>
      </c>
      <c r="E3377" s="102">
        <v>232</v>
      </c>
    </row>
    <row r="3378" spans="1:5" s="4" customFormat="1" ht="15.75" customHeight="1" x14ac:dyDescent="0.4">
      <c r="A3378" s="1" t="s">
        <v>4250</v>
      </c>
      <c r="B3378" s="1" t="s">
        <v>13549</v>
      </c>
      <c r="C3378" s="1" t="s">
        <v>4</v>
      </c>
      <c r="D3378" s="1" t="s">
        <v>2117</v>
      </c>
      <c r="E3378" s="102">
        <v>49065</v>
      </c>
    </row>
    <row r="3379" spans="1:5" s="4" customFormat="1" ht="15.75" customHeight="1" x14ac:dyDescent="0.4">
      <c r="A3379" s="1" t="s">
        <v>4252</v>
      </c>
      <c r="B3379" s="1" t="s">
        <v>4253</v>
      </c>
      <c r="C3379" s="1" t="s">
        <v>8</v>
      </c>
      <c r="D3379" s="1" t="s">
        <v>2231</v>
      </c>
      <c r="E3379" s="102">
        <v>3170</v>
      </c>
    </row>
    <row r="3380" spans="1:5" s="4" customFormat="1" ht="15.75" customHeight="1" x14ac:dyDescent="0.4">
      <c r="A3380" s="1" t="s">
        <v>4254</v>
      </c>
      <c r="B3380" s="1" t="s">
        <v>4255</v>
      </c>
      <c r="C3380" s="1" t="s">
        <v>8</v>
      </c>
      <c r="D3380" s="1" t="s">
        <v>170</v>
      </c>
      <c r="E3380" s="102">
        <v>18885</v>
      </c>
    </row>
    <row r="3381" spans="1:5" s="4" customFormat="1" ht="15.75" customHeight="1" x14ac:dyDescent="0.4">
      <c r="A3381" s="1" t="s">
        <v>4256</v>
      </c>
      <c r="B3381" s="1" t="s">
        <v>4257</v>
      </c>
      <c r="C3381" s="1" t="s">
        <v>8</v>
      </c>
      <c r="D3381" s="1" t="s">
        <v>2541</v>
      </c>
      <c r="E3381" s="102">
        <v>5227</v>
      </c>
    </row>
    <row r="3382" spans="1:5" s="4" customFormat="1" ht="15.75" customHeight="1" x14ac:dyDescent="0.4">
      <c r="A3382" s="1" t="s">
        <v>4259</v>
      </c>
      <c r="B3382" s="1" t="s">
        <v>4260</v>
      </c>
      <c r="C3382" s="1" t="s">
        <v>8</v>
      </c>
      <c r="D3382" s="1" t="s">
        <v>2541</v>
      </c>
      <c r="E3382" s="102">
        <v>8136</v>
      </c>
    </row>
    <row r="3383" spans="1:5" s="4" customFormat="1" ht="15.75" customHeight="1" x14ac:dyDescent="0.4">
      <c r="A3383" s="1" t="s">
        <v>4261</v>
      </c>
      <c r="B3383" s="1" t="s">
        <v>4262</v>
      </c>
      <c r="C3383" s="1" t="s">
        <v>8</v>
      </c>
      <c r="D3383" s="1" t="s">
        <v>2062</v>
      </c>
      <c r="E3383" s="102">
        <v>47327</v>
      </c>
    </row>
    <row r="3384" spans="1:5" s="4" customFormat="1" ht="15.75" customHeight="1" x14ac:dyDescent="0.4">
      <c r="A3384" s="1" t="s">
        <v>4263</v>
      </c>
      <c r="B3384" s="1" t="s">
        <v>4264</v>
      </c>
      <c r="C3384" s="1" t="s">
        <v>9</v>
      </c>
      <c r="D3384" s="1" t="s">
        <v>1709</v>
      </c>
      <c r="E3384" s="102">
        <v>74632</v>
      </c>
    </row>
    <row r="3385" spans="1:5" s="4" customFormat="1" ht="15.75" customHeight="1" x14ac:dyDescent="0.4">
      <c r="A3385" s="1" t="s">
        <v>4275</v>
      </c>
      <c r="B3385" s="1" t="s">
        <v>18926</v>
      </c>
      <c r="C3385" s="1" t="s">
        <v>8</v>
      </c>
      <c r="D3385" s="1" t="s">
        <v>2012</v>
      </c>
      <c r="E3385" s="102">
        <v>0</v>
      </c>
    </row>
    <row r="3386" spans="1:5" s="4" customFormat="1" ht="15.75" customHeight="1" x14ac:dyDescent="0.4">
      <c r="A3386" s="1" t="s">
        <v>4276</v>
      </c>
      <c r="B3386" s="1" t="s">
        <v>4277</v>
      </c>
      <c r="C3386" s="1" t="s">
        <v>9</v>
      </c>
      <c r="D3386" s="1" t="s">
        <v>1709</v>
      </c>
      <c r="E3386" s="102">
        <v>335878</v>
      </c>
    </row>
    <row r="3387" spans="1:5" s="4" customFormat="1" ht="15.75" customHeight="1" x14ac:dyDescent="0.4">
      <c r="A3387" s="1" t="s">
        <v>4278</v>
      </c>
      <c r="B3387" s="1" t="s">
        <v>4279</v>
      </c>
      <c r="C3387" s="1" t="s">
        <v>9</v>
      </c>
      <c r="D3387" s="1" t="s">
        <v>1709</v>
      </c>
      <c r="E3387" s="102">
        <v>229828</v>
      </c>
    </row>
    <row r="3388" spans="1:5" s="4" customFormat="1" ht="15.75" customHeight="1" x14ac:dyDescent="0.4">
      <c r="A3388" s="1" t="s">
        <v>4280</v>
      </c>
      <c r="B3388" s="1" t="s">
        <v>4281</v>
      </c>
      <c r="C3388" s="1" t="s">
        <v>8</v>
      </c>
      <c r="D3388" s="1" t="s">
        <v>2018</v>
      </c>
      <c r="E3388" s="102">
        <v>1831</v>
      </c>
    </row>
    <row r="3389" spans="1:5" s="4" customFormat="1" ht="15.75" customHeight="1" x14ac:dyDescent="0.4">
      <c r="A3389" s="1" t="s">
        <v>4283</v>
      </c>
      <c r="B3389" s="1" t="s">
        <v>4284</v>
      </c>
      <c r="C3389" s="1" t="s">
        <v>8</v>
      </c>
      <c r="D3389" s="1" t="s">
        <v>2018</v>
      </c>
      <c r="E3389" s="102">
        <v>5377</v>
      </c>
    </row>
    <row r="3390" spans="1:5" s="4" customFormat="1" ht="15.75" customHeight="1" x14ac:dyDescent="0.4">
      <c r="A3390" s="1" t="s">
        <v>4285</v>
      </c>
      <c r="B3390" s="1" t="s">
        <v>4286</v>
      </c>
      <c r="C3390" s="1" t="s">
        <v>8</v>
      </c>
      <c r="D3390" s="1" t="s">
        <v>2018</v>
      </c>
      <c r="E3390" s="102">
        <v>0</v>
      </c>
    </row>
    <row r="3391" spans="1:5" s="4" customFormat="1" ht="15.75" customHeight="1" x14ac:dyDescent="0.4">
      <c r="A3391" s="1" t="s">
        <v>4287</v>
      </c>
      <c r="B3391" s="1" t="s">
        <v>8098</v>
      </c>
      <c r="C3391" s="1" t="s">
        <v>8</v>
      </c>
      <c r="D3391" s="1" t="s">
        <v>23</v>
      </c>
      <c r="E3391" s="102">
        <v>3298</v>
      </c>
    </row>
    <row r="3392" spans="1:5" s="4" customFormat="1" ht="15.75" customHeight="1" x14ac:dyDescent="0.4">
      <c r="A3392" s="1" t="s">
        <v>4288</v>
      </c>
      <c r="B3392" s="1" t="s">
        <v>4289</v>
      </c>
      <c r="C3392" s="1" t="s">
        <v>9</v>
      </c>
      <c r="D3392" s="1" t="s">
        <v>1999</v>
      </c>
      <c r="E3392" s="102">
        <v>1460323</v>
      </c>
    </row>
    <row r="3393" spans="1:5" s="4" customFormat="1" ht="15.75" customHeight="1" x14ac:dyDescent="0.4">
      <c r="A3393" s="1" t="s">
        <v>4290</v>
      </c>
      <c r="B3393" s="1" t="s">
        <v>4291</v>
      </c>
      <c r="C3393" s="1" t="s">
        <v>9</v>
      </c>
      <c r="D3393" s="1" t="s">
        <v>1709</v>
      </c>
      <c r="E3393" s="102">
        <v>92551</v>
      </c>
    </row>
    <row r="3394" spans="1:5" s="4" customFormat="1" ht="15.75" customHeight="1" x14ac:dyDescent="0.4">
      <c r="A3394" s="1" t="s">
        <v>8274</v>
      </c>
      <c r="B3394" s="1" t="s">
        <v>8275</v>
      </c>
      <c r="C3394" s="1" t="s">
        <v>9</v>
      </c>
      <c r="D3394" s="1" t="s">
        <v>1709</v>
      </c>
      <c r="E3394" s="102">
        <v>307872</v>
      </c>
    </row>
    <row r="3395" spans="1:5" s="4" customFormat="1" ht="15.75" customHeight="1" x14ac:dyDescent="0.4">
      <c r="A3395" s="1" t="s">
        <v>4293</v>
      </c>
      <c r="B3395" s="1" t="s">
        <v>4294</v>
      </c>
      <c r="C3395" s="1" t="s">
        <v>8</v>
      </c>
      <c r="D3395" s="1" t="s">
        <v>2018</v>
      </c>
      <c r="E3395" s="102">
        <v>11592</v>
      </c>
    </row>
    <row r="3396" spans="1:5" s="4" customFormat="1" ht="15.75" customHeight="1" x14ac:dyDescent="0.4">
      <c r="A3396" s="1" t="s">
        <v>4295</v>
      </c>
      <c r="B3396" s="1" t="s">
        <v>4296</v>
      </c>
      <c r="C3396" s="1" t="s">
        <v>8</v>
      </c>
      <c r="D3396" s="1" t="s">
        <v>2018</v>
      </c>
      <c r="E3396" s="102">
        <v>10416</v>
      </c>
    </row>
    <row r="3397" spans="1:5" s="4" customFormat="1" ht="15.75" customHeight="1" x14ac:dyDescent="0.4">
      <c r="A3397" s="1" t="s">
        <v>4297</v>
      </c>
      <c r="B3397" s="1" t="s">
        <v>8099</v>
      </c>
      <c r="C3397" s="1" t="s">
        <v>8</v>
      </c>
      <c r="D3397" s="1" t="s">
        <v>170</v>
      </c>
      <c r="E3397" s="102">
        <v>1139</v>
      </c>
    </row>
    <row r="3398" spans="1:5" s="4" customFormat="1" ht="15.75" customHeight="1" x14ac:dyDescent="0.4">
      <c r="A3398" s="1" t="s">
        <v>4298</v>
      </c>
      <c r="B3398" s="1" t="s">
        <v>8100</v>
      </c>
      <c r="C3398" s="1" t="s">
        <v>8</v>
      </c>
      <c r="D3398" s="1" t="s">
        <v>170</v>
      </c>
      <c r="E3398" s="102">
        <v>72</v>
      </c>
    </row>
    <row r="3399" spans="1:5" s="4" customFormat="1" ht="15.75" customHeight="1" x14ac:dyDescent="0.4">
      <c r="A3399" s="1" t="s">
        <v>4299</v>
      </c>
      <c r="B3399" s="1" t="s">
        <v>8101</v>
      </c>
      <c r="C3399" s="1" t="s">
        <v>8</v>
      </c>
      <c r="D3399" s="1" t="s">
        <v>170</v>
      </c>
      <c r="E3399" s="102">
        <v>1093</v>
      </c>
    </row>
    <row r="3400" spans="1:5" s="4" customFormat="1" ht="15.75" customHeight="1" x14ac:dyDescent="0.4">
      <c r="A3400" s="1" t="s">
        <v>4300</v>
      </c>
      <c r="B3400" s="1" t="s">
        <v>8102</v>
      </c>
      <c r="C3400" s="1" t="s">
        <v>8</v>
      </c>
      <c r="D3400" s="1" t="s">
        <v>170</v>
      </c>
      <c r="E3400" s="102">
        <v>5132</v>
      </c>
    </row>
    <row r="3401" spans="1:5" s="4" customFormat="1" ht="15.75" customHeight="1" x14ac:dyDescent="0.4">
      <c r="A3401" s="1" t="s">
        <v>4301</v>
      </c>
      <c r="B3401" s="1" t="s">
        <v>8103</v>
      </c>
      <c r="C3401" s="1" t="s">
        <v>8</v>
      </c>
      <c r="D3401" s="1" t="s">
        <v>170</v>
      </c>
      <c r="E3401" s="102">
        <v>5</v>
      </c>
    </row>
    <row r="3402" spans="1:5" s="4" customFormat="1" ht="15.75" customHeight="1" x14ac:dyDescent="0.4">
      <c r="A3402" s="1" t="s">
        <v>4302</v>
      </c>
      <c r="B3402" s="1" t="s">
        <v>4303</v>
      </c>
      <c r="C3402" s="1" t="s">
        <v>9</v>
      </c>
      <c r="D3402" s="1" t="s">
        <v>13825</v>
      </c>
      <c r="E3402" s="102">
        <v>256519</v>
      </c>
    </row>
    <row r="3403" spans="1:5" s="4" customFormat="1" ht="15.75" customHeight="1" x14ac:dyDescent="0.4">
      <c r="A3403" s="1" t="s">
        <v>4306</v>
      </c>
      <c r="B3403" s="1" t="s">
        <v>4307</v>
      </c>
      <c r="C3403" s="1" t="s">
        <v>4</v>
      </c>
      <c r="D3403" s="1" t="s">
        <v>1709</v>
      </c>
      <c r="E3403" s="102">
        <v>9689</v>
      </c>
    </row>
    <row r="3404" spans="1:5" s="4" customFormat="1" ht="15.75" customHeight="1" x14ac:dyDescent="0.4">
      <c r="A3404" s="1" t="s">
        <v>4308</v>
      </c>
      <c r="B3404" s="1" t="s">
        <v>4309</v>
      </c>
      <c r="C3404" s="1" t="s">
        <v>8</v>
      </c>
      <c r="D3404" s="1" t="s">
        <v>2062</v>
      </c>
      <c r="E3404" s="102">
        <v>72433</v>
      </c>
    </row>
    <row r="3405" spans="1:5" s="4" customFormat="1" ht="15.75" customHeight="1" x14ac:dyDescent="0.4">
      <c r="A3405" s="1" t="s">
        <v>8695</v>
      </c>
      <c r="B3405" s="1" t="s">
        <v>8889</v>
      </c>
      <c r="C3405" s="1" t="s">
        <v>9</v>
      </c>
      <c r="D3405" s="1" t="s">
        <v>1709</v>
      </c>
      <c r="E3405" s="102">
        <v>71272</v>
      </c>
    </row>
    <row r="3406" spans="1:5" s="4" customFormat="1" ht="15.75" customHeight="1" x14ac:dyDescent="0.4">
      <c r="A3406" s="1" t="s">
        <v>4310</v>
      </c>
      <c r="B3406" s="1" t="s">
        <v>4311</v>
      </c>
      <c r="C3406" s="1" t="s">
        <v>8</v>
      </c>
      <c r="D3406" s="1" t="s">
        <v>2018</v>
      </c>
      <c r="E3406" s="102">
        <v>10890</v>
      </c>
    </row>
    <row r="3407" spans="1:5" s="4" customFormat="1" ht="15.75" customHeight="1" x14ac:dyDescent="0.4">
      <c r="A3407" s="1" t="s">
        <v>4312</v>
      </c>
      <c r="B3407" s="1" t="s">
        <v>8104</v>
      </c>
      <c r="C3407" s="1" t="s">
        <v>8</v>
      </c>
      <c r="D3407" s="1" t="s">
        <v>170</v>
      </c>
      <c r="E3407" s="102">
        <v>0</v>
      </c>
    </row>
    <row r="3408" spans="1:5" s="4" customFormat="1" ht="15.75" customHeight="1" x14ac:dyDescent="0.4">
      <c r="A3408" s="1" t="s">
        <v>4313</v>
      </c>
      <c r="B3408" s="1" t="s">
        <v>8105</v>
      </c>
      <c r="C3408" s="1" t="s">
        <v>8</v>
      </c>
      <c r="D3408" s="1" t="s">
        <v>170</v>
      </c>
      <c r="E3408" s="102">
        <v>1558</v>
      </c>
    </row>
    <row r="3409" spans="1:5" s="4" customFormat="1" ht="15.75" customHeight="1" x14ac:dyDescent="0.4">
      <c r="A3409" s="1" t="s">
        <v>4315</v>
      </c>
      <c r="B3409" s="1" t="s">
        <v>10221</v>
      </c>
      <c r="C3409" s="1" t="s">
        <v>9</v>
      </c>
      <c r="D3409" s="1" t="s">
        <v>1709</v>
      </c>
      <c r="E3409" s="102">
        <v>5635</v>
      </c>
    </row>
    <row r="3410" spans="1:5" s="4" customFormat="1" ht="15.75" customHeight="1" x14ac:dyDescent="0.4">
      <c r="A3410" s="1" t="s">
        <v>4316</v>
      </c>
      <c r="B3410" s="1" t="s">
        <v>4317</v>
      </c>
      <c r="C3410" s="1" t="s">
        <v>9</v>
      </c>
      <c r="D3410" s="1" t="s">
        <v>1709</v>
      </c>
      <c r="E3410" s="102">
        <v>498843</v>
      </c>
    </row>
    <row r="3411" spans="1:5" s="4" customFormat="1" ht="15.75" customHeight="1" x14ac:dyDescent="0.4">
      <c r="A3411" s="1" t="s">
        <v>4318</v>
      </c>
      <c r="B3411" s="1" t="s">
        <v>4319</v>
      </c>
      <c r="C3411" s="1" t="s">
        <v>9</v>
      </c>
      <c r="D3411" s="1" t="s">
        <v>1709</v>
      </c>
      <c r="E3411" s="102">
        <v>166173</v>
      </c>
    </row>
    <row r="3412" spans="1:5" s="4" customFormat="1" ht="15.75" customHeight="1" x14ac:dyDescent="0.4">
      <c r="A3412" s="1" t="s">
        <v>4320</v>
      </c>
      <c r="B3412" s="1" t="s">
        <v>4321</v>
      </c>
      <c r="C3412" s="1" t="s">
        <v>9</v>
      </c>
      <c r="D3412" s="1" t="s">
        <v>1709</v>
      </c>
      <c r="E3412" s="102">
        <v>108495</v>
      </c>
    </row>
    <row r="3413" spans="1:5" s="4" customFormat="1" ht="15.75" customHeight="1" x14ac:dyDescent="0.4">
      <c r="A3413" s="1" t="s">
        <v>4322</v>
      </c>
      <c r="B3413" s="1" t="s">
        <v>4323</v>
      </c>
      <c r="C3413" s="1" t="s">
        <v>9</v>
      </c>
      <c r="D3413" s="1" t="s">
        <v>1709</v>
      </c>
      <c r="E3413" s="102">
        <v>44008</v>
      </c>
    </row>
    <row r="3414" spans="1:5" s="4" customFormat="1" ht="15.75" customHeight="1" x14ac:dyDescent="0.4">
      <c r="A3414" s="1" t="s">
        <v>4324</v>
      </c>
      <c r="B3414" s="1" t="s">
        <v>8841</v>
      </c>
      <c r="C3414" s="1" t="s">
        <v>9</v>
      </c>
      <c r="D3414" s="1" t="s">
        <v>1709</v>
      </c>
      <c r="E3414" s="102">
        <v>76460</v>
      </c>
    </row>
    <row r="3415" spans="1:5" s="4" customFormat="1" ht="15.75" customHeight="1" x14ac:dyDescent="0.4">
      <c r="A3415" s="1" t="s">
        <v>4326</v>
      </c>
      <c r="B3415" s="1" t="s">
        <v>8840</v>
      </c>
      <c r="C3415" s="1" t="s">
        <v>9</v>
      </c>
      <c r="D3415" s="1" t="s">
        <v>1709</v>
      </c>
      <c r="E3415" s="102">
        <v>99073</v>
      </c>
    </row>
    <row r="3416" spans="1:5" s="4" customFormat="1" ht="15.75" customHeight="1" x14ac:dyDescent="0.4">
      <c r="A3416" s="1" t="s">
        <v>4328</v>
      </c>
      <c r="B3416" s="1" t="s">
        <v>4329</v>
      </c>
      <c r="C3416" s="1" t="s">
        <v>8</v>
      </c>
      <c r="D3416" s="1" t="s">
        <v>2541</v>
      </c>
      <c r="E3416" s="102">
        <v>13614</v>
      </c>
    </row>
    <row r="3417" spans="1:5" s="4" customFormat="1" ht="15.75" customHeight="1" x14ac:dyDescent="0.4">
      <c r="A3417" s="1" t="s">
        <v>8696</v>
      </c>
      <c r="B3417" s="1" t="s">
        <v>8890</v>
      </c>
      <c r="C3417" s="1" t="s">
        <v>9</v>
      </c>
      <c r="D3417" s="1" t="s">
        <v>4703</v>
      </c>
      <c r="E3417" s="102">
        <v>0</v>
      </c>
    </row>
    <row r="3418" spans="1:5" s="4" customFormat="1" ht="15.75" customHeight="1" x14ac:dyDescent="0.4">
      <c r="A3418" s="1" t="s">
        <v>8276</v>
      </c>
      <c r="B3418" s="1" t="s">
        <v>8277</v>
      </c>
      <c r="C3418" s="1" t="s">
        <v>8</v>
      </c>
      <c r="D3418" s="1" t="s">
        <v>2231</v>
      </c>
      <c r="E3418" s="102">
        <v>0</v>
      </c>
    </row>
    <row r="3419" spans="1:5" s="4" customFormat="1" ht="15.75" customHeight="1" x14ac:dyDescent="0.4">
      <c r="A3419" s="1" t="s">
        <v>4334</v>
      </c>
      <c r="B3419" s="1" t="s">
        <v>4335</v>
      </c>
      <c r="C3419" s="1" t="s">
        <v>8</v>
      </c>
      <c r="D3419" s="1" t="s">
        <v>2231</v>
      </c>
      <c r="E3419" s="102">
        <v>6152</v>
      </c>
    </row>
    <row r="3420" spans="1:5" s="4" customFormat="1" ht="15.75" customHeight="1" x14ac:dyDescent="0.4">
      <c r="A3420" s="1" t="s">
        <v>8278</v>
      </c>
      <c r="B3420" s="1" t="s">
        <v>8279</v>
      </c>
      <c r="C3420" s="1" t="s">
        <v>4</v>
      </c>
      <c r="D3420" s="1" t="s">
        <v>13825</v>
      </c>
      <c r="E3420" s="102">
        <v>0</v>
      </c>
    </row>
    <row r="3421" spans="1:5" s="4" customFormat="1" ht="15.75" customHeight="1" x14ac:dyDescent="0.4">
      <c r="A3421" s="1" t="s">
        <v>4343</v>
      </c>
      <c r="B3421" s="1" t="s">
        <v>18927</v>
      </c>
      <c r="C3421" s="1" t="s">
        <v>8</v>
      </c>
      <c r="D3421" s="1" t="s">
        <v>2751</v>
      </c>
      <c r="E3421" s="102">
        <v>11700</v>
      </c>
    </row>
    <row r="3422" spans="1:5" s="4" customFormat="1" ht="15.75" customHeight="1" x14ac:dyDescent="0.4">
      <c r="A3422" s="1" t="s">
        <v>4344</v>
      </c>
      <c r="B3422" s="1" t="s">
        <v>4345</v>
      </c>
      <c r="C3422" s="1" t="s">
        <v>9</v>
      </c>
      <c r="D3422" s="1" t="s">
        <v>1709</v>
      </c>
      <c r="E3422" s="102">
        <v>60</v>
      </c>
    </row>
    <row r="3423" spans="1:5" s="4" customFormat="1" ht="15.75" customHeight="1" x14ac:dyDescent="0.4">
      <c r="A3423" s="1" t="s">
        <v>4346</v>
      </c>
      <c r="B3423" s="1" t="s">
        <v>8280</v>
      </c>
      <c r="C3423" s="1" t="s">
        <v>9</v>
      </c>
      <c r="D3423" s="1" t="s">
        <v>3218</v>
      </c>
      <c r="E3423" s="102">
        <v>34244</v>
      </c>
    </row>
    <row r="3424" spans="1:5" s="4" customFormat="1" ht="15.75" customHeight="1" x14ac:dyDescent="0.4">
      <c r="A3424" s="1" t="s">
        <v>4349</v>
      </c>
      <c r="B3424" s="1" t="s">
        <v>4350</v>
      </c>
      <c r="C3424" s="1" t="s">
        <v>8</v>
      </c>
      <c r="D3424" s="1" t="s">
        <v>1999</v>
      </c>
      <c r="E3424" s="102">
        <v>13847</v>
      </c>
    </row>
    <row r="3425" spans="1:5" s="4" customFormat="1" ht="15.75" customHeight="1" x14ac:dyDescent="0.4">
      <c r="A3425" s="1" t="s">
        <v>4352</v>
      </c>
      <c r="B3425" s="1" t="s">
        <v>4353</v>
      </c>
      <c r="C3425" s="1" t="s">
        <v>9</v>
      </c>
      <c r="D3425" s="1" t="s">
        <v>1709</v>
      </c>
      <c r="E3425" s="102">
        <v>1472060</v>
      </c>
    </row>
    <row r="3426" spans="1:5" s="4" customFormat="1" ht="15.75" customHeight="1" x14ac:dyDescent="0.4">
      <c r="A3426" s="1" t="s">
        <v>4354</v>
      </c>
      <c r="B3426" s="1" t="s">
        <v>4355</v>
      </c>
      <c r="C3426" s="1" t="s">
        <v>9</v>
      </c>
      <c r="D3426" s="1" t="s">
        <v>1709</v>
      </c>
      <c r="E3426" s="102">
        <v>0</v>
      </c>
    </row>
    <row r="3427" spans="1:5" s="4" customFormat="1" ht="15.75" customHeight="1" x14ac:dyDescent="0.4">
      <c r="A3427" s="1" t="s">
        <v>4356</v>
      </c>
      <c r="B3427" s="1" t="s">
        <v>4357</v>
      </c>
      <c r="C3427" s="1" t="s">
        <v>9</v>
      </c>
      <c r="D3427" s="1" t="s">
        <v>1709</v>
      </c>
      <c r="E3427" s="102">
        <v>0</v>
      </c>
    </row>
    <row r="3428" spans="1:5" s="4" customFormat="1" ht="15.75" customHeight="1" x14ac:dyDescent="0.4">
      <c r="A3428" s="1" t="s">
        <v>4360</v>
      </c>
      <c r="B3428" s="1" t="s">
        <v>4361</v>
      </c>
      <c r="C3428" s="1" t="s">
        <v>9</v>
      </c>
      <c r="D3428" s="1" t="s">
        <v>1709</v>
      </c>
      <c r="E3428" s="102">
        <v>0</v>
      </c>
    </row>
    <row r="3429" spans="1:5" s="4" customFormat="1" ht="15.75" customHeight="1" x14ac:dyDescent="0.4">
      <c r="A3429" s="1" t="s">
        <v>4362</v>
      </c>
      <c r="B3429" s="1" t="s">
        <v>4363</v>
      </c>
      <c r="C3429" s="1" t="s">
        <v>8</v>
      </c>
      <c r="D3429" s="1" t="s">
        <v>23</v>
      </c>
      <c r="E3429" s="102">
        <v>8169</v>
      </c>
    </row>
    <row r="3430" spans="1:5" s="4" customFormat="1" ht="15.75" customHeight="1" x14ac:dyDescent="0.4">
      <c r="A3430" s="1" t="s">
        <v>8281</v>
      </c>
      <c r="B3430" s="1" t="s">
        <v>8282</v>
      </c>
      <c r="C3430" s="1" t="s">
        <v>9</v>
      </c>
      <c r="D3430" s="1" t="s">
        <v>13825</v>
      </c>
      <c r="E3430" s="102">
        <v>0</v>
      </c>
    </row>
    <row r="3431" spans="1:5" s="4" customFormat="1" ht="15.75" customHeight="1" x14ac:dyDescent="0.4">
      <c r="A3431" s="1" t="s">
        <v>8283</v>
      </c>
      <c r="B3431" s="1" t="s">
        <v>8284</v>
      </c>
      <c r="C3431" s="1" t="s">
        <v>9</v>
      </c>
      <c r="D3431" s="1" t="s">
        <v>13825</v>
      </c>
      <c r="E3431" s="102">
        <v>451167</v>
      </c>
    </row>
    <row r="3432" spans="1:5" s="4" customFormat="1" ht="15.75" customHeight="1" x14ac:dyDescent="0.4">
      <c r="A3432" s="1" t="s">
        <v>8285</v>
      </c>
      <c r="B3432" s="1" t="s">
        <v>18928</v>
      </c>
      <c r="C3432" s="1" t="s">
        <v>8</v>
      </c>
      <c r="D3432" s="1" t="s">
        <v>2751</v>
      </c>
      <c r="E3432" s="102">
        <v>4381</v>
      </c>
    </row>
    <row r="3433" spans="1:5" s="4" customFormat="1" ht="15.75" customHeight="1" x14ac:dyDescent="0.4">
      <c r="A3433" s="1" t="s">
        <v>4366</v>
      </c>
      <c r="B3433" s="1" t="s">
        <v>9176</v>
      </c>
      <c r="C3433" s="1" t="s">
        <v>8</v>
      </c>
      <c r="D3433" s="1" t="s">
        <v>2117</v>
      </c>
      <c r="E3433" s="102">
        <v>265</v>
      </c>
    </row>
    <row r="3434" spans="1:5" s="4" customFormat="1" ht="15.75" customHeight="1" x14ac:dyDescent="0.4">
      <c r="A3434" s="1" t="s">
        <v>4367</v>
      </c>
      <c r="B3434" s="1" t="s">
        <v>4368</v>
      </c>
      <c r="C3434" s="1" t="s">
        <v>8</v>
      </c>
      <c r="D3434" s="1" t="s">
        <v>2117</v>
      </c>
      <c r="E3434" s="102">
        <v>0</v>
      </c>
    </row>
    <row r="3435" spans="1:5" s="4" customFormat="1" ht="15.75" customHeight="1" x14ac:dyDescent="0.4">
      <c r="A3435" s="1" t="s">
        <v>4370</v>
      </c>
      <c r="B3435" s="1" t="s">
        <v>4371</v>
      </c>
      <c r="C3435" s="1" t="s">
        <v>8</v>
      </c>
      <c r="D3435" s="1" t="s">
        <v>2117</v>
      </c>
      <c r="E3435" s="102">
        <v>0</v>
      </c>
    </row>
    <row r="3436" spans="1:5" s="4" customFormat="1" ht="15.75" customHeight="1" x14ac:dyDescent="0.4">
      <c r="A3436" s="1" t="s">
        <v>4372</v>
      </c>
      <c r="B3436" s="1" t="s">
        <v>4373</v>
      </c>
      <c r="C3436" s="1" t="s">
        <v>8</v>
      </c>
      <c r="D3436" s="1" t="s">
        <v>2117</v>
      </c>
      <c r="E3436" s="102">
        <v>0</v>
      </c>
    </row>
    <row r="3437" spans="1:5" s="4" customFormat="1" ht="15.75" customHeight="1" x14ac:dyDescent="0.4">
      <c r="A3437" s="1" t="s">
        <v>4374</v>
      </c>
      <c r="B3437" s="1" t="s">
        <v>17786</v>
      </c>
      <c r="C3437" s="1" t="s">
        <v>8</v>
      </c>
      <c r="D3437" s="1" t="s">
        <v>2782</v>
      </c>
      <c r="E3437" s="102">
        <v>22603</v>
      </c>
    </row>
    <row r="3438" spans="1:5" s="4" customFormat="1" ht="15.75" customHeight="1" x14ac:dyDescent="0.4">
      <c r="A3438" s="1" t="s">
        <v>4375</v>
      </c>
      <c r="B3438" s="1" t="s">
        <v>17787</v>
      </c>
      <c r="C3438" s="1" t="s">
        <v>8</v>
      </c>
      <c r="D3438" s="1" t="s">
        <v>2782</v>
      </c>
      <c r="E3438" s="102">
        <v>20671</v>
      </c>
    </row>
    <row r="3439" spans="1:5" s="4" customFormat="1" ht="15.75" customHeight="1" x14ac:dyDescent="0.4">
      <c r="A3439" s="1" t="s">
        <v>4376</v>
      </c>
      <c r="B3439" s="1" t="s">
        <v>17788</v>
      </c>
      <c r="C3439" s="1" t="s">
        <v>8</v>
      </c>
      <c r="D3439" s="1" t="s">
        <v>2782</v>
      </c>
      <c r="E3439" s="102">
        <v>15781</v>
      </c>
    </row>
    <row r="3440" spans="1:5" s="4" customFormat="1" ht="15.75" customHeight="1" x14ac:dyDescent="0.4">
      <c r="A3440" s="1" t="s">
        <v>4377</v>
      </c>
      <c r="B3440" s="1" t="s">
        <v>17789</v>
      </c>
      <c r="C3440" s="1" t="s">
        <v>8</v>
      </c>
      <c r="D3440" s="1" t="s">
        <v>2782</v>
      </c>
      <c r="E3440" s="102">
        <v>14627</v>
      </c>
    </row>
    <row r="3441" spans="1:5" s="4" customFormat="1" ht="15.75" customHeight="1" x14ac:dyDescent="0.4">
      <c r="A3441" s="1" t="s">
        <v>4378</v>
      </c>
      <c r="B3441" s="1" t="s">
        <v>17790</v>
      </c>
      <c r="C3441" s="1" t="s">
        <v>8</v>
      </c>
      <c r="D3441" s="1" t="s">
        <v>2782</v>
      </c>
      <c r="E3441" s="102">
        <v>11505</v>
      </c>
    </row>
    <row r="3442" spans="1:5" s="4" customFormat="1" ht="15.75" customHeight="1" x14ac:dyDescent="0.4">
      <c r="A3442" s="1" t="s">
        <v>4379</v>
      </c>
      <c r="B3442" s="1" t="s">
        <v>13554</v>
      </c>
      <c r="C3442" s="1" t="s">
        <v>9</v>
      </c>
      <c r="D3442" s="1" t="s">
        <v>1709</v>
      </c>
      <c r="E3442" s="102">
        <v>0</v>
      </c>
    </row>
    <row r="3443" spans="1:5" s="4" customFormat="1" ht="15.75" customHeight="1" x14ac:dyDescent="0.4">
      <c r="A3443" s="1" t="s">
        <v>4380</v>
      </c>
      <c r="B3443" s="1" t="s">
        <v>13553</v>
      </c>
      <c r="C3443" s="1" t="s">
        <v>9</v>
      </c>
      <c r="D3443" s="1" t="s">
        <v>1709</v>
      </c>
      <c r="E3443" s="102">
        <v>0</v>
      </c>
    </row>
    <row r="3444" spans="1:5" s="4" customFormat="1" ht="15.75" customHeight="1" x14ac:dyDescent="0.4">
      <c r="A3444" s="1" t="s">
        <v>4381</v>
      </c>
      <c r="B3444" s="1" t="s">
        <v>4382</v>
      </c>
      <c r="C3444" s="1" t="s">
        <v>9</v>
      </c>
      <c r="D3444" s="1" t="s">
        <v>1709</v>
      </c>
      <c r="E3444" s="102">
        <v>0</v>
      </c>
    </row>
    <row r="3445" spans="1:5" s="4" customFormat="1" ht="15.75" customHeight="1" x14ac:dyDescent="0.4">
      <c r="A3445" s="1" t="s">
        <v>4383</v>
      </c>
      <c r="B3445" s="1" t="s">
        <v>4384</v>
      </c>
      <c r="C3445" s="1" t="s">
        <v>9</v>
      </c>
      <c r="D3445" s="1" t="s">
        <v>1709</v>
      </c>
      <c r="E3445" s="102">
        <v>0</v>
      </c>
    </row>
    <row r="3446" spans="1:5" s="4" customFormat="1" ht="15.75" customHeight="1" x14ac:dyDescent="0.4">
      <c r="A3446" s="1" t="s">
        <v>4385</v>
      </c>
      <c r="B3446" s="1" t="s">
        <v>13552</v>
      </c>
      <c r="C3446" s="1" t="s">
        <v>8</v>
      </c>
      <c r="D3446" s="1" t="s">
        <v>2380</v>
      </c>
      <c r="E3446" s="102">
        <v>0</v>
      </c>
    </row>
    <row r="3447" spans="1:5" s="4" customFormat="1" ht="15.75" customHeight="1" x14ac:dyDescent="0.4">
      <c r="A3447" s="1" t="s">
        <v>4386</v>
      </c>
      <c r="B3447" s="1" t="s">
        <v>4387</v>
      </c>
      <c r="C3447" s="1" t="s">
        <v>8</v>
      </c>
      <c r="D3447" s="1" t="s">
        <v>170</v>
      </c>
      <c r="E3447" s="102">
        <v>1535</v>
      </c>
    </row>
    <row r="3448" spans="1:5" s="4" customFormat="1" ht="15.75" customHeight="1" x14ac:dyDescent="0.4">
      <c r="A3448" s="1" t="s">
        <v>4388</v>
      </c>
      <c r="B3448" s="1" t="s">
        <v>4389</v>
      </c>
      <c r="C3448" s="1" t="s">
        <v>8</v>
      </c>
      <c r="D3448" s="1" t="s">
        <v>170</v>
      </c>
      <c r="E3448" s="102">
        <v>2884</v>
      </c>
    </row>
    <row r="3449" spans="1:5" s="4" customFormat="1" ht="15.75" customHeight="1" x14ac:dyDescent="0.4">
      <c r="A3449" s="1" t="s">
        <v>4390</v>
      </c>
      <c r="B3449" s="1" t="s">
        <v>4391</v>
      </c>
      <c r="C3449" s="1" t="s">
        <v>8</v>
      </c>
      <c r="D3449" s="1" t="s">
        <v>170</v>
      </c>
      <c r="E3449" s="102">
        <v>7488</v>
      </c>
    </row>
    <row r="3450" spans="1:5" s="4" customFormat="1" ht="15.75" customHeight="1" x14ac:dyDescent="0.4">
      <c r="A3450" s="1" t="s">
        <v>4394</v>
      </c>
      <c r="B3450" s="1" t="s">
        <v>4395</v>
      </c>
      <c r="C3450" s="1" t="s">
        <v>8</v>
      </c>
      <c r="D3450" s="1" t="s">
        <v>170</v>
      </c>
      <c r="E3450" s="102">
        <v>4360</v>
      </c>
    </row>
    <row r="3451" spans="1:5" s="4" customFormat="1" ht="15.75" customHeight="1" x14ac:dyDescent="0.4">
      <c r="A3451" s="1" t="s">
        <v>8286</v>
      </c>
      <c r="B3451" s="1" t="s">
        <v>8287</v>
      </c>
      <c r="C3451" s="1" t="s">
        <v>9</v>
      </c>
      <c r="D3451" s="1" t="s">
        <v>13825</v>
      </c>
      <c r="E3451" s="102">
        <v>0</v>
      </c>
    </row>
    <row r="3452" spans="1:5" s="4" customFormat="1" ht="15.75" customHeight="1" x14ac:dyDescent="0.4">
      <c r="A3452" s="1" t="s">
        <v>4396</v>
      </c>
      <c r="B3452" s="1" t="s">
        <v>4397</v>
      </c>
      <c r="C3452" s="1" t="s">
        <v>9</v>
      </c>
      <c r="D3452" s="1" t="s">
        <v>1709</v>
      </c>
      <c r="E3452" s="102">
        <v>2154789</v>
      </c>
    </row>
    <row r="3453" spans="1:5" s="4" customFormat="1" ht="15.75" customHeight="1" x14ac:dyDescent="0.4">
      <c r="A3453" s="1" t="s">
        <v>4398</v>
      </c>
      <c r="B3453" s="1" t="s">
        <v>8838</v>
      </c>
      <c r="C3453" s="1" t="s">
        <v>8</v>
      </c>
      <c r="D3453" s="1" t="s">
        <v>2062</v>
      </c>
      <c r="E3453" s="102">
        <v>14675</v>
      </c>
    </row>
    <row r="3454" spans="1:5" s="4" customFormat="1" ht="15.75" customHeight="1" x14ac:dyDescent="0.4">
      <c r="A3454" s="1" t="s">
        <v>4399</v>
      </c>
      <c r="B3454" s="1" t="s">
        <v>4400</v>
      </c>
      <c r="C3454" s="1" t="s">
        <v>9</v>
      </c>
      <c r="D3454" s="1" t="s">
        <v>1709</v>
      </c>
      <c r="E3454" s="102">
        <v>0</v>
      </c>
    </row>
    <row r="3455" spans="1:5" s="4" customFormat="1" ht="15.75" customHeight="1" x14ac:dyDescent="0.4">
      <c r="A3455" s="1" t="s">
        <v>8288</v>
      </c>
      <c r="B3455" s="1" t="s">
        <v>8289</v>
      </c>
      <c r="C3455" s="1" t="s">
        <v>9</v>
      </c>
      <c r="D3455" s="1" t="s">
        <v>2189</v>
      </c>
      <c r="E3455" s="102">
        <v>4164</v>
      </c>
    </row>
    <row r="3456" spans="1:5" s="4" customFormat="1" ht="15.75" customHeight="1" x14ac:dyDescent="0.4">
      <c r="A3456" s="1" t="s">
        <v>4408</v>
      </c>
      <c r="B3456" s="1" t="s">
        <v>4409</v>
      </c>
      <c r="C3456" s="1" t="s">
        <v>8</v>
      </c>
      <c r="D3456" s="1" t="s">
        <v>2018</v>
      </c>
      <c r="E3456" s="102">
        <v>6122</v>
      </c>
    </row>
    <row r="3457" spans="1:5" s="4" customFormat="1" ht="15.75" customHeight="1" x14ac:dyDescent="0.4">
      <c r="A3457" s="1" t="s">
        <v>4410</v>
      </c>
      <c r="B3457" s="1" t="s">
        <v>17791</v>
      </c>
      <c r="C3457" s="1" t="s">
        <v>8</v>
      </c>
      <c r="D3457" s="1" t="s">
        <v>2018</v>
      </c>
      <c r="E3457" s="102">
        <v>6133</v>
      </c>
    </row>
    <row r="3458" spans="1:5" s="4" customFormat="1" ht="15.75" customHeight="1" x14ac:dyDescent="0.4">
      <c r="A3458" s="1" t="s">
        <v>4411</v>
      </c>
      <c r="B3458" s="1" t="s">
        <v>4412</v>
      </c>
      <c r="C3458" s="1" t="s">
        <v>8</v>
      </c>
      <c r="D3458" s="1" t="s">
        <v>2018</v>
      </c>
      <c r="E3458" s="102">
        <v>6133</v>
      </c>
    </row>
    <row r="3459" spans="1:5" s="4" customFormat="1" ht="15.75" customHeight="1" x14ac:dyDescent="0.4">
      <c r="A3459" s="1" t="s">
        <v>4415</v>
      </c>
      <c r="B3459" s="1" t="s">
        <v>17792</v>
      </c>
      <c r="C3459" s="1" t="s">
        <v>8</v>
      </c>
      <c r="D3459" s="1" t="s">
        <v>2018</v>
      </c>
      <c r="E3459" s="102">
        <v>2476</v>
      </c>
    </row>
    <row r="3460" spans="1:5" s="4" customFormat="1" ht="15.75" customHeight="1" x14ac:dyDescent="0.4">
      <c r="A3460" s="1" t="s">
        <v>4416</v>
      </c>
      <c r="B3460" s="1" t="s">
        <v>17793</v>
      </c>
      <c r="C3460" s="1" t="s">
        <v>8</v>
      </c>
      <c r="D3460" s="1" t="s">
        <v>2018</v>
      </c>
      <c r="E3460" s="102">
        <v>5034</v>
      </c>
    </row>
    <row r="3461" spans="1:5" s="4" customFormat="1" ht="15.75" customHeight="1" x14ac:dyDescent="0.4">
      <c r="A3461" s="1" t="s">
        <v>4417</v>
      </c>
      <c r="B3461" s="1" t="s">
        <v>4418</v>
      </c>
      <c r="C3461" s="1" t="s">
        <v>8</v>
      </c>
      <c r="D3461" s="1" t="s">
        <v>2018</v>
      </c>
      <c r="E3461" s="102">
        <v>5159</v>
      </c>
    </row>
    <row r="3462" spans="1:5" s="4" customFormat="1" ht="15.75" customHeight="1" x14ac:dyDescent="0.4">
      <c r="A3462" s="1" t="s">
        <v>4419</v>
      </c>
      <c r="B3462" s="1" t="s">
        <v>17794</v>
      </c>
      <c r="C3462" s="1" t="s">
        <v>8</v>
      </c>
      <c r="D3462" s="1" t="s">
        <v>2018</v>
      </c>
      <c r="E3462" s="102">
        <v>10440</v>
      </c>
    </row>
    <row r="3463" spans="1:5" s="4" customFormat="1" ht="15.75" customHeight="1" x14ac:dyDescent="0.4">
      <c r="A3463" s="1" t="s">
        <v>4421</v>
      </c>
      <c r="B3463" s="1" t="s">
        <v>4422</v>
      </c>
      <c r="C3463" s="1" t="s">
        <v>11</v>
      </c>
      <c r="D3463" s="1" t="s">
        <v>2432</v>
      </c>
      <c r="E3463" s="102">
        <v>0</v>
      </c>
    </row>
    <row r="3464" spans="1:5" s="4" customFormat="1" ht="15.75" customHeight="1" x14ac:dyDescent="0.4">
      <c r="A3464" s="1" t="s">
        <v>4423</v>
      </c>
      <c r="B3464" s="1" t="s">
        <v>8107</v>
      </c>
      <c r="C3464" s="1" t="s">
        <v>8</v>
      </c>
      <c r="D3464" s="1" t="s">
        <v>23</v>
      </c>
      <c r="E3464" s="102">
        <v>1086</v>
      </c>
    </row>
    <row r="3465" spans="1:5" s="4" customFormat="1" ht="15.75" customHeight="1" x14ac:dyDescent="0.4">
      <c r="A3465" s="1" t="s">
        <v>4424</v>
      </c>
      <c r="B3465" s="1" t="s">
        <v>4425</v>
      </c>
      <c r="C3465" s="1" t="s">
        <v>8</v>
      </c>
      <c r="D3465" s="1" t="s">
        <v>2200</v>
      </c>
      <c r="E3465" s="102">
        <v>2199402</v>
      </c>
    </row>
    <row r="3466" spans="1:5" s="4" customFormat="1" ht="15.75" customHeight="1" x14ac:dyDescent="0.4">
      <c r="A3466" s="1" t="s">
        <v>4426</v>
      </c>
      <c r="B3466" s="1" t="s">
        <v>9177</v>
      </c>
      <c r="C3466" s="1" t="s">
        <v>8</v>
      </c>
      <c r="D3466" s="1" t="s">
        <v>2062</v>
      </c>
      <c r="E3466" s="102">
        <v>8840</v>
      </c>
    </row>
    <row r="3467" spans="1:5" s="4" customFormat="1" ht="15.75" customHeight="1" x14ac:dyDescent="0.4">
      <c r="A3467" s="1" t="s">
        <v>4427</v>
      </c>
      <c r="B3467" s="1" t="s">
        <v>9178</v>
      </c>
      <c r="C3467" s="1" t="s">
        <v>8</v>
      </c>
      <c r="D3467" s="1" t="s">
        <v>2062</v>
      </c>
      <c r="E3467" s="102">
        <v>12964</v>
      </c>
    </row>
    <row r="3468" spans="1:5" s="4" customFormat="1" ht="15.75" customHeight="1" x14ac:dyDescent="0.4">
      <c r="A3468" s="1" t="s">
        <v>4429</v>
      </c>
      <c r="B3468" s="1" t="s">
        <v>4430</v>
      </c>
      <c r="C3468" s="1" t="s">
        <v>8</v>
      </c>
      <c r="D3468" s="1" t="s">
        <v>3074</v>
      </c>
      <c r="E3468" s="102">
        <v>9262</v>
      </c>
    </row>
    <row r="3469" spans="1:5" s="4" customFormat="1" ht="15.75" customHeight="1" x14ac:dyDescent="0.4">
      <c r="A3469" s="1" t="s">
        <v>4431</v>
      </c>
      <c r="B3469" s="1" t="s">
        <v>4432</v>
      </c>
      <c r="C3469" s="1" t="s">
        <v>8</v>
      </c>
      <c r="D3469" s="1" t="s">
        <v>3074</v>
      </c>
      <c r="E3469" s="102">
        <v>8892</v>
      </c>
    </row>
    <row r="3470" spans="1:5" s="4" customFormat="1" ht="15.75" customHeight="1" x14ac:dyDescent="0.4">
      <c r="A3470" s="1" t="s">
        <v>4433</v>
      </c>
      <c r="B3470" s="1" t="s">
        <v>4434</v>
      </c>
      <c r="C3470" s="1" t="s">
        <v>8</v>
      </c>
      <c r="D3470" s="1" t="s">
        <v>3074</v>
      </c>
      <c r="E3470" s="102">
        <v>9330</v>
      </c>
    </row>
    <row r="3471" spans="1:5" s="4" customFormat="1" ht="15.75" customHeight="1" x14ac:dyDescent="0.4">
      <c r="A3471" s="1" t="s">
        <v>4435</v>
      </c>
      <c r="B3471" s="1" t="s">
        <v>4436</v>
      </c>
      <c r="C3471" s="1" t="s">
        <v>8</v>
      </c>
      <c r="D3471" s="1" t="s">
        <v>3074</v>
      </c>
      <c r="E3471" s="102">
        <v>11496</v>
      </c>
    </row>
    <row r="3472" spans="1:5" s="4" customFormat="1" ht="15.75" customHeight="1" x14ac:dyDescent="0.4">
      <c r="A3472" s="1" t="s">
        <v>4437</v>
      </c>
      <c r="B3472" s="1" t="s">
        <v>4438</v>
      </c>
      <c r="C3472" s="1" t="s">
        <v>8</v>
      </c>
      <c r="D3472" s="1" t="s">
        <v>3074</v>
      </c>
      <c r="E3472" s="102">
        <v>11753</v>
      </c>
    </row>
    <row r="3473" spans="1:5" s="4" customFormat="1" ht="15.75" customHeight="1" x14ac:dyDescent="0.4">
      <c r="A3473" s="1" t="s">
        <v>4439</v>
      </c>
      <c r="B3473" s="1" t="s">
        <v>4440</v>
      </c>
      <c r="C3473" s="1" t="s">
        <v>8</v>
      </c>
      <c r="D3473" s="1" t="s">
        <v>3074</v>
      </c>
      <c r="E3473" s="102">
        <v>6664</v>
      </c>
    </row>
    <row r="3474" spans="1:5" s="4" customFormat="1" ht="15.75" customHeight="1" x14ac:dyDescent="0.4">
      <c r="A3474" s="1" t="s">
        <v>4441</v>
      </c>
      <c r="B3474" s="1" t="s">
        <v>4442</v>
      </c>
      <c r="C3474" s="1" t="s">
        <v>8</v>
      </c>
      <c r="D3474" s="1" t="s">
        <v>3074</v>
      </c>
      <c r="E3474" s="102">
        <v>6093</v>
      </c>
    </row>
    <row r="3475" spans="1:5" s="4" customFormat="1" ht="15.75" customHeight="1" x14ac:dyDescent="0.4">
      <c r="A3475" s="1" t="s">
        <v>4443</v>
      </c>
      <c r="B3475" s="1" t="s">
        <v>4444</v>
      </c>
      <c r="C3475" s="1" t="s">
        <v>8</v>
      </c>
      <c r="D3475" s="1" t="s">
        <v>2541</v>
      </c>
      <c r="E3475" s="102">
        <v>19242</v>
      </c>
    </row>
    <row r="3476" spans="1:5" s="4" customFormat="1" ht="15.75" customHeight="1" x14ac:dyDescent="0.4">
      <c r="A3476" s="1" t="s">
        <v>4445</v>
      </c>
      <c r="B3476" s="1" t="s">
        <v>9179</v>
      </c>
      <c r="C3476" s="1" t="s">
        <v>8</v>
      </c>
      <c r="D3476" s="1" t="s">
        <v>2062</v>
      </c>
      <c r="E3476" s="102">
        <v>9428</v>
      </c>
    </row>
    <row r="3477" spans="1:5" s="4" customFormat="1" ht="15.75" customHeight="1" x14ac:dyDescent="0.4">
      <c r="A3477" s="1" t="s">
        <v>8697</v>
      </c>
      <c r="B3477" s="1" t="s">
        <v>8891</v>
      </c>
      <c r="C3477" s="1" t="s">
        <v>8</v>
      </c>
      <c r="D3477" s="1" t="s">
        <v>2062</v>
      </c>
      <c r="E3477" s="102">
        <v>0</v>
      </c>
    </row>
    <row r="3478" spans="1:5" s="4" customFormat="1" ht="15.75" customHeight="1" x14ac:dyDescent="0.4">
      <c r="A3478" s="1" t="s">
        <v>4448</v>
      </c>
      <c r="B3478" s="1" t="s">
        <v>10012</v>
      </c>
      <c r="C3478" s="1" t="s">
        <v>8</v>
      </c>
      <c r="D3478" s="1" t="s">
        <v>2136</v>
      </c>
      <c r="E3478" s="102">
        <v>19203</v>
      </c>
    </row>
    <row r="3479" spans="1:5" s="4" customFormat="1" ht="15.75" customHeight="1" x14ac:dyDescent="0.4">
      <c r="A3479" s="1" t="s">
        <v>4450</v>
      </c>
      <c r="B3479" s="1" t="s">
        <v>8108</v>
      </c>
      <c r="C3479" s="1" t="s">
        <v>9</v>
      </c>
      <c r="D3479" s="1" t="s">
        <v>1709</v>
      </c>
      <c r="E3479" s="102">
        <v>8</v>
      </c>
    </row>
    <row r="3480" spans="1:5" s="4" customFormat="1" ht="15.75" customHeight="1" x14ac:dyDescent="0.4">
      <c r="A3480" s="1" t="s">
        <v>4451</v>
      </c>
      <c r="B3480" s="1" t="s">
        <v>4452</v>
      </c>
      <c r="C3480" s="1" t="s">
        <v>8</v>
      </c>
      <c r="D3480" s="1" t="s">
        <v>2062</v>
      </c>
      <c r="E3480" s="102">
        <v>6440</v>
      </c>
    </row>
    <row r="3481" spans="1:5" s="4" customFormat="1" ht="15.75" customHeight="1" x14ac:dyDescent="0.4">
      <c r="A3481" s="1" t="s">
        <v>4453</v>
      </c>
      <c r="B3481" s="1" t="s">
        <v>4454</v>
      </c>
      <c r="C3481" s="1" t="s">
        <v>8</v>
      </c>
      <c r="D3481" s="1" t="s">
        <v>2062</v>
      </c>
      <c r="E3481" s="102">
        <v>4062</v>
      </c>
    </row>
    <row r="3482" spans="1:5" s="4" customFormat="1" ht="15.75" customHeight="1" x14ac:dyDescent="0.4">
      <c r="A3482" s="1" t="s">
        <v>4455</v>
      </c>
      <c r="B3482" s="1" t="s">
        <v>4456</v>
      </c>
      <c r="C3482" s="1" t="s">
        <v>8</v>
      </c>
      <c r="D3482" s="1" t="s">
        <v>2062</v>
      </c>
      <c r="E3482" s="102">
        <v>4987</v>
      </c>
    </row>
    <row r="3483" spans="1:5" s="4" customFormat="1" ht="15.75" customHeight="1" x14ac:dyDescent="0.4">
      <c r="A3483" s="1" t="s">
        <v>4457</v>
      </c>
      <c r="B3483" s="1" t="s">
        <v>4458</v>
      </c>
      <c r="C3483" s="1" t="s">
        <v>8</v>
      </c>
      <c r="D3483" s="1" t="s">
        <v>2062</v>
      </c>
      <c r="E3483" s="102">
        <v>3132</v>
      </c>
    </row>
    <row r="3484" spans="1:5" s="4" customFormat="1" ht="15.75" customHeight="1" x14ac:dyDescent="0.4">
      <c r="A3484" s="1" t="s">
        <v>4459</v>
      </c>
      <c r="B3484" s="1" t="s">
        <v>4460</v>
      </c>
      <c r="C3484" s="1" t="s">
        <v>8</v>
      </c>
      <c r="D3484" s="1" t="s">
        <v>2062</v>
      </c>
      <c r="E3484" s="102">
        <v>3736</v>
      </c>
    </row>
    <row r="3485" spans="1:5" s="4" customFormat="1" ht="15.75" customHeight="1" x14ac:dyDescent="0.4">
      <c r="A3485" s="1" t="s">
        <v>4461</v>
      </c>
      <c r="B3485" s="1" t="s">
        <v>17795</v>
      </c>
      <c r="C3485" s="1" t="s">
        <v>8</v>
      </c>
      <c r="D3485" s="1" t="s">
        <v>2117</v>
      </c>
      <c r="E3485" s="102">
        <v>0</v>
      </c>
    </row>
    <row r="3486" spans="1:5" s="4" customFormat="1" ht="15.75" customHeight="1" x14ac:dyDescent="0.4">
      <c r="A3486" s="1" t="s">
        <v>4462</v>
      </c>
      <c r="B3486" s="1" t="s">
        <v>17796</v>
      </c>
      <c r="C3486" s="1" t="s">
        <v>8</v>
      </c>
      <c r="D3486" s="1" t="s">
        <v>2117</v>
      </c>
      <c r="E3486" s="102">
        <v>2800</v>
      </c>
    </row>
    <row r="3487" spans="1:5" s="4" customFormat="1" ht="15.75" customHeight="1" x14ac:dyDescent="0.4">
      <c r="A3487" s="1" t="s">
        <v>4463</v>
      </c>
      <c r="B3487" s="1" t="s">
        <v>17797</v>
      </c>
      <c r="C3487" s="1" t="s">
        <v>8</v>
      </c>
      <c r="D3487" s="1" t="s">
        <v>2117</v>
      </c>
      <c r="E3487" s="102">
        <v>0</v>
      </c>
    </row>
    <row r="3488" spans="1:5" s="4" customFormat="1" ht="15.75" customHeight="1" x14ac:dyDescent="0.4">
      <c r="A3488" s="1" t="s">
        <v>4464</v>
      </c>
      <c r="B3488" s="1" t="s">
        <v>17798</v>
      </c>
      <c r="C3488" s="1" t="s">
        <v>8</v>
      </c>
      <c r="D3488" s="1" t="s">
        <v>2117</v>
      </c>
      <c r="E3488" s="102">
        <v>0</v>
      </c>
    </row>
    <row r="3489" spans="1:5" s="4" customFormat="1" ht="15.75" customHeight="1" x14ac:dyDescent="0.4">
      <c r="A3489" s="1" t="s">
        <v>4465</v>
      </c>
      <c r="B3489" s="1" t="s">
        <v>17799</v>
      </c>
      <c r="C3489" s="1" t="s">
        <v>8</v>
      </c>
      <c r="D3489" s="1" t="s">
        <v>2117</v>
      </c>
      <c r="E3489" s="102">
        <v>0</v>
      </c>
    </row>
    <row r="3490" spans="1:5" s="4" customFormat="1" ht="15.75" customHeight="1" x14ac:dyDescent="0.4">
      <c r="A3490" s="1" t="s">
        <v>4466</v>
      </c>
      <c r="B3490" s="1" t="s">
        <v>17800</v>
      </c>
      <c r="C3490" s="1" t="s">
        <v>8</v>
      </c>
      <c r="D3490" s="1" t="s">
        <v>2117</v>
      </c>
      <c r="E3490" s="102">
        <v>0</v>
      </c>
    </row>
    <row r="3491" spans="1:5" s="4" customFormat="1" ht="15.75" customHeight="1" x14ac:dyDescent="0.4">
      <c r="A3491" s="1" t="s">
        <v>4467</v>
      </c>
      <c r="B3491" s="1" t="s">
        <v>4468</v>
      </c>
      <c r="C3491" s="1" t="s">
        <v>8</v>
      </c>
      <c r="D3491" s="1" t="s">
        <v>2018</v>
      </c>
      <c r="E3491" s="102">
        <v>11177</v>
      </c>
    </row>
    <row r="3492" spans="1:5" s="4" customFormat="1" ht="15.75" customHeight="1" x14ac:dyDescent="0.4">
      <c r="A3492" s="1" t="s">
        <v>8698</v>
      </c>
      <c r="B3492" s="1" t="s">
        <v>8892</v>
      </c>
      <c r="C3492" s="1" t="s">
        <v>8</v>
      </c>
      <c r="D3492" s="1" t="s">
        <v>2062</v>
      </c>
      <c r="E3492" s="102">
        <v>0</v>
      </c>
    </row>
    <row r="3493" spans="1:5" s="4" customFormat="1" ht="15.75" customHeight="1" x14ac:dyDescent="0.4">
      <c r="A3493" s="1" t="s">
        <v>8699</v>
      </c>
      <c r="B3493" s="1" t="s">
        <v>6474</v>
      </c>
      <c r="C3493" s="1" t="s">
        <v>9</v>
      </c>
      <c r="D3493" s="1" t="s">
        <v>1709</v>
      </c>
      <c r="E3493" s="102">
        <v>0</v>
      </c>
    </row>
    <row r="3494" spans="1:5" s="4" customFormat="1" ht="15.75" customHeight="1" x14ac:dyDescent="0.4">
      <c r="A3494" s="1" t="s">
        <v>4469</v>
      </c>
      <c r="B3494" s="1" t="s">
        <v>4470</v>
      </c>
      <c r="C3494" s="1" t="s">
        <v>8</v>
      </c>
      <c r="D3494" s="1" t="s">
        <v>2541</v>
      </c>
      <c r="E3494" s="102">
        <v>7702</v>
      </c>
    </row>
    <row r="3495" spans="1:5" s="4" customFormat="1" ht="15.75" customHeight="1" x14ac:dyDescent="0.4">
      <c r="A3495" s="1" t="s">
        <v>4471</v>
      </c>
      <c r="B3495" s="1" t="s">
        <v>4472</v>
      </c>
      <c r="C3495" s="1" t="s">
        <v>8</v>
      </c>
      <c r="D3495" s="1" t="s">
        <v>170</v>
      </c>
      <c r="E3495" s="102">
        <v>2642</v>
      </c>
    </row>
    <row r="3496" spans="1:5" s="4" customFormat="1" ht="15.75" customHeight="1" x14ac:dyDescent="0.4">
      <c r="A3496" s="1" t="s">
        <v>4473</v>
      </c>
      <c r="B3496" s="1" t="s">
        <v>4474</v>
      </c>
      <c r="C3496" s="1" t="s">
        <v>8</v>
      </c>
      <c r="D3496" s="1" t="s">
        <v>170</v>
      </c>
      <c r="E3496" s="102">
        <v>2388</v>
      </c>
    </row>
    <row r="3497" spans="1:5" s="4" customFormat="1" ht="15.75" customHeight="1" x14ac:dyDescent="0.4">
      <c r="A3497" s="1" t="s">
        <v>4475</v>
      </c>
      <c r="B3497" s="1" t="s">
        <v>4476</v>
      </c>
      <c r="C3497" s="1" t="s">
        <v>8</v>
      </c>
      <c r="D3497" s="1" t="s">
        <v>170</v>
      </c>
      <c r="E3497" s="102">
        <v>4035</v>
      </c>
    </row>
    <row r="3498" spans="1:5" s="4" customFormat="1" ht="15.75" customHeight="1" x14ac:dyDescent="0.4">
      <c r="A3498" s="1" t="s">
        <v>4477</v>
      </c>
      <c r="B3498" s="1" t="s">
        <v>4478</v>
      </c>
      <c r="C3498" s="1" t="s">
        <v>8</v>
      </c>
      <c r="D3498" s="1" t="s">
        <v>170</v>
      </c>
      <c r="E3498" s="102">
        <v>274</v>
      </c>
    </row>
    <row r="3499" spans="1:5" s="4" customFormat="1" ht="15.75" customHeight="1" x14ac:dyDescent="0.4">
      <c r="A3499" s="1" t="s">
        <v>4479</v>
      </c>
      <c r="B3499" s="1" t="s">
        <v>4480</v>
      </c>
      <c r="C3499" s="1" t="s">
        <v>8</v>
      </c>
      <c r="D3499" s="1" t="s">
        <v>170</v>
      </c>
      <c r="E3499" s="102">
        <v>2030</v>
      </c>
    </row>
    <row r="3500" spans="1:5" s="4" customFormat="1" ht="15.75" customHeight="1" x14ac:dyDescent="0.4">
      <c r="A3500" s="1" t="s">
        <v>4481</v>
      </c>
      <c r="B3500" s="1" t="s">
        <v>4482</v>
      </c>
      <c r="C3500" s="1" t="s">
        <v>8</v>
      </c>
      <c r="D3500" s="1" t="s">
        <v>170</v>
      </c>
      <c r="E3500" s="102">
        <v>2032</v>
      </c>
    </row>
    <row r="3501" spans="1:5" s="4" customFormat="1" ht="15.75" customHeight="1" x14ac:dyDescent="0.4">
      <c r="A3501" s="1" t="s">
        <v>4483</v>
      </c>
      <c r="B3501" s="1" t="s">
        <v>4484</v>
      </c>
      <c r="C3501" s="1" t="s">
        <v>8</v>
      </c>
      <c r="D3501" s="1" t="s">
        <v>170</v>
      </c>
      <c r="E3501" s="102">
        <v>339</v>
      </c>
    </row>
    <row r="3502" spans="1:5" s="4" customFormat="1" ht="15.75" customHeight="1" x14ac:dyDescent="0.4">
      <c r="A3502" s="1" t="s">
        <v>8290</v>
      </c>
      <c r="B3502" s="1" t="s">
        <v>8291</v>
      </c>
      <c r="C3502" s="1" t="s">
        <v>8</v>
      </c>
      <c r="D3502" s="1" t="s">
        <v>1999</v>
      </c>
      <c r="E3502" s="102">
        <v>62015</v>
      </c>
    </row>
    <row r="3503" spans="1:5" s="4" customFormat="1" ht="15.75" customHeight="1" x14ac:dyDescent="0.4">
      <c r="A3503" s="1" t="s">
        <v>8292</v>
      </c>
      <c r="B3503" s="1" t="s">
        <v>8293</v>
      </c>
      <c r="C3503" s="1" t="s">
        <v>8</v>
      </c>
      <c r="D3503" s="1" t="s">
        <v>1999</v>
      </c>
      <c r="E3503" s="102">
        <v>80548</v>
      </c>
    </row>
    <row r="3504" spans="1:5" s="4" customFormat="1" ht="15.75" customHeight="1" x14ac:dyDescent="0.4">
      <c r="A3504" s="1" t="s">
        <v>8294</v>
      </c>
      <c r="B3504" s="1" t="s">
        <v>12225</v>
      </c>
      <c r="C3504" s="1" t="s">
        <v>11</v>
      </c>
      <c r="D3504" s="1" t="s">
        <v>6001</v>
      </c>
      <c r="E3504" s="102">
        <v>0</v>
      </c>
    </row>
    <row r="3505" spans="1:5" s="4" customFormat="1" ht="15.75" customHeight="1" x14ac:dyDescent="0.4">
      <c r="A3505" s="1" t="s">
        <v>4487</v>
      </c>
      <c r="B3505" s="1" t="s">
        <v>8839</v>
      </c>
      <c r="C3505" s="1" t="s">
        <v>8</v>
      </c>
      <c r="D3505" s="1" t="s">
        <v>2018</v>
      </c>
      <c r="E3505" s="102">
        <v>38</v>
      </c>
    </row>
    <row r="3506" spans="1:5" s="4" customFormat="1" ht="15.75" customHeight="1" x14ac:dyDescent="0.4">
      <c r="A3506" s="1" t="s">
        <v>4488</v>
      </c>
      <c r="B3506" s="1" t="s">
        <v>4489</v>
      </c>
      <c r="C3506" s="1" t="s">
        <v>8</v>
      </c>
      <c r="D3506" s="1" t="s">
        <v>2018</v>
      </c>
      <c r="E3506" s="102">
        <v>13548</v>
      </c>
    </row>
    <row r="3507" spans="1:5" s="4" customFormat="1" ht="15.75" customHeight="1" x14ac:dyDescent="0.4">
      <c r="A3507" s="1" t="s">
        <v>4490</v>
      </c>
      <c r="B3507" s="1" t="s">
        <v>4491</v>
      </c>
      <c r="C3507" s="1" t="s">
        <v>8</v>
      </c>
      <c r="D3507" s="1" t="s">
        <v>2062</v>
      </c>
      <c r="E3507" s="102">
        <v>24917</v>
      </c>
    </row>
    <row r="3508" spans="1:5" s="4" customFormat="1" ht="15.75" customHeight="1" x14ac:dyDescent="0.4">
      <c r="A3508" s="1" t="s">
        <v>4494</v>
      </c>
      <c r="B3508" s="1" t="s">
        <v>18929</v>
      </c>
      <c r="C3508" s="1" t="s">
        <v>8</v>
      </c>
      <c r="D3508" s="1" t="s">
        <v>2018</v>
      </c>
      <c r="E3508" s="102">
        <v>0</v>
      </c>
    </row>
    <row r="3509" spans="1:5" s="4" customFormat="1" ht="15.75" customHeight="1" x14ac:dyDescent="0.4">
      <c r="A3509" s="1" t="s">
        <v>4495</v>
      </c>
      <c r="B3509" s="1" t="s">
        <v>17801</v>
      </c>
      <c r="C3509" s="1" t="s">
        <v>8</v>
      </c>
      <c r="D3509" s="1" t="s">
        <v>2334</v>
      </c>
      <c r="E3509" s="102">
        <v>0</v>
      </c>
    </row>
    <row r="3510" spans="1:5" s="4" customFormat="1" ht="15.75" customHeight="1" x14ac:dyDescent="0.4">
      <c r="A3510" s="1" t="s">
        <v>4496</v>
      </c>
      <c r="B3510" s="1" t="s">
        <v>18930</v>
      </c>
      <c r="C3510" s="1" t="s">
        <v>8</v>
      </c>
      <c r="D3510" s="1" t="s">
        <v>2334</v>
      </c>
      <c r="E3510" s="102">
        <v>5259</v>
      </c>
    </row>
    <row r="3511" spans="1:5" s="4" customFormat="1" ht="15.75" customHeight="1" x14ac:dyDescent="0.4">
      <c r="A3511" s="1" t="s">
        <v>4497</v>
      </c>
      <c r="B3511" s="1" t="s">
        <v>4498</v>
      </c>
      <c r="C3511" s="1" t="s">
        <v>8</v>
      </c>
      <c r="D3511" s="1" t="s">
        <v>170</v>
      </c>
      <c r="E3511" s="102">
        <v>3092</v>
      </c>
    </row>
    <row r="3512" spans="1:5" s="4" customFormat="1" ht="15.75" customHeight="1" x14ac:dyDescent="0.4">
      <c r="A3512" s="1" t="s">
        <v>4499</v>
      </c>
      <c r="B3512" s="1" t="s">
        <v>4500</v>
      </c>
      <c r="C3512" s="1" t="s">
        <v>8</v>
      </c>
      <c r="D3512" s="1" t="s">
        <v>170</v>
      </c>
      <c r="E3512" s="102">
        <v>6504</v>
      </c>
    </row>
    <row r="3513" spans="1:5" s="4" customFormat="1" ht="15.75" customHeight="1" x14ac:dyDescent="0.4">
      <c r="A3513" s="1" t="s">
        <v>4502</v>
      </c>
      <c r="B3513" s="1" t="s">
        <v>4503</v>
      </c>
      <c r="C3513" s="1" t="s">
        <v>8</v>
      </c>
      <c r="D3513" s="1" t="s">
        <v>170</v>
      </c>
      <c r="E3513" s="102">
        <v>3847</v>
      </c>
    </row>
    <row r="3514" spans="1:5" s="4" customFormat="1" ht="15.75" customHeight="1" x14ac:dyDescent="0.4">
      <c r="A3514" s="1" t="s">
        <v>4504</v>
      </c>
      <c r="B3514" s="1" t="s">
        <v>4505</v>
      </c>
      <c r="C3514" s="1" t="s">
        <v>8</v>
      </c>
      <c r="D3514" s="1" t="s">
        <v>170</v>
      </c>
      <c r="E3514" s="102">
        <v>4059</v>
      </c>
    </row>
    <row r="3515" spans="1:5" s="4" customFormat="1" ht="15.75" customHeight="1" x14ac:dyDescent="0.4">
      <c r="A3515" s="1" t="s">
        <v>4506</v>
      </c>
      <c r="B3515" s="1" t="s">
        <v>4507</v>
      </c>
      <c r="C3515" s="1" t="s">
        <v>8</v>
      </c>
      <c r="D3515" s="1" t="s">
        <v>170</v>
      </c>
      <c r="E3515" s="102">
        <v>2461</v>
      </c>
    </row>
    <row r="3516" spans="1:5" s="4" customFormat="1" ht="15.75" customHeight="1" x14ac:dyDescent="0.4">
      <c r="A3516" s="1" t="s">
        <v>4508</v>
      </c>
      <c r="B3516" s="1" t="s">
        <v>4509</v>
      </c>
      <c r="C3516" s="1" t="s">
        <v>8</v>
      </c>
      <c r="D3516" s="1" t="s">
        <v>170</v>
      </c>
      <c r="E3516" s="102">
        <v>3880</v>
      </c>
    </row>
    <row r="3517" spans="1:5" s="4" customFormat="1" ht="15.75" customHeight="1" x14ac:dyDescent="0.4">
      <c r="A3517" s="1" t="s">
        <v>4510</v>
      </c>
      <c r="B3517" s="1" t="s">
        <v>4511</v>
      </c>
      <c r="C3517" s="1" t="s">
        <v>8</v>
      </c>
      <c r="D3517" s="1" t="s">
        <v>170</v>
      </c>
      <c r="E3517" s="102">
        <v>3764</v>
      </c>
    </row>
    <row r="3518" spans="1:5" s="4" customFormat="1" ht="15.75" customHeight="1" x14ac:dyDescent="0.4">
      <c r="A3518" s="1" t="s">
        <v>4512</v>
      </c>
      <c r="B3518" s="1" t="s">
        <v>4513</v>
      </c>
      <c r="C3518" s="1" t="s">
        <v>8</v>
      </c>
      <c r="D3518" s="1" t="s">
        <v>3218</v>
      </c>
      <c r="E3518" s="102">
        <v>10703</v>
      </c>
    </row>
    <row r="3519" spans="1:5" s="4" customFormat="1" ht="15.75" customHeight="1" x14ac:dyDescent="0.4">
      <c r="A3519" s="1" t="s">
        <v>4514</v>
      </c>
      <c r="B3519" s="1" t="s">
        <v>4515</v>
      </c>
      <c r="C3519" s="1" t="s">
        <v>8</v>
      </c>
      <c r="D3519" s="1" t="s">
        <v>3218</v>
      </c>
      <c r="E3519" s="102">
        <v>8242</v>
      </c>
    </row>
    <row r="3520" spans="1:5" s="4" customFormat="1" ht="15.75" customHeight="1" x14ac:dyDescent="0.4">
      <c r="A3520" s="1" t="s">
        <v>4516</v>
      </c>
      <c r="B3520" s="1" t="s">
        <v>4517</v>
      </c>
      <c r="C3520" s="1" t="s">
        <v>8</v>
      </c>
      <c r="D3520" s="1" t="s">
        <v>3218</v>
      </c>
      <c r="E3520" s="102">
        <v>11206</v>
      </c>
    </row>
    <row r="3521" spans="1:5" s="4" customFormat="1" ht="15.75" customHeight="1" x14ac:dyDescent="0.4">
      <c r="A3521" s="1" t="s">
        <v>4518</v>
      </c>
      <c r="B3521" s="1" t="s">
        <v>4519</v>
      </c>
      <c r="C3521" s="1" t="s">
        <v>8</v>
      </c>
      <c r="D3521" s="1" t="s">
        <v>3218</v>
      </c>
      <c r="E3521" s="102">
        <v>6801</v>
      </c>
    </row>
    <row r="3522" spans="1:5" s="4" customFormat="1" ht="15.75" customHeight="1" x14ac:dyDescent="0.4">
      <c r="A3522" s="1" t="s">
        <v>4522</v>
      </c>
      <c r="B3522" s="1" t="s">
        <v>4523</v>
      </c>
      <c r="C3522" s="1" t="s">
        <v>8</v>
      </c>
      <c r="D3522" s="1" t="s">
        <v>3218</v>
      </c>
      <c r="E3522" s="102">
        <v>10488</v>
      </c>
    </row>
    <row r="3523" spans="1:5" s="4" customFormat="1" ht="15.75" customHeight="1" x14ac:dyDescent="0.4">
      <c r="A3523" s="1" t="s">
        <v>4524</v>
      </c>
      <c r="B3523" s="1" t="s">
        <v>4525</v>
      </c>
      <c r="C3523" s="1" t="s">
        <v>8</v>
      </c>
      <c r="D3523" s="1" t="s">
        <v>3218</v>
      </c>
      <c r="E3523" s="102">
        <v>0</v>
      </c>
    </row>
    <row r="3524" spans="1:5" s="4" customFormat="1" ht="15.75" customHeight="1" x14ac:dyDescent="0.4">
      <c r="A3524" s="1" t="s">
        <v>4526</v>
      </c>
      <c r="B3524" s="1" t="s">
        <v>4527</v>
      </c>
      <c r="C3524" s="1" t="s">
        <v>8</v>
      </c>
      <c r="D3524" s="1" t="s">
        <v>3218</v>
      </c>
      <c r="E3524" s="102">
        <v>0</v>
      </c>
    </row>
    <row r="3525" spans="1:5" s="4" customFormat="1" ht="15.75" customHeight="1" x14ac:dyDescent="0.4">
      <c r="A3525" s="1" t="s">
        <v>4528</v>
      </c>
      <c r="B3525" s="1" t="s">
        <v>4529</v>
      </c>
      <c r="C3525" s="1" t="s">
        <v>8</v>
      </c>
      <c r="D3525" s="1" t="s">
        <v>3218</v>
      </c>
      <c r="E3525" s="102">
        <v>0</v>
      </c>
    </row>
    <row r="3526" spans="1:5" s="4" customFormat="1" ht="15.75" customHeight="1" x14ac:dyDescent="0.4">
      <c r="A3526" s="1" t="s">
        <v>9743</v>
      </c>
      <c r="B3526" s="1" t="s">
        <v>9744</v>
      </c>
      <c r="C3526" s="1" t="s">
        <v>11</v>
      </c>
      <c r="D3526" s="1" t="s">
        <v>2231</v>
      </c>
      <c r="E3526" s="102">
        <v>0</v>
      </c>
    </row>
    <row r="3527" spans="1:5" s="4" customFormat="1" ht="15.75" customHeight="1" x14ac:dyDescent="0.4">
      <c r="A3527" s="1" t="s">
        <v>4530</v>
      </c>
      <c r="B3527" s="1" t="s">
        <v>4531</v>
      </c>
      <c r="C3527" s="1" t="s">
        <v>8</v>
      </c>
      <c r="D3527" s="1" t="s">
        <v>2541</v>
      </c>
      <c r="E3527" s="102">
        <v>7336</v>
      </c>
    </row>
    <row r="3528" spans="1:5" s="4" customFormat="1" ht="15.75" customHeight="1" x14ac:dyDescent="0.4">
      <c r="A3528" s="1" t="s">
        <v>4532</v>
      </c>
      <c r="B3528" s="1" t="s">
        <v>17802</v>
      </c>
      <c r="C3528" s="1" t="s">
        <v>8</v>
      </c>
      <c r="D3528" s="1" t="s">
        <v>1709</v>
      </c>
      <c r="E3528" s="102">
        <v>66146</v>
      </c>
    </row>
    <row r="3529" spans="1:5" s="4" customFormat="1" ht="15.75" customHeight="1" x14ac:dyDescent="0.4">
      <c r="A3529" s="1" t="s">
        <v>4533</v>
      </c>
      <c r="B3529" s="1" t="s">
        <v>4534</v>
      </c>
      <c r="C3529" s="1" t="s">
        <v>9</v>
      </c>
      <c r="D3529" s="1" t="s">
        <v>1709</v>
      </c>
      <c r="E3529" s="102">
        <v>23201</v>
      </c>
    </row>
    <row r="3530" spans="1:5" s="4" customFormat="1" ht="15.75" customHeight="1" x14ac:dyDescent="0.4">
      <c r="A3530" s="1" t="s">
        <v>4535</v>
      </c>
      <c r="B3530" s="1" t="s">
        <v>4536</v>
      </c>
      <c r="C3530" s="1" t="s">
        <v>9</v>
      </c>
      <c r="D3530" s="1" t="s">
        <v>1709</v>
      </c>
      <c r="E3530" s="102">
        <v>1584467</v>
      </c>
    </row>
    <row r="3531" spans="1:5" s="4" customFormat="1" ht="15.75" customHeight="1" x14ac:dyDescent="0.4">
      <c r="A3531" s="1" t="s">
        <v>8295</v>
      </c>
      <c r="B3531" s="1" t="s">
        <v>8296</v>
      </c>
      <c r="C3531" s="1" t="s">
        <v>9</v>
      </c>
      <c r="D3531" s="1" t="s">
        <v>1709</v>
      </c>
      <c r="E3531" s="102">
        <v>211186</v>
      </c>
    </row>
    <row r="3532" spans="1:5" s="4" customFormat="1" ht="15.75" customHeight="1" x14ac:dyDescent="0.4">
      <c r="A3532" s="1" t="s">
        <v>4537</v>
      </c>
      <c r="B3532" s="1" t="s">
        <v>4538</v>
      </c>
      <c r="C3532" s="1" t="s">
        <v>8</v>
      </c>
      <c r="D3532" s="1" t="s">
        <v>2782</v>
      </c>
      <c r="E3532" s="102">
        <v>13084</v>
      </c>
    </row>
    <row r="3533" spans="1:5" s="4" customFormat="1" ht="15.75" customHeight="1" x14ac:dyDescent="0.4">
      <c r="A3533" s="1" t="s">
        <v>4539</v>
      </c>
      <c r="B3533" s="1" t="s">
        <v>4540</v>
      </c>
      <c r="C3533" s="1" t="s">
        <v>8</v>
      </c>
      <c r="D3533" s="1" t="s">
        <v>2782</v>
      </c>
      <c r="E3533" s="102">
        <v>14145</v>
      </c>
    </row>
    <row r="3534" spans="1:5" s="4" customFormat="1" ht="15.75" customHeight="1" x14ac:dyDescent="0.4">
      <c r="A3534" s="1" t="s">
        <v>4541</v>
      </c>
      <c r="B3534" s="1" t="s">
        <v>4542</v>
      </c>
      <c r="C3534" s="1" t="s">
        <v>8</v>
      </c>
      <c r="D3534" s="1" t="s">
        <v>2782</v>
      </c>
      <c r="E3534" s="102">
        <v>15253</v>
      </c>
    </row>
    <row r="3535" spans="1:5" s="4" customFormat="1" ht="15.75" customHeight="1" x14ac:dyDescent="0.4">
      <c r="A3535" s="1" t="s">
        <v>4543</v>
      </c>
      <c r="B3535" s="1" t="s">
        <v>4544</v>
      </c>
      <c r="C3535" s="1" t="s">
        <v>8</v>
      </c>
      <c r="D3535" s="1" t="s">
        <v>2782</v>
      </c>
      <c r="E3535" s="102">
        <v>14162</v>
      </c>
    </row>
    <row r="3536" spans="1:5" s="4" customFormat="1" ht="15.75" customHeight="1" x14ac:dyDescent="0.4">
      <c r="A3536" s="1" t="s">
        <v>4545</v>
      </c>
      <c r="B3536" s="1" t="s">
        <v>4546</v>
      </c>
      <c r="C3536" s="1" t="s">
        <v>8</v>
      </c>
      <c r="D3536" s="1" t="s">
        <v>2782</v>
      </c>
      <c r="E3536" s="102">
        <v>11188</v>
      </c>
    </row>
    <row r="3537" spans="1:5" s="4" customFormat="1" ht="15.75" customHeight="1" x14ac:dyDescent="0.4">
      <c r="A3537" s="1" t="s">
        <v>4547</v>
      </c>
      <c r="B3537" s="1" t="s">
        <v>4548</v>
      </c>
      <c r="C3537" s="1" t="s">
        <v>8</v>
      </c>
      <c r="D3537" s="1" t="s">
        <v>2997</v>
      </c>
      <c r="E3537" s="102">
        <v>7481</v>
      </c>
    </row>
    <row r="3538" spans="1:5" s="4" customFormat="1" ht="15.75" customHeight="1" x14ac:dyDescent="0.4">
      <c r="A3538" s="1" t="s">
        <v>4549</v>
      </c>
      <c r="B3538" s="1" t="s">
        <v>4550</v>
      </c>
      <c r="C3538" s="1" t="s">
        <v>8</v>
      </c>
      <c r="D3538" s="1" t="s">
        <v>2997</v>
      </c>
      <c r="E3538" s="102">
        <v>7129</v>
      </c>
    </row>
    <row r="3539" spans="1:5" s="4" customFormat="1" ht="15.75" customHeight="1" x14ac:dyDescent="0.4">
      <c r="A3539" s="1" t="s">
        <v>4551</v>
      </c>
      <c r="B3539" s="1" t="s">
        <v>4552</v>
      </c>
      <c r="C3539" s="1" t="s">
        <v>8</v>
      </c>
      <c r="D3539" s="1" t="s">
        <v>2997</v>
      </c>
      <c r="E3539" s="102">
        <v>6926</v>
      </c>
    </row>
    <row r="3540" spans="1:5" s="4" customFormat="1" ht="15.75" customHeight="1" x14ac:dyDescent="0.4">
      <c r="A3540" s="1" t="s">
        <v>4553</v>
      </c>
      <c r="B3540" s="1" t="s">
        <v>4554</v>
      </c>
      <c r="C3540" s="1" t="s">
        <v>8</v>
      </c>
      <c r="D3540" s="1" t="s">
        <v>2997</v>
      </c>
      <c r="E3540" s="102">
        <v>8839</v>
      </c>
    </row>
    <row r="3541" spans="1:5" s="4" customFormat="1" ht="15.75" customHeight="1" x14ac:dyDescent="0.4">
      <c r="A3541" s="1" t="s">
        <v>4555</v>
      </c>
      <c r="B3541" s="1" t="s">
        <v>4556</v>
      </c>
      <c r="C3541" s="1" t="s">
        <v>8</v>
      </c>
      <c r="D3541" s="1" t="s">
        <v>2997</v>
      </c>
      <c r="E3541" s="102">
        <v>10038</v>
      </c>
    </row>
    <row r="3542" spans="1:5" s="4" customFormat="1" ht="15.75" customHeight="1" x14ac:dyDescent="0.4">
      <c r="A3542" s="1" t="s">
        <v>4559</v>
      </c>
      <c r="B3542" s="1" t="s">
        <v>4560</v>
      </c>
      <c r="C3542" s="1" t="s">
        <v>8</v>
      </c>
      <c r="D3542" s="1" t="s">
        <v>2997</v>
      </c>
      <c r="E3542" s="102">
        <v>9055</v>
      </c>
    </row>
    <row r="3543" spans="1:5" s="4" customFormat="1" ht="15.75" customHeight="1" x14ac:dyDescent="0.4">
      <c r="A3543" s="1" t="s">
        <v>4561</v>
      </c>
      <c r="B3543" s="1" t="s">
        <v>4562</v>
      </c>
      <c r="C3543" s="1" t="s">
        <v>8</v>
      </c>
      <c r="D3543" s="1" t="s">
        <v>2997</v>
      </c>
      <c r="E3543" s="102">
        <v>13847</v>
      </c>
    </row>
    <row r="3544" spans="1:5" s="4" customFormat="1" ht="15.75" customHeight="1" x14ac:dyDescent="0.4">
      <c r="A3544" s="1" t="s">
        <v>4563</v>
      </c>
      <c r="B3544" s="1" t="s">
        <v>4564</v>
      </c>
      <c r="C3544" s="1" t="s">
        <v>8</v>
      </c>
      <c r="D3544" s="1" t="s">
        <v>2997</v>
      </c>
      <c r="E3544" s="102">
        <v>10906</v>
      </c>
    </row>
    <row r="3545" spans="1:5" s="4" customFormat="1" ht="15.75" customHeight="1" x14ac:dyDescent="0.4">
      <c r="A3545" s="1" t="s">
        <v>4565</v>
      </c>
      <c r="B3545" s="1" t="s">
        <v>4566</v>
      </c>
      <c r="C3545" s="1" t="s">
        <v>8</v>
      </c>
      <c r="D3545" s="1" t="s">
        <v>2997</v>
      </c>
      <c r="E3545" s="102">
        <v>9701</v>
      </c>
    </row>
    <row r="3546" spans="1:5" s="4" customFormat="1" ht="15.75" customHeight="1" x14ac:dyDescent="0.4">
      <c r="A3546" s="1" t="s">
        <v>4567</v>
      </c>
      <c r="B3546" s="1" t="s">
        <v>4568</v>
      </c>
      <c r="C3546" s="1" t="s">
        <v>8</v>
      </c>
      <c r="D3546" s="1" t="s">
        <v>2997</v>
      </c>
      <c r="E3546" s="102">
        <v>10193</v>
      </c>
    </row>
    <row r="3547" spans="1:5" s="4" customFormat="1" ht="15.75" customHeight="1" x14ac:dyDescent="0.4">
      <c r="A3547" s="1" t="s">
        <v>4569</v>
      </c>
      <c r="B3547" s="1" t="s">
        <v>4570</v>
      </c>
      <c r="C3547" s="1" t="s">
        <v>8</v>
      </c>
      <c r="D3547" s="1" t="s">
        <v>4233</v>
      </c>
      <c r="E3547" s="102">
        <v>0</v>
      </c>
    </row>
    <row r="3548" spans="1:5" s="4" customFormat="1" ht="15.75" customHeight="1" x14ac:dyDescent="0.4">
      <c r="A3548" s="1" t="s">
        <v>4571</v>
      </c>
      <c r="B3548" s="1" t="s">
        <v>4572</v>
      </c>
      <c r="C3548" s="1" t="s">
        <v>8</v>
      </c>
      <c r="D3548" s="1" t="s">
        <v>4233</v>
      </c>
      <c r="E3548" s="102">
        <v>0</v>
      </c>
    </row>
    <row r="3549" spans="1:5" s="4" customFormat="1" ht="15.75" customHeight="1" x14ac:dyDescent="0.4">
      <c r="A3549" s="1" t="s">
        <v>4573</v>
      </c>
      <c r="B3549" s="1" t="s">
        <v>4574</v>
      </c>
      <c r="C3549" s="1" t="s">
        <v>8</v>
      </c>
      <c r="D3549" s="1" t="s">
        <v>4233</v>
      </c>
      <c r="E3549" s="102">
        <v>0</v>
      </c>
    </row>
    <row r="3550" spans="1:5" s="4" customFormat="1" ht="15.75" customHeight="1" x14ac:dyDescent="0.4">
      <c r="A3550" s="1" t="s">
        <v>4575</v>
      </c>
      <c r="B3550" s="1" t="s">
        <v>4576</v>
      </c>
      <c r="C3550" s="1" t="s">
        <v>8</v>
      </c>
      <c r="D3550" s="1" t="s">
        <v>4233</v>
      </c>
      <c r="E3550" s="102">
        <v>0</v>
      </c>
    </row>
    <row r="3551" spans="1:5" s="4" customFormat="1" ht="15.75" customHeight="1" x14ac:dyDescent="0.4">
      <c r="A3551" s="1" t="s">
        <v>4577</v>
      </c>
      <c r="B3551" s="1" t="s">
        <v>4578</v>
      </c>
      <c r="C3551" s="1" t="s">
        <v>8</v>
      </c>
      <c r="D3551" s="1" t="s">
        <v>4233</v>
      </c>
      <c r="E3551" s="102">
        <v>0</v>
      </c>
    </row>
    <row r="3552" spans="1:5" s="4" customFormat="1" ht="15.75" customHeight="1" x14ac:dyDescent="0.4">
      <c r="A3552" s="1" t="s">
        <v>4580</v>
      </c>
      <c r="B3552" s="1" t="s">
        <v>4581</v>
      </c>
      <c r="C3552" s="1" t="s">
        <v>8</v>
      </c>
      <c r="D3552" s="1" t="s">
        <v>4233</v>
      </c>
      <c r="E3552" s="102">
        <v>0</v>
      </c>
    </row>
    <row r="3553" spans="1:5" s="4" customFormat="1" ht="15.75" customHeight="1" x14ac:dyDescent="0.4">
      <c r="A3553" s="1" t="s">
        <v>4582</v>
      </c>
      <c r="B3553" s="1" t="s">
        <v>4583</v>
      </c>
      <c r="C3553" s="1" t="s">
        <v>9</v>
      </c>
      <c r="D3553" s="1" t="s">
        <v>13825</v>
      </c>
      <c r="E3553" s="102">
        <v>112859</v>
      </c>
    </row>
    <row r="3554" spans="1:5" s="4" customFormat="1" ht="15.75" customHeight="1" x14ac:dyDescent="0.4">
      <c r="A3554" s="1" t="s">
        <v>9530</v>
      </c>
      <c r="B3554" s="1" t="s">
        <v>13548</v>
      </c>
      <c r="C3554" s="1" t="s">
        <v>9</v>
      </c>
      <c r="D3554" s="1" t="s">
        <v>1709</v>
      </c>
      <c r="E3554" s="102">
        <v>0</v>
      </c>
    </row>
    <row r="3555" spans="1:5" s="4" customFormat="1" ht="15.75" customHeight="1" x14ac:dyDescent="0.4">
      <c r="A3555" s="1" t="s">
        <v>4584</v>
      </c>
      <c r="B3555" s="1" t="s">
        <v>17803</v>
      </c>
      <c r="C3555" s="1" t="s">
        <v>9</v>
      </c>
      <c r="D3555" s="1" t="s">
        <v>13825</v>
      </c>
      <c r="E3555" s="102">
        <v>42284</v>
      </c>
    </row>
    <row r="3556" spans="1:5" s="4" customFormat="1" ht="15.75" customHeight="1" x14ac:dyDescent="0.4">
      <c r="A3556" s="1" t="s">
        <v>8297</v>
      </c>
      <c r="B3556" s="1" t="s">
        <v>10248</v>
      </c>
      <c r="C3556" s="1" t="s">
        <v>8</v>
      </c>
      <c r="D3556" s="1" t="s">
        <v>2117</v>
      </c>
      <c r="E3556" s="102">
        <v>324595</v>
      </c>
    </row>
    <row r="3557" spans="1:5" s="4" customFormat="1" ht="15.75" customHeight="1" x14ac:dyDescent="0.4">
      <c r="A3557" s="1" t="s">
        <v>4585</v>
      </c>
      <c r="B3557" s="1" t="s">
        <v>18931</v>
      </c>
      <c r="C3557" s="1" t="s">
        <v>8</v>
      </c>
      <c r="D3557" s="1" t="s">
        <v>1709</v>
      </c>
      <c r="E3557" s="102">
        <v>0</v>
      </c>
    </row>
    <row r="3558" spans="1:5" s="4" customFormat="1" ht="15.75" customHeight="1" x14ac:dyDescent="0.4">
      <c r="A3558" s="1" t="s">
        <v>8298</v>
      </c>
      <c r="B3558" s="1" t="s">
        <v>8299</v>
      </c>
      <c r="C3558" s="1" t="s">
        <v>9</v>
      </c>
      <c r="D3558" s="1" t="s">
        <v>13825</v>
      </c>
      <c r="E3558" s="102">
        <v>141800</v>
      </c>
    </row>
    <row r="3559" spans="1:5" s="4" customFormat="1" ht="15.75" customHeight="1" x14ac:dyDescent="0.4">
      <c r="A3559" s="1" t="s">
        <v>4586</v>
      </c>
      <c r="B3559" s="1" t="s">
        <v>4587</v>
      </c>
      <c r="C3559" s="1" t="s">
        <v>8</v>
      </c>
      <c r="D3559" s="1" t="s">
        <v>2117</v>
      </c>
      <c r="E3559" s="102">
        <v>51227</v>
      </c>
    </row>
    <row r="3560" spans="1:5" s="4" customFormat="1" ht="15.75" customHeight="1" x14ac:dyDescent="0.4">
      <c r="A3560" s="1" t="s">
        <v>8300</v>
      </c>
      <c r="B3560" s="1" t="s">
        <v>8301</v>
      </c>
      <c r="C3560" s="1" t="s">
        <v>8</v>
      </c>
      <c r="D3560" s="1" t="s">
        <v>3218</v>
      </c>
      <c r="E3560" s="102">
        <v>0</v>
      </c>
    </row>
    <row r="3561" spans="1:5" s="4" customFormat="1" ht="15.75" customHeight="1" x14ac:dyDescent="0.4">
      <c r="A3561" s="1" t="s">
        <v>8302</v>
      </c>
      <c r="B3561" s="1" t="s">
        <v>8303</v>
      </c>
      <c r="C3561" s="1" t="s">
        <v>8</v>
      </c>
      <c r="D3561" s="1" t="s">
        <v>3218</v>
      </c>
      <c r="E3561" s="102">
        <v>0</v>
      </c>
    </row>
    <row r="3562" spans="1:5" s="4" customFormat="1" ht="15.75" customHeight="1" x14ac:dyDescent="0.4">
      <c r="A3562" s="1" t="s">
        <v>8304</v>
      </c>
      <c r="B3562" s="1" t="s">
        <v>8305</v>
      </c>
      <c r="C3562" s="1" t="s">
        <v>8</v>
      </c>
      <c r="D3562" s="1" t="s">
        <v>3218</v>
      </c>
      <c r="E3562" s="102">
        <v>0</v>
      </c>
    </row>
    <row r="3563" spans="1:5" s="4" customFormat="1" ht="15.75" customHeight="1" x14ac:dyDescent="0.4">
      <c r="A3563" s="1" t="s">
        <v>4590</v>
      </c>
      <c r="B3563" s="1" t="s">
        <v>13547</v>
      </c>
      <c r="C3563" s="1" t="s">
        <v>9</v>
      </c>
      <c r="D3563" s="1" t="s">
        <v>1709</v>
      </c>
      <c r="E3563" s="102">
        <v>0</v>
      </c>
    </row>
    <row r="3564" spans="1:5" s="4" customFormat="1" ht="15.75" customHeight="1" x14ac:dyDescent="0.4">
      <c r="A3564" s="1" t="s">
        <v>4592</v>
      </c>
      <c r="B3564" s="1" t="s">
        <v>17804</v>
      </c>
      <c r="C3564" s="1" t="s">
        <v>8</v>
      </c>
      <c r="D3564" s="1" t="s">
        <v>2117</v>
      </c>
      <c r="E3564" s="102">
        <v>37959</v>
      </c>
    </row>
    <row r="3565" spans="1:5" s="4" customFormat="1" ht="15.75" customHeight="1" x14ac:dyDescent="0.4">
      <c r="A3565" s="1" t="s">
        <v>4593</v>
      </c>
      <c r="B3565" s="1" t="s">
        <v>17805</v>
      </c>
      <c r="C3565" s="1" t="s">
        <v>8</v>
      </c>
      <c r="D3565" s="1" t="s">
        <v>2117</v>
      </c>
      <c r="E3565" s="102">
        <v>133785</v>
      </c>
    </row>
    <row r="3566" spans="1:5" s="4" customFormat="1" ht="15.75" customHeight="1" x14ac:dyDescent="0.4">
      <c r="A3566" s="1" t="s">
        <v>4594</v>
      </c>
      <c r="B3566" s="1" t="s">
        <v>8837</v>
      </c>
      <c r="C3566" s="1" t="s">
        <v>9</v>
      </c>
      <c r="D3566" s="1" t="s">
        <v>1709</v>
      </c>
      <c r="E3566" s="102">
        <v>23576</v>
      </c>
    </row>
    <row r="3567" spans="1:5" s="4" customFormat="1" ht="15.75" customHeight="1" x14ac:dyDescent="0.4">
      <c r="A3567" s="1" t="s">
        <v>4595</v>
      </c>
      <c r="B3567" s="1" t="s">
        <v>8836</v>
      </c>
      <c r="C3567" s="1" t="s">
        <v>9</v>
      </c>
      <c r="D3567" s="1" t="s">
        <v>1709</v>
      </c>
      <c r="E3567" s="102">
        <v>3802</v>
      </c>
    </row>
    <row r="3568" spans="1:5" s="4" customFormat="1" ht="15.75" customHeight="1" x14ac:dyDescent="0.4">
      <c r="A3568" s="1" t="s">
        <v>4596</v>
      </c>
      <c r="B3568" s="1" t="s">
        <v>8109</v>
      </c>
      <c r="C3568" s="1" t="s">
        <v>8</v>
      </c>
      <c r="D3568" s="1" t="s">
        <v>2231</v>
      </c>
      <c r="E3568" s="102">
        <v>184740</v>
      </c>
    </row>
    <row r="3569" spans="1:5" s="4" customFormat="1" ht="15.75" customHeight="1" x14ac:dyDescent="0.4">
      <c r="A3569" s="1" t="s">
        <v>4597</v>
      </c>
      <c r="B3569" s="1" t="s">
        <v>8110</v>
      </c>
      <c r="C3569" s="1" t="s">
        <v>8</v>
      </c>
      <c r="D3569" s="1" t="s">
        <v>2231</v>
      </c>
      <c r="E3569" s="102">
        <v>92723</v>
      </c>
    </row>
    <row r="3570" spans="1:5" s="4" customFormat="1" ht="15.75" customHeight="1" x14ac:dyDescent="0.4">
      <c r="A3570" s="1" t="s">
        <v>4600</v>
      </c>
      <c r="B3570" s="1" t="s">
        <v>8111</v>
      </c>
      <c r="C3570" s="1" t="s">
        <v>8</v>
      </c>
      <c r="D3570" s="1" t="s">
        <v>1709</v>
      </c>
      <c r="E3570" s="102">
        <v>4323</v>
      </c>
    </row>
    <row r="3571" spans="1:5" s="4" customFormat="1" ht="15.75" customHeight="1" x14ac:dyDescent="0.4">
      <c r="A3571" s="1" t="s">
        <v>4601</v>
      </c>
      <c r="B3571" s="1" t="s">
        <v>4602</v>
      </c>
      <c r="C3571" s="1" t="s">
        <v>8</v>
      </c>
      <c r="D3571" s="1" t="s">
        <v>2541</v>
      </c>
      <c r="E3571" s="102">
        <v>6477</v>
      </c>
    </row>
    <row r="3572" spans="1:5" s="4" customFormat="1" ht="15.75" customHeight="1" x14ac:dyDescent="0.4">
      <c r="A3572" s="1" t="s">
        <v>4603</v>
      </c>
      <c r="B3572" s="1" t="s">
        <v>17806</v>
      </c>
      <c r="C3572" s="1" t="s">
        <v>8</v>
      </c>
      <c r="D3572" s="1" t="s">
        <v>2117</v>
      </c>
      <c r="E3572" s="102">
        <v>11734</v>
      </c>
    </row>
    <row r="3573" spans="1:5" s="4" customFormat="1" ht="15.75" customHeight="1" x14ac:dyDescent="0.4">
      <c r="A3573" s="1" t="s">
        <v>4604</v>
      </c>
      <c r="B3573" s="1" t="s">
        <v>17807</v>
      </c>
      <c r="C3573" s="1" t="s">
        <v>8</v>
      </c>
      <c r="D3573" s="1" t="s">
        <v>2117</v>
      </c>
      <c r="E3573" s="102">
        <v>0</v>
      </c>
    </row>
    <row r="3574" spans="1:5" s="4" customFormat="1" ht="15.75" customHeight="1" x14ac:dyDescent="0.4">
      <c r="A3574" s="1" t="s">
        <v>4605</v>
      </c>
      <c r="B3574" s="1" t="s">
        <v>17808</v>
      </c>
      <c r="C3574" s="1" t="s">
        <v>8</v>
      </c>
      <c r="D3574" s="1" t="s">
        <v>2117</v>
      </c>
      <c r="E3574" s="102">
        <v>0</v>
      </c>
    </row>
    <row r="3575" spans="1:5" s="4" customFormat="1" ht="15.75" customHeight="1" x14ac:dyDescent="0.4">
      <c r="A3575" s="1" t="s">
        <v>4606</v>
      </c>
      <c r="B3575" s="1" t="s">
        <v>17809</v>
      </c>
      <c r="C3575" s="1" t="s">
        <v>8</v>
      </c>
      <c r="D3575" s="1" t="s">
        <v>2117</v>
      </c>
      <c r="E3575" s="102">
        <v>0</v>
      </c>
    </row>
    <row r="3576" spans="1:5" s="4" customFormat="1" ht="15.75" customHeight="1" x14ac:dyDescent="0.4">
      <c r="A3576" s="1" t="s">
        <v>4607</v>
      </c>
      <c r="B3576" s="1" t="s">
        <v>17810</v>
      </c>
      <c r="C3576" s="1" t="s">
        <v>8</v>
      </c>
      <c r="D3576" s="1" t="s">
        <v>2117</v>
      </c>
      <c r="E3576" s="102">
        <v>0</v>
      </c>
    </row>
    <row r="3577" spans="1:5" s="4" customFormat="1" ht="15.75" customHeight="1" x14ac:dyDescent="0.4">
      <c r="A3577" s="1" t="s">
        <v>4608</v>
      </c>
      <c r="B3577" s="1" t="s">
        <v>17811</v>
      </c>
      <c r="C3577" s="1" t="s">
        <v>8</v>
      </c>
      <c r="D3577" s="1" t="s">
        <v>2117</v>
      </c>
      <c r="E3577" s="102">
        <v>0</v>
      </c>
    </row>
    <row r="3578" spans="1:5" s="4" customFormat="1" ht="15.75" customHeight="1" x14ac:dyDescent="0.4">
      <c r="A3578" s="1" t="s">
        <v>4609</v>
      </c>
      <c r="B3578" s="1" t="s">
        <v>17812</v>
      </c>
      <c r="C3578" s="1" t="s">
        <v>8</v>
      </c>
      <c r="D3578" s="1" t="s">
        <v>2117</v>
      </c>
      <c r="E3578" s="102">
        <v>0</v>
      </c>
    </row>
    <row r="3579" spans="1:5" s="4" customFormat="1" ht="15.75" customHeight="1" x14ac:dyDescent="0.4">
      <c r="A3579" s="1" t="s">
        <v>4610</v>
      </c>
      <c r="B3579" s="1" t="s">
        <v>17813</v>
      </c>
      <c r="C3579" s="1" t="s">
        <v>8</v>
      </c>
      <c r="D3579" s="1" t="s">
        <v>2117</v>
      </c>
      <c r="E3579" s="102">
        <v>0</v>
      </c>
    </row>
    <row r="3580" spans="1:5" s="4" customFormat="1" ht="15.75" customHeight="1" x14ac:dyDescent="0.4">
      <c r="A3580" s="1" t="s">
        <v>4611</v>
      </c>
      <c r="B3580" s="1" t="s">
        <v>17814</v>
      </c>
      <c r="C3580" s="1" t="s">
        <v>8</v>
      </c>
      <c r="D3580" s="1" t="s">
        <v>2117</v>
      </c>
      <c r="E3580" s="102">
        <v>0</v>
      </c>
    </row>
    <row r="3581" spans="1:5" s="4" customFormat="1" ht="15.75" customHeight="1" x14ac:dyDescent="0.4">
      <c r="A3581" s="1" t="s">
        <v>4612</v>
      </c>
      <c r="B3581" s="1" t="s">
        <v>17815</v>
      </c>
      <c r="C3581" s="1" t="s">
        <v>8</v>
      </c>
      <c r="D3581" s="1" t="s">
        <v>2117</v>
      </c>
      <c r="E3581" s="102">
        <v>0</v>
      </c>
    </row>
    <row r="3582" spans="1:5" s="4" customFormat="1" ht="15.75" customHeight="1" x14ac:dyDescent="0.4">
      <c r="A3582" s="1" t="s">
        <v>4613</v>
      </c>
      <c r="B3582" s="1" t="s">
        <v>17816</v>
      </c>
      <c r="C3582" s="1" t="s">
        <v>8</v>
      </c>
      <c r="D3582" s="1" t="s">
        <v>2117</v>
      </c>
      <c r="E3582" s="102">
        <v>0</v>
      </c>
    </row>
    <row r="3583" spans="1:5" s="4" customFormat="1" ht="15.75" customHeight="1" x14ac:dyDescent="0.4">
      <c r="A3583" s="1" t="s">
        <v>4614</v>
      </c>
      <c r="B3583" s="1" t="s">
        <v>4615</v>
      </c>
      <c r="C3583" s="1" t="s">
        <v>8</v>
      </c>
      <c r="D3583" s="1" t="s">
        <v>2782</v>
      </c>
      <c r="E3583" s="102">
        <v>25668</v>
      </c>
    </row>
    <row r="3584" spans="1:5" s="4" customFormat="1" ht="15.75" customHeight="1" x14ac:dyDescent="0.4">
      <c r="A3584" s="1" t="s">
        <v>4616</v>
      </c>
      <c r="B3584" s="1" t="s">
        <v>4617</v>
      </c>
      <c r="C3584" s="1" t="s">
        <v>9</v>
      </c>
      <c r="D3584" s="1" t="s">
        <v>17087</v>
      </c>
      <c r="E3584" s="102">
        <v>873597</v>
      </c>
    </row>
    <row r="3585" spans="1:5" s="4" customFormat="1" ht="15.75" customHeight="1" x14ac:dyDescent="0.4">
      <c r="A3585" s="1" t="s">
        <v>4618</v>
      </c>
      <c r="B3585" s="1" t="s">
        <v>4619</v>
      </c>
      <c r="C3585" s="1" t="s">
        <v>9</v>
      </c>
      <c r="D3585" s="1" t="s">
        <v>17087</v>
      </c>
      <c r="E3585" s="102">
        <v>92913</v>
      </c>
    </row>
    <row r="3586" spans="1:5" s="4" customFormat="1" ht="15.75" customHeight="1" x14ac:dyDescent="0.4">
      <c r="A3586" s="1" t="s">
        <v>8306</v>
      </c>
      <c r="B3586" s="1" t="s">
        <v>8307</v>
      </c>
      <c r="C3586" s="1" t="s">
        <v>4</v>
      </c>
      <c r="D3586" s="1" t="s">
        <v>13825</v>
      </c>
      <c r="E3586" s="102">
        <v>0</v>
      </c>
    </row>
    <row r="3587" spans="1:5" s="4" customFormat="1" ht="15.75" customHeight="1" x14ac:dyDescent="0.4">
      <c r="A3587" s="1" t="s">
        <v>8308</v>
      </c>
      <c r="B3587" s="1" t="s">
        <v>8309</v>
      </c>
      <c r="C3587" s="1" t="s">
        <v>11</v>
      </c>
      <c r="D3587" s="1" t="s">
        <v>13825</v>
      </c>
      <c r="E3587" s="102">
        <v>0</v>
      </c>
    </row>
    <row r="3588" spans="1:5" s="4" customFormat="1" ht="15.75" customHeight="1" x14ac:dyDescent="0.4">
      <c r="A3588" s="1" t="s">
        <v>8310</v>
      </c>
      <c r="B3588" s="1" t="s">
        <v>9531</v>
      </c>
      <c r="C3588" s="1" t="s">
        <v>9</v>
      </c>
      <c r="D3588" s="1" t="s">
        <v>13825</v>
      </c>
      <c r="E3588" s="102">
        <v>0</v>
      </c>
    </row>
    <row r="3589" spans="1:5" s="4" customFormat="1" ht="15.75" customHeight="1" x14ac:dyDescent="0.4">
      <c r="A3589" s="1" t="s">
        <v>4622</v>
      </c>
      <c r="B3589" s="1" t="s">
        <v>17817</v>
      </c>
      <c r="C3589" s="1" t="s">
        <v>11429</v>
      </c>
      <c r="D3589" s="1" t="s">
        <v>2380</v>
      </c>
      <c r="E3589" s="102">
        <v>0</v>
      </c>
    </row>
    <row r="3590" spans="1:5" s="4" customFormat="1" ht="15.75" customHeight="1" x14ac:dyDescent="0.4">
      <c r="A3590" s="1" t="s">
        <v>8311</v>
      </c>
      <c r="B3590" s="1" t="s">
        <v>8312</v>
      </c>
      <c r="C3590" s="1" t="s">
        <v>11429</v>
      </c>
      <c r="D3590" s="1" t="s">
        <v>2380</v>
      </c>
      <c r="E3590" s="102">
        <v>195</v>
      </c>
    </row>
    <row r="3591" spans="1:5" s="4" customFormat="1" ht="15.75" customHeight="1" x14ac:dyDescent="0.4">
      <c r="A3591" s="1" t="s">
        <v>8313</v>
      </c>
      <c r="B3591" s="1" t="s">
        <v>8314</v>
      </c>
      <c r="C3591" s="1" t="s">
        <v>9</v>
      </c>
      <c r="D3591" s="1" t="s">
        <v>1709</v>
      </c>
      <c r="E3591" s="102">
        <v>972842</v>
      </c>
    </row>
    <row r="3592" spans="1:5" s="4" customFormat="1" ht="15.75" customHeight="1" x14ac:dyDescent="0.4">
      <c r="A3592" s="1" t="s">
        <v>8315</v>
      </c>
      <c r="B3592" s="1" t="s">
        <v>8316</v>
      </c>
      <c r="C3592" s="1" t="s">
        <v>9</v>
      </c>
      <c r="D3592" s="1" t="s">
        <v>1709</v>
      </c>
      <c r="E3592" s="102">
        <v>601276</v>
      </c>
    </row>
    <row r="3593" spans="1:5" s="4" customFormat="1" ht="15.75" customHeight="1" x14ac:dyDescent="0.4">
      <c r="A3593" s="1" t="s">
        <v>9532</v>
      </c>
      <c r="B3593" s="1" t="s">
        <v>9533</v>
      </c>
      <c r="C3593" s="1" t="s">
        <v>9</v>
      </c>
      <c r="D3593" s="1" t="s">
        <v>1709</v>
      </c>
      <c r="E3593" s="102">
        <v>1185444</v>
      </c>
    </row>
    <row r="3594" spans="1:5" s="4" customFormat="1" ht="15.75" customHeight="1" x14ac:dyDescent="0.4">
      <c r="A3594" s="1" t="s">
        <v>8317</v>
      </c>
      <c r="B3594" s="1" t="s">
        <v>8318</v>
      </c>
      <c r="C3594" s="1" t="s">
        <v>9</v>
      </c>
      <c r="D3594" s="1" t="s">
        <v>1709</v>
      </c>
      <c r="E3594" s="102">
        <v>43140</v>
      </c>
    </row>
    <row r="3595" spans="1:5" s="4" customFormat="1" ht="15.75" customHeight="1" x14ac:dyDescent="0.4">
      <c r="A3595" s="1" t="s">
        <v>8319</v>
      </c>
      <c r="B3595" s="1" t="s">
        <v>18932</v>
      </c>
      <c r="C3595" s="1" t="s">
        <v>9</v>
      </c>
      <c r="D3595" s="1" t="s">
        <v>1709</v>
      </c>
      <c r="E3595" s="102">
        <v>0</v>
      </c>
    </row>
    <row r="3596" spans="1:5" s="4" customFormat="1" ht="15.75" customHeight="1" x14ac:dyDescent="0.4">
      <c r="A3596" s="1" t="s">
        <v>8320</v>
      </c>
      <c r="B3596" s="1" t="s">
        <v>8321</v>
      </c>
      <c r="C3596" s="1" t="s">
        <v>9</v>
      </c>
      <c r="D3596" s="1" t="s">
        <v>1709</v>
      </c>
      <c r="E3596" s="102">
        <v>466753</v>
      </c>
    </row>
    <row r="3597" spans="1:5" s="4" customFormat="1" ht="15.75" customHeight="1" x14ac:dyDescent="0.4">
      <c r="A3597" s="1" t="s">
        <v>4623</v>
      </c>
      <c r="B3597" s="1" t="s">
        <v>4624</v>
      </c>
      <c r="C3597" s="1" t="s">
        <v>8</v>
      </c>
      <c r="D3597" s="1" t="s">
        <v>2541</v>
      </c>
      <c r="E3597" s="102">
        <v>7349</v>
      </c>
    </row>
    <row r="3598" spans="1:5" s="4" customFormat="1" ht="15.75" customHeight="1" x14ac:dyDescent="0.4">
      <c r="A3598" s="1" t="s">
        <v>8322</v>
      </c>
      <c r="B3598" s="1" t="s">
        <v>8893</v>
      </c>
      <c r="C3598" s="1" t="s">
        <v>8</v>
      </c>
      <c r="D3598" s="1" t="s">
        <v>2062</v>
      </c>
      <c r="E3598" s="102">
        <v>7252</v>
      </c>
    </row>
    <row r="3599" spans="1:5" s="4" customFormat="1" ht="15.75" customHeight="1" x14ac:dyDescent="0.4">
      <c r="A3599" s="1" t="s">
        <v>8323</v>
      </c>
      <c r="B3599" s="1" t="s">
        <v>8894</v>
      </c>
      <c r="C3599" s="1" t="s">
        <v>8</v>
      </c>
      <c r="D3599" s="1" t="s">
        <v>2062</v>
      </c>
      <c r="E3599" s="102">
        <v>3338</v>
      </c>
    </row>
    <row r="3600" spans="1:5" s="4" customFormat="1" ht="15.75" customHeight="1" x14ac:dyDescent="0.4">
      <c r="A3600" s="1" t="s">
        <v>8324</v>
      </c>
      <c r="B3600" s="1" t="s">
        <v>8895</v>
      </c>
      <c r="C3600" s="1" t="s">
        <v>8</v>
      </c>
      <c r="D3600" s="1" t="s">
        <v>2062</v>
      </c>
      <c r="E3600" s="102">
        <v>0</v>
      </c>
    </row>
    <row r="3601" spans="1:5" s="4" customFormat="1" ht="15.75" customHeight="1" x14ac:dyDescent="0.4">
      <c r="A3601" s="1" t="s">
        <v>8325</v>
      </c>
      <c r="B3601" s="1" t="s">
        <v>8326</v>
      </c>
      <c r="C3601" s="1" t="s">
        <v>8</v>
      </c>
      <c r="D3601" s="1" t="s">
        <v>3218</v>
      </c>
      <c r="E3601" s="102">
        <v>0</v>
      </c>
    </row>
    <row r="3602" spans="1:5" s="4" customFormat="1" ht="15.75" customHeight="1" x14ac:dyDescent="0.4">
      <c r="A3602" s="1" t="s">
        <v>8327</v>
      </c>
      <c r="B3602" s="1" t="s">
        <v>8328</v>
      </c>
      <c r="C3602" s="1" t="s">
        <v>8</v>
      </c>
      <c r="D3602" s="1" t="s">
        <v>2231</v>
      </c>
      <c r="E3602" s="102">
        <v>31471</v>
      </c>
    </row>
    <row r="3603" spans="1:5" s="4" customFormat="1" ht="15.75" customHeight="1" x14ac:dyDescent="0.4">
      <c r="A3603" s="1" t="s">
        <v>4625</v>
      </c>
      <c r="B3603" s="1" t="s">
        <v>13546</v>
      </c>
      <c r="C3603" s="1" t="s">
        <v>9</v>
      </c>
      <c r="D3603" s="1" t="s">
        <v>1709</v>
      </c>
      <c r="E3603" s="102">
        <v>0</v>
      </c>
    </row>
    <row r="3604" spans="1:5" s="4" customFormat="1" ht="15.75" customHeight="1" x14ac:dyDescent="0.4">
      <c r="A3604" s="1" t="s">
        <v>4626</v>
      </c>
      <c r="B3604" s="1" t="s">
        <v>4627</v>
      </c>
      <c r="C3604" s="1" t="s">
        <v>8</v>
      </c>
      <c r="D3604" s="1" t="s">
        <v>26</v>
      </c>
      <c r="E3604" s="102">
        <v>0</v>
      </c>
    </row>
    <row r="3605" spans="1:5" s="4" customFormat="1" ht="15.75" customHeight="1" x14ac:dyDescent="0.4">
      <c r="A3605" s="1" t="s">
        <v>8700</v>
      </c>
      <c r="B3605" s="1" t="s">
        <v>8896</v>
      </c>
      <c r="C3605" s="1" t="s">
        <v>9</v>
      </c>
      <c r="D3605" s="1" t="s">
        <v>1709</v>
      </c>
      <c r="E3605" s="102">
        <v>1012</v>
      </c>
    </row>
    <row r="3606" spans="1:5" s="4" customFormat="1" ht="15.75" customHeight="1" x14ac:dyDescent="0.4">
      <c r="A3606" s="1" t="s">
        <v>8329</v>
      </c>
      <c r="B3606" s="1" t="s">
        <v>11469</v>
      </c>
      <c r="C3606" s="1" t="s">
        <v>9</v>
      </c>
      <c r="D3606" s="1" t="s">
        <v>1709</v>
      </c>
      <c r="E3606" s="102">
        <v>58030</v>
      </c>
    </row>
    <row r="3607" spans="1:5" s="4" customFormat="1" ht="15.75" customHeight="1" x14ac:dyDescent="0.4">
      <c r="A3607" s="1" t="s">
        <v>8701</v>
      </c>
      <c r="B3607" s="1" t="s">
        <v>8897</v>
      </c>
      <c r="C3607" s="1" t="s">
        <v>9</v>
      </c>
      <c r="D3607" s="1" t="s">
        <v>1709</v>
      </c>
      <c r="E3607" s="102">
        <v>21045</v>
      </c>
    </row>
    <row r="3608" spans="1:5" s="4" customFormat="1" ht="15.75" customHeight="1" x14ac:dyDescent="0.4">
      <c r="A3608" s="1" t="s">
        <v>4630</v>
      </c>
      <c r="B3608" s="1" t="s">
        <v>4631</v>
      </c>
      <c r="C3608" s="1" t="s">
        <v>9</v>
      </c>
      <c r="D3608" s="1" t="s">
        <v>2432</v>
      </c>
      <c r="E3608" s="102">
        <v>86924</v>
      </c>
    </row>
    <row r="3609" spans="1:5" s="4" customFormat="1" ht="15.75" customHeight="1" x14ac:dyDescent="0.4">
      <c r="A3609" s="1" t="s">
        <v>4632</v>
      </c>
      <c r="B3609" s="1" t="s">
        <v>4633</v>
      </c>
      <c r="C3609" s="1" t="s">
        <v>9</v>
      </c>
      <c r="D3609" s="1" t="s">
        <v>17087</v>
      </c>
      <c r="E3609" s="102">
        <v>117573</v>
      </c>
    </row>
    <row r="3610" spans="1:5" s="4" customFormat="1" ht="15.75" customHeight="1" x14ac:dyDescent="0.4">
      <c r="A3610" s="1" t="s">
        <v>4634</v>
      </c>
      <c r="B3610" s="1" t="s">
        <v>4635</v>
      </c>
      <c r="C3610" s="1" t="s">
        <v>9</v>
      </c>
      <c r="D3610" s="1" t="s">
        <v>9534</v>
      </c>
      <c r="E3610" s="102">
        <v>0</v>
      </c>
    </row>
    <row r="3611" spans="1:5" s="4" customFormat="1" ht="15.75" customHeight="1" x14ac:dyDescent="0.4">
      <c r="A3611" s="1" t="s">
        <v>8330</v>
      </c>
      <c r="B3611" s="1" t="s">
        <v>8331</v>
      </c>
      <c r="C3611" s="1" t="s">
        <v>9</v>
      </c>
      <c r="D3611" s="1" t="s">
        <v>2189</v>
      </c>
      <c r="E3611" s="102">
        <v>0</v>
      </c>
    </row>
    <row r="3612" spans="1:5" s="4" customFormat="1" ht="15.75" customHeight="1" x14ac:dyDescent="0.4">
      <c r="A3612" s="1" t="s">
        <v>9657</v>
      </c>
      <c r="B3612" s="1" t="s">
        <v>17818</v>
      </c>
      <c r="C3612" s="1" t="s">
        <v>4</v>
      </c>
      <c r="D3612" s="1" t="s">
        <v>2432</v>
      </c>
      <c r="E3612" s="102">
        <v>0</v>
      </c>
    </row>
    <row r="3613" spans="1:5" s="4" customFormat="1" ht="15.75" customHeight="1" x14ac:dyDescent="0.4">
      <c r="A3613" s="1" t="s">
        <v>8332</v>
      </c>
      <c r="B3613" s="1" t="s">
        <v>8333</v>
      </c>
      <c r="C3613" s="1" t="s">
        <v>9</v>
      </c>
      <c r="D3613" s="1" t="s">
        <v>1709</v>
      </c>
      <c r="E3613" s="102">
        <v>0</v>
      </c>
    </row>
    <row r="3614" spans="1:5" s="4" customFormat="1" ht="15.75" customHeight="1" x14ac:dyDescent="0.4">
      <c r="A3614" s="1" t="s">
        <v>8334</v>
      </c>
      <c r="B3614" s="1" t="s">
        <v>8335</v>
      </c>
      <c r="C3614" s="1" t="s">
        <v>8</v>
      </c>
      <c r="D3614" s="1" t="s">
        <v>2018</v>
      </c>
      <c r="E3614" s="102">
        <v>0</v>
      </c>
    </row>
    <row r="3615" spans="1:5" s="4" customFormat="1" ht="15.75" customHeight="1" x14ac:dyDescent="0.4">
      <c r="A3615" s="1" t="s">
        <v>8336</v>
      </c>
      <c r="B3615" s="1" t="s">
        <v>8337</v>
      </c>
      <c r="C3615" s="1" t="s">
        <v>8</v>
      </c>
      <c r="D3615" s="1" t="s">
        <v>2117</v>
      </c>
      <c r="E3615" s="102">
        <v>90501</v>
      </c>
    </row>
    <row r="3616" spans="1:5" s="4" customFormat="1" ht="15.75" customHeight="1" x14ac:dyDescent="0.4">
      <c r="A3616" s="1" t="s">
        <v>8338</v>
      </c>
      <c r="B3616" s="1" t="s">
        <v>8898</v>
      </c>
      <c r="C3616" s="1" t="s">
        <v>8</v>
      </c>
      <c r="D3616" s="1" t="s">
        <v>2117</v>
      </c>
      <c r="E3616" s="102">
        <v>0</v>
      </c>
    </row>
    <row r="3617" spans="1:5" s="4" customFormat="1" ht="15.75" customHeight="1" x14ac:dyDescent="0.4">
      <c r="A3617" s="1" t="s">
        <v>8339</v>
      </c>
      <c r="B3617" s="1" t="s">
        <v>8340</v>
      </c>
      <c r="C3617" s="1" t="s">
        <v>8</v>
      </c>
      <c r="D3617" s="1" t="s">
        <v>2117</v>
      </c>
      <c r="E3617" s="102">
        <v>0</v>
      </c>
    </row>
    <row r="3618" spans="1:5" s="4" customFormat="1" ht="15.75" customHeight="1" x14ac:dyDescent="0.4">
      <c r="A3618" s="1" t="s">
        <v>8341</v>
      </c>
      <c r="B3618" s="1" t="s">
        <v>8342</v>
      </c>
      <c r="C3618" s="1" t="s">
        <v>8</v>
      </c>
      <c r="D3618" s="1" t="s">
        <v>2117</v>
      </c>
      <c r="E3618" s="102">
        <v>0</v>
      </c>
    </row>
    <row r="3619" spans="1:5" s="4" customFormat="1" ht="15.75" customHeight="1" x14ac:dyDescent="0.4">
      <c r="A3619" s="1" t="s">
        <v>8343</v>
      </c>
      <c r="B3619" s="1" t="s">
        <v>17819</v>
      </c>
      <c r="C3619" s="1" t="s">
        <v>11</v>
      </c>
      <c r="D3619" s="1" t="s">
        <v>2189</v>
      </c>
      <c r="E3619" s="102">
        <v>4029</v>
      </c>
    </row>
    <row r="3620" spans="1:5" s="4" customFormat="1" ht="15.75" customHeight="1" x14ac:dyDescent="0.4">
      <c r="A3620" s="1" t="s">
        <v>8344</v>
      </c>
      <c r="B3620" s="1" t="s">
        <v>17820</v>
      </c>
      <c r="C3620" s="1" t="s">
        <v>8</v>
      </c>
      <c r="D3620" s="1" t="s">
        <v>2117</v>
      </c>
      <c r="E3620" s="102">
        <v>0</v>
      </c>
    </row>
    <row r="3621" spans="1:5" s="4" customFormat="1" ht="15.75" customHeight="1" x14ac:dyDescent="0.4">
      <c r="A3621" s="1" t="s">
        <v>4638</v>
      </c>
      <c r="B3621" s="1" t="s">
        <v>4639</v>
      </c>
      <c r="C3621" s="1" t="s">
        <v>8</v>
      </c>
      <c r="D3621" s="1" t="s">
        <v>2980</v>
      </c>
      <c r="E3621" s="102">
        <v>0</v>
      </c>
    </row>
    <row r="3622" spans="1:5" s="4" customFormat="1" ht="15.75" customHeight="1" x14ac:dyDescent="0.4">
      <c r="A3622" s="1" t="s">
        <v>4640</v>
      </c>
      <c r="B3622" s="1" t="s">
        <v>4641</v>
      </c>
      <c r="C3622" s="1" t="s">
        <v>8</v>
      </c>
      <c r="D3622" s="1" t="s">
        <v>17087</v>
      </c>
      <c r="E3622" s="102">
        <v>0</v>
      </c>
    </row>
    <row r="3623" spans="1:5" s="4" customFormat="1" ht="15.75" customHeight="1" x14ac:dyDescent="0.4">
      <c r="A3623" s="1" t="s">
        <v>4642</v>
      </c>
      <c r="B3623" s="1" t="s">
        <v>4643</v>
      </c>
      <c r="C3623" s="1" t="s">
        <v>8</v>
      </c>
      <c r="D3623" s="1" t="s">
        <v>17087</v>
      </c>
      <c r="E3623" s="102">
        <v>0</v>
      </c>
    </row>
    <row r="3624" spans="1:5" s="4" customFormat="1" ht="15.75" customHeight="1" x14ac:dyDescent="0.4">
      <c r="A3624" s="1" t="s">
        <v>4644</v>
      </c>
      <c r="B3624" s="1" t="s">
        <v>17821</v>
      </c>
      <c r="C3624" s="1" t="s">
        <v>8</v>
      </c>
      <c r="D3624" s="1" t="s">
        <v>23</v>
      </c>
      <c r="E3624" s="102">
        <v>4110</v>
      </c>
    </row>
    <row r="3625" spans="1:5" s="4" customFormat="1" ht="15.75" customHeight="1" x14ac:dyDescent="0.4">
      <c r="A3625" s="1" t="s">
        <v>4645</v>
      </c>
      <c r="B3625" s="1" t="s">
        <v>11267</v>
      </c>
      <c r="C3625" s="1" t="s">
        <v>8</v>
      </c>
      <c r="D3625" s="1" t="s">
        <v>23</v>
      </c>
      <c r="E3625" s="102">
        <v>0</v>
      </c>
    </row>
    <row r="3626" spans="1:5" s="4" customFormat="1" ht="15.75" customHeight="1" x14ac:dyDescent="0.4">
      <c r="A3626" s="1" t="s">
        <v>8345</v>
      </c>
      <c r="B3626" s="1" t="s">
        <v>8346</v>
      </c>
      <c r="C3626" s="1" t="s">
        <v>9</v>
      </c>
      <c r="D3626" s="1" t="s">
        <v>1709</v>
      </c>
      <c r="E3626" s="102">
        <v>0</v>
      </c>
    </row>
    <row r="3627" spans="1:5" s="4" customFormat="1" ht="15.75" customHeight="1" x14ac:dyDescent="0.4">
      <c r="A3627" s="1" t="s">
        <v>8347</v>
      </c>
      <c r="B3627" s="1" t="s">
        <v>8348</v>
      </c>
      <c r="C3627" s="1" t="s">
        <v>8</v>
      </c>
      <c r="D3627" s="1" t="s">
        <v>2117</v>
      </c>
      <c r="E3627" s="102">
        <v>0</v>
      </c>
    </row>
    <row r="3628" spans="1:5" s="4" customFormat="1" ht="15.75" customHeight="1" x14ac:dyDescent="0.4">
      <c r="A3628" s="1" t="s">
        <v>8349</v>
      </c>
      <c r="B3628" s="1" t="s">
        <v>8350</v>
      </c>
      <c r="C3628" s="1" t="s">
        <v>8</v>
      </c>
      <c r="D3628" s="1" t="s">
        <v>2062</v>
      </c>
      <c r="E3628" s="102">
        <v>0</v>
      </c>
    </row>
    <row r="3629" spans="1:5" s="4" customFormat="1" ht="15.75" customHeight="1" x14ac:dyDescent="0.4">
      <c r="A3629" s="1" t="s">
        <v>8351</v>
      </c>
      <c r="B3629" s="1" t="s">
        <v>8352</v>
      </c>
      <c r="C3629" s="1" t="s">
        <v>8</v>
      </c>
      <c r="D3629" s="1" t="s">
        <v>2062</v>
      </c>
      <c r="E3629" s="102">
        <v>204</v>
      </c>
    </row>
    <row r="3630" spans="1:5" s="4" customFormat="1" ht="15.75" customHeight="1" x14ac:dyDescent="0.4">
      <c r="A3630" s="1" t="s">
        <v>8353</v>
      </c>
      <c r="B3630" s="1" t="s">
        <v>8354</v>
      </c>
      <c r="C3630" s="1" t="s">
        <v>9</v>
      </c>
      <c r="D3630" s="1" t="s">
        <v>1709</v>
      </c>
      <c r="E3630" s="102">
        <v>692331</v>
      </c>
    </row>
    <row r="3631" spans="1:5" s="4" customFormat="1" ht="15.75" customHeight="1" x14ac:dyDescent="0.4">
      <c r="A3631" s="1" t="s">
        <v>8355</v>
      </c>
      <c r="B3631" s="1" t="s">
        <v>8356</v>
      </c>
      <c r="C3631" s="1" t="s">
        <v>9</v>
      </c>
      <c r="D3631" s="1" t="s">
        <v>23</v>
      </c>
      <c r="E3631" s="102">
        <v>9832</v>
      </c>
    </row>
    <row r="3632" spans="1:5" s="4" customFormat="1" ht="15.75" customHeight="1" x14ac:dyDescent="0.4">
      <c r="A3632" s="1" t="s">
        <v>8357</v>
      </c>
      <c r="B3632" s="1" t="s">
        <v>8358</v>
      </c>
      <c r="C3632" s="1" t="s">
        <v>9</v>
      </c>
      <c r="D3632" s="1" t="s">
        <v>2227</v>
      </c>
      <c r="E3632" s="102">
        <v>164721</v>
      </c>
    </row>
    <row r="3633" spans="1:5" s="4" customFormat="1" ht="15.75" customHeight="1" x14ac:dyDescent="0.4">
      <c r="A3633" s="1" t="s">
        <v>4646</v>
      </c>
      <c r="B3633" s="1" t="s">
        <v>4647</v>
      </c>
      <c r="C3633" s="1" t="s">
        <v>8</v>
      </c>
      <c r="D3633" s="1" t="s">
        <v>1709</v>
      </c>
      <c r="E3633" s="102">
        <v>60351</v>
      </c>
    </row>
    <row r="3634" spans="1:5" s="4" customFormat="1" ht="15.75" customHeight="1" x14ac:dyDescent="0.4">
      <c r="A3634" s="1" t="s">
        <v>8359</v>
      </c>
      <c r="B3634" s="1" t="s">
        <v>17822</v>
      </c>
      <c r="C3634" s="1" t="s">
        <v>8</v>
      </c>
      <c r="D3634" s="1" t="s">
        <v>2782</v>
      </c>
      <c r="E3634" s="102">
        <v>0</v>
      </c>
    </row>
    <row r="3635" spans="1:5" s="4" customFormat="1" ht="15.75" customHeight="1" x14ac:dyDescent="0.4">
      <c r="A3635" s="1" t="s">
        <v>8360</v>
      </c>
      <c r="B3635" s="1" t="s">
        <v>8361</v>
      </c>
      <c r="C3635" s="1" t="s">
        <v>8</v>
      </c>
      <c r="D3635" s="1" t="s">
        <v>2782</v>
      </c>
      <c r="E3635" s="102">
        <v>0</v>
      </c>
    </row>
    <row r="3636" spans="1:5" s="4" customFormat="1" ht="15.75" customHeight="1" x14ac:dyDescent="0.4">
      <c r="A3636" s="1" t="s">
        <v>8702</v>
      </c>
      <c r="B3636" s="1" t="s">
        <v>8899</v>
      </c>
      <c r="C3636" s="1" t="s">
        <v>9</v>
      </c>
      <c r="D3636" s="1" t="s">
        <v>2227</v>
      </c>
      <c r="E3636" s="102">
        <v>0</v>
      </c>
    </row>
    <row r="3637" spans="1:5" s="4" customFormat="1" ht="15.75" customHeight="1" x14ac:dyDescent="0.4">
      <c r="A3637" s="1" t="s">
        <v>8362</v>
      </c>
      <c r="B3637" s="1" t="s">
        <v>12515</v>
      </c>
      <c r="C3637" s="1" t="s">
        <v>8</v>
      </c>
      <c r="D3637" s="1" t="s">
        <v>8127</v>
      </c>
      <c r="E3637" s="102">
        <v>11951</v>
      </c>
    </row>
    <row r="3638" spans="1:5" s="4" customFormat="1" ht="15.75" customHeight="1" x14ac:dyDescent="0.4">
      <c r="A3638" s="1" t="s">
        <v>8363</v>
      </c>
      <c r="B3638" s="1" t="s">
        <v>8364</v>
      </c>
      <c r="C3638" s="1" t="s">
        <v>8</v>
      </c>
      <c r="D3638" s="1" t="s">
        <v>8127</v>
      </c>
      <c r="E3638" s="102">
        <v>16999</v>
      </c>
    </row>
    <row r="3639" spans="1:5" s="4" customFormat="1" ht="15.75" customHeight="1" x14ac:dyDescent="0.4">
      <c r="A3639" s="1" t="s">
        <v>8365</v>
      </c>
      <c r="B3639" s="1" t="s">
        <v>8366</v>
      </c>
      <c r="C3639" s="1" t="s">
        <v>8</v>
      </c>
      <c r="D3639" s="1" t="s">
        <v>8127</v>
      </c>
      <c r="E3639" s="102">
        <v>9886</v>
      </c>
    </row>
    <row r="3640" spans="1:5" s="4" customFormat="1" ht="15.75" customHeight="1" x14ac:dyDescent="0.4">
      <c r="A3640" s="1" t="s">
        <v>8367</v>
      </c>
      <c r="B3640" s="1" t="s">
        <v>8368</v>
      </c>
      <c r="C3640" s="1" t="s">
        <v>8</v>
      </c>
      <c r="D3640" s="1" t="s">
        <v>8127</v>
      </c>
      <c r="E3640" s="102">
        <v>8303</v>
      </c>
    </row>
    <row r="3641" spans="1:5" s="4" customFormat="1" ht="15.75" customHeight="1" x14ac:dyDescent="0.4">
      <c r="A3641" s="1" t="s">
        <v>8369</v>
      </c>
      <c r="B3641" s="1" t="s">
        <v>8370</v>
      </c>
      <c r="C3641" s="1" t="s">
        <v>8</v>
      </c>
      <c r="D3641" s="1" t="s">
        <v>8127</v>
      </c>
      <c r="E3641" s="102">
        <v>5955</v>
      </c>
    </row>
    <row r="3642" spans="1:5" s="4" customFormat="1" ht="15.75" customHeight="1" x14ac:dyDescent="0.4">
      <c r="A3642" s="1" t="s">
        <v>8371</v>
      </c>
      <c r="B3642" s="1" t="s">
        <v>8372</v>
      </c>
      <c r="C3642" s="1" t="s">
        <v>8</v>
      </c>
      <c r="D3642" s="1" t="s">
        <v>8127</v>
      </c>
      <c r="E3642" s="102">
        <v>6332</v>
      </c>
    </row>
    <row r="3643" spans="1:5" s="4" customFormat="1" ht="15.75" customHeight="1" x14ac:dyDescent="0.4">
      <c r="A3643" s="1" t="s">
        <v>8373</v>
      </c>
      <c r="B3643" s="1" t="s">
        <v>8374</v>
      </c>
      <c r="C3643" s="1" t="s">
        <v>8</v>
      </c>
      <c r="D3643" s="1" t="s">
        <v>8127</v>
      </c>
      <c r="E3643" s="102">
        <v>0</v>
      </c>
    </row>
    <row r="3644" spans="1:5" s="4" customFormat="1" ht="15.75" customHeight="1" x14ac:dyDescent="0.4">
      <c r="A3644" s="1" t="s">
        <v>8375</v>
      </c>
      <c r="B3644" s="1" t="s">
        <v>8376</v>
      </c>
      <c r="C3644" s="1" t="s">
        <v>8</v>
      </c>
      <c r="D3644" s="1" t="s">
        <v>2117</v>
      </c>
      <c r="E3644" s="102">
        <v>34983</v>
      </c>
    </row>
    <row r="3645" spans="1:5" s="4" customFormat="1" ht="15.75" customHeight="1" x14ac:dyDescent="0.4">
      <c r="A3645" s="1" t="s">
        <v>8377</v>
      </c>
      <c r="B3645" s="1" t="s">
        <v>8378</v>
      </c>
      <c r="C3645" s="1" t="s">
        <v>9</v>
      </c>
      <c r="D3645" s="1" t="s">
        <v>1709</v>
      </c>
      <c r="E3645" s="102">
        <v>0</v>
      </c>
    </row>
    <row r="3646" spans="1:5" s="4" customFormat="1" ht="15.75" customHeight="1" x14ac:dyDescent="0.4">
      <c r="A3646" s="1" t="s">
        <v>8703</v>
      </c>
      <c r="B3646" s="1" t="s">
        <v>17823</v>
      </c>
      <c r="C3646" s="1" t="s">
        <v>9</v>
      </c>
      <c r="D3646" s="1" t="s">
        <v>1709</v>
      </c>
      <c r="E3646" s="102">
        <v>0</v>
      </c>
    </row>
    <row r="3647" spans="1:5" s="4" customFormat="1" ht="15.75" customHeight="1" x14ac:dyDescent="0.4">
      <c r="A3647" s="1" t="s">
        <v>8704</v>
      </c>
      <c r="B3647" s="1" t="s">
        <v>13545</v>
      </c>
      <c r="C3647" s="1" t="s">
        <v>9</v>
      </c>
      <c r="D3647" s="1" t="s">
        <v>1709</v>
      </c>
      <c r="E3647" s="102">
        <v>0</v>
      </c>
    </row>
    <row r="3648" spans="1:5" s="4" customFormat="1" ht="15.75" customHeight="1" x14ac:dyDescent="0.4">
      <c r="A3648" s="1" t="s">
        <v>8379</v>
      </c>
      <c r="B3648" s="1" t="s">
        <v>17824</v>
      </c>
      <c r="C3648" s="1" t="s">
        <v>8</v>
      </c>
      <c r="D3648" s="1" t="s">
        <v>2117</v>
      </c>
      <c r="E3648" s="102">
        <v>0</v>
      </c>
    </row>
    <row r="3649" spans="1:5" s="4" customFormat="1" ht="15.75" customHeight="1" x14ac:dyDescent="0.4">
      <c r="A3649" s="1" t="s">
        <v>8380</v>
      </c>
      <c r="B3649" s="1" t="s">
        <v>8381</v>
      </c>
      <c r="C3649" s="1" t="s">
        <v>8</v>
      </c>
      <c r="D3649" s="1" t="s">
        <v>2062</v>
      </c>
      <c r="E3649" s="102">
        <v>115515</v>
      </c>
    </row>
    <row r="3650" spans="1:5" s="4" customFormat="1" ht="15.75" customHeight="1" x14ac:dyDescent="0.4">
      <c r="A3650" s="1" t="s">
        <v>8382</v>
      </c>
      <c r="B3650" s="1" t="s">
        <v>8383</v>
      </c>
      <c r="C3650" s="1" t="s">
        <v>8</v>
      </c>
      <c r="D3650" s="1" t="s">
        <v>2062</v>
      </c>
      <c r="E3650" s="102">
        <v>81335</v>
      </c>
    </row>
    <row r="3651" spans="1:5" s="4" customFormat="1" ht="15.75" customHeight="1" x14ac:dyDescent="0.4">
      <c r="A3651" s="1" t="s">
        <v>8384</v>
      </c>
      <c r="B3651" s="1" t="s">
        <v>8385</v>
      </c>
      <c r="C3651" s="1" t="s">
        <v>8</v>
      </c>
      <c r="D3651" s="1" t="s">
        <v>2062</v>
      </c>
      <c r="E3651" s="102">
        <v>75141</v>
      </c>
    </row>
    <row r="3652" spans="1:5" s="4" customFormat="1" ht="15.75" customHeight="1" x14ac:dyDescent="0.4">
      <c r="A3652" s="1" t="s">
        <v>8386</v>
      </c>
      <c r="B3652" s="1" t="s">
        <v>8387</v>
      </c>
      <c r="C3652" s="1" t="s">
        <v>8</v>
      </c>
      <c r="D3652" s="1" t="s">
        <v>2062</v>
      </c>
      <c r="E3652" s="102">
        <v>38096</v>
      </c>
    </row>
    <row r="3653" spans="1:5" s="4" customFormat="1" ht="15.75" customHeight="1" x14ac:dyDescent="0.4">
      <c r="A3653" s="1" t="s">
        <v>8388</v>
      </c>
      <c r="B3653" s="1" t="s">
        <v>8389</v>
      </c>
      <c r="C3653" s="1" t="s">
        <v>8</v>
      </c>
      <c r="D3653" s="1" t="s">
        <v>2062</v>
      </c>
      <c r="E3653" s="102">
        <v>22117</v>
      </c>
    </row>
    <row r="3654" spans="1:5" s="4" customFormat="1" ht="15.75" customHeight="1" x14ac:dyDescent="0.4">
      <c r="A3654" s="1" t="s">
        <v>8390</v>
      </c>
      <c r="B3654" s="1" t="s">
        <v>17825</v>
      </c>
      <c r="C3654" s="1" t="s">
        <v>8</v>
      </c>
      <c r="D3654" s="1" t="s">
        <v>2062</v>
      </c>
      <c r="E3654" s="102">
        <v>0</v>
      </c>
    </row>
    <row r="3655" spans="1:5" s="4" customFormat="1" ht="15.75" customHeight="1" x14ac:dyDescent="0.4">
      <c r="A3655" s="1" t="s">
        <v>8391</v>
      </c>
      <c r="B3655" s="1" t="s">
        <v>17826</v>
      </c>
      <c r="C3655" s="1" t="s">
        <v>8</v>
      </c>
      <c r="D3655" s="1" t="s">
        <v>2062</v>
      </c>
      <c r="E3655" s="102">
        <v>0</v>
      </c>
    </row>
    <row r="3656" spans="1:5" s="4" customFormat="1" ht="15.75" customHeight="1" x14ac:dyDescent="0.4">
      <c r="A3656" s="1" t="s">
        <v>8392</v>
      </c>
      <c r="B3656" s="1" t="s">
        <v>17827</v>
      </c>
      <c r="C3656" s="1" t="s">
        <v>8</v>
      </c>
      <c r="D3656" s="1" t="s">
        <v>2062</v>
      </c>
      <c r="E3656" s="102">
        <v>0</v>
      </c>
    </row>
    <row r="3657" spans="1:5" s="4" customFormat="1" ht="15.75" customHeight="1" x14ac:dyDescent="0.4">
      <c r="A3657" s="1" t="s">
        <v>8393</v>
      </c>
      <c r="B3657" s="1" t="s">
        <v>17828</v>
      </c>
      <c r="C3657" s="1" t="s">
        <v>8</v>
      </c>
      <c r="D3657" s="1" t="s">
        <v>2062</v>
      </c>
      <c r="E3657" s="102">
        <v>0</v>
      </c>
    </row>
    <row r="3658" spans="1:5" s="4" customFormat="1" ht="15.75" customHeight="1" x14ac:dyDescent="0.4">
      <c r="A3658" s="1" t="s">
        <v>8394</v>
      </c>
      <c r="B3658" s="1" t="s">
        <v>17829</v>
      </c>
      <c r="C3658" s="1" t="s">
        <v>8</v>
      </c>
      <c r="D3658" s="1" t="s">
        <v>2062</v>
      </c>
      <c r="E3658" s="102">
        <v>0</v>
      </c>
    </row>
    <row r="3659" spans="1:5" s="4" customFormat="1" ht="15.75" customHeight="1" x14ac:dyDescent="0.4">
      <c r="A3659" s="1" t="s">
        <v>8395</v>
      </c>
      <c r="B3659" s="1" t="s">
        <v>17830</v>
      </c>
      <c r="C3659" s="1" t="s">
        <v>9</v>
      </c>
      <c r="D3659" s="1" t="s">
        <v>1709</v>
      </c>
      <c r="E3659" s="102">
        <v>12218</v>
      </c>
    </row>
    <row r="3660" spans="1:5" s="4" customFormat="1" ht="15.75" customHeight="1" x14ac:dyDescent="0.4">
      <c r="A3660" s="1" t="s">
        <v>8396</v>
      </c>
      <c r="B3660" s="1" t="s">
        <v>8397</v>
      </c>
      <c r="C3660" s="1" t="s">
        <v>9</v>
      </c>
      <c r="D3660" s="1" t="s">
        <v>1709</v>
      </c>
      <c r="E3660" s="102">
        <v>0</v>
      </c>
    </row>
    <row r="3661" spans="1:5" s="4" customFormat="1" ht="15.75" customHeight="1" x14ac:dyDescent="0.4">
      <c r="A3661" s="1" t="s">
        <v>4648</v>
      </c>
      <c r="B3661" s="1" t="s">
        <v>17831</v>
      </c>
      <c r="C3661" s="1" t="s">
        <v>8</v>
      </c>
      <c r="D3661" s="1" t="s">
        <v>1999</v>
      </c>
      <c r="E3661" s="102">
        <v>35809</v>
      </c>
    </row>
    <row r="3662" spans="1:5" s="4" customFormat="1" ht="15.75" customHeight="1" x14ac:dyDescent="0.4">
      <c r="A3662" s="1" t="s">
        <v>4649</v>
      </c>
      <c r="B3662" s="1" t="s">
        <v>4650</v>
      </c>
      <c r="C3662" s="1" t="s">
        <v>8</v>
      </c>
      <c r="D3662" s="1" t="s">
        <v>1999</v>
      </c>
      <c r="E3662" s="102">
        <v>187931</v>
      </c>
    </row>
    <row r="3663" spans="1:5" s="4" customFormat="1" ht="15.75" customHeight="1" x14ac:dyDescent="0.4">
      <c r="A3663" s="1" t="s">
        <v>4651</v>
      </c>
      <c r="B3663" s="1" t="s">
        <v>4652</v>
      </c>
      <c r="C3663" s="1" t="s">
        <v>8</v>
      </c>
      <c r="D3663" s="1" t="s">
        <v>1999</v>
      </c>
      <c r="E3663" s="102">
        <v>163089</v>
      </c>
    </row>
    <row r="3664" spans="1:5" s="4" customFormat="1" ht="15.75" customHeight="1" x14ac:dyDescent="0.4">
      <c r="A3664" s="1" t="s">
        <v>8705</v>
      </c>
      <c r="B3664" s="1" t="s">
        <v>17832</v>
      </c>
      <c r="C3664" s="1" t="s">
        <v>7</v>
      </c>
      <c r="D3664" s="1" t="s">
        <v>5066</v>
      </c>
      <c r="E3664" s="102">
        <v>0</v>
      </c>
    </row>
    <row r="3665" spans="1:5" s="4" customFormat="1" ht="15.75" customHeight="1" x14ac:dyDescent="0.4">
      <c r="A3665" s="1" t="s">
        <v>8706</v>
      </c>
      <c r="B3665" s="1" t="s">
        <v>8900</v>
      </c>
      <c r="C3665" s="1" t="s">
        <v>10</v>
      </c>
      <c r="D3665" s="1" t="s">
        <v>3662</v>
      </c>
      <c r="E3665" s="102">
        <v>0</v>
      </c>
    </row>
    <row r="3666" spans="1:5" s="4" customFormat="1" ht="15.75" customHeight="1" x14ac:dyDescent="0.4">
      <c r="A3666" s="1" t="s">
        <v>8707</v>
      </c>
      <c r="B3666" s="1" t="s">
        <v>8901</v>
      </c>
      <c r="C3666" s="1" t="s">
        <v>11</v>
      </c>
      <c r="D3666" s="1" t="s">
        <v>1709</v>
      </c>
      <c r="E3666" s="102">
        <v>0</v>
      </c>
    </row>
    <row r="3667" spans="1:5" s="4" customFormat="1" ht="15.75" customHeight="1" x14ac:dyDescent="0.4">
      <c r="A3667" s="1" t="s">
        <v>8398</v>
      </c>
      <c r="B3667" s="1" t="s">
        <v>8399</v>
      </c>
      <c r="C3667" s="1" t="s">
        <v>11</v>
      </c>
      <c r="D3667" s="1" t="s">
        <v>1709</v>
      </c>
      <c r="E3667" s="102">
        <v>228</v>
      </c>
    </row>
    <row r="3668" spans="1:5" s="4" customFormat="1" ht="15.75" customHeight="1" x14ac:dyDescent="0.4">
      <c r="A3668" s="1" t="s">
        <v>8400</v>
      </c>
      <c r="B3668" s="1" t="s">
        <v>8401</v>
      </c>
      <c r="C3668" s="1" t="s">
        <v>11</v>
      </c>
      <c r="D3668" s="1" t="s">
        <v>1709</v>
      </c>
      <c r="E3668" s="102">
        <v>0</v>
      </c>
    </row>
    <row r="3669" spans="1:5" s="4" customFormat="1" ht="15.75" customHeight="1" x14ac:dyDescent="0.4">
      <c r="A3669" s="1" t="s">
        <v>8708</v>
      </c>
      <c r="B3669" s="1" t="s">
        <v>8902</v>
      </c>
      <c r="C3669" s="1" t="s">
        <v>11</v>
      </c>
      <c r="D3669" s="1" t="s">
        <v>1709</v>
      </c>
      <c r="E3669" s="102">
        <v>0</v>
      </c>
    </row>
    <row r="3670" spans="1:5" s="4" customFormat="1" ht="15.75" customHeight="1" x14ac:dyDescent="0.4">
      <c r="A3670" s="1" t="s">
        <v>8709</v>
      </c>
      <c r="B3670" s="1" t="s">
        <v>8903</v>
      </c>
      <c r="C3670" s="1" t="s">
        <v>11</v>
      </c>
      <c r="D3670" s="1" t="s">
        <v>1709</v>
      </c>
      <c r="E3670" s="102">
        <v>0</v>
      </c>
    </row>
    <row r="3671" spans="1:5" s="4" customFormat="1" ht="15.75" customHeight="1" x14ac:dyDescent="0.4">
      <c r="A3671" s="1" t="s">
        <v>8402</v>
      </c>
      <c r="B3671" s="1" t="s">
        <v>8403</v>
      </c>
      <c r="C3671" s="1" t="s">
        <v>9</v>
      </c>
      <c r="D3671" s="1" t="s">
        <v>1709</v>
      </c>
      <c r="E3671" s="102">
        <v>44832</v>
      </c>
    </row>
    <row r="3672" spans="1:5" s="4" customFormat="1" ht="15.75" customHeight="1" x14ac:dyDescent="0.4">
      <c r="A3672" s="1" t="s">
        <v>8404</v>
      </c>
      <c r="B3672" s="1" t="s">
        <v>8405</v>
      </c>
      <c r="C3672" s="1" t="s">
        <v>9</v>
      </c>
      <c r="D3672" s="1" t="s">
        <v>1709</v>
      </c>
      <c r="E3672" s="102">
        <v>14321</v>
      </c>
    </row>
    <row r="3673" spans="1:5" s="4" customFormat="1" ht="15.75" customHeight="1" x14ac:dyDescent="0.4">
      <c r="A3673" s="1" t="s">
        <v>8406</v>
      </c>
      <c r="B3673" s="1" t="s">
        <v>13544</v>
      </c>
      <c r="C3673" s="1" t="s">
        <v>9</v>
      </c>
      <c r="D3673" s="1" t="s">
        <v>1709</v>
      </c>
      <c r="E3673" s="102">
        <v>276458</v>
      </c>
    </row>
    <row r="3674" spans="1:5" s="4" customFormat="1" ht="15.75" customHeight="1" x14ac:dyDescent="0.4">
      <c r="A3674" s="1" t="s">
        <v>8710</v>
      </c>
      <c r="B3674" s="1" t="s">
        <v>8904</v>
      </c>
      <c r="C3674" s="1" t="s">
        <v>9</v>
      </c>
      <c r="D3674" s="1" t="s">
        <v>1709</v>
      </c>
      <c r="E3674" s="102">
        <v>0</v>
      </c>
    </row>
    <row r="3675" spans="1:5" s="4" customFormat="1" ht="15.75" customHeight="1" x14ac:dyDescent="0.4">
      <c r="A3675" s="1" t="s">
        <v>9535</v>
      </c>
      <c r="B3675" s="1" t="s">
        <v>17833</v>
      </c>
      <c r="C3675" s="1" t="s">
        <v>9</v>
      </c>
      <c r="D3675" s="1" t="s">
        <v>1709</v>
      </c>
      <c r="E3675" s="102">
        <v>185410</v>
      </c>
    </row>
    <row r="3676" spans="1:5" s="4" customFormat="1" ht="15.75" customHeight="1" x14ac:dyDescent="0.4">
      <c r="A3676" s="1" t="s">
        <v>11258</v>
      </c>
      <c r="B3676" s="1" t="s">
        <v>11259</v>
      </c>
      <c r="C3676" s="1" t="s">
        <v>9</v>
      </c>
      <c r="D3676" s="1" t="s">
        <v>1709</v>
      </c>
      <c r="E3676" s="102">
        <v>0</v>
      </c>
    </row>
    <row r="3677" spans="1:5" s="4" customFormat="1" ht="15.75" customHeight="1" x14ac:dyDescent="0.4">
      <c r="A3677" s="1" t="s">
        <v>8407</v>
      </c>
      <c r="B3677" s="1" t="s">
        <v>13543</v>
      </c>
      <c r="C3677" s="1" t="s">
        <v>9</v>
      </c>
      <c r="D3677" s="1" t="s">
        <v>13825</v>
      </c>
      <c r="E3677" s="102">
        <v>115278</v>
      </c>
    </row>
    <row r="3678" spans="1:5" s="4" customFormat="1" ht="15.75" customHeight="1" x14ac:dyDescent="0.4">
      <c r="A3678" s="1" t="s">
        <v>8408</v>
      </c>
      <c r="B3678" s="1" t="s">
        <v>8409</v>
      </c>
      <c r="C3678" s="1" t="s">
        <v>9</v>
      </c>
      <c r="D3678" s="1" t="s">
        <v>23</v>
      </c>
      <c r="E3678" s="102">
        <v>1099</v>
      </c>
    </row>
    <row r="3679" spans="1:5" s="4" customFormat="1" ht="15.75" customHeight="1" x14ac:dyDescent="0.4">
      <c r="A3679" s="1" t="s">
        <v>8410</v>
      </c>
      <c r="B3679" s="1" t="s">
        <v>8411</v>
      </c>
      <c r="C3679" s="1" t="s">
        <v>11</v>
      </c>
      <c r="D3679" s="1" t="s">
        <v>13825</v>
      </c>
      <c r="E3679" s="102">
        <v>0</v>
      </c>
    </row>
    <row r="3680" spans="1:5" s="4" customFormat="1" ht="15.75" customHeight="1" x14ac:dyDescent="0.4">
      <c r="A3680" s="1" t="s">
        <v>8412</v>
      </c>
      <c r="B3680" s="1" t="s">
        <v>8413</v>
      </c>
      <c r="C3680" s="1" t="s">
        <v>9</v>
      </c>
      <c r="D3680" s="1" t="s">
        <v>1709</v>
      </c>
      <c r="E3680" s="102">
        <v>529270</v>
      </c>
    </row>
    <row r="3681" spans="1:5" s="4" customFormat="1" ht="15.75" customHeight="1" x14ac:dyDescent="0.4">
      <c r="A3681" s="1" t="s">
        <v>8414</v>
      </c>
      <c r="B3681" s="1" t="s">
        <v>8415</v>
      </c>
      <c r="C3681" s="1" t="s">
        <v>9</v>
      </c>
      <c r="D3681" s="1" t="s">
        <v>1709</v>
      </c>
      <c r="E3681" s="102">
        <v>304645</v>
      </c>
    </row>
    <row r="3682" spans="1:5" s="4" customFormat="1" ht="15.75" customHeight="1" x14ac:dyDescent="0.4">
      <c r="A3682" s="1" t="s">
        <v>8416</v>
      </c>
      <c r="B3682" s="1" t="s">
        <v>8417</v>
      </c>
      <c r="C3682" s="1" t="s">
        <v>9</v>
      </c>
      <c r="D3682" s="1" t="s">
        <v>1709</v>
      </c>
      <c r="E3682" s="102">
        <v>516149</v>
      </c>
    </row>
    <row r="3683" spans="1:5" s="4" customFormat="1" ht="15.75" customHeight="1" x14ac:dyDescent="0.4">
      <c r="A3683" s="1" t="s">
        <v>8418</v>
      </c>
      <c r="B3683" s="1" t="s">
        <v>17834</v>
      </c>
      <c r="C3683" s="1" t="s">
        <v>9</v>
      </c>
      <c r="D3683" s="1" t="s">
        <v>1709</v>
      </c>
      <c r="E3683" s="102">
        <v>327834</v>
      </c>
    </row>
    <row r="3684" spans="1:5" s="4" customFormat="1" ht="15.75" customHeight="1" x14ac:dyDescent="0.4">
      <c r="A3684" s="1" t="s">
        <v>8419</v>
      </c>
      <c r="B3684" s="1" t="s">
        <v>17835</v>
      </c>
      <c r="C3684" s="1" t="s">
        <v>9</v>
      </c>
      <c r="D3684" s="1" t="s">
        <v>1709</v>
      </c>
      <c r="E3684" s="102">
        <v>268323</v>
      </c>
    </row>
    <row r="3685" spans="1:5" s="4" customFormat="1" ht="15.75" customHeight="1" x14ac:dyDescent="0.4">
      <c r="A3685" s="1" t="s">
        <v>8420</v>
      </c>
      <c r="B3685" s="1" t="s">
        <v>17836</v>
      </c>
      <c r="C3685" s="1" t="s">
        <v>9</v>
      </c>
      <c r="D3685" s="1" t="s">
        <v>1709</v>
      </c>
      <c r="E3685" s="102">
        <v>173594</v>
      </c>
    </row>
    <row r="3686" spans="1:5" s="4" customFormat="1" ht="15.75" customHeight="1" x14ac:dyDescent="0.4">
      <c r="A3686" s="1" t="s">
        <v>8421</v>
      </c>
      <c r="B3686" s="1" t="s">
        <v>17837</v>
      </c>
      <c r="C3686" s="1" t="s">
        <v>9</v>
      </c>
      <c r="D3686" s="1" t="s">
        <v>1709</v>
      </c>
      <c r="E3686" s="102">
        <v>103497</v>
      </c>
    </row>
    <row r="3687" spans="1:5" s="4" customFormat="1" ht="15.75" customHeight="1" x14ac:dyDescent="0.4">
      <c r="A3687" s="1" t="s">
        <v>8422</v>
      </c>
      <c r="B3687" s="1" t="s">
        <v>17838</v>
      </c>
      <c r="C3687" s="1" t="s">
        <v>9</v>
      </c>
      <c r="D3687" s="1" t="s">
        <v>1709</v>
      </c>
      <c r="E3687" s="102">
        <v>300595</v>
      </c>
    </row>
    <row r="3688" spans="1:5" s="4" customFormat="1" ht="15.75" customHeight="1" x14ac:dyDescent="0.4">
      <c r="A3688" s="1" t="s">
        <v>8423</v>
      </c>
      <c r="B3688" s="1" t="s">
        <v>17839</v>
      </c>
      <c r="C3688" s="1" t="s">
        <v>9</v>
      </c>
      <c r="D3688" s="1" t="s">
        <v>1709</v>
      </c>
      <c r="E3688" s="102">
        <v>391161</v>
      </c>
    </row>
    <row r="3689" spans="1:5" s="4" customFormat="1" ht="15.75" customHeight="1" x14ac:dyDescent="0.4">
      <c r="A3689" s="1" t="s">
        <v>9536</v>
      </c>
      <c r="B3689" s="1" t="s">
        <v>9537</v>
      </c>
      <c r="C3689" s="1" t="s">
        <v>9</v>
      </c>
      <c r="D3689" s="1" t="s">
        <v>1709</v>
      </c>
      <c r="E3689" s="102">
        <v>0</v>
      </c>
    </row>
    <row r="3690" spans="1:5" s="4" customFormat="1" ht="15.75" customHeight="1" x14ac:dyDescent="0.4">
      <c r="A3690" s="1" t="s">
        <v>8424</v>
      </c>
      <c r="B3690" s="1" t="s">
        <v>8425</v>
      </c>
      <c r="C3690" s="1" t="s">
        <v>9</v>
      </c>
      <c r="D3690" s="1" t="s">
        <v>13825</v>
      </c>
      <c r="E3690" s="102">
        <v>109054</v>
      </c>
    </row>
    <row r="3691" spans="1:5" s="4" customFormat="1" ht="15.75" customHeight="1" x14ac:dyDescent="0.4">
      <c r="A3691" s="1" t="s">
        <v>8426</v>
      </c>
      <c r="B3691" s="1" t="s">
        <v>8427</v>
      </c>
      <c r="C3691" s="1" t="s">
        <v>9</v>
      </c>
      <c r="D3691" s="1" t="s">
        <v>13825</v>
      </c>
      <c r="E3691" s="102">
        <v>0</v>
      </c>
    </row>
    <row r="3692" spans="1:5" s="4" customFormat="1" ht="15.75" customHeight="1" x14ac:dyDescent="0.4">
      <c r="A3692" s="1" t="s">
        <v>8428</v>
      </c>
      <c r="B3692" s="1" t="s">
        <v>8429</v>
      </c>
      <c r="C3692" s="1" t="s">
        <v>8</v>
      </c>
      <c r="D3692" s="1" t="s">
        <v>2782</v>
      </c>
      <c r="E3692" s="102">
        <v>78647</v>
      </c>
    </row>
    <row r="3693" spans="1:5" s="4" customFormat="1" ht="15.75" customHeight="1" x14ac:dyDescent="0.4">
      <c r="A3693" s="1" t="s">
        <v>8430</v>
      </c>
      <c r="B3693" s="1" t="s">
        <v>8431</v>
      </c>
      <c r="C3693" s="1" t="s">
        <v>8</v>
      </c>
      <c r="D3693" s="1" t="s">
        <v>2782</v>
      </c>
      <c r="E3693" s="102">
        <v>77079</v>
      </c>
    </row>
    <row r="3694" spans="1:5" s="4" customFormat="1" ht="15.75" customHeight="1" x14ac:dyDescent="0.4">
      <c r="A3694" s="1" t="s">
        <v>8432</v>
      </c>
      <c r="B3694" s="1" t="s">
        <v>8433</v>
      </c>
      <c r="C3694" s="1" t="s">
        <v>8</v>
      </c>
      <c r="D3694" s="1" t="s">
        <v>2782</v>
      </c>
      <c r="E3694" s="102">
        <v>70424</v>
      </c>
    </row>
    <row r="3695" spans="1:5" s="4" customFormat="1" ht="15.75" customHeight="1" x14ac:dyDescent="0.4">
      <c r="A3695" s="1" t="s">
        <v>8434</v>
      </c>
      <c r="B3695" s="1" t="s">
        <v>8435</v>
      </c>
      <c r="C3695" s="1" t="s">
        <v>8</v>
      </c>
      <c r="D3695" s="1" t="s">
        <v>2782</v>
      </c>
      <c r="E3695" s="102">
        <v>108605</v>
      </c>
    </row>
    <row r="3696" spans="1:5" s="4" customFormat="1" ht="15.75" customHeight="1" x14ac:dyDescent="0.4">
      <c r="A3696" s="1" t="s">
        <v>8436</v>
      </c>
      <c r="B3696" s="1" t="s">
        <v>8437</v>
      </c>
      <c r="C3696" s="1" t="s">
        <v>8</v>
      </c>
      <c r="D3696" s="1" t="s">
        <v>2782</v>
      </c>
      <c r="E3696" s="102">
        <v>102360</v>
      </c>
    </row>
    <row r="3697" spans="1:5" s="4" customFormat="1" ht="15.75" customHeight="1" x14ac:dyDescent="0.4">
      <c r="A3697" s="1" t="s">
        <v>8438</v>
      </c>
      <c r="B3697" s="1" t="s">
        <v>8439</v>
      </c>
      <c r="C3697" s="1" t="s">
        <v>8</v>
      </c>
      <c r="D3697" s="1" t="s">
        <v>2782</v>
      </c>
      <c r="E3697" s="102">
        <v>127782</v>
      </c>
    </row>
    <row r="3698" spans="1:5" s="4" customFormat="1" ht="15.75" customHeight="1" x14ac:dyDescent="0.4">
      <c r="A3698" s="1" t="s">
        <v>8440</v>
      </c>
      <c r="B3698" s="1" t="s">
        <v>8441</v>
      </c>
      <c r="C3698" s="1" t="s">
        <v>8</v>
      </c>
      <c r="D3698" s="1" t="s">
        <v>2782</v>
      </c>
      <c r="E3698" s="102">
        <v>142047</v>
      </c>
    </row>
    <row r="3699" spans="1:5" s="4" customFormat="1" ht="15.75" customHeight="1" x14ac:dyDescent="0.4">
      <c r="A3699" s="1" t="s">
        <v>8442</v>
      </c>
      <c r="B3699" s="1" t="s">
        <v>8443</v>
      </c>
      <c r="C3699" s="1" t="s">
        <v>8</v>
      </c>
      <c r="D3699" s="1" t="s">
        <v>2782</v>
      </c>
      <c r="E3699" s="102">
        <v>122287</v>
      </c>
    </row>
    <row r="3700" spans="1:5" s="4" customFormat="1" ht="15.75" customHeight="1" x14ac:dyDescent="0.4">
      <c r="A3700" s="1" t="s">
        <v>8444</v>
      </c>
      <c r="B3700" s="1" t="s">
        <v>8445</v>
      </c>
      <c r="C3700" s="1" t="s">
        <v>8</v>
      </c>
      <c r="D3700" s="1" t="s">
        <v>2782</v>
      </c>
      <c r="E3700" s="102">
        <v>77009</v>
      </c>
    </row>
    <row r="3701" spans="1:5" s="4" customFormat="1" ht="15.75" customHeight="1" x14ac:dyDescent="0.4">
      <c r="A3701" s="1" t="s">
        <v>8446</v>
      </c>
      <c r="B3701" s="1" t="s">
        <v>8447</v>
      </c>
      <c r="C3701" s="1" t="s">
        <v>8</v>
      </c>
      <c r="D3701" s="1" t="s">
        <v>2782</v>
      </c>
      <c r="E3701" s="102">
        <v>72496</v>
      </c>
    </row>
    <row r="3702" spans="1:5" s="4" customFormat="1" ht="15.75" customHeight="1" x14ac:dyDescent="0.4">
      <c r="A3702" s="1" t="s">
        <v>8448</v>
      </c>
      <c r="B3702" s="1" t="s">
        <v>8449</v>
      </c>
      <c r="C3702" s="1" t="s">
        <v>8</v>
      </c>
      <c r="D3702" s="1" t="s">
        <v>2782</v>
      </c>
      <c r="E3702" s="102">
        <v>60461</v>
      </c>
    </row>
    <row r="3703" spans="1:5" s="4" customFormat="1" ht="15.75" customHeight="1" x14ac:dyDescent="0.4">
      <c r="A3703" s="1" t="s">
        <v>8450</v>
      </c>
      <c r="B3703" s="1" t="s">
        <v>8451</v>
      </c>
      <c r="C3703" s="1" t="s">
        <v>8</v>
      </c>
      <c r="D3703" s="1" t="s">
        <v>2782</v>
      </c>
      <c r="E3703" s="102">
        <v>49213</v>
      </c>
    </row>
    <row r="3704" spans="1:5" s="4" customFormat="1" ht="15.75" customHeight="1" x14ac:dyDescent="0.4">
      <c r="A3704" s="1" t="s">
        <v>8452</v>
      </c>
      <c r="B3704" s="1" t="s">
        <v>8453</v>
      </c>
      <c r="C3704" s="1" t="s">
        <v>8</v>
      </c>
      <c r="D3704" s="1" t="s">
        <v>2782</v>
      </c>
      <c r="E3704" s="102">
        <v>36402</v>
      </c>
    </row>
    <row r="3705" spans="1:5" s="4" customFormat="1" ht="15.75" customHeight="1" x14ac:dyDescent="0.4">
      <c r="A3705" s="1" t="s">
        <v>8454</v>
      </c>
      <c r="B3705" s="1" t="s">
        <v>8455</v>
      </c>
      <c r="C3705" s="1" t="s">
        <v>8</v>
      </c>
      <c r="D3705" s="1" t="s">
        <v>2782</v>
      </c>
      <c r="E3705" s="102">
        <v>24601</v>
      </c>
    </row>
    <row r="3706" spans="1:5" s="4" customFormat="1" ht="15.75" customHeight="1" x14ac:dyDescent="0.4">
      <c r="A3706" s="1" t="s">
        <v>8456</v>
      </c>
      <c r="B3706" s="1" t="s">
        <v>8457</v>
      </c>
      <c r="C3706" s="1" t="s">
        <v>8</v>
      </c>
      <c r="D3706" s="1" t="s">
        <v>2782</v>
      </c>
      <c r="E3706" s="102">
        <v>5362</v>
      </c>
    </row>
    <row r="3707" spans="1:5" s="4" customFormat="1" ht="15.75" customHeight="1" x14ac:dyDescent="0.4">
      <c r="A3707" s="1" t="s">
        <v>8458</v>
      </c>
      <c r="B3707" s="1" t="s">
        <v>18933</v>
      </c>
      <c r="C3707" s="1" t="s">
        <v>9</v>
      </c>
      <c r="D3707" s="1" t="s">
        <v>13825</v>
      </c>
      <c r="E3707" s="102">
        <v>167887</v>
      </c>
    </row>
    <row r="3708" spans="1:5" s="4" customFormat="1" ht="15.75" customHeight="1" x14ac:dyDescent="0.4">
      <c r="A3708" s="1" t="s">
        <v>8459</v>
      </c>
      <c r="B3708" s="1" t="s">
        <v>7020</v>
      </c>
      <c r="C3708" s="1" t="s">
        <v>9</v>
      </c>
      <c r="D3708" s="1" t="s">
        <v>1709</v>
      </c>
      <c r="E3708" s="102">
        <v>0</v>
      </c>
    </row>
    <row r="3709" spans="1:5" s="4" customFormat="1" ht="15.75" customHeight="1" x14ac:dyDescent="0.4">
      <c r="A3709" s="1" t="s">
        <v>8460</v>
      </c>
      <c r="B3709" s="1" t="s">
        <v>8461</v>
      </c>
      <c r="C3709" s="1" t="s">
        <v>9</v>
      </c>
      <c r="D3709" s="1" t="s">
        <v>1709</v>
      </c>
      <c r="E3709" s="102">
        <v>867303</v>
      </c>
    </row>
    <row r="3710" spans="1:5" s="4" customFormat="1" ht="15.75" customHeight="1" x14ac:dyDescent="0.4">
      <c r="A3710" s="1" t="s">
        <v>8462</v>
      </c>
      <c r="B3710" s="1" t="s">
        <v>8463</v>
      </c>
      <c r="C3710" s="1" t="s">
        <v>9</v>
      </c>
      <c r="D3710" s="1" t="s">
        <v>1709</v>
      </c>
      <c r="E3710" s="102">
        <v>132312</v>
      </c>
    </row>
    <row r="3711" spans="1:5" s="4" customFormat="1" ht="15.75" customHeight="1" x14ac:dyDescent="0.4">
      <c r="A3711" s="1" t="s">
        <v>8464</v>
      </c>
      <c r="B3711" s="1" t="s">
        <v>17840</v>
      </c>
      <c r="C3711" s="1" t="s">
        <v>9</v>
      </c>
      <c r="D3711" s="1" t="s">
        <v>1709</v>
      </c>
      <c r="E3711" s="102">
        <v>47566</v>
      </c>
    </row>
    <row r="3712" spans="1:5" s="4" customFormat="1" ht="15.75" customHeight="1" x14ac:dyDescent="0.4">
      <c r="A3712" s="1" t="s">
        <v>8465</v>
      </c>
      <c r="B3712" s="1" t="s">
        <v>8466</v>
      </c>
      <c r="C3712" s="1" t="s">
        <v>9</v>
      </c>
      <c r="D3712" s="1" t="s">
        <v>1709</v>
      </c>
      <c r="E3712" s="102">
        <v>0</v>
      </c>
    </row>
    <row r="3713" spans="1:5" s="4" customFormat="1" ht="15.75" customHeight="1" x14ac:dyDescent="0.4">
      <c r="A3713" s="1" t="s">
        <v>8467</v>
      </c>
      <c r="B3713" s="1" t="s">
        <v>8468</v>
      </c>
      <c r="C3713" s="1" t="s">
        <v>8</v>
      </c>
      <c r="D3713" s="1" t="s">
        <v>2062</v>
      </c>
      <c r="E3713" s="102">
        <v>7001</v>
      </c>
    </row>
    <row r="3714" spans="1:5" s="4" customFormat="1" ht="15.75" customHeight="1" x14ac:dyDescent="0.4">
      <c r="A3714" s="1" t="s">
        <v>8469</v>
      </c>
      <c r="B3714" s="1" t="s">
        <v>8470</v>
      </c>
      <c r="C3714" s="1" t="s">
        <v>8</v>
      </c>
      <c r="D3714" s="1" t="s">
        <v>2062</v>
      </c>
      <c r="E3714" s="102">
        <v>7303</v>
      </c>
    </row>
    <row r="3715" spans="1:5" s="4" customFormat="1" ht="15.75" customHeight="1" x14ac:dyDescent="0.4">
      <c r="A3715" s="1" t="s">
        <v>8471</v>
      </c>
      <c r="B3715" s="1" t="s">
        <v>8472</v>
      </c>
      <c r="C3715" s="1" t="s">
        <v>8</v>
      </c>
      <c r="D3715" s="1" t="s">
        <v>2062</v>
      </c>
      <c r="E3715" s="102">
        <v>0</v>
      </c>
    </row>
    <row r="3716" spans="1:5" s="4" customFormat="1" ht="15.75" customHeight="1" x14ac:dyDescent="0.4">
      <c r="A3716" s="1" t="s">
        <v>8473</v>
      </c>
      <c r="B3716" s="1" t="s">
        <v>8474</v>
      </c>
      <c r="C3716" s="1" t="s">
        <v>8</v>
      </c>
      <c r="D3716" s="1" t="s">
        <v>2062</v>
      </c>
      <c r="E3716" s="102">
        <v>0</v>
      </c>
    </row>
    <row r="3717" spans="1:5" s="4" customFormat="1" ht="15.75" customHeight="1" x14ac:dyDescent="0.4">
      <c r="A3717" s="1" t="s">
        <v>8475</v>
      </c>
      <c r="B3717" s="1" t="s">
        <v>8476</v>
      </c>
      <c r="C3717" s="1" t="s">
        <v>8</v>
      </c>
      <c r="D3717" s="1" t="s">
        <v>2062</v>
      </c>
      <c r="E3717" s="102">
        <v>0</v>
      </c>
    </row>
    <row r="3718" spans="1:5" s="4" customFormat="1" ht="15.75" customHeight="1" x14ac:dyDescent="0.4">
      <c r="A3718" s="1" t="s">
        <v>8477</v>
      </c>
      <c r="B3718" s="1" t="s">
        <v>8478</v>
      </c>
      <c r="C3718" s="1" t="s">
        <v>9</v>
      </c>
      <c r="D3718" s="1" t="s">
        <v>1709</v>
      </c>
      <c r="E3718" s="102">
        <v>0</v>
      </c>
    </row>
    <row r="3719" spans="1:5" s="4" customFormat="1" ht="15.75" customHeight="1" x14ac:dyDescent="0.4">
      <c r="A3719" s="1" t="s">
        <v>8479</v>
      </c>
      <c r="B3719" s="1" t="s">
        <v>8480</v>
      </c>
      <c r="C3719" s="1" t="s">
        <v>9</v>
      </c>
      <c r="D3719" s="1" t="s">
        <v>1709</v>
      </c>
      <c r="E3719" s="102">
        <v>111345</v>
      </c>
    </row>
    <row r="3720" spans="1:5" s="4" customFormat="1" ht="15.75" customHeight="1" x14ac:dyDescent="0.4">
      <c r="A3720" s="1" t="s">
        <v>8481</v>
      </c>
      <c r="B3720" s="1" t="s">
        <v>8482</v>
      </c>
      <c r="C3720" s="1" t="s">
        <v>9</v>
      </c>
      <c r="D3720" s="1" t="s">
        <v>1709</v>
      </c>
      <c r="E3720" s="102">
        <v>0</v>
      </c>
    </row>
    <row r="3721" spans="1:5" s="4" customFormat="1" ht="15.75" customHeight="1" x14ac:dyDescent="0.4">
      <c r="A3721" s="1" t="s">
        <v>8483</v>
      </c>
      <c r="B3721" s="1" t="s">
        <v>13542</v>
      </c>
      <c r="C3721" s="1" t="s">
        <v>9</v>
      </c>
      <c r="D3721" s="1" t="s">
        <v>1709</v>
      </c>
      <c r="E3721" s="102">
        <v>90093</v>
      </c>
    </row>
    <row r="3722" spans="1:5" s="4" customFormat="1" ht="15.75" customHeight="1" x14ac:dyDescent="0.4">
      <c r="A3722" s="1" t="s">
        <v>9538</v>
      </c>
      <c r="B3722" s="1" t="s">
        <v>9539</v>
      </c>
      <c r="C3722" s="1" t="s">
        <v>9</v>
      </c>
      <c r="D3722" s="1" t="s">
        <v>1709</v>
      </c>
      <c r="E3722" s="102">
        <v>0</v>
      </c>
    </row>
    <row r="3723" spans="1:5" s="4" customFormat="1" ht="15.75" customHeight="1" x14ac:dyDescent="0.4">
      <c r="A3723" s="1" t="s">
        <v>8484</v>
      </c>
      <c r="B3723" s="1" t="s">
        <v>13541</v>
      </c>
      <c r="C3723" s="1" t="s">
        <v>9</v>
      </c>
      <c r="D3723" s="1" t="s">
        <v>1709</v>
      </c>
      <c r="E3723" s="102">
        <v>0</v>
      </c>
    </row>
    <row r="3724" spans="1:5" s="4" customFormat="1" ht="15.75" customHeight="1" x14ac:dyDescent="0.4">
      <c r="A3724" s="1" t="s">
        <v>8711</v>
      </c>
      <c r="B3724" s="1" t="s">
        <v>8905</v>
      </c>
      <c r="C3724" s="1" t="s">
        <v>9</v>
      </c>
      <c r="D3724" s="1" t="s">
        <v>1709</v>
      </c>
      <c r="E3724" s="102">
        <v>0</v>
      </c>
    </row>
    <row r="3725" spans="1:5" s="4" customFormat="1" ht="15.75" customHeight="1" x14ac:dyDescent="0.4">
      <c r="A3725" s="1" t="s">
        <v>8485</v>
      </c>
      <c r="B3725" s="1" t="s">
        <v>13540</v>
      </c>
      <c r="C3725" s="1" t="s">
        <v>9</v>
      </c>
      <c r="D3725" s="1" t="s">
        <v>1709</v>
      </c>
      <c r="E3725" s="102">
        <v>0</v>
      </c>
    </row>
    <row r="3726" spans="1:5" s="4" customFormat="1" ht="15.75" customHeight="1" x14ac:dyDescent="0.4">
      <c r="A3726" s="1" t="s">
        <v>8712</v>
      </c>
      <c r="B3726" s="1" t="s">
        <v>8906</v>
      </c>
      <c r="C3726" s="1" t="s">
        <v>9</v>
      </c>
      <c r="D3726" s="1" t="s">
        <v>1709</v>
      </c>
      <c r="E3726" s="102">
        <v>0</v>
      </c>
    </row>
    <row r="3727" spans="1:5" s="4" customFormat="1" ht="15.75" customHeight="1" x14ac:dyDescent="0.4">
      <c r="A3727" s="1" t="s">
        <v>8486</v>
      </c>
      <c r="B3727" s="1" t="s">
        <v>13539</v>
      </c>
      <c r="C3727" s="1" t="s">
        <v>9</v>
      </c>
      <c r="D3727" s="1" t="s">
        <v>1709</v>
      </c>
      <c r="E3727" s="102">
        <v>0</v>
      </c>
    </row>
    <row r="3728" spans="1:5" s="4" customFormat="1" ht="15.75" customHeight="1" x14ac:dyDescent="0.4">
      <c r="A3728" s="1" t="s">
        <v>9540</v>
      </c>
      <c r="B3728" s="1" t="s">
        <v>12516</v>
      </c>
      <c r="C3728" s="1" t="s">
        <v>9</v>
      </c>
      <c r="D3728" s="1" t="s">
        <v>1709</v>
      </c>
      <c r="E3728" s="102">
        <v>7924</v>
      </c>
    </row>
    <row r="3729" spans="1:5" s="4" customFormat="1" ht="15.75" customHeight="1" x14ac:dyDescent="0.4">
      <c r="A3729" s="1" t="s">
        <v>8487</v>
      </c>
      <c r="B3729" s="1" t="s">
        <v>8488</v>
      </c>
      <c r="C3729" s="1" t="s">
        <v>8</v>
      </c>
      <c r="D3729" s="1" t="s">
        <v>3218</v>
      </c>
      <c r="E3729" s="102">
        <v>26092</v>
      </c>
    </row>
    <row r="3730" spans="1:5" s="4" customFormat="1" ht="15.75" customHeight="1" x14ac:dyDescent="0.4">
      <c r="A3730" s="1" t="s">
        <v>8489</v>
      </c>
      <c r="B3730" s="1" t="s">
        <v>8490</v>
      </c>
      <c r="C3730" s="1" t="s">
        <v>8</v>
      </c>
      <c r="D3730" s="1" t="s">
        <v>3218</v>
      </c>
      <c r="E3730" s="102">
        <v>18417</v>
      </c>
    </row>
    <row r="3731" spans="1:5" s="4" customFormat="1" ht="15.75" customHeight="1" x14ac:dyDescent="0.4">
      <c r="A3731" s="1" t="s">
        <v>8491</v>
      </c>
      <c r="B3731" s="1" t="s">
        <v>8492</v>
      </c>
      <c r="C3731" s="1" t="s">
        <v>8</v>
      </c>
      <c r="D3731" s="1" t="s">
        <v>3218</v>
      </c>
      <c r="E3731" s="102">
        <v>85034</v>
      </c>
    </row>
    <row r="3732" spans="1:5" s="4" customFormat="1" ht="15.75" customHeight="1" x14ac:dyDescent="0.4">
      <c r="A3732" s="1" t="s">
        <v>8493</v>
      </c>
      <c r="B3732" s="1" t="s">
        <v>8494</v>
      </c>
      <c r="C3732" s="1" t="s">
        <v>8</v>
      </c>
      <c r="D3732" s="1" t="s">
        <v>3218</v>
      </c>
      <c r="E3732" s="102">
        <v>36453</v>
      </c>
    </row>
    <row r="3733" spans="1:5" s="4" customFormat="1" ht="15.75" customHeight="1" x14ac:dyDescent="0.4">
      <c r="A3733" s="1" t="s">
        <v>8495</v>
      </c>
      <c r="B3733" s="1" t="s">
        <v>8496</v>
      </c>
      <c r="C3733" s="1" t="s">
        <v>8</v>
      </c>
      <c r="D3733" s="1" t="s">
        <v>3218</v>
      </c>
      <c r="E3733" s="102">
        <v>15422</v>
      </c>
    </row>
    <row r="3734" spans="1:5" s="4" customFormat="1" ht="15.75" customHeight="1" x14ac:dyDescent="0.4">
      <c r="A3734" s="1" t="s">
        <v>8497</v>
      </c>
      <c r="B3734" s="1" t="s">
        <v>9690</v>
      </c>
      <c r="C3734" s="1" t="s">
        <v>8</v>
      </c>
      <c r="D3734" s="1" t="s">
        <v>2117</v>
      </c>
      <c r="E3734" s="102">
        <v>35763</v>
      </c>
    </row>
    <row r="3735" spans="1:5" s="4" customFormat="1" ht="15.75" customHeight="1" x14ac:dyDescent="0.4">
      <c r="A3735" s="1" t="s">
        <v>8498</v>
      </c>
      <c r="B3735" s="1" t="s">
        <v>8499</v>
      </c>
      <c r="C3735" s="1" t="s">
        <v>8</v>
      </c>
      <c r="D3735" s="1" t="s">
        <v>2117</v>
      </c>
      <c r="E3735" s="102">
        <v>0</v>
      </c>
    </row>
    <row r="3736" spans="1:5" s="4" customFormat="1" ht="15.75" customHeight="1" x14ac:dyDescent="0.4">
      <c r="A3736" s="1" t="s">
        <v>8500</v>
      </c>
      <c r="B3736" s="1" t="s">
        <v>8501</v>
      </c>
      <c r="C3736" s="1" t="s">
        <v>8</v>
      </c>
      <c r="D3736" s="1" t="s">
        <v>2117</v>
      </c>
      <c r="E3736" s="102">
        <v>0</v>
      </c>
    </row>
    <row r="3737" spans="1:5" s="4" customFormat="1" ht="15.75" customHeight="1" x14ac:dyDescent="0.4">
      <c r="A3737" s="1" t="s">
        <v>8502</v>
      </c>
      <c r="B3737" s="1" t="s">
        <v>8503</v>
      </c>
      <c r="C3737" s="1" t="s">
        <v>8</v>
      </c>
      <c r="D3737" s="1" t="s">
        <v>2117</v>
      </c>
      <c r="E3737" s="102">
        <v>0</v>
      </c>
    </row>
    <row r="3738" spans="1:5" s="4" customFormat="1" ht="15.75" customHeight="1" x14ac:dyDescent="0.4">
      <c r="A3738" s="1" t="s">
        <v>8504</v>
      </c>
      <c r="B3738" s="1" t="s">
        <v>8505</v>
      </c>
      <c r="C3738" s="1" t="s">
        <v>8</v>
      </c>
      <c r="D3738" s="1" t="s">
        <v>2117</v>
      </c>
      <c r="E3738" s="102">
        <v>0</v>
      </c>
    </row>
    <row r="3739" spans="1:5" s="4" customFormat="1" ht="15.75" customHeight="1" x14ac:dyDescent="0.4">
      <c r="A3739" s="1" t="s">
        <v>8506</v>
      </c>
      <c r="B3739" s="1" t="s">
        <v>8507</v>
      </c>
      <c r="C3739" s="1" t="s">
        <v>8</v>
      </c>
      <c r="D3739" s="1" t="s">
        <v>2117</v>
      </c>
      <c r="E3739" s="102">
        <v>0</v>
      </c>
    </row>
    <row r="3740" spans="1:5" s="4" customFormat="1" ht="15.75" customHeight="1" x14ac:dyDescent="0.4">
      <c r="A3740" s="1" t="s">
        <v>8508</v>
      </c>
      <c r="B3740" s="1" t="s">
        <v>8509</v>
      </c>
      <c r="C3740" s="1" t="s">
        <v>8</v>
      </c>
      <c r="D3740" s="1" t="s">
        <v>2117</v>
      </c>
      <c r="E3740" s="102">
        <v>0</v>
      </c>
    </row>
    <row r="3741" spans="1:5" s="4" customFormat="1" ht="15.75" customHeight="1" x14ac:dyDescent="0.4">
      <c r="A3741" s="1" t="s">
        <v>8510</v>
      </c>
      <c r="B3741" s="1" t="s">
        <v>8511</v>
      </c>
      <c r="C3741" s="1" t="s">
        <v>8</v>
      </c>
      <c r="D3741" s="1" t="s">
        <v>2117</v>
      </c>
      <c r="E3741" s="102">
        <v>0</v>
      </c>
    </row>
    <row r="3742" spans="1:5" s="4" customFormat="1" ht="15.75" customHeight="1" x14ac:dyDescent="0.4">
      <c r="A3742" s="1" t="s">
        <v>8512</v>
      </c>
      <c r="B3742" s="1" t="s">
        <v>8513</v>
      </c>
      <c r="C3742" s="1" t="s">
        <v>8</v>
      </c>
      <c r="D3742" s="1" t="s">
        <v>2117</v>
      </c>
      <c r="E3742" s="102">
        <v>0</v>
      </c>
    </row>
    <row r="3743" spans="1:5" s="4" customFormat="1" ht="15.75" customHeight="1" x14ac:dyDescent="0.4">
      <c r="A3743" s="1" t="s">
        <v>8514</v>
      </c>
      <c r="B3743" s="1" t="s">
        <v>8515</v>
      </c>
      <c r="C3743" s="1" t="s">
        <v>8</v>
      </c>
      <c r="D3743" s="1" t="s">
        <v>2117</v>
      </c>
      <c r="E3743" s="102">
        <v>0</v>
      </c>
    </row>
    <row r="3744" spans="1:5" s="4" customFormat="1" ht="15.75" customHeight="1" x14ac:dyDescent="0.4">
      <c r="A3744" s="1" t="s">
        <v>8516</v>
      </c>
      <c r="B3744" s="1" t="s">
        <v>8517</v>
      </c>
      <c r="C3744" s="1" t="s">
        <v>8</v>
      </c>
      <c r="D3744" s="1" t="s">
        <v>2117</v>
      </c>
      <c r="E3744" s="102">
        <v>0</v>
      </c>
    </row>
    <row r="3745" spans="1:5" s="4" customFormat="1" ht="15.75" customHeight="1" x14ac:dyDescent="0.4">
      <c r="A3745" s="1" t="s">
        <v>8518</v>
      </c>
      <c r="B3745" s="1" t="s">
        <v>8519</v>
      </c>
      <c r="C3745" s="1" t="s">
        <v>8</v>
      </c>
      <c r="D3745" s="1" t="s">
        <v>2117</v>
      </c>
      <c r="E3745" s="102">
        <v>0</v>
      </c>
    </row>
    <row r="3746" spans="1:5" s="4" customFormat="1" ht="15.75" customHeight="1" x14ac:dyDescent="0.4">
      <c r="A3746" s="1" t="s">
        <v>8520</v>
      </c>
      <c r="B3746" s="1" t="s">
        <v>8521</v>
      </c>
      <c r="C3746" s="1" t="s">
        <v>8</v>
      </c>
      <c r="D3746" s="1" t="s">
        <v>2117</v>
      </c>
      <c r="E3746" s="102">
        <v>0</v>
      </c>
    </row>
    <row r="3747" spans="1:5" s="4" customFormat="1" ht="15.75" customHeight="1" x14ac:dyDescent="0.4">
      <c r="A3747" s="1" t="s">
        <v>8522</v>
      </c>
      <c r="B3747" s="1" t="s">
        <v>8523</v>
      </c>
      <c r="C3747" s="1" t="s">
        <v>8</v>
      </c>
      <c r="D3747" s="1" t="s">
        <v>2117</v>
      </c>
      <c r="E3747" s="102">
        <v>0</v>
      </c>
    </row>
    <row r="3748" spans="1:5" s="4" customFormat="1" ht="15.75" customHeight="1" x14ac:dyDescent="0.4">
      <c r="A3748" s="1" t="s">
        <v>8524</v>
      </c>
      <c r="B3748" s="1" t="s">
        <v>8525</v>
      </c>
      <c r="C3748" s="1" t="s">
        <v>8</v>
      </c>
      <c r="D3748" s="1" t="s">
        <v>2117</v>
      </c>
      <c r="E3748" s="102">
        <v>0</v>
      </c>
    </row>
    <row r="3749" spans="1:5" s="4" customFormat="1" ht="15.75" customHeight="1" x14ac:dyDescent="0.4">
      <c r="A3749" s="1" t="s">
        <v>8526</v>
      </c>
      <c r="B3749" s="1" t="s">
        <v>8527</v>
      </c>
      <c r="C3749" s="1" t="s">
        <v>8</v>
      </c>
      <c r="D3749" s="1" t="s">
        <v>2117</v>
      </c>
      <c r="E3749" s="102">
        <v>0</v>
      </c>
    </row>
    <row r="3750" spans="1:5" s="4" customFormat="1" ht="15.75" customHeight="1" x14ac:dyDescent="0.4">
      <c r="A3750" s="1" t="s">
        <v>8528</v>
      </c>
      <c r="B3750" s="1" t="s">
        <v>8529</v>
      </c>
      <c r="C3750" s="1" t="s">
        <v>8</v>
      </c>
      <c r="D3750" s="1" t="s">
        <v>2117</v>
      </c>
      <c r="E3750" s="102">
        <v>0</v>
      </c>
    </row>
    <row r="3751" spans="1:5" s="4" customFormat="1" ht="15.75" customHeight="1" x14ac:dyDescent="0.4">
      <c r="A3751" s="1" t="s">
        <v>8530</v>
      </c>
      <c r="B3751" s="1" t="s">
        <v>8531</v>
      </c>
      <c r="C3751" s="1" t="s">
        <v>8</v>
      </c>
      <c r="D3751" s="1" t="s">
        <v>2117</v>
      </c>
      <c r="E3751" s="102">
        <v>0</v>
      </c>
    </row>
    <row r="3752" spans="1:5" s="4" customFormat="1" ht="15.75" customHeight="1" x14ac:dyDescent="0.4">
      <c r="A3752" s="1" t="s">
        <v>8532</v>
      </c>
      <c r="B3752" s="1" t="s">
        <v>8533</v>
      </c>
      <c r="C3752" s="1" t="s">
        <v>8</v>
      </c>
      <c r="D3752" s="1" t="s">
        <v>2117</v>
      </c>
      <c r="E3752" s="102">
        <v>0</v>
      </c>
    </row>
    <row r="3753" spans="1:5" s="4" customFormat="1" ht="15.75" customHeight="1" x14ac:dyDescent="0.4">
      <c r="A3753" s="1" t="s">
        <v>8534</v>
      </c>
      <c r="B3753" s="1" t="s">
        <v>8535</v>
      </c>
      <c r="C3753" s="1" t="s">
        <v>8</v>
      </c>
      <c r="D3753" s="1" t="s">
        <v>2117</v>
      </c>
      <c r="E3753" s="102">
        <v>0</v>
      </c>
    </row>
    <row r="3754" spans="1:5" s="4" customFormat="1" ht="15.75" customHeight="1" x14ac:dyDescent="0.4">
      <c r="A3754" s="1" t="s">
        <v>8536</v>
      </c>
      <c r="B3754" s="1" t="s">
        <v>8537</v>
      </c>
      <c r="C3754" s="1" t="s">
        <v>8</v>
      </c>
      <c r="D3754" s="1" t="s">
        <v>2117</v>
      </c>
      <c r="E3754" s="102">
        <v>0</v>
      </c>
    </row>
    <row r="3755" spans="1:5" s="4" customFormat="1" ht="15.75" customHeight="1" x14ac:dyDescent="0.4">
      <c r="A3755" s="1" t="s">
        <v>8538</v>
      </c>
      <c r="B3755" s="1" t="s">
        <v>8539</v>
      </c>
      <c r="C3755" s="1" t="s">
        <v>8</v>
      </c>
      <c r="D3755" s="1" t="s">
        <v>2117</v>
      </c>
      <c r="E3755" s="102">
        <v>0</v>
      </c>
    </row>
    <row r="3756" spans="1:5" s="4" customFormat="1" ht="15.75" customHeight="1" x14ac:dyDescent="0.4">
      <c r="A3756" s="1" t="s">
        <v>8540</v>
      </c>
      <c r="B3756" s="1" t="s">
        <v>8541</v>
      </c>
      <c r="C3756" s="1" t="s">
        <v>8</v>
      </c>
      <c r="D3756" s="1" t="s">
        <v>2117</v>
      </c>
      <c r="E3756" s="102">
        <v>0</v>
      </c>
    </row>
    <row r="3757" spans="1:5" s="4" customFormat="1" ht="15.75" customHeight="1" x14ac:dyDescent="0.4">
      <c r="A3757" s="1" t="s">
        <v>8542</v>
      </c>
      <c r="B3757" s="1" t="s">
        <v>8543</v>
      </c>
      <c r="C3757" s="1" t="s">
        <v>8</v>
      </c>
      <c r="D3757" s="1" t="s">
        <v>2117</v>
      </c>
      <c r="E3757" s="102">
        <v>0</v>
      </c>
    </row>
    <row r="3758" spans="1:5" s="4" customFormat="1" ht="15.75" customHeight="1" x14ac:dyDescent="0.4">
      <c r="A3758" s="1" t="s">
        <v>8544</v>
      </c>
      <c r="B3758" s="1" t="s">
        <v>8545</v>
      </c>
      <c r="C3758" s="1" t="s">
        <v>8</v>
      </c>
      <c r="D3758" s="1" t="s">
        <v>2117</v>
      </c>
      <c r="E3758" s="102">
        <v>0</v>
      </c>
    </row>
    <row r="3759" spans="1:5" s="4" customFormat="1" ht="15.75" customHeight="1" x14ac:dyDescent="0.4">
      <c r="A3759" s="1" t="s">
        <v>8546</v>
      </c>
      <c r="B3759" s="1" t="s">
        <v>8547</v>
      </c>
      <c r="C3759" s="1" t="s">
        <v>9</v>
      </c>
      <c r="D3759" s="1" t="s">
        <v>1709</v>
      </c>
      <c r="E3759" s="102">
        <v>0</v>
      </c>
    </row>
    <row r="3760" spans="1:5" s="4" customFormat="1" ht="15.75" customHeight="1" x14ac:dyDescent="0.4">
      <c r="A3760" s="1" t="s">
        <v>8548</v>
      </c>
      <c r="B3760" s="1" t="s">
        <v>13538</v>
      </c>
      <c r="C3760" s="1" t="s">
        <v>9</v>
      </c>
      <c r="D3760" s="1" t="s">
        <v>1709</v>
      </c>
      <c r="E3760" s="102">
        <v>0</v>
      </c>
    </row>
    <row r="3761" spans="1:5" s="4" customFormat="1" ht="15.75" customHeight="1" x14ac:dyDescent="0.4">
      <c r="A3761" s="1" t="s">
        <v>8549</v>
      </c>
      <c r="B3761" s="1" t="s">
        <v>8550</v>
      </c>
      <c r="C3761" s="1" t="s">
        <v>9</v>
      </c>
      <c r="D3761" s="1" t="s">
        <v>1709</v>
      </c>
      <c r="E3761" s="102">
        <v>0</v>
      </c>
    </row>
    <row r="3762" spans="1:5" s="4" customFormat="1" ht="15.75" customHeight="1" x14ac:dyDescent="0.4">
      <c r="A3762" s="1" t="s">
        <v>8551</v>
      </c>
      <c r="B3762" s="1" t="s">
        <v>13537</v>
      </c>
      <c r="C3762" s="1" t="s">
        <v>9</v>
      </c>
      <c r="D3762" s="1" t="s">
        <v>1709</v>
      </c>
      <c r="E3762" s="102">
        <v>0</v>
      </c>
    </row>
    <row r="3763" spans="1:5" s="4" customFormat="1" ht="15.75" customHeight="1" x14ac:dyDescent="0.4">
      <c r="A3763" s="1" t="s">
        <v>8552</v>
      </c>
      <c r="B3763" s="1" t="s">
        <v>8553</v>
      </c>
      <c r="C3763" s="1" t="s">
        <v>9</v>
      </c>
      <c r="D3763" s="1" t="s">
        <v>1709</v>
      </c>
      <c r="E3763" s="102">
        <v>0</v>
      </c>
    </row>
    <row r="3764" spans="1:5" s="4" customFormat="1" ht="15.75" customHeight="1" x14ac:dyDescent="0.4">
      <c r="A3764" s="1" t="s">
        <v>8554</v>
      </c>
      <c r="B3764" s="1" t="s">
        <v>8555</v>
      </c>
      <c r="C3764" s="1" t="s">
        <v>9</v>
      </c>
      <c r="D3764" s="1" t="s">
        <v>1709</v>
      </c>
      <c r="E3764" s="102">
        <v>0</v>
      </c>
    </row>
    <row r="3765" spans="1:5" s="4" customFormat="1" ht="15.75" customHeight="1" x14ac:dyDescent="0.4">
      <c r="A3765" s="1" t="s">
        <v>8556</v>
      </c>
      <c r="B3765" s="1" t="s">
        <v>8557</v>
      </c>
      <c r="C3765" s="1" t="s">
        <v>9</v>
      </c>
      <c r="D3765" s="1" t="s">
        <v>1709</v>
      </c>
      <c r="E3765" s="102">
        <v>0</v>
      </c>
    </row>
    <row r="3766" spans="1:5" s="4" customFormat="1" ht="15.75" customHeight="1" x14ac:dyDescent="0.4">
      <c r="A3766" s="1" t="s">
        <v>8558</v>
      </c>
      <c r="B3766" s="1" t="s">
        <v>17841</v>
      </c>
      <c r="C3766" s="1" t="s">
        <v>9</v>
      </c>
      <c r="D3766" s="1" t="s">
        <v>1709</v>
      </c>
      <c r="E3766" s="102">
        <v>589896</v>
      </c>
    </row>
    <row r="3767" spans="1:5" s="4" customFormat="1" ht="15.75" customHeight="1" x14ac:dyDescent="0.4">
      <c r="A3767" s="1" t="s">
        <v>8559</v>
      </c>
      <c r="B3767" s="1" t="s">
        <v>8560</v>
      </c>
      <c r="C3767" s="1" t="s">
        <v>9</v>
      </c>
      <c r="D3767" s="1" t="s">
        <v>1709</v>
      </c>
      <c r="E3767" s="102">
        <v>0</v>
      </c>
    </row>
    <row r="3768" spans="1:5" s="4" customFormat="1" ht="15.75" customHeight="1" x14ac:dyDescent="0.4">
      <c r="A3768" s="1" t="s">
        <v>8561</v>
      </c>
      <c r="B3768" s="1" t="s">
        <v>10249</v>
      </c>
      <c r="C3768" s="1" t="s">
        <v>9</v>
      </c>
      <c r="D3768" s="1" t="s">
        <v>1709</v>
      </c>
      <c r="E3768" s="102">
        <v>1449806</v>
      </c>
    </row>
    <row r="3769" spans="1:5" s="4" customFormat="1" ht="15.75" customHeight="1" x14ac:dyDescent="0.4">
      <c r="A3769" s="1" t="s">
        <v>8562</v>
      </c>
      <c r="B3769" s="1" t="s">
        <v>12517</v>
      </c>
      <c r="C3769" s="1" t="s">
        <v>9</v>
      </c>
      <c r="D3769" s="1" t="s">
        <v>1709</v>
      </c>
      <c r="E3769" s="102">
        <v>121175</v>
      </c>
    </row>
    <row r="3770" spans="1:5" s="4" customFormat="1" ht="15.75" customHeight="1" x14ac:dyDescent="0.4">
      <c r="A3770" s="1" t="s">
        <v>8713</v>
      </c>
      <c r="B3770" s="1" t="s">
        <v>8907</v>
      </c>
      <c r="C3770" s="1" t="s">
        <v>9</v>
      </c>
      <c r="D3770" s="1" t="s">
        <v>2117</v>
      </c>
      <c r="E3770" s="102">
        <v>57247</v>
      </c>
    </row>
    <row r="3771" spans="1:5" s="4" customFormat="1" ht="15.75" customHeight="1" x14ac:dyDescent="0.4">
      <c r="A3771" s="1" t="s">
        <v>12885</v>
      </c>
      <c r="B3771" s="1" t="s">
        <v>17842</v>
      </c>
      <c r="C3771" s="1" t="s">
        <v>9</v>
      </c>
      <c r="D3771" s="1" t="s">
        <v>2117</v>
      </c>
      <c r="E3771" s="102">
        <v>0</v>
      </c>
    </row>
    <row r="3772" spans="1:5" s="4" customFormat="1" ht="15.75" customHeight="1" x14ac:dyDescent="0.4">
      <c r="A3772" s="1" t="s">
        <v>8563</v>
      </c>
      <c r="B3772" s="1" t="s">
        <v>8564</v>
      </c>
      <c r="C3772" s="1" t="s">
        <v>9</v>
      </c>
      <c r="D3772" s="1" t="s">
        <v>13825</v>
      </c>
      <c r="E3772" s="102">
        <v>124496</v>
      </c>
    </row>
    <row r="3773" spans="1:5" s="4" customFormat="1" ht="15.75" customHeight="1" x14ac:dyDescent="0.4">
      <c r="A3773" s="1" t="s">
        <v>8565</v>
      </c>
      <c r="B3773" s="1" t="s">
        <v>17843</v>
      </c>
      <c r="C3773" s="1" t="s">
        <v>9</v>
      </c>
      <c r="D3773" s="1" t="s">
        <v>13825</v>
      </c>
      <c r="E3773" s="102">
        <v>40041</v>
      </c>
    </row>
    <row r="3774" spans="1:5" s="4" customFormat="1" ht="15.75" customHeight="1" x14ac:dyDescent="0.4">
      <c r="A3774" s="1" t="s">
        <v>8566</v>
      </c>
      <c r="B3774" s="1" t="s">
        <v>18934</v>
      </c>
      <c r="C3774" s="1" t="s">
        <v>9</v>
      </c>
      <c r="D3774" s="1" t="s">
        <v>13825</v>
      </c>
      <c r="E3774" s="102">
        <v>0</v>
      </c>
    </row>
    <row r="3775" spans="1:5" s="4" customFormat="1" ht="15.75" customHeight="1" x14ac:dyDescent="0.4">
      <c r="A3775" s="1" t="s">
        <v>8567</v>
      </c>
      <c r="B3775" s="1" t="s">
        <v>8568</v>
      </c>
      <c r="C3775" s="1" t="s">
        <v>4</v>
      </c>
      <c r="D3775" s="1" t="s">
        <v>13825</v>
      </c>
      <c r="E3775" s="102">
        <v>0</v>
      </c>
    </row>
    <row r="3776" spans="1:5" s="4" customFormat="1" ht="15.75" customHeight="1" x14ac:dyDescent="0.4">
      <c r="A3776" s="1" t="s">
        <v>8569</v>
      </c>
      <c r="B3776" s="1" t="s">
        <v>8570</v>
      </c>
      <c r="C3776" s="1" t="s">
        <v>9</v>
      </c>
      <c r="D3776" s="1" t="s">
        <v>3463</v>
      </c>
      <c r="E3776" s="102">
        <v>24715</v>
      </c>
    </row>
    <row r="3777" spans="1:5" s="4" customFormat="1" ht="15.75" customHeight="1" x14ac:dyDescent="0.4">
      <c r="A3777" s="1" t="s">
        <v>9541</v>
      </c>
      <c r="B3777" s="1" t="s">
        <v>9542</v>
      </c>
      <c r="C3777" s="1" t="s">
        <v>11</v>
      </c>
      <c r="D3777" s="1" t="s">
        <v>13825</v>
      </c>
      <c r="E3777" s="102">
        <v>0</v>
      </c>
    </row>
    <row r="3778" spans="1:5" s="4" customFormat="1" ht="15.75" customHeight="1" x14ac:dyDescent="0.4">
      <c r="A3778" s="1" t="s">
        <v>9543</v>
      </c>
      <c r="B3778" s="1" t="s">
        <v>9544</v>
      </c>
      <c r="C3778" s="1" t="s">
        <v>9</v>
      </c>
      <c r="D3778" s="1" t="s">
        <v>3686</v>
      </c>
      <c r="E3778" s="102">
        <v>601577</v>
      </c>
    </row>
    <row r="3779" spans="1:5" s="4" customFormat="1" ht="15.75" customHeight="1" x14ac:dyDescent="0.4">
      <c r="A3779" s="1" t="s">
        <v>8571</v>
      </c>
      <c r="B3779" s="1" t="s">
        <v>8572</v>
      </c>
      <c r="C3779" s="1" t="s">
        <v>9</v>
      </c>
      <c r="D3779" s="1" t="s">
        <v>13825</v>
      </c>
      <c r="E3779" s="102">
        <v>0</v>
      </c>
    </row>
    <row r="3780" spans="1:5" s="4" customFormat="1" ht="15.75" customHeight="1" x14ac:dyDescent="0.4">
      <c r="A3780" s="1" t="s">
        <v>8573</v>
      </c>
      <c r="B3780" s="1" t="s">
        <v>8574</v>
      </c>
      <c r="C3780" s="1" t="s">
        <v>9</v>
      </c>
      <c r="D3780" s="1" t="s">
        <v>13825</v>
      </c>
      <c r="E3780" s="102">
        <v>0</v>
      </c>
    </row>
    <row r="3781" spans="1:5" s="4" customFormat="1" ht="15.75" customHeight="1" x14ac:dyDescent="0.4">
      <c r="A3781" s="1" t="s">
        <v>8575</v>
      </c>
      <c r="B3781" s="1" t="s">
        <v>18935</v>
      </c>
      <c r="C3781" s="1" t="s">
        <v>9</v>
      </c>
      <c r="D3781" s="1" t="s">
        <v>13825</v>
      </c>
      <c r="E3781" s="102">
        <v>0</v>
      </c>
    </row>
    <row r="3782" spans="1:5" s="4" customFormat="1" ht="15.75" customHeight="1" x14ac:dyDescent="0.4">
      <c r="A3782" s="1" t="s">
        <v>8576</v>
      </c>
      <c r="B3782" s="1" t="s">
        <v>8577</v>
      </c>
      <c r="C3782" s="1" t="s">
        <v>9</v>
      </c>
      <c r="D3782" s="1" t="s">
        <v>13825</v>
      </c>
      <c r="E3782" s="102">
        <v>0</v>
      </c>
    </row>
    <row r="3783" spans="1:5" s="4" customFormat="1" ht="15.75" customHeight="1" x14ac:dyDescent="0.4">
      <c r="A3783" s="1" t="s">
        <v>8578</v>
      </c>
      <c r="B3783" s="1" t="s">
        <v>6846</v>
      </c>
      <c r="C3783" s="1" t="s">
        <v>9</v>
      </c>
      <c r="D3783" s="1" t="s">
        <v>2432</v>
      </c>
      <c r="E3783" s="102">
        <v>123</v>
      </c>
    </row>
    <row r="3784" spans="1:5" s="4" customFormat="1" ht="15.75" customHeight="1" x14ac:dyDescent="0.4">
      <c r="A3784" s="1" t="s">
        <v>9658</v>
      </c>
      <c r="B3784" s="1" t="s">
        <v>17844</v>
      </c>
      <c r="C3784" s="1" t="s">
        <v>9</v>
      </c>
      <c r="D3784" s="1" t="s">
        <v>1709</v>
      </c>
      <c r="E3784" s="102">
        <v>1538007</v>
      </c>
    </row>
    <row r="3785" spans="1:5" s="4" customFormat="1" ht="15.75" customHeight="1" x14ac:dyDescent="0.4">
      <c r="A3785" s="1" t="s">
        <v>8579</v>
      </c>
      <c r="B3785" s="1" t="s">
        <v>6721</v>
      </c>
      <c r="C3785" s="1" t="s">
        <v>9</v>
      </c>
      <c r="D3785" s="1" t="s">
        <v>2432</v>
      </c>
      <c r="E3785" s="102">
        <v>187801</v>
      </c>
    </row>
    <row r="3786" spans="1:5" s="4" customFormat="1" ht="15.75" customHeight="1" x14ac:dyDescent="0.4">
      <c r="A3786" s="1" t="s">
        <v>11260</v>
      </c>
      <c r="B3786" s="1" t="s">
        <v>11261</v>
      </c>
      <c r="C3786" s="1" t="s">
        <v>9</v>
      </c>
      <c r="D3786" s="1" t="s">
        <v>1709</v>
      </c>
      <c r="E3786" s="102">
        <v>0</v>
      </c>
    </row>
    <row r="3787" spans="1:5" s="4" customFormat="1" ht="15.75" customHeight="1" x14ac:dyDescent="0.4">
      <c r="A3787" s="1" t="s">
        <v>8580</v>
      </c>
      <c r="B3787" s="1" t="s">
        <v>8581</v>
      </c>
      <c r="C3787" s="1" t="s">
        <v>9</v>
      </c>
      <c r="D3787" s="1" t="s">
        <v>1709</v>
      </c>
      <c r="E3787" s="102">
        <v>0</v>
      </c>
    </row>
    <row r="3788" spans="1:5" s="4" customFormat="1" ht="15.75" customHeight="1" x14ac:dyDescent="0.4">
      <c r="A3788" s="1" t="s">
        <v>11262</v>
      </c>
      <c r="B3788" s="1" t="s">
        <v>17845</v>
      </c>
      <c r="C3788" s="1" t="s">
        <v>9</v>
      </c>
      <c r="D3788" s="1" t="s">
        <v>1709</v>
      </c>
      <c r="E3788" s="102">
        <v>0</v>
      </c>
    </row>
    <row r="3789" spans="1:5" s="4" customFormat="1" ht="15.75" customHeight="1" x14ac:dyDescent="0.4">
      <c r="A3789" s="1" t="s">
        <v>8714</v>
      </c>
      <c r="B3789" s="1" t="s">
        <v>13536</v>
      </c>
      <c r="C3789" s="1" t="s">
        <v>9</v>
      </c>
      <c r="D3789" s="1" t="s">
        <v>1709</v>
      </c>
      <c r="E3789" s="102">
        <v>0</v>
      </c>
    </row>
    <row r="3790" spans="1:5" s="4" customFormat="1" ht="15.75" customHeight="1" x14ac:dyDescent="0.4">
      <c r="A3790" s="1" t="s">
        <v>11263</v>
      </c>
      <c r="B3790" s="1" t="s">
        <v>17846</v>
      </c>
      <c r="C3790" s="1" t="s">
        <v>9</v>
      </c>
      <c r="D3790" s="1" t="s">
        <v>1709</v>
      </c>
      <c r="E3790" s="102">
        <v>0</v>
      </c>
    </row>
    <row r="3791" spans="1:5" s="4" customFormat="1" ht="15.75" customHeight="1" x14ac:dyDescent="0.4">
      <c r="A3791" s="1" t="s">
        <v>10013</v>
      </c>
      <c r="B3791" s="1" t="s">
        <v>10014</v>
      </c>
      <c r="C3791" s="1" t="s">
        <v>9</v>
      </c>
      <c r="D3791" s="1" t="s">
        <v>1709</v>
      </c>
      <c r="E3791" s="102">
        <v>0</v>
      </c>
    </row>
    <row r="3792" spans="1:5" s="4" customFormat="1" ht="15.75" customHeight="1" x14ac:dyDescent="0.4">
      <c r="A3792" s="1" t="s">
        <v>8582</v>
      </c>
      <c r="B3792" s="1" t="s">
        <v>7836</v>
      </c>
      <c r="C3792" s="1" t="s">
        <v>9</v>
      </c>
      <c r="D3792" s="1" t="s">
        <v>1709</v>
      </c>
      <c r="E3792" s="102">
        <v>241955</v>
      </c>
    </row>
    <row r="3793" spans="1:5" s="4" customFormat="1" ht="15.75" customHeight="1" x14ac:dyDescent="0.4">
      <c r="A3793" s="1" t="s">
        <v>9545</v>
      </c>
      <c r="B3793" s="1" t="s">
        <v>9546</v>
      </c>
      <c r="C3793" s="1" t="s">
        <v>9</v>
      </c>
      <c r="D3793" s="1" t="s">
        <v>1709</v>
      </c>
      <c r="E3793" s="102">
        <v>0</v>
      </c>
    </row>
    <row r="3794" spans="1:5" s="4" customFormat="1" ht="15.75" customHeight="1" x14ac:dyDescent="0.4">
      <c r="A3794" s="1" t="s">
        <v>9547</v>
      </c>
      <c r="B3794" s="1" t="s">
        <v>17847</v>
      </c>
      <c r="C3794" s="1" t="s">
        <v>9</v>
      </c>
      <c r="D3794" s="1" t="s">
        <v>1709</v>
      </c>
      <c r="E3794" s="102">
        <v>0</v>
      </c>
    </row>
    <row r="3795" spans="1:5" s="4" customFormat="1" ht="15.75" customHeight="1" x14ac:dyDescent="0.4">
      <c r="A3795" s="1" t="s">
        <v>8583</v>
      </c>
      <c r="B3795" s="1" t="s">
        <v>13535</v>
      </c>
      <c r="C3795" s="1" t="s">
        <v>9</v>
      </c>
      <c r="D3795" s="1" t="s">
        <v>1709</v>
      </c>
      <c r="E3795" s="102">
        <v>0</v>
      </c>
    </row>
    <row r="3796" spans="1:5" s="4" customFormat="1" ht="15.75" customHeight="1" x14ac:dyDescent="0.4">
      <c r="A3796" s="1" t="s">
        <v>8584</v>
      </c>
      <c r="B3796" s="1" t="s">
        <v>13534</v>
      </c>
      <c r="C3796" s="1" t="s">
        <v>9</v>
      </c>
      <c r="D3796" s="1" t="s">
        <v>1709</v>
      </c>
      <c r="E3796" s="102">
        <v>0</v>
      </c>
    </row>
    <row r="3797" spans="1:5" s="4" customFormat="1" ht="15.75" customHeight="1" x14ac:dyDescent="0.4">
      <c r="A3797" s="1" t="s">
        <v>8585</v>
      </c>
      <c r="B3797" s="1" t="s">
        <v>8586</v>
      </c>
      <c r="C3797" s="1" t="s">
        <v>9</v>
      </c>
      <c r="D3797" s="1" t="s">
        <v>1709</v>
      </c>
      <c r="E3797" s="102">
        <v>1598489</v>
      </c>
    </row>
    <row r="3798" spans="1:5" s="4" customFormat="1" ht="15.75" customHeight="1" x14ac:dyDescent="0.4">
      <c r="A3798" s="1" t="s">
        <v>9548</v>
      </c>
      <c r="B3798" s="1" t="s">
        <v>17848</v>
      </c>
      <c r="C3798" s="1" t="s">
        <v>9</v>
      </c>
      <c r="D3798" s="1" t="s">
        <v>1709</v>
      </c>
      <c r="E3798" s="102">
        <v>0</v>
      </c>
    </row>
    <row r="3799" spans="1:5" s="4" customFormat="1" ht="15.75" customHeight="1" x14ac:dyDescent="0.4">
      <c r="A3799" s="1" t="s">
        <v>9549</v>
      </c>
      <c r="B3799" s="1" t="s">
        <v>9550</v>
      </c>
      <c r="C3799" s="1" t="s">
        <v>9</v>
      </c>
      <c r="D3799" s="1" t="s">
        <v>1709</v>
      </c>
      <c r="E3799" s="102">
        <v>100999</v>
      </c>
    </row>
    <row r="3800" spans="1:5" s="4" customFormat="1" ht="15.75" customHeight="1" x14ac:dyDescent="0.4">
      <c r="A3800" s="1" t="s">
        <v>8587</v>
      </c>
      <c r="B3800" s="1" t="s">
        <v>13533</v>
      </c>
      <c r="C3800" s="1" t="s">
        <v>9</v>
      </c>
      <c r="D3800" s="1" t="s">
        <v>1709</v>
      </c>
      <c r="E3800" s="102">
        <v>0</v>
      </c>
    </row>
    <row r="3801" spans="1:5" s="4" customFormat="1" ht="15.75" customHeight="1" x14ac:dyDescent="0.4">
      <c r="A3801" s="1" t="s">
        <v>8588</v>
      </c>
      <c r="B3801" s="1" t="s">
        <v>8589</v>
      </c>
      <c r="C3801" s="1" t="s">
        <v>8</v>
      </c>
      <c r="D3801" s="1" t="s">
        <v>2541</v>
      </c>
      <c r="E3801" s="102">
        <v>0</v>
      </c>
    </row>
    <row r="3802" spans="1:5" s="4" customFormat="1" ht="15.75" customHeight="1" x14ac:dyDescent="0.4">
      <c r="A3802" s="1" t="s">
        <v>11264</v>
      </c>
      <c r="B3802" s="1" t="s">
        <v>11265</v>
      </c>
      <c r="C3802" s="1" t="s">
        <v>9</v>
      </c>
      <c r="D3802" s="1" t="s">
        <v>13825</v>
      </c>
      <c r="E3802" s="102">
        <v>0</v>
      </c>
    </row>
    <row r="3803" spans="1:5" s="4" customFormat="1" ht="15.75" customHeight="1" x14ac:dyDescent="0.4">
      <c r="A3803" s="1" t="s">
        <v>8590</v>
      </c>
      <c r="B3803" s="1" t="s">
        <v>8591</v>
      </c>
      <c r="C3803" s="1" t="s">
        <v>8</v>
      </c>
      <c r="D3803" s="1" t="s">
        <v>1709</v>
      </c>
      <c r="E3803" s="102">
        <v>0</v>
      </c>
    </row>
    <row r="3804" spans="1:5" s="4" customFormat="1" ht="15.75" customHeight="1" x14ac:dyDescent="0.4">
      <c r="A3804" s="1" t="s">
        <v>8592</v>
      </c>
      <c r="B3804" s="1" t="s">
        <v>8593</v>
      </c>
      <c r="C3804" s="1" t="s">
        <v>9</v>
      </c>
      <c r="D3804" s="1" t="s">
        <v>13825</v>
      </c>
      <c r="E3804" s="102">
        <v>0</v>
      </c>
    </row>
    <row r="3805" spans="1:5" s="4" customFormat="1" ht="15.75" customHeight="1" x14ac:dyDescent="0.4">
      <c r="A3805" s="1" t="s">
        <v>8594</v>
      </c>
      <c r="B3805" s="1" t="s">
        <v>17849</v>
      </c>
      <c r="C3805" s="1" t="s">
        <v>8</v>
      </c>
      <c r="D3805" s="1" t="s">
        <v>522</v>
      </c>
      <c r="E3805" s="102">
        <v>16831</v>
      </c>
    </row>
    <row r="3806" spans="1:5" s="4" customFormat="1" ht="15.75" customHeight="1" x14ac:dyDescent="0.4">
      <c r="A3806" s="1" t="s">
        <v>8595</v>
      </c>
      <c r="B3806" s="1" t="s">
        <v>17850</v>
      </c>
      <c r="C3806" s="1" t="s">
        <v>9</v>
      </c>
      <c r="D3806" s="1" t="s">
        <v>6272</v>
      </c>
      <c r="E3806" s="102">
        <v>11664</v>
      </c>
    </row>
    <row r="3807" spans="1:5" s="4" customFormat="1" ht="15.75" customHeight="1" x14ac:dyDescent="0.4">
      <c r="A3807" s="1" t="s">
        <v>8596</v>
      </c>
      <c r="B3807" s="1" t="s">
        <v>13532</v>
      </c>
      <c r="C3807" s="1" t="s">
        <v>9</v>
      </c>
      <c r="D3807" s="1" t="s">
        <v>1709</v>
      </c>
      <c r="E3807" s="102">
        <v>0</v>
      </c>
    </row>
    <row r="3808" spans="1:5" s="4" customFormat="1" ht="15.75" customHeight="1" x14ac:dyDescent="0.4">
      <c r="A3808" s="1" t="s">
        <v>8597</v>
      </c>
      <c r="B3808" s="1" t="s">
        <v>13531</v>
      </c>
      <c r="C3808" s="1" t="s">
        <v>9</v>
      </c>
      <c r="D3808" s="1" t="s">
        <v>1709</v>
      </c>
      <c r="E3808" s="102">
        <v>0</v>
      </c>
    </row>
    <row r="3809" spans="1:5" s="4" customFormat="1" ht="15.75" customHeight="1" x14ac:dyDescent="0.4">
      <c r="A3809" s="1" t="s">
        <v>9551</v>
      </c>
      <c r="B3809" s="1" t="s">
        <v>13530</v>
      </c>
      <c r="C3809" s="1" t="s">
        <v>9</v>
      </c>
      <c r="D3809" s="1" t="s">
        <v>1709</v>
      </c>
      <c r="E3809" s="102">
        <v>0</v>
      </c>
    </row>
    <row r="3810" spans="1:5" s="4" customFormat="1" ht="15.75" customHeight="1" x14ac:dyDescent="0.4">
      <c r="A3810" s="1" t="s">
        <v>8598</v>
      </c>
      <c r="B3810" s="1" t="s">
        <v>8599</v>
      </c>
      <c r="C3810" s="1" t="s">
        <v>9</v>
      </c>
      <c r="D3810" s="1" t="s">
        <v>1709</v>
      </c>
      <c r="E3810" s="102">
        <v>0</v>
      </c>
    </row>
    <row r="3811" spans="1:5" s="4" customFormat="1" ht="15.75" customHeight="1" x14ac:dyDescent="0.4">
      <c r="A3811" s="1" t="s">
        <v>8715</v>
      </c>
      <c r="B3811" s="1" t="s">
        <v>13529</v>
      </c>
      <c r="C3811" s="1" t="s">
        <v>9</v>
      </c>
      <c r="D3811" s="1" t="s">
        <v>1709</v>
      </c>
      <c r="E3811" s="102">
        <v>0</v>
      </c>
    </row>
    <row r="3812" spans="1:5" s="4" customFormat="1" ht="15.75" customHeight="1" x14ac:dyDescent="0.4">
      <c r="A3812" s="1" t="s">
        <v>8716</v>
      </c>
      <c r="B3812" s="1" t="s">
        <v>13528</v>
      </c>
      <c r="C3812" s="1" t="s">
        <v>9</v>
      </c>
      <c r="D3812" s="1" t="s">
        <v>1709</v>
      </c>
      <c r="E3812" s="102">
        <v>0</v>
      </c>
    </row>
    <row r="3813" spans="1:5" s="4" customFormat="1" ht="15.75" customHeight="1" x14ac:dyDescent="0.4">
      <c r="A3813" s="1" t="s">
        <v>9552</v>
      </c>
      <c r="B3813" s="1" t="s">
        <v>17851</v>
      </c>
      <c r="C3813" s="1" t="s">
        <v>9</v>
      </c>
      <c r="D3813" s="1" t="s">
        <v>1709</v>
      </c>
      <c r="E3813" s="102">
        <v>0</v>
      </c>
    </row>
    <row r="3814" spans="1:5" s="4" customFormat="1" ht="15.75" customHeight="1" x14ac:dyDescent="0.4">
      <c r="A3814" s="1" t="s">
        <v>9553</v>
      </c>
      <c r="B3814" s="1" t="s">
        <v>13527</v>
      </c>
      <c r="C3814" s="1" t="s">
        <v>9</v>
      </c>
      <c r="D3814" s="1" t="s">
        <v>1709</v>
      </c>
      <c r="E3814" s="102">
        <v>0</v>
      </c>
    </row>
    <row r="3815" spans="1:5" s="4" customFormat="1" ht="15.75" customHeight="1" x14ac:dyDescent="0.4">
      <c r="A3815" s="1" t="s">
        <v>8717</v>
      </c>
      <c r="B3815" s="1" t="s">
        <v>13526</v>
      </c>
      <c r="C3815" s="1" t="s">
        <v>9</v>
      </c>
      <c r="D3815" s="1" t="s">
        <v>1709</v>
      </c>
      <c r="E3815" s="102">
        <v>0</v>
      </c>
    </row>
    <row r="3816" spans="1:5" s="4" customFormat="1" ht="15.75" customHeight="1" x14ac:dyDescent="0.4">
      <c r="A3816" s="1" t="s">
        <v>9554</v>
      </c>
      <c r="B3816" s="1" t="s">
        <v>9555</v>
      </c>
      <c r="C3816" s="1" t="s">
        <v>9</v>
      </c>
      <c r="D3816" s="1" t="s">
        <v>1709</v>
      </c>
      <c r="E3816" s="102">
        <v>0</v>
      </c>
    </row>
    <row r="3817" spans="1:5" s="4" customFormat="1" ht="15.75" customHeight="1" x14ac:dyDescent="0.4">
      <c r="A3817" s="1" t="s">
        <v>9556</v>
      </c>
      <c r="B3817" s="1" t="s">
        <v>9557</v>
      </c>
      <c r="C3817" s="1" t="s">
        <v>9</v>
      </c>
      <c r="D3817" s="1" t="s">
        <v>1709</v>
      </c>
      <c r="E3817" s="102">
        <v>0</v>
      </c>
    </row>
    <row r="3818" spans="1:5" s="4" customFormat="1" ht="15.75" customHeight="1" x14ac:dyDescent="0.4">
      <c r="A3818" s="1" t="s">
        <v>9558</v>
      </c>
      <c r="B3818" s="1" t="s">
        <v>13525</v>
      </c>
      <c r="C3818" s="1" t="s">
        <v>9</v>
      </c>
      <c r="D3818" s="1" t="s">
        <v>1709</v>
      </c>
      <c r="E3818" s="102">
        <v>0</v>
      </c>
    </row>
    <row r="3819" spans="1:5" s="4" customFormat="1" ht="15.75" customHeight="1" x14ac:dyDescent="0.4">
      <c r="A3819" s="1" t="s">
        <v>9559</v>
      </c>
      <c r="B3819" s="1" t="s">
        <v>9560</v>
      </c>
      <c r="C3819" s="1" t="s">
        <v>9</v>
      </c>
      <c r="D3819" s="1" t="s">
        <v>1709</v>
      </c>
      <c r="E3819" s="102">
        <v>0</v>
      </c>
    </row>
    <row r="3820" spans="1:5" s="4" customFormat="1" ht="15.75" customHeight="1" x14ac:dyDescent="0.4">
      <c r="A3820" s="1" t="s">
        <v>9561</v>
      </c>
      <c r="B3820" s="1" t="s">
        <v>9562</v>
      </c>
      <c r="C3820" s="1" t="s">
        <v>9</v>
      </c>
      <c r="D3820" s="1" t="s">
        <v>1709</v>
      </c>
      <c r="E3820" s="102">
        <v>0</v>
      </c>
    </row>
    <row r="3821" spans="1:5" s="4" customFormat="1" ht="15.75" customHeight="1" x14ac:dyDescent="0.4">
      <c r="A3821" s="1" t="s">
        <v>9563</v>
      </c>
      <c r="B3821" s="1" t="s">
        <v>9564</v>
      </c>
      <c r="C3821" s="1" t="s">
        <v>9</v>
      </c>
      <c r="D3821" s="1" t="s">
        <v>13825</v>
      </c>
      <c r="E3821" s="102">
        <v>0</v>
      </c>
    </row>
    <row r="3822" spans="1:5" s="4" customFormat="1" ht="15.75" customHeight="1" x14ac:dyDescent="0.4">
      <c r="A3822" s="1" t="s">
        <v>8600</v>
      </c>
      <c r="B3822" s="1" t="s">
        <v>8601</v>
      </c>
      <c r="C3822" s="1" t="s">
        <v>9</v>
      </c>
      <c r="D3822" s="1" t="s">
        <v>13825</v>
      </c>
      <c r="E3822" s="102">
        <v>590741</v>
      </c>
    </row>
    <row r="3823" spans="1:5" s="4" customFormat="1" ht="15.75" customHeight="1" x14ac:dyDescent="0.4">
      <c r="A3823" s="1" t="s">
        <v>4884</v>
      </c>
      <c r="B3823" s="1" t="s">
        <v>8019</v>
      </c>
      <c r="C3823" s="1" t="s">
        <v>8</v>
      </c>
      <c r="D3823" s="1" t="s">
        <v>2231</v>
      </c>
      <c r="E3823" s="102">
        <v>0</v>
      </c>
    </row>
    <row r="3824" spans="1:5" s="4" customFormat="1" ht="15.75" customHeight="1" x14ac:dyDescent="0.4">
      <c r="A3824" s="1" t="s">
        <v>4885</v>
      </c>
      <c r="B3824" s="1" t="s">
        <v>7980</v>
      </c>
      <c r="C3824" s="1" t="s">
        <v>8</v>
      </c>
      <c r="D3824" s="1" t="s">
        <v>2231</v>
      </c>
      <c r="E3824" s="102">
        <v>0</v>
      </c>
    </row>
    <row r="3825" spans="1:5" s="4" customFormat="1" ht="15.75" customHeight="1" x14ac:dyDescent="0.4">
      <c r="A3825" s="1" t="s">
        <v>4886</v>
      </c>
      <c r="B3825" s="1" t="s">
        <v>7979</v>
      </c>
      <c r="C3825" s="1" t="s">
        <v>8</v>
      </c>
      <c r="D3825" s="1" t="s">
        <v>2231</v>
      </c>
      <c r="E3825" s="102">
        <v>0</v>
      </c>
    </row>
    <row r="3826" spans="1:5" s="4" customFormat="1" ht="15.75" customHeight="1" x14ac:dyDescent="0.4">
      <c r="A3826" s="1" t="s">
        <v>4887</v>
      </c>
      <c r="B3826" s="1" t="s">
        <v>12213</v>
      </c>
      <c r="C3826" s="1" t="s">
        <v>8</v>
      </c>
      <c r="D3826" s="1" t="s">
        <v>2231</v>
      </c>
      <c r="E3826" s="102">
        <v>0</v>
      </c>
    </row>
    <row r="3827" spans="1:5" s="4" customFormat="1" ht="15.75" customHeight="1" x14ac:dyDescent="0.4">
      <c r="A3827" s="1" t="s">
        <v>4888</v>
      </c>
      <c r="B3827" s="1" t="s">
        <v>3048</v>
      </c>
      <c r="C3827" s="1" t="s">
        <v>8</v>
      </c>
      <c r="D3827" s="1" t="s">
        <v>2231</v>
      </c>
      <c r="E3827" s="102">
        <v>0</v>
      </c>
    </row>
    <row r="3828" spans="1:5" s="4" customFormat="1" ht="15.75" customHeight="1" x14ac:dyDescent="0.4">
      <c r="A3828" s="1" t="s">
        <v>2017</v>
      </c>
      <c r="B3828" s="1" t="s">
        <v>17352</v>
      </c>
      <c r="C3828" s="1" t="s">
        <v>7</v>
      </c>
      <c r="D3828" s="1" t="s">
        <v>2018</v>
      </c>
      <c r="E3828" s="102">
        <v>104456</v>
      </c>
    </row>
    <row r="3829" spans="1:5" s="4" customFormat="1" ht="15.75" customHeight="1" x14ac:dyDescent="0.4">
      <c r="A3829" s="1" t="s">
        <v>2033</v>
      </c>
      <c r="B3829" s="1" t="s">
        <v>17353</v>
      </c>
      <c r="C3829" s="1" t="s">
        <v>9</v>
      </c>
      <c r="D3829" s="1" t="s">
        <v>2034</v>
      </c>
      <c r="E3829" s="102">
        <v>37</v>
      </c>
    </row>
    <row r="3830" spans="1:5" s="4" customFormat="1" ht="15.75" customHeight="1" x14ac:dyDescent="0.4">
      <c r="A3830" s="1" t="s">
        <v>2036</v>
      </c>
      <c r="B3830" s="1" t="s">
        <v>8128</v>
      </c>
      <c r="C3830" s="1" t="s">
        <v>7</v>
      </c>
      <c r="D3830" s="1" t="s">
        <v>2980</v>
      </c>
      <c r="E3830" s="102">
        <v>0</v>
      </c>
    </row>
    <row r="3831" spans="1:5" s="4" customFormat="1" ht="15.75" customHeight="1" x14ac:dyDescent="0.4">
      <c r="A3831" s="1" t="s">
        <v>2044</v>
      </c>
      <c r="B3831" s="1" t="s">
        <v>2045</v>
      </c>
      <c r="C3831" s="1" t="s">
        <v>9</v>
      </c>
      <c r="D3831" s="1" t="s">
        <v>2046</v>
      </c>
      <c r="E3831" s="102">
        <v>0</v>
      </c>
    </row>
    <row r="3832" spans="1:5" s="4" customFormat="1" ht="15.75" customHeight="1" x14ac:dyDescent="0.4">
      <c r="A3832" s="1" t="s">
        <v>2056</v>
      </c>
      <c r="B3832" s="1" t="s">
        <v>2057</v>
      </c>
      <c r="C3832" s="1" t="s">
        <v>9</v>
      </c>
      <c r="D3832" s="1" t="s">
        <v>1709</v>
      </c>
      <c r="E3832" s="102">
        <v>0</v>
      </c>
    </row>
    <row r="3833" spans="1:5" s="4" customFormat="1" ht="15.75" customHeight="1" x14ac:dyDescent="0.4">
      <c r="A3833" s="1" t="s">
        <v>2058</v>
      </c>
      <c r="B3833" s="1" t="s">
        <v>7932</v>
      </c>
      <c r="C3833" s="1" t="s">
        <v>9</v>
      </c>
      <c r="D3833" s="1" t="s">
        <v>1999</v>
      </c>
      <c r="E3833" s="102">
        <v>563</v>
      </c>
    </row>
    <row r="3834" spans="1:5" s="4" customFormat="1" ht="15.75" customHeight="1" x14ac:dyDescent="0.4">
      <c r="A3834" s="1" t="s">
        <v>8129</v>
      </c>
      <c r="B3834" s="1" t="s">
        <v>18936</v>
      </c>
      <c r="C3834" s="1" t="s">
        <v>8</v>
      </c>
      <c r="D3834" s="1" t="s">
        <v>2367</v>
      </c>
      <c r="E3834" s="102">
        <v>95185</v>
      </c>
    </row>
    <row r="3835" spans="1:5" s="4" customFormat="1" ht="15.75" customHeight="1" x14ac:dyDescent="0.4">
      <c r="A3835" s="1" t="s">
        <v>8130</v>
      </c>
      <c r="B3835" s="1" t="s">
        <v>18937</v>
      </c>
      <c r="C3835" s="1" t="s">
        <v>8</v>
      </c>
      <c r="D3835" s="1" t="s">
        <v>73</v>
      </c>
      <c r="E3835" s="102">
        <v>0</v>
      </c>
    </row>
    <row r="3836" spans="1:5" s="4" customFormat="1" ht="15.75" customHeight="1" x14ac:dyDescent="0.4">
      <c r="A3836" s="1" t="s">
        <v>2066</v>
      </c>
      <c r="B3836" s="1" t="s">
        <v>7933</v>
      </c>
      <c r="C3836" s="1" t="s">
        <v>9</v>
      </c>
      <c r="D3836" s="1" t="s">
        <v>1709</v>
      </c>
      <c r="E3836" s="102">
        <v>0</v>
      </c>
    </row>
    <row r="3837" spans="1:5" s="4" customFormat="1" ht="15.75" customHeight="1" x14ac:dyDescent="0.4">
      <c r="A3837" s="1" t="s">
        <v>8131</v>
      </c>
      <c r="B3837" s="1" t="s">
        <v>8132</v>
      </c>
      <c r="C3837" s="1" t="s">
        <v>8</v>
      </c>
      <c r="D3837" s="1" t="s">
        <v>1709</v>
      </c>
      <c r="E3837" s="102">
        <v>9244</v>
      </c>
    </row>
    <row r="3838" spans="1:5" s="4" customFormat="1" ht="15.75" customHeight="1" x14ac:dyDescent="0.4">
      <c r="A3838" s="1" t="s">
        <v>8133</v>
      </c>
      <c r="B3838" s="1" t="s">
        <v>17354</v>
      </c>
      <c r="C3838" s="1" t="s">
        <v>9</v>
      </c>
      <c r="D3838" s="1" t="s">
        <v>13825</v>
      </c>
      <c r="E3838" s="102">
        <v>132211</v>
      </c>
    </row>
    <row r="3839" spans="1:5" s="4" customFormat="1" ht="15.75" customHeight="1" x14ac:dyDescent="0.4">
      <c r="A3839" s="1" t="s">
        <v>8134</v>
      </c>
      <c r="B3839" s="1" t="s">
        <v>17355</v>
      </c>
      <c r="C3839" s="1" t="s">
        <v>11</v>
      </c>
      <c r="D3839" s="1" t="s">
        <v>8125</v>
      </c>
      <c r="E3839" s="102">
        <v>0</v>
      </c>
    </row>
    <row r="3840" spans="1:5" s="4" customFormat="1" ht="15.75" customHeight="1" x14ac:dyDescent="0.4">
      <c r="A3840" s="1" t="s">
        <v>8135</v>
      </c>
      <c r="B3840" s="1" t="s">
        <v>8136</v>
      </c>
      <c r="C3840" s="1" t="s">
        <v>9</v>
      </c>
      <c r="D3840" s="1" t="s">
        <v>1992</v>
      </c>
      <c r="E3840" s="102">
        <v>0</v>
      </c>
    </row>
    <row r="3841" spans="1:5" s="4" customFormat="1" ht="15.75" customHeight="1" x14ac:dyDescent="0.4">
      <c r="A3841" s="1" t="s">
        <v>8137</v>
      </c>
      <c r="B3841" s="1" t="s">
        <v>8138</v>
      </c>
      <c r="C3841" s="1" t="s">
        <v>8</v>
      </c>
      <c r="D3841" s="1" t="s">
        <v>1709</v>
      </c>
      <c r="E3841" s="102">
        <v>0</v>
      </c>
    </row>
    <row r="3842" spans="1:5" s="4" customFormat="1" ht="15.75" customHeight="1" x14ac:dyDescent="0.4">
      <c r="A3842" s="1" t="s">
        <v>2091</v>
      </c>
      <c r="B3842" s="1" t="s">
        <v>2092</v>
      </c>
      <c r="C3842" s="1" t="s">
        <v>9</v>
      </c>
      <c r="D3842" s="1" t="s">
        <v>1709</v>
      </c>
      <c r="E3842" s="102">
        <v>14</v>
      </c>
    </row>
    <row r="3843" spans="1:5" s="4" customFormat="1" ht="15.75" customHeight="1" x14ac:dyDescent="0.4">
      <c r="A3843" s="1" t="s">
        <v>8139</v>
      </c>
      <c r="B3843" s="1" t="s">
        <v>17356</v>
      </c>
      <c r="C3843" s="1" t="s">
        <v>8</v>
      </c>
      <c r="D3843" s="1" t="s">
        <v>23</v>
      </c>
      <c r="E3843" s="102">
        <v>0</v>
      </c>
    </row>
    <row r="3844" spans="1:5" s="4" customFormat="1" ht="15.75" customHeight="1" x14ac:dyDescent="0.4">
      <c r="A3844" s="1" t="s">
        <v>8140</v>
      </c>
      <c r="B3844" s="1" t="s">
        <v>17357</v>
      </c>
      <c r="C3844" s="1" t="s">
        <v>8</v>
      </c>
      <c r="D3844" s="1" t="s">
        <v>23</v>
      </c>
      <c r="E3844" s="102">
        <v>3710</v>
      </c>
    </row>
    <row r="3845" spans="1:5" s="4" customFormat="1" ht="15.75" customHeight="1" x14ac:dyDescent="0.4">
      <c r="A3845" s="1" t="s">
        <v>8141</v>
      </c>
      <c r="B3845" s="1" t="s">
        <v>17358</v>
      </c>
      <c r="C3845" s="1" t="s">
        <v>8</v>
      </c>
      <c r="D3845" s="1" t="s">
        <v>23</v>
      </c>
      <c r="E3845" s="102">
        <v>7525</v>
      </c>
    </row>
    <row r="3846" spans="1:5" s="4" customFormat="1" ht="15.75" customHeight="1" x14ac:dyDescent="0.4">
      <c r="A3846" s="1" t="s">
        <v>2095</v>
      </c>
      <c r="B3846" s="1" t="s">
        <v>2096</v>
      </c>
      <c r="C3846" s="1" t="s">
        <v>9</v>
      </c>
      <c r="D3846" s="1" t="s">
        <v>1709</v>
      </c>
      <c r="E3846" s="102">
        <v>0</v>
      </c>
    </row>
    <row r="3847" spans="1:5" s="4" customFormat="1" ht="15.75" customHeight="1" x14ac:dyDescent="0.4">
      <c r="A3847" s="1" t="s">
        <v>2097</v>
      </c>
      <c r="B3847" s="1" t="s">
        <v>2098</v>
      </c>
      <c r="C3847" s="1" t="s">
        <v>9</v>
      </c>
      <c r="D3847" s="1" t="s">
        <v>1709</v>
      </c>
      <c r="E3847" s="102">
        <v>0</v>
      </c>
    </row>
    <row r="3848" spans="1:5" s="4" customFormat="1" ht="15.75" customHeight="1" x14ac:dyDescent="0.4">
      <c r="A3848" s="1" t="s">
        <v>8142</v>
      </c>
      <c r="B3848" s="1" t="s">
        <v>17359</v>
      </c>
      <c r="C3848" s="1" t="s">
        <v>8</v>
      </c>
      <c r="D3848" s="1" t="s">
        <v>2997</v>
      </c>
      <c r="E3848" s="102">
        <v>9498</v>
      </c>
    </row>
    <row r="3849" spans="1:5" s="4" customFormat="1" ht="15.75" customHeight="1" x14ac:dyDescent="0.4">
      <c r="A3849" s="1" t="s">
        <v>8143</v>
      </c>
      <c r="B3849" s="1" t="s">
        <v>8144</v>
      </c>
      <c r="C3849" s="1" t="s">
        <v>8</v>
      </c>
      <c r="D3849" s="1" t="s">
        <v>2997</v>
      </c>
      <c r="E3849" s="102">
        <v>8233</v>
      </c>
    </row>
    <row r="3850" spans="1:5" s="4" customFormat="1" ht="15.75" customHeight="1" x14ac:dyDescent="0.4">
      <c r="A3850" s="1" t="s">
        <v>8145</v>
      </c>
      <c r="B3850" s="1" t="s">
        <v>8146</v>
      </c>
      <c r="C3850" s="1" t="s">
        <v>8</v>
      </c>
      <c r="D3850" s="1" t="s">
        <v>2997</v>
      </c>
      <c r="E3850" s="102">
        <v>6532</v>
      </c>
    </row>
    <row r="3851" spans="1:5" s="4" customFormat="1" ht="15.75" customHeight="1" x14ac:dyDescent="0.4">
      <c r="A3851" s="1" t="s">
        <v>8147</v>
      </c>
      <c r="B3851" s="1" t="s">
        <v>17360</v>
      </c>
      <c r="C3851" s="1" t="s">
        <v>8</v>
      </c>
      <c r="D3851" s="1" t="s">
        <v>2997</v>
      </c>
      <c r="E3851" s="102">
        <v>0</v>
      </c>
    </row>
    <row r="3852" spans="1:5" s="4" customFormat="1" ht="15.75" customHeight="1" x14ac:dyDescent="0.4">
      <c r="A3852" s="1" t="s">
        <v>8148</v>
      </c>
      <c r="B3852" s="1" t="s">
        <v>17361</v>
      </c>
      <c r="C3852" s="1" t="s">
        <v>8</v>
      </c>
      <c r="D3852" s="1" t="s">
        <v>2997</v>
      </c>
      <c r="E3852" s="102">
        <v>0</v>
      </c>
    </row>
    <row r="3853" spans="1:5" s="4" customFormat="1" ht="15.75" customHeight="1" x14ac:dyDescent="0.4">
      <c r="A3853" s="1" t="s">
        <v>8149</v>
      </c>
      <c r="B3853" s="1" t="s">
        <v>17362</v>
      </c>
      <c r="C3853" s="1" t="s">
        <v>8</v>
      </c>
      <c r="D3853" s="1" t="s">
        <v>2997</v>
      </c>
      <c r="E3853" s="102">
        <v>0</v>
      </c>
    </row>
    <row r="3854" spans="1:5" s="4" customFormat="1" ht="15.75" customHeight="1" x14ac:dyDescent="0.4">
      <c r="A3854" s="1" t="s">
        <v>8150</v>
      </c>
      <c r="B3854" s="1" t="s">
        <v>17363</v>
      </c>
      <c r="C3854" s="1" t="s">
        <v>8</v>
      </c>
      <c r="D3854" s="1" t="s">
        <v>2997</v>
      </c>
      <c r="E3854" s="102">
        <v>0</v>
      </c>
    </row>
    <row r="3855" spans="1:5" s="4" customFormat="1" ht="15.75" customHeight="1" x14ac:dyDescent="0.4">
      <c r="A3855" s="1" t="s">
        <v>8151</v>
      </c>
      <c r="B3855" s="1" t="s">
        <v>8152</v>
      </c>
      <c r="C3855" s="1" t="s">
        <v>8</v>
      </c>
      <c r="D3855" s="1" t="s">
        <v>2997</v>
      </c>
      <c r="E3855" s="102">
        <v>0</v>
      </c>
    </row>
    <row r="3856" spans="1:5" s="4" customFormat="1" ht="15.75" customHeight="1" x14ac:dyDescent="0.4">
      <c r="A3856" s="1" t="s">
        <v>8153</v>
      </c>
      <c r="B3856" s="1" t="s">
        <v>8154</v>
      </c>
      <c r="C3856" s="1" t="s">
        <v>8</v>
      </c>
      <c r="D3856" s="1" t="s">
        <v>2997</v>
      </c>
      <c r="E3856" s="102">
        <v>0</v>
      </c>
    </row>
    <row r="3857" spans="1:5" s="4" customFormat="1" ht="15.75" customHeight="1" x14ac:dyDescent="0.4">
      <c r="A3857" s="1" t="s">
        <v>8155</v>
      </c>
      <c r="B3857" s="1" t="s">
        <v>17364</v>
      </c>
      <c r="C3857" s="1" t="s">
        <v>8</v>
      </c>
      <c r="D3857" s="1" t="s">
        <v>2997</v>
      </c>
      <c r="E3857" s="102">
        <v>0</v>
      </c>
    </row>
    <row r="3858" spans="1:5" s="4" customFormat="1" ht="15.75" customHeight="1" x14ac:dyDescent="0.4">
      <c r="A3858" s="1" t="s">
        <v>8156</v>
      </c>
      <c r="B3858" s="1" t="s">
        <v>8157</v>
      </c>
      <c r="C3858" s="1" t="s">
        <v>8</v>
      </c>
      <c r="D3858" s="1" t="s">
        <v>4233</v>
      </c>
      <c r="E3858" s="102">
        <v>0</v>
      </c>
    </row>
    <row r="3859" spans="1:5" s="4" customFormat="1" ht="15.75" customHeight="1" x14ac:dyDescent="0.4">
      <c r="A3859" s="1" t="s">
        <v>8158</v>
      </c>
      <c r="B3859" s="1" t="s">
        <v>8159</v>
      </c>
      <c r="C3859" s="1" t="s">
        <v>8</v>
      </c>
      <c r="D3859" s="1" t="s">
        <v>4233</v>
      </c>
      <c r="E3859" s="102">
        <v>0</v>
      </c>
    </row>
    <row r="3860" spans="1:5" s="4" customFormat="1" ht="15.75" customHeight="1" x14ac:dyDescent="0.4">
      <c r="A3860" s="1" t="s">
        <v>8160</v>
      </c>
      <c r="B3860" s="1" t="s">
        <v>8161</v>
      </c>
      <c r="C3860" s="1" t="s">
        <v>8</v>
      </c>
      <c r="D3860" s="1" t="s">
        <v>4233</v>
      </c>
      <c r="E3860" s="102">
        <v>0</v>
      </c>
    </row>
    <row r="3861" spans="1:5" s="4" customFormat="1" ht="15.75" customHeight="1" x14ac:dyDescent="0.4">
      <c r="A3861" s="1" t="s">
        <v>8162</v>
      </c>
      <c r="B3861" s="1" t="s">
        <v>8163</v>
      </c>
      <c r="C3861" s="1" t="s">
        <v>8</v>
      </c>
      <c r="D3861" s="1" t="s">
        <v>4233</v>
      </c>
      <c r="E3861" s="102">
        <v>0</v>
      </c>
    </row>
    <row r="3862" spans="1:5" s="4" customFormat="1" ht="15.75" customHeight="1" x14ac:dyDescent="0.4">
      <c r="A3862" s="1" t="s">
        <v>8164</v>
      </c>
      <c r="B3862" s="1" t="s">
        <v>18938</v>
      </c>
      <c r="C3862" s="1" t="s">
        <v>8</v>
      </c>
      <c r="D3862" s="1" t="s">
        <v>1709</v>
      </c>
      <c r="E3862" s="102">
        <v>75777</v>
      </c>
    </row>
    <row r="3863" spans="1:5" s="4" customFormat="1" ht="15.75" customHeight="1" x14ac:dyDescent="0.4">
      <c r="A3863" s="1" t="s">
        <v>8165</v>
      </c>
      <c r="B3863" s="1" t="s">
        <v>8166</v>
      </c>
      <c r="C3863" s="1" t="s">
        <v>8</v>
      </c>
      <c r="D3863" s="1" t="s">
        <v>2782</v>
      </c>
      <c r="E3863" s="102">
        <v>0</v>
      </c>
    </row>
    <row r="3864" spans="1:5" s="4" customFormat="1" ht="15.75" customHeight="1" x14ac:dyDescent="0.4">
      <c r="A3864" s="1" t="s">
        <v>8718</v>
      </c>
      <c r="B3864" s="1" t="s">
        <v>8843</v>
      </c>
      <c r="C3864" s="1" t="s">
        <v>8</v>
      </c>
      <c r="D3864" s="1" t="s">
        <v>2194</v>
      </c>
      <c r="E3864" s="102">
        <v>38531</v>
      </c>
    </row>
    <row r="3865" spans="1:5" s="4" customFormat="1" ht="15.75" customHeight="1" x14ac:dyDescent="0.4">
      <c r="A3865" s="1" t="s">
        <v>8167</v>
      </c>
      <c r="B3865" s="1" t="s">
        <v>17365</v>
      </c>
      <c r="C3865" s="1" t="s">
        <v>8</v>
      </c>
      <c r="D3865" s="1" t="s">
        <v>2782</v>
      </c>
      <c r="E3865" s="102">
        <v>0</v>
      </c>
    </row>
    <row r="3866" spans="1:5" s="4" customFormat="1" ht="15.75" customHeight="1" x14ac:dyDescent="0.4">
      <c r="A3866" s="1" t="s">
        <v>8168</v>
      </c>
      <c r="B3866" s="1" t="s">
        <v>17366</v>
      </c>
      <c r="C3866" s="1" t="s">
        <v>8</v>
      </c>
      <c r="D3866" s="1" t="s">
        <v>2782</v>
      </c>
      <c r="E3866" s="102">
        <v>0</v>
      </c>
    </row>
    <row r="3867" spans="1:5" s="4" customFormat="1" ht="15.75" customHeight="1" x14ac:dyDescent="0.4">
      <c r="A3867" s="1" t="s">
        <v>8169</v>
      </c>
      <c r="B3867" s="1" t="s">
        <v>8170</v>
      </c>
      <c r="C3867" s="1" t="s">
        <v>8</v>
      </c>
      <c r="D3867" s="1" t="s">
        <v>2065</v>
      </c>
      <c r="E3867" s="102">
        <v>0</v>
      </c>
    </row>
    <row r="3868" spans="1:5" s="4" customFormat="1" ht="15.75" customHeight="1" x14ac:dyDescent="0.4">
      <c r="A3868" s="1" t="s">
        <v>8171</v>
      </c>
      <c r="B3868" s="1" t="s">
        <v>10015</v>
      </c>
      <c r="C3868" s="1" t="s">
        <v>8</v>
      </c>
      <c r="D3868" s="1" t="s">
        <v>1709</v>
      </c>
      <c r="E3868" s="102">
        <v>1435242</v>
      </c>
    </row>
    <row r="3869" spans="1:5" s="4" customFormat="1" ht="15.75" customHeight="1" x14ac:dyDescent="0.4">
      <c r="A3869" s="1" t="s">
        <v>8172</v>
      </c>
      <c r="B3869" s="1" t="s">
        <v>17367</v>
      </c>
      <c r="C3869" s="1" t="s">
        <v>8</v>
      </c>
      <c r="D3869" s="1" t="s">
        <v>2541</v>
      </c>
      <c r="E3869" s="102">
        <v>0</v>
      </c>
    </row>
    <row r="3870" spans="1:5" s="4" customFormat="1" ht="15.75" customHeight="1" x14ac:dyDescent="0.4">
      <c r="A3870" s="1" t="s">
        <v>8173</v>
      </c>
      <c r="B3870" s="1" t="s">
        <v>8174</v>
      </c>
      <c r="C3870" s="1" t="s">
        <v>8</v>
      </c>
      <c r="D3870" s="1" t="s">
        <v>2065</v>
      </c>
      <c r="E3870" s="102">
        <v>15319</v>
      </c>
    </row>
    <row r="3871" spans="1:5" s="4" customFormat="1" ht="15.75" customHeight="1" x14ac:dyDescent="0.4">
      <c r="A3871" s="1" t="s">
        <v>8175</v>
      </c>
      <c r="B3871" s="1" t="s">
        <v>17368</v>
      </c>
      <c r="C3871" s="1" t="s">
        <v>9</v>
      </c>
      <c r="D3871" s="1" t="s">
        <v>1992</v>
      </c>
      <c r="E3871" s="102">
        <v>0</v>
      </c>
    </row>
    <row r="3872" spans="1:5" s="4" customFormat="1" ht="15.75" customHeight="1" x14ac:dyDescent="0.4">
      <c r="A3872" s="1" t="s">
        <v>8176</v>
      </c>
      <c r="B3872" s="1" t="s">
        <v>8177</v>
      </c>
      <c r="C3872" s="1" t="s">
        <v>9</v>
      </c>
      <c r="D3872" s="1" t="s">
        <v>1992</v>
      </c>
      <c r="E3872" s="102">
        <v>0</v>
      </c>
    </row>
    <row r="3873" spans="1:5" s="4" customFormat="1" ht="15.75" customHeight="1" x14ac:dyDescent="0.4">
      <c r="A3873" s="1" t="s">
        <v>8178</v>
      </c>
      <c r="B3873" s="1" t="s">
        <v>17370</v>
      </c>
      <c r="C3873" s="1" t="s">
        <v>9</v>
      </c>
      <c r="D3873" s="1" t="s">
        <v>1992</v>
      </c>
      <c r="E3873" s="102">
        <v>0</v>
      </c>
    </row>
    <row r="3874" spans="1:5" s="4" customFormat="1" ht="15.75" customHeight="1" x14ac:dyDescent="0.4">
      <c r="A3874" s="1" t="s">
        <v>8179</v>
      </c>
      <c r="B3874" s="1" t="s">
        <v>17371</v>
      </c>
      <c r="C3874" s="1" t="s">
        <v>9</v>
      </c>
      <c r="D3874" s="1" t="s">
        <v>1992</v>
      </c>
      <c r="E3874" s="102">
        <v>0</v>
      </c>
    </row>
    <row r="3875" spans="1:5" s="4" customFormat="1" ht="15.75" customHeight="1" x14ac:dyDescent="0.4">
      <c r="A3875" s="1" t="s">
        <v>8180</v>
      </c>
      <c r="B3875" s="1" t="s">
        <v>8181</v>
      </c>
      <c r="C3875" s="1" t="s">
        <v>8</v>
      </c>
      <c r="D3875" s="1" t="s">
        <v>2062</v>
      </c>
      <c r="E3875" s="102">
        <v>22658</v>
      </c>
    </row>
    <row r="3876" spans="1:5" s="4" customFormat="1" ht="15.75" customHeight="1" x14ac:dyDescent="0.4">
      <c r="A3876" s="1" t="s">
        <v>8182</v>
      </c>
      <c r="B3876" s="1" t="s">
        <v>8183</v>
      </c>
      <c r="C3876" s="1" t="s">
        <v>8</v>
      </c>
      <c r="D3876" s="1" t="s">
        <v>2062</v>
      </c>
      <c r="E3876" s="102">
        <v>13348</v>
      </c>
    </row>
    <row r="3877" spans="1:5" s="4" customFormat="1" ht="15.75" customHeight="1" x14ac:dyDescent="0.4">
      <c r="A3877" s="1" t="s">
        <v>8184</v>
      </c>
      <c r="B3877" s="1" t="s">
        <v>8185</v>
      </c>
      <c r="C3877" s="1" t="s">
        <v>8</v>
      </c>
      <c r="D3877" s="1" t="s">
        <v>2062</v>
      </c>
      <c r="E3877" s="102">
        <v>0</v>
      </c>
    </row>
    <row r="3878" spans="1:5" s="4" customFormat="1" ht="15.75" customHeight="1" x14ac:dyDescent="0.4">
      <c r="A3878" s="1" t="s">
        <v>8186</v>
      </c>
      <c r="B3878" s="1" t="s">
        <v>8187</v>
      </c>
      <c r="C3878" s="1" t="s">
        <v>8</v>
      </c>
      <c r="D3878" s="1" t="s">
        <v>2062</v>
      </c>
      <c r="E3878" s="102">
        <v>0</v>
      </c>
    </row>
    <row r="3879" spans="1:5" s="4" customFormat="1" ht="15.75" customHeight="1" x14ac:dyDescent="0.4">
      <c r="A3879" s="1" t="s">
        <v>8188</v>
      </c>
      <c r="B3879" s="1" t="s">
        <v>8189</v>
      </c>
      <c r="C3879" s="1" t="s">
        <v>8</v>
      </c>
      <c r="D3879" s="1" t="s">
        <v>2062</v>
      </c>
      <c r="E3879" s="102">
        <v>0</v>
      </c>
    </row>
    <row r="3880" spans="1:5" s="4" customFormat="1" ht="15.75" customHeight="1" x14ac:dyDescent="0.4">
      <c r="A3880" s="1" t="s">
        <v>8190</v>
      </c>
      <c r="B3880" s="1" t="s">
        <v>8191</v>
      </c>
      <c r="C3880" s="1" t="s">
        <v>8</v>
      </c>
      <c r="D3880" s="1" t="s">
        <v>2062</v>
      </c>
      <c r="E3880" s="102">
        <v>0</v>
      </c>
    </row>
    <row r="3881" spans="1:5" s="4" customFormat="1" ht="15.75" customHeight="1" x14ac:dyDescent="0.4">
      <c r="A3881" s="1" t="s">
        <v>8192</v>
      </c>
      <c r="B3881" s="1" t="s">
        <v>8193</v>
      </c>
      <c r="C3881" s="1" t="s">
        <v>8</v>
      </c>
      <c r="D3881" s="1" t="s">
        <v>2062</v>
      </c>
      <c r="E3881" s="102">
        <v>0</v>
      </c>
    </row>
    <row r="3882" spans="1:5" s="4" customFormat="1" ht="15.75" customHeight="1" x14ac:dyDescent="0.4">
      <c r="A3882" s="1" t="s">
        <v>8194</v>
      </c>
      <c r="B3882" s="1" t="s">
        <v>8195</v>
      </c>
      <c r="C3882" s="1" t="s">
        <v>8</v>
      </c>
      <c r="D3882" s="1" t="s">
        <v>2062</v>
      </c>
      <c r="E3882" s="102">
        <v>0</v>
      </c>
    </row>
    <row r="3883" spans="1:5" s="4" customFormat="1" ht="15.75" customHeight="1" x14ac:dyDescent="0.4">
      <c r="A3883" s="1" t="s">
        <v>8196</v>
      </c>
      <c r="B3883" s="1" t="s">
        <v>8197</v>
      </c>
      <c r="C3883" s="1" t="s">
        <v>8</v>
      </c>
      <c r="D3883" s="1" t="s">
        <v>2062</v>
      </c>
      <c r="E3883" s="102">
        <v>0</v>
      </c>
    </row>
    <row r="3884" spans="1:5" s="4" customFormat="1" ht="15.75" customHeight="1" x14ac:dyDescent="0.4">
      <c r="A3884" s="1" t="s">
        <v>8198</v>
      </c>
      <c r="B3884" s="1" t="s">
        <v>8199</v>
      </c>
      <c r="C3884" s="1" t="s">
        <v>8</v>
      </c>
      <c r="D3884" s="1" t="s">
        <v>2062</v>
      </c>
      <c r="E3884" s="102">
        <v>0</v>
      </c>
    </row>
    <row r="3885" spans="1:5" s="4" customFormat="1" ht="15.75" customHeight="1" x14ac:dyDescent="0.4">
      <c r="A3885" s="1" t="s">
        <v>8200</v>
      </c>
      <c r="B3885" s="1" t="s">
        <v>8201</v>
      </c>
      <c r="C3885" s="1" t="s">
        <v>8</v>
      </c>
      <c r="D3885" s="1" t="s">
        <v>2018</v>
      </c>
      <c r="E3885" s="102">
        <v>8690</v>
      </c>
    </row>
    <row r="3886" spans="1:5" s="4" customFormat="1" ht="15.75" customHeight="1" x14ac:dyDescent="0.4">
      <c r="A3886" s="1" t="s">
        <v>8202</v>
      </c>
      <c r="B3886" s="1" t="s">
        <v>8203</v>
      </c>
      <c r="C3886" s="1" t="s">
        <v>8</v>
      </c>
      <c r="D3886" s="1" t="s">
        <v>2018</v>
      </c>
      <c r="E3886" s="102">
        <v>11929</v>
      </c>
    </row>
    <row r="3887" spans="1:5" s="4" customFormat="1" ht="15.75" customHeight="1" x14ac:dyDescent="0.4">
      <c r="A3887" s="1" t="s">
        <v>8204</v>
      </c>
      <c r="B3887" s="1" t="s">
        <v>8205</v>
      </c>
      <c r="C3887" s="1" t="s">
        <v>8</v>
      </c>
      <c r="D3887" s="1" t="s">
        <v>2018</v>
      </c>
      <c r="E3887" s="102">
        <v>3402</v>
      </c>
    </row>
    <row r="3888" spans="1:5" s="4" customFormat="1" ht="15.75" customHeight="1" x14ac:dyDescent="0.4">
      <c r="A3888" s="1" t="s">
        <v>8206</v>
      </c>
      <c r="B3888" s="1" t="s">
        <v>8207</v>
      </c>
      <c r="C3888" s="1" t="s">
        <v>8</v>
      </c>
      <c r="D3888" s="1" t="s">
        <v>2062</v>
      </c>
      <c r="E3888" s="102">
        <v>20187</v>
      </c>
    </row>
    <row r="3889" spans="1:5" s="4" customFormat="1" ht="15.75" customHeight="1" x14ac:dyDescent="0.4">
      <c r="A3889" s="1" t="s">
        <v>8208</v>
      </c>
      <c r="B3889" s="1" t="s">
        <v>9180</v>
      </c>
      <c r="C3889" s="1" t="s">
        <v>8</v>
      </c>
      <c r="D3889" s="1" t="s">
        <v>2231</v>
      </c>
      <c r="E3889" s="102">
        <v>20793</v>
      </c>
    </row>
    <row r="3890" spans="1:5" s="4" customFormat="1" ht="15.75" customHeight="1" x14ac:dyDescent="0.4">
      <c r="A3890" s="1" t="s">
        <v>8209</v>
      </c>
      <c r="B3890" s="1" t="s">
        <v>18939</v>
      </c>
      <c r="C3890" s="1" t="s">
        <v>8</v>
      </c>
      <c r="D3890" s="1" t="s">
        <v>170</v>
      </c>
      <c r="E3890" s="102">
        <v>11652</v>
      </c>
    </row>
    <row r="3891" spans="1:5" s="4" customFormat="1" ht="15.75" customHeight="1" x14ac:dyDescent="0.4">
      <c r="A3891" s="1" t="s">
        <v>8210</v>
      </c>
      <c r="B3891" s="1" t="s">
        <v>18940</v>
      </c>
      <c r="C3891" s="1" t="s">
        <v>8</v>
      </c>
      <c r="D3891" s="1" t="s">
        <v>170</v>
      </c>
      <c r="E3891" s="102">
        <v>11649</v>
      </c>
    </row>
    <row r="3892" spans="1:5" s="4" customFormat="1" ht="15.75" customHeight="1" x14ac:dyDescent="0.4">
      <c r="A3892" s="1" t="s">
        <v>8211</v>
      </c>
      <c r="B3892" s="1" t="s">
        <v>18941</v>
      </c>
      <c r="C3892" s="1" t="s">
        <v>8</v>
      </c>
      <c r="D3892" s="1" t="s">
        <v>170</v>
      </c>
      <c r="E3892" s="102">
        <v>11628</v>
      </c>
    </row>
    <row r="3893" spans="1:5" s="4" customFormat="1" ht="15.75" customHeight="1" x14ac:dyDescent="0.4">
      <c r="A3893" s="1" t="s">
        <v>8212</v>
      </c>
      <c r="B3893" s="1" t="s">
        <v>12214</v>
      </c>
      <c r="C3893" s="1" t="s">
        <v>8</v>
      </c>
      <c r="D3893" s="1" t="s">
        <v>2782</v>
      </c>
      <c r="E3893" s="102">
        <v>3172</v>
      </c>
    </row>
    <row r="3894" spans="1:5" s="4" customFormat="1" ht="15.75" customHeight="1" x14ac:dyDescent="0.4">
      <c r="A3894" s="1" t="s">
        <v>8213</v>
      </c>
      <c r="B3894" s="1" t="s">
        <v>8214</v>
      </c>
      <c r="C3894" s="1" t="s">
        <v>8</v>
      </c>
      <c r="D3894" s="1" t="s">
        <v>2782</v>
      </c>
      <c r="E3894" s="102">
        <v>5607</v>
      </c>
    </row>
    <row r="3895" spans="1:5" s="4" customFormat="1" ht="15.75" customHeight="1" x14ac:dyDescent="0.4">
      <c r="A3895" s="1" t="s">
        <v>8215</v>
      </c>
      <c r="B3895" s="1" t="s">
        <v>17372</v>
      </c>
      <c r="C3895" s="1" t="s">
        <v>8</v>
      </c>
      <c r="D3895" s="1" t="s">
        <v>2192</v>
      </c>
      <c r="E3895" s="102">
        <v>2092</v>
      </c>
    </row>
    <row r="3896" spans="1:5" s="4" customFormat="1" ht="15.75" customHeight="1" x14ac:dyDescent="0.4">
      <c r="A3896" s="1" t="s">
        <v>8216</v>
      </c>
      <c r="B3896" s="1" t="s">
        <v>17373</v>
      </c>
      <c r="C3896" s="1" t="s">
        <v>8</v>
      </c>
      <c r="D3896" s="1" t="s">
        <v>2192</v>
      </c>
      <c r="E3896" s="102">
        <v>4087</v>
      </c>
    </row>
    <row r="3897" spans="1:5" s="4" customFormat="1" ht="15.75" customHeight="1" x14ac:dyDescent="0.4">
      <c r="A3897" s="1" t="s">
        <v>8217</v>
      </c>
      <c r="B3897" s="1" t="s">
        <v>8218</v>
      </c>
      <c r="C3897" s="1" t="s">
        <v>8</v>
      </c>
      <c r="D3897" s="1" t="s">
        <v>2192</v>
      </c>
      <c r="E3897" s="102">
        <v>7510</v>
      </c>
    </row>
    <row r="3898" spans="1:5" s="4" customFormat="1" ht="15.75" customHeight="1" x14ac:dyDescent="0.4">
      <c r="A3898" s="1" t="s">
        <v>8219</v>
      </c>
      <c r="B3898" s="1" t="s">
        <v>8220</v>
      </c>
      <c r="C3898" s="1" t="s">
        <v>8</v>
      </c>
      <c r="D3898" s="1" t="s">
        <v>2192</v>
      </c>
      <c r="E3898" s="102">
        <v>361</v>
      </c>
    </row>
    <row r="3899" spans="1:5" s="4" customFormat="1" ht="15.75" customHeight="1" x14ac:dyDescent="0.4">
      <c r="A3899" s="1" t="s">
        <v>8221</v>
      </c>
      <c r="B3899" s="1" t="s">
        <v>8222</v>
      </c>
      <c r="C3899" s="1" t="s">
        <v>8</v>
      </c>
      <c r="D3899" s="1" t="s">
        <v>1709</v>
      </c>
      <c r="E3899" s="102">
        <v>9682</v>
      </c>
    </row>
    <row r="3900" spans="1:5" s="4" customFormat="1" ht="15.75" customHeight="1" x14ac:dyDescent="0.4">
      <c r="A3900" s="1" t="s">
        <v>8223</v>
      </c>
      <c r="B3900" s="1" t="s">
        <v>11269</v>
      </c>
      <c r="C3900" s="1" t="s">
        <v>8</v>
      </c>
      <c r="D3900" s="1" t="s">
        <v>23</v>
      </c>
      <c r="E3900" s="102">
        <v>5180</v>
      </c>
    </row>
    <row r="3901" spans="1:5" s="4" customFormat="1" ht="15.75" customHeight="1" x14ac:dyDescent="0.4">
      <c r="A3901" s="1" t="s">
        <v>8224</v>
      </c>
      <c r="B3901" s="1" t="s">
        <v>11268</v>
      </c>
      <c r="C3901" s="1" t="s">
        <v>8</v>
      </c>
      <c r="D3901" s="1" t="s">
        <v>23</v>
      </c>
      <c r="E3901" s="102">
        <v>5147</v>
      </c>
    </row>
    <row r="3902" spans="1:5" s="4" customFormat="1" ht="15.75" customHeight="1" x14ac:dyDescent="0.4">
      <c r="A3902" s="1" t="s">
        <v>9913</v>
      </c>
      <c r="B3902" s="1" t="s">
        <v>9914</v>
      </c>
      <c r="C3902" s="1" t="s">
        <v>8</v>
      </c>
      <c r="D3902" s="1" t="s">
        <v>2117</v>
      </c>
      <c r="E3902" s="102">
        <v>0</v>
      </c>
    </row>
    <row r="3903" spans="1:5" s="4" customFormat="1" ht="15.75" customHeight="1" x14ac:dyDescent="0.4">
      <c r="A3903" s="1" t="s">
        <v>11956</v>
      </c>
      <c r="B3903" s="1" t="s">
        <v>18942</v>
      </c>
      <c r="C3903" s="1" t="s">
        <v>4</v>
      </c>
      <c r="D3903" s="1" t="s">
        <v>13825</v>
      </c>
      <c r="E3903" s="102">
        <v>0</v>
      </c>
    </row>
    <row r="3904" spans="1:5" s="4" customFormat="1" ht="15.75" customHeight="1" x14ac:dyDescent="0.4">
      <c r="A3904" s="1" t="s">
        <v>8719</v>
      </c>
      <c r="B3904" s="1" t="s">
        <v>8844</v>
      </c>
      <c r="C3904" s="1" t="s">
        <v>8</v>
      </c>
      <c r="D3904" s="1" t="s">
        <v>2231</v>
      </c>
      <c r="E3904" s="102">
        <v>34311</v>
      </c>
    </row>
    <row r="3905" spans="1:5" s="4" customFormat="1" ht="15.75" customHeight="1" x14ac:dyDescent="0.4">
      <c r="A3905" s="1" t="s">
        <v>9568</v>
      </c>
      <c r="B3905" s="1" t="s">
        <v>9659</v>
      </c>
      <c r="C3905" s="1" t="s">
        <v>8</v>
      </c>
      <c r="D3905" s="1" t="s">
        <v>2980</v>
      </c>
      <c r="E3905" s="102">
        <v>0</v>
      </c>
    </row>
    <row r="3906" spans="1:5" s="4" customFormat="1" ht="15.75" customHeight="1" x14ac:dyDescent="0.4">
      <c r="A3906" s="1" t="s">
        <v>8225</v>
      </c>
      <c r="B3906" s="1" t="s">
        <v>8226</v>
      </c>
      <c r="C3906" s="1" t="s">
        <v>8</v>
      </c>
      <c r="D3906" s="1" t="s">
        <v>8126</v>
      </c>
      <c r="E3906" s="102">
        <v>1876885</v>
      </c>
    </row>
    <row r="3907" spans="1:5" s="4" customFormat="1" ht="15.75" customHeight="1" x14ac:dyDescent="0.4">
      <c r="A3907" s="1" t="s">
        <v>10957</v>
      </c>
      <c r="B3907" s="1" t="s">
        <v>10958</v>
      </c>
      <c r="C3907" s="1" t="s">
        <v>8</v>
      </c>
      <c r="D3907" s="1" t="s">
        <v>2117</v>
      </c>
      <c r="E3907" s="102">
        <v>958205</v>
      </c>
    </row>
    <row r="3908" spans="1:5" s="4" customFormat="1" ht="15.75" customHeight="1" x14ac:dyDescent="0.4">
      <c r="A3908" s="1" t="s">
        <v>10959</v>
      </c>
      <c r="B3908" s="1" t="s">
        <v>17374</v>
      </c>
      <c r="C3908" s="1" t="s">
        <v>8</v>
      </c>
      <c r="D3908" s="1" t="s">
        <v>2117</v>
      </c>
      <c r="E3908" s="102">
        <v>326783</v>
      </c>
    </row>
    <row r="3909" spans="1:5" s="4" customFormat="1" ht="15.75" customHeight="1" x14ac:dyDescent="0.4">
      <c r="A3909" s="1" t="s">
        <v>9328</v>
      </c>
      <c r="B3909" s="1" t="s">
        <v>9329</v>
      </c>
      <c r="C3909" s="1" t="s">
        <v>9</v>
      </c>
      <c r="D3909" s="1" t="s">
        <v>2192</v>
      </c>
      <c r="E3909" s="102">
        <v>29442</v>
      </c>
    </row>
    <row r="3910" spans="1:5" s="4" customFormat="1" ht="15.75" customHeight="1" x14ac:dyDescent="0.4">
      <c r="A3910" s="1" t="s">
        <v>8227</v>
      </c>
      <c r="B3910" s="1" t="s">
        <v>17375</v>
      </c>
      <c r="C3910" s="1" t="s">
        <v>9</v>
      </c>
      <c r="D3910" s="1" t="s">
        <v>17087</v>
      </c>
      <c r="E3910" s="102">
        <v>130994</v>
      </c>
    </row>
    <row r="3911" spans="1:5" s="4" customFormat="1" ht="15.75" customHeight="1" x14ac:dyDescent="0.4">
      <c r="A3911" s="1" t="s">
        <v>8228</v>
      </c>
      <c r="B3911" s="1" t="s">
        <v>17376</v>
      </c>
      <c r="C3911" s="1" t="s">
        <v>8</v>
      </c>
      <c r="D3911" s="1" t="s">
        <v>2192</v>
      </c>
      <c r="E3911" s="102">
        <v>0</v>
      </c>
    </row>
    <row r="3912" spans="1:5" s="4" customFormat="1" ht="15.75" customHeight="1" x14ac:dyDescent="0.4">
      <c r="A3912" s="1" t="s">
        <v>8229</v>
      </c>
      <c r="B3912" s="1" t="s">
        <v>8230</v>
      </c>
      <c r="C3912" s="1" t="s">
        <v>8</v>
      </c>
      <c r="D3912" s="1" t="s">
        <v>2117</v>
      </c>
      <c r="E3912" s="102">
        <v>0</v>
      </c>
    </row>
    <row r="3913" spans="1:5" s="4" customFormat="1" ht="15.75" customHeight="1" x14ac:dyDescent="0.4">
      <c r="A3913" s="1" t="s">
        <v>8231</v>
      </c>
      <c r="B3913" s="1" t="s">
        <v>17377</v>
      </c>
      <c r="C3913" s="1" t="s">
        <v>8</v>
      </c>
      <c r="D3913" s="1" t="s">
        <v>1709</v>
      </c>
      <c r="E3913" s="102">
        <v>0</v>
      </c>
    </row>
    <row r="3914" spans="1:5" s="4" customFormat="1" ht="15.75" customHeight="1" x14ac:dyDescent="0.4">
      <c r="A3914" s="1" t="s">
        <v>8232</v>
      </c>
      <c r="B3914" s="1" t="s">
        <v>18943</v>
      </c>
      <c r="C3914" s="1" t="s">
        <v>9</v>
      </c>
      <c r="D3914" s="1" t="s">
        <v>17087</v>
      </c>
      <c r="E3914" s="102">
        <v>41953</v>
      </c>
    </row>
    <row r="3915" spans="1:5" s="4" customFormat="1" ht="15.75" customHeight="1" x14ac:dyDescent="0.4">
      <c r="A3915" s="1" t="s">
        <v>8233</v>
      </c>
      <c r="B3915" s="1" t="s">
        <v>10222</v>
      </c>
      <c r="C3915" s="1" t="s">
        <v>8</v>
      </c>
      <c r="D3915" s="1" t="s">
        <v>2380</v>
      </c>
      <c r="E3915" s="102">
        <v>17366</v>
      </c>
    </row>
    <row r="3916" spans="1:5" s="4" customFormat="1" ht="15.75" customHeight="1" x14ac:dyDescent="0.4">
      <c r="A3916" s="1" t="s">
        <v>8234</v>
      </c>
      <c r="B3916" s="1" t="s">
        <v>10223</v>
      </c>
      <c r="C3916" s="1" t="s">
        <v>8</v>
      </c>
      <c r="D3916" s="1" t="s">
        <v>2380</v>
      </c>
      <c r="E3916" s="102">
        <v>16804</v>
      </c>
    </row>
    <row r="3917" spans="1:5" s="4" customFormat="1" ht="15.75" customHeight="1" x14ac:dyDescent="0.4">
      <c r="A3917" s="1" t="s">
        <v>8235</v>
      </c>
      <c r="B3917" s="1" t="s">
        <v>10224</v>
      </c>
      <c r="C3917" s="1" t="s">
        <v>8</v>
      </c>
      <c r="D3917" s="1" t="s">
        <v>2380</v>
      </c>
      <c r="E3917" s="102">
        <v>16535</v>
      </c>
    </row>
    <row r="3918" spans="1:5" s="4" customFormat="1" ht="15.75" customHeight="1" x14ac:dyDescent="0.4">
      <c r="A3918" s="1" t="s">
        <v>8236</v>
      </c>
      <c r="B3918" s="1" t="s">
        <v>10225</v>
      </c>
      <c r="C3918" s="1" t="s">
        <v>8</v>
      </c>
      <c r="D3918" s="1" t="s">
        <v>2380</v>
      </c>
      <c r="E3918" s="102">
        <v>9076</v>
      </c>
    </row>
    <row r="3919" spans="1:5" s="4" customFormat="1" ht="15.75" customHeight="1" x14ac:dyDescent="0.4">
      <c r="A3919" s="1" t="s">
        <v>8237</v>
      </c>
      <c r="B3919" s="1" t="s">
        <v>10226</v>
      </c>
      <c r="C3919" s="1" t="s">
        <v>8</v>
      </c>
      <c r="D3919" s="1" t="s">
        <v>2380</v>
      </c>
      <c r="E3919" s="102">
        <v>8256</v>
      </c>
    </row>
    <row r="3920" spans="1:5" s="4" customFormat="1" ht="15.75" customHeight="1" x14ac:dyDescent="0.4">
      <c r="A3920" s="1" t="s">
        <v>8238</v>
      </c>
      <c r="B3920" s="1" t="s">
        <v>10227</v>
      </c>
      <c r="C3920" s="1" t="s">
        <v>8</v>
      </c>
      <c r="D3920" s="1" t="s">
        <v>2380</v>
      </c>
      <c r="E3920" s="102">
        <v>9406</v>
      </c>
    </row>
    <row r="3921" spans="1:5" s="4" customFormat="1" ht="15.75" customHeight="1" x14ac:dyDescent="0.4">
      <c r="A3921" s="1" t="s">
        <v>8239</v>
      </c>
      <c r="B3921" s="1" t="s">
        <v>10228</v>
      </c>
      <c r="C3921" s="1" t="s">
        <v>8</v>
      </c>
      <c r="D3921" s="1" t="s">
        <v>2380</v>
      </c>
      <c r="E3921" s="102">
        <v>12831</v>
      </c>
    </row>
    <row r="3922" spans="1:5" s="4" customFormat="1" ht="15.75" customHeight="1" x14ac:dyDescent="0.4">
      <c r="A3922" s="1" t="s">
        <v>9330</v>
      </c>
      <c r="B3922" s="1" t="s">
        <v>9331</v>
      </c>
      <c r="C3922" s="1" t="s">
        <v>8</v>
      </c>
      <c r="D3922" s="1" t="s">
        <v>2782</v>
      </c>
      <c r="E3922" s="102">
        <v>13551</v>
      </c>
    </row>
    <row r="3923" spans="1:5" s="4" customFormat="1" ht="15.75" customHeight="1" x14ac:dyDescent="0.4">
      <c r="A3923" s="1" t="s">
        <v>9332</v>
      </c>
      <c r="B3923" s="1" t="s">
        <v>9333</v>
      </c>
      <c r="C3923" s="1" t="s">
        <v>8</v>
      </c>
      <c r="D3923" s="1" t="s">
        <v>2782</v>
      </c>
      <c r="E3923" s="102">
        <v>12962</v>
      </c>
    </row>
    <row r="3924" spans="1:5" s="4" customFormat="1" ht="15.75" customHeight="1" x14ac:dyDescent="0.4">
      <c r="A3924" s="1" t="s">
        <v>9334</v>
      </c>
      <c r="B3924" s="1" t="s">
        <v>9335</v>
      </c>
      <c r="C3924" s="1" t="s">
        <v>9</v>
      </c>
      <c r="D3924" s="1" t="s">
        <v>3662</v>
      </c>
      <c r="E3924" s="102">
        <v>47587</v>
      </c>
    </row>
    <row r="3925" spans="1:5" s="4" customFormat="1" ht="15.75" customHeight="1" x14ac:dyDescent="0.4">
      <c r="A3925" s="1" t="s">
        <v>9336</v>
      </c>
      <c r="B3925" s="1" t="s">
        <v>9337</v>
      </c>
      <c r="C3925" s="1" t="s">
        <v>9</v>
      </c>
      <c r="D3925" s="1" t="s">
        <v>3662</v>
      </c>
      <c r="E3925" s="102">
        <v>38321</v>
      </c>
    </row>
    <row r="3926" spans="1:5" s="4" customFormat="1" ht="15.75" customHeight="1" x14ac:dyDescent="0.4">
      <c r="A3926" s="1" t="s">
        <v>8240</v>
      </c>
      <c r="B3926" s="1" t="s">
        <v>18944</v>
      </c>
      <c r="C3926" s="1" t="s">
        <v>8</v>
      </c>
      <c r="D3926" s="1" t="s">
        <v>2231</v>
      </c>
      <c r="E3926" s="102">
        <v>67282</v>
      </c>
    </row>
    <row r="3927" spans="1:5" s="4" customFormat="1" ht="15.75" customHeight="1" x14ac:dyDescent="0.4">
      <c r="A3927" s="1" t="s">
        <v>8241</v>
      </c>
      <c r="B3927" s="1" t="s">
        <v>18945</v>
      </c>
      <c r="C3927" s="1" t="s">
        <v>8</v>
      </c>
      <c r="D3927" s="1" t="s">
        <v>2231</v>
      </c>
      <c r="E3927" s="102">
        <v>57614</v>
      </c>
    </row>
    <row r="3928" spans="1:5" s="4" customFormat="1" ht="15.75" customHeight="1" x14ac:dyDescent="0.4">
      <c r="A3928" s="1" t="s">
        <v>8242</v>
      </c>
      <c r="B3928" s="1" t="s">
        <v>18946</v>
      </c>
      <c r="C3928" s="1" t="s">
        <v>8</v>
      </c>
      <c r="D3928" s="1" t="s">
        <v>2231</v>
      </c>
      <c r="E3928" s="102">
        <v>141613</v>
      </c>
    </row>
    <row r="3929" spans="1:5" s="4" customFormat="1" ht="15.75" customHeight="1" x14ac:dyDescent="0.4">
      <c r="A3929" s="1" t="s">
        <v>8243</v>
      </c>
      <c r="B3929" s="1" t="s">
        <v>18947</v>
      </c>
      <c r="C3929" s="1" t="s">
        <v>8</v>
      </c>
      <c r="D3929" s="1" t="s">
        <v>2231</v>
      </c>
      <c r="E3929" s="102">
        <v>144537</v>
      </c>
    </row>
    <row r="3930" spans="1:5" s="4" customFormat="1" ht="15.75" customHeight="1" x14ac:dyDescent="0.4">
      <c r="A3930" s="1" t="s">
        <v>9338</v>
      </c>
      <c r="B3930" s="1" t="s">
        <v>9339</v>
      </c>
      <c r="C3930" s="1" t="s">
        <v>8</v>
      </c>
      <c r="D3930" s="1" t="s">
        <v>1709</v>
      </c>
      <c r="E3930" s="102">
        <v>0</v>
      </c>
    </row>
    <row r="3931" spans="1:5" s="4" customFormat="1" ht="15.75" customHeight="1" x14ac:dyDescent="0.4">
      <c r="A3931" s="1" t="s">
        <v>8244</v>
      </c>
      <c r="B3931" s="1" t="s">
        <v>8245</v>
      </c>
      <c r="C3931" s="1" t="s">
        <v>9</v>
      </c>
      <c r="D3931" s="1" t="s">
        <v>1999</v>
      </c>
      <c r="E3931" s="102">
        <v>0</v>
      </c>
    </row>
    <row r="3932" spans="1:5" s="4" customFormat="1" ht="15.75" customHeight="1" x14ac:dyDescent="0.4">
      <c r="A3932" s="1" t="s">
        <v>8246</v>
      </c>
      <c r="B3932" s="1" t="s">
        <v>9340</v>
      </c>
      <c r="C3932" s="1" t="s">
        <v>8</v>
      </c>
      <c r="D3932" s="1" t="s">
        <v>1709</v>
      </c>
      <c r="E3932" s="102">
        <v>42994</v>
      </c>
    </row>
    <row r="3933" spans="1:5" s="4" customFormat="1" ht="15.75" customHeight="1" x14ac:dyDescent="0.4">
      <c r="A3933" s="1" t="s">
        <v>8247</v>
      </c>
      <c r="B3933" s="1" t="s">
        <v>8248</v>
      </c>
      <c r="C3933" s="1" t="s">
        <v>4</v>
      </c>
      <c r="D3933" s="1" t="s">
        <v>2980</v>
      </c>
      <c r="E3933" s="102">
        <v>0</v>
      </c>
    </row>
    <row r="3934" spans="1:5" s="4" customFormat="1" ht="15.75" customHeight="1" x14ac:dyDescent="0.4">
      <c r="A3934" s="1" t="s">
        <v>8720</v>
      </c>
      <c r="B3934" s="1" t="s">
        <v>8845</v>
      </c>
      <c r="C3934" s="1" t="s">
        <v>9</v>
      </c>
      <c r="D3934" s="1" t="s">
        <v>2034</v>
      </c>
      <c r="E3934" s="102">
        <v>760</v>
      </c>
    </row>
    <row r="3935" spans="1:5" s="4" customFormat="1" ht="15.75" customHeight="1" x14ac:dyDescent="0.4">
      <c r="A3935" s="1" t="s">
        <v>8721</v>
      </c>
      <c r="B3935" s="1" t="s">
        <v>9341</v>
      </c>
      <c r="C3935" s="1" t="s">
        <v>8</v>
      </c>
      <c r="D3935" s="1" t="s">
        <v>2018</v>
      </c>
      <c r="E3935" s="102">
        <v>0</v>
      </c>
    </row>
    <row r="3936" spans="1:5" s="4" customFormat="1" ht="15.75" customHeight="1" x14ac:dyDescent="0.4">
      <c r="A3936" s="1" t="s">
        <v>9342</v>
      </c>
      <c r="B3936" s="1" t="s">
        <v>9343</v>
      </c>
      <c r="C3936" s="1" t="s">
        <v>8</v>
      </c>
      <c r="D3936" s="1" t="s">
        <v>1709</v>
      </c>
      <c r="E3936" s="102">
        <v>43221</v>
      </c>
    </row>
    <row r="3937" spans="1:5" s="4" customFormat="1" ht="15.75" customHeight="1" x14ac:dyDescent="0.4">
      <c r="A3937" s="1" t="s">
        <v>8249</v>
      </c>
      <c r="B3937" s="1" t="s">
        <v>18948</v>
      </c>
      <c r="C3937" s="1" t="s">
        <v>8</v>
      </c>
      <c r="D3937" s="1" t="s">
        <v>170</v>
      </c>
      <c r="E3937" s="102">
        <v>9826</v>
      </c>
    </row>
    <row r="3938" spans="1:5" s="4" customFormat="1" ht="15.75" customHeight="1" x14ac:dyDescent="0.4">
      <c r="A3938" s="1" t="s">
        <v>8250</v>
      </c>
      <c r="B3938" s="1" t="s">
        <v>18949</v>
      </c>
      <c r="C3938" s="1" t="s">
        <v>8</v>
      </c>
      <c r="D3938" s="1" t="s">
        <v>170</v>
      </c>
      <c r="E3938" s="102">
        <v>9537</v>
      </c>
    </row>
    <row r="3939" spans="1:5" s="4" customFormat="1" ht="15.75" customHeight="1" x14ac:dyDescent="0.4">
      <c r="A3939" s="1" t="s">
        <v>8251</v>
      </c>
      <c r="B3939" s="1" t="s">
        <v>18950</v>
      </c>
      <c r="C3939" s="1" t="s">
        <v>8</v>
      </c>
      <c r="D3939" s="1" t="s">
        <v>170</v>
      </c>
      <c r="E3939" s="102">
        <v>9693</v>
      </c>
    </row>
    <row r="3940" spans="1:5" s="4" customFormat="1" ht="15.75" customHeight="1" x14ac:dyDescent="0.4">
      <c r="A3940" s="1" t="s">
        <v>8252</v>
      </c>
      <c r="B3940" s="1" t="s">
        <v>8253</v>
      </c>
      <c r="C3940" s="1" t="s">
        <v>11429</v>
      </c>
      <c r="D3940" s="1" t="s">
        <v>2109</v>
      </c>
      <c r="E3940" s="102">
        <v>0</v>
      </c>
    </row>
    <row r="3941" spans="1:5" s="4" customFormat="1" ht="15.75" customHeight="1" x14ac:dyDescent="0.4">
      <c r="A3941" s="1" t="s">
        <v>2122</v>
      </c>
      <c r="B3941" s="1" t="s">
        <v>2123</v>
      </c>
      <c r="C3941" s="1" t="s">
        <v>9</v>
      </c>
      <c r="D3941" s="1" t="s">
        <v>2124</v>
      </c>
      <c r="E3941" s="102">
        <v>0</v>
      </c>
    </row>
    <row r="3942" spans="1:5" s="4" customFormat="1" ht="15.75" customHeight="1" x14ac:dyDescent="0.4">
      <c r="A3942" s="1" t="s">
        <v>8722</v>
      </c>
      <c r="B3942" s="1" t="s">
        <v>8846</v>
      </c>
      <c r="C3942" s="1" t="s">
        <v>9</v>
      </c>
      <c r="D3942" s="1" t="s">
        <v>2018</v>
      </c>
      <c r="E3942" s="102">
        <v>0</v>
      </c>
    </row>
    <row r="3943" spans="1:5" s="4" customFormat="1" ht="15.75" customHeight="1" x14ac:dyDescent="0.4">
      <c r="A3943" s="1" t="s">
        <v>8723</v>
      </c>
      <c r="B3943" s="1" t="s">
        <v>8847</v>
      </c>
      <c r="C3943" s="1" t="s">
        <v>9</v>
      </c>
      <c r="D3943" s="1" t="s">
        <v>23</v>
      </c>
      <c r="E3943" s="102">
        <v>3133</v>
      </c>
    </row>
    <row r="3944" spans="1:5" s="4" customFormat="1" ht="15.75" customHeight="1" x14ac:dyDescent="0.4">
      <c r="A3944" s="1" t="s">
        <v>8724</v>
      </c>
      <c r="B3944" s="1" t="s">
        <v>8848</v>
      </c>
      <c r="C3944" s="1" t="s">
        <v>8</v>
      </c>
      <c r="D3944" s="1" t="s">
        <v>2334</v>
      </c>
      <c r="E3944" s="102">
        <v>0</v>
      </c>
    </row>
    <row r="3945" spans="1:5" s="4" customFormat="1" ht="15.75" customHeight="1" x14ac:dyDescent="0.4">
      <c r="A3945" s="1" t="s">
        <v>8254</v>
      </c>
      <c r="B3945" s="1" t="s">
        <v>8255</v>
      </c>
      <c r="C3945" s="1" t="s">
        <v>8</v>
      </c>
      <c r="D3945" s="1" t="s">
        <v>2541</v>
      </c>
      <c r="E3945" s="102">
        <v>13541</v>
      </c>
    </row>
    <row r="3946" spans="1:5" s="4" customFormat="1" ht="15.75" customHeight="1" x14ac:dyDescent="0.4">
      <c r="A3946" s="1" t="s">
        <v>8256</v>
      </c>
      <c r="B3946" s="1" t="s">
        <v>18951</v>
      </c>
      <c r="C3946" s="1" t="s">
        <v>4</v>
      </c>
      <c r="D3946" s="1" t="s">
        <v>19</v>
      </c>
      <c r="E3946" s="102">
        <v>0</v>
      </c>
    </row>
    <row r="3947" spans="1:5" s="4" customFormat="1" ht="15.75" customHeight="1" x14ac:dyDescent="0.4">
      <c r="A3947" s="1" t="s">
        <v>8725</v>
      </c>
      <c r="B3947" s="1" t="s">
        <v>8849</v>
      </c>
      <c r="C3947" s="1" t="s">
        <v>9</v>
      </c>
      <c r="D3947" s="1" t="s">
        <v>2018</v>
      </c>
      <c r="E3947" s="102">
        <v>0</v>
      </c>
    </row>
    <row r="3948" spans="1:5" s="4" customFormat="1" ht="15.75" customHeight="1" x14ac:dyDescent="0.4">
      <c r="A3948" s="1" t="s">
        <v>9344</v>
      </c>
      <c r="B3948" s="1" t="s">
        <v>9345</v>
      </c>
      <c r="C3948" s="1" t="s">
        <v>9</v>
      </c>
      <c r="D3948" s="1" t="s">
        <v>2192</v>
      </c>
      <c r="E3948" s="102">
        <v>0</v>
      </c>
    </row>
    <row r="3949" spans="1:5" s="4" customFormat="1" ht="15.75" customHeight="1" x14ac:dyDescent="0.4">
      <c r="A3949" s="1" t="s">
        <v>8726</v>
      </c>
      <c r="B3949" s="1" t="s">
        <v>17378</v>
      </c>
      <c r="C3949" s="1" t="s">
        <v>8</v>
      </c>
      <c r="D3949" s="1" t="s">
        <v>2018</v>
      </c>
      <c r="E3949" s="102">
        <v>0</v>
      </c>
    </row>
    <row r="3950" spans="1:5" s="4" customFormat="1" ht="15.75" customHeight="1" x14ac:dyDescent="0.4">
      <c r="A3950" s="1" t="s">
        <v>8727</v>
      </c>
      <c r="B3950" s="1" t="s">
        <v>17379</v>
      </c>
      <c r="C3950" s="1" t="s">
        <v>8</v>
      </c>
      <c r="D3950" s="1" t="s">
        <v>2018</v>
      </c>
      <c r="E3950" s="102">
        <v>0</v>
      </c>
    </row>
    <row r="3951" spans="1:5" s="4" customFormat="1" ht="15.75" customHeight="1" x14ac:dyDescent="0.4">
      <c r="A3951" s="1" t="s">
        <v>8728</v>
      </c>
      <c r="B3951" s="1" t="s">
        <v>8850</v>
      </c>
      <c r="C3951" s="1" t="s">
        <v>8</v>
      </c>
      <c r="D3951" s="1" t="s">
        <v>3218</v>
      </c>
      <c r="E3951" s="102">
        <v>0</v>
      </c>
    </row>
    <row r="3952" spans="1:5" s="4" customFormat="1" ht="15.75" customHeight="1" x14ac:dyDescent="0.4">
      <c r="A3952" s="1" t="s">
        <v>8729</v>
      </c>
      <c r="B3952" s="1" t="s">
        <v>8851</v>
      </c>
      <c r="C3952" s="1" t="s">
        <v>9</v>
      </c>
      <c r="D3952" s="1" t="s">
        <v>8852</v>
      </c>
      <c r="E3952" s="102">
        <v>0</v>
      </c>
    </row>
    <row r="3953" spans="1:5" s="4" customFormat="1" ht="15.75" customHeight="1" x14ac:dyDescent="0.4">
      <c r="A3953" s="1" t="s">
        <v>8730</v>
      </c>
      <c r="B3953" s="1" t="s">
        <v>11800</v>
      </c>
      <c r="C3953" s="1" t="s">
        <v>9</v>
      </c>
      <c r="D3953" s="1" t="s">
        <v>3218</v>
      </c>
      <c r="E3953" s="102">
        <v>0</v>
      </c>
    </row>
    <row r="3954" spans="1:5" s="4" customFormat="1" ht="15.75" customHeight="1" x14ac:dyDescent="0.4">
      <c r="A3954" s="1" t="s">
        <v>8731</v>
      </c>
      <c r="B3954" s="1" t="s">
        <v>17380</v>
      </c>
      <c r="C3954" s="1" t="s">
        <v>9</v>
      </c>
      <c r="D3954" s="1" t="s">
        <v>2380</v>
      </c>
      <c r="E3954" s="102">
        <v>0</v>
      </c>
    </row>
    <row r="3955" spans="1:5" s="4" customFormat="1" ht="15.75" customHeight="1" x14ac:dyDescent="0.4">
      <c r="A3955" s="1" t="s">
        <v>9915</v>
      </c>
      <c r="B3955" s="1" t="s">
        <v>18952</v>
      </c>
      <c r="C3955" s="1" t="s">
        <v>11</v>
      </c>
      <c r="D3955" s="1" t="s">
        <v>3767</v>
      </c>
      <c r="E3955" s="102">
        <v>108777</v>
      </c>
    </row>
    <row r="3956" spans="1:5" s="4" customFormat="1" ht="15.75" customHeight="1" x14ac:dyDescent="0.4">
      <c r="A3956" s="1" t="s">
        <v>9916</v>
      </c>
      <c r="B3956" s="1" t="s">
        <v>9917</v>
      </c>
      <c r="C3956" s="1" t="s">
        <v>9</v>
      </c>
      <c r="D3956" s="1" t="s">
        <v>1709</v>
      </c>
      <c r="E3956" s="102">
        <v>78591</v>
      </c>
    </row>
    <row r="3957" spans="1:5" s="4" customFormat="1" ht="15.75" customHeight="1" x14ac:dyDescent="0.4">
      <c r="A3957" s="1" t="s">
        <v>9346</v>
      </c>
      <c r="B3957" s="1" t="s">
        <v>9347</v>
      </c>
      <c r="C3957" s="1" t="s">
        <v>8</v>
      </c>
      <c r="D3957" s="1" t="s">
        <v>2117</v>
      </c>
      <c r="E3957" s="102">
        <v>0</v>
      </c>
    </row>
    <row r="3958" spans="1:5" s="4" customFormat="1" ht="15.75" customHeight="1" x14ac:dyDescent="0.4">
      <c r="A3958" s="1" t="s">
        <v>9348</v>
      </c>
      <c r="B3958" s="1" t="s">
        <v>9349</v>
      </c>
      <c r="C3958" s="1" t="s">
        <v>8</v>
      </c>
      <c r="D3958" s="1" t="s">
        <v>2117</v>
      </c>
      <c r="E3958" s="102">
        <v>220954</v>
      </c>
    </row>
    <row r="3959" spans="1:5" s="4" customFormat="1" ht="15.75" customHeight="1" x14ac:dyDescent="0.4">
      <c r="A3959" s="1" t="s">
        <v>8732</v>
      </c>
      <c r="B3959" s="1" t="s">
        <v>18953</v>
      </c>
      <c r="C3959" s="1" t="s">
        <v>8</v>
      </c>
      <c r="D3959" s="1" t="s">
        <v>3218</v>
      </c>
      <c r="E3959" s="102">
        <v>62350</v>
      </c>
    </row>
    <row r="3960" spans="1:5" s="4" customFormat="1" ht="15.75" customHeight="1" x14ac:dyDescent="0.4">
      <c r="A3960" s="1" t="s">
        <v>8733</v>
      </c>
      <c r="B3960" s="1" t="s">
        <v>12215</v>
      </c>
      <c r="C3960" s="1" t="s">
        <v>11</v>
      </c>
      <c r="D3960" s="1" t="s">
        <v>17087</v>
      </c>
      <c r="E3960" s="102">
        <v>13410</v>
      </c>
    </row>
    <row r="3961" spans="1:5" s="4" customFormat="1" ht="15.75" customHeight="1" x14ac:dyDescent="0.4">
      <c r="A3961" s="1" t="s">
        <v>8734</v>
      </c>
      <c r="B3961" s="1" t="s">
        <v>12216</v>
      </c>
      <c r="C3961" s="1" t="s">
        <v>11</v>
      </c>
      <c r="D3961" s="1" t="s">
        <v>17087</v>
      </c>
      <c r="E3961" s="102">
        <v>11910</v>
      </c>
    </row>
    <row r="3962" spans="1:5" s="4" customFormat="1" ht="15.75" customHeight="1" x14ac:dyDescent="0.4">
      <c r="A3962" s="1" t="s">
        <v>8735</v>
      </c>
      <c r="B3962" s="1" t="s">
        <v>12520</v>
      </c>
      <c r="C3962" s="1" t="s">
        <v>11</v>
      </c>
      <c r="D3962" s="1" t="s">
        <v>17087</v>
      </c>
      <c r="E3962" s="102">
        <v>17397</v>
      </c>
    </row>
    <row r="3963" spans="1:5" s="4" customFormat="1" ht="15.75" customHeight="1" x14ac:dyDescent="0.4">
      <c r="A3963" s="1" t="s">
        <v>8736</v>
      </c>
      <c r="B3963" s="1" t="s">
        <v>12521</v>
      </c>
      <c r="C3963" s="1" t="s">
        <v>11</v>
      </c>
      <c r="D3963" s="1" t="s">
        <v>17087</v>
      </c>
      <c r="E3963" s="102">
        <v>18387</v>
      </c>
    </row>
    <row r="3964" spans="1:5" s="4" customFormat="1" ht="15.75" customHeight="1" x14ac:dyDescent="0.4">
      <c r="A3964" s="1" t="s">
        <v>9350</v>
      </c>
      <c r="B3964" s="1" t="s">
        <v>9351</v>
      </c>
      <c r="C3964" s="1" t="s">
        <v>8</v>
      </c>
      <c r="D3964" s="1" t="s">
        <v>2018</v>
      </c>
      <c r="E3964" s="102">
        <v>0</v>
      </c>
    </row>
    <row r="3965" spans="1:5" s="4" customFormat="1" ht="15.75" customHeight="1" x14ac:dyDescent="0.4">
      <c r="A3965" s="1" t="s">
        <v>9352</v>
      </c>
      <c r="B3965" s="1" t="s">
        <v>9353</v>
      </c>
      <c r="C3965" s="1" t="s">
        <v>8</v>
      </c>
      <c r="D3965" s="1" t="s">
        <v>170</v>
      </c>
      <c r="E3965" s="102">
        <v>2933</v>
      </c>
    </row>
    <row r="3966" spans="1:5" s="4" customFormat="1" ht="15.75" customHeight="1" x14ac:dyDescent="0.4">
      <c r="A3966" s="1" t="s">
        <v>9354</v>
      </c>
      <c r="B3966" s="1" t="s">
        <v>13524</v>
      </c>
      <c r="C3966" s="1" t="s">
        <v>8</v>
      </c>
      <c r="D3966" s="1" t="s">
        <v>2062</v>
      </c>
      <c r="E3966" s="102">
        <v>0</v>
      </c>
    </row>
    <row r="3967" spans="1:5" s="4" customFormat="1" ht="15.75" customHeight="1" x14ac:dyDescent="0.4">
      <c r="A3967" s="1" t="s">
        <v>9182</v>
      </c>
      <c r="B3967" s="1" t="s">
        <v>18954</v>
      </c>
      <c r="C3967" s="1" t="s">
        <v>8</v>
      </c>
      <c r="D3967" s="1" t="s">
        <v>2062</v>
      </c>
      <c r="E3967" s="102">
        <v>4287</v>
      </c>
    </row>
    <row r="3968" spans="1:5" s="4" customFormat="1" ht="15.75" customHeight="1" x14ac:dyDescent="0.4">
      <c r="A3968" s="1" t="s">
        <v>9183</v>
      </c>
      <c r="B3968" s="1" t="s">
        <v>18955</v>
      </c>
      <c r="C3968" s="1" t="s">
        <v>8</v>
      </c>
      <c r="D3968" s="1" t="s">
        <v>2062</v>
      </c>
      <c r="E3968" s="102">
        <v>45822</v>
      </c>
    </row>
    <row r="3969" spans="1:5" s="4" customFormat="1" ht="15.75" customHeight="1" x14ac:dyDescent="0.4">
      <c r="A3969" s="1" t="s">
        <v>9184</v>
      </c>
      <c r="B3969" s="1" t="s">
        <v>18956</v>
      </c>
      <c r="C3969" s="1" t="s">
        <v>8</v>
      </c>
      <c r="D3969" s="1" t="s">
        <v>2062</v>
      </c>
      <c r="E3969" s="102">
        <v>35506</v>
      </c>
    </row>
    <row r="3970" spans="1:5" s="4" customFormat="1" ht="15.75" customHeight="1" x14ac:dyDescent="0.4">
      <c r="A3970" s="1" t="s">
        <v>9185</v>
      </c>
      <c r="B3970" s="1" t="s">
        <v>18957</v>
      </c>
      <c r="C3970" s="1" t="s">
        <v>8</v>
      </c>
      <c r="D3970" s="1" t="s">
        <v>2062</v>
      </c>
      <c r="E3970" s="102">
        <v>30650</v>
      </c>
    </row>
    <row r="3971" spans="1:5" s="4" customFormat="1" ht="15.75" customHeight="1" x14ac:dyDescent="0.4">
      <c r="A3971" s="1" t="s">
        <v>9186</v>
      </c>
      <c r="B3971" s="1" t="s">
        <v>18958</v>
      </c>
      <c r="C3971" s="1" t="s">
        <v>8</v>
      </c>
      <c r="D3971" s="1" t="s">
        <v>2062</v>
      </c>
      <c r="E3971" s="102">
        <v>123204</v>
      </c>
    </row>
    <row r="3972" spans="1:5" s="4" customFormat="1" ht="15.75" customHeight="1" x14ac:dyDescent="0.4">
      <c r="A3972" s="1" t="s">
        <v>9187</v>
      </c>
      <c r="B3972" s="1" t="s">
        <v>18959</v>
      </c>
      <c r="C3972" s="1" t="s">
        <v>8</v>
      </c>
      <c r="D3972" s="1" t="s">
        <v>2062</v>
      </c>
      <c r="E3972" s="102">
        <v>103810</v>
      </c>
    </row>
    <row r="3973" spans="1:5" s="4" customFormat="1" ht="15.75" customHeight="1" x14ac:dyDescent="0.4">
      <c r="A3973" s="1" t="s">
        <v>9188</v>
      </c>
      <c r="B3973" s="1" t="s">
        <v>18960</v>
      </c>
      <c r="C3973" s="1" t="s">
        <v>8</v>
      </c>
      <c r="D3973" s="1" t="s">
        <v>2062</v>
      </c>
      <c r="E3973" s="102">
        <v>93150</v>
      </c>
    </row>
    <row r="3974" spans="1:5" s="4" customFormat="1" ht="15.75" customHeight="1" x14ac:dyDescent="0.4">
      <c r="A3974" s="1" t="s">
        <v>9189</v>
      </c>
      <c r="B3974" s="1" t="s">
        <v>18961</v>
      </c>
      <c r="C3974" s="1" t="s">
        <v>8</v>
      </c>
      <c r="D3974" s="1" t="s">
        <v>2062</v>
      </c>
      <c r="E3974" s="102">
        <v>94175</v>
      </c>
    </row>
    <row r="3975" spans="1:5" s="4" customFormat="1" ht="15.75" customHeight="1" x14ac:dyDescent="0.4">
      <c r="A3975" s="1" t="s">
        <v>9190</v>
      </c>
      <c r="B3975" s="1" t="s">
        <v>18962</v>
      </c>
      <c r="C3975" s="1" t="s">
        <v>8</v>
      </c>
      <c r="D3975" s="1" t="s">
        <v>2062</v>
      </c>
      <c r="E3975" s="102">
        <v>104973</v>
      </c>
    </row>
    <row r="3976" spans="1:5" s="4" customFormat="1" ht="15.75" customHeight="1" x14ac:dyDescent="0.4">
      <c r="A3976" s="1" t="s">
        <v>9191</v>
      </c>
      <c r="B3976" s="1" t="s">
        <v>18963</v>
      </c>
      <c r="C3976" s="1" t="s">
        <v>8</v>
      </c>
      <c r="D3976" s="1" t="s">
        <v>2062</v>
      </c>
      <c r="E3976" s="102">
        <v>109988</v>
      </c>
    </row>
    <row r="3977" spans="1:5" s="4" customFormat="1" ht="15.75" customHeight="1" x14ac:dyDescent="0.4">
      <c r="A3977" s="1" t="s">
        <v>9192</v>
      </c>
      <c r="B3977" s="1" t="s">
        <v>18964</v>
      </c>
      <c r="C3977" s="1" t="s">
        <v>8</v>
      </c>
      <c r="D3977" s="1" t="s">
        <v>2062</v>
      </c>
      <c r="E3977" s="102">
        <v>82181</v>
      </c>
    </row>
    <row r="3978" spans="1:5" s="4" customFormat="1" ht="15.75" customHeight="1" x14ac:dyDescent="0.4">
      <c r="A3978" s="1" t="s">
        <v>9193</v>
      </c>
      <c r="B3978" s="1" t="s">
        <v>18965</v>
      </c>
      <c r="C3978" s="1" t="s">
        <v>8</v>
      </c>
      <c r="D3978" s="1" t="s">
        <v>2062</v>
      </c>
      <c r="E3978" s="102">
        <v>86045</v>
      </c>
    </row>
    <row r="3979" spans="1:5" s="4" customFormat="1" ht="15.75" customHeight="1" x14ac:dyDescent="0.4">
      <c r="A3979" s="1" t="s">
        <v>9355</v>
      </c>
      <c r="B3979" s="1" t="s">
        <v>18966</v>
      </c>
      <c r="C3979" s="1" t="s">
        <v>8</v>
      </c>
      <c r="D3979" s="1" t="s">
        <v>2062</v>
      </c>
      <c r="E3979" s="102">
        <v>77134</v>
      </c>
    </row>
    <row r="3980" spans="1:5" s="4" customFormat="1" ht="15.75" customHeight="1" x14ac:dyDescent="0.4">
      <c r="A3980" s="1" t="s">
        <v>9356</v>
      </c>
      <c r="B3980" s="1" t="s">
        <v>18967</v>
      </c>
      <c r="C3980" s="1" t="s">
        <v>8</v>
      </c>
      <c r="D3980" s="1" t="s">
        <v>2062</v>
      </c>
      <c r="E3980" s="102">
        <v>60147</v>
      </c>
    </row>
    <row r="3981" spans="1:5" s="4" customFormat="1" ht="15.75" customHeight="1" x14ac:dyDescent="0.4">
      <c r="A3981" s="1" t="s">
        <v>9357</v>
      </c>
      <c r="B3981" s="1" t="s">
        <v>18968</v>
      </c>
      <c r="C3981" s="1" t="s">
        <v>8</v>
      </c>
      <c r="D3981" s="1" t="s">
        <v>2062</v>
      </c>
      <c r="E3981" s="102">
        <v>68927</v>
      </c>
    </row>
    <row r="3982" spans="1:5" s="4" customFormat="1" ht="15.75" customHeight="1" x14ac:dyDescent="0.4">
      <c r="A3982" s="1" t="s">
        <v>9358</v>
      </c>
      <c r="B3982" s="1" t="s">
        <v>18969</v>
      </c>
      <c r="C3982" s="1" t="s">
        <v>8</v>
      </c>
      <c r="D3982" s="1" t="s">
        <v>2062</v>
      </c>
      <c r="E3982" s="102">
        <v>93013</v>
      </c>
    </row>
    <row r="3983" spans="1:5" s="4" customFormat="1" ht="15.75" customHeight="1" x14ac:dyDescent="0.4">
      <c r="A3983" s="1" t="s">
        <v>9359</v>
      </c>
      <c r="B3983" s="1" t="s">
        <v>18970</v>
      </c>
      <c r="C3983" s="1" t="s">
        <v>8</v>
      </c>
      <c r="D3983" s="1" t="s">
        <v>2062</v>
      </c>
      <c r="E3983" s="102">
        <v>76847</v>
      </c>
    </row>
    <row r="3984" spans="1:5" s="4" customFormat="1" ht="15.75" customHeight="1" x14ac:dyDescent="0.4">
      <c r="A3984" s="1" t="s">
        <v>9360</v>
      </c>
      <c r="B3984" s="1" t="s">
        <v>18971</v>
      </c>
      <c r="C3984" s="1" t="s">
        <v>8</v>
      </c>
      <c r="D3984" s="1" t="s">
        <v>2062</v>
      </c>
      <c r="E3984" s="102">
        <v>61332</v>
      </c>
    </row>
    <row r="3985" spans="1:5" s="4" customFormat="1" ht="15.75" customHeight="1" x14ac:dyDescent="0.4">
      <c r="A3985" s="1" t="s">
        <v>9361</v>
      </c>
      <c r="B3985" s="1" t="s">
        <v>18972</v>
      </c>
      <c r="C3985" s="1" t="s">
        <v>8</v>
      </c>
      <c r="D3985" s="1" t="s">
        <v>2062</v>
      </c>
      <c r="E3985" s="102">
        <v>91105</v>
      </c>
    </row>
    <row r="3986" spans="1:5" s="4" customFormat="1" ht="15.75" customHeight="1" x14ac:dyDescent="0.4">
      <c r="A3986" s="1" t="s">
        <v>9362</v>
      </c>
      <c r="B3986" s="1" t="s">
        <v>18973</v>
      </c>
      <c r="C3986" s="1" t="s">
        <v>8</v>
      </c>
      <c r="D3986" s="1" t="s">
        <v>2062</v>
      </c>
      <c r="E3986" s="102">
        <v>54919</v>
      </c>
    </row>
    <row r="3987" spans="1:5" s="4" customFormat="1" ht="15.75" customHeight="1" x14ac:dyDescent="0.4">
      <c r="A3987" s="1" t="s">
        <v>9363</v>
      </c>
      <c r="B3987" s="1" t="s">
        <v>18974</v>
      </c>
      <c r="C3987" s="1" t="s">
        <v>8</v>
      </c>
      <c r="D3987" s="1" t="s">
        <v>2062</v>
      </c>
      <c r="E3987" s="102">
        <v>22957</v>
      </c>
    </row>
    <row r="3988" spans="1:5" s="4" customFormat="1" ht="15.75" customHeight="1" x14ac:dyDescent="0.4">
      <c r="A3988" s="1" t="s">
        <v>9364</v>
      </c>
      <c r="B3988" s="1" t="s">
        <v>18975</v>
      </c>
      <c r="C3988" s="1" t="s">
        <v>8</v>
      </c>
      <c r="D3988" s="1" t="s">
        <v>2062</v>
      </c>
      <c r="E3988" s="102">
        <v>22821</v>
      </c>
    </row>
    <row r="3989" spans="1:5" s="4" customFormat="1" ht="15.75" customHeight="1" x14ac:dyDescent="0.4">
      <c r="A3989" s="1" t="s">
        <v>9365</v>
      </c>
      <c r="B3989" s="1" t="s">
        <v>18976</v>
      </c>
      <c r="C3989" s="1" t="s">
        <v>8</v>
      </c>
      <c r="D3989" s="1" t="s">
        <v>2062</v>
      </c>
      <c r="E3989" s="102">
        <v>27441</v>
      </c>
    </row>
    <row r="3990" spans="1:5" s="4" customFormat="1" ht="15.75" customHeight="1" x14ac:dyDescent="0.4">
      <c r="A3990" s="1" t="s">
        <v>8737</v>
      </c>
      <c r="B3990" s="1" t="s">
        <v>18977</v>
      </c>
      <c r="C3990" s="1" t="s">
        <v>8</v>
      </c>
      <c r="D3990" s="1" t="s">
        <v>2192</v>
      </c>
      <c r="E3990" s="102">
        <v>6932</v>
      </c>
    </row>
    <row r="3991" spans="1:5" s="4" customFormat="1" ht="15.75" customHeight="1" x14ac:dyDescent="0.4">
      <c r="A3991" s="1" t="s">
        <v>8738</v>
      </c>
      <c r="B3991" s="1" t="s">
        <v>18978</v>
      </c>
      <c r="C3991" s="1" t="s">
        <v>8</v>
      </c>
      <c r="D3991" s="1" t="s">
        <v>2192</v>
      </c>
      <c r="E3991" s="102">
        <v>0</v>
      </c>
    </row>
    <row r="3992" spans="1:5" s="4" customFormat="1" ht="15.75" customHeight="1" x14ac:dyDescent="0.4">
      <c r="A3992" s="1" t="s">
        <v>8739</v>
      </c>
      <c r="B3992" s="1" t="s">
        <v>18979</v>
      </c>
      <c r="C3992" s="1" t="s">
        <v>8</v>
      </c>
      <c r="D3992" s="1" t="s">
        <v>2192</v>
      </c>
      <c r="E3992" s="102">
        <v>0</v>
      </c>
    </row>
    <row r="3993" spans="1:5" s="4" customFormat="1" ht="15.75" customHeight="1" x14ac:dyDescent="0.4">
      <c r="A3993" s="1" t="s">
        <v>8740</v>
      </c>
      <c r="B3993" s="1" t="s">
        <v>18980</v>
      </c>
      <c r="C3993" s="1" t="s">
        <v>8</v>
      </c>
      <c r="D3993" s="1" t="s">
        <v>2192</v>
      </c>
      <c r="E3993" s="102">
        <v>0</v>
      </c>
    </row>
    <row r="3994" spans="1:5" s="4" customFormat="1" ht="15.75" customHeight="1" x14ac:dyDescent="0.4">
      <c r="A3994" s="1" t="s">
        <v>8741</v>
      </c>
      <c r="B3994" s="1" t="s">
        <v>18981</v>
      </c>
      <c r="C3994" s="1" t="s">
        <v>8</v>
      </c>
      <c r="D3994" s="1" t="s">
        <v>2192</v>
      </c>
      <c r="E3994" s="102">
        <v>0</v>
      </c>
    </row>
    <row r="3995" spans="1:5" s="4" customFormat="1" ht="15.75" customHeight="1" x14ac:dyDescent="0.4">
      <c r="A3995" s="1" t="s">
        <v>8742</v>
      </c>
      <c r="B3995" s="1" t="s">
        <v>18982</v>
      </c>
      <c r="C3995" s="1" t="s">
        <v>8</v>
      </c>
      <c r="D3995" s="1" t="s">
        <v>2192</v>
      </c>
      <c r="E3995" s="102">
        <v>0</v>
      </c>
    </row>
    <row r="3996" spans="1:5" s="4" customFormat="1" ht="15.75" customHeight="1" x14ac:dyDescent="0.4">
      <c r="A3996" s="1" t="s">
        <v>8743</v>
      </c>
      <c r="B3996" s="1" t="s">
        <v>18983</v>
      </c>
      <c r="C3996" s="1" t="s">
        <v>8</v>
      </c>
      <c r="D3996" s="1" t="s">
        <v>2192</v>
      </c>
      <c r="E3996" s="102">
        <v>0</v>
      </c>
    </row>
    <row r="3997" spans="1:5" s="4" customFormat="1" ht="15.75" customHeight="1" x14ac:dyDescent="0.4">
      <c r="A3997" s="1" t="s">
        <v>9366</v>
      </c>
      <c r="B3997" s="1" t="s">
        <v>9367</v>
      </c>
      <c r="C3997" s="1" t="s">
        <v>8</v>
      </c>
      <c r="D3997" s="1" t="s">
        <v>2334</v>
      </c>
      <c r="E3997" s="102">
        <v>0</v>
      </c>
    </row>
    <row r="3998" spans="1:5" s="4" customFormat="1" ht="15.75" customHeight="1" x14ac:dyDescent="0.4">
      <c r="A3998" s="1" t="s">
        <v>9368</v>
      </c>
      <c r="B3998" s="1" t="s">
        <v>17381</v>
      </c>
      <c r="C3998" s="1" t="s">
        <v>9</v>
      </c>
      <c r="D3998" s="1" t="s">
        <v>17087</v>
      </c>
      <c r="E3998" s="102">
        <v>0</v>
      </c>
    </row>
    <row r="3999" spans="1:5" s="4" customFormat="1" ht="15.75" customHeight="1" x14ac:dyDescent="0.4">
      <c r="A3999" s="1" t="s">
        <v>10960</v>
      </c>
      <c r="B3999" s="1" t="s">
        <v>13523</v>
      </c>
      <c r="C3999" s="1" t="s">
        <v>4</v>
      </c>
      <c r="D3999" s="1" t="s">
        <v>1709</v>
      </c>
      <c r="E3999" s="102">
        <v>0</v>
      </c>
    </row>
    <row r="4000" spans="1:5" s="4" customFormat="1" ht="15.75" customHeight="1" x14ac:dyDescent="0.4">
      <c r="A4000" s="1" t="s">
        <v>8744</v>
      </c>
      <c r="B4000" s="1" t="s">
        <v>18984</v>
      </c>
      <c r="C4000" s="1" t="s">
        <v>8</v>
      </c>
      <c r="D4000" s="1" t="s">
        <v>2980</v>
      </c>
      <c r="E4000" s="102">
        <v>0</v>
      </c>
    </row>
    <row r="4001" spans="1:5" s="4" customFormat="1" ht="15.75" customHeight="1" x14ac:dyDescent="0.4">
      <c r="A4001" s="1" t="s">
        <v>8745</v>
      </c>
      <c r="B4001" s="1" t="s">
        <v>8853</v>
      </c>
      <c r="C4001" s="1" t="s">
        <v>8</v>
      </c>
      <c r="D4001" s="1" t="s">
        <v>170</v>
      </c>
      <c r="E4001" s="102">
        <v>0</v>
      </c>
    </row>
    <row r="4002" spans="1:5" s="4" customFormat="1" ht="15.75" customHeight="1" x14ac:dyDescent="0.4">
      <c r="A4002" s="1" t="s">
        <v>8746</v>
      </c>
      <c r="B4002" s="1" t="s">
        <v>8854</v>
      </c>
      <c r="C4002" s="1" t="s">
        <v>8</v>
      </c>
      <c r="D4002" s="1" t="s">
        <v>170</v>
      </c>
      <c r="E4002" s="102">
        <v>0</v>
      </c>
    </row>
    <row r="4003" spans="1:5" s="4" customFormat="1" ht="15.75" customHeight="1" x14ac:dyDescent="0.4">
      <c r="A4003" s="1" t="s">
        <v>8747</v>
      </c>
      <c r="B4003" s="1" t="s">
        <v>8855</v>
      </c>
      <c r="C4003" s="1" t="s">
        <v>8</v>
      </c>
      <c r="D4003" s="1" t="s">
        <v>170</v>
      </c>
      <c r="E4003" s="102">
        <v>0</v>
      </c>
    </row>
    <row r="4004" spans="1:5" s="4" customFormat="1" ht="15.75" customHeight="1" x14ac:dyDescent="0.4">
      <c r="A4004" s="1" t="s">
        <v>8748</v>
      </c>
      <c r="B4004" s="1" t="s">
        <v>11801</v>
      </c>
      <c r="C4004" s="1" t="s">
        <v>8</v>
      </c>
      <c r="D4004" s="1" t="s">
        <v>2062</v>
      </c>
      <c r="E4004" s="102">
        <v>474311</v>
      </c>
    </row>
    <row r="4005" spans="1:5" s="4" customFormat="1" ht="15.75" customHeight="1" x14ac:dyDescent="0.4">
      <c r="A4005" s="1" t="s">
        <v>8749</v>
      </c>
      <c r="B4005" s="1" t="s">
        <v>11802</v>
      </c>
      <c r="C4005" s="1" t="s">
        <v>8</v>
      </c>
      <c r="D4005" s="1" t="s">
        <v>2062</v>
      </c>
      <c r="E4005" s="102">
        <v>54412</v>
      </c>
    </row>
    <row r="4006" spans="1:5" s="4" customFormat="1" ht="15.75" customHeight="1" x14ac:dyDescent="0.4">
      <c r="A4006" s="1" t="s">
        <v>8750</v>
      </c>
      <c r="B4006" s="1" t="s">
        <v>8856</v>
      </c>
      <c r="C4006" s="1" t="s">
        <v>8</v>
      </c>
      <c r="D4006" s="1" t="s">
        <v>23</v>
      </c>
      <c r="E4006" s="102">
        <v>0</v>
      </c>
    </row>
    <row r="4007" spans="1:5" s="4" customFormat="1" ht="15.75" customHeight="1" x14ac:dyDescent="0.4">
      <c r="A4007" s="1" t="s">
        <v>8751</v>
      </c>
      <c r="B4007" s="1" t="s">
        <v>8857</v>
      </c>
      <c r="C4007" s="1" t="s">
        <v>8</v>
      </c>
      <c r="D4007" s="1" t="s">
        <v>2380</v>
      </c>
      <c r="E4007" s="102">
        <v>67816</v>
      </c>
    </row>
    <row r="4008" spans="1:5" s="4" customFormat="1" ht="15.75" customHeight="1" x14ac:dyDescent="0.4">
      <c r="A4008" s="1" t="s">
        <v>8752</v>
      </c>
      <c r="B4008" s="1" t="s">
        <v>8858</v>
      </c>
      <c r="C4008" s="1" t="s">
        <v>8</v>
      </c>
      <c r="D4008" s="1" t="s">
        <v>522</v>
      </c>
      <c r="E4008" s="102">
        <v>0</v>
      </c>
    </row>
    <row r="4009" spans="1:5" s="4" customFormat="1" ht="15.75" customHeight="1" x14ac:dyDescent="0.4">
      <c r="A4009" s="1" t="s">
        <v>9745</v>
      </c>
      <c r="B4009" s="1" t="s">
        <v>9746</v>
      </c>
      <c r="C4009" s="1" t="s">
        <v>8</v>
      </c>
      <c r="D4009" s="1" t="s">
        <v>2018</v>
      </c>
      <c r="E4009" s="102">
        <v>0</v>
      </c>
    </row>
    <row r="4010" spans="1:5" s="4" customFormat="1" ht="15.75" customHeight="1" x14ac:dyDescent="0.4">
      <c r="A4010" s="1" t="s">
        <v>9369</v>
      </c>
      <c r="B4010" s="1" t="s">
        <v>18985</v>
      </c>
      <c r="C4010" s="1" t="s">
        <v>8</v>
      </c>
      <c r="D4010" s="1" t="s">
        <v>2334</v>
      </c>
      <c r="E4010" s="102">
        <v>68574</v>
      </c>
    </row>
    <row r="4011" spans="1:5" s="4" customFormat="1" ht="15.75" customHeight="1" x14ac:dyDescent="0.4">
      <c r="A4011" s="1" t="s">
        <v>8753</v>
      </c>
      <c r="B4011" s="1" t="s">
        <v>18986</v>
      </c>
      <c r="C4011" s="1" t="s">
        <v>9</v>
      </c>
      <c r="D4011" s="1" t="s">
        <v>17087</v>
      </c>
      <c r="E4011" s="102">
        <v>124091</v>
      </c>
    </row>
    <row r="4012" spans="1:5" s="4" customFormat="1" ht="15.75" customHeight="1" x14ac:dyDescent="0.4">
      <c r="A4012" s="1" t="s">
        <v>9370</v>
      </c>
      <c r="B4012" s="1" t="s">
        <v>18987</v>
      </c>
      <c r="C4012" s="1" t="s">
        <v>8</v>
      </c>
      <c r="D4012" s="1" t="s">
        <v>2334</v>
      </c>
      <c r="E4012" s="102">
        <v>44734</v>
      </c>
    </row>
    <row r="4013" spans="1:5" s="4" customFormat="1" ht="15.75" customHeight="1" x14ac:dyDescent="0.4">
      <c r="A4013" s="1" t="s">
        <v>9371</v>
      </c>
      <c r="B4013" s="1" t="s">
        <v>18988</v>
      </c>
      <c r="C4013" s="1" t="s">
        <v>8</v>
      </c>
      <c r="D4013" s="1" t="s">
        <v>2334</v>
      </c>
      <c r="E4013" s="102">
        <v>70604</v>
      </c>
    </row>
    <row r="4014" spans="1:5" s="4" customFormat="1" ht="15.75" customHeight="1" x14ac:dyDescent="0.4">
      <c r="A4014" s="1" t="s">
        <v>9372</v>
      </c>
      <c r="B4014" s="1" t="s">
        <v>18989</v>
      </c>
      <c r="C4014" s="1" t="s">
        <v>8</v>
      </c>
      <c r="D4014" s="1" t="s">
        <v>2334</v>
      </c>
      <c r="E4014" s="102">
        <v>73170</v>
      </c>
    </row>
    <row r="4015" spans="1:5" s="4" customFormat="1" ht="15.75" customHeight="1" x14ac:dyDescent="0.4">
      <c r="A4015" s="1" t="s">
        <v>9373</v>
      </c>
      <c r="B4015" s="1" t="s">
        <v>18990</v>
      </c>
      <c r="C4015" s="1" t="s">
        <v>8</v>
      </c>
      <c r="D4015" s="1" t="s">
        <v>2334</v>
      </c>
      <c r="E4015" s="102">
        <v>67117</v>
      </c>
    </row>
    <row r="4016" spans="1:5" s="4" customFormat="1" ht="15.75" customHeight="1" x14ac:dyDescent="0.4">
      <c r="A4016" s="1" t="s">
        <v>9374</v>
      </c>
      <c r="B4016" s="1" t="s">
        <v>18991</v>
      </c>
      <c r="C4016" s="1" t="s">
        <v>8</v>
      </c>
      <c r="D4016" s="1" t="s">
        <v>2334</v>
      </c>
      <c r="E4016" s="102">
        <v>93897</v>
      </c>
    </row>
    <row r="4017" spans="1:5" s="4" customFormat="1" ht="15.75" customHeight="1" x14ac:dyDescent="0.4">
      <c r="A4017" s="1" t="s">
        <v>9375</v>
      </c>
      <c r="B4017" s="1" t="s">
        <v>18992</v>
      </c>
      <c r="C4017" s="1" t="s">
        <v>8</v>
      </c>
      <c r="D4017" s="1" t="s">
        <v>2334</v>
      </c>
      <c r="E4017" s="102">
        <v>88104</v>
      </c>
    </row>
    <row r="4018" spans="1:5" s="4" customFormat="1" ht="15.75" customHeight="1" x14ac:dyDescent="0.4">
      <c r="A4018" s="1" t="s">
        <v>9376</v>
      </c>
      <c r="B4018" s="1" t="s">
        <v>18993</v>
      </c>
      <c r="C4018" s="1" t="s">
        <v>8</v>
      </c>
      <c r="D4018" s="1" t="s">
        <v>2334</v>
      </c>
      <c r="E4018" s="102">
        <v>35454</v>
      </c>
    </row>
    <row r="4019" spans="1:5" s="4" customFormat="1" ht="15.75" customHeight="1" x14ac:dyDescent="0.4">
      <c r="A4019" s="1" t="s">
        <v>8754</v>
      </c>
      <c r="B4019" s="1" t="s">
        <v>8859</v>
      </c>
      <c r="C4019" s="1" t="s">
        <v>8</v>
      </c>
      <c r="D4019" s="1" t="s">
        <v>170</v>
      </c>
      <c r="E4019" s="102">
        <v>0</v>
      </c>
    </row>
    <row r="4020" spans="1:5" s="4" customFormat="1" ht="15.75" customHeight="1" x14ac:dyDescent="0.4">
      <c r="A4020" s="1" t="s">
        <v>8755</v>
      </c>
      <c r="B4020" s="1" t="s">
        <v>8860</v>
      </c>
      <c r="C4020" s="1" t="s">
        <v>8</v>
      </c>
      <c r="D4020" s="1" t="s">
        <v>170</v>
      </c>
      <c r="E4020" s="102">
        <v>0</v>
      </c>
    </row>
    <row r="4021" spans="1:5" s="4" customFormat="1" ht="15.75" customHeight="1" x14ac:dyDescent="0.4">
      <c r="A4021" s="1" t="s">
        <v>8756</v>
      </c>
      <c r="B4021" s="1" t="s">
        <v>8861</v>
      </c>
      <c r="C4021" s="1" t="s">
        <v>8</v>
      </c>
      <c r="D4021" s="1" t="s">
        <v>170</v>
      </c>
      <c r="E4021" s="102">
        <v>0</v>
      </c>
    </row>
    <row r="4022" spans="1:5" s="4" customFormat="1" ht="15.75" customHeight="1" x14ac:dyDescent="0.4">
      <c r="A4022" s="1" t="s">
        <v>9377</v>
      </c>
      <c r="B4022" s="1" t="s">
        <v>9378</v>
      </c>
      <c r="C4022" s="1" t="s">
        <v>8</v>
      </c>
      <c r="D4022" s="1" t="s">
        <v>2117</v>
      </c>
      <c r="E4022" s="102">
        <v>83</v>
      </c>
    </row>
    <row r="4023" spans="1:5" s="4" customFormat="1" ht="15.75" customHeight="1" x14ac:dyDescent="0.4">
      <c r="A4023" s="1" t="s">
        <v>9379</v>
      </c>
      <c r="B4023" s="1" t="s">
        <v>9380</v>
      </c>
      <c r="C4023" s="1" t="s">
        <v>8</v>
      </c>
      <c r="D4023" s="1" t="s">
        <v>2018</v>
      </c>
      <c r="E4023" s="102">
        <v>21</v>
      </c>
    </row>
    <row r="4024" spans="1:5" s="4" customFormat="1" ht="15.75" customHeight="1" x14ac:dyDescent="0.4">
      <c r="A4024" s="1" t="s">
        <v>9381</v>
      </c>
      <c r="B4024" s="1" t="s">
        <v>9382</v>
      </c>
      <c r="C4024" s="1" t="s">
        <v>8</v>
      </c>
      <c r="D4024" s="1" t="s">
        <v>2018</v>
      </c>
      <c r="E4024" s="102">
        <v>123</v>
      </c>
    </row>
    <row r="4025" spans="1:5" s="4" customFormat="1" ht="15.75" customHeight="1" x14ac:dyDescent="0.4">
      <c r="A4025" s="1" t="s">
        <v>8757</v>
      </c>
      <c r="B4025" s="1" t="s">
        <v>18994</v>
      </c>
      <c r="C4025" s="1" t="s">
        <v>8</v>
      </c>
      <c r="D4025" s="1" t="s">
        <v>170</v>
      </c>
      <c r="E4025" s="102">
        <v>8711</v>
      </c>
    </row>
    <row r="4026" spans="1:5" s="4" customFormat="1" ht="15.75" customHeight="1" x14ac:dyDescent="0.4">
      <c r="A4026" s="1" t="s">
        <v>8758</v>
      </c>
      <c r="B4026" s="1" t="s">
        <v>18995</v>
      </c>
      <c r="C4026" s="1" t="s">
        <v>8</v>
      </c>
      <c r="D4026" s="1" t="s">
        <v>170</v>
      </c>
      <c r="E4026" s="102">
        <v>8063</v>
      </c>
    </row>
    <row r="4027" spans="1:5" s="4" customFormat="1" ht="15.75" customHeight="1" x14ac:dyDescent="0.4">
      <c r="A4027" s="1" t="s">
        <v>8759</v>
      </c>
      <c r="B4027" s="1" t="s">
        <v>18996</v>
      </c>
      <c r="C4027" s="1" t="s">
        <v>8</v>
      </c>
      <c r="D4027" s="1" t="s">
        <v>170</v>
      </c>
      <c r="E4027" s="102">
        <v>7217</v>
      </c>
    </row>
    <row r="4028" spans="1:5" s="4" customFormat="1" ht="15.75" customHeight="1" x14ac:dyDescent="0.4">
      <c r="A4028" s="1" t="s">
        <v>8760</v>
      </c>
      <c r="B4028" s="1" t="s">
        <v>18997</v>
      </c>
      <c r="C4028" s="1" t="s">
        <v>8</v>
      </c>
      <c r="D4028" s="1" t="s">
        <v>170</v>
      </c>
      <c r="E4028" s="102">
        <v>4231</v>
      </c>
    </row>
    <row r="4029" spans="1:5" s="4" customFormat="1" ht="15.75" customHeight="1" x14ac:dyDescent="0.4">
      <c r="A4029" s="1" t="s">
        <v>8761</v>
      </c>
      <c r="B4029" s="1" t="s">
        <v>18998</v>
      </c>
      <c r="C4029" s="1" t="s">
        <v>8</v>
      </c>
      <c r="D4029" s="1" t="s">
        <v>170</v>
      </c>
      <c r="E4029" s="102">
        <v>2273</v>
      </c>
    </row>
    <row r="4030" spans="1:5" s="4" customFormat="1" ht="15.75" customHeight="1" x14ac:dyDescent="0.4">
      <c r="A4030" s="1" t="s">
        <v>8762</v>
      </c>
      <c r="B4030" s="1" t="s">
        <v>18999</v>
      </c>
      <c r="C4030" s="1" t="s">
        <v>8</v>
      </c>
      <c r="D4030" s="1" t="s">
        <v>170</v>
      </c>
      <c r="E4030" s="102">
        <v>10</v>
      </c>
    </row>
    <row r="4031" spans="1:5" s="4" customFormat="1" ht="15.75" customHeight="1" x14ac:dyDescent="0.4">
      <c r="A4031" s="1" t="s">
        <v>8763</v>
      </c>
      <c r="B4031" s="1" t="s">
        <v>19000</v>
      </c>
      <c r="C4031" s="1" t="s">
        <v>8</v>
      </c>
      <c r="D4031" s="1" t="s">
        <v>170</v>
      </c>
      <c r="E4031" s="102">
        <v>0</v>
      </c>
    </row>
    <row r="4032" spans="1:5" s="4" customFormat="1" ht="15.75" customHeight="1" x14ac:dyDescent="0.4">
      <c r="A4032" s="1" t="s">
        <v>8764</v>
      </c>
      <c r="B4032" s="1" t="s">
        <v>19001</v>
      </c>
      <c r="C4032" s="1" t="s">
        <v>8</v>
      </c>
      <c r="D4032" s="1" t="s">
        <v>170</v>
      </c>
      <c r="E4032" s="102">
        <v>0</v>
      </c>
    </row>
    <row r="4033" spans="1:5" s="4" customFormat="1" ht="15.75" customHeight="1" x14ac:dyDescent="0.4">
      <c r="A4033" s="1" t="s">
        <v>8765</v>
      </c>
      <c r="B4033" s="1" t="s">
        <v>19002</v>
      </c>
      <c r="C4033" s="1" t="s">
        <v>8</v>
      </c>
      <c r="D4033" s="1" t="s">
        <v>170</v>
      </c>
      <c r="E4033" s="102">
        <v>0</v>
      </c>
    </row>
    <row r="4034" spans="1:5" s="4" customFormat="1" ht="15.75" customHeight="1" x14ac:dyDescent="0.4">
      <c r="A4034" s="1" t="s">
        <v>8766</v>
      </c>
      <c r="B4034" s="1" t="s">
        <v>19003</v>
      </c>
      <c r="C4034" s="1" t="s">
        <v>8</v>
      </c>
      <c r="D4034" s="1" t="s">
        <v>170</v>
      </c>
      <c r="E4034" s="102">
        <v>0</v>
      </c>
    </row>
    <row r="4035" spans="1:5" s="4" customFormat="1" ht="15.75" customHeight="1" x14ac:dyDescent="0.4">
      <c r="A4035" s="1" t="s">
        <v>9383</v>
      </c>
      <c r="B4035" s="1" t="s">
        <v>19004</v>
      </c>
      <c r="C4035" s="1" t="s">
        <v>8</v>
      </c>
      <c r="D4035" s="1" t="s">
        <v>170</v>
      </c>
      <c r="E4035" s="102">
        <v>0</v>
      </c>
    </row>
    <row r="4036" spans="1:5" s="4" customFormat="1" ht="15.75" customHeight="1" x14ac:dyDescent="0.4">
      <c r="A4036" s="1" t="s">
        <v>8767</v>
      </c>
      <c r="B4036" s="1" t="s">
        <v>19005</v>
      </c>
      <c r="C4036" s="1" t="s">
        <v>8</v>
      </c>
      <c r="D4036" s="1" t="s">
        <v>170</v>
      </c>
      <c r="E4036" s="102">
        <v>0</v>
      </c>
    </row>
    <row r="4037" spans="1:5" s="4" customFormat="1" ht="15.75" customHeight="1" x14ac:dyDescent="0.4">
      <c r="A4037" s="1" t="s">
        <v>8768</v>
      </c>
      <c r="B4037" s="1" t="s">
        <v>19006</v>
      </c>
      <c r="C4037" s="1" t="s">
        <v>8</v>
      </c>
      <c r="D4037" s="1" t="s">
        <v>170</v>
      </c>
      <c r="E4037" s="102">
        <v>0</v>
      </c>
    </row>
    <row r="4038" spans="1:5" s="4" customFormat="1" ht="15.75" customHeight="1" x14ac:dyDescent="0.4">
      <c r="A4038" s="1" t="s">
        <v>8769</v>
      </c>
      <c r="B4038" s="1" t="s">
        <v>19007</v>
      </c>
      <c r="C4038" s="1" t="s">
        <v>8</v>
      </c>
      <c r="D4038" s="1" t="s">
        <v>170</v>
      </c>
      <c r="E4038" s="102">
        <v>0</v>
      </c>
    </row>
    <row r="4039" spans="1:5" s="4" customFormat="1" ht="15.75" customHeight="1" x14ac:dyDescent="0.4">
      <c r="A4039" s="1" t="s">
        <v>8770</v>
      </c>
      <c r="B4039" s="1" t="s">
        <v>19008</v>
      </c>
      <c r="C4039" s="1" t="s">
        <v>8</v>
      </c>
      <c r="D4039" s="1" t="s">
        <v>170</v>
      </c>
      <c r="E4039" s="102">
        <v>0</v>
      </c>
    </row>
    <row r="4040" spans="1:5" s="4" customFormat="1" ht="15.75" customHeight="1" x14ac:dyDescent="0.4">
      <c r="A4040" s="1" t="s">
        <v>8771</v>
      </c>
      <c r="B4040" s="1" t="s">
        <v>19009</v>
      </c>
      <c r="C4040" s="1" t="s">
        <v>8</v>
      </c>
      <c r="D4040" s="1" t="s">
        <v>170</v>
      </c>
      <c r="E4040" s="102">
        <v>0</v>
      </c>
    </row>
    <row r="4041" spans="1:5" s="4" customFormat="1" ht="15.75" customHeight="1" x14ac:dyDescent="0.4">
      <c r="A4041" s="1" t="s">
        <v>8772</v>
      </c>
      <c r="B4041" s="1" t="s">
        <v>19010</v>
      </c>
      <c r="C4041" s="1" t="s">
        <v>8</v>
      </c>
      <c r="D4041" s="1" t="s">
        <v>170</v>
      </c>
      <c r="E4041" s="102">
        <v>0</v>
      </c>
    </row>
    <row r="4042" spans="1:5" s="4" customFormat="1" ht="15.75" customHeight="1" x14ac:dyDescent="0.4">
      <c r="A4042" s="1" t="s">
        <v>9384</v>
      </c>
      <c r="B4042" s="1" t="s">
        <v>19011</v>
      </c>
      <c r="C4042" s="1" t="s">
        <v>8</v>
      </c>
      <c r="D4042" s="1" t="s">
        <v>3218</v>
      </c>
      <c r="E4042" s="102">
        <v>76490</v>
      </c>
    </row>
    <row r="4043" spans="1:5" s="4" customFormat="1" ht="15.75" customHeight="1" x14ac:dyDescent="0.4">
      <c r="A4043" s="1" t="s">
        <v>9385</v>
      </c>
      <c r="B4043" s="1" t="s">
        <v>9386</v>
      </c>
      <c r="C4043" s="1" t="s">
        <v>8</v>
      </c>
      <c r="D4043" s="1" t="s">
        <v>2334</v>
      </c>
      <c r="E4043" s="102">
        <v>0</v>
      </c>
    </row>
    <row r="4044" spans="1:5" s="4" customFormat="1" ht="15.75" customHeight="1" x14ac:dyDescent="0.4">
      <c r="A4044" s="1" t="s">
        <v>9387</v>
      </c>
      <c r="B4044" s="1" t="s">
        <v>9388</v>
      </c>
      <c r="C4044" s="1" t="s">
        <v>8</v>
      </c>
      <c r="D4044" s="1" t="s">
        <v>3218</v>
      </c>
      <c r="E4044" s="102">
        <v>0</v>
      </c>
    </row>
    <row r="4045" spans="1:5" s="4" customFormat="1" ht="15.75" customHeight="1" x14ac:dyDescent="0.4">
      <c r="A4045" s="1" t="s">
        <v>8773</v>
      </c>
      <c r="B4045" s="1" t="s">
        <v>8862</v>
      </c>
      <c r="C4045" s="1" t="s">
        <v>8</v>
      </c>
      <c r="D4045" s="1" t="s">
        <v>3218</v>
      </c>
      <c r="E4045" s="102">
        <v>197092</v>
      </c>
    </row>
    <row r="4046" spans="1:5" s="4" customFormat="1" ht="15.75" customHeight="1" x14ac:dyDescent="0.4">
      <c r="A4046" s="1" t="s">
        <v>8774</v>
      </c>
      <c r="B4046" s="1" t="s">
        <v>8863</v>
      </c>
      <c r="C4046" s="1" t="s">
        <v>8</v>
      </c>
      <c r="D4046" s="1" t="s">
        <v>3218</v>
      </c>
      <c r="E4046" s="102">
        <v>59798</v>
      </c>
    </row>
    <row r="4047" spans="1:5" s="4" customFormat="1" ht="15.75" customHeight="1" x14ac:dyDescent="0.4">
      <c r="A4047" s="1" t="s">
        <v>8775</v>
      </c>
      <c r="B4047" s="1" t="s">
        <v>19012</v>
      </c>
      <c r="C4047" s="1" t="s">
        <v>8</v>
      </c>
      <c r="D4047" s="1" t="s">
        <v>170</v>
      </c>
      <c r="E4047" s="102">
        <v>4825</v>
      </c>
    </row>
    <row r="4048" spans="1:5" s="4" customFormat="1" ht="15.75" customHeight="1" x14ac:dyDescent="0.4">
      <c r="A4048" s="1" t="s">
        <v>8776</v>
      </c>
      <c r="B4048" s="1" t="s">
        <v>19013</v>
      </c>
      <c r="C4048" s="1" t="s">
        <v>8</v>
      </c>
      <c r="D4048" s="1" t="s">
        <v>170</v>
      </c>
      <c r="E4048" s="102">
        <v>198</v>
      </c>
    </row>
    <row r="4049" spans="1:5" s="4" customFormat="1" ht="15.75" customHeight="1" x14ac:dyDescent="0.4">
      <c r="A4049" s="1" t="s">
        <v>8777</v>
      </c>
      <c r="B4049" s="1" t="s">
        <v>19014</v>
      </c>
      <c r="C4049" s="1" t="s">
        <v>8</v>
      </c>
      <c r="D4049" s="1" t="s">
        <v>170</v>
      </c>
      <c r="E4049" s="102">
        <v>198</v>
      </c>
    </row>
    <row r="4050" spans="1:5" s="4" customFormat="1" ht="15.75" customHeight="1" x14ac:dyDescent="0.4">
      <c r="A4050" s="1" t="s">
        <v>8778</v>
      </c>
      <c r="B4050" s="1" t="s">
        <v>19015</v>
      </c>
      <c r="C4050" s="1" t="s">
        <v>8</v>
      </c>
      <c r="D4050" s="1" t="s">
        <v>170</v>
      </c>
      <c r="E4050" s="102">
        <v>198</v>
      </c>
    </row>
    <row r="4051" spans="1:5" s="4" customFormat="1" ht="15.75" customHeight="1" x14ac:dyDescent="0.4">
      <c r="A4051" s="1" t="s">
        <v>8779</v>
      </c>
      <c r="B4051" s="1" t="s">
        <v>19016</v>
      </c>
      <c r="C4051" s="1" t="s">
        <v>8</v>
      </c>
      <c r="D4051" s="1" t="s">
        <v>170</v>
      </c>
      <c r="E4051" s="102">
        <v>198</v>
      </c>
    </row>
    <row r="4052" spans="1:5" s="4" customFormat="1" ht="15.75" customHeight="1" x14ac:dyDescent="0.4">
      <c r="A4052" s="1" t="s">
        <v>8780</v>
      </c>
      <c r="B4052" s="1" t="s">
        <v>19017</v>
      </c>
      <c r="C4052" s="1" t="s">
        <v>8</v>
      </c>
      <c r="D4052" s="1" t="s">
        <v>170</v>
      </c>
      <c r="E4052" s="102">
        <v>0</v>
      </c>
    </row>
    <row r="4053" spans="1:5" s="4" customFormat="1" ht="15.75" customHeight="1" x14ac:dyDescent="0.4">
      <c r="A4053" s="1" t="s">
        <v>8781</v>
      </c>
      <c r="B4053" s="1" t="s">
        <v>19018</v>
      </c>
      <c r="C4053" s="1" t="s">
        <v>8</v>
      </c>
      <c r="D4053" s="1" t="s">
        <v>170</v>
      </c>
      <c r="E4053" s="102">
        <v>0</v>
      </c>
    </row>
    <row r="4054" spans="1:5" s="4" customFormat="1" ht="15.75" customHeight="1" x14ac:dyDescent="0.4">
      <c r="A4054" s="1" t="s">
        <v>8782</v>
      </c>
      <c r="B4054" s="1" t="s">
        <v>19019</v>
      </c>
      <c r="C4054" s="1" t="s">
        <v>8</v>
      </c>
      <c r="D4054" s="1" t="s">
        <v>170</v>
      </c>
      <c r="E4054" s="102">
        <v>0</v>
      </c>
    </row>
    <row r="4055" spans="1:5" s="4" customFormat="1" ht="15.75" customHeight="1" x14ac:dyDescent="0.4">
      <c r="A4055" s="1" t="s">
        <v>8783</v>
      </c>
      <c r="B4055" s="1" t="s">
        <v>19020</v>
      </c>
      <c r="C4055" s="1" t="s">
        <v>8</v>
      </c>
      <c r="D4055" s="1" t="s">
        <v>170</v>
      </c>
      <c r="E4055" s="102">
        <v>0</v>
      </c>
    </row>
    <row r="4056" spans="1:5" s="4" customFormat="1" ht="15.75" customHeight="1" x14ac:dyDescent="0.4">
      <c r="A4056" s="1" t="s">
        <v>8784</v>
      </c>
      <c r="B4056" s="1" t="s">
        <v>19021</v>
      </c>
      <c r="C4056" s="1" t="s">
        <v>8</v>
      </c>
      <c r="D4056" s="1" t="s">
        <v>170</v>
      </c>
      <c r="E4056" s="102">
        <v>0</v>
      </c>
    </row>
    <row r="4057" spans="1:5" s="4" customFormat="1" ht="15.75" customHeight="1" x14ac:dyDescent="0.4">
      <c r="A4057" s="1" t="s">
        <v>8785</v>
      </c>
      <c r="B4057" s="1" t="s">
        <v>19022</v>
      </c>
      <c r="C4057" s="1" t="s">
        <v>8</v>
      </c>
      <c r="D4057" s="1" t="s">
        <v>170</v>
      </c>
      <c r="E4057" s="102">
        <v>0</v>
      </c>
    </row>
    <row r="4058" spans="1:5" s="4" customFormat="1" ht="15.75" customHeight="1" x14ac:dyDescent="0.4">
      <c r="A4058" s="1" t="s">
        <v>8786</v>
      </c>
      <c r="B4058" s="1" t="s">
        <v>19023</v>
      </c>
      <c r="C4058" s="1" t="s">
        <v>8</v>
      </c>
      <c r="D4058" s="1" t="s">
        <v>170</v>
      </c>
      <c r="E4058" s="102">
        <v>0</v>
      </c>
    </row>
    <row r="4059" spans="1:5" s="4" customFormat="1" ht="15.75" customHeight="1" x14ac:dyDescent="0.4">
      <c r="A4059" s="1" t="s">
        <v>8787</v>
      </c>
      <c r="B4059" s="1" t="s">
        <v>19024</v>
      </c>
      <c r="C4059" s="1" t="s">
        <v>8</v>
      </c>
      <c r="D4059" s="1" t="s">
        <v>170</v>
      </c>
      <c r="E4059" s="102">
        <v>0</v>
      </c>
    </row>
    <row r="4060" spans="1:5" s="4" customFormat="1" ht="15.75" customHeight="1" x14ac:dyDescent="0.4">
      <c r="A4060" s="1" t="s">
        <v>8788</v>
      </c>
      <c r="B4060" s="1" t="s">
        <v>19025</v>
      </c>
      <c r="C4060" s="1" t="s">
        <v>8</v>
      </c>
      <c r="D4060" s="1" t="s">
        <v>170</v>
      </c>
      <c r="E4060" s="102">
        <v>0</v>
      </c>
    </row>
    <row r="4061" spans="1:5" s="4" customFormat="1" ht="15.75" customHeight="1" x14ac:dyDescent="0.4">
      <c r="A4061" s="1" t="s">
        <v>8789</v>
      </c>
      <c r="B4061" s="1" t="s">
        <v>19026</v>
      </c>
      <c r="C4061" s="1" t="s">
        <v>8</v>
      </c>
      <c r="D4061" s="1" t="s">
        <v>170</v>
      </c>
      <c r="E4061" s="102">
        <v>0</v>
      </c>
    </row>
    <row r="4062" spans="1:5" s="4" customFormat="1" ht="15.75" customHeight="1" x14ac:dyDescent="0.4">
      <c r="A4062" s="1" t="s">
        <v>8790</v>
      </c>
      <c r="B4062" s="1" t="s">
        <v>19027</v>
      </c>
      <c r="C4062" s="1" t="s">
        <v>8</v>
      </c>
      <c r="D4062" s="1" t="s">
        <v>170</v>
      </c>
      <c r="E4062" s="102">
        <v>0</v>
      </c>
    </row>
    <row r="4063" spans="1:5" s="4" customFormat="1" ht="15.75" customHeight="1" x14ac:dyDescent="0.4">
      <c r="A4063" s="1" t="s">
        <v>8791</v>
      </c>
      <c r="B4063" s="1" t="s">
        <v>19028</v>
      </c>
      <c r="C4063" s="1" t="s">
        <v>8</v>
      </c>
      <c r="D4063" s="1" t="s">
        <v>170</v>
      </c>
      <c r="E4063" s="102">
        <v>0</v>
      </c>
    </row>
    <row r="4064" spans="1:5" s="4" customFormat="1" ht="15.75" customHeight="1" x14ac:dyDescent="0.4">
      <c r="A4064" s="1" t="s">
        <v>9389</v>
      </c>
      <c r="B4064" s="1" t="s">
        <v>13522</v>
      </c>
      <c r="C4064" s="1" t="s">
        <v>8</v>
      </c>
      <c r="D4064" s="1" t="s">
        <v>2782</v>
      </c>
      <c r="E4064" s="102">
        <v>20769</v>
      </c>
    </row>
    <row r="4065" spans="1:5" s="4" customFormat="1" ht="15.75" customHeight="1" x14ac:dyDescent="0.4">
      <c r="A4065" s="1" t="s">
        <v>9390</v>
      </c>
      <c r="B4065" s="1" t="s">
        <v>9391</v>
      </c>
      <c r="C4065" s="1" t="s">
        <v>8</v>
      </c>
      <c r="D4065" s="1" t="s">
        <v>2380</v>
      </c>
      <c r="E4065" s="102">
        <v>0</v>
      </c>
    </row>
    <row r="4066" spans="1:5" s="4" customFormat="1" ht="15.75" customHeight="1" x14ac:dyDescent="0.4">
      <c r="A4066" s="1" t="s">
        <v>11777</v>
      </c>
      <c r="B4066" s="1" t="s">
        <v>17382</v>
      </c>
      <c r="C4066" s="1" t="s">
        <v>8</v>
      </c>
      <c r="D4066" s="1" t="s">
        <v>2380</v>
      </c>
      <c r="E4066" s="102">
        <v>0</v>
      </c>
    </row>
    <row r="4067" spans="1:5" s="4" customFormat="1" ht="15.75" customHeight="1" x14ac:dyDescent="0.4">
      <c r="A4067" s="1" t="s">
        <v>11778</v>
      </c>
      <c r="B4067" s="1" t="s">
        <v>17383</v>
      </c>
      <c r="C4067" s="1" t="s">
        <v>8</v>
      </c>
      <c r="D4067" s="1" t="s">
        <v>170</v>
      </c>
      <c r="E4067" s="102">
        <v>0</v>
      </c>
    </row>
    <row r="4068" spans="1:5" s="4" customFormat="1" ht="15.75" customHeight="1" x14ac:dyDescent="0.4">
      <c r="A4068" s="1" t="s">
        <v>11779</v>
      </c>
      <c r="B4068" s="1" t="s">
        <v>11780</v>
      </c>
      <c r="C4068" s="1" t="s">
        <v>8</v>
      </c>
      <c r="D4068" s="1" t="s">
        <v>170</v>
      </c>
      <c r="E4068" s="102">
        <v>0</v>
      </c>
    </row>
    <row r="4069" spans="1:5" s="4" customFormat="1" ht="15.75" customHeight="1" x14ac:dyDescent="0.4">
      <c r="A4069" s="1" t="s">
        <v>8792</v>
      </c>
      <c r="B4069" s="1" t="s">
        <v>8864</v>
      </c>
      <c r="C4069" s="1" t="s">
        <v>8</v>
      </c>
      <c r="D4069" s="1" t="s">
        <v>2062</v>
      </c>
      <c r="E4069" s="102">
        <v>0</v>
      </c>
    </row>
    <row r="4070" spans="1:5" s="4" customFormat="1" ht="15.75" customHeight="1" x14ac:dyDescent="0.4">
      <c r="A4070" s="1" t="s">
        <v>11781</v>
      </c>
      <c r="B4070" s="1" t="s">
        <v>11782</v>
      </c>
      <c r="C4070" s="1" t="s">
        <v>8</v>
      </c>
      <c r="D4070" s="1" t="s">
        <v>1709</v>
      </c>
      <c r="E4070" s="102">
        <v>0</v>
      </c>
    </row>
    <row r="4071" spans="1:5" s="4" customFormat="1" ht="15.75" customHeight="1" x14ac:dyDescent="0.4">
      <c r="A4071" s="1" t="s">
        <v>11783</v>
      </c>
      <c r="B4071" s="1" t="s">
        <v>11784</v>
      </c>
      <c r="C4071" s="1" t="s">
        <v>8</v>
      </c>
      <c r="D4071" s="1" t="s">
        <v>1709</v>
      </c>
      <c r="E4071" s="102">
        <v>0</v>
      </c>
    </row>
    <row r="4072" spans="1:5" s="4" customFormat="1" ht="15.75" customHeight="1" x14ac:dyDescent="0.4">
      <c r="A4072" s="1" t="s">
        <v>9392</v>
      </c>
      <c r="B4072" s="1" t="s">
        <v>17384</v>
      </c>
      <c r="C4072" s="1" t="s">
        <v>8</v>
      </c>
      <c r="D4072" s="1" t="s">
        <v>2062</v>
      </c>
      <c r="E4072" s="102">
        <v>5830</v>
      </c>
    </row>
    <row r="4073" spans="1:5" s="4" customFormat="1" ht="15.75" customHeight="1" x14ac:dyDescent="0.4">
      <c r="A4073" s="1" t="s">
        <v>9393</v>
      </c>
      <c r="B4073" s="1" t="s">
        <v>17385</v>
      </c>
      <c r="C4073" s="1" t="s">
        <v>8</v>
      </c>
      <c r="D4073" s="1" t="s">
        <v>2062</v>
      </c>
      <c r="E4073" s="102">
        <v>6253</v>
      </c>
    </row>
    <row r="4074" spans="1:5" s="4" customFormat="1" ht="15.75" customHeight="1" x14ac:dyDescent="0.4">
      <c r="A4074" s="1" t="s">
        <v>9394</v>
      </c>
      <c r="B4074" s="1" t="s">
        <v>17386</v>
      </c>
      <c r="C4074" s="1" t="s">
        <v>8</v>
      </c>
      <c r="D4074" s="1" t="s">
        <v>2062</v>
      </c>
      <c r="E4074" s="102">
        <v>9372</v>
      </c>
    </row>
    <row r="4075" spans="1:5" s="4" customFormat="1" ht="15.5" customHeight="1" x14ac:dyDescent="0.4">
      <c r="A4075" s="1" t="s">
        <v>9395</v>
      </c>
      <c r="B4075" s="1" t="s">
        <v>17387</v>
      </c>
      <c r="C4075" s="1" t="s">
        <v>8</v>
      </c>
      <c r="D4075" s="1" t="s">
        <v>2062</v>
      </c>
      <c r="E4075" s="102">
        <v>3690</v>
      </c>
    </row>
    <row r="4076" spans="1:5" s="4" customFormat="1" ht="15.75" customHeight="1" x14ac:dyDescent="0.4">
      <c r="A4076" s="1" t="s">
        <v>8793</v>
      </c>
      <c r="B4076" s="1" t="s">
        <v>8865</v>
      </c>
      <c r="C4076" s="1" t="s">
        <v>8</v>
      </c>
      <c r="D4076" s="1" t="s">
        <v>2192</v>
      </c>
      <c r="E4076" s="102">
        <v>5273</v>
      </c>
    </row>
    <row r="4077" spans="1:5" s="4" customFormat="1" ht="15.75" customHeight="1" x14ac:dyDescent="0.4">
      <c r="A4077" s="1" t="s">
        <v>8794</v>
      </c>
      <c r="B4077" s="1" t="s">
        <v>8866</v>
      </c>
      <c r="C4077" s="1" t="s">
        <v>8</v>
      </c>
      <c r="D4077" s="1" t="s">
        <v>2192</v>
      </c>
      <c r="E4077" s="102">
        <v>2790</v>
      </c>
    </row>
    <row r="4078" spans="1:5" s="4" customFormat="1" ht="15.5" customHeight="1" x14ac:dyDescent="0.4">
      <c r="A4078" s="1" t="s">
        <v>8795</v>
      </c>
      <c r="B4078" s="1" t="s">
        <v>8867</v>
      </c>
      <c r="C4078" s="1" t="s">
        <v>8</v>
      </c>
      <c r="D4078" s="1" t="s">
        <v>2192</v>
      </c>
      <c r="E4078" s="102">
        <v>1600</v>
      </c>
    </row>
    <row r="4079" spans="1:5" s="4" customFormat="1" ht="15.75" customHeight="1" x14ac:dyDescent="0.4">
      <c r="A4079" s="1" t="s">
        <v>8796</v>
      </c>
      <c r="B4079" s="1" t="s">
        <v>8868</v>
      </c>
      <c r="C4079" s="1" t="s">
        <v>8</v>
      </c>
      <c r="D4079" s="1" t="s">
        <v>2192</v>
      </c>
      <c r="E4079" s="102">
        <v>827</v>
      </c>
    </row>
    <row r="4080" spans="1:5" s="4" customFormat="1" ht="15.75" customHeight="1" x14ac:dyDescent="0.4">
      <c r="A4080" s="1" t="s">
        <v>8797</v>
      </c>
      <c r="B4080" s="1" t="s">
        <v>8869</v>
      </c>
      <c r="C4080" s="1" t="s">
        <v>8</v>
      </c>
      <c r="D4080" s="1" t="s">
        <v>2192</v>
      </c>
      <c r="E4080" s="102">
        <v>0</v>
      </c>
    </row>
    <row r="4081" spans="1:5" s="4" customFormat="1" ht="15.75" customHeight="1" x14ac:dyDescent="0.4">
      <c r="A4081" s="1" t="s">
        <v>8798</v>
      </c>
      <c r="B4081" s="1" t="s">
        <v>8870</v>
      </c>
      <c r="C4081" s="1" t="s">
        <v>8</v>
      </c>
      <c r="D4081" s="1" t="s">
        <v>2192</v>
      </c>
      <c r="E4081" s="102">
        <v>0</v>
      </c>
    </row>
    <row r="4082" spans="1:5" s="4" customFormat="1" ht="15.75" customHeight="1" x14ac:dyDescent="0.4">
      <c r="A4082" s="1" t="s">
        <v>20048</v>
      </c>
      <c r="B4082" s="1" t="s">
        <v>20049</v>
      </c>
      <c r="C4082" s="1" t="s">
        <v>7</v>
      </c>
      <c r="D4082" s="1" t="s">
        <v>2018</v>
      </c>
      <c r="E4082" s="102">
        <v>0</v>
      </c>
    </row>
    <row r="4083" spans="1:5" s="4" customFormat="1" ht="15.75" customHeight="1" x14ac:dyDescent="0.4">
      <c r="A4083" s="1" t="s">
        <v>8799</v>
      </c>
      <c r="B4083" s="1" t="s">
        <v>8871</v>
      </c>
      <c r="C4083" s="1" t="s">
        <v>8</v>
      </c>
      <c r="D4083" s="1" t="s">
        <v>2194</v>
      </c>
      <c r="E4083" s="102">
        <v>0</v>
      </c>
    </row>
    <row r="4084" spans="1:5" s="4" customFormat="1" ht="15.75" customHeight="1" x14ac:dyDescent="0.4">
      <c r="A4084" s="1" t="s">
        <v>8800</v>
      </c>
      <c r="B4084" s="1" t="s">
        <v>8872</v>
      </c>
      <c r="C4084" s="1" t="s">
        <v>8</v>
      </c>
      <c r="D4084" s="1" t="s">
        <v>2194</v>
      </c>
      <c r="E4084" s="102">
        <v>0</v>
      </c>
    </row>
    <row r="4085" spans="1:5" s="4" customFormat="1" ht="15.75" customHeight="1" x14ac:dyDescent="0.4">
      <c r="A4085" s="1" t="s">
        <v>8801</v>
      </c>
      <c r="B4085" s="1" t="s">
        <v>8873</v>
      </c>
      <c r="C4085" s="1" t="s">
        <v>8</v>
      </c>
      <c r="D4085" s="1" t="s">
        <v>2194</v>
      </c>
      <c r="E4085" s="102">
        <v>0</v>
      </c>
    </row>
    <row r="4086" spans="1:5" s="4" customFormat="1" ht="15.75" customHeight="1" x14ac:dyDescent="0.4">
      <c r="A4086" s="1" t="s">
        <v>8802</v>
      </c>
      <c r="B4086" s="1" t="s">
        <v>8874</v>
      </c>
      <c r="C4086" s="1" t="s">
        <v>8</v>
      </c>
      <c r="D4086" s="1" t="s">
        <v>2194</v>
      </c>
      <c r="E4086" s="102">
        <v>0</v>
      </c>
    </row>
    <row r="4087" spans="1:5" s="4" customFormat="1" ht="15.75" customHeight="1" x14ac:dyDescent="0.4">
      <c r="A4087" s="1" t="s">
        <v>8803</v>
      </c>
      <c r="B4087" s="1" t="s">
        <v>8875</v>
      </c>
      <c r="C4087" s="1" t="s">
        <v>8</v>
      </c>
      <c r="D4087" s="1" t="s">
        <v>2194</v>
      </c>
      <c r="E4087" s="102">
        <v>0</v>
      </c>
    </row>
    <row r="4088" spans="1:5" s="4" customFormat="1" ht="15.75" customHeight="1" x14ac:dyDescent="0.4">
      <c r="A4088" s="1" t="s">
        <v>8804</v>
      </c>
      <c r="B4088" s="1" t="s">
        <v>8876</v>
      </c>
      <c r="C4088" s="1" t="s">
        <v>8</v>
      </c>
      <c r="D4088" s="1" t="s">
        <v>2194</v>
      </c>
      <c r="E4088" s="102">
        <v>0</v>
      </c>
    </row>
    <row r="4089" spans="1:5" s="4" customFormat="1" ht="15.75" customHeight="1" x14ac:dyDescent="0.4">
      <c r="A4089" s="1" t="s">
        <v>9396</v>
      </c>
      <c r="B4089" s="1" t="s">
        <v>9397</v>
      </c>
      <c r="C4089" s="1" t="s">
        <v>8</v>
      </c>
      <c r="D4089" s="1" t="s">
        <v>2194</v>
      </c>
      <c r="E4089" s="102">
        <v>0</v>
      </c>
    </row>
    <row r="4090" spans="1:5" s="4" customFormat="1" ht="15.75" customHeight="1" x14ac:dyDescent="0.4">
      <c r="A4090" s="1" t="s">
        <v>8805</v>
      </c>
      <c r="B4090" s="1" t="s">
        <v>8877</v>
      </c>
      <c r="C4090" s="1" t="s">
        <v>8</v>
      </c>
      <c r="D4090" s="1" t="s">
        <v>2194</v>
      </c>
      <c r="E4090" s="102">
        <v>0</v>
      </c>
    </row>
    <row r="4091" spans="1:5" s="4" customFormat="1" ht="15.75" customHeight="1" x14ac:dyDescent="0.4">
      <c r="A4091" s="1" t="s">
        <v>8806</v>
      </c>
      <c r="B4091" s="1" t="s">
        <v>8878</v>
      </c>
      <c r="C4091" s="1" t="s">
        <v>8</v>
      </c>
      <c r="D4091" s="1" t="s">
        <v>2194</v>
      </c>
      <c r="E4091" s="102">
        <v>0</v>
      </c>
    </row>
    <row r="4092" spans="1:5" s="4" customFormat="1" ht="15.75" customHeight="1" x14ac:dyDescent="0.4">
      <c r="A4092" s="1" t="s">
        <v>8807</v>
      </c>
      <c r="B4092" s="1" t="s">
        <v>8879</v>
      </c>
      <c r="C4092" s="1" t="s">
        <v>8</v>
      </c>
      <c r="D4092" s="1" t="s">
        <v>2194</v>
      </c>
      <c r="E4092" s="102">
        <v>0</v>
      </c>
    </row>
    <row r="4093" spans="1:5" s="4" customFormat="1" ht="15.75" customHeight="1" x14ac:dyDescent="0.4">
      <c r="A4093" s="1" t="s">
        <v>8808</v>
      </c>
      <c r="B4093" s="1" t="s">
        <v>9660</v>
      </c>
      <c r="C4093" s="1" t="s">
        <v>8</v>
      </c>
      <c r="D4093" s="1" t="s">
        <v>2380</v>
      </c>
      <c r="E4093" s="102">
        <v>0</v>
      </c>
    </row>
    <row r="4094" spans="1:5" s="4" customFormat="1" ht="15.75" customHeight="1" x14ac:dyDescent="0.4">
      <c r="A4094" s="1" t="s">
        <v>8809</v>
      </c>
      <c r="B4094" s="1" t="s">
        <v>9661</v>
      </c>
      <c r="C4094" s="1" t="s">
        <v>8</v>
      </c>
      <c r="D4094" s="1" t="s">
        <v>2380</v>
      </c>
      <c r="E4094" s="102">
        <v>0</v>
      </c>
    </row>
    <row r="4095" spans="1:5" s="4" customFormat="1" ht="15.75" customHeight="1" x14ac:dyDescent="0.4">
      <c r="A4095" s="1" t="s">
        <v>8810</v>
      </c>
      <c r="B4095" s="1" t="s">
        <v>9662</v>
      </c>
      <c r="C4095" s="1" t="s">
        <v>8</v>
      </c>
      <c r="D4095" s="1" t="s">
        <v>2380</v>
      </c>
      <c r="E4095" s="102">
        <v>0</v>
      </c>
    </row>
    <row r="4096" spans="1:5" s="4" customFormat="1" ht="15.75" customHeight="1" x14ac:dyDescent="0.4">
      <c r="A4096" s="1" t="s">
        <v>8811</v>
      </c>
      <c r="B4096" s="1" t="s">
        <v>9663</v>
      </c>
      <c r="C4096" s="1" t="s">
        <v>8</v>
      </c>
      <c r="D4096" s="1" t="s">
        <v>2380</v>
      </c>
      <c r="E4096" s="102">
        <v>0</v>
      </c>
    </row>
    <row r="4097" spans="1:5" s="4" customFormat="1" ht="15.75" customHeight="1" x14ac:dyDescent="0.4">
      <c r="A4097" s="1" t="s">
        <v>8812</v>
      </c>
      <c r="B4097" s="1" t="s">
        <v>9664</v>
      </c>
      <c r="C4097" s="1" t="s">
        <v>8</v>
      </c>
      <c r="D4097" s="1" t="s">
        <v>2380</v>
      </c>
      <c r="E4097" s="102">
        <v>0</v>
      </c>
    </row>
    <row r="4098" spans="1:5" s="4" customFormat="1" ht="15.75" customHeight="1" x14ac:dyDescent="0.4">
      <c r="A4098" s="1" t="s">
        <v>9398</v>
      </c>
      <c r="B4098" s="1" t="s">
        <v>9399</v>
      </c>
      <c r="C4098" s="1" t="s">
        <v>8</v>
      </c>
      <c r="D4098" s="1" t="s">
        <v>1709</v>
      </c>
      <c r="E4098" s="102">
        <v>104033</v>
      </c>
    </row>
    <row r="4099" spans="1:5" s="4" customFormat="1" ht="15.75" customHeight="1" x14ac:dyDescent="0.4">
      <c r="A4099" s="1" t="s">
        <v>9569</v>
      </c>
      <c r="B4099" s="1" t="s">
        <v>19029</v>
      </c>
      <c r="C4099" s="1" t="s">
        <v>8</v>
      </c>
      <c r="D4099" s="1" t="s">
        <v>2192</v>
      </c>
      <c r="E4099" s="102">
        <v>9129</v>
      </c>
    </row>
    <row r="4100" spans="1:5" s="4" customFormat="1" ht="15.75" customHeight="1" x14ac:dyDescent="0.4">
      <c r="A4100" s="1" t="s">
        <v>9400</v>
      </c>
      <c r="B4100" s="1" t="s">
        <v>19030</v>
      </c>
      <c r="C4100" s="1" t="s">
        <v>8</v>
      </c>
      <c r="D4100" s="1" t="s">
        <v>2192</v>
      </c>
      <c r="E4100" s="102">
        <v>12538</v>
      </c>
    </row>
    <row r="4101" spans="1:5" s="4" customFormat="1" ht="15.75" customHeight="1" x14ac:dyDescent="0.4">
      <c r="A4101" s="1" t="s">
        <v>9401</v>
      </c>
      <c r="B4101" s="1" t="s">
        <v>19031</v>
      </c>
      <c r="C4101" s="1" t="s">
        <v>8</v>
      </c>
      <c r="D4101" s="1" t="s">
        <v>2192</v>
      </c>
      <c r="E4101" s="102">
        <v>9134</v>
      </c>
    </row>
    <row r="4102" spans="1:5" s="4" customFormat="1" ht="15.75" customHeight="1" x14ac:dyDescent="0.4">
      <c r="A4102" s="1" t="s">
        <v>9402</v>
      </c>
      <c r="B4102" s="1" t="s">
        <v>19032</v>
      </c>
      <c r="C4102" s="1" t="s">
        <v>8</v>
      </c>
      <c r="D4102" s="1" t="s">
        <v>2192</v>
      </c>
      <c r="E4102" s="102">
        <v>824</v>
      </c>
    </row>
    <row r="4103" spans="1:5" s="4" customFormat="1" ht="15.75" customHeight="1" x14ac:dyDescent="0.4">
      <c r="A4103" s="1" t="s">
        <v>8813</v>
      </c>
      <c r="B4103" s="1" t="s">
        <v>8880</v>
      </c>
      <c r="C4103" s="1" t="s">
        <v>8</v>
      </c>
      <c r="D4103" s="1" t="s">
        <v>2192</v>
      </c>
      <c r="E4103" s="102">
        <v>196</v>
      </c>
    </row>
    <row r="4104" spans="1:5" s="4" customFormat="1" ht="15.75" customHeight="1" x14ac:dyDescent="0.4">
      <c r="A4104" s="1" t="s">
        <v>9403</v>
      </c>
      <c r="B4104" s="1" t="s">
        <v>9404</v>
      </c>
      <c r="C4104" s="1" t="s">
        <v>8</v>
      </c>
      <c r="D4104" s="1" t="s">
        <v>2334</v>
      </c>
      <c r="E4104" s="102">
        <v>242489</v>
      </c>
    </row>
    <row r="4105" spans="1:5" s="4" customFormat="1" ht="15.75" customHeight="1" x14ac:dyDescent="0.4">
      <c r="A4105" s="1" t="s">
        <v>8814</v>
      </c>
      <c r="B4105" s="1" t="s">
        <v>8881</v>
      </c>
      <c r="C4105" s="1" t="s">
        <v>8</v>
      </c>
      <c r="D4105" s="1" t="s">
        <v>2062</v>
      </c>
      <c r="E4105" s="102">
        <v>0</v>
      </c>
    </row>
    <row r="4106" spans="1:5" s="4" customFormat="1" ht="15.75" customHeight="1" x14ac:dyDescent="0.4">
      <c r="A4106" s="1" t="s">
        <v>8815</v>
      </c>
      <c r="B4106" s="1" t="s">
        <v>8882</v>
      </c>
      <c r="C4106" s="1" t="s">
        <v>8</v>
      </c>
      <c r="D4106" s="1" t="s">
        <v>2062</v>
      </c>
      <c r="E4106" s="102">
        <v>0</v>
      </c>
    </row>
    <row r="4107" spans="1:5" s="4" customFormat="1" ht="15.75" customHeight="1" x14ac:dyDescent="0.4">
      <c r="A4107" s="1" t="s">
        <v>8816</v>
      </c>
      <c r="B4107" s="1" t="s">
        <v>8883</v>
      </c>
      <c r="C4107" s="1" t="s">
        <v>8</v>
      </c>
      <c r="D4107" s="1" t="s">
        <v>2062</v>
      </c>
      <c r="E4107" s="102">
        <v>0</v>
      </c>
    </row>
    <row r="4108" spans="1:5" s="4" customFormat="1" ht="15.75" customHeight="1" x14ac:dyDescent="0.4">
      <c r="A4108" s="1" t="s">
        <v>8817</v>
      </c>
      <c r="B4108" s="1" t="s">
        <v>8884</v>
      </c>
      <c r="C4108" s="1" t="s">
        <v>8</v>
      </c>
      <c r="D4108" s="1" t="s">
        <v>2062</v>
      </c>
      <c r="E4108" s="102">
        <v>0</v>
      </c>
    </row>
    <row r="4109" spans="1:5" s="4" customFormat="1" ht="15.75" customHeight="1" x14ac:dyDescent="0.4">
      <c r="A4109" s="1" t="s">
        <v>8818</v>
      </c>
      <c r="B4109" s="1" t="s">
        <v>8885</v>
      </c>
      <c r="C4109" s="1" t="s">
        <v>8</v>
      </c>
      <c r="D4109" s="1" t="s">
        <v>2062</v>
      </c>
      <c r="E4109" s="102">
        <v>0</v>
      </c>
    </row>
    <row r="4110" spans="1:5" s="4" customFormat="1" ht="15.75" customHeight="1" x14ac:dyDescent="0.4">
      <c r="A4110" s="1" t="s">
        <v>8819</v>
      </c>
      <c r="B4110" s="1" t="s">
        <v>8886</v>
      </c>
      <c r="C4110" s="1" t="s">
        <v>8</v>
      </c>
      <c r="D4110" s="1" t="s">
        <v>2062</v>
      </c>
      <c r="E4110" s="102">
        <v>0</v>
      </c>
    </row>
    <row r="4111" spans="1:5" s="4" customFormat="1" ht="15.75" customHeight="1" x14ac:dyDescent="0.4">
      <c r="A4111" s="1" t="s">
        <v>8820</v>
      </c>
      <c r="B4111" s="1" t="s">
        <v>8887</v>
      </c>
      <c r="C4111" s="1" t="s">
        <v>8</v>
      </c>
      <c r="D4111" s="1" t="s">
        <v>2062</v>
      </c>
      <c r="E4111" s="102">
        <v>0</v>
      </c>
    </row>
    <row r="4112" spans="1:5" s="4" customFormat="1" ht="15.75" customHeight="1" x14ac:dyDescent="0.4">
      <c r="A4112" s="1" t="s">
        <v>8821</v>
      </c>
      <c r="B4112" s="1" t="s">
        <v>9405</v>
      </c>
      <c r="C4112" s="1" t="s">
        <v>8</v>
      </c>
      <c r="D4112" s="1" t="s">
        <v>2192</v>
      </c>
      <c r="E4112" s="102">
        <v>0</v>
      </c>
    </row>
    <row r="4113" spans="1:5" s="4" customFormat="1" ht="15.75" customHeight="1" x14ac:dyDescent="0.4">
      <c r="A4113" s="1" t="s">
        <v>8822</v>
      </c>
      <c r="B4113" s="1" t="s">
        <v>9406</v>
      </c>
      <c r="C4113" s="1" t="s">
        <v>8</v>
      </c>
      <c r="D4113" s="1" t="s">
        <v>2192</v>
      </c>
      <c r="E4113" s="102">
        <v>0</v>
      </c>
    </row>
    <row r="4114" spans="1:5" s="4" customFormat="1" ht="15.75" customHeight="1" x14ac:dyDescent="0.4">
      <c r="A4114" s="1" t="s">
        <v>8823</v>
      </c>
      <c r="B4114" s="1" t="s">
        <v>9407</v>
      </c>
      <c r="C4114" s="1" t="s">
        <v>8</v>
      </c>
      <c r="D4114" s="1" t="s">
        <v>2192</v>
      </c>
      <c r="E4114" s="102">
        <v>0</v>
      </c>
    </row>
    <row r="4115" spans="1:5" s="4" customFormat="1" ht="15.75" customHeight="1" x14ac:dyDescent="0.4">
      <c r="A4115" s="1" t="s">
        <v>8824</v>
      </c>
      <c r="B4115" s="1" t="s">
        <v>9408</v>
      </c>
      <c r="C4115" s="1" t="s">
        <v>8</v>
      </c>
      <c r="D4115" s="1" t="s">
        <v>2192</v>
      </c>
      <c r="E4115" s="102">
        <v>0</v>
      </c>
    </row>
    <row r="4116" spans="1:5" s="4" customFormat="1" ht="15.75" customHeight="1" x14ac:dyDescent="0.4">
      <c r="A4116" s="1" t="s">
        <v>8825</v>
      </c>
      <c r="B4116" s="1" t="s">
        <v>9409</v>
      </c>
      <c r="C4116" s="1" t="s">
        <v>8</v>
      </c>
      <c r="D4116" s="1" t="s">
        <v>2192</v>
      </c>
      <c r="E4116" s="102">
        <v>0</v>
      </c>
    </row>
    <row r="4117" spans="1:5" s="4" customFormat="1" ht="15.75" customHeight="1" x14ac:dyDescent="0.4">
      <c r="A4117" s="1" t="s">
        <v>8826</v>
      </c>
      <c r="B4117" s="1" t="s">
        <v>9410</v>
      </c>
      <c r="C4117" s="1" t="s">
        <v>8</v>
      </c>
      <c r="D4117" s="1" t="s">
        <v>2192</v>
      </c>
      <c r="E4117" s="102">
        <v>0</v>
      </c>
    </row>
    <row r="4118" spans="1:5" s="4" customFormat="1" ht="15.75" customHeight="1" x14ac:dyDescent="0.4">
      <c r="A4118" s="1" t="s">
        <v>8827</v>
      </c>
      <c r="B4118" s="1" t="s">
        <v>9411</v>
      </c>
      <c r="C4118" s="1" t="s">
        <v>8</v>
      </c>
      <c r="D4118" s="1" t="s">
        <v>2192</v>
      </c>
      <c r="E4118" s="102">
        <v>0</v>
      </c>
    </row>
    <row r="4119" spans="1:5" s="4" customFormat="1" ht="15.75" customHeight="1" x14ac:dyDescent="0.4">
      <c r="A4119" s="1" t="s">
        <v>8828</v>
      </c>
      <c r="B4119" s="1" t="s">
        <v>9412</v>
      </c>
      <c r="C4119" s="1" t="s">
        <v>8</v>
      </c>
      <c r="D4119" s="1" t="s">
        <v>2192</v>
      </c>
      <c r="E4119" s="102">
        <v>0</v>
      </c>
    </row>
    <row r="4120" spans="1:5" s="4" customFormat="1" ht="15.75" customHeight="1" x14ac:dyDescent="0.4">
      <c r="A4120" s="1" t="s">
        <v>9413</v>
      </c>
      <c r="B4120" s="1" t="s">
        <v>9414</v>
      </c>
      <c r="C4120" s="1" t="s">
        <v>8</v>
      </c>
      <c r="D4120" s="1" t="s">
        <v>2192</v>
      </c>
      <c r="E4120" s="102">
        <v>0</v>
      </c>
    </row>
    <row r="4121" spans="1:5" s="4" customFormat="1" ht="15.75" customHeight="1" x14ac:dyDescent="0.4">
      <c r="A4121" s="1" t="s">
        <v>8829</v>
      </c>
      <c r="B4121" s="1" t="s">
        <v>9415</v>
      </c>
      <c r="C4121" s="1" t="s">
        <v>8</v>
      </c>
      <c r="D4121" s="1" t="s">
        <v>2192</v>
      </c>
      <c r="E4121" s="102">
        <v>0</v>
      </c>
    </row>
    <row r="4122" spans="1:5" s="4" customFormat="1" ht="15.75" customHeight="1" x14ac:dyDescent="0.4">
      <c r="A4122" s="1" t="s">
        <v>8830</v>
      </c>
      <c r="B4122" s="1" t="s">
        <v>9416</v>
      </c>
      <c r="C4122" s="1" t="s">
        <v>8</v>
      </c>
      <c r="D4122" s="1" t="s">
        <v>2192</v>
      </c>
      <c r="E4122" s="102">
        <v>0</v>
      </c>
    </row>
    <row r="4123" spans="1:5" s="4" customFormat="1" ht="15.75" customHeight="1" x14ac:dyDescent="0.4">
      <c r="A4123" s="1" t="s">
        <v>8831</v>
      </c>
      <c r="B4123" s="1" t="s">
        <v>9417</v>
      </c>
      <c r="C4123" s="1" t="s">
        <v>8</v>
      </c>
      <c r="D4123" s="1" t="s">
        <v>2192</v>
      </c>
      <c r="E4123" s="102">
        <v>0</v>
      </c>
    </row>
    <row r="4124" spans="1:5" s="4" customFormat="1" ht="15.75" customHeight="1" x14ac:dyDescent="0.4">
      <c r="A4124" s="1" t="s">
        <v>8832</v>
      </c>
      <c r="B4124" s="1" t="s">
        <v>9418</v>
      </c>
      <c r="C4124" s="1" t="s">
        <v>8</v>
      </c>
      <c r="D4124" s="1" t="s">
        <v>2192</v>
      </c>
      <c r="E4124" s="102">
        <v>0</v>
      </c>
    </row>
    <row r="4125" spans="1:5" s="4" customFormat="1" ht="15.75" customHeight="1" x14ac:dyDescent="0.4">
      <c r="A4125" s="1" t="s">
        <v>8833</v>
      </c>
      <c r="B4125" s="1" t="s">
        <v>9419</v>
      </c>
      <c r="C4125" s="1" t="s">
        <v>8</v>
      </c>
      <c r="D4125" s="1" t="s">
        <v>2192</v>
      </c>
      <c r="E4125" s="102">
        <v>0</v>
      </c>
    </row>
    <row r="4126" spans="1:5" s="4" customFormat="1" ht="15.75" customHeight="1" x14ac:dyDescent="0.4">
      <c r="A4126" s="1" t="s">
        <v>9420</v>
      </c>
      <c r="B4126" s="1" t="s">
        <v>9421</v>
      </c>
      <c r="C4126" s="1" t="s">
        <v>8</v>
      </c>
      <c r="D4126" s="1" t="s">
        <v>170</v>
      </c>
      <c r="E4126" s="102">
        <v>70970</v>
      </c>
    </row>
    <row r="4127" spans="1:5" s="4" customFormat="1" ht="15.75" customHeight="1" x14ac:dyDescent="0.4">
      <c r="A4127" s="1" t="s">
        <v>10961</v>
      </c>
      <c r="B4127" s="1" t="s">
        <v>17388</v>
      </c>
      <c r="C4127" s="1" t="s">
        <v>7</v>
      </c>
      <c r="D4127" s="1" t="s">
        <v>5066</v>
      </c>
      <c r="E4127" s="102">
        <v>0</v>
      </c>
    </row>
    <row r="4128" spans="1:5" s="4" customFormat="1" ht="15.75" customHeight="1" x14ac:dyDescent="0.4">
      <c r="A4128" s="1" t="s">
        <v>9422</v>
      </c>
      <c r="B4128" s="1" t="s">
        <v>9423</v>
      </c>
      <c r="C4128" s="1" t="s">
        <v>8</v>
      </c>
      <c r="D4128" s="1" t="s">
        <v>170</v>
      </c>
      <c r="E4128" s="102">
        <v>80920</v>
      </c>
    </row>
    <row r="4129" spans="1:5" s="4" customFormat="1" ht="15.75" customHeight="1" x14ac:dyDescent="0.4">
      <c r="A4129" s="1" t="s">
        <v>9424</v>
      </c>
      <c r="B4129" s="1" t="s">
        <v>9425</v>
      </c>
      <c r="C4129" s="1" t="s">
        <v>8</v>
      </c>
      <c r="D4129" s="1" t="s">
        <v>170</v>
      </c>
      <c r="E4129" s="102">
        <v>91164</v>
      </c>
    </row>
    <row r="4130" spans="1:5" s="4" customFormat="1" ht="15.75" customHeight="1" x14ac:dyDescent="0.4">
      <c r="A4130" s="1" t="s">
        <v>9426</v>
      </c>
      <c r="B4130" s="1" t="s">
        <v>9427</v>
      </c>
      <c r="C4130" s="1" t="s">
        <v>8</v>
      </c>
      <c r="D4130" s="1" t="s">
        <v>170</v>
      </c>
      <c r="E4130" s="102">
        <v>82046</v>
      </c>
    </row>
    <row r="4131" spans="1:5" s="4" customFormat="1" ht="15.75" customHeight="1" x14ac:dyDescent="0.4">
      <c r="A4131" s="1" t="s">
        <v>9428</v>
      </c>
      <c r="B4131" s="1" t="s">
        <v>9429</v>
      </c>
      <c r="C4131" s="1" t="s">
        <v>8</v>
      </c>
      <c r="D4131" s="1" t="s">
        <v>170</v>
      </c>
      <c r="E4131" s="102">
        <v>92592</v>
      </c>
    </row>
    <row r="4132" spans="1:5" s="4" customFormat="1" ht="15.75" customHeight="1" x14ac:dyDescent="0.4">
      <c r="A4132" s="1" t="s">
        <v>9430</v>
      </c>
      <c r="B4132" s="1" t="s">
        <v>9431</v>
      </c>
      <c r="C4132" s="1" t="s">
        <v>8</v>
      </c>
      <c r="D4132" s="1" t="s">
        <v>170</v>
      </c>
      <c r="E4132" s="102">
        <v>80191</v>
      </c>
    </row>
    <row r="4133" spans="1:5" s="4" customFormat="1" ht="15.75" customHeight="1" x14ac:dyDescent="0.4">
      <c r="A4133" s="1" t="s">
        <v>9570</v>
      </c>
      <c r="B4133" s="1" t="s">
        <v>9665</v>
      </c>
      <c r="C4133" s="1" t="s">
        <v>8</v>
      </c>
      <c r="D4133" s="1" t="s">
        <v>2012</v>
      </c>
      <c r="E4133" s="102">
        <v>0</v>
      </c>
    </row>
    <row r="4134" spans="1:5" s="4" customFormat="1" ht="15.75" customHeight="1" x14ac:dyDescent="0.4">
      <c r="A4134" s="1" t="s">
        <v>9432</v>
      </c>
      <c r="B4134" s="1" t="s">
        <v>9433</v>
      </c>
      <c r="C4134" s="1" t="s">
        <v>8</v>
      </c>
      <c r="D4134" s="1" t="s">
        <v>1709</v>
      </c>
      <c r="E4134" s="102">
        <v>0</v>
      </c>
    </row>
    <row r="4135" spans="1:5" s="4" customFormat="1" ht="15.75" customHeight="1" x14ac:dyDescent="0.4">
      <c r="A4135" s="1" t="s">
        <v>9434</v>
      </c>
      <c r="B4135" s="1" t="s">
        <v>9435</v>
      </c>
      <c r="C4135" s="1" t="s">
        <v>8</v>
      </c>
      <c r="D4135" s="1" t="s">
        <v>3021</v>
      </c>
      <c r="E4135" s="102">
        <v>599724</v>
      </c>
    </row>
    <row r="4136" spans="1:5" s="4" customFormat="1" ht="15.75" customHeight="1" x14ac:dyDescent="0.4">
      <c r="A4136" s="1" t="s">
        <v>9436</v>
      </c>
      <c r="B4136" s="1" t="s">
        <v>17389</v>
      </c>
      <c r="C4136" s="1" t="s">
        <v>11</v>
      </c>
      <c r="D4136" s="1" t="s">
        <v>13825</v>
      </c>
      <c r="E4136" s="102">
        <v>0</v>
      </c>
    </row>
    <row r="4137" spans="1:5" s="4" customFormat="1" ht="15.75" customHeight="1" x14ac:dyDescent="0.4">
      <c r="A4137" s="1" t="s">
        <v>9437</v>
      </c>
      <c r="B4137" s="1" t="s">
        <v>9438</v>
      </c>
      <c r="C4137" s="1" t="s">
        <v>8</v>
      </c>
      <c r="D4137" s="1" t="s">
        <v>2380</v>
      </c>
      <c r="E4137" s="102">
        <v>0</v>
      </c>
    </row>
    <row r="4138" spans="1:5" s="4" customFormat="1" ht="15.75" customHeight="1" x14ac:dyDescent="0.4">
      <c r="A4138" s="1" t="s">
        <v>9918</v>
      </c>
      <c r="B4138" s="1" t="s">
        <v>17390</v>
      </c>
      <c r="C4138" s="1" t="s">
        <v>8</v>
      </c>
      <c r="D4138" s="1" t="s">
        <v>3218</v>
      </c>
      <c r="E4138" s="102">
        <v>0</v>
      </c>
    </row>
    <row r="4139" spans="1:5" s="4" customFormat="1" ht="15.75" customHeight="1" x14ac:dyDescent="0.4">
      <c r="A4139" s="1" t="s">
        <v>9439</v>
      </c>
      <c r="B4139" s="1" t="s">
        <v>9440</v>
      </c>
      <c r="C4139" s="1" t="s">
        <v>11</v>
      </c>
      <c r="D4139" s="1" t="s">
        <v>13825</v>
      </c>
      <c r="E4139" s="102">
        <v>0</v>
      </c>
    </row>
    <row r="4140" spans="1:5" s="4" customFormat="1" ht="15.75" customHeight="1" x14ac:dyDescent="0.4">
      <c r="A4140" s="1" t="s">
        <v>9441</v>
      </c>
      <c r="B4140" s="1" t="s">
        <v>19033</v>
      </c>
      <c r="C4140" s="1" t="s">
        <v>8</v>
      </c>
      <c r="D4140" s="1" t="s">
        <v>3218</v>
      </c>
      <c r="E4140" s="102">
        <v>1059901</v>
      </c>
    </row>
    <row r="4141" spans="1:5" s="4" customFormat="1" ht="15.75" customHeight="1" x14ac:dyDescent="0.4">
      <c r="A4141" s="1" t="s">
        <v>9442</v>
      </c>
      <c r="B4141" s="1" t="s">
        <v>9443</v>
      </c>
      <c r="C4141" s="1" t="s">
        <v>8</v>
      </c>
      <c r="D4141" s="1" t="s">
        <v>2018</v>
      </c>
      <c r="E4141" s="102">
        <v>0</v>
      </c>
    </row>
    <row r="4142" spans="1:5" s="4" customFormat="1" ht="15.75" customHeight="1" x14ac:dyDescent="0.4">
      <c r="A4142" s="1" t="s">
        <v>9747</v>
      </c>
      <c r="B4142" s="1" t="s">
        <v>9748</v>
      </c>
      <c r="C4142" s="1" t="s">
        <v>8</v>
      </c>
      <c r="D4142" s="1" t="s">
        <v>2018</v>
      </c>
      <c r="E4142" s="102">
        <v>62043</v>
      </c>
    </row>
    <row r="4143" spans="1:5" s="4" customFormat="1" ht="15.75" customHeight="1" x14ac:dyDescent="0.4">
      <c r="A4143" s="1" t="s">
        <v>9749</v>
      </c>
      <c r="B4143" s="1" t="s">
        <v>9750</v>
      </c>
      <c r="C4143" s="1" t="s">
        <v>8</v>
      </c>
      <c r="D4143" s="1" t="s">
        <v>2018</v>
      </c>
      <c r="E4143" s="102">
        <v>85205</v>
      </c>
    </row>
    <row r="4144" spans="1:5" s="4" customFormat="1" ht="15.75" customHeight="1" x14ac:dyDescent="0.4">
      <c r="A4144" s="1" t="s">
        <v>9751</v>
      </c>
      <c r="B4144" s="1" t="s">
        <v>9752</v>
      </c>
      <c r="C4144" s="1" t="s">
        <v>8</v>
      </c>
      <c r="D4144" s="1" t="s">
        <v>2018</v>
      </c>
      <c r="E4144" s="102">
        <v>72287</v>
      </c>
    </row>
    <row r="4145" spans="1:5" s="4" customFormat="1" ht="15.75" customHeight="1" x14ac:dyDescent="0.4">
      <c r="A4145" s="1" t="s">
        <v>9444</v>
      </c>
      <c r="B4145" s="1" t="s">
        <v>9445</v>
      </c>
      <c r="C4145" s="1" t="s">
        <v>8</v>
      </c>
      <c r="D4145" s="1" t="s">
        <v>2334</v>
      </c>
      <c r="E4145" s="102">
        <v>33603</v>
      </c>
    </row>
    <row r="4146" spans="1:5" s="4" customFormat="1" ht="15.75" customHeight="1" x14ac:dyDescent="0.4">
      <c r="A4146" s="1" t="s">
        <v>9446</v>
      </c>
      <c r="B4146" s="1" t="s">
        <v>9447</v>
      </c>
      <c r="C4146" s="1" t="s">
        <v>8</v>
      </c>
      <c r="D4146" s="1" t="s">
        <v>2334</v>
      </c>
      <c r="E4146" s="102">
        <v>26537</v>
      </c>
    </row>
    <row r="4147" spans="1:5" s="4" customFormat="1" ht="15.75" customHeight="1" x14ac:dyDescent="0.4">
      <c r="A4147" s="1" t="s">
        <v>9448</v>
      </c>
      <c r="B4147" s="1" t="s">
        <v>9449</v>
      </c>
      <c r="C4147" s="1" t="s">
        <v>8</v>
      </c>
      <c r="D4147" s="1" t="s">
        <v>2334</v>
      </c>
      <c r="E4147" s="102">
        <v>39451</v>
      </c>
    </row>
    <row r="4148" spans="1:5" s="4" customFormat="1" ht="15.75" customHeight="1" x14ac:dyDescent="0.4">
      <c r="A4148" s="1" t="s">
        <v>9450</v>
      </c>
      <c r="B4148" s="1" t="s">
        <v>9451</v>
      </c>
      <c r="C4148" s="1" t="s">
        <v>8</v>
      </c>
      <c r="D4148" s="1" t="s">
        <v>2334</v>
      </c>
      <c r="E4148" s="102">
        <v>33318</v>
      </c>
    </row>
    <row r="4149" spans="1:5" s="4" customFormat="1" ht="15.75" customHeight="1" x14ac:dyDescent="0.4">
      <c r="A4149" s="1" t="s">
        <v>9452</v>
      </c>
      <c r="B4149" s="1" t="s">
        <v>17391</v>
      </c>
      <c r="C4149" s="1" t="s">
        <v>7</v>
      </c>
      <c r="D4149" s="1" t="s">
        <v>1985</v>
      </c>
      <c r="E4149" s="102">
        <v>12715</v>
      </c>
    </row>
    <row r="4150" spans="1:5" s="4" customFormat="1" ht="15.75" customHeight="1" x14ac:dyDescent="0.4">
      <c r="A4150" s="1" t="s">
        <v>9453</v>
      </c>
      <c r="B4150" s="1" t="s">
        <v>9454</v>
      </c>
      <c r="C4150" s="1" t="s">
        <v>8</v>
      </c>
      <c r="D4150" s="1" t="s">
        <v>3021</v>
      </c>
      <c r="E4150" s="102">
        <v>13349</v>
      </c>
    </row>
    <row r="4151" spans="1:5" s="4" customFormat="1" ht="15.75" customHeight="1" x14ac:dyDescent="0.4">
      <c r="A4151" s="1" t="s">
        <v>9455</v>
      </c>
      <c r="B4151" s="1" t="s">
        <v>9456</v>
      </c>
      <c r="C4151" s="1" t="s">
        <v>8</v>
      </c>
      <c r="D4151" s="1" t="s">
        <v>3021</v>
      </c>
      <c r="E4151" s="102">
        <v>0</v>
      </c>
    </row>
    <row r="4152" spans="1:5" s="4" customFormat="1" ht="15.75" customHeight="1" x14ac:dyDescent="0.4">
      <c r="A4152" s="1" t="s">
        <v>9457</v>
      </c>
      <c r="B4152" s="1" t="s">
        <v>9458</v>
      </c>
      <c r="C4152" s="1" t="s">
        <v>8</v>
      </c>
      <c r="D4152" s="1" t="s">
        <v>3021</v>
      </c>
      <c r="E4152" s="102">
        <v>0</v>
      </c>
    </row>
    <row r="4153" spans="1:5" s="4" customFormat="1" ht="15.75" customHeight="1" x14ac:dyDescent="0.4">
      <c r="A4153" s="1" t="s">
        <v>9459</v>
      </c>
      <c r="B4153" s="1" t="s">
        <v>9460</v>
      </c>
      <c r="C4153" s="1" t="s">
        <v>8</v>
      </c>
      <c r="D4153" s="1" t="s">
        <v>2367</v>
      </c>
      <c r="E4153" s="102">
        <v>0</v>
      </c>
    </row>
    <row r="4154" spans="1:5" s="4" customFormat="1" ht="15.75" customHeight="1" x14ac:dyDescent="0.4">
      <c r="A4154" s="1" t="s">
        <v>10962</v>
      </c>
      <c r="B4154" s="1" t="s">
        <v>10963</v>
      </c>
      <c r="C4154" s="1" t="s">
        <v>9</v>
      </c>
      <c r="D4154" s="1" t="s">
        <v>2071</v>
      </c>
      <c r="E4154" s="102">
        <v>0</v>
      </c>
    </row>
    <row r="4155" spans="1:5" s="4" customFormat="1" ht="15.75" customHeight="1" x14ac:dyDescent="0.4">
      <c r="A4155" s="1" t="s">
        <v>9461</v>
      </c>
      <c r="B4155" s="1" t="s">
        <v>9462</v>
      </c>
      <c r="C4155" s="1" t="s">
        <v>9</v>
      </c>
      <c r="D4155" s="1" t="s">
        <v>16</v>
      </c>
      <c r="E4155" s="102">
        <v>0</v>
      </c>
    </row>
    <row r="4156" spans="1:5" s="4" customFormat="1" ht="15.75" customHeight="1" x14ac:dyDescent="0.4">
      <c r="A4156" s="1" t="s">
        <v>9194</v>
      </c>
      <c r="B4156" s="1" t="s">
        <v>9181</v>
      </c>
      <c r="C4156" s="1" t="s">
        <v>9</v>
      </c>
      <c r="D4156" s="1" t="s">
        <v>1999</v>
      </c>
      <c r="E4156" s="102">
        <v>307017</v>
      </c>
    </row>
    <row r="4157" spans="1:5" s="4" customFormat="1" ht="15.75" customHeight="1" x14ac:dyDescent="0.4">
      <c r="A4157" s="1" t="s">
        <v>9463</v>
      </c>
      <c r="B4157" s="1" t="s">
        <v>9464</v>
      </c>
      <c r="C4157" s="1" t="s">
        <v>8</v>
      </c>
      <c r="D4157" s="1" t="s">
        <v>2117</v>
      </c>
      <c r="E4157" s="102">
        <v>25617</v>
      </c>
    </row>
    <row r="4158" spans="1:5" s="4" customFormat="1" ht="15.75" customHeight="1" x14ac:dyDescent="0.4">
      <c r="A4158" s="1" t="s">
        <v>10964</v>
      </c>
      <c r="B4158" s="1" t="s">
        <v>19034</v>
      </c>
      <c r="C4158" s="1" t="s">
        <v>9</v>
      </c>
      <c r="D4158" s="1" t="s">
        <v>17087</v>
      </c>
      <c r="E4158" s="102">
        <v>0</v>
      </c>
    </row>
    <row r="4159" spans="1:5" s="4" customFormat="1" ht="15.75" customHeight="1" x14ac:dyDescent="0.4">
      <c r="A4159" s="1" t="s">
        <v>10965</v>
      </c>
      <c r="B4159" s="1" t="s">
        <v>19035</v>
      </c>
      <c r="C4159" s="1" t="s">
        <v>9</v>
      </c>
      <c r="D4159" s="1" t="s">
        <v>17087</v>
      </c>
      <c r="E4159" s="102">
        <v>0</v>
      </c>
    </row>
    <row r="4160" spans="1:5" s="4" customFormat="1" ht="15.75" customHeight="1" x14ac:dyDescent="0.4">
      <c r="A4160" s="1" t="s">
        <v>9465</v>
      </c>
      <c r="B4160" s="1" t="s">
        <v>11785</v>
      </c>
      <c r="C4160" s="1" t="s">
        <v>8</v>
      </c>
      <c r="D4160" s="1" t="s">
        <v>522</v>
      </c>
      <c r="E4160" s="102">
        <v>0</v>
      </c>
    </row>
    <row r="4161" spans="1:5" s="4" customFormat="1" ht="15.75" customHeight="1" x14ac:dyDescent="0.4">
      <c r="A4161" s="1" t="s">
        <v>9466</v>
      </c>
      <c r="B4161" s="1" t="s">
        <v>9467</v>
      </c>
      <c r="C4161" s="1" t="s">
        <v>8</v>
      </c>
      <c r="D4161" s="1" t="s">
        <v>2194</v>
      </c>
      <c r="E4161" s="102">
        <v>0</v>
      </c>
    </row>
    <row r="4162" spans="1:5" s="4" customFormat="1" ht="15.75" customHeight="1" x14ac:dyDescent="0.4">
      <c r="A4162" s="1" t="s">
        <v>9468</v>
      </c>
      <c r="B4162" s="1" t="s">
        <v>9469</v>
      </c>
      <c r="C4162" s="1" t="s">
        <v>8</v>
      </c>
      <c r="D4162" s="1" t="s">
        <v>2194</v>
      </c>
      <c r="E4162" s="102">
        <v>0</v>
      </c>
    </row>
    <row r="4163" spans="1:5" s="4" customFormat="1" ht="15.75" customHeight="1" x14ac:dyDescent="0.4">
      <c r="A4163" s="1" t="s">
        <v>9470</v>
      </c>
      <c r="B4163" s="1" t="s">
        <v>9471</v>
      </c>
      <c r="C4163" s="1" t="s">
        <v>8</v>
      </c>
      <c r="D4163" s="1" t="s">
        <v>2194</v>
      </c>
      <c r="E4163" s="102">
        <v>0</v>
      </c>
    </row>
    <row r="4164" spans="1:5" s="4" customFormat="1" ht="15.75" customHeight="1" x14ac:dyDescent="0.4">
      <c r="A4164" s="1" t="s">
        <v>9472</v>
      </c>
      <c r="B4164" s="1" t="s">
        <v>9473</v>
      </c>
      <c r="C4164" s="1" t="s">
        <v>8</v>
      </c>
      <c r="D4164" s="1" t="s">
        <v>2194</v>
      </c>
      <c r="E4164" s="102">
        <v>0</v>
      </c>
    </row>
    <row r="4165" spans="1:5" s="4" customFormat="1" ht="15.5" customHeight="1" x14ac:dyDescent="0.4">
      <c r="A4165" s="1" t="s">
        <v>9474</v>
      </c>
      <c r="B4165" s="1" t="s">
        <v>9475</v>
      </c>
      <c r="C4165" s="1" t="s">
        <v>8</v>
      </c>
      <c r="D4165" s="1" t="s">
        <v>2194</v>
      </c>
      <c r="E4165" s="102">
        <v>0</v>
      </c>
    </row>
    <row r="4166" spans="1:5" s="4" customFormat="1" ht="15.75" customHeight="1" x14ac:dyDescent="0.4">
      <c r="A4166" s="1" t="s">
        <v>9476</v>
      </c>
      <c r="B4166" s="1" t="s">
        <v>9477</v>
      </c>
      <c r="C4166" s="1" t="s">
        <v>8</v>
      </c>
      <c r="D4166" s="1" t="s">
        <v>2194</v>
      </c>
      <c r="E4166" s="102">
        <v>3912</v>
      </c>
    </row>
    <row r="4167" spans="1:5" s="4" customFormat="1" ht="15.75" customHeight="1" x14ac:dyDescent="0.4">
      <c r="A4167" s="1" t="s">
        <v>9478</v>
      </c>
      <c r="B4167" s="1" t="s">
        <v>9479</v>
      </c>
      <c r="C4167" s="1" t="s">
        <v>8</v>
      </c>
      <c r="D4167" s="1" t="s">
        <v>2194</v>
      </c>
      <c r="E4167" s="102">
        <v>4504</v>
      </c>
    </row>
    <row r="4168" spans="1:5" s="4" customFormat="1" ht="15.75" customHeight="1" x14ac:dyDescent="0.4">
      <c r="A4168" s="1" t="s">
        <v>9480</v>
      </c>
      <c r="B4168" s="1" t="s">
        <v>9481</v>
      </c>
      <c r="C4168" s="1" t="s">
        <v>8</v>
      </c>
      <c r="D4168" s="1" t="s">
        <v>2194</v>
      </c>
      <c r="E4168" s="102">
        <v>4401</v>
      </c>
    </row>
    <row r="4169" spans="1:5" s="4" customFormat="1" ht="15.75" customHeight="1" x14ac:dyDescent="0.4">
      <c r="A4169" s="1" t="s">
        <v>9482</v>
      </c>
      <c r="B4169" s="1" t="s">
        <v>9483</v>
      </c>
      <c r="C4169" s="1" t="s">
        <v>8</v>
      </c>
      <c r="D4169" s="1" t="s">
        <v>2194</v>
      </c>
      <c r="E4169" s="102">
        <v>2974</v>
      </c>
    </row>
    <row r="4170" spans="1:5" s="4" customFormat="1" ht="15.75" customHeight="1" x14ac:dyDescent="0.4">
      <c r="A4170" s="1" t="s">
        <v>9484</v>
      </c>
      <c r="B4170" s="1" t="s">
        <v>9485</v>
      </c>
      <c r="C4170" s="1" t="s">
        <v>8</v>
      </c>
      <c r="D4170" s="1" t="s">
        <v>2194</v>
      </c>
      <c r="E4170" s="102">
        <v>800</v>
      </c>
    </row>
    <row r="4171" spans="1:5" s="4" customFormat="1" ht="15.75" customHeight="1" x14ac:dyDescent="0.4">
      <c r="A4171" s="1" t="s">
        <v>11786</v>
      </c>
      <c r="B4171" s="1" t="s">
        <v>11787</v>
      </c>
      <c r="C4171" s="1" t="s">
        <v>8</v>
      </c>
      <c r="D4171" s="1" t="s">
        <v>3218</v>
      </c>
      <c r="E4171" s="102">
        <v>0</v>
      </c>
    </row>
    <row r="4172" spans="1:5" s="4" customFormat="1" ht="15.75" customHeight="1" x14ac:dyDescent="0.4">
      <c r="A4172" s="1" t="s">
        <v>13834</v>
      </c>
      <c r="B4172" s="1" t="s">
        <v>13835</v>
      </c>
      <c r="C4172" s="1" t="s">
        <v>8</v>
      </c>
      <c r="D4172" s="1" t="s">
        <v>2018</v>
      </c>
      <c r="E4172" s="102">
        <v>0</v>
      </c>
    </row>
    <row r="4173" spans="1:5" s="4" customFormat="1" ht="15.75" customHeight="1" x14ac:dyDescent="0.4">
      <c r="A4173" s="1" t="s">
        <v>9486</v>
      </c>
      <c r="B4173" s="1" t="s">
        <v>17392</v>
      </c>
      <c r="C4173" s="1" t="s">
        <v>8</v>
      </c>
      <c r="D4173" s="1" t="s">
        <v>2117</v>
      </c>
      <c r="E4173" s="102">
        <v>1030</v>
      </c>
    </row>
    <row r="4174" spans="1:5" s="4" customFormat="1" ht="15.75" customHeight="1" x14ac:dyDescent="0.4">
      <c r="A4174" s="1" t="s">
        <v>9753</v>
      </c>
      <c r="B4174" s="1" t="s">
        <v>9754</v>
      </c>
      <c r="C4174" s="1" t="s">
        <v>8</v>
      </c>
      <c r="D4174" s="1" t="s">
        <v>2117</v>
      </c>
      <c r="E4174" s="102">
        <v>0</v>
      </c>
    </row>
    <row r="4175" spans="1:5" s="4" customFormat="1" ht="15.75" customHeight="1" x14ac:dyDescent="0.4">
      <c r="A4175" s="1" t="s">
        <v>9487</v>
      </c>
      <c r="B4175" s="1" t="s">
        <v>9488</v>
      </c>
      <c r="C4175" s="1" t="s">
        <v>8</v>
      </c>
      <c r="D4175" s="1" t="s">
        <v>1709</v>
      </c>
      <c r="E4175" s="102">
        <v>21378</v>
      </c>
    </row>
    <row r="4176" spans="1:5" s="4" customFormat="1" ht="15.75" customHeight="1" x14ac:dyDescent="0.4">
      <c r="A4176" s="1" t="s">
        <v>9489</v>
      </c>
      <c r="B4176" s="1" t="s">
        <v>9490</v>
      </c>
      <c r="C4176" s="1" t="s">
        <v>8</v>
      </c>
      <c r="D4176" s="1" t="s">
        <v>1709</v>
      </c>
      <c r="E4176" s="102">
        <v>0</v>
      </c>
    </row>
    <row r="4177" spans="1:5" s="4" customFormat="1" ht="15.75" customHeight="1" x14ac:dyDescent="0.4">
      <c r="A4177" s="1" t="s">
        <v>9571</v>
      </c>
      <c r="B4177" s="1" t="s">
        <v>19036</v>
      </c>
      <c r="C4177" s="1" t="s">
        <v>8</v>
      </c>
      <c r="D4177" s="1" t="s">
        <v>2117</v>
      </c>
      <c r="E4177" s="102">
        <v>24113</v>
      </c>
    </row>
    <row r="4178" spans="1:5" s="4" customFormat="1" ht="15.75" customHeight="1" x14ac:dyDescent="0.4">
      <c r="A4178" s="1" t="s">
        <v>9572</v>
      </c>
      <c r="B4178" s="1" t="s">
        <v>19037</v>
      </c>
      <c r="C4178" s="1" t="s">
        <v>8</v>
      </c>
      <c r="D4178" s="1" t="s">
        <v>2117</v>
      </c>
      <c r="E4178" s="102">
        <v>36194</v>
      </c>
    </row>
    <row r="4179" spans="1:5" s="4" customFormat="1" ht="15.75" customHeight="1" x14ac:dyDescent="0.4">
      <c r="A4179" s="1" t="s">
        <v>9573</v>
      </c>
      <c r="B4179" s="1" t="s">
        <v>19038</v>
      </c>
      <c r="C4179" s="1" t="s">
        <v>8</v>
      </c>
      <c r="D4179" s="1" t="s">
        <v>2117</v>
      </c>
      <c r="E4179" s="102">
        <v>46139</v>
      </c>
    </row>
    <row r="4180" spans="1:5" s="4" customFormat="1" ht="15.75" customHeight="1" x14ac:dyDescent="0.4">
      <c r="A4180" s="1" t="s">
        <v>9574</v>
      </c>
      <c r="B4180" s="1" t="s">
        <v>19039</v>
      </c>
      <c r="C4180" s="1" t="s">
        <v>8</v>
      </c>
      <c r="D4180" s="1" t="s">
        <v>2117</v>
      </c>
      <c r="E4180" s="102">
        <v>904</v>
      </c>
    </row>
    <row r="4181" spans="1:5" s="4" customFormat="1" ht="15.75" customHeight="1" x14ac:dyDescent="0.4">
      <c r="A4181" s="1" t="s">
        <v>9575</v>
      </c>
      <c r="B4181" s="1" t="s">
        <v>19040</v>
      </c>
      <c r="C4181" s="1" t="s">
        <v>8</v>
      </c>
      <c r="D4181" s="1" t="s">
        <v>2117</v>
      </c>
      <c r="E4181" s="102">
        <v>60787</v>
      </c>
    </row>
    <row r="4182" spans="1:5" s="4" customFormat="1" ht="15.75" customHeight="1" x14ac:dyDescent="0.4">
      <c r="A4182" s="1" t="s">
        <v>9576</v>
      </c>
      <c r="B4182" s="1" t="s">
        <v>19041</v>
      </c>
      <c r="C4182" s="1" t="s">
        <v>8</v>
      </c>
      <c r="D4182" s="1" t="s">
        <v>2117</v>
      </c>
      <c r="E4182" s="102">
        <v>33063</v>
      </c>
    </row>
    <row r="4183" spans="1:5" s="4" customFormat="1" ht="15.75" customHeight="1" x14ac:dyDescent="0.4">
      <c r="A4183" s="1" t="s">
        <v>9577</v>
      </c>
      <c r="B4183" s="1" t="s">
        <v>19042</v>
      </c>
      <c r="C4183" s="1" t="s">
        <v>8</v>
      </c>
      <c r="D4183" s="1" t="s">
        <v>2117</v>
      </c>
      <c r="E4183" s="102">
        <v>93128</v>
      </c>
    </row>
    <row r="4184" spans="1:5" s="4" customFormat="1" ht="15.75" customHeight="1" x14ac:dyDescent="0.4">
      <c r="A4184" s="1" t="s">
        <v>9578</v>
      </c>
      <c r="B4184" s="1" t="s">
        <v>19043</v>
      </c>
      <c r="C4184" s="1" t="s">
        <v>8</v>
      </c>
      <c r="D4184" s="1" t="s">
        <v>2117</v>
      </c>
      <c r="E4184" s="102">
        <v>85541</v>
      </c>
    </row>
    <row r="4185" spans="1:5" s="4" customFormat="1" ht="15.75" customHeight="1" x14ac:dyDescent="0.4">
      <c r="A4185" s="1" t="s">
        <v>9579</v>
      </c>
      <c r="B4185" s="1" t="s">
        <v>19044</v>
      </c>
      <c r="C4185" s="1" t="s">
        <v>8</v>
      </c>
      <c r="D4185" s="1" t="s">
        <v>2117</v>
      </c>
      <c r="E4185" s="102">
        <v>45458</v>
      </c>
    </row>
    <row r="4186" spans="1:5" s="4" customFormat="1" ht="15.75" customHeight="1" x14ac:dyDescent="0.4">
      <c r="A4186" s="1" t="s">
        <v>9919</v>
      </c>
      <c r="B4186" s="1" t="s">
        <v>17393</v>
      </c>
      <c r="C4186" s="1" t="s">
        <v>11</v>
      </c>
      <c r="D4186" s="1" t="s">
        <v>23</v>
      </c>
      <c r="E4186" s="102">
        <v>0</v>
      </c>
    </row>
    <row r="4187" spans="1:5" s="4" customFormat="1" ht="15.75" customHeight="1" x14ac:dyDescent="0.4">
      <c r="A4187" s="1" t="s">
        <v>9580</v>
      </c>
      <c r="B4187" s="1" t="s">
        <v>9666</v>
      </c>
      <c r="C4187" s="1" t="s">
        <v>9</v>
      </c>
      <c r="D4187" s="1" t="s">
        <v>17087</v>
      </c>
      <c r="E4187" s="102">
        <v>423831</v>
      </c>
    </row>
    <row r="4188" spans="1:5" s="4" customFormat="1" ht="15.75" customHeight="1" x14ac:dyDescent="0.4">
      <c r="A4188" s="1" t="s">
        <v>9920</v>
      </c>
      <c r="B4188" s="1" t="s">
        <v>9921</v>
      </c>
      <c r="C4188" s="1" t="s">
        <v>8</v>
      </c>
      <c r="D4188" s="1" t="s">
        <v>2062</v>
      </c>
      <c r="E4188" s="102">
        <v>0</v>
      </c>
    </row>
    <row r="4189" spans="1:5" s="4" customFormat="1" ht="15.75" customHeight="1" x14ac:dyDescent="0.4">
      <c r="A4189" s="1" t="s">
        <v>9581</v>
      </c>
      <c r="B4189" s="1" t="s">
        <v>19045</v>
      </c>
      <c r="C4189" s="1" t="s">
        <v>8</v>
      </c>
      <c r="D4189" s="1" t="s">
        <v>2062</v>
      </c>
      <c r="E4189" s="102">
        <v>0</v>
      </c>
    </row>
    <row r="4190" spans="1:5" s="4" customFormat="1" ht="15.75" customHeight="1" x14ac:dyDescent="0.4">
      <c r="A4190" s="1" t="s">
        <v>11788</v>
      </c>
      <c r="B4190" s="1" t="s">
        <v>13521</v>
      </c>
      <c r="C4190" s="1" t="s">
        <v>8</v>
      </c>
      <c r="D4190" s="1" t="s">
        <v>170</v>
      </c>
      <c r="E4190" s="102">
        <v>85716</v>
      </c>
    </row>
    <row r="4191" spans="1:5" s="4" customFormat="1" ht="15.75" customHeight="1" x14ac:dyDescent="0.4">
      <c r="A4191" s="1" t="s">
        <v>9491</v>
      </c>
      <c r="B4191" s="1" t="s">
        <v>9492</v>
      </c>
      <c r="C4191" s="1" t="s">
        <v>8</v>
      </c>
      <c r="D4191" s="1" t="s">
        <v>2380</v>
      </c>
      <c r="E4191" s="102">
        <v>71161</v>
      </c>
    </row>
    <row r="4192" spans="1:5" s="4" customFormat="1" ht="15.75" customHeight="1" x14ac:dyDescent="0.4">
      <c r="A4192" s="1" t="s">
        <v>9493</v>
      </c>
      <c r="B4192" s="1" t="s">
        <v>9494</v>
      </c>
      <c r="C4192" s="1" t="s">
        <v>8</v>
      </c>
      <c r="D4192" s="1" t="s">
        <v>2117</v>
      </c>
      <c r="E4192" s="102">
        <v>1188117</v>
      </c>
    </row>
    <row r="4193" spans="1:5" s="4" customFormat="1" ht="15.75" customHeight="1" x14ac:dyDescent="0.4">
      <c r="A4193" s="1" t="s">
        <v>9495</v>
      </c>
      <c r="B4193" s="1" t="s">
        <v>9496</v>
      </c>
      <c r="C4193" s="1" t="s">
        <v>10</v>
      </c>
      <c r="D4193" s="1" t="s">
        <v>9497</v>
      </c>
      <c r="E4193" s="102">
        <v>0</v>
      </c>
    </row>
    <row r="4194" spans="1:5" s="4" customFormat="1" ht="15.75" customHeight="1" x14ac:dyDescent="0.4">
      <c r="A4194" s="1" t="s">
        <v>9498</v>
      </c>
      <c r="B4194" s="1" t="s">
        <v>9499</v>
      </c>
      <c r="C4194" s="1" t="s">
        <v>8</v>
      </c>
      <c r="D4194" s="1" t="s">
        <v>2782</v>
      </c>
      <c r="E4194" s="102">
        <v>36093</v>
      </c>
    </row>
    <row r="4195" spans="1:5" s="4" customFormat="1" ht="15.75" customHeight="1" x14ac:dyDescent="0.4">
      <c r="A4195" s="1" t="s">
        <v>9500</v>
      </c>
      <c r="B4195" s="1" t="s">
        <v>9501</v>
      </c>
      <c r="C4195" s="1" t="s">
        <v>8</v>
      </c>
      <c r="D4195" s="1" t="s">
        <v>2200</v>
      </c>
      <c r="E4195" s="102">
        <v>0</v>
      </c>
    </row>
    <row r="4196" spans="1:5" s="4" customFormat="1" ht="15.75" customHeight="1" x14ac:dyDescent="0.4">
      <c r="A4196" s="1" t="s">
        <v>9502</v>
      </c>
      <c r="B4196" s="1" t="s">
        <v>17394</v>
      </c>
      <c r="C4196" s="1" t="s">
        <v>8</v>
      </c>
      <c r="D4196" s="1" t="s">
        <v>2782</v>
      </c>
      <c r="E4196" s="102">
        <v>61075</v>
      </c>
    </row>
    <row r="4197" spans="1:5" s="4" customFormat="1" ht="15.75" customHeight="1" x14ac:dyDescent="0.4">
      <c r="A4197" s="1" t="s">
        <v>10966</v>
      </c>
      <c r="B4197" s="1" t="s">
        <v>10967</v>
      </c>
      <c r="C4197" s="1" t="s">
        <v>8</v>
      </c>
      <c r="D4197" s="1" t="s">
        <v>2367</v>
      </c>
      <c r="E4197" s="102">
        <v>7193</v>
      </c>
    </row>
    <row r="4198" spans="1:5" s="4" customFormat="1" ht="15.75" customHeight="1" x14ac:dyDescent="0.4">
      <c r="A4198" s="1" t="s">
        <v>10968</v>
      </c>
      <c r="B4198" s="1" t="s">
        <v>10969</v>
      </c>
      <c r="C4198" s="1" t="s">
        <v>8</v>
      </c>
      <c r="D4198" s="1" t="s">
        <v>2367</v>
      </c>
      <c r="E4198" s="102">
        <v>2039</v>
      </c>
    </row>
    <row r="4199" spans="1:5" s="4" customFormat="1" ht="15.75" customHeight="1" x14ac:dyDescent="0.4">
      <c r="A4199" s="1" t="s">
        <v>9582</v>
      </c>
      <c r="B4199" s="1" t="s">
        <v>9667</v>
      </c>
      <c r="C4199" s="1" t="s">
        <v>9</v>
      </c>
      <c r="D4199" s="1" t="s">
        <v>2171</v>
      </c>
      <c r="E4199" s="102">
        <v>0</v>
      </c>
    </row>
    <row r="4200" spans="1:5" s="4" customFormat="1" ht="15.75" customHeight="1" x14ac:dyDescent="0.4">
      <c r="A4200" s="1" t="s">
        <v>9755</v>
      </c>
      <c r="B4200" s="1" t="s">
        <v>9756</v>
      </c>
      <c r="C4200" s="1" t="s">
        <v>9</v>
      </c>
      <c r="D4200" s="1" t="s">
        <v>1709</v>
      </c>
      <c r="E4200" s="102">
        <v>0</v>
      </c>
    </row>
    <row r="4201" spans="1:5" s="4" customFormat="1" ht="15.75" customHeight="1" x14ac:dyDescent="0.4">
      <c r="A4201" s="1" t="s">
        <v>9922</v>
      </c>
      <c r="B4201" s="1" t="s">
        <v>9923</v>
      </c>
      <c r="C4201" s="1" t="s">
        <v>9</v>
      </c>
      <c r="D4201" s="1" t="s">
        <v>1709</v>
      </c>
      <c r="E4201" s="102">
        <v>0</v>
      </c>
    </row>
    <row r="4202" spans="1:5" s="4" customFormat="1" ht="15.75" customHeight="1" x14ac:dyDescent="0.4">
      <c r="A4202" s="1" t="s">
        <v>9924</v>
      </c>
      <c r="B4202" s="1" t="s">
        <v>6536</v>
      </c>
      <c r="C4202" s="1" t="s">
        <v>9</v>
      </c>
      <c r="D4202" s="1" t="s">
        <v>1709</v>
      </c>
      <c r="E4202" s="102">
        <v>0</v>
      </c>
    </row>
    <row r="4203" spans="1:5" s="4" customFormat="1" ht="15.75" customHeight="1" x14ac:dyDescent="0.4">
      <c r="A4203" s="1" t="s">
        <v>10970</v>
      </c>
      <c r="B4203" s="1" t="s">
        <v>10971</v>
      </c>
      <c r="C4203" s="1" t="s">
        <v>8</v>
      </c>
      <c r="D4203" s="1" t="s">
        <v>1709</v>
      </c>
      <c r="E4203" s="102">
        <v>44802</v>
      </c>
    </row>
    <row r="4204" spans="1:5" s="4" customFormat="1" ht="15.75" customHeight="1" x14ac:dyDescent="0.4">
      <c r="A4204" s="1" t="s">
        <v>9925</v>
      </c>
      <c r="B4204" s="1" t="s">
        <v>17395</v>
      </c>
      <c r="C4204" s="1" t="s">
        <v>9</v>
      </c>
      <c r="D4204" s="1" t="s">
        <v>1709</v>
      </c>
      <c r="E4204" s="102">
        <v>0</v>
      </c>
    </row>
    <row r="4205" spans="1:5" s="4" customFormat="1" ht="15.75" customHeight="1" x14ac:dyDescent="0.4">
      <c r="A4205" s="1" t="s">
        <v>9926</v>
      </c>
      <c r="B4205" s="1" t="s">
        <v>9927</v>
      </c>
      <c r="C4205" s="1" t="s">
        <v>9</v>
      </c>
      <c r="D4205" s="1" t="s">
        <v>1709</v>
      </c>
      <c r="E4205" s="102">
        <v>0</v>
      </c>
    </row>
    <row r="4206" spans="1:5" s="4" customFormat="1" ht="15.75" customHeight="1" x14ac:dyDescent="0.4">
      <c r="A4206" s="1" t="s">
        <v>9503</v>
      </c>
      <c r="B4206" s="1" t="s">
        <v>9504</v>
      </c>
      <c r="C4206" s="1" t="s">
        <v>4</v>
      </c>
      <c r="D4206" s="1" t="s">
        <v>1999</v>
      </c>
      <c r="E4206" s="102">
        <v>306391</v>
      </c>
    </row>
    <row r="4207" spans="1:5" s="4" customFormat="1" ht="15.75" customHeight="1" x14ac:dyDescent="0.4">
      <c r="A4207" s="1" t="s">
        <v>9583</v>
      </c>
      <c r="B4207" s="1" t="s">
        <v>9668</v>
      </c>
      <c r="C4207" s="1" t="s">
        <v>9</v>
      </c>
      <c r="D4207" s="1" t="s">
        <v>17087</v>
      </c>
      <c r="E4207" s="102">
        <v>448738</v>
      </c>
    </row>
    <row r="4208" spans="1:5" s="4" customFormat="1" ht="15.75" customHeight="1" x14ac:dyDescent="0.4">
      <c r="A4208" s="1" t="s">
        <v>10972</v>
      </c>
      <c r="B4208" s="1" t="s">
        <v>10973</v>
      </c>
      <c r="C4208" s="1" t="s">
        <v>11</v>
      </c>
      <c r="D4208" s="1" t="s">
        <v>13825</v>
      </c>
      <c r="E4208" s="102">
        <v>0</v>
      </c>
    </row>
    <row r="4209" spans="1:5" s="4" customFormat="1" ht="15.75" customHeight="1" x14ac:dyDescent="0.4">
      <c r="A4209" s="1" t="s">
        <v>10974</v>
      </c>
      <c r="B4209" s="1" t="s">
        <v>10975</v>
      </c>
      <c r="C4209" s="1" t="s">
        <v>11</v>
      </c>
      <c r="D4209" s="1" t="s">
        <v>13825</v>
      </c>
      <c r="E4209" s="102">
        <v>0</v>
      </c>
    </row>
    <row r="4210" spans="1:5" s="4" customFormat="1" ht="15.75" customHeight="1" x14ac:dyDescent="0.4">
      <c r="A4210" s="1" t="s">
        <v>9584</v>
      </c>
      <c r="B4210" s="1" t="s">
        <v>9669</v>
      </c>
      <c r="C4210" s="1" t="s">
        <v>8</v>
      </c>
      <c r="D4210" s="1" t="s">
        <v>2062</v>
      </c>
      <c r="E4210" s="102">
        <v>27841</v>
      </c>
    </row>
    <row r="4211" spans="1:5" s="4" customFormat="1" ht="15.75" customHeight="1" x14ac:dyDescent="0.4">
      <c r="A4211" s="1" t="s">
        <v>9585</v>
      </c>
      <c r="B4211" s="1" t="s">
        <v>9670</v>
      </c>
      <c r="C4211" s="1" t="s">
        <v>8</v>
      </c>
      <c r="D4211" s="1" t="s">
        <v>2062</v>
      </c>
      <c r="E4211" s="102">
        <v>26958</v>
      </c>
    </row>
    <row r="4212" spans="1:5" s="4" customFormat="1" ht="15.75" customHeight="1" x14ac:dyDescent="0.4">
      <c r="A4212" s="1" t="s">
        <v>9586</v>
      </c>
      <c r="B4212" s="1" t="s">
        <v>9671</v>
      </c>
      <c r="C4212" s="1" t="s">
        <v>8</v>
      </c>
      <c r="D4212" s="1" t="s">
        <v>2062</v>
      </c>
      <c r="E4212" s="102">
        <v>23784</v>
      </c>
    </row>
    <row r="4213" spans="1:5" s="4" customFormat="1" ht="15.75" customHeight="1" x14ac:dyDescent="0.4">
      <c r="A4213" s="1" t="s">
        <v>9587</v>
      </c>
      <c r="B4213" s="1" t="s">
        <v>9672</v>
      </c>
      <c r="C4213" s="1" t="s">
        <v>8</v>
      </c>
      <c r="D4213" s="1" t="s">
        <v>2062</v>
      </c>
      <c r="E4213" s="102">
        <v>24555</v>
      </c>
    </row>
    <row r="4214" spans="1:5" s="4" customFormat="1" ht="15.75" customHeight="1" x14ac:dyDescent="0.4">
      <c r="A4214" s="1" t="s">
        <v>9588</v>
      </c>
      <c r="B4214" s="1" t="s">
        <v>9673</v>
      </c>
      <c r="C4214" s="1" t="s">
        <v>8</v>
      </c>
      <c r="D4214" s="1" t="s">
        <v>2062</v>
      </c>
      <c r="E4214" s="102">
        <v>26472</v>
      </c>
    </row>
    <row r="4215" spans="1:5" s="4" customFormat="1" ht="15.75" customHeight="1" x14ac:dyDescent="0.4">
      <c r="A4215" s="1" t="s">
        <v>9589</v>
      </c>
      <c r="B4215" s="1" t="s">
        <v>9674</v>
      </c>
      <c r="C4215" s="1" t="s">
        <v>8</v>
      </c>
      <c r="D4215" s="1" t="s">
        <v>2062</v>
      </c>
      <c r="E4215" s="102">
        <v>45324</v>
      </c>
    </row>
    <row r="4216" spans="1:5" s="4" customFormat="1" ht="15.75" customHeight="1" x14ac:dyDescent="0.4">
      <c r="A4216" s="1" t="s">
        <v>9590</v>
      </c>
      <c r="B4216" s="1" t="s">
        <v>9675</v>
      </c>
      <c r="C4216" s="1" t="s">
        <v>8</v>
      </c>
      <c r="D4216" s="1" t="s">
        <v>2062</v>
      </c>
      <c r="E4216" s="102">
        <v>2861</v>
      </c>
    </row>
    <row r="4217" spans="1:5" s="4" customFormat="1" ht="15.75" customHeight="1" x14ac:dyDescent="0.4">
      <c r="A4217" s="1" t="s">
        <v>9591</v>
      </c>
      <c r="B4217" s="1" t="s">
        <v>9676</v>
      </c>
      <c r="C4217" s="1" t="s">
        <v>8</v>
      </c>
      <c r="D4217" s="1" t="s">
        <v>2062</v>
      </c>
      <c r="E4217" s="102">
        <v>2769</v>
      </c>
    </row>
    <row r="4218" spans="1:5" s="4" customFormat="1" ht="15.75" customHeight="1" x14ac:dyDescent="0.4">
      <c r="A4218" s="1" t="s">
        <v>9592</v>
      </c>
      <c r="B4218" s="1" t="s">
        <v>9677</v>
      </c>
      <c r="C4218" s="1" t="s">
        <v>8</v>
      </c>
      <c r="D4218" s="1" t="s">
        <v>2062</v>
      </c>
      <c r="E4218" s="102">
        <v>4969</v>
      </c>
    </row>
    <row r="4219" spans="1:5" s="4" customFormat="1" ht="15.75" customHeight="1" x14ac:dyDescent="0.4">
      <c r="A4219" s="1" t="s">
        <v>9593</v>
      </c>
      <c r="B4219" s="1" t="s">
        <v>9678</v>
      </c>
      <c r="C4219" s="1" t="s">
        <v>8</v>
      </c>
      <c r="D4219" s="1" t="s">
        <v>2062</v>
      </c>
      <c r="E4219" s="102">
        <v>44807</v>
      </c>
    </row>
    <row r="4220" spans="1:5" s="4" customFormat="1" ht="15.75" customHeight="1" x14ac:dyDescent="0.4">
      <c r="A4220" s="1" t="s">
        <v>9594</v>
      </c>
      <c r="B4220" s="1" t="s">
        <v>9679</v>
      </c>
      <c r="C4220" s="1" t="s">
        <v>9</v>
      </c>
      <c r="D4220" s="1" t="s">
        <v>17087</v>
      </c>
      <c r="E4220" s="102">
        <v>251016</v>
      </c>
    </row>
    <row r="4221" spans="1:5" s="4" customFormat="1" ht="15.75" customHeight="1" x14ac:dyDescent="0.4">
      <c r="A4221" s="1" t="s">
        <v>9505</v>
      </c>
      <c r="B4221" s="1" t="s">
        <v>17396</v>
      </c>
      <c r="C4221" s="1" t="s">
        <v>4</v>
      </c>
      <c r="D4221" s="1" t="s">
        <v>1999</v>
      </c>
      <c r="E4221" s="102">
        <v>256591</v>
      </c>
    </row>
    <row r="4222" spans="1:5" s="4" customFormat="1" ht="15.75" customHeight="1" x14ac:dyDescent="0.4">
      <c r="A4222" s="1" t="s">
        <v>9506</v>
      </c>
      <c r="B4222" s="1" t="s">
        <v>17397</v>
      </c>
      <c r="C4222" s="1" t="s">
        <v>4</v>
      </c>
      <c r="D4222" s="1" t="s">
        <v>1999</v>
      </c>
      <c r="E4222" s="102">
        <v>516017</v>
      </c>
    </row>
    <row r="4223" spans="1:5" s="4" customFormat="1" ht="15.75" customHeight="1" x14ac:dyDescent="0.4">
      <c r="A4223" s="1" t="s">
        <v>9928</v>
      </c>
      <c r="B4223" s="1" t="s">
        <v>9929</v>
      </c>
      <c r="C4223" s="1" t="s">
        <v>9</v>
      </c>
      <c r="D4223" s="1" t="s">
        <v>17087</v>
      </c>
      <c r="E4223" s="102">
        <v>171182</v>
      </c>
    </row>
    <row r="4224" spans="1:5" s="4" customFormat="1" ht="15.75" customHeight="1" x14ac:dyDescent="0.4">
      <c r="A4224" s="1" t="s">
        <v>9930</v>
      </c>
      <c r="B4224" s="1" t="s">
        <v>13520</v>
      </c>
      <c r="C4224" s="1" t="s">
        <v>11429</v>
      </c>
      <c r="D4224" s="1" t="s">
        <v>1709</v>
      </c>
      <c r="E4224" s="102">
        <v>0</v>
      </c>
    </row>
    <row r="4225" spans="1:5" s="4" customFormat="1" ht="15.75" customHeight="1" x14ac:dyDescent="0.4">
      <c r="A4225" s="1" t="s">
        <v>9507</v>
      </c>
      <c r="B4225" s="1" t="s">
        <v>9508</v>
      </c>
      <c r="C4225" s="1" t="s">
        <v>8</v>
      </c>
      <c r="D4225" s="1" t="s">
        <v>1709</v>
      </c>
      <c r="E4225" s="102">
        <v>0</v>
      </c>
    </row>
    <row r="4226" spans="1:5" s="4" customFormat="1" ht="15.75" customHeight="1" x14ac:dyDescent="0.4">
      <c r="A4226" s="1" t="s">
        <v>12524</v>
      </c>
      <c r="B4226" s="1" t="s">
        <v>12525</v>
      </c>
      <c r="C4226" s="1" t="s">
        <v>9</v>
      </c>
      <c r="D4226" s="1" t="s">
        <v>26</v>
      </c>
      <c r="E4226" s="102">
        <v>0</v>
      </c>
    </row>
    <row r="4227" spans="1:5" s="4" customFormat="1" ht="15.75" customHeight="1" x14ac:dyDescent="0.4">
      <c r="A4227" s="1" t="s">
        <v>9757</v>
      </c>
      <c r="B4227" s="1" t="s">
        <v>9758</v>
      </c>
      <c r="C4227" s="1" t="s">
        <v>9</v>
      </c>
      <c r="D4227" s="1" t="s">
        <v>2171</v>
      </c>
      <c r="E4227" s="102">
        <v>0</v>
      </c>
    </row>
    <row r="4228" spans="1:5" s="4" customFormat="1" ht="15.75" customHeight="1" x14ac:dyDescent="0.4">
      <c r="A4228" s="1" t="s">
        <v>9595</v>
      </c>
      <c r="B4228" s="1" t="s">
        <v>17398</v>
      </c>
      <c r="C4228" s="1" t="s">
        <v>8</v>
      </c>
      <c r="D4228" s="1" t="s">
        <v>2380</v>
      </c>
      <c r="E4228" s="102">
        <v>14378</v>
      </c>
    </row>
    <row r="4229" spans="1:5" s="4" customFormat="1" ht="15.75" customHeight="1" x14ac:dyDescent="0.4">
      <c r="A4229" s="1" t="s">
        <v>9509</v>
      </c>
      <c r="B4229" s="1" t="s">
        <v>17399</v>
      </c>
      <c r="C4229" s="1" t="s">
        <v>8</v>
      </c>
      <c r="D4229" s="1" t="s">
        <v>1709</v>
      </c>
      <c r="E4229" s="102">
        <v>25</v>
      </c>
    </row>
    <row r="4230" spans="1:5" s="4" customFormat="1" ht="15.75" customHeight="1" x14ac:dyDescent="0.4">
      <c r="A4230" s="1" t="s">
        <v>9510</v>
      </c>
      <c r="B4230" s="1" t="s">
        <v>12514</v>
      </c>
      <c r="C4230" s="1" t="s">
        <v>8</v>
      </c>
      <c r="D4230" s="1" t="s">
        <v>1709</v>
      </c>
      <c r="E4230" s="102">
        <v>5547</v>
      </c>
    </row>
    <row r="4231" spans="1:5" s="4" customFormat="1" ht="15.75" customHeight="1" x14ac:dyDescent="0.4">
      <c r="A4231" s="1" t="s">
        <v>9511</v>
      </c>
      <c r="B4231" s="1" t="s">
        <v>9512</v>
      </c>
      <c r="C4231" s="1" t="s">
        <v>8</v>
      </c>
      <c r="D4231" s="1" t="s">
        <v>2598</v>
      </c>
      <c r="E4231" s="102">
        <v>0</v>
      </c>
    </row>
    <row r="4232" spans="1:5" s="4" customFormat="1" ht="15.75" customHeight="1" x14ac:dyDescent="0.4">
      <c r="A4232" s="1" t="s">
        <v>9513</v>
      </c>
      <c r="B4232" s="1" t="s">
        <v>9514</v>
      </c>
      <c r="C4232" s="1" t="s">
        <v>8</v>
      </c>
      <c r="D4232" s="1" t="s">
        <v>2598</v>
      </c>
      <c r="E4232" s="102">
        <v>0</v>
      </c>
    </row>
    <row r="4233" spans="1:5" s="4" customFormat="1" ht="15.75" customHeight="1" x14ac:dyDescent="0.4">
      <c r="A4233" s="1" t="s">
        <v>9515</v>
      </c>
      <c r="B4233" s="1" t="s">
        <v>9516</v>
      </c>
      <c r="C4233" s="1" t="s">
        <v>8</v>
      </c>
      <c r="D4233" s="1" t="s">
        <v>2598</v>
      </c>
      <c r="E4233" s="102">
        <v>0</v>
      </c>
    </row>
    <row r="4234" spans="1:5" s="4" customFormat="1" ht="15.75" customHeight="1" x14ac:dyDescent="0.4">
      <c r="A4234" s="1" t="s">
        <v>9596</v>
      </c>
      <c r="B4234" s="1" t="s">
        <v>9680</v>
      </c>
      <c r="C4234" s="1" t="s">
        <v>9</v>
      </c>
      <c r="D4234" s="1" t="s">
        <v>17087</v>
      </c>
      <c r="E4234" s="102">
        <v>126655</v>
      </c>
    </row>
    <row r="4235" spans="1:5" s="4" customFormat="1" ht="15.75" customHeight="1" x14ac:dyDescent="0.4">
      <c r="A4235" s="1" t="s">
        <v>9931</v>
      </c>
      <c r="B4235" s="1" t="s">
        <v>9932</v>
      </c>
      <c r="C4235" s="1" t="s">
        <v>9</v>
      </c>
      <c r="D4235" s="1" t="s">
        <v>2065</v>
      </c>
      <c r="E4235" s="102">
        <v>0</v>
      </c>
    </row>
    <row r="4236" spans="1:5" s="4" customFormat="1" ht="15.75" customHeight="1" x14ac:dyDescent="0.4">
      <c r="A4236" s="1" t="s">
        <v>9759</v>
      </c>
      <c r="B4236" s="1" t="s">
        <v>17400</v>
      </c>
      <c r="C4236" s="1" t="s">
        <v>8</v>
      </c>
      <c r="D4236" s="1" t="s">
        <v>2192</v>
      </c>
      <c r="E4236" s="102">
        <v>0</v>
      </c>
    </row>
    <row r="4237" spans="1:5" s="4" customFormat="1" ht="15.75" customHeight="1" x14ac:dyDescent="0.4">
      <c r="A4237" s="1" t="s">
        <v>9517</v>
      </c>
      <c r="B4237" s="1" t="s">
        <v>17401</v>
      </c>
      <c r="C4237" s="1" t="s">
        <v>4</v>
      </c>
      <c r="D4237" s="1" t="s">
        <v>1999</v>
      </c>
      <c r="E4237" s="102">
        <v>578420</v>
      </c>
    </row>
    <row r="4238" spans="1:5" s="4" customFormat="1" ht="15.75" customHeight="1" x14ac:dyDescent="0.4">
      <c r="A4238" s="1" t="s">
        <v>9518</v>
      </c>
      <c r="B4238" s="1" t="s">
        <v>9519</v>
      </c>
      <c r="C4238" s="1" t="s">
        <v>9</v>
      </c>
      <c r="D4238" s="1" t="s">
        <v>1999</v>
      </c>
      <c r="E4238" s="102">
        <v>837978</v>
      </c>
    </row>
    <row r="4239" spans="1:5" s="4" customFormat="1" ht="15.75" customHeight="1" x14ac:dyDescent="0.4">
      <c r="A4239" s="1" t="s">
        <v>9597</v>
      </c>
      <c r="B4239" s="1" t="s">
        <v>19046</v>
      </c>
      <c r="C4239" s="1" t="s">
        <v>8</v>
      </c>
      <c r="D4239" s="1" t="s">
        <v>2200</v>
      </c>
      <c r="E4239" s="102">
        <v>24942</v>
      </c>
    </row>
    <row r="4240" spans="1:5" s="4" customFormat="1" ht="15.75" customHeight="1" x14ac:dyDescent="0.4">
      <c r="A4240" s="1" t="s">
        <v>9598</v>
      </c>
      <c r="B4240" s="1" t="s">
        <v>19047</v>
      </c>
      <c r="C4240" s="1" t="s">
        <v>8</v>
      </c>
      <c r="D4240" s="1" t="s">
        <v>2200</v>
      </c>
      <c r="E4240" s="102">
        <v>32102</v>
      </c>
    </row>
    <row r="4241" spans="1:5" s="4" customFormat="1" ht="15.75" customHeight="1" x14ac:dyDescent="0.4">
      <c r="A4241" s="1" t="s">
        <v>9599</v>
      </c>
      <c r="B4241" s="1" t="s">
        <v>19048</v>
      </c>
      <c r="C4241" s="1" t="s">
        <v>8</v>
      </c>
      <c r="D4241" s="1" t="s">
        <v>2200</v>
      </c>
      <c r="E4241" s="102">
        <v>32094</v>
      </c>
    </row>
    <row r="4242" spans="1:5" s="4" customFormat="1" ht="15.75" customHeight="1" x14ac:dyDescent="0.4">
      <c r="A4242" s="1" t="s">
        <v>9600</v>
      </c>
      <c r="B4242" s="1" t="s">
        <v>19049</v>
      </c>
      <c r="C4242" s="1" t="s">
        <v>8</v>
      </c>
      <c r="D4242" s="1" t="s">
        <v>2200</v>
      </c>
      <c r="E4242" s="102">
        <v>53265</v>
      </c>
    </row>
    <row r="4243" spans="1:5" s="4" customFormat="1" ht="15.75" customHeight="1" x14ac:dyDescent="0.4">
      <c r="A4243" s="1" t="s">
        <v>9601</v>
      </c>
      <c r="B4243" s="1" t="s">
        <v>19050</v>
      </c>
      <c r="C4243" s="1" t="s">
        <v>8</v>
      </c>
      <c r="D4243" s="1" t="s">
        <v>2200</v>
      </c>
      <c r="E4243" s="102">
        <v>58833</v>
      </c>
    </row>
    <row r="4244" spans="1:5" s="4" customFormat="1" ht="15.75" customHeight="1" x14ac:dyDescent="0.4">
      <c r="A4244" s="1" t="s">
        <v>9602</v>
      </c>
      <c r="B4244" s="1" t="s">
        <v>19051</v>
      </c>
      <c r="C4244" s="1" t="s">
        <v>8</v>
      </c>
      <c r="D4244" s="1" t="s">
        <v>2200</v>
      </c>
      <c r="E4244" s="102">
        <v>46709</v>
      </c>
    </row>
    <row r="4245" spans="1:5" s="4" customFormat="1" ht="15.75" customHeight="1" x14ac:dyDescent="0.4">
      <c r="A4245" s="1" t="s">
        <v>9603</v>
      </c>
      <c r="B4245" s="1" t="s">
        <v>19052</v>
      </c>
      <c r="C4245" s="1" t="s">
        <v>8</v>
      </c>
      <c r="D4245" s="1" t="s">
        <v>2200</v>
      </c>
      <c r="E4245" s="102">
        <v>76636</v>
      </c>
    </row>
    <row r="4246" spans="1:5" s="4" customFormat="1" ht="15.75" customHeight="1" x14ac:dyDescent="0.4">
      <c r="A4246" s="1" t="s">
        <v>9604</v>
      </c>
      <c r="B4246" s="1" t="s">
        <v>19053</v>
      </c>
      <c r="C4246" s="1" t="s">
        <v>8</v>
      </c>
      <c r="D4246" s="1" t="s">
        <v>2200</v>
      </c>
      <c r="E4246" s="102">
        <v>98233</v>
      </c>
    </row>
    <row r="4247" spans="1:5" s="4" customFormat="1" ht="15.75" customHeight="1" x14ac:dyDescent="0.4">
      <c r="A4247" s="1" t="s">
        <v>9605</v>
      </c>
      <c r="B4247" s="1" t="s">
        <v>19054</v>
      </c>
      <c r="C4247" s="1" t="s">
        <v>8</v>
      </c>
      <c r="D4247" s="1" t="s">
        <v>2200</v>
      </c>
      <c r="E4247" s="102">
        <v>92450</v>
      </c>
    </row>
    <row r="4248" spans="1:5" s="4" customFormat="1" ht="15.75" customHeight="1" x14ac:dyDescent="0.4">
      <c r="A4248" s="1" t="s">
        <v>9606</v>
      </c>
      <c r="B4248" s="1" t="s">
        <v>19055</v>
      </c>
      <c r="C4248" s="1" t="s">
        <v>8</v>
      </c>
      <c r="D4248" s="1" t="s">
        <v>2200</v>
      </c>
      <c r="E4248" s="102">
        <v>94143</v>
      </c>
    </row>
    <row r="4249" spans="1:5" s="4" customFormat="1" ht="15.75" customHeight="1" x14ac:dyDescent="0.4">
      <c r="A4249" s="1" t="s">
        <v>9607</v>
      </c>
      <c r="B4249" s="1" t="s">
        <v>19056</v>
      </c>
      <c r="C4249" s="1" t="s">
        <v>8</v>
      </c>
      <c r="D4249" s="1" t="s">
        <v>2200</v>
      </c>
      <c r="E4249" s="102">
        <v>92134</v>
      </c>
    </row>
    <row r="4250" spans="1:5" s="4" customFormat="1" ht="15.75" customHeight="1" x14ac:dyDescent="0.4">
      <c r="A4250" s="1" t="s">
        <v>9608</v>
      </c>
      <c r="B4250" s="1" t="s">
        <v>19057</v>
      </c>
      <c r="C4250" s="1" t="s">
        <v>8</v>
      </c>
      <c r="D4250" s="1" t="s">
        <v>2200</v>
      </c>
      <c r="E4250" s="102">
        <v>80354</v>
      </c>
    </row>
    <row r="4251" spans="1:5" s="4" customFormat="1" ht="15.75" customHeight="1" x14ac:dyDescent="0.4">
      <c r="A4251" s="1" t="s">
        <v>9609</v>
      </c>
      <c r="B4251" s="1" t="s">
        <v>19058</v>
      </c>
      <c r="C4251" s="1" t="s">
        <v>8</v>
      </c>
      <c r="D4251" s="1" t="s">
        <v>2200</v>
      </c>
      <c r="E4251" s="102">
        <v>77200</v>
      </c>
    </row>
    <row r="4252" spans="1:5" s="4" customFormat="1" ht="15.75" customHeight="1" x14ac:dyDescent="0.4">
      <c r="A4252" s="1" t="s">
        <v>9610</v>
      </c>
      <c r="B4252" s="1" t="s">
        <v>19059</v>
      </c>
      <c r="C4252" s="1" t="s">
        <v>8</v>
      </c>
      <c r="D4252" s="1" t="s">
        <v>2200</v>
      </c>
      <c r="E4252" s="102">
        <v>80503</v>
      </c>
    </row>
    <row r="4253" spans="1:5" s="4" customFormat="1" ht="15.75" customHeight="1" x14ac:dyDescent="0.4">
      <c r="A4253" s="1" t="s">
        <v>9611</v>
      </c>
      <c r="B4253" s="1" t="s">
        <v>19060</v>
      </c>
      <c r="C4253" s="1" t="s">
        <v>8</v>
      </c>
      <c r="D4253" s="1" t="s">
        <v>2200</v>
      </c>
      <c r="E4253" s="102">
        <v>93544</v>
      </c>
    </row>
    <row r="4254" spans="1:5" s="4" customFormat="1" ht="15.75" customHeight="1" x14ac:dyDescent="0.4">
      <c r="A4254" s="1" t="s">
        <v>9612</v>
      </c>
      <c r="B4254" s="1" t="s">
        <v>19061</v>
      </c>
      <c r="C4254" s="1" t="s">
        <v>8</v>
      </c>
      <c r="D4254" s="1" t="s">
        <v>2200</v>
      </c>
      <c r="E4254" s="102">
        <v>75527</v>
      </c>
    </row>
    <row r="4255" spans="1:5" s="4" customFormat="1" ht="15.75" customHeight="1" x14ac:dyDescent="0.4">
      <c r="A4255" s="1" t="s">
        <v>9613</v>
      </c>
      <c r="B4255" s="1" t="s">
        <v>19062</v>
      </c>
      <c r="C4255" s="1" t="s">
        <v>8</v>
      </c>
      <c r="D4255" s="1" t="s">
        <v>2200</v>
      </c>
      <c r="E4255" s="102">
        <v>77690</v>
      </c>
    </row>
    <row r="4256" spans="1:5" s="4" customFormat="1" ht="15.75" customHeight="1" x14ac:dyDescent="0.4">
      <c r="A4256" s="1" t="s">
        <v>9614</v>
      </c>
      <c r="B4256" s="1" t="s">
        <v>19063</v>
      </c>
      <c r="C4256" s="1" t="s">
        <v>8</v>
      </c>
      <c r="D4256" s="1" t="s">
        <v>2200</v>
      </c>
      <c r="E4256" s="102">
        <v>113984</v>
      </c>
    </row>
    <row r="4257" spans="1:5" s="4" customFormat="1" ht="15.75" customHeight="1" x14ac:dyDescent="0.4">
      <c r="A4257" s="1" t="s">
        <v>9615</v>
      </c>
      <c r="B4257" s="1" t="s">
        <v>19064</v>
      </c>
      <c r="C4257" s="1" t="s">
        <v>8</v>
      </c>
      <c r="D4257" s="1" t="s">
        <v>2200</v>
      </c>
      <c r="E4257" s="102">
        <v>77001</v>
      </c>
    </row>
    <row r="4258" spans="1:5" s="4" customFormat="1" ht="15.75" customHeight="1" x14ac:dyDescent="0.4">
      <c r="A4258" s="1" t="s">
        <v>9616</v>
      </c>
      <c r="B4258" s="1" t="s">
        <v>19065</v>
      </c>
      <c r="C4258" s="1" t="s">
        <v>8</v>
      </c>
      <c r="D4258" s="1" t="s">
        <v>2200</v>
      </c>
      <c r="E4258" s="102">
        <v>108880</v>
      </c>
    </row>
    <row r="4259" spans="1:5" s="4" customFormat="1" ht="15.75" customHeight="1" x14ac:dyDescent="0.4">
      <c r="A4259" s="1" t="s">
        <v>9617</v>
      </c>
      <c r="B4259" s="1" t="s">
        <v>19066</v>
      </c>
      <c r="C4259" s="1" t="s">
        <v>8</v>
      </c>
      <c r="D4259" s="1" t="s">
        <v>2200</v>
      </c>
      <c r="E4259" s="102">
        <v>111979</v>
      </c>
    </row>
    <row r="4260" spans="1:5" s="4" customFormat="1" ht="15.75" customHeight="1" x14ac:dyDescent="0.4">
      <c r="A4260" s="1" t="s">
        <v>9618</v>
      </c>
      <c r="B4260" s="1" t="s">
        <v>19067</v>
      </c>
      <c r="C4260" s="1" t="s">
        <v>8</v>
      </c>
      <c r="D4260" s="1" t="s">
        <v>2200</v>
      </c>
      <c r="E4260" s="102">
        <v>101259</v>
      </c>
    </row>
    <row r="4261" spans="1:5" s="4" customFormat="1" ht="15.75" customHeight="1" x14ac:dyDescent="0.4">
      <c r="A4261" s="1" t="s">
        <v>9619</v>
      </c>
      <c r="B4261" s="1" t="s">
        <v>19068</v>
      </c>
      <c r="C4261" s="1" t="s">
        <v>8</v>
      </c>
      <c r="D4261" s="1" t="s">
        <v>2200</v>
      </c>
      <c r="E4261" s="102">
        <v>69471</v>
      </c>
    </row>
    <row r="4262" spans="1:5" s="4" customFormat="1" ht="15.75" customHeight="1" x14ac:dyDescent="0.4">
      <c r="A4262" s="1" t="s">
        <v>9620</v>
      </c>
      <c r="B4262" s="1" t="s">
        <v>19069</v>
      </c>
      <c r="C4262" s="1" t="s">
        <v>8</v>
      </c>
      <c r="D4262" s="1" t="s">
        <v>2200</v>
      </c>
      <c r="E4262" s="102">
        <v>38973</v>
      </c>
    </row>
    <row r="4263" spans="1:5" s="4" customFormat="1" ht="15.75" customHeight="1" x14ac:dyDescent="0.4">
      <c r="A4263" s="1" t="s">
        <v>9621</v>
      </c>
      <c r="B4263" s="1" t="s">
        <v>19070</v>
      </c>
      <c r="C4263" s="1" t="s">
        <v>8</v>
      </c>
      <c r="D4263" s="1" t="s">
        <v>2200</v>
      </c>
      <c r="E4263" s="102">
        <v>41112</v>
      </c>
    </row>
    <row r="4264" spans="1:5" s="4" customFormat="1" ht="15.75" customHeight="1" x14ac:dyDescent="0.4">
      <c r="A4264" s="1" t="s">
        <v>9622</v>
      </c>
      <c r="B4264" s="1" t="s">
        <v>19071</v>
      </c>
      <c r="C4264" s="1" t="s">
        <v>8</v>
      </c>
      <c r="D4264" s="1" t="s">
        <v>2200</v>
      </c>
      <c r="E4264" s="102">
        <v>38707</v>
      </c>
    </row>
    <row r="4265" spans="1:5" s="4" customFormat="1" ht="15.75" customHeight="1" x14ac:dyDescent="0.4">
      <c r="A4265" s="1" t="s">
        <v>9623</v>
      </c>
      <c r="B4265" s="1" t="s">
        <v>19072</v>
      </c>
      <c r="C4265" s="1" t="s">
        <v>8</v>
      </c>
      <c r="D4265" s="1" t="s">
        <v>2200</v>
      </c>
      <c r="E4265" s="102">
        <v>40605</v>
      </c>
    </row>
    <row r="4266" spans="1:5" s="4" customFormat="1" ht="15.75" customHeight="1" x14ac:dyDescent="0.4">
      <c r="A4266" s="1" t="s">
        <v>9624</v>
      </c>
      <c r="B4266" s="1" t="s">
        <v>19073</v>
      </c>
      <c r="C4266" s="1" t="s">
        <v>8</v>
      </c>
      <c r="D4266" s="1" t="s">
        <v>2200</v>
      </c>
      <c r="E4266" s="102">
        <v>53930</v>
      </c>
    </row>
    <row r="4267" spans="1:5" s="4" customFormat="1" ht="15.75" customHeight="1" x14ac:dyDescent="0.4">
      <c r="A4267" s="1" t="s">
        <v>9625</v>
      </c>
      <c r="B4267" s="1" t="s">
        <v>19074</v>
      </c>
      <c r="C4267" s="1" t="s">
        <v>8</v>
      </c>
      <c r="D4267" s="1" t="s">
        <v>2200</v>
      </c>
      <c r="E4267" s="102">
        <v>59076</v>
      </c>
    </row>
    <row r="4268" spans="1:5" s="4" customFormat="1" ht="15.75" customHeight="1" x14ac:dyDescent="0.4">
      <c r="A4268" s="1" t="s">
        <v>9626</v>
      </c>
      <c r="B4268" s="1" t="s">
        <v>19075</v>
      </c>
      <c r="C4268" s="1" t="s">
        <v>8</v>
      </c>
      <c r="D4268" s="1" t="s">
        <v>2200</v>
      </c>
      <c r="E4268" s="102">
        <v>72461</v>
      </c>
    </row>
    <row r="4269" spans="1:5" s="4" customFormat="1" ht="15.75" customHeight="1" x14ac:dyDescent="0.4">
      <c r="A4269" s="1" t="s">
        <v>9627</v>
      </c>
      <c r="B4269" s="1" t="s">
        <v>19076</v>
      </c>
      <c r="C4269" s="1" t="s">
        <v>8</v>
      </c>
      <c r="D4269" s="1" t="s">
        <v>2117</v>
      </c>
      <c r="E4269" s="102">
        <v>53291</v>
      </c>
    </row>
    <row r="4270" spans="1:5" s="4" customFormat="1" ht="15.75" customHeight="1" x14ac:dyDescent="0.4">
      <c r="A4270" s="1" t="s">
        <v>9628</v>
      </c>
      <c r="B4270" s="1" t="s">
        <v>19077</v>
      </c>
      <c r="C4270" s="1" t="s">
        <v>8</v>
      </c>
      <c r="D4270" s="1" t="s">
        <v>2117</v>
      </c>
      <c r="E4270" s="102">
        <v>67082</v>
      </c>
    </row>
    <row r="4271" spans="1:5" s="4" customFormat="1" ht="15.75" customHeight="1" x14ac:dyDescent="0.4">
      <c r="A4271" s="1" t="s">
        <v>9629</v>
      </c>
      <c r="B4271" s="1" t="s">
        <v>19078</v>
      </c>
      <c r="C4271" s="1" t="s">
        <v>8</v>
      </c>
      <c r="D4271" s="1" t="s">
        <v>2117</v>
      </c>
      <c r="E4271" s="102">
        <v>48248</v>
      </c>
    </row>
    <row r="4272" spans="1:5" s="4" customFormat="1" ht="15.75" customHeight="1" x14ac:dyDescent="0.4">
      <c r="A4272" s="1" t="s">
        <v>9630</v>
      </c>
      <c r="B4272" s="1" t="s">
        <v>19079</v>
      </c>
      <c r="C4272" s="1" t="s">
        <v>8</v>
      </c>
      <c r="D4272" s="1" t="s">
        <v>2117</v>
      </c>
      <c r="E4272" s="102">
        <v>117211</v>
      </c>
    </row>
    <row r="4273" spans="1:5" s="4" customFormat="1" ht="15.75" customHeight="1" x14ac:dyDescent="0.4">
      <c r="A4273" s="1" t="s">
        <v>9631</v>
      </c>
      <c r="B4273" s="1" t="s">
        <v>19080</v>
      </c>
      <c r="C4273" s="1" t="s">
        <v>8</v>
      </c>
      <c r="D4273" s="1" t="s">
        <v>2117</v>
      </c>
      <c r="E4273" s="102">
        <v>80452</v>
      </c>
    </row>
    <row r="4274" spans="1:5" s="4" customFormat="1" ht="15.75" customHeight="1" x14ac:dyDescent="0.4">
      <c r="A4274" s="1" t="s">
        <v>9632</v>
      </c>
      <c r="B4274" s="1" t="s">
        <v>19081</v>
      </c>
      <c r="C4274" s="1" t="s">
        <v>8</v>
      </c>
      <c r="D4274" s="1" t="s">
        <v>2117</v>
      </c>
      <c r="E4274" s="102">
        <v>119897</v>
      </c>
    </row>
    <row r="4275" spans="1:5" s="4" customFormat="1" ht="15.75" customHeight="1" x14ac:dyDescent="0.4">
      <c r="A4275" s="1" t="s">
        <v>9633</v>
      </c>
      <c r="B4275" s="1" t="s">
        <v>19082</v>
      </c>
      <c r="C4275" s="1" t="s">
        <v>8</v>
      </c>
      <c r="D4275" s="1" t="s">
        <v>2117</v>
      </c>
      <c r="E4275" s="102">
        <v>76408</v>
      </c>
    </row>
    <row r="4276" spans="1:5" s="4" customFormat="1" ht="15.75" customHeight="1" x14ac:dyDescent="0.4">
      <c r="A4276" s="1" t="s">
        <v>9634</v>
      </c>
      <c r="B4276" s="1" t="s">
        <v>19083</v>
      </c>
      <c r="C4276" s="1" t="s">
        <v>8</v>
      </c>
      <c r="D4276" s="1" t="s">
        <v>2117</v>
      </c>
      <c r="E4276" s="102">
        <v>106282</v>
      </c>
    </row>
    <row r="4277" spans="1:5" s="4" customFormat="1" ht="15.75" customHeight="1" x14ac:dyDescent="0.4">
      <c r="A4277" s="1" t="s">
        <v>9635</v>
      </c>
      <c r="B4277" s="1" t="s">
        <v>19084</v>
      </c>
      <c r="C4277" s="1" t="s">
        <v>8</v>
      </c>
      <c r="D4277" s="1" t="s">
        <v>2117</v>
      </c>
      <c r="E4277" s="102">
        <v>130900</v>
      </c>
    </row>
    <row r="4278" spans="1:5" s="4" customFormat="1" ht="15.75" customHeight="1" x14ac:dyDescent="0.4">
      <c r="A4278" s="1" t="s">
        <v>9636</v>
      </c>
      <c r="B4278" s="1" t="s">
        <v>19085</v>
      </c>
      <c r="C4278" s="1" t="s">
        <v>8</v>
      </c>
      <c r="D4278" s="1" t="s">
        <v>2117</v>
      </c>
      <c r="E4278" s="102">
        <v>54715</v>
      </c>
    </row>
    <row r="4279" spans="1:5" s="4" customFormat="1" ht="15.75" customHeight="1" x14ac:dyDescent="0.4">
      <c r="A4279" s="1" t="s">
        <v>9637</v>
      </c>
      <c r="B4279" s="1" t="s">
        <v>19086</v>
      </c>
      <c r="C4279" s="1" t="s">
        <v>8</v>
      </c>
      <c r="D4279" s="1" t="s">
        <v>2117</v>
      </c>
      <c r="E4279" s="102">
        <v>97614</v>
      </c>
    </row>
    <row r="4280" spans="1:5" s="4" customFormat="1" ht="15.75" customHeight="1" x14ac:dyDescent="0.4">
      <c r="A4280" s="1" t="s">
        <v>9638</v>
      </c>
      <c r="B4280" s="1" t="s">
        <v>19087</v>
      </c>
      <c r="C4280" s="1" t="s">
        <v>8</v>
      </c>
      <c r="D4280" s="1" t="s">
        <v>2117</v>
      </c>
      <c r="E4280" s="102">
        <v>97784</v>
      </c>
    </row>
    <row r="4281" spans="1:5" s="4" customFormat="1" ht="15.75" customHeight="1" x14ac:dyDescent="0.4">
      <c r="A4281" s="1" t="s">
        <v>9639</v>
      </c>
      <c r="B4281" s="1" t="s">
        <v>19088</v>
      </c>
      <c r="C4281" s="1" t="s">
        <v>8</v>
      </c>
      <c r="D4281" s="1" t="s">
        <v>2117</v>
      </c>
      <c r="E4281" s="102">
        <v>81830</v>
      </c>
    </row>
    <row r="4282" spans="1:5" s="4" customFormat="1" ht="15.75" customHeight="1" x14ac:dyDescent="0.4">
      <c r="A4282" s="1" t="s">
        <v>9640</v>
      </c>
      <c r="B4282" s="1" t="s">
        <v>19089</v>
      </c>
      <c r="C4282" s="1" t="s">
        <v>8</v>
      </c>
      <c r="D4282" s="1" t="s">
        <v>2117</v>
      </c>
      <c r="E4282" s="102">
        <v>86075</v>
      </c>
    </row>
    <row r="4283" spans="1:5" s="4" customFormat="1" ht="15.75" customHeight="1" x14ac:dyDescent="0.4">
      <c r="A4283" s="1" t="s">
        <v>9641</v>
      </c>
      <c r="B4283" s="1" t="s">
        <v>19090</v>
      </c>
      <c r="C4283" s="1" t="s">
        <v>8</v>
      </c>
      <c r="D4283" s="1" t="s">
        <v>2117</v>
      </c>
      <c r="E4283" s="102">
        <v>61493</v>
      </c>
    </row>
    <row r="4284" spans="1:5" s="4" customFormat="1" ht="15.75" customHeight="1" x14ac:dyDescent="0.4">
      <c r="A4284" s="1" t="s">
        <v>9642</v>
      </c>
      <c r="B4284" s="1" t="s">
        <v>19091</v>
      </c>
      <c r="C4284" s="1" t="s">
        <v>8</v>
      </c>
      <c r="D4284" s="1" t="s">
        <v>2117</v>
      </c>
      <c r="E4284" s="102">
        <v>37703</v>
      </c>
    </row>
    <row r="4285" spans="1:5" s="4" customFormat="1" ht="15.75" customHeight="1" x14ac:dyDescent="0.4">
      <c r="A4285" s="1" t="s">
        <v>9643</v>
      </c>
      <c r="B4285" s="1" t="s">
        <v>19092</v>
      </c>
      <c r="C4285" s="1" t="s">
        <v>8</v>
      </c>
      <c r="D4285" s="1" t="s">
        <v>2117</v>
      </c>
      <c r="E4285" s="102">
        <v>30208</v>
      </c>
    </row>
    <row r="4286" spans="1:5" s="4" customFormat="1" ht="15.75" customHeight="1" x14ac:dyDescent="0.4">
      <c r="A4286" s="1" t="s">
        <v>9644</v>
      </c>
      <c r="B4286" s="1" t="s">
        <v>9681</v>
      </c>
      <c r="C4286" s="1" t="s">
        <v>8</v>
      </c>
      <c r="D4286" s="1" t="s">
        <v>2200</v>
      </c>
      <c r="E4286" s="102">
        <v>39949</v>
      </c>
    </row>
    <row r="4287" spans="1:5" s="4" customFormat="1" ht="15.75" customHeight="1" x14ac:dyDescent="0.4">
      <c r="A4287" s="1" t="s">
        <v>9933</v>
      </c>
      <c r="B4287" s="1" t="s">
        <v>9934</v>
      </c>
      <c r="C4287" s="1" t="s">
        <v>9</v>
      </c>
      <c r="D4287" s="1" t="s">
        <v>2124</v>
      </c>
      <c r="E4287" s="102">
        <v>213029</v>
      </c>
    </row>
    <row r="4288" spans="1:5" s="4" customFormat="1" ht="15.75" customHeight="1" x14ac:dyDescent="0.4">
      <c r="A4288" s="1" t="s">
        <v>9645</v>
      </c>
      <c r="B4288" s="1" t="s">
        <v>17402</v>
      </c>
      <c r="C4288" s="1" t="s">
        <v>8</v>
      </c>
      <c r="D4288" s="1" t="s">
        <v>2231</v>
      </c>
      <c r="E4288" s="102">
        <v>9292</v>
      </c>
    </row>
    <row r="4289" spans="1:5" s="4" customFormat="1" ht="15.75" customHeight="1" x14ac:dyDescent="0.4">
      <c r="A4289" s="1" t="s">
        <v>10976</v>
      </c>
      <c r="B4289" s="1" t="s">
        <v>10977</v>
      </c>
      <c r="C4289" s="1" t="s">
        <v>8</v>
      </c>
      <c r="D4289" s="1" t="s">
        <v>1709</v>
      </c>
      <c r="E4289" s="102">
        <v>42554</v>
      </c>
    </row>
    <row r="4290" spans="1:5" s="4" customFormat="1" ht="15.75" customHeight="1" x14ac:dyDescent="0.4">
      <c r="A4290" s="1" t="s">
        <v>10978</v>
      </c>
      <c r="B4290" s="1" t="s">
        <v>10979</v>
      </c>
      <c r="C4290" s="1" t="s">
        <v>8</v>
      </c>
      <c r="D4290" s="1" t="s">
        <v>1709</v>
      </c>
      <c r="E4290" s="102">
        <v>41948</v>
      </c>
    </row>
    <row r="4291" spans="1:5" s="4" customFormat="1" ht="15.75" customHeight="1" x14ac:dyDescent="0.4">
      <c r="A4291" s="1" t="s">
        <v>10980</v>
      </c>
      <c r="B4291" s="1" t="s">
        <v>10981</v>
      </c>
      <c r="C4291" s="1" t="s">
        <v>8</v>
      </c>
      <c r="D4291" s="1" t="s">
        <v>1709</v>
      </c>
      <c r="E4291" s="102">
        <v>50338</v>
      </c>
    </row>
    <row r="4292" spans="1:5" s="4" customFormat="1" ht="15.75" customHeight="1" x14ac:dyDescent="0.4">
      <c r="A4292" s="1" t="s">
        <v>10982</v>
      </c>
      <c r="B4292" s="1" t="s">
        <v>10983</v>
      </c>
      <c r="C4292" s="1" t="s">
        <v>8</v>
      </c>
      <c r="D4292" s="1" t="s">
        <v>1709</v>
      </c>
      <c r="E4292" s="102">
        <v>50302</v>
      </c>
    </row>
    <row r="4293" spans="1:5" s="4" customFormat="1" ht="15.75" customHeight="1" x14ac:dyDescent="0.4">
      <c r="A4293" s="1" t="s">
        <v>10984</v>
      </c>
      <c r="B4293" s="1" t="s">
        <v>10985</v>
      </c>
      <c r="C4293" s="1" t="s">
        <v>8</v>
      </c>
      <c r="D4293" s="1" t="s">
        <v>1709</v>
      </c>
      <c r="E4293" s="102">
        <v>50100</v>
      </c>
    </row>
    <row r="4294" spans="1:5" s="4" customFormat="1" ht="15.75" customHeight="1" x14ac:dyDescent="0.4">
      <c r="A4294" s="1" t="s">
        <v>9646</v>
      </c>
      <c r="B4294" s="1" t="s">
        <v>17403</v>
      </c>
      <c r="C4294" s="1" t="s">
        <v>9</v>
      </c>
      <c r="D4294" s="1" t="s">
        <v>17087</v>
      </c>
      <c r="E4294" s="102">
        <v>105007</v>
      </c>
    </row>
    <row r="4295" spans="1:5" s="4" customFormat="1" ht="15.75" customHeight="1" x14ac:dyDescent="0.4">
      <c r="A4295" s="1" t="s">
        <v>9760</v>
      </c>
      <c r="B4295" s="1" t="s">
        <v>9761</v>
      </c>
      <c r="C4295" s="1" t="s">
        <v>9</v>
      </c>
      <c r="D4295" s="1" t="s">
        <v>17087</v>
      </c>
      <c r="E4295" s="102">
        <v>0</v>
      </c>
    </row>
    <row r="4296" spans="1:5" s="4" customFormat="1" ht="15.75" customHeight="1" x14ac:dyDescent="0.4">
      <c r="A4296" s="1" t="s">
        <v>9762</v>
      </c>
      <c r="B4296" s="1" t="s">
        <v>9763</v>
      </c>
      <c r="C4296" s="1" t="s">
        <v>9</v>
      </c>
      <c r="D4296" s="1" t="s">
        <v>17087</v>
      </c>
      <c r="E4296" s="102">
        <v>0</v>
      </c>
    </row>
    <row r="4297" spans="1:5" s="4" customFormat="1" ht="15.75" customHeight="1" x14ac:dyDescent="0.4">
      <c r="A4297" s="1" t="s">
        <v>9935</v>
      </c>
      <c r="B4297" s="1" t="s">
        <v>19093</v>
      </c>
      <c r="C4297" s="1" t="s">
        <v>9</v>
      </c>
      <c r="D4297" s="1" t="s">
        <v>17087</v>
      </c>
      <c r="E4297" s="102">
        <v>0</v>
      </c>
    </row>
    <row r="4298" spans="1:5" s="4" customFormat="1" ht="15.75" customHeight="1" x14ac:dyDescent="0.4">
      <c r="A4298" s="1" t="s">
        <v>10986</v>
      </c>
      <c r="B4298" s="1" t="s">
        <v>17404</v>
      </c>
      <c r="C4298" s="1" t="s">
        <v>8</v>
      </c>
      <c r="D4298" s="1" t="s">
        <v>2117</v>
      </c>
      <c r="E4298" s="102">
        <v>0</v>
      </c>
    </row>
    <row r="4299" spans="1:5" s="4" customFormat="1" ht="15.75" customHeight="1" x14ac:dyDescent="0.4">
      <c r="A4299" s="1" t="s">
        <v>11789</v>
      </c>
      <c r="B4299" s="1" t="s">
        <v>11790</v>
      </c>
      <c r="C4299" s="1" t="s">
        <v>8</v>
      </c>
      <c r="D4299" s="1" t="s">
        <v>3218</v>
      </c>
      <c r="E4299" s="102">
        <v>0</v>
      </c>
    </row>
    <row r="4300" spans="1:5" s="4" customFormat="1" ht="15.75" customHeight="1" x14ac:dyDescent="0.4">
      <c r="A4300" s="1" t="s">
        <v>11791</v>
      </c>
      <c r="B4300" s="1" t="s">
        <v>11792</v>
      </c>
      <c r="C4300" s="1" t="s">
        <v>8</v>
      </c>
      <c r="D4300" s="1" t="s">
        <v>2782</v>
      </c>
      <c r="E4300" s="102">
        <v>0</v>
      </c>
    </row>
    <row r="4301" spans="1:5" s="4" customFormat="1" ht="15.75" customHeight="1" x14ac:dyDescent="0.4">
      <c r="A4301" s="1" t="s">
        <v>11793</v>
      </c>
      <c r="B4301" s="1" t="s">
        <v>11794</v>
      </c>
      <c r="C4301" s="1" t="s">
        <v>8</v>
      </c>
      <c r="D4301" s="1" t="s">
        <v>9006</v>
      </c>
      <c r="E4301" s="102">
        <v>28005</v>
      </c>
    </row>
    <row r="4302" spans="1:5" s="4" customFormat="1" ht="15.75" customHeight="1" x14ac:dyDescent="0.4">
      <c r="A4302" s="1" t="s">
        <v>11795</v>
      </c>
      <c r="B4302" s="1" t="s">
        <v>11796</v>
      </c>
      <c r="C4302" s="1" t="s">
        <v>8</v>
      </c>
      <c r="D4302" s="1" t="s">
        <v>2065</v>
      </c>
      <c r="E4302" s="102">
        <v>0</v>
      </c>
    </row>
    <row r="4303" spans="1:5" s="4" customFormat="1" ht="15.75" customHeight="1" x14ac:dyDescent="0.4">
      <c r="A4303" s="1" t="s">
        <v>9936</v>
      </c>
      <c r="B4303" s="1" t="s">
        <v>9937</v>
      </c>
      <c r="C4303" s="1" t="s">
        <v>8</v>
      </c>
      <c r="D4303" s="1" t="s">
        <v>9006</v>
      </c>
      <c r="E4303" s="102">
        <v>0</v>
      </c>
    </row>
    <row r="4304" spans="1:5" s="4" customFormat="1" ht="15.75" customHeight="1" x14ac:dyDescent="0.4">
      <c r="A4304" s="1" t="s">
        <v>9938</v>
      </c>
      <c r="B4304" s="1" t="s">
        <v>19094</v>
      </c>
      <c r="C4304" s="1" t="s">
        <v>8</v>
      </c>
      <c r="D4304" s="1" t="s">
        <v>9006</v>
      </c>
      <c r="E4304" s="102">
        <v>56250</v>
      </c>
    </row>
    <row r="4305" spans="1:5" s="4" customFormat="1" ht="15.75" customHeight="1" x14ac:dyDescent="0.4">
      <c r="A4305" s="1" t="s">
        <v>10987</v>
      </c>
      <c r="B4305" s="1" t="s">
        <v>13519</v>
      </c>
      <c r="C4305" s="1" t="s">
        <v>8</v>
      </c>
      <c r="D4305" s="1" t="s">
        <v>9006</v>
      </c>
      <c r="E4305" s="102">
        <v>61435</v>
      </c>
    </row>
    <row r="4306" spans="1:5" s="4" customFormat="1" ht="15.75" customHeight="1" x14ac:dyDescent="0.4">
      <c r="A4306" s="1" t="s">
        <v>10988</v>
      </c>
      <c r="B4306" s="1" t="s">
        <v>19095</v>
      </c>
      <c r="C4306" s="1" t="s">
        <v>8</v>
      </c>
      <c r="D4306" s="1" t="s">
        <v>9006</v>
      </c>
      <c r="E4306" s="102">
        <v>53702</v>
      </c>
    </row>
    <row r="4307" spans="1:5" s="4" customFormat="1" ht="15.75" customHeight="1" x14ac:dyDescent="0.4">
      <c r="A4307" s="1" t="s">
        <v>10989</v>
      </c>
      <c r="B4307" s="1" t="s">
        <v>10990</v>
      </c>
      <c r="C4307" s="1" t="s">
        <v>9</v>
      </c>
      <c r="D4307" s="1" t="s">
        <v>17087</v>
      </c>
      <c r="E4307" s="102">
        <v>0</v>
      </c>
    </row>
    <row r="4308" spans="1:5" s="4" customFormat="1" ht="15.75" customHeight="1" x14ac:dyDescent="0.4">
      <c r="A4308" s="1" t="s">
        <v>12526</v>
      </c>
      <c r="B4308" s="1" t="s">
        <v>17405</v>
      </c>
      <c r="C4308" s="1" t="s">
        <v>10</v>
      </c>
      <c r="D4308" s="1" t="s">
        <v>3122</v>
      </c>
      <c r="E4308" s="102">
        <v>0</v>
      </c>
    </row>
    <row r="4309" spans="1:5" s="4" customFormat="1" ht="15.75" customHeight="1" x14ac:dyDescent="0.4">
      <c r="A4309" s="1" t="s">
        <v>9939</v>
      </c>
      <c r="B4309" s="1" t="s">
        <v>9940</v>
      </c>
      <c r="C4309" s="1" t="s">
        <v>8</v>
      </c>
      <c r="D4309" s="1" t="s">
        <v>2117</v>
      </c>
      <c r="E4309" s="102">
        <v>0</v>
      </c>
    </row>
    <row r="4310" spans="1:5" s="4" customFormat="1" ht="15.75" customHeight="1" x14ac:dyDescent="0.4">
      <c r="A4310" s="1" t="s">
        <v>9941</v>
      </c>
      <c r="B4310" s="1" t="s">
        <v>9942</v>
      </c>
      <c r="C4310" s="1" t="s">
        <v>8</v>
      </c>
      <c r="D4310" s="1" t="s">
        <v>2117</v>
      </c>
      <c r="E4310" s="102">
        <v>1160765</v>
      </c>
    </row>
    <row r="4311" spans="1:5" s="4" customFormat="1" ht="15.75" customHeight="1" x14ac:dyDescent="0.4">
      <c r="A4311" s="1" t="s">
        <v>9647</v>
      </c>
      <c r="B4311" s="1" t="s">
        <v>17406</v>
      </c>
      <c r="C4311" s="1" t="s">
        <v>4</v>
      </c>
      <c r="D4311" s="1" t="s">
        <v>1999</v>
      </c>
      <c r="E4311" s="102">
        <v>0</v>
      </c>
    </row>
    <row r="4312" spans="1:5" s="4" customFormat="1" ht="15.75" customHeight="1" x14ac:dyDescent="0.4">
      <c r="A4312" s="1" t="s">
        <v>9648</v>
      </c>
      <c r="B4312" s="1" t="s">
        <v>9682</v>
      </c>
      <c r="C4312" s="1" t="s">
        <v>4</v>
      </c>
      <c r="D4312" s="1" t="s">
        <v>1999</v>
      </c>
      <c r="E4312" s="102">
        <v>65457</v>
      </c>
    </row>
    <row r="4313" spans="1:5" s="4" customFormat="1" ht="15.75" customHeight="1" x14ac:dyDescent="0.4">
      <c r="A4313" s="1" t="s">
        <v>9649</v>
      </c>
      <c r="B4313" s="1" t="s">
        <v>9683</v>
      </c>
      <c r="C4313" s="1" t="s">
        <v>4</v>
      </c>
      <c r="D4313" s="1" t="s">
        <v>1999</v>
      </c>
      <c r="E4313" s="102">
        <v>69461</v>
      </c>
    </row>
    <row r="4314" spans="1:5" s="4" customFormat="1" ht="15.75" customHeight="1" x14ac:dyDescent="0.4">
      <c r="A4314" s="1" t="s">
        <v>9650</v>
      </c>
      <c r="B4314" s="1" t="s">
        <v>9684</v>
      </c>
      <c r="C4314" s="1" t="s">
        <v>4</v>
      </c>
      <c r="D4314" s="1" t="s">
        <v>1999</v>
      </c>
      <c r="E4314" s="102">
        <v>235542</v>
      </c>
    </row>
    <row r="4315" spans="1:5" s="4" customFormat="1" ht="15.75" customHeight="1" x14ac:dyDescent="0.4">
      <c r="A4315" s="1" t="s">
        <v>9651</v>
      </c>
      <c r="B4315" s="1" t="s">
        <v>9685</v>
      </c>
      <c r="C4315" s="1" t="s">
        <v>4</v>
      </c>
      <c r="D4315" s="1" t="s">
        <v>1999</v>
      </c>
      <c r="E4315" s="102">
        <v>132309</v>
      </c>
    </row>
    <row r="4316" spans="1:5" s="4" customFormat="1" ht="15.75" customHeight="1" x14ac:dyDescent="0.4">
      <c r="A4316" s="1" t="s">
        <v>9652</v>
      </c>
      <c r="B4316" s="1" t="s">
        <v>9686</v>
      </c>
      <c r="C4316" s="1" t="s">
        <v>4</v>
      </c>
      <c r="D4316" s="1" t="s">
        <v>1999</v>
      </c>
      <c r="E4316" s="102">
        <v>64714</v>
      </c>
    </row>
    <row r="4317" spans="1:5" s="4" customFormat="1" ht="15.75" customHeight="1" x14ac:dyDescent="0.4">
      <c r="A4317" s="1" t="s">
        <v>10991</v>
      </c>
      <c r="B4317" s="1" t="s">
        <v>10992</v>
      </c>
      <c r="C4317" s="1" t="s">
        <v>11</v>
      </c>
      <c r="D4317" s="1" t="s">
        <v>13825</v>
      </c>
      <c r="E4317" s="102">
        <v>0</v>
      </c>
    </row>
    <row r="4318" spans="1:5" s="4" customFormat="1" ht="15.75" customHeight="1" x14ac:dyDescent="0.4">
      <c r="A4318" s="1" t="s">
        <v>10993</v>
      </c>
      <c r="B4318" s="1" t="s">
        <v>10994</v>
      </c>
      <c r="C4318" s="1" t="s">
        <v>11</v>
      </c>
      <c r="D4318" s="1" t="s">
        <v>13825</v>
      </c>
      <c r="E4318" s="102">
        <v>0</v>
      </c>
    </row>
    <row r="4319" spans="1:5" s="4" customFormat="1" ht="15.75" customHeight="1" x14ac:dyDescent="0.4">
      <c r="A4319" s="1" t="s">
        <v>9943</v>
      </c>
      <c r="B4319" s="1" t="s">
        <v>11797</v>
      </c>
      <c r="C4319" s="1" t="s">
        <v>9</v>
      </c>
      <c r="D4319" s="1" t="s">
        <v>4233</v>
      </c>
      <c r="E4319" s="102">
        <v>0</v>
      </c>
    </row>
    <row r="4320" spans="1:5" s="4" customFormat="1" ht="15.75" customHeight="1" x14ac:dyDescent="0.4">
      <c r="A4320" s="1" t="s">
        <v>10995</v>
      </c>
      <c r="B4320" s="1" t="s">
        <v>10996</v>
      </c>
      <c r="C4320" s="1" t="s">
        <v>9</v>
      </c>
      <c r="D4320" s="1" t="s">
        <v>13825</v>
      </c>
      <c r="E4320" s="102">
        <v>0</v>
      </c>
    </row>
    <row r="4321" spans="1:5" s="4" customFormat="1" ht="15.75" customHeight="1" x14ac:dyDescent="0.4">
      <c r="A4321" s="1" t="s">
        <v>9944</v>
      </c>
      <c r="B4321" s="1" t="s">
        <v>9945</v>
      </c>
      <c r="C4321" s="1" t="s">
        <v>9</v>
      </c>
      <c r="D4321" s="1" t="s">
        <v>17087</v>
      </c>
      <c r="E4321" s="102">
        <v>0</v>
      </c>
    </row>
    <row r="4322" spans="1:5" s="4" customFormat="1" ht="15.75" customHeight="1" x14ac:dyDescent="0.4">
      <c r="A4322" s="1" t="s">
        <v>9946</v>
      </c>
      <c r="B4322" s="1" t="s">
        <v>9947</v>
      </c>
      <c r="C4322" s="1" t="s">
        <v>9</v>
      </c>
      <c r="D4322" s="1" t="s">
        <v>17087</v>
      </c>
      <c r="E4322" s="102">
        <v>0</v>
      </c>
    </row>
    <row r="4323" spans="1:5" s="4" customFormat="1" ht="15.75" customHeight="1" x14ac:dyDescent="0.4">
      <c r="A4323" s="1" t="s">
        <v>9948</v>
      </c>
      <c r="B4323" s="1" t="s">
        <v>9949</v>
      </c>
      <c r="C4323" s="1" t="s">
        <v>9</v>
      </c>
      <c r="D4323" s="1" t="s">
        <v>17087</v>
      </c>
      <c r="E4323" s="102">
        <v>83630</v>
      </c>
    </row>
    <row r="4324" spans="1:5" s="4" customFormat="1" ht="15.75" customHeight="1" x14ac:dyDescent="0.4">
      <c r="A4324" s="1" t="s">
        <v>10997</v>
      </c>
      <c r="B4324" s="1" t="s">
        <v>10998</v>
      </c>
      <c r="C4324" s="1" t="s">
        <v>8</v>
      </c>
      <c r="D4324" s="1" t="s">
        <v>2117</v>
      </c>
      <c r="E4324" s="102">
        <v>437</v>
      </c>
    </row>
    <row r="4325" spans="1:5" s="4" customFormat="1" ht="15.75" customHeight="1" x14ac:dyDescent="0.4">
      <c r="A4325" s="1" t="s">
        <v>9950</v>
      </c>
      <c r="B4325" s="1" t="s">
        <v>9951</v>
      </c>
      <c r="C4325" s="1" t="s">
        <v>8</v>
      </c>
      <c r="D4325" s="1" t="s">
        <v>2062</v>
      </c>
      <c r="E4325" s="102">
        <v>0</v>
      </c>
    </row>
    <row r="4326" spans="1:5" s="4" customFormat="1" ht="15.75" customHeight="1" x14ac:dyDescent="0.4">
      <c r="A4326" s="1" t="s">
        <v>9952</v>
      </c>
      <c r="B4326" s="1" t="s">
        <v>9953</v>
      </c>
      <c r="C4326" s="1" t="s">
        <v>8</v>
      </c>
      <c r="D4326" s="1" t="s">
        <v>2062</v>
      </c>
      <c r="E4326" s="102">
        <v>0</v>
      </c>
    </row>
    <row r="4327" spans="1:5" s="4" customFormat="1" ht="15.5" customHeight="1" x14ac:dyDescent="0.4">
      <c r="A4327" s="1" t="s">
        <v>9954</v>
      </c>
      <c r="B4327" s="1" t="s">
        <v>9955</v>
      </c>
      <c r="C4327" s="1" t="s">
        <v>8</v>
      </c>
      <c r="D4327" s="1" t="s">
        <v>2062</v>
      </c>
      <c r="E4327" s="102">
        <v>0</v>
      </c>
    </row>
    <row r="4328" spans="1:5" s="4" customFormat="1" ht="15.75" customHeight="1" x14ac:dyDescent="0.4">
      <c r="A4328" s="1" t="s">
        <v>10999</v>
      </c>
      <c r="B4328" s="1" t="s">
        <v>17407</v>
      </c>
      <c r="C4328" s="1" t="s">
        <v>11429</v>
      </c>
      <c r="D4328" s="1" t="s">
        <v>4928</v>
      </c>
      <c r="E4328" s="102">
        <v>0</v>
      </c>
    </row>
    <row r="4329" spans="1:5" s="4" customFormat="1" ht="15.75" customHeight="1" x14ac:dyDescent="0.4">
      <c r="A4329" s="1" t="s">
        <v>9653</v>
      </c>
      <c r="B4329" s="1" t="s">
        <v>9687</v>
      </c>
      <c r="C4329" s="1" t="s">
        <v>8</v>
      </c>
      <c r="D4329" s="1" t="s">
        <v>2200</v>
      </c>
      <c r="E4329" s="102">
        <v>0</v>
      </c>
    </row>
    <row r="4330" spans="1:5" s="4" customFormat="1" ht="15.75" customHeight="1" x14ac:dyDescent="0.4">
      <c r="A4330" s="1" t="s">
        <v>9956</v>
      </c>
      <c r="B4330" s="1" t="s">
        <v>9957</v>
      </c>
      <c r="C4330" s="1" t="s">
        <v>8</v>
      </c>
      <c r="D4330" s="1" t="s">
        <v>1709</v>
      </c>
      <c r="E4330" s="102">
        <v>25578</v>
      </c>
    </row>
    <row r="4331" spans="1:5" s="4" customFormat="1" ht="15.75" customHeight="1" x14ac:dyDescent="0.4">
      <c r="A4331" s="1" t="s">
        <v>9958</v>
      </c>
      <c r="B4331" s="1" t="s">
        <v>17408</v>
      </c>
      <c r="C4331" s="1" t="s">
        <v>8</v>
      </c>
      <c r="D4331" s="1" t="s">
        <v>2380</v>
      </c>
      <c r="E4331" s="102">
        <v>0</v>
      </c>
    </row>
    <row r="4332" spans="1:5" s="4" customFormat="1" ht="15.75" customHeight="1" x14ac:dyDescent="0.4">
      <c r="A4332" s="1" t="s">
        <v>9959</v>
      </c>
      <c r="B4332" s="1" t="s">
        <v>19096</v>
      </c>
      <c r="C4332" s="1" t="s">
        <v>9</v>
      </c>
      <c r="D4332" s="1" t="s">
        <v>17087</v>
      </c>
      <c r="E4332" s="102">
        <v>0</v>
      </c>
    </row>
    <row r="4333" spans="1:5" s="4" customFormat="1" ht="15.75" customHeight="1" x14ac:dyDescent="0.4">
      <c r="A4333" s="1" t="s">
        <v>11000</v>
      </c>
      <c r="B4333" s="1" t="s">
        <v>11001</v>
      </c>
      <c r="C4333" s="1" t="s">
        <v>9</v>
      </c>
      <c r="D4333" s="1" t="s">
        <v>17087</v>
      </c>
      <c r="E4333" s="102">
        <v>0</v>
      </c>
    </row>
    <row r="4334" spans="1:5" s="4" customFormat="1" ht="15.75" customHeight="1" x14ac:dyDescent="0.4">
      <c r="A4334" s="1" t="s">
        <v>11002</v>
      </c>
      <c r="B4334" s="1" t="s">
        <v>11003</v>
      </c>
      <c r="C4334" s="1" t="s">
        <v>8</v>
      </c>
      <c r="D4334" s="1" t="s">
        <v>1709</v>
      </c>
      <c r="E4334" s="102">
        <v>36158</v>
      </c>
    </row>
    <row r="4335" spans="1:5" s="4" customFormat="1" ht="15.75" customHeight="1" x14ac:dyDescent="0.4">
      <c r="A4335" s="1" t="s">
        <v>11004</v>
      </c>
      <c r="B4335" s="1" t="s">
        <v>6752</v>
      </c>
      <c r="C4335" s="1" t="s">
        <v>9</v>
      </c>
      <c r="D4335" s="1" t="s">
        <v>1709</v>
      </c>
      <c r="E4335" s="102">
        <v>0</v>
      </c>
    </row>
    <row r="4336" spans="1:5" s="4" customFormat="1" ht="15.75" customHeight="1" x14ac:dyDescent="0.4">
      <c r="A4336" s="1" t="s">
        <v>9960</v>
      </c>
      <c r="B4336" s="1" t="s">
        <v>9961</v>
      </c>
      <c r="C4336" s="1" t="s">
        <v>9</v>
      </c>
      <c r="D4336" s="1" t="s">
        <v>2380</v>
      </c>
      <c r="E4336" s="102">
        <v>0</v>
      </c>
    </row>
    <row r="4337" spans="1:5" s="4" customFormat="1" ht="15.75" customHeight="1" x14ac:dyDescent="0.4">
      <c r="A4337" s="1" t="s">
        <v>11005</v>
      </c>
      <c r="B4337" s="1" t="s">
        <v>11006</v>
      </c>
      <c r="C4337" s="1" t="s">
        <v>9</v>
      </c>
      <c r="D4337" s="1" t="s">
        <v>170</v>
      </c>
      <c r="E4337" s="102">
        <v>0</v>
      </c>
    </row>
    <row r="4338" spans="1:5" s="4" customFormat="1" ht="15.75" customHeight="1" x14ac:dyDescent="0.4">
      <c r="A4338" s="1" t="s">
        <v>9654</v>
      </c>
      <c r="B4338" s="1" t="s">
        <v>9688</v>
      </c>
      <c r="C4338" s="1" t="s">
        <v>9</v>
      </c>
      <c r="D4338" s="1" t="s">
        <v>1999</v>
      </c>
      <c r="E4338" s="102">
        <v>953873</v>
      </c>
    </row>
    <row r="4339" spans="1:5" s="4" customFormat="1" ht="15.75" customHeight="1" x14ac:dyDescent="0.4">
      <c r="A4339" s="1" t="s">
        <v>11007</v>
      </c>
      <c r="B4339" s="1" t="s">
        <v>11008</v>
      </c>
      <c r="C4339" s="1" t="s">
        <v>9</v>
      </c>
      <c r="D4339" s="1" t="s">
        <v>1709</v>
      </c>
      <c r="E4339" s="102">
        <v>514905</v>
      </c>
    </row>
    <row r="4340" spans="1:5" s="4" customFormat="1" ht="15.75" customHeight="1" x14ac:dyDescent="0.4">
      <c r="A4340" s="1" t="s">
        <v>11009</v>
      </c>
      <c r="B4340" s="1" t="s">
        <v>17409</v>
      </c>
      <c r="C4340" s="1" t="s">
        <v>9</v>
      </c>
      <c r="D4340" s="1" t="s">
        <v>1709</v>
      </c>
      <c r="E4340" s="102">
        <v>151078</v>
      </c>
    </row>
    <row r="4341" spans="1:5" s="4" customFormat="1" ht="15.75" customHeight="1" x14ac:dyDescent="0.4">
      <c r="A4341" s="1" t="s">
        <v>11010</v>
      </c>
      <c r="B4341" s="1" t="s">
        <v>17410</v>
      </c>
      <c r="C4341" s="1" t="s">
        <v>9</v>
      </c>
      <c r="D4341" s="1" t="s">
        <v>1709</v>
      </c>
      <c r="E4341" s="102">
        <v>120975</v>
      </c>
    </row>
    <row r="4342" spans="1:5" s="4" customFormat="1" ht="15.75" customHeight="1" x14ac:dyDescent="0.4">
      <c r="A4342" s="1" t="s">
        <v>11011</v>
      </c>
      <c r="B4342" s="1" t="s">
        <v>17411</v>
      </c>
      <c r="C4342" s="1" t="s">
        <v>9</v>
      </c>
      <c r="D4342" s="1" t="s">
        <v>1709</v>
      </c>
      <c r="E4342" s="102">
        <v>196914</v>
      </c>
    </row>
    <row r="4343" spans="1:5" s="4" customFormat="1" ht="15.75" customHeight="1" x14ac:dyDescent="0.4">
      <c r="A4343" s="1" t="s">
        <v>11012</v>
      </c>
      <c r="B4343" s="1" t="s">
        <v>17412</v>
      </c>
      <c r="C4343" s="1" t="s">
        <v>9</v>
      </c>
      <c r="D4343" s="1" t="s">
        <v>1709</v>
      </c>
      <c r="E4343" s="102">
        <v>165038</v>
      </c>
    </row>
    <row r="4344" spans="1:5" s="4" customFormat="1" ht="15.75" customHeight="1" x14ac:dyDescent="0.4">
      <c r="A4344" s="1" t="s">
        <v>9962</v>
      </c>
      <c r="B4344" s="1" t="s">
        <v>9963</v>
      </c>
      <c r="C4344" s="1" t="s">
        <v>9</v>
      </c>
      <c r="D4344" s="1" t="s">
        <v>2200</v>
      </c>
      <c r="E4344" s="102">
        <v>0</v>
      </c>
    </row>
    <row r="4345" spans="1:5" s="4" customFormat="1" ht="15.75" customHeight="1" x14ac:dyDescent="0.4">
      <c r="A4345" s="1" t="s">
        <v>9964</v>
      </c>
      <c r="B4345" s="1" t="s">
        <v>19097</v>
      </c>
      <c r="C4345" s="1" t="s">
        <v>9</v>
      </c>
      <c r="D4345" s="1" t="s">
        <v>2200</v>
      </c>
      <c r="E4345" s="102">
        <v>0</v>
      </c>
    </row>
    <row r="4346" spans="1:5" s="4" customFormat="1" ht="15.75" customHeight="1" x14ac:dyDescent="0.4">
      <c r="A4346" s="1" t="s">
        <v>9965</v>
      </c>
      <c r="B4346" s="1" t="s">
        <v>17413</v>
      </c>
      <c r="C4346" s="1" t="s">
        <v>9</v>
      </c>
      <c r="D4346" s="1" t="s">
        <v>1709</v>
      </c>
      <c r="E4346" s="102">
        <v>16705</v>
      </c>
    </row>
    <row r="4347" spans="1:5" s="4" customFormat="1" ht="15.75" customHeight="1" x14ac:dyDescent="0.4">
      <c r="A4347" s="1" t="s">
        <v>9966</v>
      </c>
      <c r="B4347" s="1" t="s">
        <v>19098</v>
      </c>
      <c r="C4347" s="1" t="s">
        <v>11</v>
      </c>
      <c r="D4347" s="1" t="s">
        <v>2034</v>
      </c>
      <c r="E4347" s="102">
        <v>0</v>
      </c>
    </row>
    <row r="4348" spans="1:5" s="4" customFormat="1" ht="15.75" customHeight="1" x14ac:dyDescent="0.4">
      <c r="A4348" s="1" t="s">
        <v>9967</v>
      </c>
      <c r="B4348" s="1" t="s">
        <v>9968</v>
      </c>
      <c r="C4348" s="1" t="s">
        <v>8</v>
      </c>
      <c r="D4348" s="1" t="s">
        <v>2065</v>
      </c>
      <c r="E4348" s="102">
        <v>0</v>
      </c>
    </row>
    <row r="4349" spans="1:5" s="4" customFormat="1" ht="15.75" customHeight="1" x14ac:dyDescent="0.4">
      <c r="A4349" s="1" t="s">
        <v>9969</v>
      </c>
      <c r="B4349" s="1" t="s">
        <v>9970</v>
      </c>
      <c r="C4349" s="1" t="s">
        <v>8</v>
      </c>
      <c r="D4349" s="1" t="s">
        <v>2065</v>
      </c>
      <c r="E4349" s="102">
        <v>0</v>
      </c>
    </row>
    <row r="4350" spans="1:5" s="4" customFormat="1" ht="15.75" customHeight="1" x14ac:dyDescent="0.4">
      <c r="A4350" s="1" t="s">
        <v>9971</v>
      </c>
      <c r="B4350" s="1" t="s">
        <v>9972</v>
      </c>
      <c r="C4350" s="1" t="s">
        <v>9</v>
      </c>
      <c r="D4350" s="1" t="s">
        <v>17087</v>
      </c>
      <c r="E4350" s="102">
        <v>0</v>
      </c>
    </row>
    <row r="4351" spans="1:5" s="4" customFormat="1" ht="15.75" customHeight="1" x14ac:dyDescent="0.4">
      <c r="A4351" s="1" t="s">
        <v>9973</v>
      </c>
      <c r="B4351" s="1" t="s">
        <v>9974</v>
      </c>
      <c r="C4351" s="1" t="s">
        <v>9</v>
      </c>
      <c r="D4351" s="1" t="s">
        <v>17087</v>
      </c>
      <c r="E4351" s="102">
        <v>151927</v>
      </c>
    </row>
    <row r="4352" spans="1:5" s="4" customFormat="1" ht="15.75" customHeight="1" x14ac:dyDescent="0.4">
      <c r="A4352" s="1" t="s">
        <v>9975</v>
      </c>
      <c r="B4352" s="1" t="s">
        <v>9976</v>
      </c>
      <c r="C4352" s="1" t="s">
        <v>9</v>
      </c>
      <c r="D4352" s="1" t="s">
        <v>17087</v>
      </c>
      <c r="E4352" s="102">
        <v>171098</v>
      </c>
    </row>
    <row r="4353" spans="1:5" s="4" customFormat="1" ht="15.75" customHeight="1" x14ac:dyDescent="0.4">
      <c r="A4353" s="1" t="s">
        <v>9764</v>
      </c>
      <c r="B4353" s="1" t="s">
        <v>17414</v>
      </c>
      <c r="C4353" s="1" t="s">
        <v>9</v>
      </c>
      <c r="D4353" s="1" t="s">
        <v>2990</v>
      </c>
      <c r="E4353" s="102">
        <v>0</v>
      </c>
    </row>
    <row r="4354" spans="1:5" s="4" customFormat="1" ht="15.75" customHeight="1" x14ac:dyDescent="0.4">
      <c r="A4354" s="1" t="s">
        <v>11013</v>
      </c>
      <c r="B4354" s="1" t="s">
        <v>17415</v>
      </c>
      <c r="C4354" s="1" t="s">
        <v>9</v>
      </c>
      <c r="D4354" s="1" t="s">
        <v>2990</v>
      </c>
      <c r="E4354" s="102">
        <v>17907</v>
      </c>
    </row>
    <row r="4355" spans="1:5" s="4" customFormat="1" ht="15.75" customHeight="1" x14ac:dyDescent="0.4">
      <c r="A4355" s="1" t="s">
        <v>11014</v>
      </c>
      <c r="B4355" s="1" t="s">
        <v>17416</v>
      </c>
      <c r="C4355" s="1" t="s">
        <v>9</v>
      </c>
      <c r="D4355" s="1" t="s">
        <v>2990</v>
      </c>
      <c r="E4355" s="102">
        <v>18869</v>
      </c>
    </row>
    <row r="4356" spans="1:5" s="4" customFormat="1" ht="15.75" customHeight="1" x14ac:dyDescent="0.4">
      <c r="A4356" s="1" t="s">
        <v>11015</v>
      </c>
      <c r="B4356" s="1" t="s">
        <v>17417</v>
      </c>
      <c r="C4356" s="1" t="s">
        <v>9</v>
      </c>
      <c r="D4356" s="1" t="s">
        <v>2990</v>
      </c>
      <c r="E4356" s="102">
        <v>30271</v>
      </c>
    </row>
    <row r="4357" spans="1:5" s="4" customFormat="1" ht="15.75" customHeight="1" x14ac:dyDescent="0.4">
      <c r="A4357" s="1" t="s">
        <v>11016</v>
      </c>
      <c r="B4357" s="1" t="s">
        <v>17418</v>
      </c>
      <c r="C4357" s="1" t="s">
        <v>9</v>
      </c>
      <c r="D4357" s="1" t="s">
        <v>2990</v>
      </c>
      <c r="E4357" s="102">
        <v>40171</v>
      </c>
    </row>
    <row r="4358" spans="1:5" s="4" customFormat="1" ht="15.75" customHeight="1" x14ac:dyDescent="0.4">
      <c r="A4358" s="1" t="s">
        <v>12527</v>
      </c>
      <c r="B4358" s="1" t="s">
        <v>12528</v>
      </c>
      <c r="C4358" s="1" t="s">
        <v>9</v>
      </c>
      <c r="D4358" s="1" t="s">
        <v>17087</v>
      </c>
      <c r="E4358" s="102">
        <v>691115</v>
      </c>
    </row>
    <row r="4359" spans="1:5" s="4" customFormat="1" ht="15.75" customHeight="1" x14ac:dyDescent="0.4">
      <c r="A4359" s="1" t="s">
        <v>13628</v>
      </c>
      <c r="B4359" s="1" t="s">
        <v>13518</v>
      </c>
      <c r="C4359" s="1" t="s">
        <v>8</v>
      </c>
      <c r="D4359" s="1" t="s">
        <v>2117</v>
      </c>
      <c r="E4359" s="102">
        <v>0</v>
      </c>
    </row>
    <row r="4360" spans="1:5" s="4" customFormat="1" ht="15.75" customHeight="1" x14ac:dyDescent="0.4">
      <c r="A4360" s="1" t="s">
        <v>9977</v>
      </c>
      <c r="B4360" s="1" t="s">
        <v>9978</v>
      </c>
      <c r="C4360" s="1" t="s">
        <v>9</v>
      </c>
      <c r="D4360" s="1" t="s">
        <v>2227</v>
      </c>
      <c r="E4360" s="102">
        <v>0</v>
      </c>
    </row>
    <row r="4361" spans="1:5" s="4" customFormat="1" ht="15.75" customHeight="1" x14ac:dyDescent="0.4">
      <c r="A4361" s="1" t="s">
        <v>11017</v>
      </c>
      <c r="B4361" s="1" t="s">
        <v>19099</v>
      </c>
      <c r="C4361" s="1" t="s">
        <v>8</v>
      </c>
      <c r="D4361" s="1" t="s">
        <v>1709</v>
      </c>
      <c r="E4361" s="102">
        <v>95452</v>
      </c>
    </row>
    <row r="4362" spans="1:5" s="4" customFormat="1" ht="15.75" customHeight="1" x14ac:dyDescent="0.4">
      <c r="A4362" s="1" t="s">
        <v>9979</v>
      </c>
      <c r="B4362" s="1" t="s">
        <v>13517</v>
      </c>
      <c r="C4362" s="1" t="s">
        <v>8</v>
      </c>
      <c r="D4362" s="1" t="s">
        <v>23</v>
      </c>
      <c r="E4362" s="102">
        <v>0</v>
      </c>
    </row>
    <row r="4363" spans="1:5" s="4" customFormat="1" ht="15.5" customHeight="1" x14ac:dyDescent="0.4">
      <c r="A4363" s="1" t="s">
        <v>9980</v>
      </c>
      <c r="B4363" s="1" t="s">
        <v>9981</v>
      </c>
      <c r="C4363" s="1" t="s">
        <v>8</v>
      </c>
      <c r="D4363" s="1" t="s">
        <v>1709</v>
      </c>
      <c r="E4363" s="102">
        <v>31932</v>
      </c>
    </row>
    <row r="4364" spans="1:5" s="4" customFormat="1" ht="15.75" customHeight="1" x14ac:dyDescent="0.4">
      <c r="A4364" s="1" t="s">
        <v>9982</v>
      </c>
      <c r="B4364" s="1" t="s">
        <v>9983</v>
      </c>
      <c r="C4364" s="1" t="s">
        <v>8</v>
      </c>
      <c r="D4364" s="1" t="s">
        <v>1709</v>
      </c>
      <c r="E4364" s="102">
        <v>46250</v>
      </c>
    </row>
    <row r="4365" spans="1:5" s="4" customFormat="1" ht="15.75" customHeight="1" x14ac:dyDescent="0.4">
      <c r="A4365" s="1" t="s">
        <v>11018</v>
      </c>
      <c r="B4365" s="1" t="s">
        <v>11019</v>
      </c>
      <c r="C4365" s="1" t="s">
        <v>8</v>
      </c>
      <c r="D4365" s="1" t="s">
        <v>2117</v>
      </c>
      <c r="E4365" s="102">
        <v>30694</v>
      </c>
    </row>
    <row r="4366" spans="1:5" s="4" customFormat="1" ht="15.75" customHeight="1" x14ac:dyDescent="0.4">
      <c r="A4366" s="1" t="s">
        <v>9984</v>
      </c>
      <c r="B4366" s="1" t="s">
        <v>9985</v>
      </c>
      <c r="C4366" s="1" t="s">
        <v>8</v>
      </c>
      <c r="D4366" s="1" t="s">
        <v>9006</v>
      </c>
      <c r="E4366" s="102">
        <v>241295</v>
      </c>
    </row>
    <row r="4367" spans="1:5" s="4" customFormat="1" ht="15.75" customHeight="1" x14ac:dyDescent="0.4">
      <c r="A4367" s="1" t="s">
        <v>11020</v>
      </c>
      <c r="B4367" s="1" t="s">
        <v>17419</v>
      </c>
      <c r="C4367" s="1" t="s">
        <v>8</v>
      </c>
      <c r="D4367" s="1" t="s">
        <v>2772</v>
      </c>
      <c r="E4367" s="102">
        <v>54674</v>
      </c>
    </row>
    <row r="4368" spans="1:5" s="4" customFormat="1" ht="15.75" customHeight="1" x14ac:dyDescent="0.4">
      <c r="A4368" s="1" t="s">
        <v>9986</v>
      </c>
      <c r="B4368" s="1" t="s">
        <v>17420</v>
      </c>
      <c r="C4368" s="1" t="s">
        <v>8</v>
      </c>
      <c r="D4368" s="1" t="s">
        <v>9006</v>
      </c>
      <c r="E4368" s="102">
        <v>0</v>
      </c>
    </row>
    <row r="4369" spans="1:5" s="4" customFormat="1" ht="15.75" customHeight="1" x14ac:dyDescent="0.4">
      <c r="A4369" s="1" t="s">
        <v>11798</v>
      </c>
      <c r="B4369" s="1" t="s">
        <v>11799</v>
      </c>
      <c r="C4369" s="1" t="s">
        <v>9</v>
      </c>
      <c r="D4369" s="1" t="s">
        <v>2171</v>
      </c>
      <c r="E4369" s="102">
        <v>0</v>
      </c>
    </row>
    <row r="4370" spans="1:5" s="4" customFormat="1" ht="15.75" customHeight="1" x14ac:dyDescent="0.4">
      <c r="A4370" s="1" t="s">
        <v>9987</v>
      </c>
      <c r="B4370" s="1" t="s">
        <v>9988</v>
      </c>
      <c r="C4370" s="1" t="s">
        <v>8</v>
      </c>
      <c r="D4370" s="1" t="s">
        <v>1709</v>
      </c>
      <c r="E4370" s="102">
        <v>35429</v>
      </c>
    </row>
    <row r="4371" spans="1:5" s="4" customFormat="1" ht="15.75" customHeight="1" x14ac:dyDescent="0.4">
      <c r="A4371" s="1" t="s">
        <v>11021</v>
      </c>
      <c r="B4371" s="1" t="s">
        <v>11022</v>
      </c>
      <c r="C4371" s="1" t="s">
        <v>9</v>
      </c>
      <c r="D4371" s="1" t="s">
        <v>2117</v>
      </c>
      <c r="E4371" s="102">
        <v>0</v>
      </c>
    </row>
    <row r="4372" spans="1:5" s="4" customFormat="1" ht="15.75" customHeight="1" x14ac:dyDescent="0.4">
      <c r="A4372" s="1" t="s">
        <v>12529</v>
      </c>
      <c r="B4372" s="1" t="s">
        <v>17421</v>
      </c>
      <c r="C4372" s="1" t="s">
        <v>4</v>
      </c>
      <c r="D4372" s="1" t="s">
        <v>2231</v>
      </c>
      <c r="E4372" s="102">
        <v>0</v>
      </c>
    </row>
    <row r="4373" spans="1:5" s="4" customFormat="1" ht="15.75" customHeight="1" x14ac:dyDescent="0.4">
      <c r="A4373" s="1" t="s">
        <v>9989</v>
      </c>
      <c r="B4373" s="1" t="s">
        <v>9990</v>
      </c>
      <c r="C4373" s="1" t="s">
        <v>8</v>
      </c>
      <c r="D4373" s="1" t="s">
        <v>2117</v>
      </c>
      <c r="E4373" s="102">
        <v>7886680</v>
      </c>
    </row>
    <row r="4374" spans="1:5" s="4" customFormat="1" ht="15.75" customHeight="1" x14ac:dyDescent="0.4">
      <c r="A4374" s="1" t="s">
        <v>9991</v>
      </c>
      <c r="B4374" s="1" t="s">
        <v>17422</v>
      </c>
      <c r="C4374" s="1" t="s">
        <v>8</v>
      </c>
      <c r="D4374" s="1" t="s">
        <v>1709</v>
      </c>
      <c r="E4374" s="102">
        <v>26231</v>
      </c>
    </row>
    <row r="4375" spans="1:5" s="4" customFormat="1" ht="15.75" customHeight="1" x14ac:dyDescent="0.4">
      <c r="A4375" s="1" t="s">
        <v>11023</v>
      </c>
      <c r="B4375" s="1" t="s">
        <v>19100</v>
      </c>
      <c r="C4375" s="1" t="s">
        <v>8</v>
      </c>
      <c r="D4375" s="1" t="s">
        <v>1709</v>
      </c>
      <c r="E4375" s="102">
        <v>0</v>
      </c>
    </row>
    <row r="4376" spans="1:5" s="4" customFormat="1" ht="15.75" customHeight="1" x14ac:dyDescent="0.4">
      <c r="A4376" s="1" t="s">
        <v>9992</v>
      </c>
      <c r="B4376" s="1" t="s">
        <v>19101</v>
      </c>
      <c r="C4376" s="1" t="s">
        <v>8</v>
      </c>
      <c r="D4376" s="1" t="s">
        <v>1709</v>
      </c>
      <c r="E4376" s="102">
        <v>57057</v>
      </c>
    </row>
    <row r="4377" spans="1:5" s="4" customFormat="1" ht="15.75" customHeight="1" x14ac:dyDescent="0.4">
      <c r="A4377" s="1" t="s">
        <v>11024</v>
      </c>
      <c r="B4377" s="1" t="s">
        <v>19102</v>
      </c>
      <c r="C4377" s="1" t="s">
        <v>8</v>
      </c>
      <c r="D4377" s="1" t="s">
        <v>1709</v>
      </c>
      <c r="E4377" s="102">
        <v>15807</v>
      </c>
    </row>
    <row r="4378" spans="1:5" s="4" customFormat="1" ht="15.75" customHeight="1" x14ac:dyDescent="0.4">
      <c r="A4378" s="1" t="s">
        <v>9993</v>
      </c>
      <c r="B4378" s="1" t="s">
        <v>19103</v>
      </c>
      <c r="C4378" s="1" t="s">
        <v>8</v>
      </c>
      <c r="D4378" s="1" t="s">
        <v>1709</v>
      </c>
      <c r="E4378" s="102">
        <v>0</v>
      </c>
    </row>
    <row r="4379" spans="1:5" s="4" customFormat="1" ht="15.75" customHeight="1" x14ac:dyDescent="0.4">
      <c r="A4379" s="1" t="s">
        <v>9994</v>
      </c>
      <c r="B4379" s="1" t="s">
        <v>19104</v>
      </c>
      <c r="C4379" s="1" t="s">
        <v>8</v>
      </c>
      <c r="D4379" s="1" t="s">
        <v>1709</v>
      </c>
      <c r="E4379" s="102">
        <v>68813</v>
      </c>
    </row>
    <row r="4380" spans="1:5" s="4" customFormat="1" ht="15.75" customHeight="1" x14ac:dyDescent="0.4">
      <c r="A4380" s="1" t="s">
        <v>9995</v>
      </c>
      <c r="B4380" s="1" t="s">
        <v>19105</v>
      </c>
      <c r="C4380" s="1" t="s">
        <v>8</v>
      </c>
      <c r="D4380" s="1" t="s">
        <v>1709</v>
      </c>
      <c r="E4380" s="102">
        <v>0</v>
      </c>
    </row>
    <row r="4381" spans="1:5" s="4" customFormat="1" ht="15.75" customHeight="1" x14ac:dyDescent="0.4">
      <c r="A4381" s="1" t="s">
        <v>11025</v>
      </c>
      <c r="B4381" s="1" t="s">
        <v>11026</v>
      </c>
      <c r="C4381" s="1" t="s">
        <v>8</v>
      </c>
      <c r="D4381" s="1" t="s">
        <v>2231</v>
      </c>
      <c r="E4381" s="102">
        <v>0</v>
      </c>
    </row>
    <row r="4382" spans="1:5" s="4" customFormat="1" ht="15.75" customHeight="1" x14ac:dyDescent="0.4">
      <c r="A4382" s="1" t="s">
        <v>9996</v>
      </c>
      <c r="B4382" s="1" t="s">
        <v>12518</v>
      </c>
      <c r="C4382" s="1" t="s">
        <v>8</v>
      </c>
      <c r="D4382" s="1" t="s">
        <v>1709</v>
      </c>
      <c r="E4382" s="102">
        <v>22897</v>
      </c>
    </row>
    <row r="4383" spans="1:5" s="4" customFormat="1" ht="15.75" customHeight="1" x14ac:dyDescent="0.4">
      <c r="A4383" s="1" t="s">
        <v>11027</v>
      </c>
      <c r="B4383" s="1" t="s">
        <v>17423</v>
      </c>
      <c r="C4383" s="1" t="s">
        <v>8</v>
      </c>
      <c r="D4383" s="1" t="s">
        <v>2090</v>
      </c>
      <c r="E4383" s="102">
        <v>0</v>
      </c>
    </row>
    <row r="4384" spans="1:5" s="4" customFormat="1" ht="15.75" customHeight="1" x14ac:dyDescent="0.4">
      <c r="A4384" s="1" t="s">
        <v>11028</v>
      </c>
      <c r="B4384" s="1" t="s">
        <v>11029</v>
      </c>
      <c r="C4384" s="1" t="s">
        <v>8</v>
      </c>
      <c r="D4384" s="1" t="s">
        <v>2012</v>
      </c>
      <c r="E4384" s="102">
        <v>0</v>
      </c>
    </row>
    <row r="4385" spans="1:5" s="4" customFormat="1" ht="15.75" customHeight="1" x14ac:dyDescent="0.4">
      <c r="A4385" s="1" t="s">
        <v>9997</v>
      </c>
      <c r="B4385" s="1" t="s">
        <v>9998</v>
      </c>
      <c r="C4385" s="1" t="s">
        <v>9</v>
      </c>
      <c r="D4385" s="1" t="s">
        <v>1999</v>
      </c>
      <c r="E4385" s="102">
        <v>0</v>
      </c>
    </row>
    <row r="4386" spans="1:5" s="4" customFormat="1" ht="15.75" customHeight="1" x14ac:dyDescent="0.4">
      <c r="A4386" s="1" t="s">
        <v>11307</v>
      </c>
      <c r="B4386" s="1" t="s">
        <v>11318</v>
      </c>
      <c r="C4386" s="1" t="s">
        <v>9</v>
      </c>
      <c r="D4386" s="1" t="s">
        <v>2409</v>
      </c>
      <c r="E4386" s="102">
        <v>0</v>
      </c>
    </row>
    <row r="4387" spans="1:5" s="4" customFormat="1" ht="15.75" customHeight="1" x14ac:dyDescent="0.4">
      <c r="A4387" s="1" t="s">
        <v>9999</v>
      </c>
      <c r="B4387" s="1" t="s">
        <v>15185</v>
      </c>
      <c r="C4387" s="1" t="s">
        <v>8</v>
      </c>
      <c r="D4387" s="1" t="s">
        <v>2380</v>
      </c>
      <c r="E4387" s="102">
        <v>0</v>
      </c>
    </row>
    <row r="4388" spans="1:5" s="4" customFormat="1" ht="15.75" customHeight="1" x14ac:dyDescent="0.4">
      <c r="A4388" s="1" t="s">
        <v>11030</v>
      </c>
      <c r="B4388" s="1" t="s">
        <v>11031</v>
      </c>
      <c r="C4388" s="1" t="s">
        <v>8</v>
      </c>
      <c r="D4388" s="1" t="s">
        <v>2231</v>
      </c>
      <c r="E4388" s="102">
        <v>0</v>
      </c>
    </row>
    <row r="4389" spans="1:5" s="4" customFormat="1" ht="15.75" customHeight="1" x14ac:dyDescent="0.4">
      <c r="A4389" s="1" t="s">
        <v>11032</v>
      </c>
      <c r="B4389" s="1" t="s">
        <v>19106</v>
      </c>
      <c r="C4389" s="1" t="s">
        <v>8</v>
      </c>
      <c r="D4389" s="1" t="s">
        <v>1709</v>
      </c>
      <c r="E4389" s="102">
        <v>124496</v>
      </c>
    </row>
    <row r="4390" spans="1:5" s="4" customFormat="1" ht="15.75" customHeight="1" x14ac:dyDescent="0.4">
      <c r="A4390" s="1" t="s">
        <v>11033</v>
      </c>
      <c r="B4390" s="1" t="s">
        <v>19107</v>
      </c>
      <c r="C4390" s="1" t="s">
        <v>8</v>
      </c>
      <c r="D4390" s="1" t="s">
        <v>1709</v>
      </c>
      <c r="E4390" s="102">
        <v>98057</v>
      </c>
    </row>
    <row r="4391" spans="1:5" s="4" customFormat="1" ht="15.75" customHeight="1" x14ac:dyDescent="0.4">
      <c r="A4391" s="1" t="s">
        <v>11034</v>
      </c>
      <c r="B4391" s="1" t="s">
        <v>19108</v>
      </c>
      <c r="C4391" s="1" t="s">
        <v>8</v>
      </c>
      <c r="D4391" s="1" t="s">
        <v>1709</v>
      </c>
      <c r="E4391" s="102">
        <v>90953</v>
      </c>
    </row>
    <row r="4392" spans="1:5" s="4" customFormat="1" ht="15.75" customHeight="1" x14ac:dyDescent="0.4">
      <c r="A4392" s="1" t="s">
        <v>11035</v>
      </c>
      <c r="B4392" s="1" t="s">
        <v>19109</v>
      </c>
      <c r="C4392" s="1" t="s">
        <v>8</v>
      </c>
      <c r="D4392" s="1" t="s">
        <v>1709</v>
      </c>
      <c r="E4392" s="102">
        <v>105010</v>
      </c>
    </row>
    <row r="4393" spans="1:5" s="4" customFormat="1" ht="15.75" customHeight="1" x14ac:dyDescent="0.4">
      <c r="A4393" s="1" t="s">
        <v>11036</v>
      </c>
      <c r="B4393" s="1" t="s">
        <v>19110</v>
      </c>
      <c r="C4393" s="1" t="s">
        <v>8</v>
      </c>
      <c r="D4393" s="1" t="s">
        <v>1709</v>
      </c>
      <c r="E4393" s="102">
        <v>77016</v>
      </c>
    </row>
    <row r="4394" spans="1:5" s="4" customFormat="1" ht="15.75" customHeight="1" x14ac:dyDescent="0.4">
      <c r="A4394" s="1" t="s">
        <v>11037</v>
      </c>
      <c r="B4394" s="1" t="s">
        <v>19111</v>
      </c>
      <c r="C4394" s="1" t="s">
        <v>8</v>
      </c>
      <c r="D4394" s="1" t="s">
        <v>1709</v>
      </c>
      <c r="E4394" s="102">
        <v>40204</v>
      </c>
    </row>
    <row r="4395" spans="1:5" s="4" customFormat="1" ht="15.75" customHeight="1" x14ac:dyDescent="0.4">
      <c r="A4395" s="1" t="s">
        <v>11038</v>
      </c>
      <c r="B4395" s="1" t="s">
        <v>19112</v>
      </c>
      <c r="C4395" s="1" t="s">
        <v>8</v>
      </c>
      <c r="D4395" s="1" t="s">
        <v>1709</v>
      </c>
      <c r="E4395" s="102">
        <v>53688</v>
      </c>
    </row>
    <row r="4396" spans="1:5" s="4" customFormat="1" ht="15.75" customHeight="1" x14ac:dyDescent="0.4">
      <c r="A4396" s="1" t="s">
        <v>11039</v>
      </c>
      <c r="B4396" s="1" t="s">
        <v>19113</v>
      </c>
      <c r="C4396" s="1" t="s">
        <v>8</v>
      </c>
      <c r="D4396" s="1" t="s">
        <v>1709</v>
      </c>
      <c r="E4396" s="102">
        <v>72777</v>
      </c>
    </row>
    <row r="4397" spans="1:5" s="4" customFormat="1" ht="15.75" customHeight="1" x14ac:dyDescent="0.4">
      <c r="A4397" s="1" t="s">
        <v>11040</v>
      </c>
      <c r="B4397" s="1" t="s">
        <v>19114</v>
      </c>
      <c r="C4397" s="1" t="s">
        <v>8</v>
      </c>
      <c r="D4397" s="1" t="s">
        <v>1709</v>
      </c>
      <c r="E4397" s="102">
        <v>327861</v>
      </c>
    </row>
    <row r="4398" spans="1:5" s="4" customFormat="1" ht="15.75" customHeight="1" x14ac:dyDescent="0.4">
      <c r="A4398" s="1" t="s">
        <v>11041</v>
      </c>
      <c r="B4398" s="1" t="s">
        <v>19115</v>
      </c>
      <c r="C4398" s="1" t="s">
        <v>8</v>
      </c>
      <c r="D4398" s="1" t="s">
        <v>1709</v>
      </c>
      <c r="E4398" s="102">
        <v>123019</v>
      </c>
    </row>
    <row r="4399" spans="1:5" s="4" customFormat="1" ht="15.75" customHeight="1" x14ac:dyDescent="0.4">
      <c r="A4399" s="1" t="s">
        <v>11042</v>
      </c>
      <c r="B4399" s="1" t="s">
        <v>19116</v>
      </c>
      <c r="C4399" s="1" t="s">
        <v>8</v>
      </c>
      <c r="D4399" s="1" t="s">
        <v>1709</v>
      </c>
      <c r="E4399" s="102">
        <v>119119</v>
      </c>
    </row>
    <row r="4400" spans="1:5" s="4" customFormat="1" ht="15.75" customHeight="1" x14ac:dyDescent="0.4">
      <c r="A4400" s="1" t="s">
        <v>11043</v>
      </c>
      <c r="B4400" s="1" t="s">
        <v>19117</v>
      </c>
      <c r="C4400" s="1" t="s">
        <v>8</v>
      </c>
      <c r="D4400" s="1" t="s">
        <v>1709</v>
      </c>
      <c r="E4400" s="102">
        <v>25280</v>
      </c>
    </row>
    <row r="4401" spans="1:5" s="4" customFormat="1" ht="15.75" customHeight="1" x14ac:dyDescent="0.4">
      <c r="A4401" s="1" t="s">
        <v>11044</v>
      </c>
      <c r="B4401" s="1" t="s">
        <v>19118</v>
      </c>
      <c r="C4401" s="1" t="s">
        <v>8</v>
      </c>
      <c r="D4401" s="1" t="s">
        <v>1709</v>
      </c>
      <c r="E4401" s="102">
        <v>66392</v>
      </c>
    </row>
    <row r="4402" spans="1:5" s="4" customFormat="1" ht="15.75" customHeight="1" x14ac:dyDescent="0.4">
      <c r="A4402" s="1" t="s">
        <v>11045</v>
      </c>
      <c r="B4402" s="1" t="s">
        <v>19119</v>
      </c>
      <c r="C4402" s="1" t="s">
        <v>8</v>
      </c>
      <c r="D4402" s="1" t="s">
        <v>2334</v>
      </c>
      <c r="E4402" s="102">
        <v>514941</v>
      </c>
    </row>
    <row r="4403" spans="1:5" s="4" customFormat="1" ht="15.75" customHeight="1" x14ac:dyDescent="0.4">
      <c r="A4403" s="1" t="s">
        <v>11046</v>
      </c>
      <c r="B4403" s="1" t="s">
        <v>19120</v>
      </c>
      <c r="C4403" s="1" t="s">
        <v>8</v>
      </c>
      <c r="D4403" s="1" t="s">
        <v>1709</v>
      </c>
      <c r="E4403" s="102">
        <v>65714</v>
      </c>
    </row>
    <row r="4404" spans="1:5" s="4" customFormat="1" ht="15.75" customHeight="1" x14ac:dyDescent="0.4">
      <c r="A4404" s="1" t="s">
        <v>11047</v>
      </c>
      <c r="B4404" s="1" t="s">
        <v>19121</v>
      </c>
      <c r="C4404" s="1" t="s">
        <v>8</v>
      </c>
      <c r="D4404" s="1" t="s">
        <v>1709</v>
      </c>
      <c r="E4404" s="102">
        <v>98211</v>
      </c>
    </row>
    <row r="4405" spans="1:5" s="4" customFormat="1" ht="15.75" customHeight="1" x14ac:dyDescent="0.4">
      <c r="A4405" s="1" t="s">
        <v>11048</v>
      </c>
      <c r="B4405" s="1" t="s">
        <v>19122</v>
      </c>
      <c r="C4405" s="1" t="s">
        <v>8</v>
      </c>
      <c r="D4405" s="1" t="s">
        <v>1709</v>
      </c>
      <c r="E4405" s="102">
        <v>57228</v>
      </c>
    </row>
    <row r="4406" spans="1:5" s="4" customFormat="1" ht="15.75" customHeight="1" x14ac:dyDescent="0.4">
      <c r="A4406" s="1" t="s">
        <v>11049</v>
      </c>
      <c r="B4406" s="1" t="s">
        <v>19123</v>
      </c>
      <c r="C4406" s="1" t="s">
        <v>8</v>
      </c>
      <c r="D4406" s="1" t="s">
        <v>1709</v>
      </c>
      <c r="E4406" s="102">
        <v>0</v>
      </c>
    </row>
    <row r="4407" spans="1:5" s="4" customFormat="1" ht="15.75" customHeight="1" x14ac:dyDescent="0.4">
      <c r="A4407" s="1" t="s">
        <v>11050</v>
      </c>
      <c r="B4407" s="1" t="s">
        <v>19124</v>
      </c>
      <c r="C4407" s="1" t="s">
        <v>8</v>
      </c>
      <c r="D4407" s="1" t="s">
        <v>1709</v>
      </c>
      <c r="E4407" s="102">
        <v>0</v>
      </c>
    </row>
    <row r="4408" spans="1:5" s="4" customFormat="1" ht="15.75" customHeight="1" x14ac:dyDescent="0.4">
      <c r="A4408" s="1" t="s">
        <v>11051</v>
      </c>
      <c r="B4408" s="1" t="s">
        <v>19125</v>
      </c>
      <c r="C4408" s="1" t="s">
        <v>8</v>
      </c>
      <c r="D4408" s="1" t="s">
        <v>1709</v>
      </c>
      <c r="E4408" s="102">
        <v>0</v>
      </c>
    </row>
    <row r="4409" spans="1:5" s="4" customFormat="1" ht="15.75" customHeight="1" x14ac:dyDescent="0.4">
      <c r="A4409" s="1" t="s">
        <v>11052</v>
      </c>
      <c r="B4409" s="1" t="s">
        <v>19126</v>
      </c>
      <c r="C4409" s="1" t="s">
        <v>8</v>
      </c>
      <c r="D4409" s="1" t="s">
        <v>1709</v>
      </c>
      <c r="E4409" s="102">
        <v>0</v>
      </c>
    </row>
    <row r="4410" spans="1:5" s="4" customFormat="1" ht="15.75" customHeight="1" x14ac:dyDescent="0.4">
      <c r="A4410" s="1" t="s">
        <v>11053</v>
      </c>
      <c r="B4410" s="1" t="s">
        <v>19127</v>
      </c>
      <c r="C4410" s="1" t="s">
        <v>8</v>
      </c>
      <c r="D4410" s="1" t="s">
        <v>1709</v>
      </c>
      <c r="E4410" s="102">
        <v>54538</v>
      </c>
    </row>
    <row r="4411" spans="1:5" s="4" customFormat="1" ht="15.75" customHeight="1" x14ac:dyDescent="0.4">
      <c r="A4411" s="1" t="s">
        <v>11054</v>
      </c>
      <c r="B4411" s="1" t="s">
        <v>19128</v>
      </c>
      <c r="C4411" s="1" t="s">
        <v>8</v>
      </c>
      <c r="D4411" s="1" t="s">
        <v>1709</v>
      </c>
      <c r="E4411" s="102">
        <v>0</v>
      </c>
    </row>
    <row r="4412" spans="1:5" s="4" customFormat="1" ht="15.75" customHeight="1" x14ac:dyDescent="0.4">
      <c r="A4412" s="1" t="s">
        <v>11055</v>
      </c>
      <c r="B4412" s="1" t="s">
        <v>19129</v>
      </c>
      <c r="C4412" s="1" t="s">
        <v>8</v>
      </c>
      <c r="D4412" s="1" t="s">
        <v>1709</v>
      </c>
      <c r="E4412" s="102">
        <v>63254</v>
      </c>
    </row>
    <row r="4413" spans="1:5" s="4" customFormat="1" ht="15.75" customHeight="1" x14ac:dyDescent="0.4">
      <c r="A4413" s="1" t="s">
        <v>11056</v>
      </c>
      <c r="B4413" s="1" t="s">
        <v>19130</v>
      </c>
      <c r="C4413" s="1" t="s">
        <v>8</v>
      </c>
      <c r="D4413" s="1" t="s">
        <v>1709</v>
      </c>
      <c r="E4413" s="102">
        <v>57955</v>
      </c>
    </row>
    <row r="4414" spans="1:5" s="4" customFormat="1" ht="15.75" customHeight="1" x14ac:dyDescent="0.4">
      <c r="A4414" s="1" t="s">
        <v>11057</v>
      </c>
      <c r="B4414" s="1" t="s">
        <v>19131</v>
      </c>
      <c r="C4414" s="1" t="s">
        <v>8</v>
      </c>
      <c r="D4414" s="1" t="s">
        <v>1709</v>
      </c>
      <c r="E4414" s="102">
        <v>74611</v>
      </c>
    </row>
    <row r="4415" spans="1:5" s="4" customFormat="1" ht="15.75" customHeight="1" x14ac:dyDescent="0.4">
      <c r="A4415" s="1" t="s">
        <v>11058</v>
      </c>
      <c r="B4415" s="1" t="s">
        <v>19132</v>
      </c>
      <c r="C4415" s="1" t="s">
        <v>8</v>
      </c>
      <c r="D4415" s="1" t="s">
        <v>1709</v>
      </c>
      <c r="E4415" s="102">
        <v>25705</v>
      </c>
    </row>
    <row r="4416" spans="1:5" s="4" customFormat="1" ht="15.75" customHeight="1" x14ac:dyDescent="0.4">
      <c r="A4416" s="1" t="s">
        <v>11059</v>
      </c>
      <c r="B4416" s="1" t="s">
        <v>19133</v>
      </c>
      <c r="C4416" s="1" t="s">
        <v>8</v>
      </c>
      <c r="D4416" s="1" t="s">
        <v>1709</v>
      </c>
      <c r="E4416" s="102">
        <v>0</v>
      </c>
    </row>
    <row r="4417" spans="1:5" s="4" customFormat="1" ht="15.75" customHeight="1" x14ac:dyDescent="0.4">
      <c r="A4417" s="1" t="s">
        <v>11060</v>
      </c>
      <c r="B4417" s="1" t="s">
        <v>19134</v>
      </c>
      <c r="C4417" s="1" t="s">
        <v>8</v>
      </c>
      <c r="D4417" s="1" t="s">
        <v>1709</v>
      </c>
      <c r="E4417" s="102">
        <v>69441</v>
      </c>
    </row>
    <row r="4418" spans="1:5" s="4" customFormat="1" ht="15.75" customHeight="1" x14ac:dyDescent="0.4">
      <c r="A4418" s="1" t="s">
        <v>11061</v>
      </c>
      <c r="B4418" s="1" t="s">
        <v>19135</v>
      </c>
      <c r="C4418" s="1" t="s">
        <v>8</v>
      </c>
      <c r="D4418" s="1" t="s">
        <v>1709</v>
      </c>
      <c r="E4418" s="102">
        <v>73849</v>
      </c>
    </row>
    <row r="4419" spans="1:5" s="4" customFormat="1" ht="15.75" customHeight="1" x14ac:dyDescent="0.4">
      <c r="A4419" s="1" t="s">
        <v>11062</v>
      </c>
      <c r="B4419" s="1" t="s">
        <v>19136</v>
      </c>
      <c r="C4419" s="1" t="s">
        <v>8</v>
      </c>
      <c r="D4419" s="1" t="s">
        <v>1709</v>
      </c>
      <c r="E4419" s="102">
        <v>78777</v>
      </c>
    </row>
    <row r="4420" spans="1:5" s="4" customFormat="1" ht="15.75" customHeight="1" x14ac:dyDescent="0.4">
      <c r="A4420" s="1" t="s">
        <v>11063</v>
      </c>
      <c r="B4420" s="1" t="s">
        <v>11064</v>
      </c>
      <c r="C4420" s="1" t="s">
        <v>8</v>
      </c>
      <c r="D4420" s="1" t="s">
        <v>170</v>
      </c>
      <c r="E4420" s="102">
        <v>0</v>
      </c>
    </row>
    <row r="4421" spans="1:5" s="4" customFormat="1" ht="15.75" customHeight="1" x14ac:dyDescent="0.4">
      <c r="A4421" s="1" t="s">
        <v>11065</v>
      </c>
      <c r="B4421" s="1" t="s">
        <v>17425</v>
      </c>
      <c r="C4421" s="1" t="s">
        <v>8</v>
      </c>
      <c r="D4421" s="1" t="s">
        <v>170</v>
      </c>
      <c r="E4421" s="102">
        <v>2</v>
      </c>
    </row>
    <row r="4422" spans="1:5" s="4" customFormat="1" ht="15.75" customHeight="1" x14ac:dyDescent="0.4">
      <c r="A4422" s="1" t="s">
        <v>11066</v>
      </c>
      <c r="B4422" s="1" t="s">
        <v>11067</v>
      </c>
      <c r="C4422" s="1" t="s">
        <v>8</v>
      </c>
      <c r="D4422" s="1" t="s">
        <v>3218</v>
      </c>
      <c r="E4422" s="102">
        <v>0</v>
      </c>
    </row>
    <row r="4423" spans="1:5" s="4" customFormat="1" ht="15.75" customHeight="1" x14ac:dyDescent="0.4">
      <c r="A4423" s="1" t="s">
        <v>11068</v>
      </c>
      <c r="B4423" s="1" t="s">
        <v>13516</v>
      </c>
      <c r="C4423" s="1" t="s">
        <v>8</v>
      </c>
      <c r="D4423" s="1" t="s">
        <v>3218</v>
      </c>
      <c r="E4423" s="102">
        <v>0</v>
      </c>
    </row>
    <row r="4424" spans="1:5" s="4" customFormat="1" ht="15.75" customHeight="1" x14ac:dyDescent="0.4">
      <c r="A4424" s="1" t="s">
        <v>11069</v>
      </c>
      <c r="B4424" s="1" t="s">
        <v>19137</v>
      </c>
      <c r="C4424" s="1" t="s">
        <v>8</v>
      </c>
      <c r="D4424" s="1" t="s">
        <v>2062</v>
      </c>
      <c r="E4424" s="102">
        <v>30270</v>
      </c>
    </row>
    <row r="4425" spans="1:5" s="4" customFormat="1" ht="15.75" customHeight="1" x14ac:dyDescent="0.4">
      <c r="A4425" s="1" t="s">
        <v>11070</v>
      </c>
      <c r="B4425" s="1" t="s">
        <v>19138</v>
      </c>
      <c r="C4425" s="1" t="s">
        <v>8</v>
      </c>
      <c r="D4425" s="1" t="s">
        <v>2062</v>
      </c>
      <c r="E4425" s="102">
        <v>21730</v>
      </c>
    </row>
    <row r="4426" spans="1:5" s="4" customFormat="1" ht="15.75" customHeight="1" x14ac:dyDescent="0.4">
      <c r="A4426" s="1" t="s">
        <v>11071</v>
      </c>
      <c r="B4426" s="1" t="s">
        <v>19139</v>
      </c>
      <c r="C4426" s="1" t="s">
        <v>8</v>
      </c>
      <c r="D4426" s="1" t="s">
        <v>2062</v>
      </c>
      <c r="E4426" s="102">
        <v>0</v>
      </c>
    </row>
    <row r="4427" spans="1:5" s="4" customFormat="1" ht="15.75" customHeight="1" x14ac:dyDescent="0.4">
      <c r="A4427" s="1" t="s">
        <v>11072</v>
      </c>
      <c r="B4427" s="1" t="s">
        <v>19140</v>
      </c>
      <c r="C4427" s="1" t="s">
        <v>8</v>
      </c>
      <c r="D4427" s="1" t="s">
        <v>2062</v>
      </c>
      <c r="E4427" s="102">
        <v>0</v>
      </c>
    </row>
    <row r="4428" spans="1:5" s="4" customFormat="1" ht="15.75" customHeight="1" x14ac:dyDescent="0.4">
      <c r="A4428" s="1" t="s">
        <v>11073</v>
      </c>
      <c r="B4428" s="1" t="s">
        <v>19141</v>
      </c>
      <c r="C4428" s="1" t="s">
        <v>8</v>
      </c>
      <c r="D4428" s="1" t="s">
        <v>2062</v>
      </c>
      <c r="E4428" s="102">
        <v>0</v>
      </c>
    </row>
    <row r="4429" spans="1:5" s="4" customFormat="1" ht="15.75" customHeight="1" x14ac:dyDescent="0.4">
      <c r="A4429" s="1" t="s">
        <v>11074</v>
      </c>
      <c r="B4429" s="1" t="s">
        <v>19142</v>
      </c>
      <c r="C4429" s="1" t="s">
        <v>8</v>
      </c>
      <c r="D4429" s="1" t="s">
        <v>2062</v>
      </c>
      <c r="E4429" s="102">
        <v>0</v>
      </c>
    </row>
    <row r="4430" spans="1:5" s="4" customFormat="1" ht="15.75" customHeight="1" x14ac:dyDescent="0.4">
      <c r="A4430" s="1" t="s">
        <v>11075</v>
      </c>
      <c r="B4430" s="1" t="s">
        <v>19143</v>
      </c>
      <c r="C4430" s="1" t="s">
        <v>8</v>
      </c>
      <c r="D4430" s="1" t="s">
        <v>2062</v>
      </c>
      <c r="E4430" s="102">
        <v>0</v>
      </c>
    </row>
    <row r="4431" spans="1:5" s="4" customFormat="1" ht="15.75" customHeight="1" x14ac:dyDescent="0.4">
      <c r="A4431" s="1" t="s">
        <v>11076</v>
      </c>
      <c r="B4431" s="1" t="s">
        <v>19144</v>
      </c>
      <c r="C4431" s="1" t="s">
        <v>8</v>
      </c>
      <c r="D4431" s="1" t="s">
        <v>2062</v>
      </c>
      <c r="E4431" s="102">
        <v>0</v>
      </c>
    </row>
    <row r="4432" spans="1:5" s="4" customFormat="1" ht="15.75" customHeight="1" x14ac:dyDescent="0.4">
      <c r="A4432" s="1" t="s">
        <v>11077</v>
      </c>
      <c r="B4432" s="1" t="s">
        <v>19145</v>
      </c>
      <c r="C4432" s="1" t="s">
        <v>8</v>
      </c>
      <c r="D4432" s="1" t="s">
        <v>2062</v>
      </c>
      <c r="E4432" s="102">
        <v>0</v>
      </c>
    </row>
    <row r="4433" spans="1:5" s="4" customFormat="1" ht="15.75" customHeight="1" x14ac:dyDescent="0.4">
      <c r="A4433" s="1" t="s">
        <v>11078</v>
      </c>
      <c r="B4433" s="1" t="s">
        <v>19146</v>
      </c>
      <c r="C4433" s="1" t="s">
        <v>8</v>
      </c>
      <c r="D4433" s="1" t="s">
        <v>2062</v>
      </c>
      <c r="E4433" s="102">
        <v>0</v>
      </c>
    </row>
    <row r="4434" spans="1:5" s="4" customFormat="1" ht="15.75" customHeight="1" x14ac:dyDescent="0.4">
      <c r="A4434" s="1" t="s">
        <v>11079</v>
      </c>
      <c r="B4434" s="1" t="s">
        <v>19147</v>
      </c>
      <c r="C4434" s="1" t="s">
        <v>8</v>
      </c>
      <c r="D4434" s="1" t="s">
        <v>2062</v>
      </c>
      <c r="E4434" s="102">
        <v>0</v>
      </c>
    </row>
    <row r="4435" spans="1:5" s="4" customFormat="1" ht="15.75" customHeight="1" x14ac:dyDescent="0.4">
      <c r="A4435" s="1" t="s">
        <v>11080</v>
      </c>
      <c r="B4435" s="1" t="s">
        <v>19148</v>
      </c>
      <c r="C4435" s="1" t="s">
        <v>8</v>
      </c>
      <c r="D4435" s="1" t="s">
        <v>2062</v>
      </c>
      <c r="E4435" s="102">
        <v>0</v>
      </c>
    </row>
    <row r="4436" spans="1:5" s="4" customFormat="1" ht="15.75" customHeight="1" x14ac:dyDescent="0.4">
      <c r="A4436" s="1" t="s">
        <v>11081</v>
      </c>
      <c r="B4436" s="1" t="s">
        <v>19149</v>
      </c>
      <c r="C4436" s="1" t="s">
        <v>8</v>
      </c>
      <c r="D4436" s="1" t="s">
        <v>2062</v>
      </c>
      <c r="E4436" s="102">
        <v>0</v>
      </c>
    </row>
    <row r="4437" spans="1:5" s="4" customFormat="1" ht="15.75" customHeight="1" x14ac:dyDescent="0.4">
      <c r="A4437" s="1" t="s">
        <v>11082</v>
      </c>
      <c r="B4437" s="1" t="s">
        <v>19150</v>
      </c>
      <c r="C4437" s="1" t="s">
        <v>8</v>
      </c>
      <c r="D4437" s="1" t="s">
        <v>2062</v>
      </c>
      <c r="E4437" s="102">
        <v>0</v>
      </c>
    </row>
    <row r="4438" spans="1:5" s="4" customFormat="1" ht="15.75" customHeight="1" x14ac:dyDescent="0.4">
      <c r="A4438" s="1" t="s">
        <v>11083</v>
      </c>
      <c r="B4438" s="1" t="s">
        <v>19151</v>
      </c>
      <c r="C4438" s="1" t="s">
        <v>8</v>
      </c>
      <c r="D4438" s="1" t="s">
        <v>2062</v>
      </c>
      <c r="E4438" s="102">
        <v>0</v>
      </c>
    </row>
    <row r="4439" spans="1:5" s="4" customFormat="1" ht="15.75" customHeight="1" x14ac:dyDescent="0.4">
      <c r="A4439" s="1" t="s">
        <v>11084</v>
      </c>
      <c r="B4439" s="1" t="s">
        <v>19152</v>
      </c>
      <c r="C4439" s="1" t="s">
        <v>8</v>
      </c>
      <c r="D4439" s="1" t="s">
        <v>2062</v>
      </c>
      <c r="E4439" s="102">
        <v>0</v>
      </c>
    </row>
    <row r="4440" spans="1:5" s="4" customFormat="1" ht="15.75" customHeight="1" x14ac:dyDescent="0.4">
      <c r="A4440" s="1" t="s">
        <v>11085</v>
      </c>
      <c r="B4440" s="1" t="s">
        <v>19153</v>
      </c>
      <c r="C4440" s="1" t="s">
        <v>8</v>
      </c>
      <c r="D4440" s="1" t="s">
        <v>2062</v>
      </c>
      <c r="E4440" s="102">
        <v>0</v>
      </c>
    </row>
    <row r="4441" spans="1:5" s="4" customFormat="1" ht="15.75" customHeight="1" x14ac:dyDescent="0.4">
      <c r="A4441" s="1" t="s">
        <v>11086</v>
      </c>
      <c r="B4441" s="1" t="s">
        <v>19154</v>
      </c>
      <c r="C4441" s="1" t="s">
        <v>8</v>
      </c>
      <c r="D4441" s="1" t="s">
        <v>2062</v>
      </c>
      <c r="E4441" s="102">
        <v>0</v>
      </c>
    </row>
    <row r="4442" spans="1:5" s="4" customFormat="1" ht="15.75" customHeight="1" x14ac:dyDescent="0.4">
      <c r="A4442" s="1" t="s">
        <v>11087</v>
      </c>
      <c r="B4442" s="1" t="s">
        <v>19155</v>
      </c>
      <c r="C4442" s="1" t="s">
        <v>8</v>
      </c>
      <c r="D4442" s="1" t="s">
        <v>2062</v>
      </c>
      <c r="E4442" s="102">
        <v>0</v>
      </c>
    </row>
    <row r="4443" spans="1:5" s="4" customFormat="1" ht="15.75" customHeight="1" x14ac:dyDescent="0.4">
      <c r="A4443" s="1" t="s">
        <v>11088</v>
      </c>
      <c r="B4443" s="1" t="s">
        <v>19156</v>
      </c>
      <c r="C4443" s="1" t="s">
        <v>8</v>
      </c>
      <c r="D4443" s="1" t="s">
        <v>2062</v>
      </c>
      <c r="E4443" s="102">
        <v>0</v>
      </c>
    </row>
    <row r="4444" spans="1:5" s="4" customFormat="1" ht="15.75" customHeight="1" x14ac:dyDescent="0.4">
      <c r="A4444" s="1" t="s">
        <v>11089</v>
      </c>
      <c r="B4444" s="1" t="s">
        <v>19157</v>
      </c>
      <c r="C4444" s="1" t="s">
        <v>8</v>
      </c>
      <c r="D4444" s="1" t="s">
        <v>2062</v>
      </c>
      <c r="E4444" s="102">
        <v>0</v>
      </c>
    </row>
    <row r="4445" spans="1:5" s="4" customFormat="1" ht="15.75" customHeight="1" x14ac:dyDescent="0.4">
      <c r="A4445" s="1" t="s">
        <v>11090</v>
      </c>
      <c r="B4445" s="1" t="s">
        <v>19158</v>
      </c>
      <c r="C4445" s="1" t="s">
        <v>8</v>
      </c>
      <c r="D4445" s="1" t="s">
        <v>2062</v>
      </c>
      <c r="E4445" s="102">
        <v>0</v>
      </c>
    </row>
    <row r="4446" spans="1:5" s="4" customFormat="1" ht="15.75" customHeight="1" x14ac:dyDescent="0.4">
      <c r="A4446" s="1" t="s">
        <v>11091</v>
      </c>
      <c r="B4446" s="1" t="s">
        <v>11092</v>
      </c>
      <c r="C4446" s="1" t="s">
        <v>8</v>
      </c>
      <c r="D4446" s="1" t="s">
        <v>2380</v>
      </c>
      <c r="E4446" s="102">
        <v>0</v>
      </c>
    </row>
    <row r="4447" spans="1:5" s="4" customFormat="1" ht="15.75" customHeight="1" x14ac:dyDescent="0.4">
      <c r="A4447" s="1" t="s">
        <v>11093</v>
      </c>
      <c r="B4447" s="1" t="s">
        <v>11094</v>
      </c>
      <c r="C4447" s="1" t="s">
        <v>11</v>
      </c>
      <c r="D4447" s="1" t="s">
        <v>1999</v>
      </c>
      <c r="E4447" s="102">
        <v>69838</v>
      </c>
    </row>
    <row r="4448" spans="1:5" s="4" customFormat="1" ht="15.75" customHeight="1" x14ac:dyDescent="0.4">
      <c r="A4448" s="1" t="s">
        <v>11095</v>
      </c>
      <c r="B4448" s="1" t="s">
        <v>17426</v>
      </c>
      <c r="C4448" s="1" t="s">
        <v>11</v>
      </c>
      <c r="D4448" s="1" t="s">
        <v>1999</v>
      </c>
      <c r="E4448" s="102">
        <v>107303</v>
      </c>
    </row>
    <row r="4449" spans="1:5" s="4" customFormat="1" ht="15.75" customHeight="1" x14ac:dyDescent="0.4">
      <c r="A4449" s="1" t="s">
        <v>10000</v>
      </c>
      <c r="B4449" s="1" t="s">
        <v>10001</v>
      </c>
      <c r="C4449" s="1" t="s">
        <v>8</v>
      </c>
      <c r="D4449" s="1" t="s">
        <v>1709</v>
      </c>
      <c r="E4449" s="102">
        <v>54160</v>
      </c>
    </row>
    <row r="4450" spans="1:5" s="4" customFormat="1" ht="15.75" customHeight="1" x14ac:dyDescent="0.4">
      <c r="A4450" s="1" t="s">
        <v>12530</v>
      </c>
      <c r="B4450" s="1" t="s">
        <v>12531</v>
      </c>
      <c r="C4450" s="1" t="s">
        <v>11</v>
      </c>
      <c r="D4450" s="1" t="s">
        <v>2367</v>
      </c>
      <c r="E4450" s="102">
        <v>0</v>
      </c>
    </row>
    <row r="4451" spans="1:5" s="4" customFormat="1" ht="15.75" customHeight="1" x14ac:dyDescent="0.4">
      <c r="A4451" s="1" t="s">
        <v>11096</v>
      </c>
      <c r="B4451" s="1" t="s">
        <v>11097</v>
      </c>
      <c r="C4451" s="1" t="s">
        <v>8</v>
      </c>
      <c r="D4451" s="1" t="s">
        <v>1709</v>
      </c>
      <c r="E4451" s="102">
        <v>0</v>
      </c>
    </row>
    <row r="4452" spans="1:5" s="4" customFormat="1" ht="15.75" customHeight="1" x14ac:dyDescent="0.4">
      <c r="A4452" s="1" t="s">
        <v>11098</v>
      </c>
      <c r="B4452" s="1" t="s">
        <v>13514</v>
      </c>
      <c r="C4452" s="1" t="s">
        <v>8</v>
      </c>
      <c r="D4452" s="1" t="s">
        <v>2117</v>
      </c>
      <c r="E4452" s="102">
        <v>0</v>
      </c>
    </row>
    <row r="4453" spans="1:5" s="4" customFormat="1" ht="15.75" customHeight="1" x14ac:dyDescent="0.4">
      <c r="A4453" s="1" t="s">
        <v>11099</v>
      </c>
      <c r="B4453" s="1" t="s">
        <v>11100</v>
      </c>
      <c r="C4453" s="1" t="s">
        <v>8</v>
      </c>
      <c r="D4453" s="1" t="s">
        <v>1709</v>
      </c>
      <c r="E4453" s="102">
        <v>0</v>
      </c>
    </row>
    <row r="4454" spans="1:5" s="4" customFormat="1" ht="15.75" customHeight="1" x14ac:dyDescent="0.4">
      <c r="A4454" s="1" t="s">
        <v>12532</v>
      </c>
      <c r="B4454" s="1" t="s">
        <v>12533</v>
      </c>
      <c r="C4454" s="1" t="s">
        <v>8</v>
      </c>
      <c r="D4454" s="1" t="s">
        <v>1709</v>
      </c>
      <c r="E4454" s="102">
        <v>0</v>
      </c>
    </row>
    <row r="4455" spans="1:5" s="4" customFormat="1" ht="15.75" customHeight="1" x14ac:dyDescent="0.4">
      <c r="A4455" s="1" t="s">
        <v>11689</v>
      </c>
      <c r="B4455" s="1" t="s">
        <v>19159</v>
      </c>
      <c r="C4455" s="1" t="s">
        <v>8</v>
      </c>
      <c r="D4455" s="1" t="s">
        <v>1709</v>
      </c>
      <c r="E4455" s="102">
        <v>0</v>
      </c>
    </row>
    <row r="4456" spans="1:5" s="4" customFormat="1" ht="15.75" customHeight="1" x14ac:dyDescent="0.4">
      <c r="A4456" s="1" t="s">
        <v>11690</v>
      </c>
      <c r="B4456" s="1" t="s">
        <v>19160</v>
      </c>
      <c r="C4456" s="1" t="s">
        <v>8</v>
      </c>
      <c r="D4456" s="1" t="s">
        <v>1709</v>
      </c>
      <c r="E4456" s="102">
        <v>0</v>
      </c>
    </row>
    <row r="4457" spans="1:5" s="4" customFormat="1" ht="15.75" customHeight="1" x14ac:dyDescent="0.4">
      <c r="A4457" s="1" t="s">
        <v>11691</v>
      </c>
      <c r="B4457" s="1" t="s">
        <v>19161</v>
      </c>
      <c r="C4457" s="1" t="s">
        <v>8</v>
      </c>
      <c r="D4457" s="1" t="s">
        <v>1709</v>
      </c>
      <c r="E4457" s="102">
        <v>0</v>
      </c>
    </row>
    <row r="4458" spans="1:5" s="4" customFormat="1" ht="15.75" customHeight="1" x14ac:dyDescent="0.4">
      <c r="A4458" s="1" t="s">
        <v>12534</v>
      </c>
      <c r="B4458" s="1" t="s">
        <v>12535</v>
      </c>
      <c r="C4458" s="1" t="s">
        <v>7</v>
      </c>
      <c r="D4458" s="1" t="s">
        <v>3767</v>
      </c>
      <c r="E4458" s="102">
        <v>0</v>
      </c>
    </row>
    <row r="4459" spans="1:5" s="4" customFormat="1" ht="15.75" customHeight="1" x14ac:dyDescent="0.4">
      <c r="A4459" s="1" t="s">
        <v>11101</v>
      </c>
      <c r="B4459" s="1" t="s">
        <v>19162</v>
      </c>
      <c r="C4459" s="1" t="s">
        <v>8</v>
      </c>
      <c r="D4459" s="1" t="s">
        <v>4233</v>
      </c>
      <c r="E4459" s="102">
        <v>644762</v>
      </c>
    </row>
    <row r="4460" spans="1:5" s="4" customFormat="1" ht="15.75" customHeight="1" x14ac:dyDescent="0.4">
      <c r="A4460" s="1" t="s">
        <v>11102</v>
      </c>
      <c r="B4460" s="1" t="s">
        <v>11103</v>
      </c>
      <c r="C4460" s="1" t="s">
        <v>11</v>
      </c>
      <c r="D4460" s="1" t="s">
        <v>6869</v>
      </c>
      <c r="E4460" s="102">
        <v>0</v>
      </c>
    </row>
    <row r="4461" spans="1:5" s="4" customFormat="1" ht="15.75" customHeight="1" x14ac:dyDescent="0.4">
      <c r="A4461" s="1" t="s">
        <v>10908</v>
      </c>
      <c r="B4461" s="1" t="s">
        <v>10909</v>
      </c>
      <c r="C4461" s="1" t="s">
        <v>9</v>
      </c>
      <c r="D4461" s="1" t="s">
        <v>1999</v>
      </c>
      <c r="E4461" s="102">
        <v>124</v>
      </c>
    </row>
    <row r="4462" spans="1:5" s="4" customFormat="1" ht="15.75" customHeight="1" x14ac:dyDescent="0.4">
      <c r="A4462" s="1" t="s">
        <v>11104</v>
      </c>
      <c r="B4462" s="1" t="s">
        <v>11105</v>
      </c>
      <c r="C4462" s="1" t="s">
        <v>9</v>
      </c>
      <c r="D4462" s="1" t="s">
        <v>3686</v>
      </c>
      <c r="E4462" s="102">
        <v>2035658</v>
      </c>
    </row>
    <row r="4463" spans="1:5" s="4" customFormat="1" ht="15.75" customHeight="1" x14ac:dyDescent="0.4">
      <c r="A4463" s="1" t="s">
        <v>11106</v>
      </c>
      <c r="B4463" s="1" t="s">
        <v>11107</v>
      </c>
      <c r="C4463" s="1" t="s">
        <v>9</v>
      </c>
      <c r="D4463" s="1" t="s">
        <v>1999</v>
      </c>
      <c r="E4463" s="102">
        <v>669616</v>
      </c>
    </row>
    <row r="4464" spans="1:5" s="4" customFormat="1" ht="15.75" customHeight="1" x14ac:dyDescent="0.4">
      <c r="A4464" s="1" t="s">
        <v>11108</v>
      </c>
      <c r="B4464" s="1" t="s">
        <v>11109</v>
      </c>
      <c r="C4464" s="1" t="s">
        <v>9</v>
      </c>
      <c r="D4464" s="1" t="s">
        <v>1999</v>
      </c>
      <c r="E4464" s="102">
        <v>154229</v>
      </c>
    </row>
    <row r="4465" spans="1:5" s="4" customFormat="1" ht="15.75" customHeight="1" x14ac:dyDescent="0.4">
      <c r="A4465" s="1" t="s">
        <v>11110</v>
      </c>
      <c r="B4465" s="1" t="s">
        <v>11111</v>
      </c>
      <c r="C4465" s="1" t="s">
        <v>9</v>
      </c>
      <c r="D4465" s="1" t="s">
        <v>1999</v>
      </c>
      <c r="E4465" s="102">
        <v>83716</v>
      </c>
    </row>
    <row r="4466" spans="1:5" s="4" customFormat="1" ht="15.75" customHeight="1" x14ac:dyDescent="0.4">
      <c r="A4466" s="1" t="s">
        <v>11957</v>
      </c>
      <c r="B4466" s="1" t="s">
        <v>17427</v>
      </c>
      <c r="C4466" s="1" t="s">
        <v>9</v>
      </c>
      <c r="D4466" s="1" t="s">
        <v>2071</v>
      </c>
      <c r="E4466" s="102">
        <v>320192</v>
      </c>
    </row>
    <row r="4467" spans="1:5" s="4" customFormat="1" ht="15.75" customHeight="1" x14ac:dyDescent="0.4">
      <c r="A4467" s="1" t="s">
        <v>11112</v>
      </c>
      <c r="B4467" s="1" t="s">
        <v>11113</v>
      </c>
      <c r="C4467" s="1" t="s">
        <v>9</v>
      </c>
      <c r="D4467" s="1" t="s">
        <v>11114</v>
      </c>
      <c r="E4467" s="102">
        <v>0</v>
      </c>
    </row>
    <row r="4468" spans="1:5" s="4" customFormat="1" ht="15.75" customHeight="1" x14ac:dyDescent="0.4">
      <c r="A4468" s="1" t="s">
        <v>11115</v>
      </c>
      <c r="B4468" s="1" t="s">
        <v>13515</v>
      </c>
      <c r="C4468" s="1" t="s">
        <v>8</v>
      </c>
      <c r="D4468" s="1" t="s">
        <v>1985</v>
      </c>
      <c r="E4468" s="102">
        <v>252871</v>
      </c>
    </row>
    <row r="4469" spans="1:5" s="4" customFormat="1" ht="15.75" customHeight="1" x14ac:dyDescent="0.4">
      <c r="A4469" s="1" t="s">
        <v>11116</v>
      </c>
      <c r="B4469" s="1" t="s">
        <v>17428</v>
      </c>
      <c r="C4469" s="1" t="s">
        <v>8</v>
      </c>
      <c r="D4469" s="1" t="s">
        <v>2772</v>
      </c>
      <c r="E4469" s="102">
        <v>0</v>
      </c>
    </row>
    <row r="4470" spans="1:5" s="4" customFormat="1" ht="15.75" customHeight="1" x14ac:dyDescent="0.4">
      <c r="A4470" s="1" t="s">
        <v>11117</v>
      </c>
      <c r="B4470" s="1" t="s">
        <v>11118</v>
      </c>
      <c r="C4470" s="1" t="s">
        <v>8</v>
      </c>
      <c r="D4470" s="1" t="s">
        <v>26</v>
      </c>
      <c r="E4470" s="102">
        <v>0</v>
      </c>
    </row>
    <row r="4471" spans="1:5" s="4" customFormat="1" ht="15.75" customHeight="1" x14ac:dyDescent="0.4">
      <c r="A4471" s="1" t="s">
        <v>11119</v>
      </c>
      <c r="B4471" s="1" t="s">
        <v>11120</v>
      </c>
      <c r="C4471" s="1" t="s">
        <v>10</v>
      </c>
      <c r="D4471" s="1" t="s">
        <v>2999</v>
      </c>
      <c r="E4471" s="102">
        <v>0</v>
      </c>
    </row>
    <row r="4472" spans="1:5" s="4" customFormat="1" ht="15.75" customHeight="1" x14ac:dyDescent="0.4">
      <c r="A4472" s="1" t="s">
        <v>11121</v>
      </c>
      <c r="B4472" s="1" t="s">
        <v>11122</v>
      </c>
      <c r="C4472" s="1" t="s">
        <v>8</v>
      </c>
      <c r="D4472" s="1" t="s">
        <v>17087</v>
      </c>
      <c r="E4472" s="102">
        <v>64820</v>
      </c>
    </row>
    <row r="4473" spans="1:5" s="4" customFormat="1" ht="15.75" customHeight="1" x14ac:dyDescent="0.4">
      <c r="A4473" s="1" t="s">
        <v>13836</v>
      </c>
      <c r="B4473" s="1" t="s">
        <v>13837</v>
      </c>
      <c r="C4473" s="1" t="s">
        <v>7</v>
      </c>
      <c r="D4473" s="1" t="s">
        <v>1985</v>
      </c>
      <c r="E4473" s="102">
        <v>0</v>
      </c>
    </row>
    <row r="4474" spans="1:5" s="4" customFormat="1" ht="15.75" customHeight="1" x14ac:dyDescent="0.4">
      <c r="A4474" s="1" t="s">
        <v>11304</v>
      </c>
      <c r="B4474" s="1" t="s">
        <v>17429</v>
      </c>
      <c r="C4474" s="1" t="s">
        <v>8</v>
      </c>
      <c r="D4474" s="1" t="s">
        <v>2334</v>
      </c>
      <c r="E4474" s="102">
        <v>0</v>
      </c>
    </row>
    <row r="4475" spans="1:5" s="4" customFormat="1" ht="15.75" customHeight="1" x14ac:dyDescent="0.4">
      <c r="A4475" s="1" t="s">
        <v>11306</v>
      </c>
      <c r="B4475" s="1" t="s">
        <v>11317</v>
      </c>
      <c r="C4475" s="1" t="s">
        <v>8</v>
      </c>
      <c r="D4475" s="1" t="s">
        <v>2334</v>
      </c>
      <c r="E4475" s="102">
        <v>1139003</v>
      </c>
    </row>
    <row r="4476" spans="1:5" s="4" customFormat="1" ht="15.75" customHeight="1" x14ac:dyDescent="0.4">
      <c r="A4476" s="1" t="s">
        <v>11305</v>
      </c>
      <c r="B4476" s="1" t="s">
        <v>11316</v>
      </c>
      <c r="C4476" s="1" t="s">
        <v>8</v>
      </c>
      <c r="D4476" s="1" t="s">
        <v>2334</v>
      </c>
      <c r="E4476" s="102">
        <v>1145275</v>
      </c>
    </row>
    <row r="4477" spans="1:5" s="4" customFormat="1" ht="15.75" customHeight="1" x14ac:dyDescent="0.4">
      <c r="A4477" s="1" t="s">
        <v>11123</v>
      </c>
      <c r="B4477" s="1" t="s">
        <v>11124</v>
      </c>
      <c r="C4477" s="1" t="s">
        <v>8</v>
      </c>
      <c r="D4477" s="1" t="s">
        <v>1709</v>
      </c>
      <c r="E4477" s="102">
        <v>0</v>
      </c>
    </row>
    <row r="4478" spans="1:5" s="4" customFormat="1" ht="15.75" customHeight="1" x14ac:dyDescent="0.4">
      <c r="A4478" s="1" t="s">
        <v>11125</v>
      </c>
      <c r="B4478" s="1" t="s">
        <v>11126</v>
      </c>
      <c r="C4478" s="1" t="s">
        <v>8</v>
      </c>
      <c r="D4478" s="1" t="s">
        <v>2117</v>
      </c>
      <c r="E4478" s="102">
        <v>0</v>
      </c>
    </row>
    <row r="4479" spans="1:5" s="4" customFormat="1" ht="15.75" customHeight="1" x14ac:dyDescent="0.4">
      <c r="A4479" s="1" t="s">
        <v>11127</v>
      </c>
      <c r="B4479" s="1" t="s">
        <v>11128</v>
      </c>
      <c r="C4479" s="1" t="s">
        <v>10</v>
      </c>
      <c r="D4479" s="1" t="s">
        <v>3146</v>
      </c>
      <c r="E4479" s="102">
        <v>0</v>
      </c>
    </row>
    <row r="4480" spans="1:5" s="4" customFormat="1" ht="15.75" customHeight="1" x14ac:dyDescent="0.4">
      <c r="A4480" s="1" t="s">
        <v>11668</v>
      </c>
      <c r="B4480" s="1" t="s">
        <v>17430</v>
      </c>
      <c r="C4480" s="1" t="s">
        <v>8</v>
      </c>
      <c r="D4480" s="1" t="s">
        <v>2751</v>
      </c>
      <c r="E4480" s="102">
        <v>0</v>
      </c>
    </row>
    <row r="4481" spans="1:5" s="4" customFormat="1" ht="15.75" customHeight="1" x14ac:dyDescent="0.4">
      <c r="A4481" s="1" t="s">
        <v>11129</v>
      </c>
      <c r="B4481" s="1" t="s">
        <v>17431</v>
      </c>
      <c r="C4481" s="1" t="s">
        <v>8</v>
      </c>
      <c r="D4481" s="1" t="s">
        <v>2062</v>
      </c>
      <c r="E4481" s="102">
        <v>637</v>
      </c>
    </row>
    <row r="4482" spans="1:5" s="4" customFormat="1" ht="15.75" customHeight="1" x14ac:dyDescent="0.4">
      <c r="A4482" s="1" t="s">
        <v>11130</v>
      </c>
      <c r="B4482" s="1" t="s">
        <v>17432</v>
      </c>
      <c r="C4482" s="1" t="s">
        <v>8</v>
      </c>
      <c r="D4482" s="1" t="s">
        <v>3218</v>
      </c>
      <c r="E4482" s="102">
        <v>0</v>
      </c>
    </row>
    <row r="4483" spans="1:5" s="4" customFormat="1" ht="15.75" customHeight="1" x14ac:dyDescent="0.4">
      <c r="A4483" s="1" t="s">
        <v>11131</v>
      </c>
      <c r="B4483" s="1" t="s">
        <v>17433</v>
      </c>
      <c r="C4483" s="1" t="s">
        <v>8</v>
      </c>
      <c r="D4483" s="1" t="s">
        <v>2772</v>
      </c>
      <c r="E4483" s="102">
        <v>0</v>
      </c>
    </row>
    <row r="4484" spans="1:5" s="4" customFormat="1" ht="15.75" customHeight="1" x14ac:dyDescent="0.4">
      <c r="A4484" s="1" t="s">
        <v>11132</v>
      </c>
      <c r="B4484" s="1" t="s">
        <v>17434</v>
      </c>
      <c r="C4484" s="1" t="s">
        <v>8</v>
      </c>
      <c r="D4484" s="1" t="s">
        <v>2782</v>
      </c>
      <c r="E4484" s="102">
        <v>0</v>
      </c>
    </row>
    <row r="4485" spans="1:5" s="4" customFormat="1" ht="15.75" customHeight="1" x14ac:dyDescent="0.4">
      <c r="A4485" s="1" t="s">
        <v>11133</v>
      </c>
      <c r="B4485" s="1" t="s">
        <v>17435</v>
      </c>
      <c r="C4485" s="1" t="s">
        <v>8</v>
      </c>
      <c r="D4485" s="1" t="s">
        <v>2200</v>
      </c>
      <c r="E4485" s="102">
        <v>0</v>
      </c>
    </row>
    <row r="4486" spans="1:5" s="4" customFormat="1" ht="15.75" customHeight="1" x14ac:dyDescent="0.4">
      <c r="A4486" s="1" t="s">
        <v>11134</v>
      </c>
      <c r="B4486" s="1" t="s">
        <v>17436</v>
      </c>
      <c r="C4486" s="1" t="s">
        <v>8</v>
      </c>
      <c r="D4486" s="1" t="s">
        <v>1985</v>
      </c>
      <c r="E4486" s="102">
        <v>0</v>
      </c>
    </row>
    <row r="4487" spans="1:5" s="4" customFormat="1" ht="15.75" customHeight="1" x14ac:dyDescent="0.4">
      <c r="A4487" s="1" t="s">
        <v>11135</v>
      </c>
      <c r="B4487" s="1" t="s">
        <v>17437</v>
      </c>
      <c r="C4487" s="1" t="s">
        <v>8</v>
      </c>
      <c r="D4487" s="1" t="s">
        <v>170</v>
      </c>
      <c r="E4487" s="102">
        <v>0</v>
      </c>
    </row>
    <row r="4488" spans="1:5" s="4" customFormat="1" ht="15.75" customHeight="1" x14ac:dyDescent="0.4">
      <c r="A4488" s="1" t="s">
        <v>11136</v>
      </c>
      <c r="B4488" s="1" t="s">
        <v>17438</v>
      </c>
      <c r="C4488" s="1" t="s">
        <v>8</v>
      </c>
      <c r="D4488" s="1" t="s">
        <v>2380</v>
      </c>
      <c r="E4488" s="102">
        <v>0</v>
      </c>
    </row>
    <row r="4489" spans="1:5" s="4" customFormat="1" ht="15.75" customHeight="1" x14ac:dyDescent="0.4">
      <c r="A4489" s="1" t="s">
        <v>11137</v>
      </c>
      <c r="B4489" s="1" t="s">
        <v>11138</v>
      </c>
      <c r="C4489" s="1" t="s">
        <v>4</v>
      </c>
      <c r="D4489" s="1" t="s">
        <v>1999</v>
      </c>
      <c r="E4489" s="102">
        <v>334</v>
      </c>
    </row>
    <row r="4490" spans="1:5" s="4" customFormat="1" ht="15.75" customHeight="1" x14ac:dyDescent="0.4">
      <c r="A4490" s="1" t="s">
        <v>11139</v>
      </c>
      <c r="B4490" s="1" t="s">
        <v>17439</v>
      </c>
      <c r="C4490" s="1" t="s">
        <v>4</v>
      </c>
      <c r="D4490" s="1" t="s">
        <v>1709</v>
      </c>
      <c r="E4490" s="102">
        <v>662</v>
      </c>
    </row>
    <row r="4491" spans="1:5" s="4" customFormat="1" ht="15.75" customHeight="1" x14ac:dyDescent="0.4">
      <c r="A4491" s="1" t="s">
        <v>11140</v>
      </c>
      <c r="B4491" s="1" t="s">
        <v>11141</v>
      </c>
      <c r="C4491" s="1" t="s">
        <v>4</v>
      </c>
      <c r="D4491" s="1" t="s">
        <v>1999</v>
      </c>
      <c r="E4491" s="102">
        <v>389198</v>
      </c>
    </row>
    <row r="4492" spans="1:5" s="4" customFormat="1" ht="15.75" customHeight="1" x14ac:dyDescent="0.4">
      <c r="A4492" s="1" t="s">
        <v>11142</v>
      </c>
      <c r="B4492" s="1" t="s">
        <v>19163</v>
      </c>
      <c r="C4492" s="1" t="s">
        <v>8</v>
      </c>
      <c r="D4492" s="1" t="s">
        <v>3218</v>
      </c>
      <c r="E4492" s="102">
        <v>737268</v>
      </c>
    </row>
    <row r="4493" spans="1:5" s="4" customFormat="1" ht="15.75" customHeight="1" x14ac:dyDescent="0.4">
      <c r="A4493" s="1" t="s">
        <v>11310</v>
      </c>
      <c r="B4493" s="1" t="s">
        <v>11320</v>
      </c>
      <c r="C4493" s="1" t="s">
        <v>8</v>
      </c>
      <c r="D4493" s="1" t="s">
        <v>9006</v>
      </c>
      <c r="E4493" s="102">
        <v>0</v>
      </c>
    </row>
    <row r="4494" spans="1:5" s="4" customFormat="1" ht="15.75" customHeight="1" x14ac:dyDescent="0.4">
      <c r="A4494" s="1" t="s">
        <v>11143</v>
      </c>
      <c r="B4494" s="1" t="s">
        <v>19164</v>
      </c>
      <c r="C4494" s="1" t="s">
        <v>9</v>
      </c>
      <c r="D4494" s="1" t="s">
        <v>170</v>
      </c>
      <c r="E4494" s="102">
        <v>0</v>
      </c>
    </row>
    <row r="4495" spans="1:5" s="4" customFormat="1" ht="15.75" customHeight="1" x14ac:dyDescent="0.4">
      <c r="A4495" s="1" t="s">
        <v>11144</v>
      </c>
      <c r="B4495" s="1" t="s">
        <v>11145</v>
      </c>
      <c r="C4495" s="1" t="s">
        <v>8</v>
      </c>
      <c r="D4495" s="1" t="s">
        <v>2117</v>
      </c>
      <c r="E4495" s="102">
        <v>21274</v>
      </c>
    </row>
    <row r="4496" spans="1:5" s="4" customFormat="1" ht="15.75" customHeight="1" x14ac:dyDescent="0.4">
      <c r="A4496" s="1" t="s">
        <v>11146</v>
      </c>
      <c r="B4496" s="1" t="s">
        <v>19165</v>
      </c>
      <c r="C4496" s="1" t="s">
        <v>8</v>
      </c>
      <c r="D4496" s="1" t="s">
        <v>3218</v>
      </c>
      <c r="E4496" s="102">
        <v>2866</v>
      </c>
    </row>
    <row r="4497" spans="1:5" s="4" customFormat="1" ht="15.75" customHeight="1" x14ac:dyDescent="0.4">
      <c r="A4497" s="1" t="s">
        <v>11147</v>
      </c>
      <c r="B4497" s="1" t="s">
        <v>17440</v>
      </c>
      <c r="C4497" s="1" t="s">
        <v>8</v>
      </c>
      <c r="D4497" s="1" t="s">
        <v>2782</v>
      </c>
      <c r="E4497" s="102">
        <v>45113</v>
      </c>
    </row>
    <row r="4498" spans="1:5" s="4" customFormat="1" ht="15.75" customHeight="1" x14ac:dyDescent="0.4">
      <c r="A4498" s="1" t="s">
        <v>11148</v>
      </c>
      <c r="B4498" s="1" t="s">
        <v>11149</v>
      </c>
      <c r="C4498" s="1" t="s">
        <v>8</v>
      </c>
      <c r="D4498" s="1" t="s">
        <v>2782</v>
      </c>
      <c r="E4498" s="102">
        <v>60056</v>
      </c>
    </row>
    <row r="4499" spans="1:5" s="4" customFormat="1" ht="15.75" customHeight="1" x14ac:dyDescent="0.4">
      <c r="A4499" s="1" t="s">
        <v>11150</v>
      </c>
      <c r="B4499" s="1" t="s">
        <v>17441</v>
      </c>
      <c r="C4499" s="1" t="s">
        <v>8</v>
      </c>
      <c r="D4499" s="1" t="s">
        <v>2117</v>
      </c>
      <c r="E4499" s="102">
        <v>0</v>
      </c>
    </row>
    <row r="4500" spans="1:5" s="4" customFormat="1" ht="15.75" customHeight="1" x14ac:dyDescent="0.4">
      <c r="A4500" s="1" t="s">
        <v>11151</v>
      </c>
      <c r="B4500" s="1" t="s">
        <v>19166</v>
      </c>
      <c r="C4500" s="1" t="s">
        <v>8</v>
      </c>
      <c r="D4500" s="1" t="s">
        <v>2117</v>
      </c>
      <c r="E4500" s="102">
        <v>83932</v>
      </c>
    </row>
    <row r="4501" spans="1:5" s="4" customFormat="1" ht="15.75" customHeight="1" x14ac:dyDescent="0.4">
      <c r="A4501" s="1" t="s">
        <v>11152</v>
      </c>
      <c r="B4501" s="1" t="s">
        <v>19167</v>
      </c>
      <c r="C4501" s="1" t="s">
        <v>8</v>
      </c>
      <c r="D4501" s="1" t="s">
        <v>2117</v>
      </c>
      <c r="E4501" s="102">
        <v>84951</v>
      </c>
    </row>
    <row r="4502" spans="1:5" s="4" customFormat="1" ht="15.75" customHeight="1" x14ac:dyDescent="0.4">
      <c r="A4502" s="1" t="s">
        <v>11153</v>
      </c>
      <c r="B4502" s="1" t="s">
        <v>19168</v>
      </c>
      <c r="C4502" s="1" t="s">
        <v>8</v>
      </c>
      <c r="D4502" s="1" t="s">
        <v>2117</v>
      </c>
      <c r="E4502" s="102">
        <v>84242</v>
      </c>
    </row>
    <row r="4503" spans="1:5" s="4" customFormat="1" ht="15.75" customHeight="1" x14ac:dyDescent="0.4">
      <c r="A4503" s="1" t="s">
        <v>11154</v>
      </c>
      <c r="B4503" s="1" t="s">
        <v>19169</v>
      </c>
      <c r="C4503" s="1" t="s">
        <v>8</v>
      </c>
      <c r="D4503" s="1" t="s">
        <v>2117</v>
      </c>
      <c r="E4503" s="102">
        <v>83996</v>
      </c>
    </row>
    <row r="4504" spans="1:5" s="4" customFormat="1" ht="15.75" customHeight="1" x14ac:dyDescent="0.4">
      <c r="A4504" s="1" t="s">
        <v>11155</v>
      </c>
      <c r="B4504" s="1" t="s">
        <v>19170</v>
      </c>
      <c r="C4504" s="1" t="s">
        <v>8</v>
      </c>
      <c r="D4504" s="1" t="s">
        <v>2117</v>
      </c>
      <c r="E4504" s="102">
        <v>85248</v>
      </c>
    </row>
    <row r="4505" spans="1:5" s="4" customFormat="1" ht="15.75" customHeight="1" x14ac:dyDescent="0.4">
      <c r="A4505" s="1" t="s">
        <v>11156</v>
      </c>
      <c r="B4505" s="1" t="s">
        <v>19171</v>
      </c>
      <c r="C4505" s="1" t="s">
        <v>8</v>
      </c>
      <c r="D4505" s="1" t="s">
        <v>2117</v>
      </c>
      <c r="E4505" s="102">
        <v>59954</v>
      </c>
    </row>
    <row r="4506" spans="1:5" s="4" customFormat="1" ht="15.75" customHeight="1" x14ac:dyDescent="0.4">
      <c r="A4506" s="1" t="s">
        <v>11157</v>
      </c>
      <c r="B4506" s="1" t="s">
        <v>19172</v>
      </c>
      <c r="C4506" s="1" t="s">
        <v>8</v>
      </c>
      <c r="D4506" s="1" t="s">
        <v>2117</v>
      </c>
      <c r="E4506" s="102">
        <v>301603</v>
      </c>
    </row>
    <row r="4507" spans="1:5" s="4" customFormat="1" ht="15.75" customHeight="1" x14ac:dyDescent="0.4">
      <c r="A4507" s="1" t="s">
        <v>11682</v>
      </c>
      <c r="B4507" s="1" t="s">
        <v>19173</v>
      </c>
      <c r="C4507" s="1" t="s">
        <v>8</v>
      </c>
      <c r="D4507" s="1" t="s">
        <v>2071</v>
      </c>
      <c r="E4507" s="102">
        <v>0</v>
      </c>
    </row>
    <row r="4508" spans="1:5" s="4" customFormat="1" ht="15.75" customHeight="1" x14ac:dyDescent="0.4">
      <c r="A4508" s="1" t="s">
        <v>11685</v>
      </c>
      <c r="B4508" s="1" t="s">
        <v>19174</v>
      </c>
      <c r="C4508" s="1" t="s">
        <v>8</v>
      </c>
      <c r="D4508" s="1" t="s">
        <v>2071</v>
      </c>
      <c r="E4508" s="102">
        <v>110631</v>
      </c>
    </row>
    <row r="4509" spans="1:5" s="4" customFormat="1" ht="15.75" customHeight="1" x14ac:dyDescent="0.4">
      <c r="A4509" s="1" t="s">
        <v>11684</v>
      </c>
      <c r="B4509" s="1" t="s">
        <v>19175</v>
      </c>
      <c r="C4509" s="1" t="s">
        <v>8</v>
      </c>
      <c r="D4509" s="1" t="s">
        <v>2071</v>
      </c>
      <c r="E4509" s="102">
        <v>90379</v>
      </c>
    </row>
    <row r="4510" spans="1:5" s="4" customFormat="1" ht="15.75" customHeight="1" x14ac:dyDescent="0.4">
      <c r="A4510" s="1" t="s">
        <v>11683</v>
      </c>
      <c r="B4510" s="1" t="s">
        <v>19176</v>
      </c>
      <c r="C4510" s="1" t="s">
        <v>8</v>
      </c>
      <c r="D4510" s="1" t="s">
        <v>2071</v>
      </c>
      <c r="E4510" s="102">
        <v>4048</v>
      </c>
    </row>
    <row r="4511" spans="1:5" s="4" customFormat="1" ht="15.75" customHeight="1" x14ac:dyDescent="0.4">
      <c r="A4511" s="1" t="s">
        <v>11158</v>
      </c>
      <c r="B4511" s="1" t="s">
        <v>11159</v>
      </c>
      <c r="C4511" s="1" t="s">
        <v>9</v>
      </c>
      <c r="D4511" s="1" t="s">
        <v>2171</v>
      </c>
      <c r="E4511" s="102">
        <v>0</v>
      </c>
    </row>
    <row r="4512" spans="1:5" s="4" customFormat="1" ht="15.75" customHeight="1" x14ac:dyDescent="0.4">
      <c r="A4512" s="1" t="s">
        <v>11958</v>
      </c>
      <c r="B4512" s="1" t="s">
        <v>19177</v>
      </c>
      <c r="C4512" s="1" t="s">
        <v>11</v>
      </c>
      <c r="D4512" s="1" t="s">
        <v>19</v>
      </c>
      <c r="E4512" s="102">
        <v>0</v>
      </c>
    </row>
    <row r="4513" spans="1:5" s="4" customFormat="1" ht="15.75" customHeight="1" x14ac:dyDescent="0.4">
      <c r="A4513" s="1" t="s">
        <v>11160</v>
      </c>
      <c r="B4513" s="1" t="s">
        <v>11161</v>
      </c>
      <c r="C4513" s="1" t="s">
        <v>11429</v>
      </c>
      <c r="D4513" s="1" t="s">
        <v>3146</v>
      </c>
      <c r="E4513" s="102">
        <v>0</v>
      </c>
    </row>
    <row r="4514" spans="1:5" s="4" customFormat="1" ht="15.75" customHeight="1" x14ac:dyDescent="0.4">
      <c r="A4514" s="1" t="s">
        <v>11163</v>
      </c>
      <c r="B4514" s="1" t="s">
        <v>11164</v>
      </c>
      <c r="C4514" s="1" t="s">
        <v>8</v>
      </c>
      <c r="D4514" s="1" t="s">
        <v>1985</v>
      </c>
      <c r="E4514" s="102">
        <v>268625</v>
      </c>
    </row>
    <row r="4515" spans="1:5" s="4" customFormat="1" ht="15.75" customHeight="1" x14ac:dyDescent="0.4">
      <c r="A4515" s="1" t="s">
        <v>11165</v>
      </c>
      <c r="B4515" s="1" t="s">
        <v>11166</v>
      </c>
      <c r="C4515" s="1" t="s">
        <v>11429</v>
      </c>
      <c r="D4515" s="1" t="s">
        <v>3146</v>
      </c>
      <c r="E4515" s="102">
        <v>2</v>
      </c>
    </row>
    <row r="4516" spans="1:5" s="4" customFormat="1" ht="15.75" customHeight="1" x14ac:dyDescent="0.4">
      <c r="A4516" s="1" t="s">
        <v>11167</v>
      </c>
      <c r="B4516" s="1" t="s">
        <v>11168</v>
      </c>
      <c r="C4516" s="1" t="s">
        <v>8</v>
      </c>
      <c r="D4516" s="1" t="s">
        <v>1709</v>
      </c>
      <c r="E4516" s="102">
        <v>50033</v>
      </c>
    </row>
    <row r="4517" spans="1:5" s="4" customFormat="1" ht="15.75" customHeight="1" x14ac:dyDescent="0.4">
      <c r="A4517" s="1" t="s">
        <v>11169</v>
      </c>
      <c r="B4517" s="1" t="s">
        <v>11170</v>
      </c>
      <c r="C4517" s="1" t="s">
        <v>8</v>
      </c>
      <c r="D4517" s="1" t="s">
        <v>1709</v>
      </c>
      <c r="E4517" s="102">
        <v>54237</v>
      </c>
    </row>
    <row r="4518" spans="1:5" s="4" customFormat="1" ht="15.75" customHeight="1" x14ac:dyDescent="0.4">
      <c r="A4518" s="1" t="s">
        <v>11171</v>
      </c>
      <c r="B4518" s="1" t="s">
        <v>11172</v>
      </c>
      <c r="C4518" s="1" t="s">
        <v>8</v>
      </c>
      <c r="D4518" s="1" t="s">
        <v>1709</v>
      </c>
      <c r="E4518" s="102">
        <v>85997</v>
      </c>
    </row>
    <row r="4519" spans="1:5" s="4" customFormat="1" ht="15.75" customHeight="1" x14ac:dyDescent="0.4">
      <c r="A4519" s="1" t="s">
        <v>11173</v>
      </c>
      <c r="B4519" s="1" t="s">
        <v>11174</v>
      </c>
      <c r="C4519" s="1" t="s">
        <v>8</v>
      </c>
      <c r="D4519" s="1" t="s">
        <v>1709</v>
      </c>
      <c r="E4519" s="102">
        <v>85954</v>
      </c>
    </row>
    <row r="4520" spans="1:5" s="4" customFormat="1" ht="15.75" customHeight="1" x14ac:dyDescent="0.4">
      <c r="A4520" s="1" t="s">
        <v>11175</v>
      </c>
      <c r="B4520" s="1" t="s">
        <v>11176</v>
      </c>
      <c r="C4520" s="1" t="s">
        <v>8</v>
      </c>
      <c r="D4520" s="1" t="s">
        <v>1709</v>
      </c>
      <c r="E4520" s="102">
        <v>88395</v>
      </c>
    </row>
    <row r="4521" spans="1:5" s="4" customFormat="1" ht="15.75" customHeight="1" x14ac:dyDescent="0.4">
      <c r="A4521" s="1" t="s">
        <v>11177</v>
      </c>
      <c r="B4521" s="1" t="s">
        <v>11178</v>
      </c>
      <c r="C4521" s="1" t="s">
        <v>8</v>
      </c>
      <c r="D4521" s="1" t="s">
        <v>1709</v>
      </c>
      <c r="E4521" s="102">
        <v>81735</v>
      </c>
    </row>
    <row r="4522" spans="1:5" s="4" customFormat="1" ht="15.75" customHeight="1" x14ac:dyDescent="0.4">
      <c r="A4522" s="1" t="s">
        <v>11179</v>
      </c>
      <c r="B4522" s="1" t="s">
        <v>11180</v>
      </c>
      <c r="C4522" s="1" t="s">
        <v>8</v>
      </c>
      <c r="D4522" s="1" t="s">
        <v>1709</v>
      </c>
      <c r="E4522" s="102">
        <v>79524</v>
      </c>
    </row>
    <row r="4523" spans="1:5" s="4" customFormat="1" ht="15.75" customHeight="1" x14ac:dyDescent="0.4">
      <c r="A4523" s="1" t="s">
        <v>11658</v>
      </c>
      <c r="B4523" s="1" t="s">
        <v>11742</v>
      </c>
      <c r="C4523" s="1" t="s">
        <v>9</v>
      </c>
      <c r="D4523" s="1" t="s">
        <v>3686</v>
      </c>
      <c r="E4523" s="102">
        <v>0</v>
      </c>
    </row>
    <row r="4524" spans="1:5" s="4" customFormat="1" ht="15.75" customHeight="1" x14ac:dyDescent="0.4">
      <c r="A4524" s="1" t="s">
        <v>11181</v>
      </c>
      <c r="B4524" s="1" t="s">
        <v>11182</v>
      </c>
      <c r="C4524" s="1" t="s">
        <v>8</v>
      </c>
      <c r="D4524" s="1" t="s">
        <v>2062</v>
      </c>
      <c r="E4524" s="102">
        <v>0</v>
      </c>
    </row>
    <row r="4525" spans="1:5" s="4" customFormat="1" ht="15.75" customHeight="1" x14ac:dyDescent="0.4">
      <c r="A4525" s="1" t="s">
        <v>11183</v>
      </c>
      <c r="B4525" s="1" t="s">
        <v>13513</v>
      </c>
      <c r="C4525" s="1" t="s">
        <v>8</v>
      </c>
      <c r="D4525" s="1" t="s">
        <v>170</v>
      </c>
      <c r="E4525" s="102">
        <v>0</v>
      </c>
    </row>
    <row r="4526" spans="1:5" s="4" customFormat="1" ht="15.75" customHeight="1" x14ac:dyDescent="0.4">
      <c r="A4526" s="1" t="s">
        <v>11184</v>
      </c>
      <c r="B4526" s="1" t="s">
        <v>13512</v>
      </c>
      <c r="C4526" s="1" t="s">
        <v>8</v>
      </c>
      <c r="D4526" s="1" t="s">
        <v>2062</v>
      </c>
      <c r="E4526" s="102">
        <v>96205</v>
      </c>
    </row>
    <row r="4527" spans="1:5" s="4" customFormat="1" ht="15.75" customHeight="1" x14ac:dyDescent="0.4">
      <c r="A4527" s="1" t="s">
        <v>11185</v>
      </c>
      <c r="B4527" s="1" t="s">
        <v>11186</v>
      </c>
      <c r="C4527" s="1" t="s">
        <v>9</v>
      </c>
      <c r="D4527" s="1" t="s">
        <v>17087</v>
      </c>
      <c r="E4527" s="102">
        <v>0</v>
      </c>
    </row>
    <row r="4528" spans="1:5" s="4" customFormat="1" ht="15.75" customHeight="1" x14ac:dyDescent="0.4">
      <c r="A4528" s="1" t="s">
        <v>11187</v>
      </c>
      <c r="B4528" s="1" t="s">
        <v>11188</v>
      </c>
      <c r="C4528" s="1" t="s">
        <v>8</v>
      </c>
      <c r="D4528" s="1" t="s">
        <v>2541</v>
      </c>
      <c r="E4528" s="102">
        <v>9371</v>
      </c>
    </row>
    <row r="4529" spans="1:5" s="4" customFormat="1" ht="15.75" customHeight="1" x14ac:dyDescent="0.4">
      <c r="A4529" s="1" t="s">
        <v>11189</v>
      </c>
      <c r="B4529" s="1" t="s">
        <v>11190</v>
      </c>
      <c r="C4529" s="1" t="s">
        <v>8</v>
      </c>
      <c r="D4529" s="1" t="s">
        <v>2541</v>
      </c>
      <c r="E4529" s="102">
        <v>9278</v>
      </c>
    </row>
    <row r="4530" spans="1:5" s="4" customFormat="1" ht="15.75" customHeight="1" x14ac:dyDescent="0.4">
      <c r="A4530" s="1" t="s">
        <v>11191</v>
      </c>
      <c r="B4530" s="1" t="s">
        <v>11192</v>
      </c>
      <c r="C4530" s="1" t="s">
        <v>8</v>
      </c>
      <c r="D4530" s="1" t="s">
        <v>2541</v>
      </c>
      <c r="E4530" s="102">
        <v>7019</v>
      </c>
    </row>
    <row r="4531" spans="1:5" s="4" customFormat="1" ht="15.75" customHeight="1" x14ac:dyDescent="0.4">
      <c r="A4531" s="1" t="s">
        <v>11193</v>
      </c>
      <c r="B4531" s="1" t="s">
        <v>11194</v>
      </c>
      <c r="C4531" s="1" t="s">
        <v>8</v>
      </c>
      <c r="D4531" s="1" t="s">
        <v>2062</v>
      </c>
      <c r="E4531" s="102">
        <v>7732</v>
      </c>
    </row>
    <row r="4532" spans="1:5" s="4" customFormat="1" ht="15.75" customHeight="1" x14ac:dyDescent="0.4">
      <c r="A4532" s="1" t="s">
        <v>11303</v>
      </c>
      <c r="B4532" s="1" t="s">
        <v>13505</v>
      </c>
      <c r="C4532" s="1" t="s">
        <v>7</v>
      </c>
      <c r="D4532" s="1" t="s">
        <v>26</v>
      </c>
      <c r="E4532" s="102">
        <v>0</v>
      </c>
    </row>
    <row r="4533" spans="1:5" s="4" customFormat="1" ht="15.5" customHeight="1" x14ac:dyDescent="0.4">
      <c r="A4533" s="1" t="s">
        <v>11195</v>
      </c>
      <c r="B4533" s="1" t="s">
        <v>17442</v>
      </c>
      <c r="C4533" s="1" t="s">
        <v>8</v>
      </c>
      <c r="D4533" s="1" t="s">
        <v>2018</v>
      </c>
      <c r="E4533" s="102">
        <v>0</v>
      </c>
    </row>
    <row r="4534" spans="1:5" s="4" customFormat="1" ht="15.75" customHeight="1" x14ac:dyDescent="0.4">
      <c r="A4534" s="1" t="s">
        <v>11196</v>
      </c>
      <c r="B4534" s="1" t="s">
        <v>11197</v>
      </c>
      <c r="C4534" s="1" t="s">
        <v>9</v>
      </c>
      <c r="D4534" s="1" t="s">
        <v>11266</v>
      </c>
      <c r="E4534" s="102">
        <v>0</v>
      </c>
    </row>
    <row r="4535" spans="1:5" s="4" customFormat="1" ht="15.75" customHeight="1" x14ac:dyDescent="0.4">
      <c r="A4535" s="1" t="s">
        <v>11649</v>
      </c>
      <c r="B4535" s="1" t="s">
        <v>11736</v>
      </c>
      <c r="C4535" s="1" t="s">
        <v>7</v>
      </c>
      <c r="D4535" s="1" t="s">
        <v>11735</v>
      </c>
      <c r="E4535" s="102">
        <v>0</v>
      </c>
    </row>
    <row r="4536" spans="1:5" s="4" customFormat="1" ht="15.75" customHeight="1" x14ac:dyDescent="0.4">
      <c r="A4536" s="1" t="s">
        <v>11198</v>
      </c>
      <c r="B4536" s="1" t="s">
        <v>17443</v>
      </c>
      <c r="C4536" s="1" t="s">
        <v>8</v>
      </c>
      <c r="D4536" s="1" t="s">
        <v>1709</v>
      </c>
      <c r="E4536" s="102">
        <v>32948</v>
      </c>
    </row>
    <row r="4537" spans="1:5" s="4" customFormat="1" ht="15.75" customHeight="1" x14ac:dyDescent="0.4">
      <c r="A4537" s="1" t="s">
        <v>11199</v>
      </c>
      <c r="B4537" s="1" t="s">
        <v>17444</v>
      </c>
      <c r="C4537" s="1" t="s">
        <v>8</v>
      </c>
      <c r="D4537" s="1" t="s">
        <v>1709</v>
      </c>
      <c r="E4537" s="102">
        <v>39579</v>
      </c>
    </row>
    <row r="4538" spans="1:5" s="4" customFormat="1" ht="15.75" customHeight="1" x14ac:dyDescent="0.4">
      <c r="A4538" s="1" t="s">
        <v>11200</v>
      </c>
      <c r="B4538" s="1" t="s">
        <v>11201</v>
      </c>
      <c r="C4538" s="1" t="s">
        <v>9</v>
      </c>
      <c r="D4538" s="1" t="s">
        <v>11645</v>
      </c>
      <c r="E4538" s="102">
        <v>0</v>
      </c>
    </row>
    <row r="4539" spans="1:5" s="4" customFormat="1" ht="15.75" customHeight="1" x14ac:dyDescent="0.4">
      <c r="A4539" s="1" t="s">
        <v>11662</v>
      </c>
      <c r="B4539" s="1" t="s">
        <v>17445</v>
      </c>
      <c r="C4539" s="1" t="s">
        <v>8</v>
      </c>
      <c r="D4539" s="1" t="s">
        <v>1709</v>
      </c>
      <c r="E4539" s="102">
        <v>0</v>
      </c>
    </row>
    <row r="4540" spans="1:5" s="4" customFormat="1" ht="15.75" customHeight="1" x14ac:dyDescent="0.4">
      <c r="A4540" s="1" t="s">
        <v>11202</v>
      </c>
      <c r="B4540" s="1" t="s">
        <v>11203</v>
      </c>
      <c r="C4540" s="1" t="s">
        <v>8</v>
      </c>
      <c r="D4540" s="1" t="s">
        <v>2065</v>
      </c>
      <c r="E4540" s="102">
        <v>0</v>
      </c>
    </row>
    <row r="4541" spans="1:5" s="4" customFormat="1" ht="15.75" customHeight="1" x14ac:dyDescent="0.4">
      <c r="A4541" s="1" t="s">
        <v>11661</v>
      </c>
      <c r="B4541" s="1" t="s">
        <v>19178</v>
      </c>
      <c r="C4541" s="1" t="s">
        <v>8</v>
      </c>
      <c r="D4541" s="1" t="s">
        <v>1709</v>
      </c>
      <c r="E4541" s="102">
        <v>0</v>
      </c>
    </row>
    <row r="4542" spans="1:5" s="4" customFormat="1" ht="15.75" customHeight="1" x14ac:dyDescent="0.4">
      <c r="A4542" s="1" t="s">
        <v>11302</v>
      </c>
      <c r="B4542" s="1" t="s">
        <v>11315</v>
      </c>
      <c r="C4542" s="1" t="s">
        <v>11</v>
      </c>
      <c r="D4542" s="1" t="s">
        <v>13825</v>
      </c>
      <c r="E4542" s="102">
        <v>0</v>
      </c>
    </row>
    <row r="4543" spans="1:5" s="4" customFormat="1" ht="15.75" customHeight="1" x14ac:dyDescent="0.4">
      <c r="A4543" s="1" t="s">
        <v>17446</v>
      </c>
      <c r="B4543" s="1" t="s">
        <v>17447</v>
      </c>
      <c r="C4543" s="1" t="s">
        <v>11429</v>
      </c>
      <c r="D4543" s="1" t="s">
        <v>3146</v>
      </c>
      <c r="E4543" s="102">
        <v>0</v>
      </c>
    </row>
    <row r="4544" spans="1:5" s="4" customFormat="1" ht="15.75" customHeight="1" x14ac:dyDescent="0.4">
      <c r="A4544" s="1" t="s">
        <v>17448</v>
      </c>
      <c r="B4544" s="1" t="s">
        <v>17449</v>
      </c>
      <c r="C4544" s="1" t="s">
        <v>11429</v>
      </c>
      <c r="D4544" s="1" t="s">
        <v>3146</v>
      </c>
      <c r="E4544" s="102">
        <v>1</v>
      </c>
    </row>
    <row r="4545" spans="1:5" s="4" customFormat="1" ht="15.75" customHeight="1" x14ac:dyDescent="0.4">
      <c r="A4545" s="1" t="s">
        <v>17450</v>
      </c>
      <c r="B4545" s="1" t="s">
        <v>17451</v>
      </c>
      <c r="C4545" s="1" t="s">
        <v>11429</v>
      </c>
      <c r="D4545" s="1" t="s">
        <v>3146</v>
      </c>
      <c r="E4545" s="102">
        <v>0</v>
      </c>
    </row>
    <row r="4546" spans="1:5" s="4" customFormat="1" ht="15.75" customHeight="1" x14ac:dyDescent="0.4">
      <c r="A4546" s="1" t="s">
        <v>11204</v>
      </c>
      <c r="B4546" s="1" t="s">
        <v>17452</v>
      </c>
      <c r="C4546" s="1" t="s">
        <v>8</v>
      </c>
      <c r="D4546" s="1" t="s">
        <v>2117</v>
      </c>
      <c r="E4546" s="102">
        <v>0</v>
      </c>
    </row>
    <row r="4547" spans="1:5" s="4" customFormat="1" ht="15.75" customHeight="1" x14ac:dyDescent="0.4">
      <c r="A4547" s="1" t="s">
        <v>12536</v>
      </c>
      <c r="B4547" s="1" t="s">
        <v>19179</v>
      </c>
      <c r="C4547" s="1" t="s">
        <v>10</v>
      </c>
      <c r="D4547" s="1" t="s">
        <v>19</v>
      </c>
      <c r="E4547" s="102">
        <v>0</v>
      </c>
    </row>
    <row r="4548" spans="1:5" s="4" customFormat="1" ht="15.75" customHeight="1" x14ac:dyDescent="0.4">
      <c r="A4548" s="1" t="s">
        <v>11734</v>
      </c>
      <c r="B4548" s="1" t="s">
        <v>17453</v>
      </c>
      <c r="C4548" s="1" t="s">
        <v>8</v>
      </c>
      <c r="D4548" s="1" t="s">
        <v>2200</v>
      </c>
      <c r="E4548" s="102">
        <v>230151</v>
      </c>
    </row>
    <row r="4549" spans="1:5" s="4" customFormat="1" ht="15.75" customHeight="1" x14ac:dyDescent="0.4">
      <c r="A4549" s="1" t="s">
        <v>11686</v>
      </c>
      <c r="B4549" s="1" t="s">
        <v>17454</v>
      </c>
      <c r="C4549" s="1" t="s">
        <v>8</v>
      </c>
      <c r="D4549" s="1" t="s">
        <v>1985</v>
      </c>
      <c r="E4549" s="102">
        <v>0</v>
      </c>
    </row>
    <row r="4550" spans="1:5" s="4" customFormat="1" ht="15.75" customHeight="1" x14ac:dyDescent="0.4">
      <c r="A4550" s="1" t="s">
        <v>11687</v>
      </c>
      <c r="B4550" s="1" t="s">
        <v>17455</v>
      </c>
      <c r="C4550" s="1" t="s">
        <v>8</v>
      </c>
      <c r="D4550" s="1" t="s">
        <v>3662</v>
      </c>
      <c r="E4550" s="102">
        <v>57721</v>
      </c>
    </row>
    <row r="4551" spans="1:5" s="4" customFormat="1" ht="15.75" customHeight="1" x14ac:dyDescent="0.4">
      <c r="A4551" s="1" t="s">
        <v>11205</v>
      </c>
      <c r="B4551" s="1" t="s">
        <v>11206</v>
      </c>
      <c r="C4551" s="1" t="s">
        <v>4</v>
      </c>
      <c r="D4551" s="1" t="s">
        <v>1999</v>
      </c>
      <c r="E4551" s="102">
        <v>357616</v>
      </c>
    </row>
    <row r="4552" spans="1:5" s="4" customFormat="1" ht="15.75" customHeight="1" x14ac:dyDescent="0.4">
      <c r="A4552" s="1" t="s">
        <v>11959</v>
      </c>
      <c r="B4552" s="1" t="s">
        <v>11960</v>
      </c>
      <c r="C4552" s="1" t="s">
        <v>8</v>
      </c>
      <c r="D4552" s="1" t="s">
        <v>3074</v>
      </c>
      <c r="E4552" s="102">
        <v>0</v>
      </c>
    </row>
    <row r="4553" spans="1:5" s="4" customFormat="1" ht="15.75" customHeight="1" x14ac:dyDescent="0.4">
      <c r="A4553" s="1" t="s">
        <v>11961</v>
      </c>
      <c r="B4553" s="1" t="s">
        <v>11962</v>
      </c>
      <c r="C4553" s="1" t="s">
        <v>8</v>
      </c>
      <c r="D4553" s="1" t="s">
        <v>2380</v>
      </c>
      <c r="E4553" s="102">
        <v>0</v>
      </c>
    </row>
    <row r="4554" spans="1:5" s="4" customFormat="1" ht="15.75" customHeight="1" x14ac:dyDescent="0.4">
      <c r="A4554" s="1" t="s">
        <v>11207</v>
      </c>
      <c r="B4554" s="1" t="s">
        <v>11208</v>
      </c>
      <c r="C4554" s="1" t="s">
        <v>9</v>
      </c>
      <c r="D4554" s="1" t="s">
        <v>2334</v>
      </c>
      <c r="E4554" s="102">
        <v>0</v>
      </c>
    </row>
    <row r="4555" spans="1:5" s="4" customFormat="1" ht="15.75" customHeight="1" x14ac:dyDescent="0.4">
      <c r="A4555" s="1" t="s">
        <v>11209</v>
      </c>
      <c r="B4555" s="1" t="s">
        <v>11210</v>
      </c>
      <c r="C4555" s="1" t="s">
        <v>8</v>
      </c>
      <c r="D4555" s="1" t="s">
        <v>2062</v>
      </c>
      <c r="E4555" s="102">
        <v>0</v>
      </c>
    </row>
    <row r="4556" spans="1:5" s="4" customFormat="1" ht="15.75" customHeight="1" x14ac:dyDescent="0.4">
      <c r="A4556" s="1" t="s">
        <v>11656</v>
      </c>
      <c r="B4556" s="1" t="s">
        <v>17456</v>
      </c>
      <c r="C4556" s="1" t="s">
        <v>8</v>
      </c>
      <c r="D4556" s="1" t="s">
        <v>2171</v>
      </c>
      <c r="E4556" s="102">
        <v>0</v>
      </c>
    </row>
    <row r="4557" spans="1:5" s="4" customFormat="1" ht="15.75" customHeight="1" x14ac:dyDescent="0.4">
      <c r="A4557" s="1" t="s">
        <v>11655</v>
      </c>
      <c r="B4557" s="1" t="s">
        <v>11741</v>
      </c>
      <c r="C4557" s="1" t="s">
        <v>8</v>
      </c>
      <c r="D4557" s="1" t="s">
        <v>2136</v>
      </c>
      <c r="E4557" s="102">
        <v>0</v>
      </c>
    </row>
    <row r="4558" spans="1:5" s="4" customFormat="1" ht="15.75" customHeight="1" x14ac:dyDescent="0.4">
      <c r="A4558" s="1" t="s">
        <v>17457</v>
      </c>
      <c r="B4558" s="1" t="s">
        <v>17458</v>
      </c>
      <c r="C4558" s="1" t="s">
        <v>8</v>
      </c>
      <c r="D4558" s="1" t="s">
        <v>2117</v>
      </c>
      <c r="E4558" s="102">
        <v>0</v>
      </c>
    </row>
    <row r="4559" spans="1:5" s="4" customFormat="1" ht="15.75" customHeight="1" x14ac:dyDescent="0.4">
      <c r="A4559" s="1" t="s">
        <v>17459</v>
      </c>
      <c r="B4559" s="1" t="s">
        <v>17460</v>
      </c>
      <c r="C4559" s="1" t="s">
        <v>8</v>
      </c>
      <c r="D4559" s="1" t="s">
        <v>2117</v>
      </c>
      <c r="E4559" s="102">
        <v>0</v>
      </c>
    </row>
    <row r="4560" spans="1:5" s="4" customFormat="1" ht="15.75" customHeight="1" x14ac:dyDescent="0.4">
      <c r="A4560" s="1" t="s">
        <v>17461</v>
      </c>
      <c r="B4560" s="1" t="s">
        <v>17462</v>
      </c>
      <c r="C4560" s="1" t="s">
        <v>8</v>
      </c>
      <c r="D4560" s="1" t="s">
        <v>2117</v>
      </c>
      <c r="E4560" s="102">
        <v>0</v>
      </c>
    </row>
    <row r="4561" spans="1:5" s="4" customFormat="1" ht="15.75" customHeight="1" x14ac:dyDescent="0.4">
      <c r="A4561" s="1" t="s">
        <v>12537</v>
      </c>
      <c r="B4561" s="1" t="s">
        <v>12538</v>
      </c>
      <c r="C4561" s="1" t="s">
        <v>8</v>
      </c>
      <c r="D4561" s="1" t="s">
        <v>2117</v>
      </c>
      <c r="E4561" s="102">
        <v>0</v>
      </c>
    </row>
    <row r="4562" spans="1:5" s="4" customFormat="1" ht="15.75" customHeight="1" x14ac:dyDescent="0.4">
      <c r="A4562" s="1" t="s">
        <v>12539</v>
      </c>
      <c r="B4562" s="1" t="s">
        <v>12540</v>
      </c>
      <c r="C4562" s="1" t="s">
        <v>8</v>
      </c>
      <c r="D4562" s="1" t="s">
        <v>2117</v>
      </c>
      <c r="E4562" s="102">
        <v>0</v>
      </c>
    </row>
    <row r="4563" spans="1:5" s="4" customFormat="1" ht="15.75" customHeight="1" x14ac:dyDescent="0.4">
      <c r="A4563" s="1" t="s">
        <v>12541</v>
      </c>
      <c r="B4563" s="1" t="s">
        <v>12542</v>
      </c>
      <c r="C4563" s="1" t="s">
        <v>8</v>
      </c>
      <c r="D4563" s="1" t="s">
        <v>2117</v>
      </c>
      <c r="E4563" s="102">
        <v>0</v>
      </c>
    </row>
    <row r="4564" spans="1:5" s="4" customFormat="1" ht="15.75" customHeight="1" x14ac:dyDescent="0.4">
      <c r="A4564" s="1" t="s">
        <v>11313</v>
      </c>
      <c r="B4564" s="1" t="s">
        <v>19686</v>
      </c>
      <c r="C4564" s="1" t="s">
        <v>8</v>
      </c>
      <c r="D4564" s="1" t="s">
        <v>2062</v>
      </c>
      <c r="E4564" s="102">
        <v>0</v>
      </c>
    </row>
    <row r="4565" spans="1:5" s="4" customFormat="1" ht="15.75" customHeight="1" x14ac:dyDescent="0.4">
      <c r="A4565" s="1" t="s">
        <v>11211</v>
      </c>
      <c r="B4565" s="1" t="s">
        <v>13510</v>
      </c>
      <c r="C4565" s="1" t="s">
        <v>8</v>
      </c>
      <c r="D4565" s="1" t="s">
        <v>1709</v>
      </c>
      <c r="E4565" s="102">
        <v>0</v>
      </c>
    </row>
    <row r="4566" spans="1:5" s="4" customFormat="1" ht="15.75" customHeight="1" x14ac:dyDescent="0.4">
      <c r="A4566" s="1" t="s">
        <v>11212</v>
      </c>
      <c r="B4566" s="1" t="s">
        <v>13511</v>
      </c>
      <c r="C4566" s="1" t="s">
        <v>8</v>
      </c>
      <c r="D4566" s="1" t="s">
        <v>1709</v>
      </c>
      <c r="E4566" s="102">
        <v>0</v>
      </c>
    </row>
    <row r="4567" spans="1:5" s="4" customFormat="1" ht="15.75" customHeight="1" x14ac:dyDescent="0.4">
      <c r="A4567" s="1" t="s">
        <v>11678</v>
      </c>
      <c r="B4567" s="1" t="s">
        <v>11803</v>
      </c>
      <c r="C4567" s="1" t="s">
        <v>8</v>
      </c>
      <c r="D4567" s="1" t="s">
        <v>2192</v>
      </c>
      <c r="E4567" s="102">
        <v>0</v>
      </c>
    </row>
    <row r="4568" spans="1:5" s="4" customFormat="1" ht="15.75" customHeight="1" x14ac:dyDescent="0.4">
      <c r="A4568" s="1" t="s">
        <v>11677</v>
      </c>
      <c r="B4568" s="1" t="s">
        <v>11804</v>
      </c>
      <c r="C4568" s="1" t="s">
        <v>8</v>
      </c>
      <c r="D4568" s="1" t="s">
        <v>2192</v>
      </c>
      <c r="E4568" s="102">
        <v>0</v>
      </c>
    </row>
    <row r="4569" spans="1:5" s="4" customFormat="1" ht="15.75" customHeight="1" x14ac:dyDescent="0.4">
      <c r="A4569" s="1" t="s">
        <v>11675</v>
      </c>
      <c r="B4569" s="1" t="s">
        <v>11805</v>
      </c>
      <c r="C4569" s="1" t="s">
        <v>8</v>
      </c>
      <c r="D4569" s="1" t="s">
        <v>2192</v>
      </c>
      <c r="E4569" s="102">
        <v>0</v>
      </c>
    </row>
    <row r="4570" spans="1:5" s="4" customFormat="1" ht="15.75" customHeight="1" x14ac:dyDescent="0.4">
      <c r="A4570" s="1" t="s">
        <v>11673</v>
      </c>
      <c r="B4570" s="1" t="s">
        <v>11806</v>
      </c>
      <c r="C4570" s="1" t="s">
        <v>8</v>
      </c>
      <c r="D4570" s="1" t="s">
        <v>2192</v>
      </c>
      <c r="E4570" s="102">
        <v>0</v>
      </c>
    </row>
    <row r="4571" spans="1:5" s="4" customFormat="1" ht="15.75" customHeight="1" x14ac:dyDescent="0.4">
      <c r="A4571" s="1" t="s">
        <v>11671</v>
      </c>
      <c r="B4571" s="1" t="s">
        <v>11807</v>
      </c>
      <c r="C4571" s="1" t="s">
        <v>8</v>
      </c>
      <c r="D4571" s="1" t="s">
        <v>2192</v>
      </c>
      <c r="E4571" s="102">
        <v>0</v>
      </c>
    </row>
    <row r="4572" spans="1:5" s="4" customFormat="1" ht="15.75" customHeight="1" x14ac:dyDescent="0.4">
      <c r="A4572" s="1" t="s">
        <v>11676</v>
      </c>
      <c r="B4572" s="1" t="s">
        <v>11808</v>
      </c>
      <c r="C4572" s="1" t="s">
        <v>8</v>
      </c>
      <c r="D4572" s="1" t="s">
        <v>2192</v>
      </c>
      <c r="E4572" s="102">
        <v>0</v>
      </c>
    </row>
    <row r="4573" spans="1:5" s="4" customFormat="1" ht="15.75" customHeight="1" x14ac:dyDescent="0.4">
      <c r="A4573" s="1" t="s">
        <v>11670</v>
      </c>
      <c r="B4573" s="1" t="s">
        <v>11809</v>
      </c>
      <c r="C4573" s="1" t="s">
        <v>8</v>
      </c>
      <c r="D4573" s="1" t="s">
        <v>2192</v>
      </c>
      <c r="E4573" s="102">
        <v>0</v>
      </c>
    </row>
    <row r="4574" spans="1:5" s="4" customFormat="1" ht="15.75" customHeight="1" x14ac:dyDescent="0.4">
      <c r="A4574" s="1" t="s">
        <v>11669</v>
      </c>
      <c r="B4574" s="1" t="s">
        <v>11810</v>
      </c>
      <c r="C4574" s="1" t="s">
        <v>8</v>
      </c>
      <c r="D4574" s="1" t="s">
        <v>2192</v>
      </c>
      <c r="E4574" s="102">
        <v>0</v>
      </c>
    </row>
    <row r="4575" spans="1:5" s="4" customFormat="1" ht="15.75" customHeight="1" x14ac:dyDescent="0.4">
      <c r="A4575" s="1" t="s">
        <v>11674</v>
      </c>
      <c r="B4575" s="1" t="s">
        <v>11811</v>
      </c>
      <c r="C4575" s="1" t="s">
        <v>8</v>
      </c>
      <c r="D4575" s="1" t="s">
        <v>2192</v>
      </c>
      <c r="E4575" s="102">
        <v>0</v>
      </c>
    </row>
    <row r="4576" spans="1:5" s="4" customFormat="1" ht="15.75" customHeight="1" x14ac:dyDescent="0.4">
      <c r="A4576" s="1" t="s">
        <v>11672</v>
      </c>
      <c r="B4576" s="1" t="s">
        <v>11812</v>
      </c>
      <c r="C4576" s="1" t="s">
        <v>8</v>
      </c>
      <c r="D4576" s="1" t="s">
        <v>2192</v>
      </c>
      <c r="E4576" s="102">
        <v>0</v>
      </c>
    </row>
    <row r="4577" spans="1:5" s="4" customFormat="1" ht="15.75" customHeight="1" x14ac:dyDescent="0.4">
      <c r="A4577" s="1" t="s">
        <v>11213</v>
      </c>
      <c r="B4577" s="1" t="s">
        <v>11214</v>
      </c>
      <c r="C4577" s="1" t="s">
        <v>7</v>
      </c>
      <c r="D4577" s="1" t="s">
        <v>2999</v>
      </c>
      <c r="E4577" s="102">
        <v>0</v>
      </c>
    </row>
    <row r="4578" spans="1:5" s="4" customFormat="1" ht="15.75" customHeight="1" x14ac:dyDescent="0.4">
      <c r="A4578" s="1" t="s">
        <v>11470</v>
      </c>
      <c r="B4578" s="1" t="s">
        <v>11468</v>
      </c>
      <c r="C4578" s="1" t="s">
        <v>7</v>
      </c>
      <c r="D4578" s="1" t="s">
        <v>2999</v>
      </c>
      <c r="E4578" s="102">
        <v>0</v>
      </c>
    </row>
    <row r="4579" spans="1:5" s="4" customFormat="1" ht="15.75" customHeight="1" x14ac:dyDescent="0.4">
      <c r="A4579" s="1" t="s">
        <v>11733</v>
      </c>
      <c r="B4579" s="1" t="s">
        <v>17463</v>
      </c>
      <c r="C4579" s="1" t="s">
        <v>4</v>
      </c>
      <c r="D4579" s="1" t="s">
        <v>2124</v>
      </c>
      <c r="E4579" s="102">
        <v>0</v>
      </c>
    </row>
    <row r="4580" spans="1:5" s="4" customFormat="1" ht="15.75" customHeight="1" x14ac:dyDescent="0.4">
      <c r="A4580" s="1" t="s">
        <v>11215</v>
      </c>
      <c r="B4580" s="1" t="s">
        <v>11216</v>
      </c>
      <c r="C4580" s="1" t="s">
        <v>4</v>
      </c>
      <c r="D4580" s="1" t="s">
        <v>1999</v>
      </c>
      <c r="E4580" s="102">
        <v>0</v>
      </c>
    </row>
    <row r="4581" spans="1:5" s="4" customFormat="1" ht="15.75" customHeight="1" x14ac:dyDescent="0.4">
      <c r="A4581" s="1" t="s">
        <v>12543</v>
      </c>
      <c r="B4581" s="1" t="s">
        <v>12544</v>
      </c>
      <c r="C4581" s="1" t="s">
        <v>8</v>
      </c>
      <c r="D4581" s="1" t="s">
        <v>23</v>
      </c>
      <c r="E4581" s="102">
        <v>0</v>
      </c>
    </row>
    <row r="4582" spans="1:5" s="4" customFormat="1" ht="15.75" customHeight="1" x14ac:dyDescent="0.4">
      <c r="A4582" s="1" t="s">
        <v>20050</v>
      </c>
      <c r="B4582" s="1" t="s">
        <v>20051</v>
      </c>
      <c r="C4582" s="1" t="s">
        <v>8</v>
      </c>
      <c r="D4582" s="1" t="s">
        <v>23</v>
      </c>
      <c r="E4582" s="102">
        <v>0</v>
      </c>
    </row>
    <row r="4583" spans="1:5" s="4" customFormat="1" ht="15.75" customHeight="1" x14ac:dyDescent="0.4">
      <c r="A4583" s="1" t="s">
        <v>11217</v>
      </c>
      <c r="B4583" s="1" t="s">
        <v>11218</v>
      </c>
      <c r="C4583" s="1" t="s">
        <v>9</v>
      </c>
      <c r="D4583" s="1" t="s">
        <v>2189</v>
      </c>
      <c r="E4583" s="102">
        <v>0</v>
      </c>
    </row>
    <row r="4584" spans="1:5" s="4" customFormat="1" ht="15.75" customHeight="1" x14ac:dyDescent="0.4">
      <c r="A4584" s="1" t="s">
        <v>11219</v>
      </c>
      <c r="B4584" s="1" t="s">
        <v>11220</v>
      </c>
      <c r="C4584" s="1" t="s">
        <v>4</v>
      </c>
      <c r="D4584" s="1" t="s">
        <v>1999</v>
      </c>
      <c r="E4584" s="102">
        <v>0</v>
      </c>
    </row>
    <row r="4585" spans="1:5" s="4" customFormat="1" ht="15.75" customHeight="1" x14ac:dyDescent="0.4">
      <c r="A4585" s="1" t="s">
        <v>11731</v>
      </c>
      <c r="B4585" s="1" t="s">
        <v>17464</v>
      </c>
      <c r="C4585" s="1" t="s">
        <v>8</v>
      </c>
      <c r="D4585" s="1" t="s">
        <v>2124</v>
      </c>
      <c r="E4585" s="102">
        <v>0</v>
      </c>
    </row>
    <row r="4586" spans="1:5" s="4" customFormat="1" ht="15.75" customHeight="1" x14ac:dyDescent="0.4">
      <c r="A4586" s="1" t="s">
        <v>11666</v>
      </c>
      <c r="B4586" s="1" t="s">
        <v>19180</v>
      </c>
      <c r="C4586" s="1" t="s">
        <v>8</v>
      </c>
      <c r="D4586" s="1" t="s">
        <v>1709</v>
      </c>
      <c r="E4586" s="102">
        <v>69070</v>
      </c>
    </row>
    <row r="4587" spans="1:5" s="4" customFormat="1" ht="15.75" customHeight="1" x14ac:dyDescent="0.4">
      <c r="A4587" s="1" t="s">
        <v>11221</v>
      </c>
      <c r="B4587" s="1" t="s">
        <v>11222</v>
      </c>
      <c r="C4587" s="1" t="s">
        <v>8</v>
      </c>
      <c r="D4587" s="1" t="s">
        <v>1985</v>
      </c>
      <c r="E4587" s="102">
        <v>0</v>
      </c>
    </row>
    <row r="4588" spans="1:5" s="4" customFormat="1" ht="15.75" customHeight="1" x14ac:dyDescent="0.4">
      <c r="A4588" s="1" t="s">
        <v>11963</v>
      </c>
      <c r="B4588" s="1" t="s">
        <v>11964</v>
      </c>
      <c r="C4588" s="1" t="s">
        <v>8</v>
      </c>
      <c r="D4588" s="1" t="s">
        <v>2117</v>
      </c>
      <c r="E4588" s="102">
        <v>0</v>
      </c>
    </row>
    <row r="4589" spans="1:5" s="4" customFormat="1" ht="15.75" customHeight="1" x14ac:dyDescent="0.4">
      <c r="A4589" s="1" t="s">
        <v>12545</v>
      </c>
      <c r="B4589" s="1" t="s">
        <v>12546</v>
      </c>
      <c r="C4589" s="1" t="s">
        <v>10</v>
      </c>
      <c r="D4589" s="1" t="s">
        <v>10252</v>
      </c>
      <c r="E4589" s="102">
        <v>0</v>
      </c>
    </row>
    <row r="4590" spans="1:5" s="4" customFormat="1" ht="15.75" customHeight="1" x14ac:dyDescent="0.4">
      <c r="A4590" s="1" t="s">
        <v>11648</v>
      </c>
      <c r="B4590" s="1" t="s">
        <v>5055</v>
      </c>
      <c r="C4590" s="1" t="s">
        <v>11</v>
      </c>
      <c r="D4590" s="1" t="s">
        <v>26</v>
      </c>
      <c r="E4590" s="102">
        <v>12263</v>
      </c>
    </row>
    <row r="4591" spans="1:5" s="4" customFormat="1" ht="15.75" customHeight="1" x14ac:dyDescent="0.4">
      <c r="A4591" s="1" t="s">
        <v>11223</v>
      </c>
      <c r="B4591" s="1" t="s">
        <v>11224</v>
      </c>
      <c r="C4591" s="1" t="s">
        <v>8</v>
      </c>
      <c r="D4591" s="1" t="s">
        <v>2200</v>
      </c>
      <c r="E4591" s="102">
        <v>0</v>
      </c>
    </row>
    <row r="4592" spans="1:5" s="4" customFormat="1" ht="15.75" customHeight="1" x14ac:dyDescent="0.4">
      <c r="A4592" s="1" t="s">
        <v>11225</v>
      </c>
      <c r="B4592" s="1" t="s">
        <v>11226</v>
      </c>
      <c r="C4592" s="1" t="s">
        <v>8</v>
      </c>
      <c r="D4592" s="1" t="s">
        <v>3218</v>
      </c>
      <c r="E4592" s="102">
        <v>0</v>
      </c>
    </row>
    <row r="4593" spans="1:5" s="4" customFormat="1" ht="15.75" customHeight="1" x14ac:dyDescent="0.4">
      <c r="A4593" s="1" t="s">
        <v>11227</v>
      </c>
      <c r="B4593" s="1" t="s">
        <v>11228</v>
      </c>
      <c r="C4593" s="1" t="s">
        <v>8</v>
      </c>
      <c r="D4593" s="1" t="s">
        <v>2065</v>
      </c>
      <c r="E4593" s="102">
        <v>0</v>
      </c>
    </row>
    <row r="4594" spans="1:5" s="4" customFormat="1" ht="15.75" customHeight="1" x14ac:dyDescent="0.4">
      <c r="A4594" s="1" t="s">
        <v>11229</v>
      </c>
      <c r="B4594" s="1" t="s">
        <v>11230</v>
      </c>
      <c r="C4594" s="1" t="s">
        <v>8</v>
      </c>
      <c r="D4594" s="1" t="s">
        <v>2065</v>
      </c>
      <c r="E4594" s="102">
        <v>184500</v>
      </c>
    </row>
    <row r="4595" spans="1:5" s="4" customFormat="1" ht="15.75" customHeight="1" x14ac:dyDescent="0.4">
      <c r="A4595" s="1" t="s">
        <v>11965</v>
      </c>
      <c r="B4595" s="1" t="s">
        <v>19181</v>
      </c>
      <c r="C4595" s="1" t="s">
        <v>11</v>
      </c>
      <c r="D4595" s="1" t="s">
        <v>26</v>
      </c>
      <c r="E4595" s="102">
        <v>0</v>
      </c>
    </row>
    <row r="4596" spans="1:5" s="4" customFormat="1" ht="15.75" customHeight="1" x14ac:dyDescent="0.4">
      <c r="A4596" s="1" t="s">
        <v>11231</v>
      </c>
      <c r="B4596" s="1" t="s">
        <v>11232</v>
      </c>
      <c r="C4596" s="1" t="s">
        <v>8</v>
      </c>
      <c r="D4596" s="1" t="s">
        <v>1985</v>
      </c>
      <c r="E4596" s="102">
        <v>0</v>
      </c>
    </row>
    <row r="4597" spans="1:5" s="4" customFormat="1" ht="15.75" customHeight="1" x14ac:dyDescent="0.4">
      <c r="A4597" s="1" t="s">
        <v>11233</v>
      </c>
      <c r="B4597" s="1" t="s">
        <v>17465</v>
      </c>
      <c r="C4597" s="1" t="s">
        <v>8</v>
      </c>
      <c r="D4597" s="1" t="s">
        <v>3662</v>
      </c>
      <c r="E4597" s="102">
        <v>0</v>
      </c>
    </row>
    <row r="4598" spans="1:5" s="4" customFormat="1" ht="15.75" customHeight="1" x14ac:dyDescent="0.4">
      <c r="A4598" s="1" t="s">
        <v>11234</v>
      </c>
      <c r="B4598" s="1" t="s">
        <v>13838</v>
      </c>
      <c r="C4598" s="1" t="s">
        <v>8</v>
      </c>
      <c r="D4598" s="1" t="s">
        <v>2200</v>
      </c>
      <c r="E4598" s="102">
        <v>0</v>
      </c>
    </row>
    <row r="4599" spans="1:5" s="4" customFormat="1" ht="15.75" customHeight="1" x14ac:dyDescent="0.4">
      <c r="A4599" s="1" t="s">
        <v>12547</v>
      </c>
      <c r="B4599" s="1" t="s">
        <v>12548</v>
      </c>
      <c r="C4599" s="1" t="s">
        <v>7</v>
      </c>
      <c r="D4599" s="1" t="s">
        <v>3416</v>
      </c>
      <c r="E4599" s="102">
        <v>0</v>
      </c>
    </row>
    <row r="4600" spans="1:5" s="4" customFormat="1" ht="15.75" customHeight="1" x14ac:dyDescent="0.4">
      <c r="A4600" s="1" t="s">
        <v>11711</v>
      </c>
      <c r="B4600" s="1" t="s">
        <v>11767</v>
      </c>
      <c r="C4600" s="1" t="s">
        <v>8</v>
      </c>
      <c r="D4600" s="1" t="s">
        <v>2334</v>
      </c>
      <c r="E4600" s="102">
        <v>9685</v>
      </c>
    </row>
    <row r="4601" spans="1:5" s="4" customFormat="1" ht="15.75" customHeight="1" x14ac:dyDescent="0.4">
      <c r="A4601" s="1" t="s">
        <v>11709</v>
      </c>
      <c r="B4601" s="1" t="s">
        <v>11765</v>
      </c>
      <c r="C4601" s="1" t="s">
        <v>8</v>
      </c>
      <c r="D4601" s="1" t="s">
        <v>2334</v>
      </c>
      <c r="E4601" s="102">
        <v>9685</v>
      </c>
    </row>
    <row r="4602" spans="1:5" s="4" customFormat="1" ht="15.75" customHeight="1" x14ac:dyDescent="0.4">
      <c r="A4602" s="1" t="s">
        <v>11710</v>
      </c>
      <c r="B4602" s="1" t="s">
        <v>11766</v>
      </c>
      <c r="C4602" s="1" t="s">
        <v>8</v>
      </c>
      <c r="D4602" s="1" t="s">
        <v>2334</v>
      </c>
      <c r="E4602" s="102">
        <v>11672</v>
      </c>
    </row>
    <row r="4603" spans="1:5" s="4" customFormat="1" ht="15.75" customHeight="1" x14ac:dyDescent="0.4">
      <c r="A4603" s="1" t="s">
        <v>11708</v>
      </c>
      <c r="B4603" s="1" t="s">
        <v>11764</v>
      </c>
      <c r="C4603" s="1" t="s">
        <v>8</v>
      </c>
      <c r="D4603" s="1" t="s">
        <v>2334</v>
      </c>
      <c r="E4603" s="102">
        <v>18221</v>
      </c>
    </row>
    <row r="4604" spans="1:5" s="4" customFormat="1" ht="15.75" customHeight="1" x14ac:dyDescent="0.4">
      <c r="A4604" s="1" t="s">
        <v>11707</v>
      </c>
      <c r="B4604" s="1" t="s">
        <v>11763</v>
      </c>
      <c r="C4604" s="1" t="s">
        <v>8</v>
      </c>
      <c r="D4604" s="1" t="s">
        <v>2334</v>
      </c>
      <c r="E4604" s="102">
        <v>17896</v>
      </c>
    </row>
    <row r="4605" spans="1:5" s="4" customFormat="1" ht="15.75" customHeight="1" x14ac:dyDescent="0.4">
      <c r="A4605" s="1" t="s">
        <v>11705</v>
      </c>
      <c r="B4605" s="1" t="s">
        <v>11761</v>
      </c>
      <c r="C4605" s="1" t="s">
        <v>8</v>
      </c>
      <c r="D4605" s="1" t="s">
        <v>2334</v>
      </c>
      <c r="E4605" s="102">
        <v>17769</v>
      </c>
    </row>
    <row r="4606" spans="1:5" s="4" customFormat="1" ht="15.75" customHeight="1" x14ac:dyDescent="0.4">
      <c r="A4606" s="1" t="s">
        <v>11706</v>
      </c>
      <c r="B4606" s="1" t="s">
        <v>11762</v>
      </c>
      <c r="C4606" s="1" t="s">
        <v>8</v>
      </c>
      <c r="D4606" s="1" t="s">
        <v>2334</v>
      </c>
      <c r="E4606" s="102">
        <v>18224</v>
      </c>
    </row>
    <row r="4607" spans="1:5" s="4" customFormat="1" ht="15.75" customHeight="1" x14ac:dyDescent="0.4">
      <c r="A4607" s="1" t="s">
        <v>11703</v>
      </c>
      <c r="B4607" s="1" t="s">
        <v>11759</v>
      </c>
      <c r="C4607" s="1" t="s">
        <v>8</v>
      </c>
      <c r="D4607" s="1" t="s">
        <v>2334</v>
      </c>
      <c r="E4607" s="102">
        <v>18221</v>
      </c>
    </row>
    <row r="4608" spans="1:5" s="4" customFormat="1" ht="15.75" customHeight="1" x14ac:dyDescent="0.4">
      <c r="A4608" s="1" t="s">
        <v>11701</v>
      </c>
      <c r="B4608" s="1" t="s">
        <v>11757</v>
      </c>
      <c r="C4608" s="1" t="s">
        <v>8</v>
      </c>
      <c r="D4608" s="1" t="s">
        <v>2334</v>
      </c>
      <c r="E4608" s="102">
        <v>17907</v>
      </c>
    </row>
    <row r="4609" spans="1:5" s="4" customFormat="1" ht="15.75" customHeight="1" x14ac:dyDescent="0.4">
      <c r="A4609" s="1" t="s">
        <v>11704</v>
      </c>
      <c r="B4609" s="1" t="s">
        <v>11760</v>
      </c>
      <c r="C4609" s="1" t="s">
        <v>8</v>
      </c>
      <c r="D4609" s="1" t="s">
        <v>2334</v>
      </c>
      <c r="E4609" s="102">
        <v>17850</v>
      </c>
    </row>
    <row r="4610" spans="1:5" s="4" customFormat="1" ht="15.75" customHeight="1" x14ac:dyDescent="0.4">
      <c r="A4610" s="1" t="s">
        <v>11702</v>
      </c>
      <c r="B4610" s="1" t="s">
        <v>11758</v>
      </c>
      <c r="C4610" s="1" t="s">
        <v>8</v>
      </c>
      <c r="D4610" s="1" t="s">
        <v>2334</v>
      </c>
      <c r="E4610" s="102">
        <v>17845</v>
      </c>
    </row>
    <row r="4611" spans="1:5" s="4" customFormat="1" ht="15.75" customHeight="1" x14ac:dyDescent="0.4">
      <c r="A4611" s="1" t="s">
        <v>11700</v>
      </c>
      <c r="B4611" s="1" t="s">
        <v>11756</v>
      </c>
      <c r="C4611" s="1" t="s">
        <v>8</v>
      </c>
      <c r="D4611" s="1" t="s">
        <v>2334</v>
      </c>
      <c r="E4611" s="102">
        <v>17846</v>
      </c>
    </row>
    <row r="4612" spans="1:5" s="4" customFormat="1" ht="15.75" customHeight="1" x14ac:dyDescent="0.4">
      <c r="A4612" s="1" t="s">
        <v>11698</v>
      </c>
      <c r="B4612" s="1" t="s">
        <v>11754</v>
      </c>
      <c r="C4612" s="1" t="s">
        <v>8</v>
      </c>
      <c r="D4612" s="1" t="s">
        <v>2334</v>
      </c>
      <c r="E4612" s="102">
        <v>13445</v>
      </c>
    </row>
    <row r="4613" spans="1:5" s="4" customFormat="1" ht="15.75" customHeight="1" x14ac:dyDescent="0.4">
      <c r="A4613" s="1" t="s">
        <v>11696</v>
      </c>
      <c r="B4613" s="1" t="s">
        <v>11752</v>
      </c>
      <c r="C4613" s="1" t="s">
        <v>8</v>
      </c>
      <c r="D4613" s="1" t="s">
        <v>2334</v>
      </c>
      <c r="E4613" s="102">
        <v>17851</v>
      </c>
    </row>
    <row r="4614" spans="1:5" s="4" customFormat="1" ht="15.75" customHeight="1" x14ac:dyDescent="0.4">
      <c r="A4614" s="1" t="s">
        <v>11694</v>
      </c>
      <c r="B4614" s="1" t="s">
        <v>11750</v>
      </c>
      <c r="C4614" s="1" t="s">
        <v>8</v>
      </c>
      <c r="D4614" s="1" t="s">
        <v>2334</v>
      </c>
      <c r="E4614" s="102">
        <v>10537</v>
      </c>
    </row>
    <row r="4615" spans="1:5" s="4" customFormat="1" ht="15.75" customHeight="1" x14ac:dyDescent="0.4">
      <c r="A4615" s="1" t="s">
        <v>11699</v>
      </c>
      <c r="B4615" s="1" t="s">
        <v>11755</v>
      </c>
      <c r="C4615" s="1" t="s">
        <v>8</v>
      </c>
      <c r="D4615" s="1" t="s">
        <v>2334</v>
      </c>
      <c r="E4615" s="102">
        <v>9686</v>
      </c>
    </row>
    <row r="4616" spans="1:5" s="4" customFormat="1" ht="15.75" customHeight="1" x14ac:dyDescent="0.4">
      <c r="A4616" s="1" t="s">
        <v>11697</v>
      </c>
      <c r="B4616" s="1" t="s">
        <v>11753</v>
      </c>
      <c r="C4616" s="1" t="s">
        <v>8</v>
      </c>
      <c r="D4616" s="1" t="s">
        <v>2334</v>
      </c>
      <c r="E4616" s="102">
        <v>9686</v>
      </c>
    </row>
    <row r="4617" spans="1:5" s="4" customFormat="1" ht="15.75" customHeight="1" x14ac:dyDescent="0.4">
      <c r="A4617" s="1" t="s">
        <v>11692</v>
      </c>
      <c r="B4617" s="1" t="s">
        <v>11748</v>
      </c>
      <c r="C4617" s="1" t="s">
        <v>8</v>
      </c>
      <c r="D4617" s="1" t="s">
        <v>2334</v>
      </c>
      <c r="E4617" s="102">
        <v>9686</v>
      </c>
    </row>
    <row r="4618" spans="1:5" s="4" customFormat="1" ht="15.75" customHeight="1" x14ac:dyDescent="0.4">
      <c r="A4618" s="1" t="s">
        <v>11695</v>
      </c>
      <c r="B4618" s="1" t="s">
        <v>11751</v>
      </c>
      <c r="C4618" s="1" t="s">
        <v>8</v>
      </c>
      <c r="D4618" s="1" t="s">
        <v>2334</v>
      </c>
      <c r="E4618" s="102">
        <v>17014</v>
      </c>
    </row>
    <row r="4619" spans="1:5" s="4" customFormat="1" ht="15.75" customHeight="1" x14ac:dyDescent="0.4">
      <c r="A4619" s="1" t="s">
        <v>11693</v>
      </c>
      <c r="B4619" s="1" t="s">
        <v>11749</v>
      </c>
      <c r="C4619" s="1" t="s">
        <v>8</v>
      </c>
      <c r="D4619" s="1" t="s">
        <v>2334</v>
      </c>
      <c r="E4619" s="102">
        <v>17015</v>
      </c>
    </row>
    <row r="4620" spans="1:5" s="4" customFormat="1" ht="15.75" customHeight="1" x14ac:dyDescent="0.4">
      <c r="A4620" s="1" t="s">
        <v>12549</v>
      </c>
      <c r="B4620" s="1" t="s">
        <v>12550</v>
      </c>
      <c r="C4620" s="1" t="s">
        <v>8</v>
      </c>
      <c r="D4620" s="1" t="s">
        <v>2334</v>
      </c>
      <c r="E4620" s="102">
        <v>17001</v>
      </c>
    </row>
    <row r="4621" spans="1:5" s="4" customFormat="1" ht="15.75" customHeight="1" x14ac:dyDescent="0.4">
      <c r="A4621" s="1" t="s">
        <v>12551</v>
      </c>
      <c r="B4621" s="1" t="s">
        <v>12552</v>
      </c>
      <c r="C4621" s="1" t="s">
        <v>8</v>
      </c>
      <c r="D4621" s="1" t="s">
        <v>2334</v>
      </c>
      <c r="E4621" s="102">
        <v>17016</v>
      </c>
    </row>
    <row r="4622" spans="1:5" s="4" customFormat="1" ht="15.75" customHeight="1" x14ac:dyDescent="0.4">
      <c r="A4622" s="1" t="s">
        <v>12553</v>
      </c>
      <c r="B4622" s="1" t="s">
        <v>12554</v>
      </c>
      <c r="C4622" s="1" t="s">
        <v>8</v>
      </c>
      <c r="D4622" s="1" t="s">
        <v>2334</v>
      </c>
      <c r="E4622" s="102">
        <v>16750</v>
      </c>
    </row>
    <row r="4623" spans="1:5" s="4" customFormat="1" ht="15.75" customHeight="1" x14ac:dyDescent="0.4">
      <c r="A4623" s="1" t="s">
        <v>11966</v>
      </c>
      <c r="B4623" s="1" t="s">
        <v>11967</v>
      </c>
      <c r="C4623" s="1" t="s">
        <v>8</v>
      </c>
      <c r="D4623" s="1" t="s">
        <v>2334</v>
      </c>
      <c r="E4623" s="102">
        <v>16264</v>
      </c>
    </row>
    <row r="4624" spans="1:5" s="4" customFormat="1" ht="15.75" customHeight="1" x14ac:dyDescent="0.4">
      <c r="A4624" s="1" t="s">
        <v>12555</v>
      </c>
      <c r="B4624" s="1" t="s">
        <v>12556</v>
      </c>
      <c r="C4624" s="1" t="s">
        <v>8</v>
      </c>
      <c r="D4624" s="1" t="s">
        <v>2334</v>
      </c>
      <c r="E4624" s="102">
        <v>16264</v>
      </c>
    </row>
    <row r="4625" spans="1:5" s="4" customFormat="1" ht="15.75" customHeight="1" x14ac:dyDescent="0.4">
      <c r="A4625" s="1" t="s">
        <v>12557</v>
      </c>
      <c r="B4625" s="1" t="s">
        <v>12558</v>
      </c>
      <c r="C4625" s="1" t="s">
        <v>8</v>
      </c>
      <c r="D4625" s="1" t="s">
        <v>2334</v>
      </c>
      <c r="E4625" s="102">
        <v>16264</v>
      </c>
    </row>
    <row r="4626" spans="1:5" s="4" customFormat="1" ht="15.75" customHeight="1" x14ac:dyDescent="0.4">
      <c r="A4626" s="1" t="s">
        <v>12559</v>
      </c>
      <c r="B4626" s="1" t="s">
        <v>12560</v>
      </c>
      <c r="C4626" s="1" t="s">
        <v>8</v>
      </c>
      <c r="D4626" s="1" t="s">
        <v>2334</v>
      </c>
      <c r="E4626" s="102">
        <v>14294</v>
      </c>
    </row>
    <row r="4627" spans="1:5" s="4" customFormat="1" ht="15.75" customHeight="1" x14ac:dyDescent="0.4">
      <c r="A4627" s="1" t="s">
        <v>12561</v>
      </c>
      <c r="B4627" s="1" t="s">
        <v>12562</v>
      </c>
      <c r="C4627" s="1" t="s">
        <v>8</v>
      </c>
      <c r="D4627" s="1" t="s">
        <v>2334</v>
      </c>
      <c r="E4627" s="102">
        <v>16267</v>
      </c>
    </row>
    <row r="4628" spans="1:5" s="4" customFormat="1" ht="15.75" customHeight="1" x14ac:dyDescent="0.4">
      <c r="A4628" s="1" t="s">
        <v>12563</v>
      </c>
      <c r="B4628" s="1" t="s">
        <v>12564</v>
      </c>
      <c r="C4628" s="1" t="s">
        <v>8</v>
      </c>
      <c r="D4628" s="1" t="s">
        <v>2334</v>
      </c>
      <c r="E4628" s="102">
        <v>9686</v>
      </c>
    </row>
    <row r="4629" spans="1:5" s="4" customFormat="1" ht="15.75" customHeight="1" x14ac:dyDescent="0.4">
      <c r="A4629" s="1" t="s">
        <v>12565</v>
      </c>
      <c r="B4629" s="1" t="s">
        <v>12566</v>
      </c>
      <c r="C4629" s="1" t="s">
        <v>8</v>
      </c>
      <c r="D4629" s="1" t="s">
        <v>2334</v>
      </c>
      <c r="E4629" s="102">
        <v>16264</v>
      </c>
    </row>
    <row r="4630" spans="1:5" s="4" customFormat="1" ht="15.75" customHeight="1" x14ac:dyDescent="0.4">
      <c r="A4630" s="1" t="s">
        <v>12567</v>
      </c>
      <c r="B4630" s="1" t="s">
        <v>12568</v>
      </c>
      <c r="C4630" s="1" t="s">
        <v>8</v>
      </c>
      <c r="D4630" s="1" t="s">
        <v>2334</v>
      </c>
      <c r="E4630" s="102">
        <v>15795</v>
      </c>
    </row>
    <row r="4631" spans="1:5" s="4" customFormat="1" ht="15.75" customHeight="1" x14ac:dyDescent="0.4">
      <c r="A4631" s="1" t="s">
        <v>12569</v>
      </c>
      <c r="B4631" s="1" t="s">
        <v>12570</v>
      </c>
      <c r="C4631" s="1" t="s">
        <v>8</v>
      </c>
      <c r="D4631" s="1" t="s">
        <v>2334</v>
      </c>
      <c r="E4631" s="102">
        <v>15109</v>
      </c>
    </row>
    <row r="4632" spans="1:5" s="4" customFormat="1" ht="15.75" customHeight="1" x14ac:dyDescent="0.4">
      <c r="A4632" s="1" t="s">
        <v>12571</v>
      </c>
      <c r="B4632" s="1" t="s">
        <v>12572</v>
      </c>
      <c r="C4632" s="1" t="s">
        <v>8</v>
      </c>
      <c r="D4632" s="1" t="s">
        <v>2334</v>
      </c>
      <c r="E4632" s="102">
        <v>9686</v>
      </c>
    </row>
    <row r="4633" spans="1:5" s="4" customFormat="1" ht="15.75" customHeight="1" x14ac:dyDescent="0.4">
      <c r="A4633" s="1" t="s">
        <v>12573</v>
      </c>
      <c r="B4633" s="1" t="s">
        <v>12574</v>
      </c>
      <c r="C4633" s="1" t="s">
        <v>8</v>
      </c>
      <c r="D4633" s="1" t="s">
        <v>2334</v>
      </c>
      <c r="E4633" s="102">
        <v>9685</v>
      </c>
    </row>
    <row r="4634" spans="1:5" s="4" customFormat="1" ht="15.75" customHeight="1" x14ac:dyDescent="0.4">
      <c r="A4634" s="1" t="s">
        <v>12575</v>
      </c>
      <c r="B4634" s="1" t="s">
        <v>12576</v>
      </c>
      <c r="C4634" s="1" t="s">
        <v>8</v>
      </c>
      <c r="D4634" s="1" t="s">
        <v>2334</v>
      </c>
      <c r="E4634" s="102">
        <v>9687</v>
      </c>
    </row>
    <row r="4635" spans="1:5" s="4" customFormat="1" ht="15.75" customHeight="1" x14ac:dyDescent="0.4">
      <c r="A4635" s="1" t="s">
        <v>12577</v>
      </c>
      <c r="B4635" s="1" t="s">
        <v>12578</v>
      </c>
      <c r="C4635" s="1" t="s">
        <v>8</v>
      </c>
      <c r="D4635" s="1" t="s">
        <v>2334</v>
      </c>
      <c r="E4635" s="102">
        <v>9687</v>
      </c>
    </row>
    <row r="4636" spans="1:5" s="4" customFormat="1" ht="15.75" customHeight="1" x14ac:dyDescent="0.4">
      <c r="A4636" s="1" t="s">
        <v>12579</v>
      </c>
      <c r="B4636" s="1" t="s">
        <v>12580</v>
      </c>
      <c r="C4636" s="1" t="s">
        <v>8</v>
      </c>
      <c r="D4636" s="1" t="s">
        <v>2334</v>
      </c>
      <c r="E4636" s="102">
        <v>9101</v>
      </c>
    </row>
    <row r="4637" spans="1:5" s="4" customFormat="1" ht="15.75" customHeight="1" x14ac:dyDescent="0.4">
      <c r="A4637" s="1" t="s">
        <v>12581</v>
      </c>
      <c r="B4637" s="1" t="s">
        <v>12582</v>
      </c>
      <c r="C4637" s="1" t="s">
        <v>8</v>
      </c>
      <c r="D4637" s="1" t="s">
        <v>2334</v>
      </c>
      <c r="E4637" s="102">
        <v>8701</v>
      </c>
    </row>
    <row r="4638" spans="1:5" s="4" customFormat="1" ht="15.75" customHeight="1" x14ac:dyDescent="0.4">
      <c r="A4638" s="1" t="s">
        <v>12583</v>
      </c>
      <c r="B4638" s="1" t="s">
        <v>12584</v>
      </c>
      <c r="C4638" s="1" t="s">
        <v>8</v>
      </c>
      <c r="D4638" s="1" t="s">
        <v>2334</v>
      </c>
      <c r="E4638" s="102">
        <v>8439</v>
      </c>
    </row>
    <row r="4639" spans="1:5" s="4" customFormat="1" ht="15.75" customHeight="1" x14ac:dyDescent="0.4">
      <c r="A4639" s="1" t="s">
        <v>12585</v>
      </c>
      <c r="B4639" s="1" t="s">
        <v>12586</v>
      </c>
      <c r="C4639" s="1" t="s">
        <v>8</v>
      </c>
      <c r="D4639" s="1" t="s">
        <v>2334</v>
      </c>
      <c r="E4639" s="102">
        <v>9688</v>
      </c>
    </row>
    <row r="4640" spans="1:5" s="4" customFormat="1" ht="15.75" customHeight="1" x14ac:dyDescent="0.4">
      <c r="A4640" s="1" t="s">
        <v>11235</v>
      </c>
      <c r="B4640" s="1" t="s">
        <v>11236</v>
      </c>
      <c r="C4640" s="1" t="s">
        <v>8</v>
      </c>
      <c r="D4640" s="1" t="s">
        <v>2231</v>
      </c>
      <c r="E4640" s="102">
        <v>0</v>
      </c>
    </row>
    <row r="4641" spans="1:5" s="4" customFormat="1" ht="15.75" customHeight="1" x14ac:dyDescent="0.4">
      <c r="A4641" s="1" t="s">
        <v>11237</v>
      </c>
      <c r="B4641" s="1" t="s">
        <v>13509</v>
      </c>
      <c r="C4641" s="1" t="s">
        <v>8</v>
      </c>
      <c r="D4641" s="1" t="s">
        <v>9006</v>
      </c>
      <c r="E4641" s="102">
        <v>0</v>
      </c>
    </row>
    <row r="4642" spans="1:5" s="4" customFormat="1" ht="15.75" customHeight="1" x14ac:dyDescent="0.4">
      <c r="A4642" s="1" t="s">
        <v>11238</v>
      </c>
      <c r="B4642" s="1" t="s">
        <v>19182</v>
      </c>
      <c r="C4642" s="1" t="s">
        <v>8</v>
      </c>
      <c r="D4642" s="1" t="s">
        <v>9006</v>
      </c>
      <c r="E4642" s="102">
        <v>0</v>
      </c>
    </row>
    <row r="4643" spans="1:5" s="4" customFormat="1" ht="15.75" customHeight="1" x14ac:dyDescent="0.4">
      <c r="A4643" s="1" t="s">
        <v>11239</v>
      </c>
      <c r="B4643" s="1" t="s">
        <v>19183</v>
      </c>
      <c r="C4643" s="1" t="s">
        <v>8</v>
      </c>
      <c r="D4643" s="1" t="s">
        <v>9006</v>
      </c>
      <c r="E4643" s="102">
        <v>0</v>
      </c>
    </row>
    <row r="4644" spans="1:5" s="4" customFormat="1" ht="15.75" customHeight="1" x14ac:dyDescent="0.4">
      <c r="A4644" s="1" t="s">
        <v>11240</v>
      </c>
      <c r="B4644" s="1" t="s">
        <v>19184</v>
      </c>
      <c r="C4644" s="1" t="s">
        <v>8</v>
      </c>
      <c r="D4644" s="1" t="s">
        <v>9006</v>
      </c>
      <c r="E4644" s="102">
        <v>0</v>
      </c>
    </row>
    <row r="4645" spans="1:5" s="4" customFormat="1" ht="15.75" customHeight="1" x14ac:dyDescent="0.4">
      <c r="A4645" s="1" t="s">
        <v>11314</v>
      </c>
      <c r="B4645" s="1" t="s">
        <v>17466</v>
      </c>
      <c r="C4645" s="1" t="s">
        <v>8</v>
      </c>
      <c r="D4645" s="1" t="s">
        <v>2117</v>
      </c>
      <c r="E4645" s="102">
        <v>0</v>
      </c>
    </row>
    <row r="4646" spans="1:5" s="4" customFormat="1" ht="15.75" customHeight="1" x14ac:dyDescent="0.4">
      <c r="A4646" s="1" t="s">
        <v>11241</v>
      </c>
      <c r="B4646" s="1" t="s">
        <v>11242</v>
      </c>
      <c r="C4646" s="1" t="s">
        <v>9</v>
      </c>
      <c r="D4646" s="1" t="s">
        <v>3686</v>
      </c>
      <c r="E4646" s="102">
        <v>0</v>
      </c>
    </row>
    <row r="4647" spans="1:5" s="4" customFormat="1" ht="15.75" customHeight="1" x14ac:dyDescent="0.4">
      <c r="A4647" s="1" t="s">
        <v>11968</v>
      </c>
      <c r="B4647" s="1" t="s">
        <v>11969</v>
      </c>
      <c r="C4647" s="1" t="s">
        <v>7</v>
      </c>
      <c r="D4647" s="1" t="s">
        <v>2018</v>
      </c>
      <c r="E4647" s="102">
        <v>0</v>
      </c>
    </row>
    <row r="4648" spans="1:5" s="4" customFormat="1" ht="15.75" customHeight="1" x14ac:dyDescent="0.4">
      <c r="A4648" s="1" t="s">
        <v>11243</v>
      </c>
      <c r="B4648" s="1" t="s">
        <v>13508</v>
      </c>
      <c r="C4648" s="1" t="s">
        <v>8</v>
      </c>
      <c r="D4648" s="1" t="s">
        <v>1709</v>
      </c>
      <c r="E4648" s="102">
        <v>660</v>
      </c>
    </row>
    <row r="4649" spans="1:5" s="4" customFormat="1" ht="15.75" customHeight="1" x14ac:dyDescent="0.4">
      <c r="A4649" s="1" t="s">
        <v>12587</v>
      </c>
      <c r="B4649" s="1" t="s">
        <v>12588</v>
      </c>
      <c r="C4649" s="1" t="s">
        <v>8</v>
      </c>
      <c r="D4649" s="1" t="s">
        <v>2334</v>
      </c>
      <c r="E4649" s="102">
        <v>9685</v>
      </c>
    </row>
    <row r="4650" spans="1:5" s="4" customFormat="1" ht="15.75" customHeight="1" x14ac:dyDescent="0.4">
      <c r="A4650" s="1" t="s">
        <v>11244</v>
      </c>
      <c r="B4650" s="1" t="s">
        <v>11813</v>
      </c>
      <c r="C4650" s="1" t="s">
        <v>8</v>
      </c>
      <c r="D4650" s="1" t="s">
        <v>1709</v>
      </c>
      <c r="E4650" s="102">
        <v>0</v>
      </c>
    </row>
    <row r="4651" spans="1:5" s="4" customFormat="1" ht="15.75" customHeight="1" x14ac:dyDescent="0.4">
      <c r="A4651" s="1" t="s">
        <v>11245</v>
      </c>
      <c r="B4651" s="1" t="s">
        <v>19185</v>
      </c>
      <c r="C4651" s="1" t="s">
        <v>8</v>
      </c>
      <c r="D4651" s="1" t="s">
        <v>1709</v>
      </c>
      <c r="E4651" s="102">
        <v>8055</v>
      </c>
    </row>
    <row r="4652" spans="1:5" s="4" customFormat="1" ht="15.75" customHeight="1" x14ac:dyDescent="0.4">
      <c r="A4652" s="1" t="s">
        <v>11246</v>
      </c>
      <c r="B4652" s="1" t="s">
        <v>19186</v>
      </c>
      <c r="C4652" s="1" t="s">
        <v>8</v>
      </c>
      <c r="D4652" s="1" t="s">
        <v>1709</v>
      </c>
      <c r="E4652" s="102">
        <v>8055</v>
      </c>
    </row>
    <row r="4653" spans="1:5" s="4" customFormat="1" ht="15.75" customHeight="1" x14ac:dyDescent="0.4">
      <c r="A4653" s="1" t="s">
        <v>11247</v>
      </c>
      <c r="B4653" s="1" t="s">
        <v>19187</v>
      </c>
      <c r="C4653" s="1" t="s">
        <v>8</v>
      </c>
      <c r="D4653" s="1" t="s">
        <v>1709</v>
      </c>
      <c r="E4653" s="102">
        <v>7833</v>
      </c>
    </row>
    <row r="4654" spans="1:5" s="4" customFormat="1" ht="15.75" customHeight="1" x14ac:dyDescent="0.4">
      <c r="A4654" s="1" t="s">
        <v>11248</v>
      </c>
      <c r="B4654" s="1" t="s">
        <v>19188</v>
      </c>
      <c r="C4654" s="1" t="s">
        <v>8</v>
      </c>
      <c r="D4654" s="1" t="s">
        <v>1709</v>
      </c>
      <c r="E4654" s="102">
        <v>4620</v>
      </c>
    </row>
    <row r="4655" spans="1:5" s="4" customFormat="1" ht="15.75" customHeight="1" x14ac:dyDescent="0.4">
      <c r="A4655" s="1" t="s">
        <v>11249</v>
      </c>
      <c r="B4655" s="1" t="s">
        <v>11250</v>
      </c>
      <c r="C4655" s="1" t="s">
        <v>8</v>
      </c>
      <c r="D4655" s="1" t="s">
        <v>1709</v>
      </c>
      <c r="E4655" s="102">
        <v>6624</v>
      </c>
    </row>
    <row r="4656" spans="1:5" s="4" customFormat="1" ht="15.75" customHeight="1" x14ac:dyDescent="0.4">
      <c r="A4656" s="1" t="s">
        <v>11679</v>
      </c>
      <c r="B4656" s="1" t="s">
        <v>17467</v>
      </c>
      <c r="C4656" s="1" t="s">
        <v>8</v>
      </c>
      <c r="D4656" s="1" t="s">
        <v>2012</v>
      </c>
      <c r="E4656" s="102">
        <v>0</v>
      </c>
    </row>
    <row r="4657" spans="1:5" s="4" customFormat="1" ht="15.75" customHeight="1" x14ac:dyDescent="0.4">
      <c r="A4657" s="1" t="s">
        <v>11680</v>
      </c>
      <c r="B4657" s="1" t="s">
        <v>13839</v>
      </c>
      <c r="C4657" s="1" t="s">
        <v>8</v>
      </c>
      <c r="D4657" s="1" t="s">
        <v>2012</v>
      </c>
      <c r="E4657" s="102">
        <v>0</v>
      </c>
    </row>
    <row r="4658" spans="1:5" s="4" customFormat="1" ht="15.75" customHeight="1" x14ac:dyDescent="0.4">
      <c r="A4658" s="1" t="s">
        <v>11681</v>
      </c>
      <c r="B4658" s="1" t="s">
        <v>13840</v>
      </c>
      <c r="C4658" s="1" t="s">
        <v>8</v>
      </c>
      <c r="D4658" s="1" t="s">
        <v>2334</v>
      </c>
      <c r="E4658" s="102">
        <v>0</v>
      </c>
    </row>
    <row r="4659" spans="1:5" s="4" customFormat="1" ht="15.75" customHeight="1" x14ac:dyDescent="0.4">
      <c r="A4659" s="1" t="s">
        <v>11970</v>
      </c>
      <c r="B4659" s="1" t="s">
        <v>11971</v>
      </c>
      <c r="C4659" s="1" t="s">
        <v>4</v>
      </c>
      <c r="D4659" s="1" t="s">
        <v>1987</v>
      </c>
      <c r="E4659" s="102">
        <v>0</v>
      </c>
    </row>
    <row r="4660" spans="1:5" s="4" customFormat="1" ht="15.75" customHeight="1" x14ac:dyDescent="0.4">
      <c r="A4660" s="1" t="s">
        <v>11712</v>
      </c>
      <c r="B4660" s="1" t="s">
        <v>11814</v>
      </c>
      <c r="C4660" s="1" t="s">
        <v>8</v>
      </c>
      <c r="D4660" s="1" t="s">
        <v>2334</v>
      </c>
      <c r="E4660" s="102">
        <v>10284</v>
      </c>
    </row>
    <row r="4661" spans="1:5" s="4" customFormat="1" ht="15.75" customHeight="1" x14ac:dyDescent="0.4">
      <c r="A4661" s="1" t="s">
        <v>11713</v>
      </c>
      <c r="B4661" s="1" t="s">
        <v>11768</v>
      </c>
      <c r="C4661" s="1" t="s">
        <v>8</v>
      </c>
      <c r="D4661" s="1" t="s">
        <v>2334</v>
      </c>
      <c r="E4661" s="102">
        <v>9687</v>
      </c>
    </row>
    <row r="4662" spans="1:5" s="4" customFormat="1" ht="15.75" customHeight="1" x14ac:dyDescent="0.4">
      <c r="A4662" s="1" t="s">
        <v>11714</v>
      </c>
      <c r="B4662" s="1" t="s">
        <v>11815</v>
      </c>
      <c r="C4662" s="1" t="s">
        <v>8</v>
      </c>
      <c r="D4662" s="1" t="s">
        <v>2334</v>
      </c>
      <c r="E4662" s="102">
        <v>9687</v>
      </c>
    </row>
    <row r="4663" spans="1:5" s="4" customFormat="1" ht="15.75" customHeight="1" x14ac:dyDescent="0.4">
      <c r="A4663" s="1" t="s">
        <v>11715</v>
      </c>
      <c r="B4663" s="1" t="s">
        <v>11816</v>
      </c>
      <c r="C4663" s="1" t="s">
        <v>8</v>
      </c>
      <c r="D4663" s="1" t="s">
        <v>2334</v>
      </c>
      <c r="E4663" s="102">
        <v>9687</v>
      </c>
    </row>
    <row r="4664" spans="1:5" s="4" customFormat="1" ht="15.75" customHeight="1" x14ac:dyDescent="0.4">
      <c r="A4664" s="1" t="s">
        <v>11716</v>
      </c>
      <c r="B4664" s="1" t="s">
        <v>11817</v>
      </c>
      <c r="C4664" s="1" t="s">
        <v>8</v>
      </c>
      <c r="D4664" s="1" t="s">
        <v>2334</v>
      </c>
      <c r="E4664" s="102">
        <v>8439</v>
      </c>
    </row>
    <row r="4665" spans="1:5" s="4" customFormat="1" ht="15.75" customHeight="1" x14ac:dyDescent="0.4">
      <c r="A4665" s="1" t="s">
        <v>11717</v>
      </c>
      <c r="B4665" s="1" t="s">
        <v>11818</v>
      </c>
      <c r="C4665" s="1" t="s">
        <v>8</v>
      </c>
      <c r="D4665" s="1" t="s">
        <v>2334</v>
      </c>
      <c r="E4665" s="102">
        <v>8471</v>
      </c>
    </row>
    <row r="4666" spans="1:5" s="4" customFormat="1" ht="15.75" customHeight="1" x14ac:dyDescent="0.4">
      <c r="A4666" s="1" t="s">
        <v>11718</v>
      </c>
      <c r="B4666" s="1" t="s">
        <v>11769</v>
      </c>
      <c r="C4666" s="1" t="s">
        <v>8</v>
      </c>
      <c r="D4666" s="1" t="s">
        <v>2334</v>
      </c>
      <c r="E4666" s="102">
        <v>9686</v>
      </c>
    </row>
    <row r="4667" spans="1:5" s="4" customFormat="1" ht="15.75" customHeight="1" x14ac:dyDescent="0.4">
      <c r="A4667" s="1" t="s">
        <v>11719</v>
      </c>
      <c r="B4667" s="1" t="s">
        <v>11770</v>
      </c>
      <c r="C4667" s="1" t="s">
        <v>8</v>
      </c>
      <c r="D4667" s="1" t="s">
        <v>2334</v>
      </c>
      <c r="E4667" s="102">
        <v>9688</v>
      </c>
    </row>
    <row r="4668" spans="1:5" s="4" customFormat="1" ht="15.75" customHeight="1" x14ac:dyDescent="0.4">
      <c r="A4668" s="1" t="s">
        <v>11720</v>
      </c>
      <c r="B4668" s="1" t="s">
        <v>11771</v>
      </c>
      <c r="C4668" s="1" t="s">
        <v>8</v>
      </c>
      <c r="D4668" s="1" t="s">
        <v>2334</v>
      </c>
      <c r="E4668" s="102">
        <v>9687</v>
      </c>
    </row>
    <row r="4669" spans="1:5" s="4" customFormat="1" ht="15.75" customHeight="1" x14ac:dyDescent="0.4">
      <c r="A4669" s="1" t="s">
        <v>11721</v>
      </c>
      <c r="B4669" s="1" t="s">
        <v>11819</v>
      </c>
      <c r="C4669" s="1" t="s">
        <v>8</v>
      </c>
      <c r="D4669" s="1" t="s">
        <v>2334</v>
      </c>
      <c r="E4669" s="102">
        <v>8737</v>
      </c>
    </row>
    <row r="4670" spans="1:5" s="4" customFormat="1" ht="15.75" customHeight="1" x14ac:dyDescent="0.4">
      <c r="A4670" s="1" t="s">
        <v>11722</v>
      </c>
      <c r="B4670" s="1" t="s">
        <v>11772</v>
      </c>
      <c r="C4670" s="1" t="s">
        <v>8</v>
      </c>
      <c r="D4670" s="1" t="s">
        <v>2334</v>
      </c>
      <c r="E4670" s="102">
        <v>9265</v>
      </c>
    </row>
    <row r="4671" spans="1:5" s="4" customFormat="1" ht="15.75" customHeight="1" x14ac:dyDescent="0.4">
      <c r="A4671" s="1" t="s">
        <v>11723</v>
      </c>
      <c r="B4671" s="1" t="s">
        <v>11820</v>
      </c>
      <c r="C4671" s="1" t="s">
        <v>8</v>
      </c>
      <c r="D4671" s="1" t="s">
        <v>2334</v>
      </c>
      <c r="E4671" s="102">
        <v>9687</v>
      </c>
    </row>
    <row r="4672" spans="1:5" s="4" customFormat="1" ht="15.75" customHeight="1" x14ac:dyDescent="0.4">
      <c r="A4672" s="1" t="s">
        <v>11724</v>
      </c>
      <c r="B4672" s="1" t="s">
        <v>11821</v>
      </c>
      <c r="C4672" s="1" t="s">
        <v>8</v>
      </c>
      <c r="D4672" s="1" t="s">
        <v>2334</v>
      </c>
      <c r="E4672" s="102">
        <v>8503</v>
      </c>
    </row>
    <row r="4673" spans="1:5" s="4" customFormat="1" ht="15.75" customHeight="1" x14ac:dyDescent="0.4">
      <c r="A4673" s="1" t="s">
        <v>11726</v>
      </c>
      <c r="B4673" s="1" t="s">
        <v>11822</v>
      </c>
      <c r="C4673" s="1" t="s">
        <v>8</v>
      </c>
      <c r="D4673" s="1" t="s">
        <v>2334</v>
      </c>
      <c r="E4673" s="102">
        <v>114</v>
      </c>
    </row>
    <row r="4674" spans="1:5" s="4" customFormat="1" ht="15.75" customHeight="1" x14ac:dyDescent="0.4">
      <c r="A4674" s="1" t="s">
        <v>11725</v>
      </c>
      <c r="B4674" s="1" t="s">
        <v>11773</v>
      </c>
      <c r="C4674" s="1" t="s">
        <v>8</v>
      </c>
      <c r="D4674" s="1" t="s">
        <v>2334</v>
      </c>
      <c r="E4674" s="102">
        <v>68</v>
      </c>
    </row>
    <row r="4675" spans="1:5" s="4" customFormat="1" ht="15.75" customHeight="1" x14ac:dyDescent="0.4">
      <c r="A4675" s="1" t="s">
        <v>11727</v>
      </c>
      <c r="B4675" s="1" t="s">
        <v>11774</v>
      </c>
      <c r="C4675" s="1" t="s">
        <v>8</v>
      </c>
      <c r="D4675" s="1" t="s">
        <v>2334</v>
      </c>
      <c r="E4675" s="102">
        <v>68</v>
      </c>
    </row>
    <row r="4676" spans="1:5" s="4" customFormat="1" ht="15.75" customHeight="1" x14ac:dyDescent="0.4">
      <c r="A4676" s="1" t="s">
        <v>11728</v>
      </c>
      <c r="B4676" s="1" t="s">
        <v>11823</v>
      </c>
      <c r="C4676" s="1" t="s">
        <v>8</v>
      </c>
      <c r="D4676" s="1" t="s">
        <v>2334</v>
      </c>
      <c r="E4676" s="102">
        <v>68</v>
      </c>
    </row>
    <row r="4677" spans="1:5" s="4" customFormat="1" ht="15.75" customHeight="1" x14ac:dyDescent="0.4">
      <c r="A4677" s="1" t="s">
        <v>11729</v>
      </c>
      <c r="B4677" s="1" t="s">
        <v>11824</v>
      </c>
      <c r="C4677" s="1" t="s">
        <v>8</v>
      </c>
      <c r="D4677" s="1" t="s">
        <v>2334</v>
      </c>
      <c r="E4677" s="102">
        <v>68</v>
      </c>
    </row>
    <row r="4678" spans="1:5" s="4" customFormat="1" ht="15.75" customHeight="1" x14ac:dyDescent="0.4">
      <c r="A4678" s="1" t="s">
        <v>11730</v>
      </c>
      <c r="B4678" s="1" t="s">
        <v>11775</v>
      </c>
      <c r="C4678" s="1" t="s">
        <v>8</v>
      </c>
      <c r="D4678" s="1" t="s">
        <v>2334</v>
      </c>
      <c r="E4678" s="102">
        <v>68</v>
      </c>
    </row>
    <row r="4679" spans="1:5" s="4" customFormat="1" ht="15.75" customHeight="1" x14ac:dyDescent="0.4">
      <c r="A4679" s="1" t="s">
        <v>12589</v>
      </c>
      <c r="B4679" s="1" t="s">
        <v>12590</v>
      </c>
      <c r="C4679" s="1" t="s">
        <v>8</v>
      </c>
      <c r="D4679" s="1" t="s">
        <v>23</v>
      </c>
      <c r="E4679" s="102">
        <v>0</v>
      </c>
    </row>
    <row r="4680" spans="1:5" s="4" customFormat="1" ht="15.75" customHeight="1" x14ac:dyDescent="0.4">
      <c r="A4680" s="1" t="s">
        <v>11663</v>
      </c>
      <c r="B4680" s="1" t="s">
        <v>17469</v>
      </c>
      <c r="C4680" s="1" t="s">
        <v>8</v>
      </c>
      <c r="D4680" s="1" t="s">
        <v>1709</v>
      </c>
      <c r="E4680" s="102">
        <v>38990</v>
      </c>
    </row>
    <row r="4681" spans="1:5" s="4" customFormat="1" ht="15.75" customHeight="1" x14ac:dyDescent="0.4">
      <c r="A4681" s="1" t="s">
        <v>11972</v>
      </c>
      <c r="B4681" s="1" t="s">
        <v>19189</v>
      </c>
      <c r="C4681" s="1" t="s">
        <v>7</v>
      </c>
      <c r="D4681" s="1" t="s">
        <v>2018</v>
      </c>
      <c r="E4681" s="102">
        <v>0</v>
      </c>
    </row>
    <row r="4682" spans="1:5" s="4" customFormat="1" ht="15.75" customHeight="1" x14ac:dyDescent="0.4">
      <c r="A4682" s="1" t="s">
        <v>12591</v>
      </c>
      <c r="B4682" s="1" t="s">
        <v>12592</v>
      </c>
      <c r="C4682" s="1" t="s">
        <v>7</v>
      </c>
      <c r="D4682" s="1" t="s">
        <v>1709</v>
      </c>
      <c r="E4682" s="102">
        <v>0</v>
      </c>
    </row>
    <row r="4683" spans="1:5" s="4" customFormat="1" ht="15.75" customHeight="1" x14ac:dyDescent="0.4">
      <c r="A4683" s="1" t="s">
        <v>11973</v>
      </c>
      <c r="B4683" s="1" t="s">
        <v>11974</v>
      </c>
      <c r="C4683" s="1" t="s">
        <v>9</v>
      </c>
      <c r="D4683" s="1" t="s">
        <v>2124</v>
      </c>
      <c r="E4683" s="102">
        <v>0</v>
      </c>
    </row>
    <row r="4684" spans="1:5" s="4" customFormat="1" ht="15.75" customHeight="1" x14ac:dyDescent="0.4">
      <c r="A4684" s="1" t="s">
        <v>11251</v>
      </c>
      <c r="B4684" s="1" t="s">
        <v>13507</v>
      </c>
      <c r="C4684" s="1" t="s">
        <v>8</v>
      </c>
      <c r="D4684" s="1" t="s">
        <v>2062</v>
      </c>
      <c r="E4684" s="102">
        <v>56568</v>
      </c>
    </row>
    <row r="4685" spans="1:5" s="4" customFormat="1" ht="15.75" customHeight="1" x14ac:dyDescent="0.4">
      <c r="A4685" s="1" t="s">
        <v>11651</v>
      </c>
      <c r="B4685" s="1" t="s">
        <v>13504</v>
      </c>
      <c r="C4685" s="1" t="s">
        <v>9</v>
      </c>
      <c r="D4685" s="1" t="s">
        <v>1709</v>
      </c>
      <c r="E4685" s="102">
        <v>0</v>
      </c>
    </row>
    <row r="4686" spans="1:5" s="4" customFormat="1" ht="15.75" customHeight="1" x14ac:dyDescent="0.4">
      <c r="A4686" s="1" t="s">
        <v>11660</v>
      </c>
      <c r="B4686" s="1" t="s">
        <v>11744</v>
      </c>
      <c r="C4686" s="1" t="s">
        <v>8</v>
      </c>
      <c r="D4686" s="1" t="s">
        <v>9199</v>
      </c>
      <c r="E4686" s="102">
        <v>0</v>
      </c>
    </row>
    <row r="4687" spans="1:5" s="4" customFormat="1" ht="15.75" customHeight="1" x14ac:dyDescent="0.4">
      <c r="A4687" s="1" t="s">
        <v>11975</v>
      </c>
      <c r="B4687" s="1" t="s">
        <v>11976</v>
      </c>
      <c r="C4687" s="1" t="s">
        <v>8</v>
      </c>
      <c r="D4687" s="1" t="s">
        <v>9199</v>
      </c>
      <c r="E4687" s="102">
        <v>0</v>
      </c>
    </row>
    <row r="4688" spans="1:5" s="4" customFormat="1" ht="15.75" customHeight="1" x14ac:dyDescent="0.4">
      <c r="A4688" s="1" t="s">
        <v>11977</v>
      </c>
      <c r="B4688" s="1" t="s">
        <v>11978</v>
      </c>
      <c r="C4688" s="1" t="s">
        <v>8</v>
      </c>
      <c r="D4688" s="1" t="s">
        <v>9199</v>
      </c>
      <c r="E4688" s="102">
        <v>0</v>
      </c>
    </row>
    <row r="4689" spans="1:5" s="4" customFormat="1" ht="15.75" customHeight="1" x14ac:dyDescent="0.4">
      <c r="A4689" s="1" t="s">
        <v>11979</v>
      </c>
      <c r="B4689" s="1" t="s">
        <v>11980</v>
      </c>
      <c r="C4689" s="1" t="s">
        <v>8</v>
      </c>
      <c r="D4689" s="1" t="s">
        <v>170</v>
      </c>
      <c r="E4689" s="102">
        <v>0</v>
      </c>
    </row>
    <row r="4690" spans="1:5" s="4" customFormat="1" ht="15.75" customHeight="1" x14ac:dyDescent="0.4">
      <c r="A4690" s="1" t="s">
        <v>11981</v>
      </c>
      <c r="B4690" s="1" t="s">
        <v>11982</v>
      </c>
      <c r="C4690" s="1" t="s">
        <v>8</v>
      </c>
      <c r="D4690" s="1" t="s">
        <v>170</v>
      </c>
      <c r="E4690" s="102">
        <v>0</v>
      </c>
    </row>
    <row r="4691" spans="1:5" s="4" customFormat="1" ht="15.75" customHeight="1" x14ac:dyDescent="0.4">
      <c r="A4691" s="1" t="s">
        <v>11732</v>
      </c>
      <c r="B4691" s="1" t="s">
        <v>11776</v>
      </c>
      <c r="C4691" s="1" t="s">
        <v>9</v>
      </c>
      <c r="D4691" s="1" t="s">
        <v>3686</v>
      </c>
      <c r="E4691" s="102">
        <v>0</v>
      </c>
    </row>
    <row r="4692" spans="1:5" s="4" customFormat="1" ht="15.75" customHeight="1" x14ac:dyDescent="0.4">
      <c r="A4692" s="1" t="s">
        <v>11252</v>
      </c>
      <c r="B4692" s="1" t="s">
        <v>11253</v>
      </c>
      <c r="C4692" s="1" t="s">
        <v>8</v>
      </c>
      <c r="D4692" s="1" t="s">
        <v>1709</v>
      </c>
      <c r="E4692" s="102">
        <v>0</v>
      </c>
    </row>
    <row r="4693" spans="1:5" s="4" customFormat="1" ht="15.75" customHeight="1" x14ac:dyDescent="0.4">
      <c r="A4693" s="1" t="s">
        <v>11254</v>
      </c>
      <c r="B4693" s="1" t="s">
        <v>11255</v>
      </c>
      <c r="C4693" s="1" t="s">
        <v>8</v>
      </c>
      <c r="D4693" s="1" t="s">
        <v>1709</v>
      </c>
      <c r="E4693" s="102">
        <v>8092</v>
      </c>
    </row>
    <row r="4694" spans="1:5" s="4" customFormat="1" ht="15.75" customHeight="1" x14ac:dyDescent="0.4">
      <c r="A4694" s="1" t="s">
        <v>11256</v>
      </c>
      <c r="B4694" s="1" t="s">
        <v>11257</v>
      </c>
      <c r="C4694" s="1" t="s">
        <v>8</v>
      </c>
      <c r="D4694" s="1" t="s">
        <v>1709</v>
      </c>
      <c r="E4694" s="102">
        <v>10464</v>
      </c>
    </row>
    <row r="4695" spans="1:5" s="4" customFormat="1" ht="15.75" customHeight="1" x14ac:dyDescent="0.4">
      <c r="A4695" s="1" t="s">
        <v>11983</v>
      </c>
      <c r="B4695" s="1" t="s">
        <v>11984</v>
      </c>
      <c r="C4695" s="1" t="s">
        <v>8</v>
      </c>
      <c r="D4695" s="1" t="s">
        <v>2117</v>
      </c>
      <c r="E4695" s="102">
        <v>36158</v>
      </c>
    </row>
    <row r="4696" spans="1:5" s="4" customFormat="1" ht="15.75" customHeight="1" x14ac:dyDescent="0.4">
      <c r="A4696" s="1" t="s">
        <v>11985</v>
      </c>
      <c r="B4696" s="1" t="s">
        <v>11986</v>
      </c>
      <c r="C4696" s="1" t="s">
        <v>8</v>
      </c>
      <c r="D4696" s="1" t="s">
        <v>2117</v>
      </c>
      <c r="E4696" s="102">
        <v>15905</v>
      </c>
    </row>
    <row r="4697" spans="1:5" s="4" customFormat="1" ht="15.75" customHeight="1" x14ac:dyDescent="0.4">
      <c r="A4697" s="1" t="s">
        <v>11987</v>
      </c>
      <c r="B4697" s="1" t="s">
        <v>19190</v>
      </c>
      <c r="C4697" s="1" t="s">
        <v>8</v>
      </c>
      <c r="D4697" s="1" t="s">
        <v>2117</v>
      </c>
      <c r="E4697" s="102">
        <v>0</v>
      </c>
    </row>
    <row r="4698" spans="1:5" s="4" customFormat="1" ht="15.75" customHeight="1" x14ac:dyDescent="0.4">
      <c r="A4698" s="1" t="s">
        <v>11988</v>
      </c>
      <c r="B4698" s="1" t="s">
        <v>19191</v>
      </c>
      <c r="C4698" s="1" t="s">
        <v>8</v>
      </c>
      <c r="D4698" s="1" t="s">
        <v>2117</v>
      </c>
      <c r="E4698" s="102">
        <v>0</v>
      </c>
    </row>
    <row r="4699" spans="1:5" s="4" customFormat="1" ht="15.75" customHeight="1" x14ac:dyDescent="0.4">
      <c r="A4699" s="1" t="s">
        <v>11989</v>
      </c>
      <c r="B4699" s="1" t="s">
        <v>19192</v>
      </c>
      <c r="C4699" s="1" t="s">
        <v>8</v>
      </c>
      <c r="D4699" s="1" t="s">
        <v>2117</v>
      </c>
      <c r="E4699" s="102">
        <v>0</v>
      </c>
    </row>
    <row r="4700" spans="1:5" s="4" customFormat="1" ht="15.75" customHeight="1" x14ac:dyDescent="0.4">
      <c r="A4700" s="1" t="s">
        <v>11990</v>
      </c>
      <c r="B4700" s="1" t="s">
        <v>19193</v>
      </c>
      <c r="C4700" s="1" t="s">
        <v>8</v>
      </c>
      <c r="D4700" s="1" t="s">
        <v>2117</v>
      </c>
      <c r="E4700" s="102">
        <v>0</v>
      </c>
    </row>
    <row r="4701" spans="1:5" s="4" customFormat="1" ht="15.75" customHeight="1" x14ac:dyDescent="0.4">
      <c r="A4701" s="1" t="s">
        <v>11991</v>
      </c>
      <c r="B4701" s="1" t="s">
        <v>19194</v>
      </c>
      <c r="C4701" s="1" t="s">
        <v>8</v>
      </c>
      <c r="D4701" s="1" t="s">
        <v>2117</v>
      </c>
      <c r="E4701" s="102">
        <v>0</v>
      </c>
    </row>
    <row r="4702" spans="1:5" s="4" customFormat="1" ht="15.75" customHeight="1" x14ac:dyDescent="0.4">
      <c r="A4702" s="1" t="s">
        <v>11992</v>
      </c>
      <c r="B4702" s="1" t="s">
        <v>19195</v>
      </c>
      <c r="C4702" s="1" t="s">
        <v>8</v>
      </c>
      <c r="D4702" s="1" t="s">
        <v>2117</v>
      </c>
      <c r="E4702" s="102">
        <v>0</v>
      </c>
    </row>
    <row r="4703" spans="1:5" s="4" customFormat="1" ht="15.75" customHeight="1" x14ac:dyDescent="0.4">
      <c r="A4703" s="1" t="s">
        <v>11993</v>
      </c>
      <c r="B4703" s="1" t="s">
        <v>19196</v>
      </c>
      <c r="C4703" s="1" t="s">
        <v>8</v>
      </c>
      <c r="D4703" s="1" t="s">
        <v>2117</v>
      </c>
      <c r="E4703" s="102">
        <v>0</v>
      </c>
    </row>
    <row r="4704" spans="1:5" s="4" customFormat="1" ht="15.75" customHeight="1" x14ac:dyDescent="0.4">
      <c r="A4704" s="1" t="s">
        <v>11994</v>
      </c>
      <c r="B4704" s="1" t="s">
        <v>19197</v>
      </c>
      <c r="C4704" s="1" t="s">
        <v>8</v>
      </c>
      <c r="D4704" s="1" t="s">
        <v>2117</v>
      </c>
      <c r="E4704" s="102">
        <v>0</v>
      </c>
    </row>
    <row r="4705" spans="1:5" s="4" customFormat="1" ht="15.75" customHeight="1" x14ac:dyDescent="0.4">
      <c r="A4705" s="1" t="s">
        <v>11995</v>
      </c>
      <c r="B4705" s="1" t="s">
        <v>19198</v>
      </c>
      <c r="C4705" s="1" t="s">
        <v>8</v>
      </c>
      <c r="D4705" s="1" t="s">
        <v>2117</v>
      </c>
      <c r="E4705" s="102">
        <v>0</v>
      </c>
    </row>
    <row r="4706" spans="1:5" s="4" customFormat="1" ht="15.75" customHeight="1" x14ac:dyDescent="0.4">
      <c r="A4706" s="1" t="s">
        <v>11996</v>
      </c>
      <c r="B4706" s="1" t="s">
        <v>19199</v>
      </c>
      <c r="C4706" s="1" t="s">
        <v>8</v>
      </c>
      <c r="D4706" s="1" t="s">
        <v>2117</v>
      </c>
      <c r="E4706" s="102">
        <v>0</v>
      </c>
    </row>
    <row r="4707" spans="1:5" s="4" customFormat="1" ht="15.75" customHeight="1" x14ac:dyDescent="0.4">
      <c r="A4707" s="1" t="s">
        <v>11654</v>
      </c>
      <c r="B4707" s="1" t="s">
        <v>11740</v>
      </c>
      <c r="C4707" s="1" t="s">
        <v>9</v>
      </c>
      <c r="D4707" s="1" t="s">
        <v>2124</v>
      </c>
      <c r="E4707" s="102">
        <v>108503</v>
      </c>
    </row>
    <row r="4708" spans="1:5" s="4" customFormat="1" ht="15.75" customHeight="1" x14ac:dyDescent="0.4">
      <c r="A4708" s="1" t="s">
        <v>11653</v>
      </c>
      <c r="B4708" s="1" t="s">
        <v>11739</v>
      </c>
      <c r="C4708" s="1" t="s">
        <v>9</v>
      </c>
      <c r="D4708" s="1" t="s">
        <v>2124</v>
      </c>
      <c r="E4708" s="102">
        <v>120074</v>
      </c>
    </row>
    <row r="4709" spans="1:5" s="4" customFormat="1" ht="15.75" customHeight="1" x14ac:dyDescent="0.4">
      <c r="A4709" s="1" t="s">
        <v>11311</v>
      </c>
      <c r="B4709" s="1" t="s">
        <v>19200</v>
      </c>
      <c r="C4709" s="1" t="s">
        <v>8</v>
      </c>
      <c r="D4709" s="1" t="s">
        <v>170</v>
      </c>
      <c r="E4709" s="102">
        <v>0</v>
      </c>
    </row>
    <row r="4710" spans="1:5" s="4" customFormat="1" ht="15.75" customHeight="1" x14ac:dyDescent="0.4">
      <c r="A4710" s="1" t="s">
        <v>11997</v>
      </c>
      <c r="B4710" s="1" t="s">
        <v>19201</v>
      </c>
      <c r="C4710" s="1" t="s">
        <v>8</v>
      </c>
      <c r="D4710" s="1" t="s">
        <v>1709</v>
      </c>
      <c r="E4710" s="102">
        <v>0</v>
      </c>
    </row>
    <row r="4711" spans="1:5" s="4" customFormat="1" ht="15.75" customHeight="1" x14ac:dyDescent="0.4">
      <c r="A4711" s="1" t="s">
        <v>11998</v>
      </c>
      <c r="B4711" s="1" t="s">
        <v>19202</v>
      </c>
      <c r="C4711" s="1" t="s">
        <v>8</v>
      </c>
      <c r="D4711" s="1" t="s">
        <v>1709</v>
      </c>
      <c r="E4711" s="102">
        <v>0</v>
      </c>
    </row>
    <row r="4712" spans="1:5" s="4" customFormat="1" ht="15.75" customHeight="1" x14ac:dyDescent="0.4">
      <c r="A4712" s="1" t="s">
        <v>11999</v>
      </c>
      <c r="B4712" s="1" t="s">
        <v>19203</v>
      </c>
      <c r="C4712" s="1" t="s">
        <v>8</v>
      </c>
      <c r="D4712" s="1" t="s">
        <v>1709</v>
      </c>
      <c r="E4712" s="102">
        <v>0</v>
      </c>
    </row>
    <row r="4713" spans="1:5" s="4" customFormat="1" ht="15.75" customHeight="1" x14ac:dyDescent="0.4">
      <c r="A4713" s="1" t="s">
        <v>12000</v>
      </c>
      <c r="B4713" s="1" t="s">
        <v>19204</v>
      </c>
      <c r="C4713" s="1" t="s">
        <v>8</v>
      </c>
      <c r="D4713" s="1" t="s">
        <v>1709</v>
      </c>
      <c r="E4713" s="102">
        <v>0</v>
      </c>
    </row>
    <row r="4714" spans="1:5" s="4" customFormat="1" ht="15.75" customHeight="1" x14ac:dyDescent="0.4">
      <c r="A4714" s="1" t="s">
        <v>12001</v>
      </c>
      <c r="B4714" s="1" t="s">
        <v>19205</v>
      </c>
      <c r="C4714" s="1" t="s">
        <v>8</v>
      </c>
      <c r="D4714" s="1" t="s">
        <v>1709</v>
      </c>
      <c r="E4714" s="102">
        <v>0</v>
      </c>
    </row>
    <row r="4715" spans="1:5" s="4" customFormat="1" ht="15.75" customHeight="1" x14ac:dyDescent="0.4">
      <c r="A4715" s="1" t="s">
        <v>12002</v>
      </c>
      <c r="B4715" s="1" t="s">
        <v>13496</v>
      </c>
      <c r="C4715" s="1" t="s">
        <v>7</v>
      </c>
      <c r="D4715" s="1" t="s">
        <v>3001</v>
      </c>
      <c r="E4715" s="102">
        <v>0</v>
      </c>
    </row>
    <row r="4716" spans="1:5" s="4" customFormat="1" ht="15.75" customHeight="1" x14ac:dyDescent="0.4">
      <c r="A4716" s="1" t="s">
        <v>12593</v>
      </c>
      <c r="B4716" s="1" t="s">
        <v>12594</v>
      </c>
      <c r="C4716" s="1" t="s">
        <v>8</v>
      </c>
      <c r="D4716" s="1" t="s">
        <v>3218</v>
      </c>
      <c r="E4716" s="102">
        <v>0</v>
      </c>
    </row>
    <row r="4717" spans="1:5" s="4" customFormat="1" ht="15.75" customHeight="1" x14ac:dyDescent="0.4">
      <c r="A4717" s="1" t="s">
        <v>12003</v>
      </c>
      <c r="B4717" s="1" t="s">
        <v>12004</v>
      </c>
      <c r="C4717" s="1" t="s">
        <v>8</v>
      </c>
      <c r="D4717" s="1" t="s">
        <v>2380</v>
      </c>
      <c r="E4717" s="102">
        <v>5692</v>
      </c>
    </row>
    <row r="4718" spans="1:5" s="4" customFormat="1" ht="15.75" customHeight="1" x14ac:dyDescent="0.4">
      <c r="A4718" s="1" t="s">
        <v>12005</v>
      </c>
      <c r="B4718" s="1" t="s">
        <v>12006</v>
      </c>
      <c r="C4718" s="1" t="s">
        <v>8</v>
      </c>
      <c r="D4718" s="1" t="s">
        <v>2380</v>
      </c>
      <c r="E4718" s="102">
        <v>15246</v>
      </c>
    </row>
    <row r="4719" spans="1:5" s="4" customFormat="1" ht="15.75" customHeight="1" x14ac:dyDescent="0.4">
      <c r="A4719" s="1" t="s">
        <v>12007</v>
      </c>
      <c r="B4719" s="1" t="s">
        <v>12008</v>
      </c>
      <c r="C4719" s="1" t="s">
        <v>8</v>
      </c>
      <c r="D4719" s="1" t="s">
        <v>2380</v>
      </c>
      <c r="E4719" s="102">
        <v>856</v>
      </c>
    </row>
    <row r="4720" spans="1:5" s="4" customFormat="1" ht="15.75" customHeight="1" x14ac:dyDescent="0.4">
      <c r="A4720" s="1" t="s">
        <v>12009</v>
      </c>
      <c r="B4720" s="1" t="s">
        <v>12010</v>
      </c>
      <c r="C4720" s="1" t="s">
        <v>8</v>
      </c>
      <c r="D4720" s="1" t="s">
        <v>2380</v>
      </c>
      <c r="E4720" s="102">
        <v>14349</v>
      </c>
    </row>
    <row r="4721" spans="1:5" s="4" customFormat="1" ht="15.75" customHeight="1" x14ac:dyDescent="0.4">
      <c r="A4721" s="1" t="s">
        <v>12011</v>
      </c>
      <c r="B4721" s="1" t="s">
        <v>12012</v>
      </c>
      <c r="C4721" s="1" t="s">
        <v>8</v>
      </c>
      <c r="D4721" s="1" t="s">
        <v>2380</v>
      </c>
      <c r="E4721" s="102">
        <v>41492</v>
      </c>
    </row>
    <row r="4722" spans="1:5" s="4" customFormat="1" ht="15.75" customHeight="1" x14ac:dyDescent="0.4">
      <c r="A4722" s="1" t="s">
        <v>12013</v>
      </c>
      <c r="B4722" s="1" t="s">
        <v>12014</v>
      </c>
      <c r="C4722" s="1" t="s">
        <v>8</v>
      </c>
      <c r="D4722" s="1" t="s">
        <v>2380</v>
      </c>
      <c r="E4722" s="102">
        <v>46689</v>
      </c>
    </row>
    <row r="4723" spans="1:5" s="4" customFormat="1" ht="15.75" customHeight="1" x14ac:dyDescent="0.4">
      <c r="A4723" s="1" t="s">
        <v>12015</v>
      </c>
      <c r="B4723" s="1" t="s">
        <v>12016</v>
      </c>
      <c r="C4723" s="1" t="s">
        <v>8</v>
      </c>
      <c r="D4723" s="1" t="s">
        <v>2380</v>
      </c>
      <c r="E4723" s="102">
        <v>20151</v>
      </c>
    </row>
    <row r="4724" spans="1:5" s="4" customFormat="1" ht="15.75" customHeight="1" x14ac:dyDescent="0.4">
      <c r="A4724" s="1" t="s">
        <v>12017</v>
      </c>
      <c r="B4724" s="1" t="s">
        <v>12018</v>
      </c>
      <c r="C4724" s="1" t="s">
        <v>8</v>
      </c>
      <c r="D4724" s="1" t="s">
        <v>2380</v>
      </c>
      <c r="E4724" s="102">
        <v>46471</v>
      </c>
    </row>
    <row r="4725" spans="1:5" s="4" customFormat="1" ht="15.75" customHeight="1" x14ac:dyDescent="0.4">
      <c r="A4725" s="1" t="s">
        <v>12019</v>
      </c>
      <c r="B4725" s="1" t="s">
        <v>12020</v>
      </c>
      <c r="C4725" s="1" t="s">
        <v>8</v>
      </c>
      <c r="D4725" s="1" t="s">
        <v>2380</v>
      </c>
      <c r="E4725" s="102">
        <v>53246</v>
      </c>
    </row>
    <row r="4726" spans="1:5" s="4" customFormat="1" ht="15.75" customHeight="1" x14ac:dyDescent="0.4">
      <c r="A4726" s="1" t="s">
        <v>12021</v>
      </c>
      <c r="B4726" s="1" t="s">
        <v>12022</v>
      </c>
      <c r="C4726" s="1" t="s">
        <v>8</v>
      </c>
      <c r="D4726" s="1" t="s">
        <v>2380</v>
      </c>
      <c r="E4726" s="102">
        <v>54887</v>
      </c>
    </row>
    <row r="4727" spans="1:5" s="4" customFormat="1" ht="15.75" customHeight="1" x14ac:dyDescent="0.4">
      <c r="A4727" s="1" t="s">
        <v>12023</v>
      </c>
      <c r="B4727" s="1" t="s">
        <v>12024</v>
      </c>
      <c r="C4727" s="1" t="s">
        <v>8</v>
      </c>
      <c r="D4727" s="1" t="s">
        <v>2380</v>
      </c>
      <c r="E4727" s="102">
        <v>60643</v>
      </c>
    </row>
    <row r="4728" spans="1:5" s="4" customFormat="1" ht="15.75" customHeight="1" x14ac:dyDescent="0.4">
      <c r="A4728" s="1" t="s">
        <v>12025</v>
      </c>
      <c r="B4728" s="1" t="s">
        <v>12026</v>
      </c>
      <c r="C4728" s="1" t="s">
        <v>8</v>
      </c>
      <c r="D4728" s="1" t="s">
        <v>2380</v>
      </c>
      <c r="E4728" s="102">
        <v>63419</v>
      </c>
    </row>
    <row r="4729" spans="1:5" s="4" customFormat="1" ht="15.75" customHeight="1" x14ac:dyDescent="0.4">
      <c r="A4729" s="1" t="s">
        <v>12027</v>
      </c>
      <c r="B4729" s="1" t="s">
        <v>12028</v>
      </c>
      <c r="C4729" s="1" t="s">
        <v>8</v>
      </c>
      <c r="D4729" s="1" t="s">
        <v>2380</v>
      </c>
      <c r="E4729" s="102">
        <v>52694</v>
      </c>
    </row>
    <row r="4730" spans="1:5" s="4" customFormat="1" ht="15.75" customHeight="1" x14ac:dyDescent="0.4">
      <c r="A4730" s="1" t="s">
        <v>12029</v>
      </c>
      <c r="B4730" s="1" t="s">
        <v>12030</v>
      </c>
      <c r="C4730" s="1" t="s">
        <v>8</v>
      </c>
      <c r="D4730" s="1" t="s">
        <v>2380</v>
      </c>
      <c r="E4730" s="102">
        <v>73891</v>
      </c>
    </row>
    <row r="4731" spans="1:5" s="4" customFormat="1" ht="15.75" customHeight="1" x14ac:dyDescent="0.4">
      <c r="A4731" s="1" t="s">
        <v>12031</v>
      </c>
      <c r="B4731" s="1" t="s">
        <v>12032</v>
      </c>
      <c r="C4731" s="1" t="s">
        <v>8</v>
      </c>
      <c r="D4731" s="1" t="s">
        <v>2380</v>
      </c>
      <c r="E4731" s="102">
        <v>77389</v>
      </c>
    </row>
    <row r="4732" spans="1:5" s="4" customFormat="1" ht="15.75" customHeight="1" x14ac:dyDescent="0.4">
      <c r="A4732" s="1" t="s">
        <v>12033</v>
      </c>
      <c r="B4732" s="1" t="s">
        <v>12034</v>
      </c>
      <c r="C4732" s="1" t="s">
        <v>8</v>
      </c>
      <c r="D4732" s="1" t="s">
        <v>2380</v>
      </c>
      <c r="E4732" s="102">
        <v>63934</v>
      </c>
    </row>
    <row r="4733" spans="1:5" s="4" customFormat="1" ht="15.75" customHeight="1" x14ac:dyDescent="0.4">
      <c r="A4733" s="1" t="s">
        <v>12035</v>
      </c>
      <c r="B4733" s="1" t="s">
        <v>12036</v>
      </c>
      <c r="C4733" s="1" t="s">
        <v>8</v>
      </c>
      <c r="D4733" s="1" t="s">
        <v>2380</v>
      </c>
      <c r="E4733" s="102">
        <v>63795</v>
      </c>
    </row>
    <row r="4734" spans="1:5" s="4" customFormat="1" ht="15.75" customHeight="1" x14ac:dyDescent="0.4">
      <c r="A4734" s="1" t="s">
        <v>12037</v>
      </c>
      <c r="B4734" s="1" t="s">
        <v>12038</v>
      </c>
      <c r="C4734" s="1" t="s">
        <v>8</v>
      </c>
      <c r="D4734" s="1" t="s">
        <v>2380</v>
      </c>
      <c r="E4734" s="102">
        <v>76990</v>
      </c>
    </row>
    <row r="4735" spans="1:5" s="4" customFormat="1" ht="15.75" customHeight="1" x14ac:dyDescent="0.4">
      <c r="A4735" s="1" t="s">
        <v>12039</v>
      </c>
      <c r="B4735" s="1" t="s">
        <v>12040</v>
      </c>
      <c r="C4735" s="1" t="s">
        <v>8</v>
      </c>
      <c r="D4735" s="1" t="s">
        <v>2380</v>
      </c>
      <c r="E4735" s="102">
        <v>83288</v>
      </c>
    </row>
    <row r="4736" spans="1:5" s="4" customFormat="1" ht="15.75" customHeight="1" x14ac:dyDescent="0.4">
      <c r="A4736" s="1" t="s">
        <v>12041</v>
      </c>
      <c r="B4736" s="1" t="s">
        <v>12042</v>
      </c>
      <c r="C4736" s="1" t="s">
        <v>8</v>
      </c>
      <c r="D4736" s="1" t="s">
        <v>2380</v>
      </c>
      <c r="E4736" s="102">
        <v>52476</v>
      </c>
    </row>
    <row r="4737" spans="1:5" s="4" customFormat="1" ht="15.75" customHeight="1" x14ac:dyDescent="0.4">
      <c r="A4737" s="1" t="s">
        <v>12043</v>
      </c>
      <c r="B4737" s="1" t="s">
        <v>12044</v>
      </c>
      <c r="C4737" s="1" t="s">
        <v>8</v>
      </c>
      <c r="D4737" s="1" t="s">
        <v>2380</v>
      </c>
      <c r="E4737" s="102">
        <v>83687</v>
      </c>
    </row>
    <row r="4738" spans="1:5" s="4" customFormat="1" ht="15.75" customHeight="1" x14ac:dyDescent="0.4">
      <c r="A4738" s="1" t="s">
        <v>12045</v>
      </c>
      <c r="B4738" s="1" t="s">
        <v>12046</v>
      </c>
      <c r="C4738" s="1" t="s">
        <v>8</v>
      </c>
      <c r="D4738" s="1" t="s">
        <v>2380</v>
      </c>
      <c r="E4738" s="102">
        <v>89260</v>
      </c>
    </row>
    <row r="4739" spans="1:5" s="4" customFormat="1" ht="15.75" customHeight="1" x14ac:dyDescent="0.4">
      <c r="A4739" s="1" t="s">
        <v>12047</v>
      </c>
      <c r="B4739" s="1" t="s">
        <v>12048</v>
      </c>
      <c r="C4739" s="1" t="s">
        <v>8</v>
      </c>
      <c r="D4739" s="1" t="s">
        <v>2380</v>
      </c>
      <c r="E4739" s="102">
        <v>97809</v>
      </c>
    </row>
    <row r="4740" spans="1:5" s="4" customFormat="1" ht="15.75" customHeight="1" x14ac:dyDescent="0.4">
      <c r="A4740" s="1" t="s">
        <v>12049</v>
      </c>
      <c r="B4740" s="1" t="s">
        <v>12050</v>
      </c>
      <c r="C4740" s="1" t="s">
        <v>8</v>
      </c>
      <c r="D4740" s="1" t="s">
        <v>2380</v>
      </c>
      <c r="E4740" s="102">
        <v>7228</v>
      </c>
    </row>
    <row r="4741" spans="1:5" s="4" customFormat="1" ht="15.75" customHeight="1" x14ac:dyDescent="0.4">
      <c r="A4741" s="1" t="s">
        <v>12051</v>
      </c>
      <c r="B4741" s="1" t="s">
        <v>12052</v>
      </c>
      <c r="C4741" s="1" t="s">
        <v>8</v>
      </c>
      <c r="D4741" s="1" t="s">
        <v>2380</v>
      </c>
      <c r="E4741" s="102">
        <v>99377</v>
      </c>
    </row>
    <row r="4742" spans="1:5" s="4" customFormat="1" ht="15.75" customHeight="1" x14ac:dyDescent="0.4">
      <c r="A4742" s="1" t="s">
        <v>12053</v>
      </c>
      <c r="B4742" s="1" t="s">
        <v>12054</v>
      </c>
      <c r="C4742" s="1" t="s">
        <v>8</v>
      </c>
      <c r="D4742" s="1" t="s">
        <v>2380</v>
      </c>
      <c r="E4742" s="102">
        <v>63990</v>
      </c>
    </row>
    <row r="4743" spans="1:5" s="4" customFormat="1" ht="15.75" customHeight="1" x14ac:dyDescent="0.4">
      <c r="A4743" s="1" t="s">
        <v>12055</v>
      </c>
      <c r="B4743" s="1" t="s">
        <v>12056</v>
      </c>
      <c r="C4743" s="1" t="s">
        <v>8</v>
      </c>
      <c r="D4743" s="1" t="s">
        <v>2380</v>
      </c>
      <c r="E4743" s="102">
        <v>17539</v>
      </c>
    </row>
    <row r="4744" spans="1:5" s="4" customFormat="1" ht="15.75" customHeight="1" x14ac:dyDescent="0.4">
      <c r="A4744" s="1" t="s">
        <v>12057</v>
      </c>
      <c r="B4744" s="1" t="s">
        <v>12058</v>
      </c>
      <c r="C4744" s="1" t="s">
        <v>8</v>
      </c>
      <c r="D4744" s="1" t="s">
        <v>2380</v>
      </c>
      <c r="E4744" s="102">
        <v>44236</v>
      </c>
    </row>
    <row r="4745" spans="1:5" s="4" customFormat="1" ht="15.75" customHeight="1" x14ac:dyDescent="0.4">
      <c r="A4745" s="1" t="s">
        <v>12059</v>
      </c>
      <c r="B4745" s="1" t="s">
        <v>12060</v>
      </c>
      <c r="C4745" s="1" t="s">
        <v>8</v>
      </c>
      <c r="D4745" s="1" t="s">
        <v>2380</v>
      </c>
      <c r="E4745" s="102">
        <v>103935</v>
      </c>
    </row>
    <row r="4746" spans="1:5" s="4" customFormat="1" ht="15.75" customHeight="1" x14ac:dyDescent="0.4">
      <c r="A4746" s="1" t="s">
        <v>12061</v>
      </c>
      <c r="B4746" s="1" t="s">
        <v>12062</v>
      </c>
      <c r="C4746" s="1" t="s">
        <v>8</v>
      </c>
      <c r="D4746" s="1" t="s">
        <v>2380</v>
      </c>
      <c r="E4746" s="102">
        <v>103312</v>
      </c>
    </row>
    <row r="4747" spans="1:5" s="4" customFormat="1" ht="15.75" customHeight="1" x14ac:dyDescent="0.4">
      <c r="A4747" s="1" t="s">
        <v>12063</v>
      </c>
      <c r="B4747" s="1" t="s">
        <v>12064</v>
      </c>
      <c r="C4747" s="1" t="s">
        <v>8</v>
      </c>
      <c r="D4747" s="1" t="s">
        <v>2380</v>
      </c>
      <c r="E4747" s="102">
        <v>98268</v>
      </c>
    </row>
    <row r="4748" spans="1:5" s="4" customFormat="1" ht="15.75" customHeight="1" x14ac:dyDescent="0.4">
      <c r="A4748" s="1" t="s">
        <v>11652</v>
      </c>
      <c r="B4748" s="1" t="s">
        <v>11738</v>
      </c>
      <c r="C4748" s="1" t="s">
        <v>10</v>
      </c>
      <c r="D4748" s="1" t="s">
        <v>9497</v>
      </c>
      <c r="E4748" s="102">
        <v>0</v>
      </c>
    </row>
    <row r="4749" spans="1:5" s="4" customFormat="1" ht="15.75" customHeight="1" x14ac:dyDescent="0.4">
      <c r="A4749" s="1" t="s">
        <v>11312</v>
      </c>
      <c r="B4749" s="1" t="s">
        <v>17471</v>
      </c>
      <c r="C4749" s="1" t="s">
        <v>8</v>
      </c>
      <c r="D4749" s="1" t="s">
        <v>2231</v>
      </c>
      <c r="E4749" s="102">
        <v>0</v>
      </c>
    </row>
    <row r="4750" spans="1:5" s="4" customFormat="1" ht="15.75" customHeight="1" x14ac:dyDescent="0.4">
      <c r="A4750" s="1" t="s">
        <v>11309</v>
      </c>
      <c r="B4750" s="1" t="s">
        <v>13506</v>
      </c>
      <c r="C4750" s="1" t="s">
        <v>8</v>
      </c>
      <c r="D4750" s="1" t="s">
        <v>2231</v>
      </c>
      <c r="E4750" s="102">
        <v>13600</v>
      </c>
    </row>
    <row r="4751" spans="1:5" s="4" customFormat="1" ht="15.75" customHeight="1" x14ac:dyDescent="0.4">
      <c r="A4751" s="1" t="s">
        <v>11667</v>
      </c>
      <c r="B4751" s="1" t="s">
        <v>11747</v>
      </c>
      <c r="C4751" s="1" t="s">
        <v>9</v>
      </c>
      <c r="D4751" s="1" t="s">
        <v>2200</v>
      </c>
      <c r="E4751" s="102">
        <v>0</v>
      </c>
    </row>
    <row r="4752" spans="1:5" s="4" customFormat="1" ht="15.75" customHeight="1" x14ac:dyDescent="0.4">
      <c r="A4752" s="1" t="s">
        <v>11308</v>
      </c>
      <c r="B4752" s="1" t="s">
        <v>11319</v>
      </c>
      <c r="C4752" s="1" t="s">
        <v>9</v>
      </c>
      <c r="D4752" s="1" t="s">
        <v>1999</v>
      </c>
      <c r="E4752" s="102">
        <v>0</v>
      </c>
    </row>
    <row r="4753" spans="1:5" s="4" customFormat="1" ht="15.75" customHeight="1" x14ac:dyDescent="0.4">
      <c r="A4753" s="1" t="s">
        <v>12065</v>
      </c>
      <c r="B4753" s="1" t="s">
        <v>12066</v>
      </c>
      <c r="C4753" s="1" t="s">
        <v>9</v>
      </c>
      <c r="D4753" s="1" t="s">
        <v>1709</v>
      </c>
      <c r="E4753" s="102">
        <v>0</v>
      </c>
    </row>
    <row r="4754" spans="1:5" s="4" customFormat="1" ht="15.75" customHeight="1" x14ac:dyDescent="0.4">
      <c r="A4754" s="1" t="s">
        <v>11664</v>
      </c>
      <c r="B4754" s="1" t="s">
        <v>11745</v>
      </c>
      <c r="C4754" s="1" t="s">
        <v>4</v>
      </c>
      <c r="D4754" s="1" t="s">
        <v>17087</v>
      </c>
      <c r="E4754" s="102">
        <v>0</v>
      </c>
    </row>
    <row r="4755" spans="1:5" s="4" customFormat="1" ht="15.75" customHeight="1" x14ac:dyDescent="0.4">
      <c r="A4755" s="1" t="s">
        <v>11665</v>
      </c>
      <c r="B4755" s="1" t="s">
        <v>11746</v>
      </c>
      <c r="C4755" s="1" t="s">
        <v>4</v>
      </c>
      <c r="D4755" s="1" t="s">
        <v>17087</v>
      </c>
      <c r="E4755" s="102">
        <v>0</v>
      </c>
    </row>
    <row r="4756" spans="1:5" s="4" customFormat="1" ht="15.75" customHeight="1" x14ac:dyDescent="0.4">
      <c r="A4756" s="1" t="s">
        <v>12067</v>
      </c>
      <c r="B4756" s="1" t="s">
        <v>12068</v>
      </c>
      <c r="C4756" s="1" t="s">
        <v>8</v>
      </c>
      <c r="D4756" s="1" t="s">
        <v>1709</v>
      </c>
      <c r="E4756" s="102">
        <v>0</v>
      </c>
    </row>
    <row r="4757" spans="1:5" s="4" customFormat="1" ht="15.75" customHeight="1" x14ac:dyDescent="0.4">
      <c r="A4757" s="1" t="s">
        <v>12069</v>
      </c>
      <c r="B4757" s="1" t="s">
        <v>12070</v>
      </c>
      <c r="C4757" s="1" t="s">
        <v>8</v>
      </c>
      <c r="D4757" s="1" t="s">
        <v>1709</v>
      </c>
      <c r="E4757" s="102">
        <v>31009</v>
      </c>
    </row>
    <row r="4758" spans="1:5" s="4" customFormat="1" ht="15.75" customHeight="1" x14ac:dyDescent="0.4">
      <c r="A4758" s="1" t="s">
        <v>12071</v>
      </c>
      <c r="B4758" s="1" t="s">
        <v>19206</v>
      </c>
      <c r="C4758" s="1" t="s">
        <v>8</v>
      </c>
      <c r="D4758" s="1" t="s">
        <v>1709</v>
      </c>
      <c r="E4758" s="102">
        <v>0</v>
      </c>
    </row>
    <row r="4759" spans="1:5" s="4" customFormat="1" ht="15.75" customHeight="1" x14ac:dyDescent="0.4">
      <c r="A4759" s="1" t="s">
        <v>12072</v>
      </c>
      <c r="B4759" s="1" t="s">
        <v>12073</v>
      </c>
      <c r="C4759" s="1" t="s">
        <v>9</v>
      </c>
      <c r="D4759" s="1" t="s">
        <v>1995</v>
      </c>
      <c r="E4759" s="102">
        <v>0</v>
      </c>
    </row>
    <row r="4760" spans="1:5" s="4" customFormat="1" ht="15.75" customHeight="1" x14ac:dyDescent="0.4">
      <c r="A4760" s="1" t="s">
        <v>12074</v>
      </c>
      <c r="B4760" s="1" t="s">
        <v>19207</v>
      </c>
      <c r="C4760" s="1" t="s">
        <v>8</v>
      </c>
      <c r="D4760" s="1" t="s">
        <v>2192</v>
      </c>
      <c r="E4760" s="102">
        <v>3491</v>
      </c>
    </row>
    <row r="4761" spans="1:5" s="4" customFormat="1" ht="15.75" customHeight="1" x14ac:dyDescent="0.4">
      <c r="A4761" s="1" t="s">
        <v>12075</v>
      </c>
      <c r="B4761" s="1" t="s">
        <v>19208</v>
      </c>
      <c r="C4761" s="1" t="s">
        <v>8</v>
      </c>
      <c r="D4761" s="1" t="s">
        <v>2192</v>
      </c>
      <c r="E4761" s="102">
        <v>10000</v>
      </c>
    </row>
    <row r="4762" spans="1:5" s="4" customFormat="1" ht="15.75" customHeight="1" x14ac:dyDescent="0.4">
      <c r="A4762" s="1" t="s">
        <v>12076</v>
      </c>
      <c r="B4762" s="1" t="s">
        <v>19209</v>
      </c>
      <c r="C4762" s="1" t="s">
        <v>8</v>
      </c>
      <c r="D4762" s="1" t="s">
        <v>2192</v>
      </c>
      <c r="E4762" s="102">
        <v>1834</v>
      </c>
    </row>
    <row r="4763" spans="1:5" s="4" customFormat="1" ht="15.75" customHeight="1" x14ac:dyDescent="0.4">
      <c r="A4763" s="1" t="s">
        <v>12077</v>
      </c>
      <c r="B4763" s="1" t="s">
        <v>19210</v>
      </c>
      <c r="C4763" s="1" t="s">
        <v>8</v>
      </c>
      <c r="D4763" s="1" t="s">
        <v>2192</v>
      </c>
      <c r="E4763" s="102">
        <v>0</v>
      </c>
    </row>
    <row r="4764" spans="1:5" s="4" customFormat="1" ht="15.75" customHeight="1" x14ac:dyDescent="0.4">
      <c r="A4764" s="1" t="s">
        <v>12078</v>
      </c>
      <c r="B4764" s="1" t="s">
        <v>19211</v>
      </c>
      <c r="C4764" s="1" t="s">
        <v>8</v>
      </c>
      <c r="D4764" s="1" t="s">
        <v>2192</v>
      </c>
      <c r="E4764" s="102">
        <v>0</v>
      </c>
    </row>
    <row r="4765" spans="1:5" s="4" customFormat="1" ht="15.75" customHeight="1" x14ac:dyDescent="0.4">
      <c r="A4765" s="1" t="s">
        <v>11647</v>
      </c>
      <c r="B4765" s="1" t="s">
        <v>13503</v>
      </c>
      <c r="C4765" s="1" t="s">
        <v>8</v>
      </c>
      <c r="D4765" s="1" t="s">
        <v>3218</v>
      </c>
      <c r="E4765" s="102">
        <v>0</v>
      </c>
    </row>
    <row r="4766" spans="1:5" s="4" customFormat="1" ht="15.75" customHeight="1" x14ac:dyDescent="0.4">
      <c r="A4766" s="1" t="s">
        <v>11646</v>
      </c>
      <c r="B4766" s="1" t="s">
        <v>13502</v>
      </c>
      <c r="C4766" s="1" t="s">
        <v>8</v>
      </c>
      <c r="D4766" s="1" t="s">
        <v>3218</v>
      </c>
      <c r="E4766" s="102">
        <v>0</v>
      </c>
    </row>
    <row r="4767" spans="1:5" s="4" customFormat="1" ht="15.75" customHeight="1" x14ac:dyDescent="0.4">
      <c r="A4767" s="1" t="s">
        <v>12079</v>
      </c>
      <c r="B4767" s="1" t="s">
        <v>12080</v>
      </c>
      <c r="C4767" s="1" t="s">
        <v>8</v>
      </c>
      <c r="D4767" s="1" t="s">
        <v>1709</v>
      </c>
      <c r="E4767" s="102">
        <v>0</v>
      </c>
    </row>
    <row r="4768" spans="1:5" s="4" customFormat="1" ht="15.75" customHeight="1" x14ac:dyDescent="0.4">
      <c r="A4768" s="1" t="s">
        <v>11688</v>
      </c>
      <c r="B4768" s="1" t="s">
        <v>17472</v>
      </c>
      <c r="C4768" s="1" t="s">
        <v>8</v>
      </c>
      <c r="D4768" s="1" t="s">
        <v>2751</v>
      </c>
      <c r="E4768" s="102">
        <v>500903</v>
      </c>
    </row>
    <row r="4769" spans="1:5" s="4" customFormat="1" ht="15.75" customHeight="1" x14ac:dyDescent="0.4">
      <c r="A4769" s="1" t="s">
        <v>11650</v>
      </c>
      <c r="B4769" s="1" t="s">
        <v>11737</v>
      </c>
      <c r="C4769" s="1" t="s">
        <v>9</v>
      </c>
      <c r="D4769" s="1" t="s">
        <v>11114</v>
      </c>
      <c r="E4769" s="102">
        <v>0</v>
      </c>
    </row>
    <row r="4770" spans="1:5" s="4" customFormat="1" ht="15.75" customHeight="1" x14ac:dyDescent="0.4">
      <c r="A4770" s="1" t="s">
        <v>12081</v>
      </c>
      <c r="B4770" s="1" t="s">
        <v>12082</v>
      </c>
      <c r="C4770" s="1" t="s">
        <v>8</v>
      </c>
      <c r="D4770" s="1" t="s">
        <v>2117</v>
      </c>
      <c r="E4770" s="102">
        <v>0</v>
      </c>
    </row>
    <row r="4771" spans="1:5" s="4" customFormat="1" ht="15.75" customHeight="1" x14ac:dyDescent="0.4">
      <c r="A4771" s="1" t="s">
        <v>11657</v>
      </c>
      <c r="B4771" s="1" t="s">
        <v>17473</v>
      </c>
      <c r="C4771" s="1" t="s">
        <v>8</v>
      </c>
      <c r="D4771" s="1" t="s">
        <v>2194</v>
      </c>
      <c r="E4771" s="102">
        <v>506009</v>
      </c>
    </row>
    <row r="4772" spans="1:5" s="4" customFormat="1" ht="15.75" customHeight="1" x14ac:dyDescent="0.4">
      <c r="A4772" s="1" t="s">
        <v>12083</v>
      </c>
      <c r="B4772" s="1" t="s">
        <v>12084</v>
      </c>
      <c r="C4772" s="1" t="s">
        <v>8</v>
      </c>
      <c r="D4772" s="1" t="s">
        <v>2018</v>
      </c>
      <c r="E4772" s="102">
        <v>0</v>
      </c>
    </row>
    <row r="4773" spans="1:5" s="4" customFormat="1" ht="15.75" customHeight="1" x14ac:dyDescent="0.4">
      <c r="A4773" s="1" t="s">
        <v>12085</v>
      </c>
      <c r="B4773" s="1" t="s">
        <v>19212</v>
      </c>
      <c r="C4773" s="1" t="s">
        <v>8</v>
      </c>
      <c r="D4773" s="1" t="s">
        <v>2192</v>
      </c>
      <c r="E4773" s="102">
        <v>0</v>
      </c>
    </row>
    <row r="4774" spans="1:5" s="4" customFormat="1" ht="15.75" customHeight="1" x14ac:dyDescent="0.4">
      <c r="A4774" s="1" t="s">
        <v>12086</v>
      </c>
      <c r="B4774" s="1" t="s">
        <v>19213</v>
      </c>
      <c r="C4774" s="1" t="s">
        <v>8</v>
      </c>
      <c r="D4774" s="1" t="s">
        <v>2192</v>
      </c>
      <c r="E4774" s="102">
        <v>0</v>
      </c>
    </row>
    <row r="4775" spans="1:5" s="4" customFormat="1" ht="15.75" customHeight="1" x14ac:dyDescent="0.4">
      <c r="A4775" s="1" t="s">
        <v>12595</v>
      </c>
      <c r="B4775" s="1" t="s">
        <v>17474</v>
      </c>
      <c r="C4775" s="1" t="s">
        <v>9</v>
      </c>
      <c r="D4775" s="1" t="s">
        <v>1709</v>
      </c>
      <c r="E4775" s="102">
        <v>0</v>
      </c>
    </row>
    <row r="4776" spans="1:5" s="4" customFormat="1" ht="15.75" customHeight="1" x14ac:dyDescent="0.4">
      <c r="A4776" s="1" t="s">
        <v>12087</v>
      </c>
      <c r="B4776" s="1" t="s">
        <v>12088</v>
      </c>
      <c r="C4776" s="1" t="s">
        <v>9</v>
      </c>
      <c r="D4776" s="1" t="s">
        <v>17087</v>
      </c>
      <c r="E4776" s="102">
        <v>0</v>
      </c>
    </row>
    <row r="4777" spans="1:5" s="4" customFormat="1" ht="15.75" customHeight="1" x14ac:dyDescent="0.4">
      <c r="A4777" s="1" t="s">
        <v>12089</v>
      </c>
      <c r="B4777" s="1" t="s">
        <v>12090</v>
      </c>
      <c r="C4777" s="1" t="s">
        <v>9</v>
      </c>
      <c r="D4777" s="1" t="s">
        <v>17087</v>
      </c>
      <c r="E4777" s="102">
        <v>0</v>
      </c>
    </row>
    <row r="4778" spans="1:5" s="4" customFormat="1" ht="15.75" customHeight="1" x14ac:dyDescent="0.4">
      <c r="A4778" s="1" t="s">
        <v>12596</v>
      </c>
      <c r="B4778" s="1" t="s">
        <v>12597</v>
      </c>
      <c r="C4778" s="1" t="s">
        <v>9</v>
      </c>
      <c r="D4778" s="1" t="s">
        <v>12598</v>
      </c>
      <c r="E4778" s="102">
        <v>0</v>
      </c>
    </row>
    <row r="4779" spans="1:5" s="4" customFormat="1" ht="15.75" customHeight="1" x14ac:dyDescent="0.4">
      <c r="A4779" s="1" t="s">
        <v>17475</v>
      </c>
      <c r="B4779" s="1" t="s">
        <v>17476</v>
      </c>
      <c r="C4779" s="1" t="s">
        <v>11429</v>
      </c>
      <c r="D4779" s="1" t="s">
        <v>3146</v>
      </c>
      <c r="E4779" s="102">
        <v>36</v>
      </c>
    </row>
    <row r="4780" spans="1:5" s="4" customFormat="1" ht="15.75" customHeight="1" x14ac:dyDescent="0.4">
      <c r="A4780" s="1" t="s">
        <v>17477</v>
      </c>
      <c r="B4780" s="1" t="s">
        <v>17478</v>
      </c>
      <c r="C4780" s="1" t="s">
        <v>11429</v>
      </c>
      <c r="D4780" s="1" t="s">
        <v>3146</v>
      </c>
      <c r="E4780" s="102">
        <v>10</v>
      </c>
    </row>
    <row r="4781" spans="1:5" s="4" customFormat="1" ht="15.75" customHeight="1" x14ac:dyDescent="0.4">
      <c r="A4781" s="1" t="s">
        <v>12599</v>
      </c>
      <c r="B4781" s="1" t="s">
        <v>12600</v>
      </c>
      <c r="C4781" s="1" t="s">
        <v>8</v>
      </c>
      <c r="D4781" s="1" t="s">
        <v>1709</v>
      </c>
      <c r="E4781" s="102">
        <v>0</v>
      </c>
    </row>
    <row r="4782" spans="1:5" s="4" customFormat="1" ht="15.75" customHeight="1" x14ac:dyDescent="0.4">
      <c r="A4782" s="1" t="s">
        <v>12091</v>
      </c>
      <c r="B4782" s="1" t="s">
        <v>19214</v>
      </c>
      <c r="C4782" s="1" t="s">
        <v>8</v>
      </c>
      <c r="D4782" s="1" t="s">
        <v>2192</v>
      </c>
      <c r="E4782" s="102">
        <v>0</v>
      </c>
    </row>
    <row r="4783" spans="1:5" s="4" customFormat="1" ht="15.75" customHeight="1" x14ac:dyDescent="0.4">
      <c r="A4783" s="1" t="s">
        <v>12092</v>
      </c>
      <c r="B4783" s="1" t="s">
        <v>19215</v>
      </c>
      <c r="C4783" s="1" t="s">
        <v>8</v>
      </c>
      <c r="D4783" s="1" t="s">
        <v>2192</v>
      </c>
      <c r="E4783" s="102">
        <v>0</v>
      </c>
    </row>
    <row r="4784" spans="1:5" s="4" customFormat="1" ht="15.75" customHeight="1" x14ac:dyDescent="0.4">
      <c r="A4784" s="1" t="s">
        <v>12093</v>
      </c>
      <c r="B4784" s="1" t="s">
        <v>19216</v>
      </c>
      <c r="C4784" s="1" t="s">
        <v>8</v>
      </c>
      <c r="D4784" s="1" t="s">
        <v>2192</v>
      </c>
      <c r="E4784" s="102">
        <v>0</v>
      </c>
    </row>
    <row r="4785" spans="1:5" s="4" customFormat="1" ht="15.75" customHeight="1" x14ac:dyDescent="0.4">
      <c r="A4785" s="1" t="s">
        <v>12094</v>
      </c>
      <c r="B4785" s="1" t="s">
        <v>17479</v>
      </c>
      <c r="C4785" s="1" t="s">
        <v>8</v>
      </c>
      <c r="D4785" s="1" t="s">
        <v>3339</v>
      </c>
      <c r="E4785" s="102">
        <v>0</v>
      </c>
    </row>
    <row r="4786" spans="1:5" s="4" customFormat="1" ht="15.75" customHeight="1" x14ac:dyDescent="0.4">
      <c r="A4786" s="1" t="s">
        <v>12095</v>
      </c>
      <c r="B4786" s="1" t="s">
        <v>12096</v>
      </c>
      <c r="C4786" s="1" t="s">
        <v>8</v>
      </c>
      <c r="D4786" s="1" t="s">
        <v>2062</v>
      </c>
      <c r="E4786" s="102">
        <v>0</v>
      </c>
    </row>
    <row r="4787" spans="1:5" s="4" customFormat="1" ht="15.75" customHeight="1" x14ac:dyDescent="0.4">
      <c r="A4787" s="1" t="s">
        <v>12097</v>
      </c>
      <c r="B4787" s="1" t="s">
        <v>17480</v>
      </c>
      <c r="C4787" s="1" t="s">
        <v>8</v>
      </c>
      <c r="D4787" s="1" t="s">
        <v>2062</v>
      </c>
      <c r="E4787" s="102">
        <v>6550</v>
      </c>
    </row>
    <row r="4788" spans="1:5" s="4" customFormat="1" ht="15.75" customHeight="1" x14ac:dyDescent="0.4">
      <c r="A4788" s="1" t="s">
        <v>12098</v>
      </c>
      <c r="B4788" s="1" t="s">
        <v>12099</v>
      </c>
      <c r="C4788" s="1" t="s">
        <v>9</v>
      </c>
      <c r="D4788" s="1" t="s">
        <v>2065</v>
      </c>
      <c r="E4788" s="102">
        <v>0</v>
      </c>
    </row>
    <row r="4789" spans="1:5" s="4" customFormat="1" ht="15.75" customHeight="1" x14ac:dyDescent="0.4">
      <c r="A4789" s="1" t="s">
        <v>12100</v>
      </c>
      <c r="B4789" s="1" t="s">
        <v>19217</v>
      </c>
      <c r="C4789" s="1" t="s">
        <v>9</v>
      </c>
      <c r="D4789" s="1" t="s">
        <v>1995</v>
      </c>
      <c r="E4789" s="102">
        <v>0</v>
      </c>
    </row>
    <row r="4790" spans="1:5" s="4" customFormat="1" ht="15.75" customHeight="1" x14ac:dyDescent="0.4">
      <c r="A4790" s="1" t="s">
        <v>12601</v>
      </c>
      <c r="B4790" s="1" t="s">
        <v>19218</v>
      </c>
      <c r="C4790" s="1" t="s">
        <v>9</v>
      </c>
      <c r="D4790" s="1" t="s">
        <v>1995</v>
      </c>
      <c r="E4790" s="102">
        <v>0</v>
      </c>
    </row>
    <row r="4791" spans="1:5" s="4" customFormat="1" ht="15.75" customHeight="1" x14ac:dyDescent="0.4">
      <c r="A4791" s="1" t="s">
        <v>12602</v>
      </c>
      <c r="B4791" s="1" t="s">
        <v>19219</v>
      </c>
      <c r="C4791" s="1" t="s">
        <v>9</v>
      </c>
      <c r="D4791" s="1" t="s">
        <v>1995</v>
      </c>
      <c r="E4791" s="102">
        <v>18230</v>
      </c>
    </row>
    <row r="4792" spans="1:5" s="4" customFormat="1" ht="15.75" customHeight="1" x14ac:dyDescent="0.4">
      <c r="A4792" s="1" t="s">
        <v>12603</v>
      </c>
      <c r="B4792" s="1" t="s">
        <v>19220</v>
      </c>
      <c r="C4792" s="1" t="s">
        <v>9</v>
      </c>
      <c r="D4792" s="1" t="s">
        <v>1995</v>
      </c>
      <c r="E4792" s="102">
        <v>0</v>
      </c>
    </row>
    <row r="4793" spans="1:5" s="4" customFormat="1" ht="15.75" customHeight="1" x14ac:dyDescent="0.4">
      <c r="A4793" s="1" t="s">
        <v>12604</v>
      </c>
      <c r="B4793" s="1" t="s">
        <v>19221</v>
      </c>
      <c r="C4793" s="1" t="s">
        <v>9</v>
      </c>
      <c r="D4793" s="1" t="s">
        <v>1995</v>
      </c>
      <c r="E4793" s="102">
        <v>0</v>
      </c>
    </row>
    <row r="4794" spans="1:5" s="4" customFormat="1" ht="15.75" customHeight="1" x14ac:dyDescent="0.4">
      <c r="A4794" s="1" t="s">
        <v>12605</v>
      </c>
      <c r="B4794" s="1" t="s">
        <v>19222</v>
      </c>
      <c r="C4794" s="1" t="s">
        <v>9</v>
      </c>
      <c r="D4794" s="1" t="s">
        <v>1995</v>
      </c>
      <c r="E4794" s="102">
        <v>0</v>
      </c>
    </row>
    <row r="4795" spans="1:5" s="4" customFormat="1" ht="15.75" customHeight="1" x14ac:dyDescent="0.4">
      <c r="A4795" s="1" t="s">
        <v>12606</v>
      </c>
      <c r="B4795" s="1" t="s">
        <v>19223</v>
      </c>
      <c r="C4795" s="1" t="s">
        <v>9</v>
      </c>
      <c r="D4795" s="1" t="s">
        <v>1995</v>
      </c>
      <c r="E4795" s="102">
        <v>0</v>
      </c>
    </row>
    <row r="4796" spans="1:5" s="4" customFormat="1" ht="15.75" customHeight="1" x14ac:dyDescent="0.4">
      <c r="A4796" s="1" t="s">
        <v>12607</v>
      </c>
      <c r="B4796" s="1" t="s">
        <v>19224</v>
      </c>
      <c r="C4796" s="1" t="s">
        <v>9</v>
      </c>
      <c r="D4796" s="1" t="s">
        <v>1995</v>
      </c>
      <c r="E4796" s="102">
        <v>15034</v>
      </c>
    </row>
    <row r="4797" spans="1:5" s="4" customFormat="1" ht="15.75" customHeight="1" x14ac:dyDescent="0.4">
      <c r="A4797" s="1" t="s">
        <v>12608</v>
      </c>
      <c r="B4797" s="1" t="s">
        <v>19225</v>
      </c>
      <c r="C4797" s="1" t="s">
        <v>9</v>
      </c>
      <c r="D4797" s="1" t="s">
        <v>1995</v>
      </c>
      <c r="E4797" s="102">
        <v>14934</v>
      </c>
    </row>
    <row r="4798" spans="1:5" s="4" customFormat="1" ht="15.75" customHeight="1" x14ac:dyDescent="0.4">
      <c r="A4798" s="1" t="s">
        <v>12609</v>
      </c>
      <c r="B4798" s="1" t="s">
        <v>19226</v>
      </c>
      <c r="C4798" s="1" t="s">
        <v>9</v>
      </c>
      <c r="D4798" s="1" t="s">
        <v>1995</v>
      </c>
      <c r="E4798" s="102">
        <v>22901</v>
      </c>
    </row>
    <row r="4799" spans="1:5" s="4" customFormat="1" ht="15.75" customHeight="1" x14ac:dyDescent="0.4">
      <c r="A4799" s="1" t="s">
        <v>12610</v>
      </c>
      <c r="B4799" s="1" t="s">
        <v>19227</v>
      </c>
      <c r="C4799" s="1" t="s">
        <v>9</v>
      </c>
      <c r="D4799" s="1" t="s">
        <v>1995</v>
      </c>
      <c r="E4799" s="102">
        <v>14317</v>
      </c>
    </row>
    <row r="4800" spans="1:5" s="4" customFormat="1" ht="15.75" customHeight="1" x14ac:dyDescent="0.4">
      <c r="A4800" s="1" t="s">
        <v>12611</v>
      </c>
      <c r="B4800" s="1" t="s">
        <v>19228</v>
      </c>
      <c r="C4800" s="1" t="s">
        <v>9</v>
      </c>
      <c r="D4800" s="1" t="s">
        <v>1995</v>
      </c>
      <c r="E4800" s="102">
        <v>15210</v>
      </c>
    </row>
    <row r="4801" spans="1:5" s="4" customFormat="1" ht="15.75" customHeight="1" x14ac:dyDescent="0.4">
      <c r="A4801" s="1" t="s">
        <v>12612</v>
      </c>
      <c r="B4801" s="1" t="s">
        <v>19229</v>
      </c>
      <c r="C4801" s="1" t="s">
        <v>9</v>
      </c>
      <c r="D4801" s="1" t="s">
        <v>1995</v>
      </c>
      <c r="E4801" s="102">
        <v>0</v>
      </c>
    </row>
    <row r="4802" spans="1:5" s="4" customFormat="1" ht="15.75" customHeight="1" x14ac:dyDescent="0.4">
      <c r="A4802" s="1" t="s">
        <v>12613</v>
      </c>
      <c r="B4802" s="1" t="s">
        <v>19230</v>
      </c>
      <c r="C4802" s="1" t="s">
        <v>9</v>
      </c>
      <c r="D4802" s="1" t="s">
        <v>1995</v>
      </c>
      <c r="E4802" s="102">
        <v>9374</v>
      </c>
    </row>
    <row r="4803" spans="1:5" s="4" customFormat="1" ht="15.75" customHeight="1" x14ac:dyDescent="0.4">
      <c r="A4803" s="1" t="s">
        <v>12614</v>
      </c>
      <c r="B4803" s="1" t="s">
        <v>12615</v>
      </c>
      <c r="C4803" s="1" t="s">
        <v>8</v>
      </c>
      <c r="D4803" s="1" t="s">
        <v>2112</v>
      </c>
      <c r="E4803" s="102">
        <v>0</v>
      </c>
    </row>
    <row r="4804" spans="1:5" s="4" customFormat="1" ht="15.75" customHeight="1" x14ac:dyDescent="0.4">
      <c r="A4804" s="1" t="s">
        <v>12101</v>
      </c>
      <c r="B4804" s="1" t="s">
        <v>12102</v>
      </c>
      <c r="C4804" s="1" t="s">
        <v>9</v>
      </c>
      <c r="D4804" s="1" t="s">
        <v>2541</v>
      </c>
      <c r="E4804" s="102">
        <v>0</v>
      </c>
    </row>
    <row r="4805" spans="1:5" s="4" customFormat="1" ht="15.75" customHeight="1" x14ac:dyDescent="0.4">
      <c r="A4805" s="1" t="s">
        <v>11659</v>
      </c>
      <c r="B4805" s="1" t="s">
        <v>11743</v>
      </c>
      <c r="C4805" s="1" t="s">
        <v>8</v>
      </c>
      <c r="D4805" s="1" t="s">
        <v>2062</v>
      </c>
      <c r="E4805" s="102">
        <v>37207</v>
      </c>
    </row>
    <row r="4806" spans="1:5" s="4" customFormat="1" ht="15.75" customHeight="1" x14ac:dyDescent="0.4">
      <c r="A4806" s="1" t="s">
        <v>12103</v>
      </c>
      <c r="B4806" s="1" t="s">
        <v>12104</v>
      </c>
      <c r="C4806" s="1" t="s">
        <v>9</v>
      </c>
      <c r="D4806" s="1" t="s">
        <v>17087</v>
      </c>
      <c r="E4806" s="102">
        <v>0</v>
      </c>
    </row>
    <row r="4807" spans="1:5" s="4" customFormat="1" ht="15.75" customHeight="1" x14ac:dyDescent="0.4">
      <c r="A4807" s="1" t="s">
        <v>12616</v>
      </c>
      <c r="B4807" s="1" t="s">
        <v>12617</v>
      </c>
      <c r="C4807" s="1" t="s">
        <v>8</v>
      </c>
      <c r="D4807" s="1" t="s">
        <v>1709</v>
      </c>
      <c r="E4807" s="102">
        <v>69704</v>
      </c>
    </row>
    <row r="4808" spans="1:5" s="4" customFormat="1" ht="15.75" customHeight="1" x14ac:dyDescent="0.4">
      <c r="A4808" s="1" t="s">
        <v>12618</v>
      </c>
      <c r="B4808" s="1" t="s">
        <v>12619</v>
      </c>
      <c r="C4808" s="1" t="s">
        <v>8</v>
      </c>
      <c r="D4808" s="1" t="s">
        <v>1709</v>
      </c>
      <c r="E4808" s="102">
        <v>60226</v>
      </c>
    </row>
    <row r="4809" spans="1:5" s="4" customFormat="1" ht="15.75" customHeight="1" x14ac:dyDescent="0.4">
      <c r="A4809" s="1" t="s">
        <v>12620</v>
      </c>
      <c r="B4809" s="1" t="s">
        <v>12621</v>
      </c>
      <c r="C4809" s="1" t="s">
        <v>8</v>
      </c>
      <c r="D4809" s="1" t="s">
        <v>1709</v>
      </c>
      <c r="E4809" s="102">
        <v>47349</v>
      </c>
    </row>
    <row r="4810" spans="1:5" s="4" customFormat="1" ht="15.75" customHeight="1" x14ac:dyDescent="0.4">
      <c r="A4810" s="1" t="s">
        <v>12622</v>
      </c>
      <c r="B4810" s="1" t="s">
        <v>12623</v>
      </c>
      <c r="C4810" s="1" t="s">
        <v>8</v>
      </c>
      <c r="D4810" s="1" t="s">
        <v>1709</v>
      </c>
      <c r="E4810" s="102">
        <v>66515</v>
      </c>
    </row>
    <row r="4811" spans="1:5" s="4" customFormat="1" ht="15.75" customHeight="1" x14ac:dyDescent="0.4">
      <c r="A4811" s="1" t="s">
        <v>12105</v>
      </c>
      <c r="B4811" s="1" t="s">
        <v>12106</v>
      </c>
      <c r="C4811" s="1" t="s">
        <v>8</v>
      </c>
      <c r="D4811" s="1" t="s">
        <v>2231</v>
      </c>
      <c r="E4811" s="102">
        <v>0</v>
      </c>
    </row>
    <row r="4812" spans="1:5" s="4" customFormat="1" ht="15.75" customHeight="1" x14ac:dyDescent="0.4">
      <c r="A4812" s="1" t="s">
        <v>12107</v>
      </c>
      <c r="B4812" s="1" t="s">
        <v>13841</v>
      </c>
      <c r="C4812" s="1" t="s">
        <v>8</v>
      </c>
      <c r="D4812" s="1" t="s">
        <v>2231</v>
      </c>
      <c r="E4812" s="102">
        <v>34227</v>
      </c>
    </row>
    <row r="4813" spans="1:5" s="4" customFormat="1" ht="15.75" customHeight="1" x14ac:dyDescent="0.4">
      <c r="A4813" s="1" t="s">
        <v>12108</v>
      </c>
      <c r="B4813" s="1" t="s">
        <v>13499</v>
      </c>
      <c r="C4813" s="1" t="s">
        <v>9</v>
      </c>
      <c r="D4813" s="1" t="s">
        <v>4233</v>
      </c>
      <c r="E4813" s="102">
        <v>0</v>
      </c>
    </row>
    <row r="4814" spans="1:5" s="4" customFormat="1" ht="15.75" customHeight="1" x14ac:dyDescent="0.4">
      <c r="A4814" s="1" t="s">
        <v>12109</v>
      </c>
      <c r="B4814" s="1" t="s">
        <v>12110</v>
      </c>
      <c r="C4814" s="1" t="s">
        <v>9</v>
      </c>
      <c r="D4814" s="1" t="s">
        <v>1709</v>
      </c>
      <c r="E4814" s="102">
        <v>0</v>
      </c>
    </row>
    <row r="4815" spans="1:5" s="4" customFormat="1" ht="15.75" customHeight="1" x14ac:dyDescent="0.4">
      <c r="A4815" s="1" t="s">
        <v>12111</v>
      </c>
      <c r="B4815" s="1" t="s">
        <v>12112</v>
      </c>
      <c r="C4815" s="1" t="s">
        <v>9</v>
      </c>
      <c r="D4815" s="1" t="s">
        <v>2782</v>
      </c>
      <c r="E4815" s="102">
        <v>0</v>
      </c>
    </row>
    <row r="4816" spans="1:5" s="4" customFormat="1" ht="15.75" customHeight="1" x14ac:dyDescent="0.4">
      <c r="A4816" s="1" t="s">
        <v>12624</v>
      </c>
      <c r="B4816" s="1" t="s">
        <v>12625</v>
      </c>
      <c r="C4816" s="1" t="s">
        <v>9</v>
      </c>
      <c r="D4816" s="1" t="s">
        <v>1709</v>
      </c>
      <c r="E4816" s="102">
        <v>0</v>
      </c>
    </row>
    <row r="4817" spans="1:5" s="4" customFormat="1" ht="15.75" customHeight="1" x14ac:dyDescent="0.4">
      <c r="A4817" s="1" t="s">
        <v>18511</v>
      </c>
      <c r="B4817" s="1" t="s">
        <v>15975</v>
      </c>
      <c r="C4817" s="1" t="s">
        <v>11</v>
      </c>
      <c r="D4817" s="1" t="s">
        <v>26</v>
      </c>
      <c r="E4817" s="102">
        <v>0</v>
      </c>
    </row>
    <row r="4818" spans="1:5" s="4" customFormat="1" ht="15.75" customHeight="1" x14ac:dyDescent="0.4">
      <c r="A4818" s="1" t="s">
        <v>12626</v>
      </c>
      <c r="B4818" s="1" t="s">
        <v>12627</v>
      </c>
      <c r="C4818" s="1" t="s">
        <v>8</v>
      </c>
      <c r="D4818" s="1" t="s">
        <v>2065</v>
      </c>
      <c r="E4818" s="102">
        <v>0</v>
      </c>
    </row>
    <row r="4819" spans="1:5" s="4" customFormat="1" ht="15.75" customHeight="1" x14ac:dyDescent="0.4">
      <c r="A4819" s="1" t="s">
        <v>12628</v>
      </c>
      <c r="B4819" s="1" t="s">
        <v>12629</v>
      </c>
      <c r="C4819" s="1" t="s">
        <v>8</v>
      </c>
      <c r="D4819" s="1" t="s">
        <v>2065</v>
      </c>
      <c r="E4819" s="102">
        <v>72398</v>
      </c>
    </row>
    <row r="4820" spans="1:5" s="4" customFormat="1" ht="15.75" customHeight="1" x14ac:dyDescent="0.4">
      <c r="A4820" s="1" t="s">
        <v>12113</v>
      </c>
      <c r="B4820" s="1" t="s">
        <v>12114</v>
      </c>
      <c r="C4820" s="1" t="s">
        <v>8</v>
      </c>
      <c r="D4820" s="1" t="s">
        <v>2065</v>
      </c>
      <c r="E4820" s="102">
        <v>0</v>
      </c>
    </row>
    <row r="4821" spans="1:5" s="4" customFormat="1" ht="15.75" customHeight="1" x14ac:dyDescent="0.4">
      <c r="A4821" s="1" t="s">
        <v>12115</v>
      </c>
      <c r="B4821" s="1" t="s">
        <v>13842</v>
      </c>
      <c r="C4821" s="1" t="s">
        <v>8</v>
      </c>
      <c r="D4821" s="1" t="s">
        <v>2117</v>
      </c>
      <c r="E4821" s="102">
        <v>37407</v>
      </c>
    </row>
    <row r="4822" spans="1:5" s="4" customFormat="1" ht="15.75" customHeight="1" x14ac:dyDescent="0.4">
      <c r="A4822" s="1" t="s">
        <v>12116</v>
      </c>
      <c r="B4822" s="1" t="s">
        <v>12117</v>
      </c>
      <c r="C4822" s="1" t="s">
        <v>8</v>
      </c>
      <c r="D4822" s="1" t="s">
        <v>2065</v>
      </c>
      <c r="E4822" s="102">
        <v>0</v>
      </c>
    </row>
    <row r="4823" spans="1:5" s="4" customFormat="1" ht="15.75" customHeight="1" x14ac:dyDescent="0.4">
      <c r="A4823" s="1" t="s">
        <v>12118</v>
      </c>
      <c r="B4823" s="1" t="s">
        <v>12119</v>
      </c>
      <c r="C4823" s="1" t="s">
        <v>8</v>
      </c>
      <c r="D4823" s="1" t="s">
        <v>2065</v>
      </c>
      <c r="E4823" s="102">
        <v>0</v>
      </c>
    </row>
    <row r="4824" spans="1:5" s="4" customFormat="1" ht="15.75" customHeight="1" x14ac:dyDescent="0.4">
      <c r="A4824" s="1" t="s">
        <v>12120</v>
      </c>
      <c r="B4824" s="1" t="s">
        <v>17481</v>
      </c>
      <c r="C4824" s="1" t="s">
        <v>9</v>
      </c>
      <c r="D4824" s="1" t="s">
        <v>3549</v>
      </c>
      <c r="E4824" s="102">
        <v>0</v>
      </c>
    </row>
    <row r="4825" spans="1:5" s="4" customFormat="1" ht="15.75" customHeight="1" x14ac:dyDescent="0.4">
      <c r="A4825" s="1" t="s">
        <v>12121</v>
      </c>
      <c r="B4825" s="1" t="s">
        <v>19231</v>
      </c>
      <c r="C4825" s="1" t="s">
        <v>8</v>
      </c>
      <c r="D4825" s="1" t="s">
        <v>2192</v>
      </c>
      <c r="E4825" s="102">
        <v>0</v>
      </c>
    </row>
    <row r="4826" spans="1:5" s="4" customFormat="1" ht="15.75" customHeight="1" x14ac:dyDescent="0.4">
      <c r="A4826" s="1" t="s">
        <v>12122</v>
      </c>
      <c r="B4826" s="1" t="s">
        <v>19232</v>
      </c>
      <c r="C4826" s="1" t="s">
        <v>8</v>
      </c>
      <c r="D4826" s="1" t="s">
        <v>2192</v>
      </c>
      <c r="E4826" s="102">
        <v>0</v>
      </c>
    </row>
    <row r="4827" spans="1:5" s="4" customFormat="1" ht="15.75" customHeight="1" x14ac:dyDescent="0.4">
      <c r="A4827" s="1" t="s">
        <v>12123</v>
      </c>
      <c r="B4827" s="1" t="s">
        <v>19233</v>
      </c>
      <c r="C4827" s="1" t="s">
        <v>8</v>
      </c>
      <c r="D4827" s="1" t="s">
        <v>2192</v>
      </c>
      <c r="E4827" s="102">
        <v>0</v>
      </c>
    </row>
    <row r="4828" spans="1:5" s="4" customFormat="1" ht="15.75" customHeight="1" x14ac:dyDescent="0.4">
      <c r="A4828" s="1" t="s">
        <v>12124</v>
      </c>
      <c r="B4828" s="1" t="s">
        <v>19234</v>
      </c>
      <c r="C4828" s="1" t="s">
        <v>8</v>
      </c>
      <c r="D4828" s="1" t="s">
        <v>2192</v>
      </c>
      <c r="E4828" s="102">
        <v>0</v>
      </c>
    </row>
    <row r="4829" spans="1:5" s="4" customFormat="1" ht="15.75" customHeight="1" x14ac:dyDescent="0.4">
      <c r="A4829" s="1" t="s">
        <v>12125</v>
      </c>
      <c r="B4829" s="1" t="s">
        <v>19235</v>
      </c>
      <c r="C4829" s="1" t="s">
        <v>8</v>
      </c>
      <c r="D4829" s="1" t="s">
        <v>2192</v>
      </c>
      <c r="E4829" s="102">
        <v>0</v>
      </c>
    </row>
    <row r="4830" spans="1:5" s="4" customFormat="1" ht="15.75" customHeight="1" x14ac:dyDescent="0.4">
      <c r="A4830" s="1" t="s">
        <v>12126</v>
      </c>
      <c r="B4830" s="1" t="s">
        <v>19236</v>
      </c>
      <c r="C4830" s="1" t="s">
        <v>8</v>
      </c>
      <c r="D4830" s="1" t="s">
        <v>2192</v>
      </c>
      <c r="E4830" s="102">
        <v>0</v>
      </c>
    </row>
    <row r="4831" spans="1:5" s="4" customFormat="1" ht="15.75" customHeight="1" x14ac:dyDescent="0.4">
      <c r="A4831" s="1" t="s">
        <v>12127</v>
      </c>
      <c r="B4831" s="1" t="s">
        <v>12128</v>
      </c>
      <c r="C4831" s="1" t="s">
        <v>9</v>
      </c>
      <c r="D4831" s="1" t="s">
        <v>1709</v>
      </c>
      <c r="E4831" s="102">
        <v>0</v>
      </c>
    </row>
    <row r="4832" spans="1:5" s="4" customFormat="1" ht="15.75" customHeight="1" x14ac:dyDescent="0.4">
      <c r="A4832" s="1" t="s">
        <v>12129</v>
      </c>
      <c r="B4832" s="1" t="s">
        <v>12130</v>
      </c>
      <c r="C4832" s="1" t="s">
        <v>9</v>
      </c>
      <c r="D4832" s="1" t="s">
        <v>1709</v>
      </c>
      <c r="E4832" s="102">
        <v>0</v>
      </c>
    </row>
    <row r="4833" spans="1:5" s="4" customFormat="1" ht="15.75" customHeight="1" x14ac:dyDescent="0.4">
      <c r="A4833" s="1" t="s">
        <v>12131</v>
      </c>
      <c r="B4833" s="1" t="s">
        <v>19237</v>
      </c>
      <c r="C4833" s="1" t="s">
        <v>11</v>
      </c>
      <c r="D4833" s="1" t="s">
        <v>26</v>
      </c>
      <c r="E4833" s="102">
        <v>539393</v>
      </c>
    </row>
    <row r="4834" spans="1:5" s="4" customFormat="1" ht="15.75" customHeight="1" x14ac:dyDescent="0.4">
      <c r="A4834" s="1" t="s">
        <v>12132</v>
      </c>
      <c r="B4834" s="1" t="s">
        <v>17482</v>
      </c>
      <c r="C4834" s="1" t="s">
        <v>8</v>
      </c>
      <c r="D4834" s="1" t="s">
        <v>1709</v>
      </c>
      <c r="E4834" s="102">
        <v>0</v>
      </c>
    </row>
    <row r="4835" spans="1:5" s="4" customFormat="1" ht="15.75" customHeight="1" x14ac:dyDescent="0.4">
      <c r="A4835" s="1" t="s">
        <v>12133</v>
      </c>
      <c r="B4835" s="1" t="s">
        <v>12134</v>
      </c>
      <c r="C4835" s="1" t="s">
        <v>11</v>
      </c>
      <c r="D4835" s="1" t="s">
        <v>26</v>
      </c>
      <c r="E4835" s="102">
        <v>1138784</v>
      </c>
    </row>
    <row r="4836" spans="1:5" s="4" customFormat="1" ht="15.75" customHeight="1" x14ac:dyDescent="0.4">
      <c r="A4836" s="1" t="s">
        <v>12135</v>
      </c>
      <c r="B4836" s="1" t="s">
        <v>12136</v>
      </c>
      <c r="C4836" s="1" t="s">
        <v>4</v>
      </c>
      <c r="D4836" s="1" t="s">
        <v>1999</v>
      </c>
      <c r="E4836" s="102">
        <v>0</v>
      </c>
    </row>
    <row r="4837" spans="1:5" s="4" customFormat="1" ht="15.75" customHeight="1" x14ac:dyDescent="0.4">
      <c r="A4837" s="1" t="s">
        <v>12137</v>
      </c>
      <c r="B4837" s="1" t="s">
        <v>12138</v>
      </c>
      <c r="C4837" s="1" t="s">
        <v>8</v>
      </c>
      <c r="D4837" s="1" t="s">
        <v>2541</v>
      </c>
      <c r="E4837" s="102">
        <v>0</v>
      </c>
    </row>
    <row r="4838" spans="1:5" s="4" customFormat="1" ht="15.75" customHeight="1" x14ac:dyDescent="0.4">
      <c r="A4838" s="1" t="s">
        <v>12139</v>
      </c>
      <c r="B4838" s="1" t="s">
        <v>13500</v>
      </c>
      <c r="C4838" s="1" t="s">
        <v>8</v>
      </c>
      <c r="D4838" s="1" t="s">
        <v>2062</v>
      </c>
      <c r="E4838" s="102">
        <v>71862</v>
      </c>
    </row>
    <row r="4839" spans="1:5" s="4" customFormat="1" ht="15.75" customHeight="1" x14ac:dyDescent="0.4">
      <c r="A4839" s="1" t="s">
        <v>12630</v>
      </c>
      <c r="B4839" s="1" t="s">
        <v>12631</v>
      </c>
      <c r="C4839" s="1" t="s">
        <v>7</v>
      </c>
      <c r="D4839" s="1" t="s">
        <v>3416</v>
      </c>
      <c r="E4839" s="102">
        <v>0</v>
      </c>
    </row>
    <row r="4840" spans="1:5" s="4" customFormat="1" ht="15.75" customHeight="1" x14ac:dyDescent="0.4">
      <c r="A4840" s="1" t="s">
        <v>12140</v>
      </c>
      <c r="B4840" s="1" t="s">
        <v>13501</v>
      </c>
      <c r="C4840" s="1" t="s">
        <v>8</v>
      </c>
      <c r="D4840" s="1" t="s">
        <v>2062</v>
      </c>
      <c r="E4840" s="102">
        <v>46911</v>
      </c>
    </row>
    <row r="4841" spans="1:5" s="4" customFormat="1" ht="15.75" customHeight="1" x14ac:dyDescent="0.4">
      <c r="A4841" s="1" t="s">
        <v>12141</v>
      </c>
      <c r="B4841" s="1" t="s">
        <v>12142</v>
      </c>
      <c r="C4841" s="1" t="s">
        <v>10</v>
      </c>
      <c r="D4841" s="1" t="s">
        <v>2117</v>
      </c>
      <c r="E4841" s="102">
        <v>0</v>
      </c>
    </row>
    <row r="4842" spans="1:5" s="4" customFormat="1" ht="15.75" customHeight="1" x14ac:dyDescent="0.4">
      <c r="A4842" s="1" t="s">
        <v>12143</v>
      </c>
      <c r="B4842" s="1" t="s">
        <v>12144</v>
      </c>
      <c r="C4842" s="1" t="s">
        <v>9</v>
      </c>
      <c r="D4842" s="1" t="s">
        <v>2751</v>
      </c>
      <c r="E4842" s="102">
        <v>0</v>
      </c>
    </row>
    <row r="4843" spans="1:5" s="4" customFormat="1" ht="15.75" customHeight="1" x14ac:dyDescent="0.4">
      <c r="A4843" s="1" t="s">
        <v>17483</v>
      </c>
      <c r="B4843" s="1" t="s">
        <v>17484</v>
      </c>
      <c r="C4843" s="1" t="s">
        <v>11429</v>
      </c>
      <c r="D4843" s="1" t="s">
        <v>1709</v>
      </c>
      <c r="E4843" s="102">
        <v>0</v>
      </c>
    </row>
    <row r="4844" spans="1:5" s="4" customFormat="1" ht="15.75" customHeight="1" x14ac:dyDescent="0.4">
      <c r="A4844" s="1" t="s">
        <v>12145</v>
      </c>
      <c r="B4844" s="1" t="s">
        <v>12146</v>
      </c>
      <c r="C4844" s="1" t="s">
        <v>9</v>
      </c>
      <c r="D4844" s="1" t="s">
        <v>1709</v>
      </c>
      <c r="E4844" s="102">
        <v>0</v>
      </c>
    </row>
    <row r="4845" spans="1:5" s="4" customFormat="1" ht="15.75" customHeight="1" x14ac:dyDescent="0.4">
      <c r="A4845" s="1" t="s">
        <v>12147</v>
      </c>
      <c r="B4845" s="1" t="s">
        <v>12148</v>
      </c>
      <c r="C4845" s="1" t="s">
        <v>9</v>
      </c>
      <c r="D4845" s="1" t="s">
        <v>1709</v>
      </c>
      <c r="E4845" s="102">
        <v>0</v>
      </c>
    </row>
    <row r="4846" spans="1:5" s="4" customFormat="1" ht="15.75" customHeight="1" x14ac:dyDescent="0.4">
      <c r="A4846" s="1" t="s">
        <v>12632</v>
      </c>
      <c r="B4846" s="1" t="s">
        <v>12633</v>
      </c>
      <c r="C4846" s="1" t="s">
        <v>11</v>
      </c>
      <c r="D4846" s="1" t="s">
        <v>26</v>
      </c>
      <c r="E4846" s="102">
        <v>1846088</v>
      </c>
    </row>
    <row r="4847" spans="1:5" s="4" customFormat="1" ht="15.75" customHeight="1" x14ac:dyDescent="0.4">
      <c r="A4847" s="1" t="s">
        <v>12149</v>
      </c>
      <c r="B4847" s="1" t="s">
        <v>17485</v>
      </c>
      <c r="C4847" s="1" t="s">
        <v>8</v>
      </c>
      <c r="D4847" s="1" t="s">
        <v>2117</v>
      </c>
      <c r="E4847" s="102">
        <v>0</v>
      </c>
    </row>
    <row r="4848" spans="1:5" s="4" customFormat="1" ht="15.75" customHeight="1" x14ac:dyDescent="0.4">
      <c r="A4848" s="1" t="s">
        <v>12150</v>
      </c>
      <c r="B4848" s="1" t="s">
        <v>19238</v>
      </c>
      <c r="C4848" s="1" t="s">
        <v>8</v>
      </c>
      <c r="D4848" s="1" t="s">
        <v>2117</v>
      </c>
      <c r="E4848" s="102">
        <v>12040</v>
      </c>
    </row>
    <row r="4849" spans="1:5" s="4" customFormat="1" ht="15.75" customHeight="1" x14ac:dyDescent="0.4">
      <c r="A4849" s="1" t="s">
        <v>12634</v>
      </c>
      <c r="B4849" s="1" t="s">
        <v>12635</v>
      </c>
      <c r="C4849" s="1" t="s">
        <v>9</v>
      </c>
      <c r="D4849" s="1" t="s">
        <v>3185</v>
      </c>
      <c r="E4849" s="102">
        <v>0</v>
      </c>
    </row>
    <row r="4850" spans="1:5" s="4" customFormat="1" ht="15.75" customHeight="1" x14ac:dyDescent="0.4">
      <c r="A4850" s="1" t="s">
        <v>12151</v>
      </c>
      <c r="B4850" s="1" t="s">
        <v>19239</v>
      </c>
      <c r="C4850" s="1" t="s">
        <v>8</v>
      </c>
      <c r="D4850" s="1" t="s">
        <v>1709</v>
      </c>
      <c r="E4850" s="102">
        <v>0</v>
      </c>
    </row>
    <row r="4851" spans="1:5" s="4" customFormat="1" ht="15.75" customHeight="1" x14ac:dyDescent="0.4">
      <c r="A4851" s="1" t="s">
        <v>12152</v>
      </c>
      <c r="B4851" s="1" t="s">
        <v>19240</v>
      </c>
      <c r="C4851" s="1" t="s">
        <v>8</v>
      </c>
      <c r="D4851" s="1" t="s">
        <v>1709</v>
      </c>
      <c r="E4851" s="102">
        <v>85310</v>
      </c>
    </row>
    <row r="4852" spans="1:5" s="4" customFormat="1" ht="15.75" customHeight="1" x14ac:dyDescent="0.4">
      <c r="A4852" s="1" t="s">
        <v>12636</v>
      </c>
      <c r="B4852" s="1" t="s">
        <v>12637</v>
      </c>
      <c r="C4852" s="1" t="s">
        <v>8</v>
      </c>
      <c r="D4852" s="1" t="s">
        <v>2782</v>
      </c>
      <c r="E4852" s="102">
        <v>0</v>
      </c>
    </row>
    <row r="4853" spans="1:5" s="4" customFormat="1" ht="15.75" customHeight="1" x14ac:dyDescent="0.4">
      <c r="A4853" s="1" t="s">
        <v>12153</v>
      </c>
      <c r="B4853" s="1" t="s">
        <v>18559</v>
      </c>
      <c r="C4853" s="1" t="s">
        <v>8</v>
      </c>
      <c r="D4853" s="1" t="s">
        <v>2194</v>
      </c>
      <c r="E4853" s="102">
        <v>0</v>
      </c>
    </row>
    <row r="4854" spans="1:5" s="4" customFormat="1" ht="15.75" customHeight="1" x14ac:dyDescent="0.4">
      <c r="A4854" s="1" t="s">
        <v>12638</v>
      </c>
      <c r="B4854" s="1" t="s">
        <v>12639</v>
      </c>
      <c r="C4854" s="1" t="s">
        <v>10</v>
      </c>
      <c r="D4854" s="1" t="s">
        <v>2980</v>
      </c>
      <c r="E4854" s="102">
        <v>0</v>
      </c>
    </row>
    <row r="4855" spans="1:5" s="4" customFormat="1" ht="15.75" customHeight="1" x14ac:dyDescent="0.4">
      <c r="A4855" s="1" t="s">
        <v>12640</v>
      </c>
      <c r="B4855" s="1" t="s">
        <v>12641</v>
      </c>
      <c r="C4855" s="1" t="s">
        <v>10</v>
      </c>
      <c r="D4855" s="1" t="s">
        <v>2980</v>
      </c>
      <c r="E4855" s="102">
        <v>0</v>
      </c>
    </row>
    <row r="4856" spans="1:5" s="4" customFormat="1" ht="15.75" customHeight="1" x14ac:dyDescent="0.4">
      <c r="A4856" s="1" t="s">
        <v>12154</v>
      </c>
      <c r="B4856" s="1" t="s">
        <v>12155</v>
      </c>
      <c r="C4856" s="1" t="s">
        <v>4</v>
      </c>
      <c r="D4856" s="1" t="s">
        <v>1999</v>
      </c>
      <c r="E4856" s="102">
        <v>0</v>
      </c>
    </row>
    <row r="4857" spans="1:5" s="4" customFormat="1" ht="15.75" customHeight="1" x14ac:dyDescent="0.4">
      <c r="A4857" s="1" t="s">
        <v>12156</v>
      </c>
      <c r="B4857" s="1" t="s">
        <v>17486</v>
      </c>
      <c r="C4857" s="1" t="s">
        <v>8</v>
      </c>
      <c r="D4857" s="1" t="s">
        <v>1709</v>
      </c>
      <c r="E4857" s="102">
        <v>0</v>
      </c>
    </row>
    <row r="4858" spans="1:5" s="4" customFormat="1" ht="15.75" customHeight="1" x14ac:dyDescent="0.4">
      <c r="A4858" s="1" t="s">
        <v>12157</v>
      </c>
      <c r="B4858" s="1" t="s">
        <v>12158</v>
      </c>
      <c r="C4858" s="1" t="s">
        <v>4</v>
      </c>
      <c r="D4858" s="1" t="s">
        <v>1999</v>
      </c>
      <c r="E4858" s="102">
        <v>0</v>
      </c>
    </row>
    <row r="4859" spans="1:5" s="4" customFormat="1" ht="15.75" customHeight="1" x14ac:dyDescent="0.4">
      <c r="A4859" s="1" t="s">
        <v>12159</v>
      </c>
      <c r="B4859" s="1" t="s">
        <v>12160</v>
      </c>
      <c r="C4859" s="1" t="s">
        <v>4</v>
      </c>
      <c r="D4859" s="1" t="s">
        <v>1999</v>
      </c>
      <c r="E4859" s="102">
        <v>0</v>
      </c>
    </row>
    <row r="4860" spans="1:5" s="4" customFormat="1" ht="15.75" customHeight="1" x14ac:dyDescent="0.4">
      <c r="A4860" s="1" t="s">
        <v>12161</v>
      </c>
      <c r="B4860" s="1" t="s">
        <v>12162</v>
      </c>
      <c r="C4860" s="1" t="s">
        <v>4</v>
      </c>
      <c r="D4860" s="1" t="s">
        <v>1999</v>
      </c>
      <c r="E4860" s="102">
        <v>0</v>
      </c>
    </row>
    <row r="4861" spans="1:5" s="4" customFormat="1" ht="15.75" customHeight="1" x14ac:dyDescent="0.4">
      <c r="A4861" s="1" t="s">
        <v>12642</v>
      </c>
      <c r="B4861" s="1" t="s">
        <v>13843</v>
      </c>
      <c r="C4861" s="1" t="s">
        <v>4</v>
      </c>
      <c r="D4861" s="1" t="s">
        <v>2117</v>
      </c>
      <c r="E4861" s="102">
        <v>0</v>
      </c>
    </row>
    <row r="4862" spans="1:5" s="4" customFormat="1" ht="15.75" customHeight="1" x14ac:dyDescent="0.4">
      <c r="A4862" s="1" t="s">
        <v>12163</v>
      </c>
      <c r="B4862" s="1" t="s">
        <v>12164</v>
      </c>
      <c r="C4862" s="1" t="s">
        <v>9</v>
      </c>
      <c r="D4862" s="1" t="s">
        <v>2171</v>
      </c>
      <c r="E4862" s="102">
        <v>0</v>
      </c>
    </row>
    <row r="4863" spans="1:5" s="4" customFormat="1" ht="15.75" customHeight="1" x14ac:dyDescent="0.4">
      <c r="A4863" s="1" t="s">
        <v>12643</v>
      </c>
      <c r="B4863" s="1" t="s">
        <v>17487</v>
      </c>
      <c r="C4863" s="1" t="s">
        <v>9</v>
      </c>
      <c r="D4863" s="1" t="s">
        <v>2171</v>
      </c>
      <c r="E4863" s="102">
        <v>0</v>
      </c>
    </row>
    <row r="4864" spans="1:5" s="4" customFormat="1" ht="15.75" customHeight="1" x14ac:dyDescent="0.4">
      <c r="A4864" s="1" t="s">
        <v>12165</v>
      </c>
      <c r="B4864" s="1" t="s">
        <v>12166</v>
      </c>
      <c r="C4864" s="1" t="s">
        <v>8</v>
      </c>
      <c r="D4864" s="1" t="s">
        <v>2192</v>
      </c>
      <c r="E4864" s="102">
        <v>0</v>
      </c>
    </row>
    <row r="4865" spans="1:5" s="4" customFormat="1" ht="15.75" customHeight="1" x14ac:dyDescent="0.4">
      <c r="A4865" s="1" t="s">
        <v>12644</v>
      </c>
      <c r="B4865" s="1" t="s">
        <v>17488</v>
      </c>
      <c r="C4865" s="1" t="s">
        <v>8</v>
      </c>
      <c r="D4865" s="1" t="s">
        <v>2065</v>
      </c>
      <c r="E4865" s="102">
        <v>1401</v>
      </c>
    </row>
    <row r="4866" spans="1:5" s="4" customFormat="1" ht="15.75" customHeight="1" x14ac:dyDescent="0.4">
      <c r="A4866" s="1" t="s">
        <v>12167</v>
      </c>
      <c r="B4866" s="1" t="s">
        <v>12168</v>
      </c>
      <c r="C4866" s="1" t="s">
        <v>8</v>
      </c>
      <c r="D4866" s="1" t="s">
        <v>2541</v>
      </c>
      <c r="E4866" s="102">
        <v>0</v>
      </c>
    </row>
    <row r="4867" spans="1:5" s="4" customFormat="1" ht="15.75" customHeight="1" x14ac:dyDescent="0.4">
      <c r="A4867" s="1" t="s">
        <v>12169</v>
      </c>
      <c r="B4867" s="1" t="s">
        <v>12170</v>
      </c>
      <c r="C4867" s="1" t="s">
        <v>9</v>
      </c>
      <c r="D4867" s="1" t="s">
        <v>3686</v>
      </c>
      <c r="E4867" s="102">
        <v>0</v>
      </c>
    </row>
    <row r="4868" spans="1:5" s="4" customFormat="1" ht="15.75" customHeight="1" x14ac:dyDescent="0.4">
      <c r="A4868" s="1" t="s">
        <v>12645</v>
      </c>
      <c r="B4868" s="1" t="s">
        <v>12646</v>
      </c>
      <c r="C4868" s="1" t="s">
        <v>8</v>
      </c>
      <c r="D4868" s="1" t="s">
        <v>2062</v>
      </c>
      <c r="E4868" s="102">
        <v>0</v>
      </c>
    </row>
    <row r="4869" spans="1:5" s="4" customFormat="1" ht="15.75" customHeight="1" x14ac:dyDescent="0.4">
      <c r="A4869" s="1" t="s">
        <v>12647</v>
      </c>
      <c r="B4869" s="1" t="s">
        <v>13844</v>
      </c>
      <c r="C4869" s="1" t="s">
        <v>8</v>
      </c>
      <c r="D4869" s="1" t="s">
        <v>2062</v>
      </c>
      <c r="E4869" s="102">
        <v>0</v>
      </c>
    </row>
    <row r="4870" spans="1:5" s="4" customFormat="1" ht="15.75" customHeight="1" x14ac:dyDescent="0.4">
      <c r="A4870" s="1" t="s">
        <v>12171</v>
      </c>
      <c r="B4870" s="1" t="s">
        <v>12172</v>
      </c>
      <c r="C4870" s="1" t="s">
        <v>8</v>
      </c>
      <c r="D4870" s="1" t="s">
        <v>2541</v>
      </c>
      <c r="E4870" s="102">
        <v>0</v>
      </c>
    </row>
    <row r="4871" spans="1:5" s="4" customFormat="1" ht="15.75" customHeight="1" x14ac:dyDescent="0.4">
      <c r="A4871" s="1" t="s">
        <v>12173</v>
      </c>
      <c r="B4871" s="1" t="s">
        <v>17489</v>
      </c>
      <c r="C4871" s="1" t="s">
        <v>8</v>
      </c>
      <c r="D4871" s="1" t="s">
        <v>3662</v>
      </c>
      <c r="E4871" s="102">
        <v>0</v>
      </c>
    </row>
    <row r="4872" spans="1:5" s="4" customFormat="1" ht="15.75" customHeight="1" x14ac:dyDescent="0.4">
      <c r="A4872" s="1" t="s">
        <v>12174</v>
      </c>
      <c r="B4872" s="1" t="s">
        <v>17490</v>
      </c>
      <c r="C4872" s="1" t="s">
        <v>8</v>
      </c>
      <c r="D4872" s="1" t="s">
        <v>1709</v>
      </c>
      <c r="E4872" s="102">
        <v>0</v>
      </c>
    </row>
    <row r="4873" spans="1:5" s="4" customFormat="1" ht="15.75" customHeight="1" x14ac:dyDescent="0.4">
      <c r="A4873" s="1" t="s">
        <v>12175</v>
      </c>
      <c r="B4873" s="1" t="s">
        <v>12176</v>
      </c>
      <c r="C4873" s="1" t="s">
        <v>8</v>
      </c>
      <c r="D4873" s="1" t="s">
        <v>2231</v>
      </c>
      <c r="E4873" s="102">
        <v>0</v>
      </c>
    </row>
    <row r="4874" spans="1:5" s="4" customFormat="1" ht="15.75" customHeight="1" x14ac:dyDescent="0.4">
      <c r="A4874" s="1" t="s">
        <v>12177</v>
      </c>
      <c r="B4874" s="1" t="s">
        <v>19241</v>
      </c>
      <c r="C4874" s="1" t="s">
        <v>7</v>
      </c>
      <c r="D4874" s="1" t="s">
        <v>1995</v>
      </c>
      <c r="E4874" s="102">
        <v>0</v>
      </c>
    </row>
    <row r="4875" spans="1:5" s="4" customFormat="1" ht="15.75" customHeight="1" x14ac:dyDescent="0.4">
      <c r="A4875" s="1" t="s">
        <v>12178</v>
      </c>
      <c r="B4875" s="1" t="s">
        <v>19242</v>
      </c>
      <c r="C4875" s="1" t="s">
        <v>7</v>
      </c>
      <c r="D4875" s="1" t="s">
        <v>1995</v>
      </c>
      <c r="E4875" s="102">
        <v>0</v>
      </c>
    </row>
    <row r="4876" spans="1:5" s="4" customFormat="1" ht="15.75" customHeight="1" x14ac:dyDescent="0.4">
      <c r="A4876" s="1" t="s">
        <v>12179</v>
      </c>
      <c r="B4876" s="1" t="s">
        <v>17491</v>
      </c>
      <c r="C4876" s="1" t="s">
        <v>7</v>
      </c>
      <c r="D4876" s="1" t="s">
        <v>653</v>
      </c>
      <c r="E4876" s="102">
        <v>0</v>
      </c>
    </row>
    <row r="4877" spans="1:5" s="4" customFormat="1" ht="15.75" customHeight="1" x14ac:dyDescent="0.4">
      <c r="A4877" s="1" t="s">
        <v>12648</v>
      </c>
      <c r="B4877" s="1" t="s">
        <v>12649</v>
      </c>
      <c r="C4877" s="1" t="s">
        <v>4</v>
      </c>
      <c r="D4877" s="1" t="s">
        <v>6869</v>
      </c>
      <c r="E4877" s="102">
        <v>0</v>
      </c>
    </row>
    <row r="4878" spans="1:5" s="4" customFormat="1" ht="15.75" customHeight="1" x14ac:dyDescent="0.4">
      <c r="A4878" s="1" t="s">
        <v>12650</v>
      </c>
      <c r="B4878" s="1" t="s">
        <v>12651</v>
      </c>
      <c r="C4878" s="1" t="s">
        <v>9</v>
      </c>
      <c r="D4878" s="1" t="s">
        <v>1709</v>
      </c>
      <c r="E4878" s="102">
        <v>0</v>
      </c>
    </row>
    <row r="4879" spans="1:5" s="4" customFormat="1" ht="15.75" customHeight="1" x14ac:dyDescent="0.4">
      <c r="A4879" s="1" t="s">
        <v>12652</v>
      </c>
      <c r="B4879" s="1" t="s">
        <v>12653</v>
      </c>
      <c r="C4879" s="1" t="s">
        <v>9</v>
      </c>
      <c r="D4879" s="1" t="s">
        <v>1709</v>
      </c>
      <c r="E4879" s="102">
        <v>0</v>
      </c>
    </row>
    <row r="4880" spans="1:5" s="4" customFormat="1" ht="15.75" customHeight="1" x14ac:dyDescent="0.4">
      <c r="A4880" s="1" t="s">
        <v>12654</v>
      </c>
      <c r="B4880" s="1" t="s">
        <v>12655</v>
      </c>
      <c r="C4880" s="1" t="s">
        <v>9</v>
      </c>
      <c r="D4880" s="1" t="s">
        <v>1709</v>
      </c>
      <c r="E4880" s="102">
        <v>0</v>
      </c>
    </row>
    <row r="4881" spans="1:5" s="4" customFormat="1" ht="15.75" customHeight="1" x14ac:dyDescent="0.4">
      <c r="A4881" s="1" t="s">
        <v>13845</v>
      </c>
      <c r="B4881" s="1" t="s">
        <v>13846</v>
      </c>
      <c r="C4881" s="1" t="s">
        <v>8</v>
      </c>
      <c r="D4881" s="1" t="s">
        <v>2782</v>
      </c>
      <c r="E4881" s="102">
        <v>0</v>
      </c>
    </row>
    <row r="4882" spans="1:5" s="4" customFormat="1" ht="15.75" customHeight="1" x14ac:dyDescent="0.4">
      <c r="A4882" s="1" t="s">
        <v>12656</v>
      </c>
      <c r="B4882" s="1" t="s">
        <v>17492</v>
      </c>
      <c r="C4882" s="1" t="s">
        <v>8</v>
      </c>
      <c r="D4882" s="1" t="s">
        <v>1709</v>
      </c>
      <c r="E4882" s="102">
        <v>0</v>
      </c>
    </row>
    <row r="4883" spans="1:5" s="4" customFormat="1" ht="15.75" customHeight="1" x14ac:dyDescent="0.4">
      <c r="A4883" s="1" t="s">
        <v>12657</v>
      </c>
      <c r="B4883" s="1" t="s">
        <v>12658</v>
      </c>
      <c r="C4883" s="1" t="s">
        <v>8</v>
      </c>
      <c r="D4883" s="1" t="s">
        <v>2194</v>
      </c>
      <c r="E4883" s="102">
        <v>0</v>
      </c>
    </row>
    <row r="4884" spans="1:5" s="4" customFormat="1" ht="15.75" customHeight="1" x14ac:dyDescent="0.4">
      <c r="A4884" s="1" t="s">
        <v>12180</v>
      </c>
      <c r="B4884" s="1" t="s">
        <v>17493</v>
      </c>
      <c r="C4884" s="1" t="s">
        <v>8</v>
      </c>
      <c r="D4884" s="1" t="s">
        <v>2046</v>
      </c>
      <c r="E4884" s="102">
        <v>99757</v>
      </c>
    </row>
    <row r="4885" spans="1:5" s="4" customFormat="1" ht="15.75" customHeight="1" x14ac:dyDescent="0.4">
      <c r="A4885" s="1" t="s">
        <v>12659</v>
      </c>
      <c r="B4885" s="1" t="s">
        <v>12660</v>
      </c>
      <c r="C4885" s="1" t="s">
        <v>9</v>
      </c>
      <c r="D4885" s="1" t="s">
        <v>2189</v>
      </c>
      <c r="E4885" s="102">
        <v>1144912</v>
      </c>
    </row>
    <row r="4886" spans="1:5" s="4" customFormat="1" ht="15.75" customHeight="1" x14ac:dyDescent="0.4">
      <c r="A4886" s="1" t="s">
        <v>12181</v>
      </c>
      <c r="B4886" s="1" t="s">
        <v>17494</v>
      </c>
      <c r="C4886" s="1" t="s">
        <v>8</v>
      </c>
      <c r="D4886" s="1" t="s">
        <v>1709</v>
      </c>
      <c r="E4886" s="102">
        <v>0</v>
      </c>
    </row>
    <row r="4887" spans="1:5" s="4" customFormat="1" ht="15.75" customHeight="1" x14ac:dyDescent="0.4">
      <c r="A4887" s="1" t="s">
        <v>12182</v>
      </c>
      <c r="B4887" s="1" t="s">
        <v>13497</v>
      </c>
      <c r="C4887" s="1" t="s">
        <v>8</v>
      </c>
      <c r="D4887" s="1" t="s">
        <v>2334</v>
      </c>
      <c r="E4887" s="102">
        <v>185135</v>
      </c>
    </row>
    <row r="4888" spans="1:5" s="4" customFormat="1" ht="15.75" customHeight="1" x14ac:dyDescent="0.4">
      <c r="A4888" s="1" t="s">
        <v>12661</v>
      </c>
      <c r="B4888" s="1" t="s">
        <v>13494</v>
      </c>
      <c r="C4888" s="1" t="s">
        <v>8</v>
      </c>
      <c r="D4888" s="1" t="s">
        <v>2200</v>
      </c>
      <c r="E4888" s="102">
        <v>0</v>
      </c>
    </row>
    <row r="4889" spans="1:5" s="4" customFormat="1" ht="15.75" customHeight="1" x14ac:dyDescent="0.4">
      <c r="A4889" s="1" t="s">
        <v>12183</v>
      </c>
      <c r="B4889" s="1" t="s">
        <v>13495</v>
      </c>
      <c r="C4889" s="1" t="s">
        <v>8</v>
      </c>
      <c r="D4889" s="1" t="s">
        <v>2200</v>
      </c>
      <c r="E4889" s="102">
        <v>0</v>
      </c>
    </row>
    <row r="4890" spans="1:5" s="4" customFormat="1" ht="15.75" customHeight="1" x14ac:dyDescent="0.4">
      <c r="A4890" s="1" t="s">
        <v>12184</v>
      </c>
      <c r="B4890" s="1" t="s">
        <v>13498</v>
      </c>
      <c r="C4890" s="1" t="s">
        <v>9</v>
      </c>
      <c r="D4890" s="1" t="s">
        <v>3218</v>
      </c>
      <c r="E4890" s="102">
        <v>0</v>
      </c>
    </row>
    <row r="4891" spans="1:5" s="4" customFormat="1" ht="15.75" customHeight="1" x14ac:dyDescent="0.4">
      <c r="A4891" s="1" t="s">
        <v>12662</v>
      </c>
      <c r="B4891" s="1" t="s">
        <v>12663</v>
      </c>
      <c r="C4891" s="1" t="s">
        <v>8</v>
      </c>
      <c r="D4891" s="1" t="s">
        <v>2065</v>
      </c>
      <c r="E4891" s="102">
        <v>0</v>
      </c>
    </row>
    <row r="4892" spans="1:5" s="4" customFormat="1" ht="15.75" customHeight="1" x14ac:dyDescent="0.4">
      <c r="A4892" s="1" t="s">
        <v>12664</v>
      </c>
      <c r="B4892" s="1" t="s">
        <v>12665</v>
      </c>
      <c r="C4892" s="1" t="s">
        <v>8</v>
      </c>
      <c r="D4892" s="1" t="s">
        <v>2062</v>
      </c>
      <c r="E4892" s="102">
        <v>785203</v>
      </c>
    </row>
    <row r="4893" spans="1:5" s="4" customFormat="1" ht="15.75" customHeight="1" x14ac:dyDescent="0.4">
      <c r="A4893" s="1" t="s">
        <v>12666</v>
      </c>
      <c r="B4893" s="1" t="s">
        <v>12667</v>
      </c>
      <c r="C4893" s="1" t="s">
        <v>8</v>
      </c>
      <c r="D4893" s="1" t="s">
        <v>2062</v>
      </c>
      <c r="E4893" s="102">
        <v>0</v>
      </c>
    </row>
    <row r="4894" spans="1:5" s="4" customFormat="1" ht="15.75" customHeight="1" x14ac:dyDescent="0.4">
      <c r="A4894" s="1" t="s">
        <v>12668</v>
      </c>
      <c r="B4894" s="1" t="s">
        <v>12669</v>
      </c>
      <c r="C4894" s="1" t="s">
        <v>8</v>
      </c>
      <c r="D4894" s="1" t="s">
        <v>2062</v>
      </c>
      <c r="E4894" s="102">
        <v>0</v>
      </c>
    </row>
    <row r="4895" spans="1:5" s="4" customFormat="1" ht="15.75" customHeight="1" x14ac:dyDescent="0.4">
      <c r="A4895" s="1" t="s">
        <v>12670</v>
      </c>
      <c r="B4895" s="1" t="s">
        <v>12671</v>
      </c>
      <c r="C4895" s="1" t="s">
        <v>8</v>
      </c>
      <c r="D4895" s="1" t="s">
        <v>2062</v>
      </c>
      <c r="E4895" s="102">
        <v>0</v>
      </c>
    </row>
    <row r="4896" spans="1:5" s="4" customFormat="1" ht="15.75" customHeight="1" x14ac:dyDescent="0.4">
      <c r="A4896" s="1" t="s">
        <v>12185</v>
      </c>
      <c r="B4896" s="1" t="s">
        <v>12186</v>
      </c>
      <c r="C4896" s="1" t="s">
        <v>8</v>
      </c>
      <c r="D4896" s="1" t="s">
        <v>1709</v>
      </c>
      <c r="E4896" s="102">
        <v>73393</v>
      </c>
    </row>
    <row r="4897" spans="1:5" s="4" customFormat="1" ht="15.75" customHeight="1" x14ac:dyDescent="0.4">
      <c r="A4897" s="1" t="s">
        <v>12187</v>
      </c>
      <c r="B4897" s="1" t="s">
        <v>12188</v>
      </c>
      <c r="C4897" s="1" t="s">
        <v>8</v>
      </c>
      <c r="D4897" s="1" t="s">
        <v>1709</v>
      </c>
      <c r="E4897" s="102">
        <v>70959</v>
      </c>
    </row>
    <row r="4898" spans="1:5" s="4" customFormat="1" ht="15.75" customHeight="1" x14ac:dyDescent="0.4">
      <c r="A4898" s="1" t="s">
        <v>12189</v>
      </c>
      <c r="B4898" s="1" t="s">
        <v>12190</v>
      </c>
      <c r="C4898" s="1" t="s">
        <v>8</v>
      </c>
      <c r="D4898" s="1" t="s">
        <v>1709</v>
      </c>
      <c r="E4898" s="102">
        <v>65875</v>
      </c>
    </row>
    <row r="4899" spans="1:5" s="4" customFormat="1" ht="15.75" customHeight="1" x14ac:dyDescent="0.4">
      <c r="A4899" s="1" t="s">
        <v>12191</v>
      </c>
      <c r="B4899" s="1" t="s">
        <v>12192</v>
      </c>
      <c r="C4899" s="1" t="s">
        <v>8</v>
      </c>
      <c r="D4899" s="1" t="s">
        <v>1709</v>
      </c>
      <c r="E4899" s="102">
        <v>64059</v>
      </c>
    </row>
    <row r="4900" spans="1:5" s="4" customFormat="1" ht="15.75" customHeight="1" x14ac:dyDescent="0.4">
      <c r="A4900" s="1" t="s">
        <v>12193</v>
      </c>
      <c r="B4900" s="1" t="s">
        <v>12194</v>
      </c>
      <c r="C4900" s="1" t="s">
        <v>8</v>
      </c>
      <c r="D4900" s="1" t="s">
        <v>1709</v>
      </c>
      <c r="E4900" s="102">
        <v>57113</v>
      </c>
    </row>
    <row r="4901" spans="1:5" s="4" customFormat="1" ht="15.75" customHeight="1" x14ac:dyDescent="0.4">
      <c r="A4901" s="1" t="s">
        <v>12195</v>
      </c>
      <c r="B4901" s="1" t="s">
        <v>12196</v>
      </c>
      <c r="C4901" s="1" t="s">
        <v>8</v>
      </c>
      <c r="D4901" s="1" t="s">
        <v>1709</v>
      </c>
      <c r="E4901" s="102">
        <v>59681</v>
      </c>
    </row>
    <row r="4902" spans="1:5" s="4" customFormat="1" ht="15.75" customHeight="1" x14ac:dyDescent="0.4">
      <c r="A4902" s="1" t="s">
        <v>12197</v>
      </c>
      <c r="B4902" s="1" t="s">
        <v>12198</v>
      </c>
      <c r="C4902" s="1" t="s">
        <v>8</v>
      </c>
      <c r="D4902" s="1" t="s">
        <v>1709</v>
      </c>
      <c r="E4902" s="102">
        <v>57967</v>
      </c>
    </row>
    <row r="4903" spans="1:5" s="4" customFormat="1" ht="15.75" customHeight="1" x14ac:dyDescent="0.4">
      <c r="A4903" s="1" t="s">
        <v>12199</v>
      </c>
      <c r="B4903" s="1" t="s">
        <v>17495</v>
      </c>
      <c r="C4903" s="1" t="s">
        <v>8</v>
      </c>
      <c r="D4903" s="1" t="s">
        <v>1709</v>
      </c>
      <c r="E4903" s="102">
        <v>55390</v>
      </c>
    </row>
    <row r="4904" spans="1:5" s="4" customFormat="1" ht="15.75" customHeight="1" x14ac:dyDescent="0.4">
      <c r="A4904" s="1" t="s">
        <v>12200</v>
      </c>
      <c r="B4904" s="1" t="s">
        <v>12201</v>
      </c>
      <c r="C4904" s="1" t="s">
        <v>8</v>
      </c>
      <c r="D4904" s="1" t="s">
        <v>1709</v>
      </c>
      <c r="E4904" s="102">
        <v>52283</v>
      </c>
    </row>
    <row r="4905" spans="1:5" s="4" customFormat="1" ht="15.75" customHeight="1" x14ac:dyDescent="0.4">
      <c r="A4905" s="1" t="s">
        <v>12202</v>
      </c>
      <c r="B4905" s="1" t="s">
        <v>17496</v>
      </c>
      <c r="C4905" s="1" t="s">
        <v>8</v>
      </c>
      <c r="D4905" s="1" t="s">
        <v>1709</v>
      </c>
      <c r="E4905" s="102">
        <v>54617</v>
      </c>
    </row>
    <row r="4906" spans="1:5" s="4" customFormat="1" ht="15.75" customHeight="1" x14ac:dyDescent="0.4">
      <c r="A4906" s="1" t="s">
        <v>12672</v>
      </c>
      <c r="B4906" s="1" t="s">
        <v>19243</v>
      </c>
      <c r="C4906" s="1" t="s">
        <v>8</v>
      </c>
      <c r="D4906" s="1" t="s">
        <v>1709</v>
      </c>
      <c r="E4906" s="102">
        <v>0</v>
      </c>
    </row>
    <row r="4907" spans="1:5" s="4" customFormat="1" ht="15.75" customHeight="1" x14ac:dyDescent="0.4">
      <c r="A4907" s="1" t="s">
        <v>12673</v>
      </c>
      <c r="B4907" s="1" t="s">
        <v>12674</v>
      </c>
      <c r="C4907" s="1" t="s">
        <v>8</v>
      </c>
      <c r="D4907" s="1" t="s">
        <v>2018</v>
      </c>
      <c r="E4907" s="102">
        <v>0</v>
      </c>
    </row>
    <row r="4908" spans="1:5" s="4" customFormat="1" ht="15.75" customHeight="1" x14ac:dyDescent="0.4">
      <c r="A4908" s="1" t="s">
        <v>12675</v>
      </c>
      <c r="B4908" s="1" t="s">
        <v>12676</v>
      </c>
      <c r="C4908" s="1" t="s">
        <v>7</v>
      </c>
      <c r="D4908" s="1" t="s">
        <v>19</v>
      </c>
      <c r="E4908" s="102">
        <v>0</v>
      </c>
    </row>
    <row r="4909" spans="1:5" s="4" customFormat="1" ht="15.75" customHeight="1" x14ac:dyDescent="0.4">
      <c r="A4909" s="1" t="s">
        <v>12677</v>
      </c>
      <c r="B4909" s="1" t="s">
        <v>12678</v>
      </c>
      <c r="C4909" s="1" t="s">
        <v>7</v>
      </c>
      <c r="D4909" s="1" t="s">
        <v>6001</v>
      </c>
      <c r="E4909" s="102">
        <v>0</v>
      </c>
    </row>
    <row r="4910" spans="1:5" s="4" customFormat="1" ht="15.75" customHeight="1" x14ac:dyDescent="0.4">
      <c r="A4910" s="1" t="s">
        <v>12679</v>
      </c>
      <c r="B4910" s="1" t="s">
        <v>12680</v>
      </c>
      <c r="C4910" s="1" t="s">
        <v>9</v>
      </c>
      <c r="D4910" s="1" t="s">
        <v>3686</v>
      </c>
      <c r="E4910" s="102">
        <v>0</v>
      </c>
    </row>
    <row r="4911" spans="1:5" s="4" customFormat="1" ht="15.75" customHeight="1" x14ac:dyDescent="0.4">
      <c r="A4911" s="1" t="s">
        <v>12681</v>
      </c>
      <c r="B4911" s="1" t="s">
        <v>12682</v>
      </c>
      <c r="C4911" s="1" t="s">
        <v>8</v>
      </c>
      <c r="D4911" s="1" t="s">
        <v>2065</v>
      </c>
      <c r="E4911" s="102">
        <v>0</v>
      </c>
    </row>
    <row r="4912" spans="1:5" s="4" customFormat="1" ht="15.75" customHeight="1" x14ac:dyDescent="0.4">
      <c r="A4912" s="1" t="s">
        <v>12683</v>
      </c>
      <c r="B4912" s="1" t="s">
        <v>12684</v>
      </c>
      <c r="C4912" s="1" t="s">
        <v>8</v>
      </c>
      <c r="D4912" s="1" t="s">
        <v>1709</v>
      </c>
      <c r="E4912" s="102">
        <v>0</v>
      </c>
    </row>
    <row r="4913" spans="1:5" s="4" customFormat="1" ht="15.75" customHeight="1" x14ac:dyDescent="0.4">
      <c r="A4913" s="1" t="s">
        <v>12203</v>
      </c>
      <c r="B4913" s="1" t="s">
        <v>12204</v>
      </c>
      <c r="C4913" s="1" t="s">
        <v>8</v>
      </c>
      <c r="D4913" s="1" t="s">
        <v>1709</v>
      </c>
      <c r="E4913" s="102">
        <v>42614</v>
      </c>
    </row>
    <row r="4914" spans="1:5" s="4" customFormat="1" ht="15.75" customHeight="1" x14ac:dyDescent="0.4">
      <c r="A4914" s="1" t="s">
        <v>12685</v>
      </c>
      <c r="B4914" s="1" t="s">
        <v>12686</v>
      </c>
      <c r="C4914" s="1" t="s">
        <v>10</v>
      </c>
      <c r="D4914" s="1" t="s">
        <v>3122</v>
      </c>
      <c r="E4914" s="102">
        <v>0</v>
      </c>
    </row>
    <row r="4915" spans="1:5" s="4" customFormat="1" ht="15.75" customHeight="1" x14ac:dyDescent="0.4">
      <c r="A4915" s="1" t="s">
        <v>12205</v>
      </c>
      <c r="B4915" s="1" t="s">
        <v>12206</v>
      </c>
      <c r="C4915" s="1" t="s">
        <v>8</v>
      </c>
      <c r="D4915" s="1" t="s">
        <v>3339</v>
      </c>
      <c r="E4915" s="102">
        <v>0</v>
      </c>
    </row>
    <row r="4916" spans="1:5" s="4" customFormat="1" ht="15.75" customHeight="1" x14ac:dyDescent="0.4">
      <c r="A4916" s="1" t="s">
        <v>12687</v>
      </c>
      <c r="B4916" s="1" t="s">
        <v>12688</v>
      </c>
      <c r="C4916" s="1" t="s">
        <v>8</v>
      </c>
      <c r="D4916" s="1" t="s">
        <v>4233</v>
      </c>
      <c r="E4916" s="102">
        <v>0</v>
      </c>
    </row>
    <row r="4917" spans="1:5" s="4" customFormat="1" ht="15.75" customHeight="1" x14ac:dyDescent="0.4">
      <c r="A4917" s="1" t="s">
        <v>12207</v>
      </c>
      <c r="B4917" s="1" t="s">
        <v>12142</v>
      </c>
      <c r="C4917" s="1" t="s">
        <v>10</v>
      </c>
      <c r="D4917" s="1" t="s">
        <v>2117</v>
      </c>
      <c r="E4917" s="102">
        <v>0</v>
      </c>
    </row>
    <row r="4918" spans="1:5" s="4" customFormat="1" ht="15.75" customHeight="1" x14ac:dyDescent="0.4">
      <c r="A4918" s="1" t="s">
        <v>12689</v>
      </c>
      <c r="B4918" s="1" t="s">
        <v>12690</v>
      </c>
      <c r="C4918" s="1" t="s">
        <v>11</v>
      </c>
      <c r="D4918" s="1" t="s">
        <v>5884</v>
      </c>
      <c r="E4918" s="102">
        <v>256</v>
      </c>
    </row>
    <row r="4919" spans="1:5" s="4" customFormat="1" ht="15.75" customHeight="1" x14ac:dyDescent="0.4">
      <c r="A4919" s="1" t="s">
        <v>12691</v>
      </c>
      <c r="B4919" s="1" t="s">
        <v>19244</v>
      </c>
      <c r="C4919" s="1" t="s">
        <v>8</v>
      </c>
      <c r="D4919" s="1" t="s">
        <v>2117</v>
      </c>
      <c r="E4919" s="102">
        <v>0</v>
      </c>
    </row>
    <row r="4920" spans="1:5" s="4" customFormat="1" ht="15.75" customHeight="1" x14ac:dyDescent="0.4">
      <c r="A4920" s="1" t="s">
        <v>18401</v>
      </c>
      <c r="B4920" s="1" t="s">
        <v>18621</v>
      </c>
      <c r="C4920" s="1" t="s">
        <v>8</v>
      </c>
      <c r="D4920" s="1" t="s">
        <v>2380</v>
      </c>
      <c r="E4920" s="102">
        <v>0</v>
      </c>
    </row>
    <row r="4921" spans="1:5" s="4" customFormat="1" ht="15.75" customHeight="1" x14ac:dyDescent="0.4">
      <c r="A4921" s="1" t="s">
        <v>13629</v>
      </c>
      <c r="B4921" s="1" t="s">
        <v>13475</v>
      </c>
      <c r="C4921" s="1" t="s">
        <v>9</v>
      </c>
      <c r="D4921" s="1" t="s">
        <v>2194</v>
      </c>
      <c r="E4921" s="102">
        <v>0</v>
      </c>
    </row>
    <row r="4922" spans="1:5" s="4" customFormat="1" ht="15.75" customHeight="1" x14ac:dyDescent="0.4">
      <c r="A4922" s="1" t="s">
        <v>12208</v>
      </c>
      <c r="B4922" s="1" t="s">
        <v>12209</v>
      </c>
      <c r="C4922" s="1" t="s">
        <v>9</v>
      </c>
      <c r="D4922" s="1" t="s">
        <v>12210</v>
      </c>
      <c r="E4922" s="102">
        <v>0</v>
      </c>
    </row>
    <row r="4923" spans="1:5" s="4" customFormat="1" ht="15.75" customHeight="1" x14ac:dyDescent="0.4">
      <c r="A4923" s="1" t="s">
        <v>12692</v>
      </c>
      <c r="B4923" s="1" t="s">
        <v>17497</v>
      </c>
      <c r="C4923" s="1" t="s">
        <v>8</v>
      </c>
      <c r="D4923" s="1" t="s">
        <v>1709</v>
      </c>
      <c r="E4923" s="102">
        <v>0</v>
      </c>
    </row>
    <row r="4924" spans="1:5" s="4" customFormat="1" ht="15.75" customHeight="1" x14ac:dyDescent="0.4">
      <c r="A4924" s="1" t="s">
        <v>12693</v>
      </c>
      <c r="B4924" s="1" t="s">
        <v>17498</v>
      </c>
      <c r="C4924" s="1" t="s">
        <v>8</v>
      </c>
      <c r="D4924" s="1" t="s">
        <v>1709</v>
      </c>
      <c r="E4924" s="102">
        <v>0</v>
      </c>
    </row>
    <row r="4925" spans="1:5" s="4" customFormat="1" ht="15.75" customHeight="1" x14ac:dyDescent="0.4">
      <c r="A4925" s="1" t="s">
        <v>12694</v>
      </c>
      <c r="B4925" s="1" t="s">
        <v>17499</v>
      </c>
      <c r="C4925" s="1" t="s">
        <v>8</v>
      </c>
      <c r="D4925" s="1" t="s">
        <v>1709</v>
      </c>
      <c r="E4925" s="102">
        <v>0</v>
      </c>
    </row>
    <row r="4926" spans="1:5" s="4" customFormat="1" ht="15.75" customHeight="1" x14ac:dyDescent="0.4">
      <c r="A4926" s="1" t="s">
        <v>12695</v>
      </c>
      <c r="B4926" s="1" t="s">
        <v>17500</v>
      </c>
      <c r="C4926" s="1" t="s">
        <v>8</v>
      </c>
      <c r="D4926" s="1" t="s">
        <v>1709</v>
      </c>
      <c r="E4926" s="102">
        <v>0</v>
      </c>
    </row>
    <row r="4927" spans="1:5" s="4" customFormat="1" ht="15.75" customHeight="1" x14ac:dyDescent="0.4">
      <c r="A4927" s="1" t="s">
        <v>12696</v>
      </c>
      <c r="B4927" s="1" t="s">
        <v>17501</v>
      </c>
      <c r="C4927" s="1" t="s">
        <v>8</v>
      </c>
      <c r="D4927" s="1" t="s">
        <v>1709</v>
      </c>
      <c r="E4927" s="102">
        <v>0</v>
      </c>
    </row>
    <row r="4928" spans="1:5" s="4" customFormat="1" ht="15.75" customHeight="1" x14ac:dyDescent="0.4">
      <c r="A4928" s="1" t="s">
        <v>12211</v>
      </c>
      <c r="B4928" s="1" t="s">
        <v>12212</v>
      </c>
      <c r="C4928" s="1" t="s">
        <v>8</v>
      </c>
      <c r="D4928" s="1" t="s">
        <v>1709</v>
      </c>
      <c r="E4928" s="102">
        <v>0</v>
      </c>
    </row>
    <row r="4929" spans="1:5" s="4" customFormat="1" ht="15.75" customHeight="1" x14ac:dyDescent="0.4">
      <c r="A4929" s="1" t="s">
        <v>13847</v>
      </c>
      <c r="B4929" s="1" t="s">
        <v>13848</v>
      </c>
      <c r="C4929" s="1" t="s">
        <v>8</v>
      </c>
      <c r="D4929" s="1" t="s">
        <v>2782</v>
      </c>
      <c r="E4929" s="102">
        <v>0</v>
      </c>
    </row>
    <row r="4930" spans="1:5" s="4" customFormat="1" ht="15.75" customHeight="1" x14ac:dyDescent="0.4">
      <c r="A4930" s="1" t="s">
        <v>12697</v>
      </c>
      <c r="B4930" s="1" t="s">
        <v>12698</v>
      </c>
      <c r="C4930" s="1" t="s">
        <v>9</v>
      </c>
      <c r="D4930" s="1" t="s">
        <v>2062</v>
      </c>
      <c r="E4930" s="102">
        <v>0</v>
      </c>
    </row>
    <row r="4931" spans="1:5" s="4" customFormat="1" ht="15.75" customHeight="1" x14ac:dyDescent="0.4">
      <c r="A4931" s="1" t="s">
        <v>12699</v>
      </c>
      <c r="B4931" s="1" t="s">
        <v>12700</v>
      </c>
      <c r="C4931" s="1" t="s">
        <v>9</v>
      </c>
      <c r="D4931" s="1" t="s">
        <v>2171</v>
      </c>
      <c r="E4931" s="102">
        <v>0</v>
      </c>
    </row>
    <row r="4932" spans="1:5" s="4" customFormat="1" ht="15.75" customHeight="1" x14ac:dyDescent="0.4">
      <c r="A4932" s="1" t="s">
        <v>12701</v>
      </c>
      <c r="B4932" s="1" t="s">
        <v>12702</v>
      </c>
      <c r="C4932" s="1" t="s">
        <v>8</v>
      </c>
      <c r="D4932" s="1" t="s">
        <v>1709</v>
      </c>
      <c r="E4932" s="102">
        <v>0</v>
      </c>
    </row>
    <row r="4933" spans="1:5" s="4" customFormat="1" ht="15.75" customHeight="1" x14ac:dyDescent="0.4">
      <c r="A4933" s="1" t="s">
        <v>12703</v>
      </c>
      <c r="B4933" s="1" t="s">
        <v>12704</v>
      </c>
      <c r="C4933" s="1" t="s">
        <v>9</v>
      </c>
      <c r="D4933" s="1" t="s">
        <v>2171</v>
      </c>
      <c r="E4933" s="102">
        <v>0</v>
      </c>
    </row>
    <row r="4934" spans="1:5" s="4" customFormat="1" ht="15.75" customHeight="1" x14ac:dyDescent="0.4">
      <c r="A4934" s="1" t="s">
        <v>12705</v>
      </c>
      <c r="B4934" s="1" t="s">
        <v>12706</v>
      </c>
      <c r="C4934" s="1" t="s">
        <v>9</v>
      </c>
      <c r="D4934" s="1" t="s">
        <v>2171</v>
      </c>
      <c r="E4934" s="102">
        <v>0</v>
      </c>
    </row>
    <row r="4935" spans="1:5" s="4" customFormat="1" ht="15.75" customHeight="1" x14ac:dyDescent="0.4">
      <c r="A4935" s="1" t="s">
        <v>17502</v>
      </c>
      <c r="B4935" s="1" t="s">
        <v>17503</v>
      </c>
      <c r="C4935" s="1" t="s">
        <v>11429</v>
      </c>
      <c r="D4935" s="1" t="s">
        <v>2380</v>
      </c>
      <c r="E4935" s="102">
        <v>0</v>
      </c>
    </row>
    <row r="4936" spans="1:5" s="4" customFormat="1" ht="15.75" customHeight="1" x14ac:dyDescent="0.4">
      <c r="A4936" s="1" t="s">
        <v>12707</v>
      </c>
      <c r="B4936" s="1" t="s">
        <v>12708</v>
      </c>
      <c r="C4936" s="1" t="s">
        <v>9</v>
      </c>
      <c r="D4936" s="1" t="s">
        <v>2171</v>
      </c>
      <c r="E4936" s="102">
        <v>0</v>
      </c>
    </row>
    <row r="4937" spans="1:5" s="4" customFormat="1" ht="15.75" customHeight="1" x14ac:dyDescent="0.4">
      <c r="A4937" s="1" t="s">
        <v>12709</v>
      </c>
      <c r="B4937" s="1" t="s">
        <v>12710</v>
      </c>
      <c r="C4937" s="1" t="s">
        <v>9</v>
      </c>
      <c r="D4937" s="1" t="s">
        <v>2192</v>
      </c>
      <c r="E4937" s="102">
        <v>0</v>
      </c>
    </row>
    <row r="4938" spans="1:5" s="4" customFormat="1" ht="15.75" customHeight="1" x14ac:dyDescent="0.4">
      <c r="A4938" s="1" t="s">
        <v>12711</v>
      </c>
      <c r="B4938" s="1" t="s">
        <v>12712</v>
      </c>
      <c r="C4938" s="1" t="s">
        <v>8</v>
      </c>
      <c r="D4938" s="1" t="s">
        <v>2367</v>
      </c>
      <c r="E4938" s="102">
        <v>0</v>
      </c>
    </row>
    <row r="4939" spans="1:5" s="4" customFormat="1" ht="15.75" customHeight="1" x14ac:dyDescent="0.4">
      <c r="A4939" s="1" t="s">
        <v>12713</v>
      </c>
      <c r="B4939" s="1" t="s">
        <v>12714</v>
      </c>
      <c r="C4939" s="1" t="s">
        <v>8</v>
      </c>
      <c r="D4939" s="1" t="s">
        <v>2367</v>
      </c>
      <c r="E4939" s="102">
        <v>0</v>
      </c>
    </row>
    <row r="4940" spans="1:5" s="4" customFormat="1" ht="15.75" customHeight="1" x14ac:dyDescent="0.4">
      <c r="A4940" s="1" t="s">
        <v>12715</v>
      </c>
      <c r="B4940" s="1" t="s">
        <v>12716</v>
      </c>
      <c r="C4940" s="1" t="s">
        <v>8</v>
      </c>
      <c r="D4940" s="1" t="s">
        <v>2367</v>
      </c>
      <c r="E4940" s="102">
        <v>0</v>
      </c>
    </row>
    <row r="4941" spans="1:5" s="4" customFormat="1" ht="15.75" customHeight="1" x14ac:dyDescent="0.4">
      <c r="A4941" s="1" t="s">
        <v>12717</v>
      </c>
      <c r="B4941" s="1" t="s">
        <v>12718</v>
      </c>
      <c r="C4941" s="1" t="s">
        <v>8</v>
      </c>
      <c r="D4941" s="1" t="s">
        <v>2367</v>
      </c>
      <c r="E4941" s="102">
        <v>0</v>
      </c>
    </row>
    <row r="4942" spans="1:5" s="4" customFormat="1" ht="15.75" customHeight="1" x14ac:dyDescent="0.4">
      <c r="A4942" s="1" t="s">
        <v>12719</v>
      </c>
      <c r="B4942" s="1" t="s">
        <v>12720</v>
      </c>
      <c r="C4942" s="1" t="s">
        <v>8</v>
      </c>
      <c r="D4942" s="1" t="s">
        <v>2367</v>
      </c>
      <c r="E4942" s="102">
        <v>0</v>
      </c>
    </row>
    <row r="4943" spans="1:5" s="4" customFormat="1" ht="15.75" customHeight="1" x14ac:dyDescent="0.4">
      <c r="A4943" s="1" t="s">
        <v>12721</v>
      </c>
      <c r="B4943" s="1" t="s">
        <v>12722</v>
      </c>
      <c r="C4943" s="1" t="s">
        <v>8</v>
      </c>
      <c r="D4943" s="1" t="s">
        <v>2367</v>
      </c>
      <c r="E4943" s="102">
        <v>0</v>
      </c>
    </row>
    <row r="4944" spans="1:5" s="4" customFormat="1" ht="15.75" customHeight="1" x14ac:dyDescent="0.4">
      <c r="A4944" s="1" t="s">
        <v>12723</v>
      </c>
      <c r="B4944" s="1" t="s">
        <v>12724</v>
      </c>
      <c r="C4944" s="1" t="s">
        <v>8</v>
      </c>
      <c r="D4944" s="1" t="s">
        <v>2367</v>
      </c>
      <c r="E4944" s="102">
        <v>0</v>
      </c>
    </row>
    <row r="4945" spans="1:5" s="4" customFormat="1" ht="15.75" customHeight="1" x14ac:dyDescent="0.4">
      <c r="A4945" s="1" t="s">
        <v>12725</v>
      </c>
      <c r="B4945" s="1" t="s">
        <v>12726</v>
      </c>
      <c r="C4945" s="1" t="s">
        <v>8</v>
      </c>
      <c r="D4945" s="1" t="s">
        <v>2367</v>
      </c>
      <c r="E4945" s="102">
        <v>0</v>
      </c>
    </row>
    <row r="4946" spans="1:5" s="4" customFormat="1" ht="15.75" customHeight="1" x14ac:dyDescent="0.4">
      <c r="A4946" s="1" t="s">
        <v>12727</v>
      </c>
      <c r="B4946" s="1" t="s">
        <v>12728</v>
      </c>
      <c r="C4946" s="1" t="s">
        <v>8</v>
      </c>
      <c r="D4946" s="1" t="s">
        <v>1709</v>
      </c>
      <c r="E4946" s="102">
        <v>0</v>
      </c>
    </row>
    <row r="4947" spans="1:5" s="4" customFormat="1" ht="15.75" customHeight="1" x14ac:dyDescent="0.4">
      <c r="A4947" s="1" t="s">
        <v>12729</v>
      </c>
      <c r="B4947" s="1" t="s">
        <v>17504</v>
      </c>
      <c r="C4947" s="1" t="s">
        <v>7</v>
      </c>
      <c r="D4947" s="1" t="s">
        <v>2109</v>
      </c>
      <c r="E4947" s="102">
        <v>0</v>
      </c>
    </row>
    <row r="4948" spans="1:5" s="4" customFormat="1" ht="15.75" customHeight="1" x14ac:dyDescent="0.4">
      <c r="A4948" s="1" t="s">
        <v>12730</v>
      </c>
      <c r="B4948" s="1" t="s">
        <v>12731</v>
      </c>
      <c r="C4948" s="1" t="s">
        <v>9</v>
      </c>
      <c r="D4948" s="1" t="s">
        <v>2117</v>
      </c>
      <c r="E4948" s="102">
        <v>0</v>
      </c>
    </row>
    <row r="4949" spans="1:5" s="4" customFormat="1" ht="15.75" customHeight="1" x14ac:dyDescent="0.4">
      <c r="A4949" s="1" t="s">
        <v>12732</v>
      </c>
      <c r="B4949" s="1" t="s">
        <v>12733</v>
      </c>
      <c r="C4949" s="1" t="s">
        <v>9</v>
      </c>
      <c r="D4949" s="1" t="s">
        <v>2117</v>
      </c>
      <c r="E4949" s="102">
        <v>357</v>
      </c>
    </row>
    <row r="4950" spans="1:5" s="4" customFormat="1" ht="15.75" customHeight="1" x14ac:dyDescent="0.4">
      <c r="A4950" s="1" t="s">
        <v>12734</v>
      </c>
      <c r="B4950" s="1" t="s">
        <v>12735</v>
      </c>
      <c r="C4950" s="1" t="s">
        <v>8</v>
      </c>
      <c r="D4950" s="1" t="s">
        <v>2380</v>
      </c>
      <c r="E4950" s="102">
        <v>0</v>
      </c>
    </row>
    <row r="4951" spans="1:5" s="4" customFormat="1" ht="15.75" customHeight="1" x14ac:dyDescent="0.4">
      <c r="A4951" s="1" t="s">
        <v>12736</v>
      </c>
      <c r="B4951" s="1" t="s">
        <v>12737</v>
      </c>
      <c r="C4951" s="1" t="s">
        <v>8</v>
      </c>
      <c r="D4951" s="1" t="s">
        <v>2782</v>
      </c>
      <c r="E4951" s="102">
        <v>0</v>
      </c>
    </row>
    <row r="4952" spans="1:5" s="4" customFormat="1" ht="15.75" customHeight="1" x14ac:dyDescent="0.4">
      <c r="A4952" s="1" t="s">
        <v>13630</v>
      </c>
      <c r="B4952" s="1" t="s">
        <v>13467</v>
      </c>
      <c r="C4952" s="1" t="s">
        <v>9</v>
      </c>
      <c r="D4952" s="1" t="s">
        <v>1709</v>
      </c>
      <c r="E4952" s="102">
        <v>0</v>
      </c>
    </row>
    <row r="4953" spans="1:5" s="4" customFormat="1" ht="15.75" customHeight="1" x14ac:dyDescent="0.4">
      <c r="A4953" s="1" t="s">
        <v>12738</v>
      </c>
      <c r="B4953" s="1" t="s">
        <v>12739</v>
      </c>
      <c r="C4953" s="1" t="s">
        <v>11</v>
      </c>
      <c r="D4953" s="1" t="s">
        <v>3185</v>
      </c>
      <c r="E4953" s="102">
        <v>0</v>
      </c>
    </row>
    <row r="4954" spans="1:5" s="4" customFormat="1" ht="15.75" customHeight="1" x14ac:dyDescent="0.4">
      <c r="A4954" s="1" t="s">
        <v>12740</v>
      </c>
      <c r="B4954" s="1" t="s">
        <v>12741</v>
      </c>
      <c r="C4954" s="1" t="s">
        <v>8</v>
      </c>
      <c r="D4954" s="1" t="s">
        <v>2782</v>
      </c>
      <c r="E4954" s="102">
        <v>0</v>
      </c>
    </row>
    <row r="4955" spans="1:5" s="4" customFormat="1" ht="15.75" customHeight="1" x14ac:dyDescent="0.4">
      <c r="A4955" s="1" t="s">
        <v>12742</v>
      </c>
      <c r="B4955" s="1" t="s">
        <v>12743</v>
      </c>
      <c r="C4955" s="1" t="s">
        <v>8</v>
      </c>
      <c r="D4955" s="1" t="s">
        <v>2782</v>
      </c>
      <c r="E4955" s="102">
        <v>0</v>
      </c>
    </row>
    <row r="4956" spans="1:5" s="4" customFormat="1" ht="15.75" customHeight="1" x14ac:dyDescent="0.4">
      <c r="A4956" s="1" t="s">
        <v>12744</v>
      </c>
      <c r="B4956" s="1" t="s">
        <v>12745</v>
      </c>
      <c r="C4956" s="1" t="s">
        <v>8</v>
      </c>
      <c r="D4956" s="1" t="s">
        <v>2541</v>
      </c>
      <c r="E4956" s="102">
        <v>0</v>
      </c>
    </row>
    <row r="4957" spans="1:5" s="4" customFormat="1" ht="15.75" customHeight="1" x14ac:dyDescent="0.4">
      <c r="A4957" s="1" t="s">
        <v>12746</v>
      </c>
      <c r="B4957" s="1" t="s">
        <v>19245</v>
      </c>
      <c r="C4957" s="1" t="s">
        <v>10</v>
      </c>
      <c r="D4957" s="1" t="s">
        <v>10252</v>
      </c>
      <c r="E4957" s="102">
        <v>0</v>
      </c>
    </row>
    <row r="4958" spans="1:5" s="4" customFormat="1" ht="15.75" customHeight="1" x14ac:dyDescent="0.4">
      <c r="A4958" s="1" t="s">
        <v>12747</v>
      </c>
      <c r="B4958" s="1" t="s">
        <v>12748</v>
      </c>
      <c r="C4958" s="1" t="s">
        <v>9</v>
      </c>
      <c r="D4958" s="1" t="s">
        <v>2227</v>
      </c>
      <c r="E4958" s="102">
        <v>0</v>
      </c>
    </row>
    <row r="4959" spans="1:5" s="4" customFormat="1" ht="15.75" customHeight="1" x14ac:dyDescent="0.4">
      <c r="A4959" s="1" t="s">
        <v>13849</v>
      </c>
      <c r="B4959" s="1" t="s">
        <v>19246</v>
      </c>
      <c r="C4959" s="1" t="s">
        <v>11</v>
      </c>
      <c r="D4959" s="1" t="s">
        <v>26</v>
      </c>
      <c r="E4959" s="102">
        <v>0</v>
      </c>
    </row>
    <row r="4960" spans="1:5" s="4" customFormat="1" ht="15.75" customHeight="1" x14ac:dyDescent="0.4">
      <c r="A4960" s="1" t="s">
        <v>12749</v>
      </c>
      <c r="B4960" s="1" t="s">
        <v>19247</v>
      </c>
      <c r="C4960" s="1" t="s">
        <v>10</v>
      </c>
      <c r="D4960" s="1" t="s">
        <v>19</v>
      </c>
      <c r="E4960" s="102">
        <v>0</v>
      </c>
    </row>
    <row r="4961" spans="1:5" s="4" customFormat="1" ht="15.75" customHeight="1" x14ac:dyDescent="0.4">
      <c r="A4961" s="1" t="s">
        <v>12750</v>
      </c>
      <c r="B4961" s="1" t="s">
        <v>12751</v>
      </c>
      <c r="C4961" s="1" t="s">
        <v>8</v>
      </c>
      <c r="D4961" s="1" t="s">
        <v>1709</v>
      </c>
      <c r="E4961" s="102">
        <v>0</v>
      </c>
    </row>
    <row r="4962" spans="1:5" s="4" customFormat="1" ht="15.75" customHeight="1" x14ac:dyDescent="0.4">
      <c r="A4962" s="1" t="s">
        <v>12752</v>
      </c>
      <c r="B4962" s="1" t="s">
        <v>12753</v>
      </c>
      <c r="C4962" s="1" t="s">
        <v>8</v>
      </c>
      <c r="D4962" s="1" t="s">
        <v>1709</v>
      </c>
      <c r="E4962" s="102">
        <v>0</v>
      </c>
    </row>
    <row r="4963" spans="1:5" s="4" customFormat="1" ht="15.75" customHeight="1" x14ac:dyDescent="0.4">
      <c r="A4963" s="1" t="s">
        <v>17505</v>
      </c>
      <c r="B4963" s="1" t="s">
        <v>17506</v>
      </c>
      <c r="C4963" s="1" t="s">
        <v>7</v>
      </c>
      <c r="D4963" s="1" t="s">
        <v>3339</v>
      </c>
      <c r="E4963" s="102">
        <v>0</v>
      </c>
    </row>
    <row r="4964" spans="1:5" s="4" customFormat="1" ht="15.75" customHeight="1" x14ac:dyDescent="0.4">
      <c r="A4964" s="1" t="s">
        <v>12754</v>
      </c>
      <c r="B4964" s="1" t="s">
        <v>13850</v>
      </c>
      <c r="C4964" s="1" t="s">
        <v>4</v>
      </c>
      <c r="D4964" s="1" t="s">
        <v>2109</v>
      </c>
      <c r="E4964" s="102">
        <v>0</v>
      </c>
    </row>
    <row r="4965" spans="1:5" s="4" customFormat="1" ht="15.75" customHeight="1" x14ac:dyDescent="0.4">
      <c r="A4965" s="1" t="s">
        <v>13851</v>
      </c>
      <c r="B4965" s="1" t="s">
        <v>13852</v>
      </c>
      <c r="C4965" s="1" t="s">
        <v>11</v>
      </c>
      <c r="D4965" s="1" t="s">
        <v>26</v>
      </c>
      <c r="E4965" s="102">
        <v>0</v>
      </c>
    </row>
    <row r="4966" spans="1:5" s="4" customFormat="1" ht="15.75" customHeight="1" x14ac:dyDescent="0.4">
      <c r="A4966" s="1" t="s">
        <v>13631</v>
      </c>
      <c r="B4966" s="1" t="s">
        <v>13472</v>
      </c>
      <c r="C4966" s="1" t="s">
        <v>9</v>
      </c>
      <c r="D4966" s="1" t="s">
        <v>2541</v>
      </c>
      <c r="E4966" s="102">
        <v>0</v>
      </c>
    </row>
    <row r="4967" spans="1:5" s="4" customFormat="1" ht="15.75" customHeight="1" x14ac:dyDescent="0.4">
      <c r="A4967" s="1" t="s">
        <v>12755</v>
      </c>
      <c r="B4967" s="1" t="s">
        <v>12756</v>
      </c>
      <c r="C4967" s="1" t="s">
        <v>8</v>
      </c>
      <c r="D4967" s="1" t="s">
        <v>2380</v>
      </c>
      <c r="E4967" s="102">
        <v>0</v>
      </c>
    </row>
    <row r="4968" spans="1:5" s="4" customFormat="1" ht="15.75" customHeight="1" x14ac:dyDescent="0.4">
      <c r="A4968" s="1" t="s">
        <v>17507</v>
      </c>
      <c r="B4968" s="1" t="s">
        <v>17508</v>
      </c>
      <c r="C4968" s="1" t="s">
        <v>8</v>
      </c>
      <c r="D4968" s="1" t="s">
        <v>2231</v>
      </c>
      <c r="E4968" s="102">
        <v>0</v>
      </c>
    </row>
    <row r="4969" spans="1:5" s="4" customFormat="1" ht="15.75" customHeight="1" x14ac:dyDescent="0.4">
      <c r="A4969" s="1" t="s">
        <v>12757</v>
      </c>
      <c r="B4969" s="1" t="s">
        <v>17509</v>
      </c>
      <c r="C4969" s="1" t="s">
        <v>8</v>
      </c>
      <c r="D4969" s="1" t="s">
        <v>2090</v>
      </c>
      <c r="E4969" s="102">
        <v>0</v>
      </c>
    </row>
    <row r="4970" spans="1:5" s="4" customFormat="1" ht="15.75" customHeight="1" x14ac:dyDescent="0.4">
      <c r="A4970" s="1" t="s">
        <v>12758</v>
      </c>
      <c r="B4970" s="1" t="s">
        <v>12759</v>
      </c>
      <c r="C4970" s="1" t="s">
        <v>9</v>
      </c>
      <c r="D4970" s="1" t="s">
        <v>2171</v>
      </c>
      <c r="E4970" s="102">
        <v>0</v>
      </c>
    </row>
    <row r="4971" spans="1:5" s="4" customFormat="1" ht="15.75" customHeight="1" x14ac:dyDescent="0.4">
      <c r="A4971" s="1" t="s">
        <v>12760</v>
      </c>
      <c r="B4971" s="1" t="s">
        <v>12761</v>
      </c>
      <c r="C4971" s="1" t="s">
        <v>8</v>
      </c>
      <c r="D4971" s="1" t="s">
        <v>2200</v>
      </c>
      <c r="E4971" s="102">
        <v>0</v>
      </c>
    </row>
    <row r="4972" spans="1:5" s="4" customFormat="1" ht="15.75" customHeight="1" x14ac:dyDescent="0.4">
      <c r="A4972" s="1" t="s">
        <v>13632</v>
      </c>
      <c r="B4972" s="1" t="s">
        <v>13471</v>
      </c>
      <c r="C4972" s="1" t="s">
        <v>7</v>
      </c>
      <c r="D4972" s="1" t="s">
        <v>9006</v>
      </c>
      <c r="E4972" s="102">
        <v>0</v>
      </c>
    </row>
    <row r="4973" spans="1:5" s="4" customFormat="1" ht="15.75" customHeight="1" x14ac:dyDescent="0.4">
      <c r="A4973" s="1" t="s">
        <v>13633</v>
      </c>
      <c r="B4973" s="1" t="s">
        <v>13466</v>
      </c>
      <c r="C4973" s="1" t="s">
        <v>8</v>
      </c>
      <c r="D4973" s="1" t="s">
        <v>2231</v>
      </c>
      <c r="E4973" s="102">
        <v>0</v>
      </c>
    </row>
    <row r="4974" spans="1:5" s="4" customFormat="1" ht="15.75" customHeight="1" x14ac:dyDescent="0.4">
      <c r="A4974" s="1" t="s">
        <v>13634</v>
      </c>
      <c r="B4974" s="1" t="s">
        <v>13465</v>
      </c>
      <c r="C4974" s="1" t="s">
        <v>8</v>
      </c>
      <c r="D4974" s="1" t="s">
        <v>2231</v>
      </c>
      <c r="E4974" s="102">
        <v>0</v>
      </c>
    </row>
    <row r="4975" spans="1:5" s="4" customFormat="1" ht="15.75" customHeight="1" x14ac:dyDescent="0.4">
      <c r="A4975" s="1" t="s">
        <v>13853</v>
      </c>
      <c r="B4975" s="1" t="s">
        <v>13854</v>
      </c>
      <c r="C4975" s="1" t="s">
        <v>8</v>
      </c>
      <c r="D4975" s="1" t="s">
        <v>2231</v>
      </c>
      <c r="E4975" s="102">
        <v>0</v>
      </c>
    </row>
    <row r="4976" spans="1:5" s="4" customFormat="1" ht="15.75" customHeight="1" x14ac:dyDescent="0.4">
      <c r="A4976" s="1" t="s">
        <v>12762</v>
      </c>
      <c r="B4976" s="1" t="s">
        <v>17510</v>
      </c>
      <c r="C4976" s="1" t="s">
        <v>8</v>
      </c>
      <c r="D4976" s="1" t="s">
        <v>2062</v>
      </c>
      <c r="E4976" s="102">
        <v>0</v>
      </c>
    </row>
    <row r="4977" spans="1:5" s="4" customFormat="1" ht="15.75" customHeight="1" x14ac:dyDescent="0.4">
      <c r="A4977" s="1" t="s">
        <v>12763</v>
      </c>
      <c r="B4977" s="1" t="s">
        <v>12764</v>
      </c>
      <c r="C4977" s="1" t="s">
        <v>8</v>
      </c>
      <c r="D4977" s="1" t="s">
        <v>1709</v>
      </c>
      <c r="E4977" s="102">
        <v>0</v>
      </c>
    </row>
    <row r="4978" spans="1:5" s="4" customFormat="1" ht="15.75" customHeight="1" x14ac:dyDescent="0.4">
      <c r="A4978" s="1" t="s">
        <v>12765</v>
      </c>
      <c r="B4978" s="1" t="s">
        <v>12766</v>
      </c>
      <c r="C4978" s="1" t="s">
        <v>8</v>
      </c>
      <c r="D4978" s="1" t="s">
        <v>1709</v>
      </c>
      <c r="E4978" s="102">
        <v>0</v>
      </c>
    </row>
    <row r="4979" spans="1:5" s="4" customFormat="1" ht="15.75" customHeight="1" x14ac:dyDescent="0.4">
      <c r="A4979" s="1" t="s">
        <v>13855</v>
      </c>
      <c r="B4979" s="1" t="s">
        <v>13856</v>
      </c>
      <c r="C4979" s="1" t="s">
        <v>8</v>
      </c>
      <c r="D4979" s="1" t="s">
        <v>2117</v>
      </c>
      <c r="E4979" s="102">
        <v>0</v>
      </c>
    </row>
    <row r="4980" spans="1:5" s="4" customFormat="1" ht="15.75" customHeight="1" x14ac:dyDescent="0.4">
      <c r="A4980" s="1" t="s">
        <v>13857</v>
      </c>
      <c r="B4980" s="1" t="s">
        <v>13858</v>
      </c>
      <c r="C4980" s="1" t="s">
        <v>8</v>
      </c>
      <c r="D4980" s="1" t="s">
        <v>2117</v>
      </c>
      <c r="E4980" s="102">
        <v>0</v>
      </c>
    </row>
    <row r="4981" spans="1:5" s="4" customFormat="1" ht="15.75" customHeight="1" x14ac:dyDescent="0.4">
      <c r="A4981" s="1" t="s">
        <v>12767</v>
      </c>
      <c r="B4981" s="1" t="s">
        <v>12768</v>
      </c>
      <c r="C4981" s="1" t="s">
        <v>4</v>
      </c>
      <c r="D4981" s="1" t="s">
        <v>1709</v>
      </c>
      <c r="E4981" s="102">
        <v>0</v>
      </c>
    </row>
    <row r="4982" spans="1:5" s="4" customFormat="1" ht="15.75" customHeight="1" x14ac:dyDescent="0.4">
      <c r="A4982" s="1" t="s">
        <v>13635</v>
      </c>
      <c r="B4982" s="1" t="s">
        <v>17511</v>
      </c>
      <c r="C4982" s="1" t="s">
        <v>9</v>
      </c>
      <c r="D4982" s="1" t="s">
        <v>9534</v>
      </c>
      <c r="E4982" s="102">
        <v>0</v>
      </c>
    </row>
    <row r="4983" spans="1:5" s="4" customFormat="1" ht="15.75" customHeight="1" x14ac:dyDescent="0.4">
      <c r="A4983" s="1" t="s">
        <v>13859</v>
      </c>
      <c r="B4983" s="1" t="s">
        <v>13860</v>
      </c>
      <c r="C4983" s="1" t="s">
        <v>7</v>
      </c>
      <c r="D4983" s="1" t="s">
        <v>2062</v>
      </c>
      <c r="E4983" s="102">
        <v>0</v>
      </c>
    </row>
    <row r="4984" spans="1:5" s="4" customFormat="1" ht="15.75" customHeight="1" x14ac:dyDescent="0.4">
      <c r="A4984" s="1" t="s">
        <v>12769</v>
      </c>
      <c r="B4984" s="1" t="s">
        <v>12770</v>
      </c>
      <c r="C4984" s="1" t="s">
        <v>8</v>
      </c>
      <c r="D4984" s="1" t="s">
        <v>170</v>
      </c>
      <c r="E4984" s="102">
        <v>44019</v>
      </c>
    </row>
    <row r="4985" spans="1:5" s="4" customFormat="1" ht="15.75" customHeight="1" x14ac:dyDescent="0.4">
      <c r="A4985" s="1" t="s">
        <v>12771</v>
      </c>
      <c r="B4985" s="1" t="s">
        <v>12772</v>
      </c>
      <c r="C4985" s="1" t="s">
        <v>8</v>
      </c>
      <c r="D4985" s="1" t="s">
        <v>170</v>
      </c>
      <c r="E4985" s="102">
        <v>25380</v>
      </c>
    </row>
    <row r="4986" spans="1:5" s="4" customFormat="1" ht="15.75" customHeight="1" x14ac:dyDescent="0.4">
      <c r="A4986" s="1" t="s">
        <v>12773</v>
      </c>
      <c r="B4986" s="1" t="s">
        <v>19248</v>
      </c>
      <c r="C4986" s="1" t="s">
        <v>9</v>
      </c>
      <c r="D4986" s="1" t="s">
        <v>3767</v>
      </c>
      <c r="E4986" s="102">
        <v>0</v>
      </c>
    </row>
    <row r="4987" spans="1:5" s="4" customFormat="1" ht="15.75" customHeight="1" x14ac:dyDescent="0.4">
      <c r="A4987" s="1" t="s">
        <v>12774</v>
      </c>
      <c r="B4987" s="1" t="s">
        <v>12775</v>
      </c>
      <c r="C4987" s="1" t="s">
        <v>9</v>
      </c>
      <c r="D4987" s="1" t="s">
        <v>2171</v>
      </c>
      <c r="E4987" s="102">
        <v>0</v>
      </c>
    </row>
    <row r="4988" spans="1:5" s="4" customFormat="1" ht="15.75" customHeight="1" x14ac:dyDescent="0.4">
      <c r="A4988" s="1" t="s">
        <v>13636</v>
      </c>
      <c r="B4988" s="1" t="s">
        <v>13477</v>
      </c>
      <c r="C4988" s="1" t="s">
        <v>8</v>
      </c>
      <c r="D4988" s="1" t="s">
        <v>1709</v>
      </c>
      <c r="E4988" s="102">
        <v>0</v>
      </c>
    </row>
    <row r="4989" spans="1:5" s="4" customFormat="1" ht="15.75" customHeight="1" x14ac:dyDescent="0.4">
      <c r="A4989" s="1" t="s">
        <v>12776</v>
      </c>
      <c r="B4989" s="1" t="s">
        <v>12777</v>
      </c>
      <c r="C4989" s="1" t="s">
        <v>8</v>
      </c>
      <c r="D4989" s="1" t="s">
        <v>1985</v>
      </c>
      <c r="E4989" s="102">
        <v>40415</v>
      </c>
    </row>
    <row r="4990" spans="1:5" s="4" customFormat="1" ht="15.75" customHeight="1" x14ac:dyDescent="0.4">
      <c r="A4990" s="1" t="s">
        <v>12778</v>
      </c>
      <c r="B4990" s="1" t="s">
        <v>12779</v>
      </c>
      <c r="C4990" s="1" t="s">
        <v>11</v>
      </c>
      <c r="D4990" s="1" t="s">
        <v>2109</v>
      </c>
      <c r="E4990" s="102">
        <v>0</v>
      </c>
    </row>
    <row r="4991" spans="1:5" s="4" customFormat="1" ht="15.75" customHeight="1" x14ac:dyDescent="0.4">
      <c r="A4991" s="1" t="s">
        <v>12780</v>
      </c>
      <c r="B4991" s="1" t="s">
        <v>12781</v>
      </c>
      <c r="C4991" s="1" t="s">
        <v>8</v>
      </c>
      <c r="D4991" s="1" t="s">
        <v>2541</v>
      </c>
      <c r="E4991" s="102">
        <v>0</v>
      </c>
    </row>
    <row r="4992" spans="1:5" s="4" customFormat="1" ht="15.75" customHeight="1" x14ac:dyDescent="0.4">
      <c r="A4992" s="1" t="s">
        <v>13637</v>
      </c>
      <c r="B4992" s="1" t="s">
        <v>13459</v>
      </c>
      <c r="C4992" s="1" t="s">
        <v>8</v>
      </c>
      <c r="D4992" s="1" t="s">
        <v>2200</v>
      </c>
      <c r="E4992" s="102">
        <v>0</v>
      </c>
    </row>
    <row r="4993" spans="1:5" s="4" customFormat="1" ht="15.75" customHeight="1" x14ac:dyDescent="0.4">
      <c r="A4993" s="1" t="s">
        <v>13638</v>
      </c>
      <c r="B4993" s="1" t="s">
        <v>13462</v>
      </c>
      <c r="C4993" s="1" t="s">
        <v>8</v>
      </c>
      <c r="D4993" s="1" t="s">
        <v>170</v>
      </c>
      <c r="E4993" s="102">
        <v>0</v>
      </c>
    </row>
    <row r="4994" spans="1:5" s="4" customFormat="1" ht="15.75" customHeight="1" x14ac:dyDescent="0.4">
      <c r="A4994" s="1" t="s">
        <v>13639</v>
      </c>
      <c r="B4994" s="1" t="s">
        <v>13461</v>
      </c>
      <c r="C4994" s="1" t="s">
        <v>8</v>
      </c>
      <c r="D4994" s="1" t="s">
        <v>170</v>
      </c>
      <c r="E4994" s="102">
        <v>7665</v>
      </c>
    </row>
    <row r="4995" spans="1:5" s="4" customFormat="1" ht="15.75" customHeight="1" x14ac:dyDescent="0.4">
      <c r="A4995" s="1" t="s">
        <v>12782</v>
      </c>
      <c r="B4995" s="1" t="s">
        <v>12783</v>
      </c>
      <c r="C4995" s="1" t="s">
        <v>9</v>
      </c>
      <c r="D4995" s="1" t="s">
        <v>2409</v>
      </c>
      <c r="E4995" s="102">
        <v>257670</v>
      </c>
    </row>
    <row r="4996" spans="1:5" s="4" customFormat="1" ht="15.75" customHeight="1" x14ac:dyDescent="0.4">
      <c r="A4996" s="1" t="s">
        <v>12784</v>
      </c>
      <c r="B4996" s="1" t="s">
        <v>12785</v>
      </c>
      <c r="C4996" s="1" t="s">
        <v>9</v>
      </c>
      <c r="D4996" s="1" t="s">
        <v>2409</v>
      </c>
      <c r="E4996" s="102">
        <v>0</v>
      </c>
    </row>
    <row r="4997" spans="1:5" s="4" customFormat="1" ht="15.75" customHeight="1" x14ac:dyDescent="0.4">
      <c r="A4997" s="1" t="s">
        <v>12786</v>
      </c>
      <c r="B4997" s="1" t="s">
        <v>9496</v>
      </c>
      <c r="C4997" s="1" t="s">
        <v>10</v>
      </c>
      <c r="D4997" s="1" t="s">
        <v>2980</v>
      </c>
      <c r="E4997" s="102">
        <v>57035</v>
      </c>
    </row>
    <row r="4998" spans="1:5" s="4" customFormat="1" ht="15.75" customHeight="1" x14ac:dyDescent="0.4">
      <c r="A4998" s="1" t="s">
        <v>12787</v>
      </c>
      <c r="B4998" s="1" t="s">
        <v>12788</v>
      </c>
      <c r="C4998" s="1" t="s">
        <v>9</v>
      </c>
      <c r="D4998" s="1" t="s">
        <v>2171</v>
      </c>
      <c r="E4998" s="102">
        <v>0</v>
      </c>
    </row>
    <row r="4999" spans="1:5" s="4" customFormat="1" ht="15.75" customHeight="1" x14ac:dyDescent="0.4">
      <c r="A4999" s="1" t="s">
        <v>13861</v>
      </c>
      <c r="B4999" s="1" t="s">
        <v>13862</v>
      </c>
      <c r="C4999" s="1" t="s">
        <v>8</v>
      </c>
      <c r="D4999" s="1" t="s">
        <v>2782</v>
      </c>
      <c r="E4999" s="102">
        <v>0</v>
      </c>
    </row>
    <row r="5000" spans="1:5" s="4" customFormat="1" ht="15.75" customHeight="1" x14ac:dyDescent="0.4">
      <c r="A5000" s="1" t="s">
        <v>13863</v>
      </c>
      <c r="B5000" s="1" t="s">
        <v>13864</v>
      </c>
      <c r="C5000" s="1" t="s">
        <v>8</v>
      </c>
      <c r="D5000" s="1" t="s">
        <v>2782</v>
      </c>
      <c r="E5000" s="102">
        <v>0</v>
      </c>
    </row>
    <row r="5001" spans="1:5" s="4" customFormat="1" ht="15.75" customHeight="1" x14ac:dyDescent="0.4">
      <c r="A5001" s="1" t="s">
        <v>12789</v>
      </c>
      <c r="B5001" s="1" t="s">
        <v>17512</v>
      </c>
      <c r="C5001" s="1" t="s">
        <v>4</v>
      </c>
      <c r="D5001" s="1" t="s">
        <v>1999</v>
      </c>
      <c r="E5001" s="102">
        <v>0</v>
      </c>
    </row>
    <row r="5002" spans="1:5" s="4" customFormat="1" ht="15.75" customHeight="1" x14ac:dyDescent="0.4">
      <c r="A5002" s="1" t="s">
        <v>12790</v>
      </c>
      <c r="B5002" s="1" t="s">
        <v>19249</v>
      </c>
      <c r="C5002" s="1" t="s">
        <v>8</v>
      </c>
      <c r="D5002" s="1" t="s">
        <v>2117</v>
      </c>
      <c r="E5002" s="102">
        <v>37828</v>
      </c>
    </row>
    <row r="5003" spans="1:5" s="4" customFormat="1" ht="15.75" customHeight="1" x14ac:dyDescent="0.4">
      <c r="A5003" s="1" t="s">
        <v>12791</v>
      </c>
      <c r="B5003" s="1" t="s">
        <v>19250</v>
      </c>
      <c r="C5003" s="1" t="s">
        <v>8</v>
      </c>
      <c r="D5003" s="1" t="s">
        <v>2117</v>
      </c>
      <c r="E5003" s="102">
        <v>31810</v>
      </c>
    </row>
    <row r="5004" spans="1:5" s="4" customFormat="1" ht="15.75" customHeight="1" x14ac:dyDescent="0.4">
      <c r="A5004" s="1" t="s">
        <v>12792</v>
      </c>
      <c r="B5004" s="1" t="s">
        <v>19251</v>
      </c>
      <c r="C5004" s="1" t="s">
        <v>8</v>
      </c>
      <c r="D5004" s="1" t="s">
        <v>2117</v>
      </c>
      <c r="E5004" s="102">
        <v>34723</v>
      </c>
    </row>
    <row r="5005" spans="1:5" s="4" customFormat="1" ht="15.75" customHeight="1" x14ac:dyDescent="0.4">
      <c r="A5005" s="1" t="s">
        <v>12793</v>
      </c>
      <c r="B5005" s="1" t="s">
        <v>19252</v>
      </c>
      <c r="C5005" s="1" t="s">
        <v>8</v>
      </c>
      <c r="D5005" s="1" t="s">
        <v>2117</v>
      </c>
      <c r="E5005" s="102">
        <v>32199</v>
      </c>
    </row>
    <row r="5006" spans="1:5" s="4" customFormat="1" ht="15.75" customHeight="1" x14ac:dyDescent="0.4">
      <c r="A5006" s="1" t="s">
        <v>13865</v>
      </c>
      <c r="B5006" s="1" t="s">
        <v>19253</v>
      </c>
      <c r="C5006" s="1" t="s">
        <v>8</v>
      </c>
      <c r="D5006" s="1" t="s">
        <v>2117</v>
      </c>
      <c r="E5006" s="102">
        <v>31857</v>
      </c>
    </row>
    <row r="5007" spans="1:5" s="4" customFormat="1" ht="15.75" customHeight="1" x14ac:dyDescent="0.4">
      <c r="A5007" s="1" t="s">
        <v>12794</v>
      </c>
      <c r="B5007" s="1" t="s">
        <v>19254</v>
      </c>
      <c r="C5007" s="1" t="s">
        <v>8</v>
      </c>
      <c r="D5007" s="1" t="s">
        <v>2117</v>
      </c>
      <c r="E5007" s="102">
        <v>32759</v>
      </c>
    </row>
    <row r="5008" spans="1:5" s="4" customFormat="1" ht="15.75" customHeight="1" x14ac:dyDescent="0.4">
      <c r="A5008" s="1" t="s">
        <v>12795</v>
      </c>
      <c r="B5008" s="1" t="s">
        <v>19255</v>
      </c>
      <c r="C5008" s="1" t="s">
        <v>8</v>
      </c>
      <c r="D5008" s="1" t="s">
        <v>2117</v>
      </c>
      <c r="E5008" s="102">
        <v>25710</v>
      </c>
    </row>
    <row r="5009" spans="1:5" s="4" customFormat="1" ht="15.75" customHeight="1" x14ac:dyDescent="0.4">
      <c r="A5009" s="1" t="s">
        <v>12796</v>
      </c>
      <c r="B5009" s="1" t="s">
        <v>19256</v>
      </c>
      <c r="C5009" s="1" t="s">
        <v>8</v>
      </c>
      <c r="D5009" s="1" t="s">
        <v>2117</v>
      </c>
      <c r="E5009" s="102">
        <v>16029</v>
      </c>
    </row>
    <row r="5010" spans="1:5" s="4" customFormat="1" ht="15.75" customHeight="1" x14ac:dyDescent="0.4">
      <c r="A5010" s="1" t="s">
        <v>12797</v>
      </c>
      <c r="B5010" s="1" t="s">
        <v>19257</v>
      </c>
      <c r="C5010" s="1" t="s">
        <v>8</v>
      </c>
      <c r="D5010" s="1" t="s">
        <v>2117</v>
      </c>
      <c r="E5010" s="102">
        <v>14584</v>
      </c>
    </row>
    <row r="5011" spans="1:5" s="4" customFormat="1" ht="15.75" customHeight="1" x14ac:dyDescent="0.4">
      <c r="A5011" s="1" t="s">
        <v>12798</v>
      </c>
      <c r="B5011" s="1" t="s">
        <v>19258</v>
      </c>
      <c r="C5011" s="1" t="s">
        <v>8</v>
      </c>
      <c r="D5011" s="1" t="s">
        <v>2117</v>
      </c>
      <c r="E5011" s="102">
        <v>15706</v>
      </c>
    </row>
    <row r="5012" spans="1:5" s="4" customFormat="1" ht="15.75" customHeight="1" x14ac:dyDescent="0.4">
      <c r="A5012" s="1" t="s">
        <v>12799</v>
      </c>
      <c r="B5012" s="1" t="s">
        <v>19259</v>
      </c>
      <c r="C5012" s="1" t="s">
        <v>8</v>
      </c>
      <c r="D5012" s="1" t="s">
        <v>2117</v>
      </c>
      <c r="E5012" s="102">
        <v>11822</v>
      </c>
    </row>
    <row r="5013" spans="1:5" s="4" customFormat="1" ht="15.75" customHeight="1" x14ac:dyDescent="0.4">
      <c r="A5013" s="1" t="s">
        <v>12800</v>
      </c>
      <c r="B5013" s="1" t="s">
        <v>19260</v>
      </c>
      <c r="C5013" s="1" t="s">
        <v>8</v>
      </c>
      <c r="D5013" s="1" t="s">
        <v>2117</v>
      </c>
      <c r="E5013" s="102">
        <v>10729</v>
      </c>
    </row>
    <row r="5014" spans="1:5" s="4" customFormat="1" ht="15.75" customHeight="1" x14ac:dyDescent="0.4">
      <c r="A5014" s="1" t="s">
        <v>12801</v>
      </c>
      <c r="B5014" s="1" t="s">
        <v>19261</v>
      </c>
      <c r="C5014" s="1" t="s">
        <v>8</v>
      </c>
      <c r="D5014" s="1" t="s">
        <v>2117</v>
      </c>
      <c r="E5014" s="102">
        <v>5344</v>
      </c>
    </row>
    <row r="5015" spans="1:5" s="4" customFormat="1" ht="15.75" customHeight="1" x14ac:dyDescent="0.4">
      <c r="A5015" s="1" t="s">
        <v>13866</v>
      </c>
      <c r="B5015" s="1" t="s">
        <v>19262</v>
      </c>
      <c r="C5015" s="1" t="s">
        <v>8</v>
      </c>
      <c r="D5015" s="1" t="s">
        <v>2117</v>
      </c>
      <c r="E5015" s="102">
        <v>0</v>
      </c>
    </row>
    <row r="5016" spans="1:5" s="4" customFormat="1" ht="15.75" customHeight="1" x14ac:dyDescent="0.4">
      <c r="A5016" s="1" t="s">
        <v>12802</v>
      </c>
      <c r="B5016" s="1" t="s">
        <v>19263</v>
      </c>
      <c r="C5016" s="1" t="s">
        <v>8</v>
      </c>
      <c r="D5016" s="1" t="s">
        <v>2117</v>
      </c>
      <c r="E5016" s="102">
        <v>0</v>
      </c>
    </row>
    <row r="5017" spans="1:5" s="4" customFormat="1" ht="15.75" customHeight="1" x14ac:dyDescent="0.4">
      <c r="A5017" s="1" t="s">
        <v>12803</v>
      </c>
      <c r="B5017" s="1" t="s">
        <v>19264</v>
      </c>
      <c r="C5017" s="1" t="s">
        <v>8</v>
      </c>
      <c r="D5017" s="1" t="s">
        <v>2117</v>
      </c>
      <c r="E5017" s="102">
        <v>0</v>
      </c>
    </row>
    <row r="5018" spans="1:5" s="4" customFormat="1" ht="15.75" customHeight="1" x14ac:dyDescent="0.4">
      <c r="A5018" s="1" t="s">
        <v>12804</v>
      </c>
      <c r="B5018" s="1" t="s">
        <v>19265</v>
      </c>
      <c r="C5018" s="1" t="s">
        <v>8</v>
      </c>
      <c r="D5018" s="1" t="s">
        <v>2117</v>
      </c>
      <c r="E5018" s="102">
        <v>0</v>
      </c>
    </row>
    <row r="5019" spans="1:5" s="4" customFormat="1" ht="15.75" customHeight="1" x14ac:dyDescent="0.4">
      <c r="A5019" s="1" t="s">
        <v>12805</v>
      </c>
      <c r="B5019" s="1" t="s">
        <v>19266</v>
      </c>
      <c r="C5019" s="1" t="s">
        <v>8</v>
      </c>
      <c r="D5019" s="1" t="s">
        <v>2117</v>
      </c>
      <c r="E5019" s="102">
        <v>0</v>
      </c>
    </row>
    <row r="5020" spans="1:5" s="4" customFormat="1" ht="15.75" customHeight="1" x14ac:dyDescent="0.4">
      <c r="A5020" s="1" t="s">
        <v>12806</v>
      </c>
      <c r="B5020" s="1" t="s">
        <v>19267</v>
      </c>
      <c r="C5020" s="1" t="s">
        <v>8</v>
      </c>
      <c r="D5020" s="1" t="s">
        <v>2117</v>
      </c>
      <c r="E5020" s="102">
        <v>0</v>
      </c>
    </row>
    <row r="5021" spans="1:5" s="4" customFormat="1" ht="15.75" customHeight="1" x14ac:dyDescent="0.4">
      <c r="A5021" s="1" t="s">
        <v>12807</v>
      </c>
      <c r="B5021" s="1" t="s">
        <v>19268</v>
      </c>
      <c r="C5021" s="1" t="s">
        <v>8</v>
      </c>
      <c r="D5021" s="1" t="s">
        <v>2117</v>
      </c>
      <c r="E5021" s="102">
        <v>0</v>
      </c>
    </row>
    <row r="5022" spans="1:5" s="4" customFormat="1" ht="15.75" customHeight="1" x14ac:dyDescent="0.4">
      <c r="A5022" s="1" t="s">
        <v>12808</v>
      </c>
      <c r="B5022" s="1" t="s">
        <v>19269</v>
      </c>
      <c r="C5022" s="1" t="s">
        <v>8</v>
      </c>
      <c r="D5022" s="1" t="s">
        <v>2117</v>
      </c>
      <c r="E5022" s="102">
        <v>0</v>
      </c>
    </row>
    <row r="5023" spans="1:5" s="4" customFormat="1" ht="15.75" customHeight="1" x14ac:dyDescent="0.4">
      <c r="A5023" s="1" t="s">
        <v>12809</v>
      </c>
      <c r="B5023" s="1" t="s">
        <v>19270</v>
      </c>
      <c r="C5023" s="1" t="s">
        <v>8</v>
      </c>
      <c r="D5023" s="1" t="s">
        <v>2117</v>
      </c>
      <c r="E5023" s="102">
        <v>0</v>
      </c>
    </row>
    <row r="5024" spans="1:5" s="4" customFormat="1" ht="15.75" customHeight="1" x14ac:dyDescent="0.4">
      <c r="A5024" s="1" t="s">
        <v>13867</v>
      </c>
      <c r="B5024" s="1" t="s">
        <v>19271</v>
      </c>
      <c r="C5024" s="1" t="s">
        <v>8</v>
      </c>
      <c r="D5024" s="1" t="s">
        <v>2117</v>
      </c>
      <c r="E5024" s="102">
        <v>0</v>
      </c>
    </row>
    <row r="5025" spans="1:5" s="4" customFormat="1" ht="15.75" customHeight="1" x14ac:dyDescent="0.4">
      <c r="A5025" s="1" t="s">
        <v>12810</v>
      </c>
      <c r="B5025" s="1" t="s">
        <v>19272</v>
      </c>
      <c r="C5025" s="1" t="s">
        <v>8</v>
      </c>
      <c r="D5025" s="1" t="s">
        <v>2117</v>
      </c>
      <c r="E5025" s="102">
        <v>0</v>
      </c>
    </row>
    <row r="5026" spans="1:5" s="4" customFormat="1" ht="15.75" customHeight="1" x14ac:dyDescent="0.4">
      <c r="A5026" s="1" t="s">
        <v>12811</v>
      </c>
      <c r="B5026" s="1" t="s">
        <v>19273</v>
      </c>
      <c r="C5026" s="1" t="s">
        <v>8</v>
      </c>
      <c r="D5026" s="1" t="s">
        <v>2117</v>
      </c>
      <c r="E5026" s="102">
        <v>0</v>
      </c>
    </row>
    <row r="5027" spans="1:5" s="4" customFormat="1" ht="15.75" customHeight="1" x14ac:dyDescent="0.4">
      <c r="A5027" s="1" t="s">
        <v>13640</v>
      </c>
      <c r="B5027" s="1" t="s">
        <v>13447</v>
      </c>
      <c r="C5027" s="1" t="s">
        <v>9</v>
      </c>
      <c r="D5027" s="1" t="s">
        <v>9534</v>
      </c>
      <c r="E5027" s="102">
        <v>0</v>
      </c>
    </row>
    <row r="5028" spans="1:5" s="4" customFormat="1" ht="15.75" customHeight="1" x14ac:dyDescent="0.4">
      <c r="A5028" s="1" t="s">
        <v>12812</v>
      </c>
      <c r="B5028" s="1" t="s">
        <v>19274</v>
      </c>
      <c r="C5028" s="1" t="s">
        <v>8</v>
      </c>
      <c r="D5028" s="1" t="s">
        <v>1709</v>
      </c>
      <c r="E5028" s="102">
        <v>6671</v>
      </c>
    </row>
    <row r="5029" spans="1:5" s="4" customFormat="1" ht="15.75" customHeight="1" x14ac:dyDescent="0.4">
      <c r="A5029" s="1" t="s">
        <v>12813</v>
      </c>
      <c r="B5029" s="1" t="s">
        <v>19275</v>
      </c>
      <c r="C5029" s="1" t="s">
        <v>8</v>
      </c>
      <c r="D5029" s="1" t="s">
        <v>1709</v>
      </c>
      <c r="E5029" s="102">
        <v>6049</v>
      </c>
    </row>
    <row r="5030" spans="1:5" s="4" customFormat="1" ht="15.75" customHeight="1" x14ac:dyDescent="0.4">
      <c r="A5030" s="1" t="s">
        <v>12814</v>
      </c>
      <c r="B5030" s="1" t="s">
        <v>19276</v>
      </c>
      <c r="C5030" s="1" t="s">
        <v>8</v>
      </c>
      <c r="D5030" s="1" t="s">
        <v>1709</v>
      </c>
      <c r="E5030" s="102">
        <v>7547</v>
      </c>
    </row>
    <row r="5031" spans="1:5" s="4" customFormat="1" ht="15.75" customHeight="1" x14ac:dyDescent="0.4">
      <c r="A5031" s="1" t="s">
        <v>12815</v>
      </c>
      <c r="B5031" s="1" t="s">
        <v>12816</v>
      </c>
      <c r="C5031" s="1" t="s">
        <v>8</v>
      </c>
      <c r="D5031" s="1" t="s">
        <v>1709</v>
      </c>
      <c r="E5031" s="102">
        <v>0</v>
      </c>
    </row>
    <row r="5032" spans="1:5" s="4" customFormat="1" ht="15.75" customHeight="1" x14ac:dyDescent="0.4">
      <c r="A5032" s="1" t="s">
        <v>13641</v>
      </c>
      <c r="B5032" s="1" t="s">
        <v>13458</v>
      </c>
      <c r="C5032" s="1" t="s">
        <v>8</v>
      </c>
      <c r="D5032" s="1" t="s">
        <v>2200</v>
      </c>
      <c r="E5032" s="102">
        <v>0</v>
      </c>
    </row>
    <row r="5033" spans="1:5" s="4" customFormat="1" ht="15.75" customHeight="1" x14ac:dyDescent="0.4">
      <c r="A5033" s="1" t="s">
        <v>13642</v>
      </c>
      <c r="B5033" s="1" t="s">
        <v>13457</v>
      </c>
      <c r="C5033" s="1" t="s">
        <v>8</v>
      </c>
      <c r="D5033" s="1" t="s">
        <v>2200</v>
      </c>
      <c r="E5033" s="102">
        <v>0</v>
      </c>
    </row>
    <row r="5034" spans="1:5" s="4" customFormat="1" ht="15.75" customHeight="1" x14ac:dyDescent="0.4">
      <c r="A5034" s="1" t="s">
        <v>12817</v>
      </c>
      <c r="B5034" s="1" t="s">
        <v>17514</v>
      </c>
      <c r="C5034" s="1" t="s">
        <v>8</v>
      </c>
      <c r="D5034" s="1" t="s">
        <v>8126</v>
      </c>
      <c r="E5034" s="102">
        <v>0</v>
      </c>
    </row>
    <row r="5035" spans="1:5" s="4" customFormat="1" ht="15.75" customHeight="1" x14ac:dyDescent="0.4">
      <c r="A5035" s="1" t="s">
        <v>13643</v>
      </c>
      <c r="B5035" s="1" t="s">
        <v>13456</v>
      </c>
      <c r="C5035" s="1" t="s">
        <v>8</v>
      </c>
      <c r="D5035" s="1" t="s">
        <v>8126</v>
      </c>
      <c r="E5035" s="102">
        <v>0</v>
      </c>
    </row>
    <row r="5036" spans="1:5" s="4" customFormat="1" ht="15.75" customHeight="1" x14ac:dyDescent="0.4">
      <c r="A5036" s="1" t="s">
        <v>12818</v>
      </c>
      <c r="B5036" s="1" t="s">
        <v>12819</v>
      </c>
      <c r="C5036" s="1" t="s">
        <v>8</v>
      </c>
      <c r="D5036" s="1" t="s">
        <v>1709</v>
      </c>
      <c r="E5036" s="102">
        <v>0</v>
      </c>
    </row>
    <row r="5037" spans="1:5" s="4" customFormat="1" ht="15.75" customHeight="1" x14ac:dyDescent="0.4">
      <c r="A5037" s="1" t="s">
        <v>12820</v>
      </c>
      <c r="B5037" s="1" t="s">
        <v>12821</v>
      </c>
      <c r="C5037" s="1" t="s">
        <v>8</v>
      </c>
      <c r="D5037" s="1" t="s">
        <v>1709</v>
      </c>
      <c r="E5037" s="102">
        <v>0</v>
      </c>
    </row>
    <row r="5038" spans="1:5" s="4" customFormat="1" ht="15.75" customHeight="1" x14ac:dyDescent="0.4">
      <c r="A5038" s="1" t="s">
        <v>13868</v>
      </c>
      <c r="B5038" s="1" t="s">
        <v>19277</v>
      </c>
      <c r="C5038" s="1" t="s">
        <v>9</v>
      </c>
      <c r="D5038" s="1" t="s">
        <v>1709</v>
      </c>
      <c r="E5038" s="102">
        <v>0</v>
      </c>
    </row>
    <row r="5039" spans="1:5" s="4" customFormat="1" ht="15.75" customHeight="1" x14ac:dyDescent="0.4">
      <c r="A5039" s="1" t="s">
        <v>12822</v>
      </c>
      <c r="B5039" s="1" t="s">
        <v>12823</v>
      </c>
      <c r="C5039" s="1" t="s">
        <v>4</v>
      </c>
      <c r="D5039" s="1" t="s">
        <v>1999</v>
      </c>
      <c r="E5039" s="102">
        <v>0</v>
      </c>
    </row>
    <row r="5040" spans="1:5" s="4" customFormat="1" ht="15.75" customHeight="1" x14ac:dyDescent="0.4">
      <c r="A5040" s="1" t="s">
        <v>12824</v>
      </c>
      <c r="B5040" s="1" t="s">
        <v>12825</v>
      </c>
      <c r="C5040" s="1" t="s">
        <v>8</v>
      </c>
      <c r="D5040" s="1" t="s">
        <v>1709</v>
      </c>
      <c r="E5040" s="102">
        <v>0</v>
      </c>
    </row>
    <row r="5041" spans="1:5" s="4" customFormat="1" ht="15.75" customHeight="1" x14ac:dyDescent="0.4">
      <c r="A5041" s="1" t="s">
        <v>12826</v>
      </c>
      <c r="B5041" s="1" t="s">
        <v>12827</v>
      </c>
      <c r="C5041" s="1" t="s">
        <v>8</v>
      </c>
      <c r="D5041" s="1" t="s">
        <v>1709</v>
      </c>
      <c r="E5041" s="102">
        <v>100701</v>
      </c>
    </row>
    <row r="5042" spans="1:5" s="4" customFormat="1" ht="15.75" customHeight="1" x14ac:dyDescent="0.4">
      <c r="A5042" s="1" t="s">
        <v>13644</v>
      </c>
      <c r="B5042" s="1" t="s">
        <v>13455</v>
      </c>
      <c r="C5042" s="1" t="s">
        <v>8</v>
      </c>
      <c r="D5042" s="1" t="s">
        <v>2200</v>
      </c>
      <c r="E5042" s="102">
        <v>0</v>
      </c>
    </row>
    <row r="5043" spans="1:5" s="4" customFormat="1" ht="15.75" customHeight="1" x14ac:dyDescent="0.4">
      <c r="A5043" s="1" t="s">
        <v>13645</v>
      </c>
      <c r="B5043" s="1" t="s">
        <v>13454</v>
      </c>
      <c r="C5043" s="1" t="s">
        <v>8</v>
      </c>
      <c r="D5043" s="1" t="s">
        <v>2200</v>
      </c>
      <c r="E5043" s="102">
        <v>0</v>
      </c>
    </row>
    <row r="5044" spans="1:5" s="4" customFormat="1" ht="15.75" customHeight="1" x14ac:dyDescent="0.4">
      <c r="A5044" s="1" t="s">
        <v>13869</v>
      </c>
      <c r="B5044" s="1" t="s">
        <v>13870</v>
      </c>
      <c r="C5044" s="1" t="s">
        <v>8</v>
      </c>
      <c r="D5044" s="1" t="s">
        <v>2782</v>
      </c>
      <c r="E5044" s="102">
        <v>0</v>
      </c>
    </row>
    <row r="5045" spans="1:5" s="4" customFormat="1" ht="15.75" customHeight="1" x14ac:dyDescent="0.4">
      <c r="A5045" s="1" t="s">
        <v>13871</v>
      </c>
      <c r="B5045" s="1" t="s">
        <v>13872</v>
      </c>
      <c r="C5045" s="1" t="s">
        <v>8</v>
      </c>
      <c r="D5045" s="1" t="s">
        <v>2782</v>
      </c>
      <c r="E5045" s="102">
        <v>0</v>
      </c>
    </row>
    <row r="5046" spans="1:5" s="4" customFormat="1" ht="15.75" customHeight="1" x14ac:dyDescent="0.4">
      <c r="A5046" s="1" t="s">
        <v>12828</v>
      </c>
      <c r="B5046" s="1" t="s">
        <v>12829</v>
      </c>
      <c r="C5046" s="1" t="s">
        <v>8</v>
      </c>
      <c r="D5046" s="1" t="s">
        <v>1709</v>
      </c>
      <c r="E5046" s="102">
        <v>43978</v>
      </c>
    </row>
    <row r="5047" spans="1:5" s="4" customFormat="1" ht="15.75" customHeight="1" x14ac:dyDescent="0.4">
      <c r="A5047" s="1" t="s">
        <v>12830</v>
      </c>
      <c r="B5047" s="1" t="s">
        <v>12831</v>
      </c>
      <c r="C5047" s="1" t="s">
        <v>10</v>
      </c>
      <c r="D5047" s="1" t="s">
        <v>2980</v>
      </c>
      <c r="E5047" s="102">
        <v>0</v>
      </c>
    </row>
    <row r="5048" spans="1:5" s="4" customFormat="1" ht="15.75" customHeight="1" x14ac:dyDescent="0.4">
      <c r="A5048" s="1" t="s">
        <v>12832</v>
      </c>
      <c r="B5048" s="1" t="s">
        <v>13493</v>
      </c>
      <c r="C5048" s="1" t="s">
        <v>8</v>
      </c>
      <c r="D5048" s="1" t="s">
        <v>2200</v>
      </c>
      <c r="E5048" s="102">
        <v>0</v>
      </c>
    </row>
    <row r="5049" spans="1:5" s="4" customFormat="1" ht="15.75" customHeight="1" x14ac:dyDescent="0.4">
      <c r="A5049" s="1" t="s">
        <v>13873</v>
      </c>
      <c r="B5049" s="1" t="s">
        <v>13874</v>
      </c>
      <c r="C5049" s="1" t="s">
        <v>4</v>
      </c>
      <c r="D5049" s="1" t="s">
        <v>1709</v>
      </c>
      <c r="E5049" s="102">
        <v>0</v>
      </c>
    </row>
    <row r="5050" spans="1:5" s="4" customFormat="1" ht="15.75" customHeight="1" x14ac:dyDescent="0.4">
      <c r="A5050" s="1" t="s">
        <v>13875</v>
      </c>
      <c r="B5050" s="1" t="s">
        <v>13876</v>
      </c>
      <c r="C5050" s="1" t="s">
        <v>4</v>
      </c>
      <c r="D5050" s="1" t="s">
        <v>1709</v>
      </c>
      <c r="E5050" s="102">
        <v>0</v>
      </c>
    </row>
    <row r="5051" spans="1:5" s="4" customFormat="1" ht="15.75" customHeight="1" x14ac:dyDescent="0.4">
      <c r="A5051" s="1" t="s">
        <v>12833</v>
      </c>
      <c r="B5051" s="1" t="s">
        <v>12834</v>
      </c>
      <c r="C5051" s="1" t="s">
        <v>8</v>
      </c>
      <c r="D5051" s="1" t="s">
        <v>2117</v>
      </c>
      <c r="E5051" s="102">
        <v>24107</v>
      </c>
    </row>
    <row r="5052" spans="1:5" s="4" customFormat="1" ht="15.75" customHeight="1" x14ac:dyDescent="0.4">
      <c r="A5052" s="1" t="s">
        <v>12835</v>
      </c>
      <c r="B5052" s="1" t="s">
        <v>12836</v>
      </c>
      <c r="C5052" s="1" t="s">
        <v>8</v>
      </c>
      <c r="D5052" s="1" t="s">
        <v>170</v>
      </c>
      <c r="E5052" s="102">
        <v>0</v>
      </c>
    </row>
    <row r="5053" spans="1:5" s="4" customFormat="1" ht="15.75" customHeight="1" x14ac:dyDescent="0.4">
      <c r="A5053" s="1" t="s">
        <v>12837</v>
      </c>
      <c r="B5053" s="1" t="s">
        <v>12838</v>
      </c>
      <c r="C5053" s="1" t="s">
        <v>8</v>
      </c>
      <c r="D5053" s="1" t="s">
        <v>170</v>
      </c>
      <c r="E5053" s="102">
        <v>0</v>
      </c>
    </row>
    <row r="5054" spans="1:5" s="4" customFormat="1" ht="15.75" customHeight="1" x14ac:dyDescent="0.4">
      <c r="A5054" s="1" t="s">
        <v>12839</v>
      </c>
      <c r="B5054" s="1" t="s">
        <v>12840</v>
      </c>
      <c r="C5054" s="1" t="s">
        <v>8</v>
      </c>
      <c r="D5054" s="1" t="s">
        <v>170</v>
      </c>
      <c r="E5054" s="102">
        <v>0</v>
      </c>
    </row>
    <row r="5055" spans="1:5" s="4" customFormat="1" ht="15.75" customHeight="1" x14ac:dyDescent="0.4">
      <c r="A5055" s="1" t="s">
        <v>12841</v>
      </c>
      <c r="B5055" s="1" t="s">
        <v>12842</v>
      </c>
      <c r="C5055" s="1" t="s">
        <v>11</v>
      </c>
      <c r="D5055" s="1" t="s">
        <v>13825</v>
      </c>
      <c r="E5055" s="102">
        <v>114253</v>
      </c>
    </row>
    <row r="5056" spans="1:5" s="4" customFormat="1" ht="15.75" customHeight="1" x14ac:dyDescent="0.4">
      <c r="A5056" s="1" t="s">
        <v>12843</v>
      </c>
      <c r="B5056" s="1" t="s">
        <v>12844</v>
      </c>
      <c r="C5056" s="1" t="s">
        <v>8</v>
      </c>
      <c r="D5056" s="1" t="s">
        <v>1709</v>
      </c>
      <c r="E5056" s="102">
        <v>0</v>
      </c>
    </row>
    <row r="5057" spans="1:5" s="4" customFormat="1" ht="15.75" customHeight="1" x14ac:dyDescent="0.4">
      <c r="A5057" s="1" t="s">
        <v>13877</v>
      </c>
      <c r="B5057" s="1" t="s">
        <v>13878</v>
      </c>
      <c r="C5057" s="1" t="s">
        <v>8</v>
      </c>
      <c r="D5057" s="1" t="s">
        <v>1709</v>
      </c>
      <c r="E5057" s="102">
        <v>0</v>
      </c>
    </row>
    <row r="5058" spans="1:5" s="4" customFormat="1" ht="15.75" customHeight="1" x14ac:dyDescent="0.4">
      <c r="A5058" s="1" t="s">
        <v>13879</v>
      </c>
      <c r="B5058" s="1" t="s">
        <v>13880</v>
      </c>
      <c r="C5058" s="1" t="s">
        <v>7</v>
      </c>
      <c r="D5058" s="1" t="s">
        <v>1709</v>
      </c>
      <c r="E5058" s="102">
        <v>0</v>
      </c>
    </row>
    <row r="5059" spans="1:5" s="4" customFormat="1" ht="15.75" customHeight="1" x14ac:dyDescent="0.4">
      <c r="A5059" s="1" t="s">
        <v>17515</v>
      </c>
      <c r="B5059" s="1" t="s">
        <v>17516</v>
      </c>
      <c r="C5059" s="1" t="s">
        <v>7</v>
      </c>
      <c r="D5059" s="1" t="s">
        <v>1709</v>
      </c>
      <c r="E5059" s="102">
        <v>0</v>
      </c>
    </row>
    <row r="5060" spans="1:5" s="4" customFormat="1" ht="15.75" customHeight="1" x14ac:dyDescent="0.4">
      <c r="A5060" s="1" t="s">
        <v>13646</v>
      </c>
      <c r="B5060" s="1" t="s">
        <v>13486</v>
      </c>
      <c r="C5060" s="1" t="s">
        <v>8</v>
      </c>
      <c r="D5060" s="1" t="s">
        <v>1709</v>
      </c>
      <c r="E5060" s="102">
        <v>0</v>
      </c>
    </row>
    <row r="5061" spans="1:5" s="4" customFormat="1" ht="15.75" customHeight="1" x14ac:dyDescent="0.4">
      <c r="A5061" s="1" t="s">
        <v>13647</v>
      </c>
      <c r="B5061" s="1" t="s">
        <v>13485</v>
      </c>
      <c r="C5061" s="1" t="s">
        <v>8</v>
      </c>
      <c r="D5061" s="1" t="s">
        <v>1709</v>
      </c>
      <c r="E5061" s="102">
        <v>0</v>
      </c>
    </row>
    <row r="5062" spans="1:5" s="4" customFormat="1" ht="15.75" customHeight="1" x14ac:dyDescent="0.4">
      <c r="A5062" s="1" t="s">
        <v>12845</v>
      </c>
      <c r="B5062" s="1" t="s">
        <v>12846</v>
      </c>
      <c r="C5062" s="1" t="s">
        <v>8</v>
      </c>
      <c r="D5062" s="1" t="s">
        <v>1709</v>
      </c>
      <c r="E5062" s="102">
        <v>0</v>
      </c>
    </row>
    <row r="5063" spans="1:5" s="4" customFormat="1" ht="15.75" customHeight="1" x14ac:dyDescent="0.4">
      <c r="A5063" s="1" t="s">
        <v>12847</v>
      </c>
      <c r="B5063" s="1" t="s">
        <v>17517</v>
      </c>
      <c r="C5063" s="1" t="s">
        <v>4</v>
      </c>
      <c r="D5063" s="1" t="s">
        <v>2109</v>
      </c>
      <c r="E5063" s="102">
        <v>0</v>
      </c>
    </row>
    <row r="5064" spans="1:5" s="4" customFormat="1" ht="15.75" customHeight="1" x14ac:dyDescent="0.4">
      <c r="A5064" s="1" t="s">
        <v>17518</v>
      </c>
      <c r="B5064" s="1" t="s">
        <v>17519</v>
      </c>
      <c r="C5064" s="1" t="s">
        <v>7</v>
      </c>
      <c r="D5064" s="1" t="s">
        <v>1709</v>
      </c>
      <c r="E5064" s="102">
        <v>0</v>
      </c>
    </row>
    <row r="5065" spans="1:5" s="4" customFormat="1" ht="15.75" customHeight="1" x14ac:dyDescent="0.4">
      <c r="A5065" s="1" t="s">
        <v>12848</v>
      </c>
      <c r="B5065" s="1" t="s">
        <v>12849</v>
      </c>
      <c r="C5065" s="1" t="s">
        <v>8</v>
      </c>
      <c r="D5065" s="1" t="s">
        <v>2541</v>
      </c>
      <c r="E5065" s="102">
        <v>0</v>
      </c>
    </row>
    <row r="5066" spans="1:5" s="4" customFormat="1" ht="15.75" customHeight="1" x14ac:dyDescent="0.4">
      <c r="A5066" s="1" t="s">
        <v>13648</v>
      </c>
      <c r="B5066" s="1" t="s">
        <v>13483</v>
      </c>
      <c r="C5066" s="1" t="s">
        <v>9</v>
      </c>
      <c r="D5066" s="1" t="s">
        <v>1709</v>
      </c>
      <c r="E5066" s="102">
        <v>0</v>
      </c>
    </row>
    <row r="5067" spans="1:5" s="4" customFormat="1" ht="15.75" customHeight="1" x14ac:dyDescent="0.4">
      <c r="A5067" s="1" t="s">
        <v>13881</v>
      </c>
      <c r="B5067" s="1" t="s">
        <v>13882</v>
      </c>
      <c r="C5067" s="1" t="s">
        <v>11429</v>
      </c>
      <c r="D5067" s="1" t="s">
        <v>6001</v>
      </c>
      <c r="E5067" s="102">
        <v>0</v>
      </c>
    </row>
    <row r="5068" spans="1:5" s="4" customFormat="1" ht="15.75" customHeight="1" x14ac:dyDescent="0.4">
      <c r="A5068" s="1" t="s">
        <v>13649</v>
      </c>
      <c r="B5068" s="1" t="s">
        <v>13474</v>
      </c>
      <c r="C5068" s="1" t="s">
        <v>11429</v>
      </c>
      <c r="D5068" s="1" t="s">
        <v>3146</v>
      </c>
      <c r="E5068" s="102">
        <v>24</v>
      </c>
    </row>
    <row r="5069" spans="1:5" s="4" customFormat="1" ht="15.75" customHeight="1" x14ac:dyDescent="0.4">
      <c r="A5069" s="1" t="s">
        <v>13650</v>
      </c>
      <c r="B5069" s="1" t="s">
        <v>13470</v>
      </c>
      <c r="C5069" s="1" t="s">
        <v>11429</v>
      </c>
      <c r="D5069" s="1" t="s">
        <v>3146</v>
      </c>
      <c r="E5069" s="102">
        <v>150</v>
      </c>
    </row>
    <row r="5070" spans="1:5" s="4" customFormat="1" ht="15.75" customHeight="1" x14ac:dyDescent="0.4">
      <c r="A5070" s="1" t="s">
        <v>13651</v>
      </c>
      <c r="B5070" s="1" t="s">
        <v>13469</v>
      </c>
      <c r="C5070" s="1" t="s">
        <v>11429</v>
      </c>
      <c r="D5070" s="1" t="s">
        <v>3146</v>
      </c>
      <c r="E5070" s="102">
        <v>0</v>
      </c>
    </row>
    <row r="5071" spans="1:5" s="4" customFormat="1" ht="15.75" customHeight="1" x14ac:dyDescent="0.4">
      <c r="A5071" s="1" t="s">
        <v>13652</v>
      </c>
      <c r="B5071" s="1" t="s">
        <v>13468</v>
      </c>
      <c r="C5071" s="1" t="s">
        <v>11429</v>
      </c>
      <c r="D5071" s="1" t="s">
        <v>3146</v>
      </c>
      <c r="E5071" s="102">
        <v>203</v>
      </c>
    </row>
    <row r="5072" spans="1:5" s="4" customFormat="1" ht="15.75" customHeight="1" x14ac:dyDescent="0.4">
      <c r="A5072" s="1" t="s">
        <v>17520</v>
      </c>
      <c r="B5072" s="1" t="s">
        <v>17521</v>
      </c>
      <c r="C5072" s="1" t="s">
        <v>11429</v>
      </c>
      <c r="D5072" s="1" t="s">
        <v>3146</v>
      </c>
      <c r="E5072" s="102">
        <v>0</v>
      </c>
    </row>
    <row r="5073" spans="1:5" s="4" customFormat="1" ht="15.75" customHeight="1" x14ac:dyDescent="0.4">
      <c r="A5073" s="1" t="s">
        <v>17522</v>
      </c>
      <c r="B5073" s="1" t="s">
        <v>17523</v>
      </c>
      <c r="C5073" s="1" t="s">
        <v>11429</v>
      </c>
      <c r="D5073" s="1" t="s">
        <v>3146</v>
      </c>
      <c r="E5073" s="102">
        <v>0</v>
      </c>
    </row>
    <row r="5074" spans="1:5" s="4" customFormat="1" ht="15.75" customHeight="1" x14ac:dyDescent="0.4">
      <c r="A5074" s="1" t="s">
        <v>17524</v>
      </c>
      <c r="B5074" s="1" t="s">
        <v>17525</v>
      </c>
      <c r="C5074" s="1" t="s">
        <v>11429</v>
      </c>
      <c r="D5074" s="1" t="s">
        <v>3146</v>
      </c>
      <c r="E5074" s="102">
        <v>0</v>
      </c>
    </row>
    <row r="5075" spans="1:5" s="4" customFormat="1" ht="15.75" customHeight="1" x14ac:dyDescent="0.4">
      <c r="A5075" s="1" t="s">
        <v>13653</v>
      </c>
      <c r="B5075" s="1" t="s">
        <v>13452</v>
      </c>
      <c r="C5075" s="1" t="s">
        <v>8</v>
      </c>
      <c r="D5075" s="1" t="s">
        <v>9006</v>
      </c>
      <c r="E5075" s="102">
        <v>0</v>
      </c>
    </row>
    <row r="5076" spans="1:5" s="4" customFormat="1" ht="15.75" customHeight="1" x14ac:dyDescent="0.4">
      <c r="A5076" s="1" t="s">
        <v>13654</v>
      </c>
      <c r="B5076" s="1" t="s">
        <v>13490</v>
      </c>
      <c r="C5076" s="1" t="s">
        <v>9</v>
      </c>
      <c r="D5076" s="1" t="s">
        <v>2171</v>
      </c>
      <c r="E5076" s="102">
        <v>0</v>
      </c>
    </row>
    <row r="5077" spans="1:5" s="4" customFormat="1" ht="15.75" customHeight="1" x14ac:dyDescent="0.4">
      <c r="A5077" s="1" t="s">
        <v>17526</v>
      </c>
      <c r="B5077" s="1" t="s">
        <v>17527</v>
      </c>
      <c r="C5077" s="1" t="s">
        <v>8</v>
      </c>
      <c r="D5077" s="1" t="s">
        <v>2380</v>
      </c>
      <c r="E5077" s="102">
        <v>0</v>
      </c>
    </row>
    <row r="5078" spans="1:5" s="4" customFormat="1" ht="15.75" customHeight="1" x14ac:dyDescent="0.4">
      <c r="A5078" s="1" t="s">
        <v>13655</v>
      </c>
      <c r="B5078" s="1" t="s">
        <v>17528</v>
      </c>
      <c r="C5078" s="1" t="s">
        <v>8</v>
      </c>
      <c r="D5078" s="1" t="s">
        <v>2062</v>
      </c>
      <c r="E5078" s="102">
        <v>0</v>
      </c>
    </row>
    <row r="5079" spans="1:5" s="4" customFormat="1" ht="15.75" customHeight="1" x14ac:dyDescent="0.4">
      <c r="A5079" s="1" t="s">
        <v>13656</v>
      </c>
      <c r="B5079" s="1" t="s">
        <v>13488</v>
      </c>
      <c r="C5079" s="1" t="s">
        <v>8</v>
      </c>
      <c r="D5079" s="1" t="s">
        <v>2062</v>
      </c>
      <c r="E5079" s="102">
        <v>0</v>
      </c>
    </row>
    <row r="5080" spans="1:5" s="4" customFormat="1" ht="15.75" customHeight="1" x14ac:dyDescent="0.4">
      <c r="A5080" s="1" t="s">
        <v>13657</v>
      </c>
      <c r="B5080" s="1" t="s">
        <v>13489</v>
      </c>
      <c r="C5080" s="1" t="s">
        <v>8</v>
      </c>
      <c r="D5080" s="1" t="s">
        <v>2062</v>
      </c>
      <c r="E5080" s="102">
        <v>0</v>
      </c>
    </row>
    <row r="5081" spans="1:5" s="4" customFormat="1" ht="15.75" customHeight="1" x14ac:dyDescent="0.4">
      <c r="A5081" s="1" t="s">
        <v>12850</v>
      </c>
      <c r="B5081" s="1" t="s">
        <v>12851</v>
      </c>
      <c r="C5081" s="1" t="s">
        <v>8</v>
      </c>
      <c r="D5081" s="1" t="s">
        <v>2117</v>
      </c>
      <c r="E5081" s="102">
        <v>0</v>
      </c>
    </row>
    <row r="5082" spans="1:5" s="4" customFormat="1" ht="15.75" customHeight="1" x14ac:dyDescent="0.4">
      <c r="A5082" s="1" t="s">
        <v>12852</v>
      </c>
      <c r="B5082" s="1" t="s">
        <v>12853</v>
      </c>
      <c r="C5082" s="1" t="s">
        <v>8</v>
      </c>
      <c r="D5082" s="1" t="s">
        <v>1709</v>
      </c>
      <c r="E5082" s="102">
        <v>0</v>
      </c>
    </row>
    <row r="5083" spans="1:5" s="4" customFormat="1" ht="15.75" customHeight="1" x14ac:dyDescent="0.4">
      <c r="A5083" s="1" t="s">
        <v>12854</v>
      </c>
      <c r="B5083" s="1" t="s">
        <v>12855</v>
      </c>
      <c r="C5083" s="1" t="s">
        <v>8</v>
      </c>
      <c r="D5083" s="1" t="s">
        <v>1709</v>
      </c>
      <c r="E5083" s="102">
        <v>0</v>
      </c>
    </row>
    <row r="5084" spans="1:5" s="4" customFormat="1" ht="15.75" customHeight="1" x14ac:dyDescent="0.4">
      <c r="A5084" s="1" t="s">
        <v>13658</v>
      </c>
      <c r="B5084" s="1" t="s">
        <v>13451</v>
      </c>
      <c r="C5084" s="1" t="s">
        <v>8</v>
      </c>
      <c r="D5084" s="1" t="s">
        <v>9006</v>
      </c>
      <c r="E5084" s="102">
        <v>0</v>
      </c>
    </row>
    <row r="5085" spans="1:5" s="4" customFormat="1" ht="15.75" customHeight="1" x14ac:dyDescent="0.4">
      <c r="A5085" s="1" t="s">
        <v>13659</v>
      </c>
      <c r="B5085" s="1" t="s">
        <v>17529</v>
      </c>
      <c r="C5085" s="1" t="s">
        <v>8</v>
      </c>
      <c r="D5085" s="1" t="s">
        <v>2117</v>
      </c>
      <c r="E5085" s="102">
        <v>0</v>
      </c>
    </row>
    <row r="5086" spans="1:5" s="4" customFormat="1" ht="15.75" customHeight="1" x14ac:dyDescent="0.4">
      <c r="A5086" s="1" t="s">
        <v>13883</v>
      </c>
      <c r="B5086" s="1" t="s">
        <v>13884</v>
      </c>
      <c r="C5086" s="1" t="s">
        <v>8</v>
      </c>
      <c r="D5086" s="1" t="s">
        <v>2117</v>
      </c>
      <c r="E5086" s="102">
        <v>0</v>
      </c>
    </row>
    <row r="5087" spans="1:5" s="4" customFormat="1" ht="15.75" customHeight="1" x14ac:dyDescent="0.4">
      <c r="A5087" s="1" t="s">
        <v>13660</v>
      </c>
      <c r="B5087" s="1" t="s">
        <v>13448</v>
      </c>
      <c r="C5087" s="1" t="s">
        <v>8</v>
      </c>
      <c r="D5087" s="1" t="s">
        <v>2065</v>
      </c>
      <c r="E5087" s="102">
        <v>0</v>
      </c>
    </row>
    <row r="5088" spans="1:5" s="4" customFormat="1" ht="15.75" customHeight="1" x14ac:dyDescent="0.4">
      <c r="A5088" s="1" t="s">
        <v>13661</v>
      </c>
      <c r="B5088" s="1" t="s">
        <v>13450</v>
      </c>
      <c r="C5088" s="1" t="s">
        <v>8</v>
      </c>
      <c r="D5088" s="1" t="s">
        <v>1985</v>
      </c>
      <c r="E5088" s="102">
        <v>0</v>
      </c>
    </row>
    <row r="5089" spans="1:5" s="4" customFormat="1" ht="15.75" customHeight="1" x14ac:dyDescent="0.4">
      <c r="A5089" s="1" t="s">
        <v>12856</v>
      </c>
      <c r="B5089" s="1" t="s">
        <v>12857</v>
      </c>
      <c r="C5089" s="1" t="s">
        <v>8</v>
      </c>
      <c r="D5089" s="1" t="s">
        <v>2117</v>
      </c>
      <c r="E5089" s="102">
        <v>0</v>
      </c>
    </row>
    <row r="5090" spans="1:5" s="4" customFormat="1" ht="15.75" customHeight="1" x14ac:dyDescent="0.4">
      <c r="A5090" s="1" t="s">
        <v>12858</v>
      </c>
      <c r="B5090" s="1" t="s">
        <v>12859</v>
      </c>
      <c r="C5090" s="1" t="s">
        <v>8</v>
      </c>
      <c r="D5090" s="1" t="s">
        <v>1709</v>
      </c>
      <c r="E5090" s="102">
        <v>0</v>
      </c>
    </row>
    <row r="5091" spans="1:5" s="4" customFormat="1" ht="15.75" customHeight="1" x14ac:dyDescent="0.4">
      <c r="A5091" s="1" t="s">
        <v>13662</v>
      </c>
      <c r="B5091" s="1" t="s">
        <v>13491</v>
      </c>
      <c r="C5091" s="1" t="s">
        <v>8</v>
      </c>
      <c r="D5091" s="1" t="s">
        <v>2380</v>
      </c>
      <c r="E5091" s="102">
        <v>12460</v>
      </c>
    </row>
    <row r="5092" spans="1:5" s="4" customFormat="1" ht="15.75" customHeight="1" x14ac:dyDescent="0.4">
      <c r="A5092" s="1" t="s">
        <v>13663</v>
      </c>
      <c r="B5092" s="1" t="s">
        <v>13492</v>
      </c>
      <c r="C5092" s="1" t="s">
        <v>8</v>
      </c>
      <c r="D5092" s="1" t="s">
        <v>2380</v>
      </c>
      <c r="E5092" s="102">
        <v>26156</v>
      </c>
    </row>
    <row r="5093" spans="1:5" s="4" customFormat="1" ht="15.75" customHeight="1" x14ac:dyDescent="0.4">
      <c r="A5093" s="1" t="s">
        <v>13664</v>
      </c>
      <c r="B5093" s="1" t="s">
        <v>19278</v>
      </c>
      <c r="C5093" s="1" t="s">
        <v>8</v>
      </c>
      <c r="D5093" s="1" t="s">
        <v>1709</v>
      </c>
      <c r="E5093" s="102">
        <v>15197</v>
      </c>
    </row>
    <row r="5094" spans="1:5" s="4" customFormat="1" ht="15.75" customHeight="1" x14ac:dyDescent="0.4">
      <c r="A5094" s="1" t="s">
        <v>12860</v>
      </c>
      <c r="B5094" s="1" t="s">
        <v>12861</v>
      </c>
      <c r="C5094" s="1" t="s">
        <v>8</v>
      </c>
      <c r="D5094" s="1" t="s">
        <v>1709</v>
      </c>
      <c r="E5094" s="102">
        <v>0</v>
      </c>
    </row>
    <row r="5095" spans="1:5" s="4" customFormat="1" ht="15.75" customHeight="1" x14ac:dyDescent="0.4">
      <c r="A5095" s="1" t="s">
        <v>12862</v>
      </c>
      <c r="B5095" s="1" t="s">
        <v>17530</v>
      </c>
      <c r="C5095" s="1" t="s">
        <v>8</v>
      </c>
      <c r="D5095" s="1" t="s">
        <v>1709</v>
      </c>
      <c r="E5095" s="102">
        <v>0</v>
      </c>
    </row>
    <row r="5096" spans="1:5" s="4" customFormat="1" ht="15.75" customHeight="1" x14ac:dyDescent="0.4">
      <c r="A5096" s="1" t="s">
        <v>12863</v>
      </c>
      <c r="B5096" s="1" t="s">
        <v>12864</v>
      </c>
      <c r="C5096" s="1" t="s">
        <v>8</v>
      </c>
      <c r="D5096" s="1" t="s">
        <v>1709</v>
      </c>
      <c r="E5096" s="102">
        <v>33666</v>
      </c>
    </row>
    <row r="5097" spans="1:5" s="4" customFormat="1" ht="15.75" customHeight="1" x14ac:dyDescent="0.4">
      <c r="A5097" s="1" t="s">
        <v>12865</v>
      </c>
      <c r="B5097" s="1" t="s">
        <v>12866</v>
      </c>
      <c r="C5097" s="1" t="s">
        <v>8</v>
      </c>
      <c r="D5097" s="1" t="s">
        <v>1709</v>
      </c>
      <c r="E5097" s="102">
        <v>0</v>
      </c>
    </row>
    <row r="5098" spans="1:5" s="4" customFormat="1" ht="15.75" customHeight="1" x14ac:dyDescent="0.4">
      <c r="A5098" s="1" t="s">
        <v>12867</v>
      </c>
      <c r="B5098" s="1" t="s">
        <v>12868</v>
      </c>
      <c r="C5098" s="1" t="s">
        <v>8</v>
      </c>
      <c r="D5098" s="1" t="s">
        <v>1709</v>
      </c>
      <c r="E5098" s="102">
        <v>0</v>
      </c>
    </row>
    <row r="5099" spans="1:5" s="4" customFormat="1" ht="15.75" customHeight="1" x14ac:dyDescent="0.4">
      <c r="A5099" s="1" t="s">
        <v>12869</v>
      </c>
      <c r="B5099" s="1" t="s">
        <v>12870</v>
      </c>
      <c r="C5099" s="1" t="s">
        <v>8</v>
      </c>
      <c r="D5099" s="1" t="s">
        <v>1709</v>
      </c>
      <c r="E5099" s="102">
        <v>0</v>
      </c>
    </row>
    <row r="5100" spans="1:5" s="4" customFormat="1" ht="15.75" customHeight="1" x14ac:dyDescent="0.4">
      <c r="A5100" s="1" t="s">
        <v>12871</v>
      </c>
      <c r="B5100" s="1" t="s">
        <v>12872</v>
      </c>
      <c r="C5100" s="1" t="s">
        <v>8</v>
      </c>
      <c r="D5100" s="1" t="s">
        <v>1709</v>
      </c>
      <c r="E5100" s="102">
        <v>0</v>
      </c>
    </row>
    <row r="5101" spans="1:5" s="4" customFormat="1" ht="15.75" customHeight="1" x14ac:dyDescent="0.4">
      <c r="A5101" s="1" t="s">
        <v>12873</v>
      </c>
      <c r="B5101" s="1" t="s">
        <v>12874</v>
      </c>
      <c r="C5101" s="1" t="s">
        <v>8</v>
      </c>
      <c r="D5101" s="1" t="s">
        <v>1709</v>
      </c>
      <c r="E5101" s="102">
        <v>0</v>
      </c>
    </row>
    <row r="5102" spans="1:5" s="4" customFormat="1" ht="15.75" customHeight="1" x14ac:dyDescent="0.4">
      <c r="A5102" s="1" t="s">
        <v>12875</v>
      </c>
      <c r="B5102" s="1" t="s">
        <v>12876</v>
      </c>
      <c r="C5102" s="1" t="s">
        <v>8</v>
      </c>
      <c r="D5102" s="1" t="s">
        <v>1709</v>
      </c>
      <c r="E5102" s="102">
        <v>0</v>
      </c>
    </row>
    <row r="5103" spans="1:5" s="4" customFormat="1" ht="15.75" customHeight="1" x14ac:dyDescent="0.4">
      <c r="A5103" s="1" t="s">
        <v>12877</v>
      </c>
      <c r="B5103" s="1" t="s">
        <v>12878</v>
      </c>
      <c r="C5103" s="1" t="s">
        <v>8</v>
      </c>
      <c r="D5103" s="1" t="s">
        <v>1709</v>
      </c>
      <c r="E5103" s="102">
        <v>0</v>
      </c>
    </row>
    <row r="5104" spans="1:5" s="4" customFormat="1" ht="15.75" customHeight="1" x14ac:dyDescent="0.4">
      <c r="A5104" s="1" t="s">
        <v>12879</v>
      </c>
      <c r="B5104" s="1" t="s">
        <v>12880</v>
      </c>
      <c r="C5104" s="1" t="s">
        <v>8</v>
      </c>
      <c r="D5104" s="1" t="s">
        <v>1709</v>
      </c>
      <c r="E5104" s="102">
        <v>0</v>
      </c>
    </row>
    <row r="5105" spans="1:5" s="4" customFormat="1" ht="15.75" customHeight="1" x14ac:dyDescent="0.4">
      <c r="A5105" s="1" t="s">
        <v>12881</v>
      </c>
      <c r="B5105" s="1" t="s">
        <v>12882</v>
      </c>
      <c r="C5105" s="1" t="s">
        <v>8</v>
      </c>
      <c r="D5105" s="1" t="s">
        <v>2541</v>
      </c>
      <c r="E5105" s="102">
        <v>0</v>
      </c>
    </row>
    <row r="5106" spans="1:5" s="4" customFormat="1" ht="15.75" customHeight="1" x14ac:dyDescent="0.4">
      <c r="A5106" s="1" t="s">
        <v>13665</v>
      </c>
      <c r="B5106" s="1" t="s">
        <v>19279</v>
      </c>
      <c r="C5106" s="1" t="s">
        <v>8</v>
      </c>
      <c r="D5106" s="1" t="s">
        <v>3218</v>
      </c>
      <c r="E5106" s="102">
        <v>24036</v>
      </c>
    </row>
    <row r="5107" spans="1:5" s="4" customFormat="1" ht="15.75" customHeight="1" x14ac:dyDescent="0.4">
      <c r="A5107" s="1" t="s">
        <v>12883</v>
      </c>
      <c r="B5107" s="1" t="s">
        <v>12884</v>
      </c>
      <c r="C5107" s="1" t="s">
        <v>9</v>
      </c>
      <c r="D5107" s="1" t="s">
        <v>23</v>
      </c>
      <c r="E5107" s="102">
        <v>0</v>
      </c>
    </row>
    <row r="5108" spans="1:5" s="4" customFormat="1" ht="15.75" customHeight="1" x14ac:dyDescent="0.4">
      <c r="A5108" s="1" t="s">
        <v>13666</v>
      </c>
      <c r="B5108" s="1" t="s">
        <v>19280</v>
      </c>
      <c r="C5108" s="1" t="s">
        <v>9</v>
      </c>
      <c r="D5108" s="1" t="s">
        <v>13484</v>
      </c>
      <c r="E5108" s="102">
        <v>0</v>
      </c>
    </row>
    <row r="5109" spans="1:5" s="4" customFormat="1" ht="15.75" customHeight="1" x14ac:dyDescent="0.4">
      <c r="A5109" s="1" t="s">
        <v>13885</v>
      </c>
      <c r="B5109" s="1" t="s">
        <v>13886</v>
      </c>
      <c r="C5109" s="1" t="s">
        <v>4</v>
      </c>
      <c r="D5109" s="1" t="s">
        <v>1709</v>
      </c>
      <c r="E5109" s="102">
        <v>0</v>
      </c>
    </row>
    <row r="5110" spans="1:5" s="4" customFormat="1" ht="15.75" customHeight="1" x14ac:dyDescent="0.4">
      <c r="A5110" s="1" t="s">
        <v>13887</v>
      </c>
      <c r="B5110" s="1" t="s">
        <v>13888</v>
      </c>
      <c r="C5110" s="1" t="s">
        <v>4</v>
      </c>
      <c r="D5110" s="1" t="s">
        <v>1709</v>
      </c>
      <c r="E5110" s="102">
        <v>0</v>
      </c>
    </row>
    <row r="5111" spans="1:5" s="4" customFormat="1" ht="15.75" customHeight="1" x14ac:dyDescent="0.4">
      <c r="A5111" s="1" t="s">
        <v>13667</v>
      </c>
      <c r="B5111" s="1" t="s">
        <v>13482</v>
      </c>
      <c r="C5111" s="1" t="s">
        <v>11</v>
      </c>
      <c r="D5111" s="1" t="s">
        <v>2109</v>
      </c>
      <c r="E5111" s="102">
        <v>0</v>
      </c>
    </row>
    <row r="5112" spans="1:5" s="4" customFormat="1" ht="15.75" customHeight="1" x14ac:dyDescent="0.4">
      <c r="A5112" s="1" t="s">
        <v>13668</v>
      </c>
      <c r="B5112" s="1" t="s">
        <v>19281</v>
      </c>
      <c r="C5112" s="1" t="s">
        <v>8</v>
      </c>
      <c r="D5112" s="1" t="s">
        <v>2192</v>
      </c>
      <c r="E5112" s="102">
        <v>0</v>
      </c>
    </row>
    <row r="5113" spans="1:5" s="4" customFormat="1" ht="15.75" customHeight="1" x14ac:dyDescent="0.4">
      <c r="A5113" s="1" t="s">
        <v>13669</v>
      </c>
      <c r="B5113" s="1" t="s">
        <v>19282</v>
      </c>
      <c r="C5113" s="1" t="s">
        <v>8</v>
      </c>
      <c r="D5113" s="1" t="s">
        <v>2192</v>
      </c>
      <c r="E5113" s="102">
        <v>0</v>
      </c>
    </row>
    <row r="5114" spans="1:5" s="4" customFormat="1" ht="15.75" customHeight="1" x14ac:dyDescent="0.4">
      <c r="A5114" s="1" t="s">
        <v>13670</v>
      </c>
      <c r="B5114" s="1" t="s">
        <v>19283</v>
      </c>
      <c r="C5114" s="1" t="s">
        <v>8</v>
      </c>
      <c r="D5114" s="1" t="s">
        <v>2192</v>
      </c>
      <c r="E5114" s="102">
        <v>0</v>
      </c>
    </row>
    <row r="5115" spans="1:5" s="4" customFormat="1" ht="15.75" customHeight="1" x14ac:dyDescent="0.4">
      <c r="A5115" s="1" t="s">
        <v>13671</v>
      </c>
      <c r="B5115" s="1" t="s">
        <v>19284</v>
      </c>
      <c r="C5115" s="1" t="s">
        <v>8</v>
      </c>
      <c r="D5115" s="1" t="s">
        <v>2192</v>
      </c>
      <c r="E5115" s="102">
        <v>0</v>
      </c>
    </row>
    <row r="5116" spans="1:5" s="4" customFormat="1" ht="15.75" customHeight="1" x14ac:dyDescent="0.4">
      <c r="A5116" s="1" t="s">
        <v>13672</v>
      </c>
      <c r="B5116" s="1" t="s">
        <v>19285</v>
      </c>
      <c r="C5116" s="1" t="s">
        <v>8</v>
      </c>
      <c r="D5116" s="1" t="s">
        <v>2200</v>
      </c>
      <c r="E5116" s="102">
        <v>0</v>
      </c>
    </row>
    <row r="5117" spans="1:5" s="4" customFormat="1" ht="15.75" customHeight="1" x14ac:dyDescent="0.4">
      <c r="A5117" s="1" t="s">
        <v>13673</v>
      </c>
      <c r="B5117" s="1" t="s">
        <v>19286</v>
      </c>
      <c r="C5117" s="1" t="s">
        <v>8</v>
      </c>
      <c r="D5117" s="1" t="s">
        <v>2200</v>
      </c>
      <c r="E5117" s="102">
        <v>0</v>
      </c>
    </row>
    <row r="5118" spans="1:5" s="4" customFormat="1" ht="15.75" customHeight="1" x14ac:dyDescent="0.4">
      <c r="A5118" s="1" t="s">
        <v>13674</v>
      </c>
      <c r="B5118" s="1" t="s">
        <v>19287</v>
      </c>
      <c r="C5118" s="1" t="s">
        <v>8</v>
      </c>
      <c r="D5118" s="1" t="s">
        <v>2200</v>
      </c>
      <c r="E5118" s="102">
        <v>0</v>
      </c>
    </row>
    <row r="5119" spans="1:5" s="4" customFormat="1" ht="15.75" customHeight="1" x14ac:dyDescent="0.4">
      <c r="A5119" s="1" t="s">
        <v>13675</v>
      </c>
      <c r="B5119" s="1" t="s">
        <v>19288</v>
      </c>
      <c r="C5119" s="1" t="s">
        <v>8</v>
      </c>
      <c r="D5119" s="1" t="s">
        <v>2200</v>
      </c>
      <c r="E5119" s="102">
        <v>0</v>
      </c>
    </row>
    <row r="5120" spans="1:5" s="4" customFormat="1" ht="15.75" customHeight="1" x14ac:dyDescent="0.4">
      <c r="A5120" s="1" t="s">
        <v>13676</v>
      </c>
      <c r="B5120" s="1" t="s">
        <v>19289</v>
      </c>
      <c r="C5120" s="1" t="s">
        <v>8</v>
      </c>
      <c r="D5120" s="1" t="s">
        <v>2200</v>
      </c>
      <c r="E5120" s="102">
        <v>0</v>
      </c>
    </row>
    <row r="5121" spans="1:5" s="4" customFormat="1" ht="15.75" customHeight="1" x14ac:dyDescent="0.4">
      <c r="A5121" s="1" t="s">
        <v>13677</v>
      </c>
      <c r="B5121" s="1" t="s">
        <v>19290</v>
      </c>
      <c r="C5121" s="1" t="s">
        <v>8</v>
      </c>
      <c r="D5121" s="1" t="s">
        <v>2200</v>
      </c>
      <c r="E5121" s="102">
        <v>0</v>
      </c>
    </row>
    <row r="5122" spans="1:5" s="4" customFormat="1" ht="15.75" customHeight="1" x14ac:dyDescent="0.4">
      <c r="A5122" s="1" t="s">
        <v>13678</v>
      </c>
      <c r="B5122" s="1" t="s">
        <v>19291</v>
      </c>
      <c r="C5122" s="1" t="s">
        <v>8</v>
      </c>
      <c r="D5122" s="1" t="s">
        <v>2200</v>
      </c>
      <c r="E5122" s="102">
        <v>0</v>
      </c>
    </row>
    <row r="5123" spans="1:5" s="4" customFormat="1" ht="15.75" customHeight="1" x14ac:dyDescent="0.4">
      <c r="A5123" s="1" t="s">
        <v>13679</v>
      </c>
      <c r="B5123" s="1" t="s">
        <v>19292</v>
      </c>
      <c r="C5123" s="1" t="s">
        <v>8</v>
      </c>
      <c r="D5123" s="1" t="s">
        <v>2200</v>
      </c>
      <c r="E5123" s="102">
        <v>0</v>
      </c>
    </row>
    <row r="5124" spans="1:5" s="4" customFormat="1" ht="15.75" customHeight="1" x14ac:dyDescent="0.4">
      <c r="A5124" s="1" t="s">
        <v>13680</v>
      </c>
      <c r="B5124" s="1" t="s">
        <v>19293</v>
      </c>
      <c r="C5124" s="1" t="s">
        <v>8</v>
      </c>
      <c r="D5124" s="1" t="s">
        <v>2200</v>
      </c>
      <c r="E5124" s="102">
        <v>0</v>
      </c>
    </row>
    <row r="5125" spans="1:5" s="4" customFormat="1" ht="15.75" customHeight="1" x14ac:dyDescent="0.4">
      <c r="A5125" s="1" t="s">
        <v>13681</v>
      </c>
      <c r="B5125" s="1" t="s">
        <v>19294</v>
      </c>
      <c r="C5125" s="1" t="s">
        <v>8</v>
      </c>
      <c r="D5125" s="1" t="s">
        <v>2200</v>
      </c>
      <c r="E5125" s="102">
        <v>0</v>
      </c>
    </row>
    <row r="5126" spans="1:5" s="4" customFormat="1" ht="15.75" customHeight="1" x14ac:dyDescent="0.4">
      <c r="A5126" s="1" t="s">
        <v>13682</v>
      </c>
      <c r="B5126" s="1" t="s">
        <v>19295</v>
      </c>
      <c r="C5126" s="1" t="s">
        <v>8</v>
      </c>
      <c r="D5126" s="1" t="s">
        <v>2200</v>
      </c>
      <c r="E5126" s="102">
        <v>0</v>
      </c>
    </row>
    <row r="5127" spans="1:5" s="4" customFormat="1" ht="15.75" customHeight="1" x14ac:dyDescent="0.4">
      <c r="A5127" s="1" t="s">
        <v>13683</v>
      </c>
      <c r="B5127" s="1" t="s">
        <v>19296</v>
      </c>
      <c r="C5127" s="1" t="s">
        <v>8</v>
      </c>
      <c r="D5127" s="1" t="s">
        <v>2200</v>
      </c>
      <c r="E5127" s="102">
        <v>0</v>
      </c>
    </row>
    <row r="5128" spans="1:5" s="4" customFormat="1" ht="15.75" customHeight="1" x14ac:dyDescent="0.4">
      <c r="A5128" s="1" t="s">
        <v>13684</v>
      </c>
      <c r="B5128" s="1" t="s">
        <v>19297</v>
      </c>
      <c r="C5128" s="1" t="s">
        <v>8</v>
      </c>
      <c r="D5128" s="1" t="s">
        <v>2200</v>
      </c>
      <c r="E5128" s="102">
        <v>0</v>
      </c>
    </row>
    <row r="5129" spans="1:5" s="4" customFormat="1" ht="15.75" customHeight="1" x14ac:dyDescent="0.4">
      <c r="A5129" s="1" t="s">
        <v>13685</v>
      </c>
      <c r="B5129" s="1" t="s">
        <v>19298</v>
      </c>
      <c r="C5129" s="1" t="s">
        <v>8</v>
      </c>
      <c r="D5129" s="1" t="s">
        <v>2200</v>
      </c>
      <c r="E5129" s="102">
        <v>0</v>
      </c>
    </row>
    <row r="5130" spans="1:5" s="4" customFormat="1" ht="15.75" customHeight="1" x14ac:dyDescent="0.4">
      <c r="A5130" s="1" t="s">
        <v>13686</v>
      </c>
      <c r="B5130" s="1" t="s">
        <v>19299</v>
      </c>
      <c r="C5130" s="1" t="s">
        <v>8</v>
      </c>
      <c r="D5130" s="1" t="s">
        <v>2200</v>
      </c>
      <c r="E5130" s="102">
        <v>0</v>
      </c>
    </row>
    <row r="5131" spans="1:5" s="4" customFormat="1" ht="15.75" customHeight="1" x14ac:dyDescent="0.4">
      <c r="A5131" s="1" t="s">
        <v>13687</v>
      </c>
      <c r="B5131" s="1" t="s">
        <v>19300</v>
      </c>
      <c r="C5131" s="1" t="s">
        <v>8</v>
      </c>
      <c r="D5131" s="1" t="s">
        <v>2200</v>
      </c>
      <c r="E5131" s="102">
        <v>0</v>
      </c>
    </row>
    <row r="5132" spans="1:5" s="4" customFormat="1" ht="15.75" customHeight="1" x14ac:dyDescent="0.4">
      <c r="A5132" s="1" t="s">
        <v>13688</v>
      </c>
      <c r="B5132" s="1" t="s">
        <v>19301</v>
      </c>
      <c r="C5132" s="1" t="s">
        <v>8</v>
      </c>
      <c r="D5132" s="1" t="s">
        <v>2200</v>
      </c>
      <c r="E5132" s="102">
        <v>0</v>
      </c>
    </row>
    <row r="5133" spans="1:5" s="4" customFormat="1" ht="15.75" customHeight="1" x14ac:dyDescent="0.4">
      <c r="A5133" s="1" t="s">
        <v>13689</v>
      </c>
      <c r="B5133" s="1" t="s">
        <v>19302</v>
      </c>
      <c r="C5133" s="1" t="s">
        <v>8</v>
      </c>
      <c r="D5133" s="1" t="s">
        <v>2200</v>
      </c>
      <c r="E5133" s="102">
        <v>0</v>
      </c>
    </row>
    <row r="5134" spans="1:5" s="4" customFormat="1" ht="15.75" customHeight="1" x14ac:dyDescent="0.4">
      <c r="A5134" s="1" t="s">
        <v>13690</v>
      </c>
      <c r="B5134" s="1" t="s">
        <v>19303</v>
      </c>
      <c r="C5134" s="1" t="s">
        <v>8</v>
      </c>
      <c r="D5134" s="1" t="s">
        <v>2200</v>
      </c>
      <c r="E5134" s="102">
        <v>0</v>
      </c>
    </row>
    <row r="5135" spans="1:5" s="4" customFormat="1" ht="15.75" customHeight="1" x14ac:dyDescent="0.4">
      <c r="A5135" s="1" t="s">
        <v>13691</v>
      </c>
      <c r="B5135" s="1" t="s">
        <v>19304</v>
      </c>
      <c r="C5135" s="1" t="s">
        <v>8</v>
      </c>
      <c r="D5135" s="1" t="s">
        <v>2200</v>
      </c>
      <c r="E5135" s="102">
        <v>0</v>
      </c>
    </row>
    <row r="5136" spans="1:5" s="4" customFormat="1" ht="15.75" customHeight="1" x14ac:dyDescent="0.4">
      <c r="A5136" s="1" t="s">
        <v>13692</v>
      </c>
      <c r="B5136" s="1" t="s">
        <v>19305</v>
      </c>
      <c r="C5136" s="1" t="s">
        <v>8</v>
      </c>
      <c r="D5136" s="1" t="s">
        <v>2200</v>
      </c>
      <c r="E5136" s="102">
        <v>0</v>
      </c>
    </row>
    <row r="5137" spans="1:5" s="4" customFormat="1" ht="15.75" customHeight="1" x14ac:dyDescent="0.4">
      <c r="A5137" s="1" t="s">
        <v>13693</v>
      </c>
      <c r="B5137" s="1" t="s">
        <v>19306</v>
      </c>
      <c r="C5137" s="1" t="s">
        <v>8</v>
      </c>
      <c r="D5137" s="1" t="s">
        <v>2200</v>
      </c>
      <c r="E5137" s="102">
        <v>0</v>
      </c>
    </row>
    <row r="5138" spans="1:5" s="4" customFormat="1" ht="15.75" customHeight="1" x14ac:dyDescent="0.4">
      <c r="A5138" s="1" t="s">
        <v>13694</v>
      </c>
      <c r="B5138" s="1" t="s">
        <v>19307</v>
      </c>
      <c r="C5138" s="1" t="s">
        <v>8</v>
      </c>
      <c r="D5138" s="1" t="s">
        <v>2200</v>
      </c>
      <c r="E5138" s="102">
        <v>0</v>
      </c>
    </row>
    <row r="5139" spans="1:5" s="4" customFormat="1" ht="15.75" customHeight="1" x14ac:dyDescent="0.4">
      <c r="A5139" s="1" t="s">
        <v>13695</v>
      </c>
      <c r="B5139" s="1" t="s">
        <v>19308</v>
      </c>
      <c r="C5139" s="1" t="s">
        <v>8</v>
      </c>
      <c r="D5139" s="1" t="s">
        <v>2200</v>
      </c>
      <c r="E5139" s="102">
        <v>0</v>
      </c>
    </row>
    <row r="5140" spans="1:5" s="4" customFormat="1" ht="15.75" customHeight="1" x14ac:dyDescent="0.4">
      <c r="A5140" s="1" t="s">
        <v>13696</v>
      </c>
      <c r="B5140" s="1" t="s">
        <v>19309</v>
      </c>
      <c r="C5140" s="1" t="s">
        <v>8</v>
      </c>
      <c r="D5140" s="1" t="s">
        <v>2200</v>
      </c>
      <c r="E5140" s="102">
        <v>0</v>
      </c>
    </row>
    <row r="5141" spans="1:5" s="4" customFormat="1" ht="15.75" customHeight="1" x14ac:dyDescent="0.4">
      <c r="A5141" s="1" t="s">
        <v>13697</v>
      </c>
      <c r="B5141" s="1" t="s">
        <v>19310</v>
      </c>
      <c r="C5141" s="1" t="s">
        <v>8</v>
      </c>
      <c r="D5141" s="1" t="s">
        <v>2200</v>
      </c>
      <c r="E5141" s="102">
        <v>0</v>
      </c>
    </row>
    <row r="5142" spans="1:5" s="4" customFormat="1" ht="15.75" customHeight="1" x14ac:dyDescent="0.4">
      <c r="A5142" s="1" t="s">
        <v>13698</v>
      </c>
      <c r="B5142" s="1" t="s">
        <v>19311</v>
      </c>
      <c r="C5142" s="1" t="s">
        <v>8</v>
      </c>
      <c r="D5142" s="1" t="s">
        <v>2200</v>
      </c>
      <c r="E5142" s="102">
        <v>0</v>
      </c>
    </row>
    <row r="5143" spans="1:5" s="4" customFormat="1" ht="15.75" customHeight="1" x14ac:dyDescent="0.4">
      <c r="A5143" s="1" t="s">
        <v>13699</v>
      </c>
      <c r="B5143" s="1" t="s">
        <v>19312</v>
      </c>
      <c r="C5143" s="1" t="s">
        <v>8</v>
      </c>
      <c r="D5143" s="1" t="s">
        <v>2200</v>
      </c>
      <c r="E5143" s="102">
        <v>0</v>
      </c>
    </row>
    <row r="5144" spans="1:5" s="4" customFormat="1" ht="15.75" customHeight="1" x14ac:dyDescent="0.4">
      <c r="A5144" s="1" t="s">
        <v>13700</v>
      </c>
      <c r="B5144" s="1" t="s">
        <v>19313</v>
      </c>
      <c r="C5144" s="1" t="s">
        <v>8</v>
      </c>
      <c r="D5144" s="1" t="s">
        <v>2200</v>
      </c>
      <c r="E5144" s="102">
        <v>0</v>
      </c>
    </row>
    <row r="5145" spans="1:5" s="4" customFormat="1" ht="15.75" customHeight="1" x14ac:dyDescent="0.4">
      <c r="A5145" s="1" t="s">
        <v>13701</v>
      </c>
      <c r="B5145" s="1" t="s">
        <v>19314</v>
      </c>
      <c r="C5145" s="1" t="s">
        <v>8</v>
      </c>
      <c r="D5145" s="1" t="s">
        <v>2200</v>
      </c>
      <c r="E5145" s="102">
        <v>0</v>
      </c>
    </row>
    <row r="5146" spans="1:5" s="4" customFormat="1" ht="15.75" customHeight="1" x14ac:dyDescent="0.4">
      <c r="A5146" s="1" t="s">
        <v>17531</v>
      </c>
      <c r="B5146" s="1" t="s">
        <v>19315</v>
      </c>
      <c r="C5146" s="1" t="s">
        <v>8</v>
      </c>
      <c r="D5146" s="1" t="s">
        <v>2200</v>
      </c>
      <c r="E5146" s="102">
        <v>0</v>
      </c>
    </row>
    <row r="5147" spans="1:5" s="4" customFormat="1" ht="15.75" customHeight="1" x14ac:dyDescent="0.4">
      <c r="A5147" s="1" t="s">
        <v>17532</v>
      </c>
      <c r="B5147" s="1" t="s">
        <v>17533</v>
      </c>
      <c r="C5147" s="1" t="s">
        <v>4</v>
      </c>
      <c r="D5147" s="1" t="s">
        <v>1709</v>
      </c>
      <c r="E5147" s="102">
        <v>0</v>
      </c>
    </row>
    <row r="5148" spans="1:5" s="4" customFormat="1" ht="15.75" customHeight="1" x14ac:dyDescent="0.4">
      <c r="A5148" s="1" t="s">
        <v>13702</v>
      </c>
      <c r="B5148" s="1" t="s">
        <v>19316</v>
      </c>
      <c r="C5148" s="1" t="s">
        <v>8</v>
      </c>
      <c r="D5148" s="1" t="s">
        <v>2192</v>
      </c>
      <c r="E5148" s="102">
        <v>0</v>
      </c>
    </row>
    <row r="5149" spans="1:5" s="4" customFormat="1" ht="15.75" customHeight="1" x14ac:dyDescent="0.4">
      <c r="A5149" s="1" t="s">
        <v>13703</v>
      </c>
      <c r="B5149" s="1" t="s">
        <v>19317</v>
      </c>
      <c r="C5149" s="1" t="s">
        <v>8</v>
      </c>
      <c r="D5149" s="1" t="s">
        <v>2192</v>
      </c>
      <c r="E5149" s="102">
        <v>0</v>
      </c>
    </row>
    <row r="5150" spans="1:5" s="4" customFormat="1" ht="15.75" customHeight="1" x14ac:dyDescent="0.4">
      <c r="A5150" s="1" t="s">
        <v>13704</v>
      </c>
      <c r="B5150" s="1" t="s">
        <v>19318</v>
      </c>
      <c r="C5150" s="1" t="s">
        <v>8</v>
      </c>
      <c r="D5150" s="1" t="s">
        <v>2192</v>
      </c>
      <c r="E5150" s="102">
        <v>0</v>
      </c>
    </row>
    <row r="5151" spans="1:5" s="4" customFormat="1" ht="15.75" customHeight="1" x14ac:dyDescent="0.4">
      <c r="A5151" s="1" t="s">
        <v>13705</v>
      </c>
      <c r="B5151" s="1" t="s">
        <v>19319</v>
      </c>
      <c r="C5151" s="1" t="s">
        <v>8</v>
      </c>
      <c r="D5151" s="1" t="s">
        <v>2192</v>
      </c>
      <c r="E5151" s="102">
        <v>0</v>
      </c>
    </row>
    <row r="5152" spans="1:5" s="4" customFormat="1" ht="15.75" customHeight="1" x14ac:dyDescent="0.4">
      <c r="A5152" s="1" t="s">
        <v>13706</v>
      </c>
      <c r="B5152" s="1" t="s">
        <v>19320</v>
      </c>
      <c r="C5152" s="1" t="s">
        <v>8</v>
      </c>
      <c r="D5152" s="1" t="s">
        <v>2192</v>
      </c>
      <c r="E5152" s="102">
        <v>0</v>
      </c>
    </row>
    <row r="5153" spans="1:5" s="4" customFormat="1" ht="15.75" customHeight="1" x14ac:dyDescent="0.4">
      <c r="A5153" s="1" t="s">
        <v>13707</v>
      </c>
      <c r="B5153" s="1" t="s">
        <v>19321</v>
      </c>
      <c r="C5153" s="1" t="s">
        <v>8</v>
      </c>
      <c r="D5153" s="1" t="s">
        <v>2192</v>
      </c>
      <c r="E5153" s="102">
        <v>0</v>
      </c>
    </row>
    <row r="5154" spans="1:5" s="4" customFormat="1" ht="15.75" customHeight="1" x14ac:dyDescent="0.4">
      <c r="A5154" s="1" t="s">
        <v>13708</v>
      </c>
      <c r="B5154" s="1" t="s">
        <v>19322</v>
      </c>
      <c r="C5154" s="1" t="s">
        <v>8</v>
      </c>
      <c r="D5154" s="1" t="s">
        <v>2192</v>
      </c>
      <c r="E5154" s="102">
        <v>0</v>
      </c>
    </row>
    <row r="5155" spans="1:5" s="4" customFormat="1" ht="15.75" customHeight="1" x14ac:dyDescent="0.4">
      <c r="A5155" s="1" t="s">
        <v>13709</v>
      </c>
      <c r="B5155" s="1" t="s">
        <v>19323</v>
      </c>
      <c r="C5155" s="1" t="s">
        <v>8</v>
      </c>
      <c r="D5155" s="1" t="s">
        <v>2192</v>
      </c>
      <c r="E5155" s="102">
        <v>0</v>
      </c>
    </row>
    <row r="5156" spans="1:5" s="4" customFormat="1" ht="15.75" customHeight="1" x14ac:dyDescent="0.4">
      <c r="A5156" s="1" t="s">
        <v>13710</v>
      </c>
      <c r="B5156" s="1" t="s">
        <v>19324</v>
      </c>
      <c r="C5156" s="1" t="s">
        <v>8</v>
      </c>
      <c r="D5156" s="1" t="s">
        <v>2192</v>
      </c>
      <c r="E5156" s="102">
        <v>0</v>
      </c>
    </row>
    <row r="5157" spans="1:5" s="4" customFormat="1" ht="15.75" customHeight="1" x14ac:dyDescent="0.4">
      <c r="A5157" s="1" t="s">
        <v>13711</v>
      </c>
      <c r="B5157" s="1" t="s">
        <v>19325</v>
      </c>
      <c r="C5157" s="1" t="s">
        <v>8</v>
      </c>
      <c r="D5157" s="1" t="s">
        <v>2192</v>
      </c>
      <c r="E5157" s="102">
        <v>0</v>
      </c>
    </row>
    <row r="5158" spans="1:5" s="4" customFormat="1" ht="15.75" customHeight="1" x14ac:dyDescent="0.4">
      <c r="A5158" s="1" t="s">
        <v>13889</v>
      </c>
      <c r="B5158" s="1" t="s">
        <v>19326</v>
      </c>
      <c r="C5158" s="1" t="s">
        <v>8</v>
      </c>
      <c r="D5158" s="1" t="s">
        <v>2231</v>
      </c>
      <c r="E5158" s="102">
        <v>0</v>
      </c>
    </row>
    <row r="5159" spans="1:5" s="4" customFormat="1" ht="15.75" customHeight="1" x14ac:dyDescent="0.4">
      <c r="A5159" s="1" t="s">
        <v>13890</v>
      </c>
      <c r="B5159" s="1" t="s">
        <v>19327</v>
      </c>
      <c r="C5159" s="1" t="s">
        <v>8</v>
      </c>
      <c r="D5159" s="1" t="s">
        <v>3662</v>
      </c>
      <c r="E5159" s="102">
        <v>0</v>
      </c>
    </row>
    <row r="5160" spans="1:5" s="4" customFormat="1" ht="15.75" customHeight="1" x14ac:dyDescent="0.4">
      <c r="A5160" s="1" t="s">
        <v>13891</v>
      </c>
      <c r="B5160" s="1" t="s">
        <v>13892</v>
      </c>
      <c r="C5160" s="1" t="s">
        <v>11</v>
      </c>
      <c r="D5160" s="1" t="s">
        <v>2012</v>
      </c>
      <c r="E5160" s="102">
        <v>0</v>
      </c>
    </row>
    <row r="5161" spans="1:5" s="4" customFormat="1" ht="15.75" customHeight="1" x14ac:dyDescent="0.4">
      <c r="A5161" s="1" t="s">
        <v>13712</v>
      </c>
      <c r="B5161" s="1" t="s">
        <v>13476</v>
      </c>
      <c r="C5161" s="1" t="s">
        <v>9</v>
      </c>
      <c r="D5161" s="1" t="s">
        <v>2171</v>
      </c>
      <c r="E5161" s="102">
        <v>0</v>
      </c>
    </row>
    <row r="5162" spans="1:5" s="4" customFormat="1" ht="15.75" customHeight="1" x14ac:dyDescent="0.4">
      <c r="A5162" s="1" t="s">
        <v>13713</v>
      </c>
      <c r="B5162" s="1" t="s">
        <v>13464</v>
      </c>
      <c r="C5162" s="1" t="s">
        <v>8</v>
      </c>
      <c r="D5162" s="1" t="s">
        <v>1709</v>
      </c>
      <c r="E5162" s="102">
        <v>0</v>
      </c>
    </row>
    <row r="5163" spans="1:5" s="4" customFormat="1" ht="15.75" customHeight="1" x14ac:dyDescent="0.4">
      <c r="A5163" s="1" t="s">
        <v>13893</v>
      </c>
      <c r="B5163" s="1" t="s">
        <v>13894</v>
      </c>
      <c r="C5163" s="1" t="s">
        <v>8</v>
      </c>
      <c r="D5163" s="1" t="s">
        <v>2782</v>
      </c>
      <c r="E5163" s="102">
        <v>0</v>
      </c>
    </row>
    <row r="5164" spans="1:5" s="4" customFormat="1" ht="15.75" customHeight="1" x14ac:dyDescent="0.4">
      <c r="A5164" s="1" t="s">
        <v>13714</v>
      </c>
      <c r="B5164" s="1" t="s">
        <v>13478</v>
      </c>
      <c r="C5164" s="1" t="s">
        <v>8</v>
      </c>
      <c r="D5164" s="1" t="s">
        <v>16</v>
      </c>
      <c r="E5164" s="102">
        <v>0</v>
      </c>
    </row>
    <row r="5165" spans="1:5" s="4" customFormat="1" ht="15.75" customHeight="1" x14ac:dyDescent="0.4">
      <c r="A5165" s="1" t="s">
        <v>13715</v>
      </c>
      <c r="B5165" s="1" t="s">
        <v>13481</v>
      </c>
      <c r="C5165" s="1" t="s">
        <v>9</v>
      </c>
      <c r="D5165" s="1" t="s">
        <v>2171</v>
      </c>
      <c r="E5165" s="102">
        <v>0</v>
      </c>
    </row>
    <row r="5166" spans="1:5" s="4" customFormat="1" ht="15.75" customHeight="1" x14ac:dyDescent="0.4">
      <c r="A5166" s="1" t="s">
        <v>13895</v>
      </c>
      <c r="B5166" s="1" t="s">
        <v>13896</v>
      </c>
      <c r="C5166" s="1" t="s">
        <v>8</v>
      </c>
      <c r="D5166" s="1" t="s">
        <v>2980</v>
      </c>
      <c r="E5166" s="102">
        <v>0</v>
      </c>
    </row>
    <row r="5167" spans="1:5" s="4" customFormat="1" ht="15.75" customHeight="1" x14ac:dyDescent="0.4">
      <c r="A5167" s="1" t="s">
        <v>13897</v>
      </c>
      <c r="B5167" s="1" t="s">
        <v>13898</v>
      </c>
      <c r="C5167" s="1" t="s">
        <v>8</v>
      </c>
      <c r="D5167" s="1" t="s">
        <v>2117</v>
      </c>
      <c r="E5167" s="102">
        <v>0</v>
      </c>
    </row>
    <row r="5168" spans="1:5" s="4" customFormat="1" ht="15.75" customHeight="1" x14ac:dyDescent="0.4">
      <c r="A5168" s="1" t="s">
        <v>13716</v>
      </c>
      <c r="B5168" s="1" t="s">
        <v>13480</v>
      </c>
      <c r="C5168" s="1" t="s">
        <v>9</v>
      </c>
      <c r="D5168" s="1" t="s">
        <v>2171</v>
      </c>
      <c r="E5168" s="102">
        <v>0</v>
      </c>
    </row>
    <row r="5169" spans="1:5" s="4" customFormat="1" ht="15.75" customHeight="1" x14ac:dyDescent="0.4">
      <c r="A5169" s="1" t="s">
        <v>13717</v>
      </c>
      <c r="B5169" s="1" t="s">
        <v>13479</v>
      </c>
      <c r="C5169" s="1" t="s">
        <v>9</v>
      </c>
      <c r="D5169" s="1" t="s">
        <v>2171</v>
      </c>
      <c r="E5169" s="102">
        <v>0</v>
      </c>
    </row>
    <row r="5170" spans="1:5" s="4" customFormat="1" ht="15.75" customHeight="1" x14ac:dyDescent="0.4">
      <c r="A5170" s="1" t="s">
        <v>17534</v>
      </c>
      <c r="B5170" s="1" t="s">
        <v>17535</v>
      </c>
      <c r="C5170" s="1" t="s">
        <v>7</v>
      </c>
      <c r="D5170" s="1" t="s">
        <v>9006</v>
      </c>
      <c r="E5170" s="102">
        <v>0</v>
      </c>
    </row>
    <row r="5171" spans="1:5" s="4" customFormat="1" ht="15.75" customHeight="1" x14ac:dyDescent="0.4">
      <c r="A5171" s="1" t="s">
        <v>13718</v>
      </c>
      <c r="B5171" s="1" t="s">
        <v>13463</v>
      </c>
      <c r="C5171" s="1" t="s">
        <v>8</v>
      </c>
      <c r="D5171" s="1" t="s">
        <v>1709</v>
      </c>
      <c r="E5171" s="102">
        <v>0</v>
      </c>
    </row>
    <row r="5172" spans="1:5" s="4" customFormat="1" ht="15.75" customHeight="1" x14ac:dyDescent="0.4">
      <c r="A5172" s="1" t="s">
        <v>17536</v>
      </c>
      <c r="B5172" s="1" t="s">
        <v>17537</v>
      </c>
      <c r="C5172" s="1" t="s">
        <v>8</v>
      </c>
      <c r="D5172" s="1" t="s">
        <v>3031</v>
      </c>
      <c r="E5172" s="102">
        <v>0</v>
      </c>
    </row>
    <row r="5173" spans="1:5" s="4" customFormat="1" ht="15.75" customHeight="1" x14ac:dyDescent="0.4">
      <c r="A5173" s="1" t="s">
        <v>17538</v>
      </c>
      <c r="B5173" s="1" t="s">
        <v>19328</v>
      </c>
      <c r="C5173" s="1" t="s">
        <v>8</v>
      </c>
      <c r="D5173" s="1" t="s">
        <v>2227</v>
      </c>
      <c r="E5173" s="102">
        <v>0</v>
      </c>
    </row>
    <row r="5174" spans="1:5" s="4" customFormat="1" ht="15.75" customHeight="1" x14ac:dyDescent="0.4">
      <c r="A5174" s="1" t="s">
        <v>18296</v>
      </c>
      <c r="B5174" s="1" t="s">
        <v>18527</v>
      </c>
      <c r="C5174" s="1" t="s">
        <v>4</v>
      </c>
      <c r="D5174" s="1" t="s">
        <v>1709</v>
      </c>
      <c r="E5174" s="102">
        <v>0</v>
      </c>
    </row>
    <row r="5175" spans="1:5" s="4" customFormat="1" ht="15.75" customHeight="1" x14ac:dyDescent="0.4">
      <c r="A5175" s="1" t="s">
        <v>18297</v>
      </c>
      <c r="B5175" s="1" t="s">
        <v>18528</v>
      </c>
      <c r="C5175" s="1" t="s">
        <v>4</v>
      </c>
      <c r="D5175" s="1" t="s">
        <v>1709</v>
      </c>
      <c r="E5175" s="102">
        <v>0</v>
      </c>
    </row>
    <row r="5176" spans="1:5" s="4" customFormat="1" ht="15.75" customHeight="1" x14ac:dyDescent="0.4">
      <c r="A5176" s="1" t="s">
        <v>13719</v>
      </c>
      <c r="B5176" s="1" t="s">
        <v>13487</v>
      </c>
      <c r="C5176" s="1" t="s">
        <v>8</v>
      </c>
      <c r="D5176" s="1" t="s">
        <v>2065</v>
      </c>
      <c r="E5176" s="102">
        <v>0</v>
      </c>
    </row>
    <row r="5177" spans="1:5" s="4" customFormat="1" ht="15.75" customHeight="1" x14ac:dyDescent="0.4">
      <c r="A5177" s="1" t="s">
        <v>17539</v>
      </c>
      <c r="B5177" s="1" t="s">
        <v>17540</v>
      </c>
      <c r="C5177" s="1" t="s">
        <v>4</v>
      </c>
      <c r="D5177" s="1" t="s">
        <v>17092</v>
      </c>
      <c r="E5177" s="102">
        <v>0</v>
      </c>
    </row>
    <row r="5178" spans="1:5" s="4" customFormat="1" ht="15.75" customHeight="1" x14ac:dyDescent="0.4">
      <c r="A5178" s="1" t="s">
        <v>17541</v>
      </c>
      <c r="B5178" s="1" t="s">
        <v>17542</v>
      </c>
      <c r="C5178" s="1" t="s">
        <v>4</v>
      </c>
      <c r="D5178" s="1" t="s">
        <v>11645</v>
      </c>
      <c r="E5178" s="102">
        <v>0</v>
      </c>
    </row>
    <row r="5179" spans="1:5" s="4" customFormat="1" ht="15.75" customHeight="1" x14ac:dyDescent="0.4">
      <c r="A5179" s="1" t="s">
        <v>17543</v>
      </c>
      <c r="B5179" s="1" t="s">
        <v>17544</v>
      </c>
      <c r="C5179" s="1" t="s">
        <v>4</v>
      </c>
      <c r="D5179" s="1" t="s">
        <v>17092</v>
      </c>
      <c r="E5179" s="102">
        <v>0</v>
      </c>
    </row>
    <row r="5180" spans="1:5" s="4" customFormat="1" ht="15.75" customHeight="1" x14ac:dyDescent="0.4">
      <c r="A5180" s="1" t="s">
        <v>13720</v>
      </c>
      <c r="B5180" s="1" t="s">
        <v>13473</v>
      </c>
      <c r="C5180" s="1" t="s">
        <v>8</v>
      </c>
      <c r="D5180" s="1" t="s">
        <v>1985</v>
      </c>
      <c r="E5180" s="102">
        <v>0</v>
      </c>
    </row>
    <row r="5181" spans="1:5" s="4" customFormat="1" ht="15.75" customHeight="1" x14ac:dyDescent="0.4">
      <c r="A5181" s="1" t="s">
        <v>13899</v>
      </c>
      <c r="B5181" s="1" t="s">
        <v>19329</v>
      </c>
      <c r="C5181" s="1" t="s">
        <v>9</v>
      </c>
      <c r="D5181" s="1" t="s">
        <v>1709</v>
      </c>
      <c r="E5181" s="102">
        <v>0</v>
      </c>
    </row>
    <row r="5182" spans="1:5" s="4" customFormat="1" ht="15.75" customHeight="1" x14ac:dyDescent="0.4">
      <c r="A5182" s="1" t="s">
        <v>13900</v>
      </c>
      <c r="B5182" s="1" t="s">
        <v>13901</v>
      </c>
      <c r="C5182" s="1" t="s">
        <v>8</v>
      </c>
      <c r="D5182" s="1" t="s">
        <v>1709</v>
      </c>
      <c r="E5182" s="102">
        <v>0</v>
      </c>
    </row>
    <row r="5183" spans="1:5" s="4" customFormat="1" ht="15.75" customHeight="1" x14ac:dyDescent="0.4">
      <c r="A5183" s="1" t="s">
        <v>20052</v>
      </c>
      <c r="B5183" s="1" t="s">
        <v>20053</v>
      </c>
      <c r="C5183" s="1" t="s">
        <v>7</v>
      </c>
      <c r="D5183" s="1" t="s">
        <v>10253</v>
      </c>
      <c r="E5183" s="102">
        <v>0</v>
      </c>
    </row>
    <row r="5184" spans="1:5" s="4" customFormat="1" ht="15.75" customHeight="1" x14ac:dyDescent="0.4">
      <c r="A5184" s="1" t="s">
        <v>13721</v>
      </c>
      <c r="B5184" s="1" t="s">
        <v>13453</v>
      </c>
      <c r="C5184" s="1" t="s">
        <v>8</v>
      </c>
      <c r="D5184" s="1" t="s">
        <v>1709</v>
      </c>
      <c r="E5184" s="102">
        <v>0</v>
      </c>
    </row>
    <row r="5185" spans="1:5" s="4" customFormat="1" ht="15.75" customHeight="1" x14ac:dyDescent="0.4">
      <c r="A5185" s="1" t="s">
        <v>13722</v>
      </c>
      <c r="B5185" s="1" t="s">
        <v>13449</v>
      </c>
      <c r="C5185" s="1" t="s">
        <v>8</v>
      </c>
      <c r="D5185" s="1" t="s">
        <v>1709</v>
      </c>
      <c r="E5185" s="102">
        <v>0</v>
      </c>
    </row>
    <row r="5186" spans="1:5" s="4" customFormat="1" ht="15.75" customHeight="1" x14ac:dyDescent="0.4">
      <c r="A5186" s="1" t="s">
        <v>13902</v>
      </c>
      <c r="B5186" s="1" t="s">
        <v>13903</v>
      </c>
      <c r="C5186" s="1" t="s">
        <v>9</v>
      </c>
      <c r="D5186" s="1" t="s">
        <v>9006</v>
      </c>
      <c r="E5186" s="102">
        <v>0</v>
      </c>
    </row>
    <row r="5187" spans="1:5" s="4" customFormat="1" ht="15.75" customHeight="1" x14ac:dyDescent="0.4">
      <c r="A5187" s="1" t="s">
        <v>13904</v>
      </c>
      <c r="B5187" s="1" t="s">
        <v>13905</v>
      </c>
      <c r="C5187" s="1" t="s">
        <v>9</v>
      </c>
      <c r="D5187" s="1" t="s">
        <v>9006</v>
      </c>
      <c r="E5187" s="102">
        <v>0</v>
      </c>
    </row>
    <row r="5188" spans="1:5" s="4" customFormat="1" ht="15.75" customHeight="1" x14ac:dyDescent="0.4">
      <c r="A5188" s="1" t="s">
        <v>13906</v>
      </c>
      <c r="B5188" s="1" t="s">
        <v>13907</v>
      </c>
      <c r="C5188" s="1" t="s">
        <v>11</v>
      </c>
      <c r="D5188" s="1" t="s">
        <v>26</v>
      </c>
      <c r="E5188" s="102">
        <v>0</v>
      </c>
    </row>
    <row r="5189" spans="1:5" s="4" customFormat="1" ht="15.75" customHeight="1" x14ac:dyDescent="0.4">
      <c r="A5189" s="1" t="s">
        <v>13723</v>
      </c>
      <c r="B5189" s="1" t="s">
        <v>13460</v>
      </c>
      <c r="C5189" s="1" t="s">
        <v>8</v>
      </c>
      <c r="D5189" s="1" t="s">
        <v>2380</v>
      </c>
      <c r="E5189" s="102">
        <v>0</v>
      </c>
    </row>
    <row r="5190" spans="1:5" s="4" customFormat="1" ht="15.75" customHeight="1" x14ac:dyDescent="0.4">
      <c r="A5190" s="1" t="s">
        <v>18402</v>
      </c>
      <c r="B5190" s="1" t="s">
        <v>19347</v>
      </c>
      <c r="C5190" s="1" t="s">
        <v>8</v>
      </c>
      <c r="D5190" s="1" t="s">
        <v>2018</v>
      </c>
      <c r="E5190" s="102">
        <v>0</v>
      </c>
    </row>
    <row r="5191" spans="1:5" s="4" customFormat="1" ht="15.75" customHeight="1" x14ac:dyDescent="0.4">
      <c r="A5191" s="1" t="s">
        <v>20054</v>
      </c>
      <c r="B5191" s="1" t="s">
        <v>20055</v>
      </c>
      <c r="C5191" s="1" t="s">
        <v>4</v>
      </c>
      <c r="D5191" s="1" t="s">
        <v>1709</v>
      </c>
      <c r="E5191" s="102">
        <v>0</v>
      </c>
    </row>
    <row r="5192" spans="1:5" s="4" customFormat="1" ht="15.75" customHeight="1" x14ac:dyDescent="0.4">
      <c r="A5192" s="1" t="s">
        <v>13908</v>
      </c>
      <c r="B5192" s="1" t="s">
        <v>13909</v>
      </c>
      <c r="C5192" s="1" t="s">
        <v>8</v>
      </c>
      <c r="D5192" s="1" t="s">
        <v>3662</v>
      </c>
      <c r="E5192" s="102">
        <v>0</v>
      </c>
    </row>
    <row r="5193" spans="1:5" s="4" customFormat="1" ht="15.75" customHeight="1" x14ac:dyDescent="0.4">
      <c r="A5193" s="1" t="s">
        <v>13910</v>
      </c>
      <c r="B5193" s="1" t="s">
        <v>13911</v>
      </c>
      <c r="C5193" s="1" t="s">
        <v>11</v>
      </c>
      <c r="D5193" s="1" t="s">
        <v>26</v>
      </c>
      <c r="E5193" s="102">
        <v>0</v>
      </c>
    </row>
    <row r="5194" spans="1:5" s="4" customFormat="1" ht="15.75" customHeight="1" x14ac:dyDescent="0.4">
      <c r="A5194" s="1" t="s">
        <v>18387</v>
      </c>
      <c r="B5194" s="1" t="s">
        <v>18607</v>
      </c>
      <c r="C5194" s="1" t="s">
        <v>8</v>
      </c>
      <c r="D5194" s="1" t="s">
        <v>3218</v>
      </c>
      <c r="E5194" s="102">
        <v>0</v>
      </c>
    </row>
    <row r="5195" spans="1:5" s="4" customFormat="1" ht="15.75" customHeight="1" x14ac:dyDescent="0.4">
      <c r="A5195" s="1" t="s">
        <v>18388</v>
      </c>
      <c r="B5195" s="1" t="s">
        <v>18608</v>
      </c>
      <c r="C5195" s="1" t="s">
        <v>8</v>
      </c>
      <c r="D5195" s="1" t="s">
        <v>3218</v>
      </c>
      <c r="E5195" s="102">
        <v>0</v>
      </c>
    </row>
    <row r="5196" spans="1:5" s="4" customFormat="1" ht="15.75" customHeight="1" x14ac:dyDescent="0.4">
      <c r="A5196" s="1" t="s">
        <v>13912</v>
      </c>
      <c r="B5196" s="1" t="s">
        <v>13913</v>
      </c>
      <c r="C5196" s="1" t="s">
        <v>9</v>
      </c>
      <c r="D5196" s="1" t="s">
        <v>2772</v>
      </c>
      <c r="E5196" s="102">
        <v>0</v>
      </c>
    </row>
    <row r="5197" spans="1:5" s="4" customFormat="1" ht="15.75" customHeight="1" x14ac:dyDescent="0.4">
      <c r="A5197" s="1" t="s">
        <v>13914</v>
      </c>
      <c r="B5197" s="1" t="s">
        <v>17545</v>
      </c>
      <c r="C5197" s="1" t="s">
        <v>8</v>
      </c>
      <c r="D5197" s="1" t="s">
        <v>2231</v>
      </c>
      <c r="E5197" s="102">
        <v>0</v>
      </c>
    </row>
    <row r="5198" spans="1:5" s="4" customFormat="1" ht="15.75" customHeight="1" x14ac:dyDescent="0.4">
      <c r="A5198" s="1" t="s">
        <v>13915</v>
      </c>
      <c r="B5198" s="1" t="s">
        <v>13916</v>
      </c>
      <c r="C5198" s="1" t="s">
        <v>8</v>
      </c>
      <c r="D5198" s="1" t="s">
        <v>2231</v>
      </c>
      <c r="E5198" s="102">
        <v>0</v>
      </c>
    </row>
    <row r="5199" spans="1:5" s="4" customFormat="1" ht="15.75" customHeight="1" x14ac:dyDescent="0.4">
      <c r="A5199" s="1" t="s">
        <v>13917</v>
      </c>
      <c r="B5199" s="1" t="s">
        <v>13918</v>
      </c>
      <c r="C5199" s="1" t="s">
        <v>8</v>
      </c>
      <c r="D5199" s="1" t="s">
        <v>2065</v>
      </c>
      <c r="E5199" s="102">
        <v>0</v>
      </c>
    </row>
    <row r="5200" spans="1:5" s="4" customFormat="1" ht="15.75" customHeight="1" x14ac:dyDescent="0.4">
      <c r="A5200" s="1" t="s">
        <v>13919</v>
      </c>
      <c r="B5200" s="1" t="s">
        <v>13920</v>
      </c>
      <c r="C5200" s="1" t="s">
        <v>8</v>
      </c>
      <c r="D5200" s="1" t="s">
        <v>1985</v>
      </c>
      <c r="E5200" s="102">
        <v>0</v>
      </c>
    </row>
    <row r="5201" spans="1:5" s="4" customFormat="1" ht="15.75" customHeight="1" x14ac:dyDescent="0.4">
      <c r="A5201" s="1" t="s">
        <v>13921</v>
      </c>
      <c r="B5201" s="1" t="s">
        <v>13922</v>
      </c>
      <c r="C5201" s="1" t="s">
        <v>8</v>
      </c>
      <c r="D5201" s="1" t="s">
        <v>2062</v>
      </c>
      <c r="E5201" s="102">
        <v>0</v>
      </c>
    </row>
    <row r="5202" spans="1:5" s="4" customFormat="1" ht="15.75" customHeight="1" x14ac:dyDescent="0.4">
      <c r="A5202" s="1" t="s">
        <v>13724</v>
      </c>
      <c r="B5202" s="1" t="s">
        <v>19330</v>
      </c>
      <c r="C5202" s="1" t="s">
        <v>8</v>
      </c>
      <c r="D5202" s="1" t="s">
        <v>1709</v>
      </c>
      <c r="E5202" s="102">
        <v>0</v>
      </c>
    </row>
    <row r="5203" spans="1:5" s="4" customFormat="1" ht="15.75" customHeight="1" x14ac:dyDescent="0.4">
      <c r="A5203" s="1" t="s">
        <v>13923</v>
      </c>
      <c r="B5203" s="1" t="s">
        <v>13924</v>
      </c>
      <c r="C5203" s="1" t="s">
        <v>8</v>
      </c>
      <c r="D5203" s="1" t="s">
        <v>1709</v>
      </c>
      <c r="E5203" s="102">
        <v>0</v>
      </c>
    </row>
    <row r="5204" spans="1:5" s="4" customFormat="1" ht="15.75" customHeight="1" x14ac:dyDescent="0.4">
      <c r="A5204" s="1" t="s">
        <v>13925</v>
      </c>
      <c r="B5204" s="1" t="s">
        <v>13926</v>
      </c>
      <c r="C5204" s="1" t="s">
        <v>8</v>
      </c>
      <c r="D5204" s="1" t="s">
        <v>1709</v>
      </c>
      <c r="E5204" s="102">
        <v>0</v>
      </c>
    </row>
    <row r="5205" spans="1:5" s="4" customFormat="1" ht="15.75" customHeight="1" x14ac:dyDescent="0.4">
      <c r="A5205" s="1" t="s">
        <v>13927</v>
      </c>
      <c r="B5205" s="1" t="s">
        <v>13928</v>
      </c>
      <c r="C5205" s="1" t="s">
        <v>11</v>
      </c>
      <c r="D5205" s="1" t="s">
        <v>3686</v>
      </c>
      <c r="E5205" s="102">
        <v>0</v>
      </c>
    </row>
    <row r="5206" spans="1:5" s="4" customFormat="1" ht="15.75" customHeight="1" x14ac:dyDescent="0.4">
      <c r="A5206" s="1" t="s">
        <v>13929</v>
      </c>
      <c r="B5206" s="1" t="s">
        <v>13930</v>
      </c>
      <c r="C5206" s="1" t="s">
        <v>8</v>
      </c>
      <c r="D5206" s="1" t="s">
        <v>2231</v>
      </c>
      <c r="E5206" s="102">
        <v>0</v>
      </c>
    </row>
    <row r="5207" spans="1:5" s="4" customFormat="1" ht="15.75" customHeight="1" x14ac:dyDescent="0.4">
      <c r="A5207" s="1" t="s">
        <v>17546</v>
      </c>
      <c r="B5207" s="1" t="s">
        <v>17547</v>
      </c>
      <c r="C5207" s="1" t="s">
        <v>8</v>
      </c>
      <c r="D5207" s="1" t="s">
        <v>2018</v>
      </c>
      <c r="E5207" s="102">
        <v>0</v>
      </c>
    </row>
    <row r="5208" spans="1:5" s="4" customFormat="1" ht="15.75" customHeight="1" x14ac:dyDescent="0.4">
      <c r="A5208" s="1" t="s">
        <v>17548</v>
      </c>
      <c r="B5208" s="1" t="s">
        <v>17549</v>
      </c>
      <c r="C5208" s="1" t="s">
        <v>8</v>
      </c>
      <c r="D5208" s="1" t="s">
        <v>2018</v>
      </c>
      <c r="E5208" s="102">
        <v>0</v>
      </c>
    </row>
    <row r="5209" spans="1:5" s="4" customFormat="1" ht="15.75" customHeight="1" x14ac:dyDescent="0.4">
      <c r="A5209" s="1" t="s">
        <v>13931</v>
      </c>
      <c r="B5209" s="1" t="s">
        <v>13932</v>
      </c>
      <c r="C5209" s="1" t="s">
        <v>8</v>
      </c>
      <c r="D5209" s="1" t="s">
        <v>2200</v>
      </c>
      <c r="E5209" s="102">
        <v>0</v>
      </c>
    </row>
    <row r="5210" spans="1:5" s="4" customFormat="1" ht="15.75" customHeight="1" x14ac:dyDescent="0.4">
      <c r="A5210" s="1" t="s">
        <v>13933</v>
      </c>
      <c r="B5210" s="1" t="s">
        <v>13934</v>
      </c>
      <c r="C5210" s="1" t="s">
        <v>8</v>
      </c>
      <c r="D5210" s="1" t="s">
        <v>2200</v>
      </c>
      <c r="E5210" s="102">
        <v>0</v>
      </c>
    </row>
    <row r="5211" spans="1:5" s="4" customFormat="1" ht="15.75" customHeight="1" x14ac:dyDescent="0.4">
      <c r="A5211" s="1" t="s">
        <v>13935</v>
      </c>
      <c r="B5211" s="1" t="s">
        <v>13936</v>
      </c>
      <c r="C5211" s="1" t="s">
        <v>8</v>
      </c>
      <c r="D5211" s="1" t="s">
        <v>2782</v>
      </c>
      <c r="E5211" s="102">
        <v>0</v>
      </c>
    </row>
    <row r="5212" spans="1:5" s="4" customFormat="1" ht="15.75" customHeight="1" x14ac:dyDescent="0.4">
      <c r="A5212" s="1" t="s">
        <v>13937</v>
      </c>
      <c r="B5212" s="1" t="s">
        <v>13938</v>
      </c>
      <c r="C5212" s="1" t="s">
        <v>8</v>
      </c>
      <c r="D5212" s="1" t="s">
        <v>9006</v>
      </c>
      <c r="E5212" s="102">
        <v>0</v>
      </c>
    </row>
    <row r="5213" spans="1:5" s="4" customFormat="1" ht="15.75" customHeight="1" x14ac:dyDescent="0.4">
      <c r="A5213" s="1" t="s">
        <v>13939</v>
      </c>
      <c r="B5213" s="1" t="s">
        <v>13940</v>
      </c>
      <c r="C5213" s="1" t="s">
        <v>8</v>
      </c>
      <c r="D5213" s="1" t="s">
        <v>9006</v>
      </c>
      <c r="E5213" s="102">
        <v>0</v>
      </c>
    </row>
    <row r="5214" spans="1:5" s="4" customFormat="1" ht="15.75" customHeight="1" x14ac:dyDescent="0.4">
      <c r="A5214" s="1" t="s">
        <v>13941</v>
      </c>
      <c r="B5214" s="1" t="s">
        <v>13942</v>
      </c>
      <c r="C5214" s="1" t="s">
        <v>8</v>
      </c>
      <c r="D5214" s="1" t="s">
        <v>9006</v>
      </c>
      <c r="E5214" s="102">
        <v>0</v>
      </c>
    </row>
    <row r="5215" spans="1:5" s="4" customFormat="1" ht="15.75" customHeight="1" x14ac:dyDescent="0.4">
      <c r="A5215" s="1" t="s">
        <v>13943</v>
      </c>
      <c r="B5215" s="1" t="s">
        <v>13944</v>
      </c>
      <c r="C5215" s="1" t="s">
        <v>8</v>
      </c>
      <c r="D5215" s="1" t="s">
        <v>2117</v>
      </c>
      <c r="E5215" s="102">
        <v>0</v>
      </c>
    </row>
    <row r="5216" spans="1:5" s="4" customFormat="1" ht="15.75" customHeight="1" x14ac:dyDescent="0.4">
      <c r="A5216" s="1" t="s">
        <v>13945</v>
      </c>
      <c r="B5216" s="1" t="s">
        <v>13946</v>
      </c>
      <c r="C5216" s="1" t="s">
        <v>8</v>
      </c>
      <c r="D5216" s="1" t="s">
        <v>8126</v>
      </c>
      <c r="E5216" s="102">
        <v>0</v>
      </c>
    </row>
    <row r="5217" spans="1:5" s="4" customFormat="1" ht="15.75" customHeight="1" x14ac:dyDescent="0.4">
      <c r="A5217" s="1" t="s">
        <v>13947</v>
      </c>
      <c r="B5217" s="1" t="s">
        <v>13948</v>
      </c>
      <c r="C5217" s="1" t="s">
        <v>8</v>
      </c>
      <c r="D5217" s="1" t="s">
        <v>2065</v>
      </c>
      <c r="E5217" s="102">
        <v>0</v>
      </c>
    </row>
    <row r="5218" spans="1:5" s="4" customFormat="1" ht="15.75" customHeight="1" x14ac:dyDescent="0.4">
      <c r="A5218" s="1" t="s">
        <v>13949</v>
      </c>
      <c r="B5218" s="1" t="s">
        <v>13950</v>
      </c>
      <c r="C5218" s="1" t="s">
        <v>8</v>
      </c>
      <c r="D5218" s="1" t="s">
        <v>1985</v>
      </c>
      <c r="E5218" s="102">
        <v>0</v>
      </c>
    </row>
    <row r="5219" spans="1:5" s="4" customFormat="1" ht="15.75" customHeight="1" x14ac:dyDescent="0.4">
      <c r="A5219" s="1" t="s">
        <v>13951</v>
      </c>
      <c r="B5219" s="1" t="s">
        <v>13952</v>
      </c>
      <c r="C5219" s="1" t="s">
        <v>9</v>
      </c>
      <c r="D5219" s="1" t="s">
        <v>1992</v>
      </c>
      <c r="E5219" s="102">
        <v>0</v>
      </c>
    </row>
    <row r="5220" spans="1:5" s="4" customFormat="1" ht="15.75" customHeight="1" x14ac:dyDescent="0.4">
      <c r="A5220" s="1" t="s">
        <v>13953</v>
      </c>
      <c r="B5220" s="1" t="s">
        <v>13954</v>
      </c>
      <c r="C5220" s="1" t="s">
        <v>9</v>
      </c>
      <c r="D5220" s="1" t="s">
        <v>1992</v>
      </c>
      <c r="E5220" s="102">
        <v>0</v>
      </c>
    </row>
    <row r="5221" spans="1:5" s="4" customFormat="1" ht="15.75" customHeight="1" x14ac:dyDescent="0.4">
      <c r="A5221" s="1" t="s">
        <v>13955</v>
      </c>
      <c r="B5221" s="1" t="s">
        <v>13956</v>
      </c>
      <c r="C5221" s="1" t="s">
        <v>9</v>
      </c>
      <c r="D5221" s="1" t="s">
        <v>1992</v>
      </c>
      <c r="E5221" s="102">
        <v>0</v>
      </c>
    </row>
    <row r="5222" spans="1:5" s="4" customFormat="1" ht="15.75" customHeight="1" x14ac:dyDescent="0.4">
      <c r="A5222" s="1" t="s">
        <v>13957</v>
      </c>
      <c r="B5222" s="1" t="s">
        <v>13958</v>
      </c>
      <c r="C5222" s="1" t="s">
        <v>8</v>
      </c>
      <c r="D5222" s="1" t="s">
        <v>1709</v>
      </c>
      <c r="E5222" s="102">
        <v>15802</v>
      </c>
    </row>
    <row r="5223" spans="1:5" s="4" customFormat="1" ht="15.75" customHeight="1" x14ac:dyDescent="0.4">
      <c r="A5223" s="1" t="s">
        <v>17550</v>
      </c>
      <c r="B5223" s="1" t="s">
        <v>17551</v>
      </c>
      <c r="C5223" s="1" t="s">
        <v>8</v>
      </c>
      <c r="D5223" s="1" t="s">
        <v>2782</v>
      </c>
      <c r="E5223" s="102">
        <v>0</v>
      </c>
    </row>
    <row r="5224" spans="1:5" s="4" customFormat="1" ht="15.75" customHeight="1" x14ac:dyDescent="0.4">
      <c r="A5224" s="1" t="s">
        <v>13959</v>
      </c>
      <c r="B5224" s="1" t="s">
        <v>13960</v>
      </c>
      <c r="C5224" s="1" t="s">
        <v>8</v>
      </c>
      <c r="D5224" s="1" t="s">
        <v>2231</v>
      </c>
      <c r="E5224" s="102">
        <v>0</v>
      </c>
    </row>
    <row r="5225" spans="1:5" s="4" customFormat="1" ht="15.75" customHeight="1" x14ac:dyDescent="0.4">
      <c r="A5225" s="1" t="s">
        <v>13961</v>
      </c>
      <c r="B5225" s="1" t="s">
        <v>13962</v>
      </c>
      <c r="C5225" s="1" t="s">
        <v>8</v>
      </c>
      <c r="D5225" s="1" t="s">
        <v>2062</v>
      </c>
      <c r="E5225" s="102">
        <v>0</v>
      </c>
    </row>
    <row r="5226" spans="1:5" s="4" customFormat="1" ht="15.75" customHeight="1" x14ac:dyDescent="0.4">
      <c r="A5226" s="1" t="s">
        <v>13963</v>
      </c>
      <c r="B5226" s="1" t="s">
        <v>19331</v>
      </c>
      <c r="C5226" s="1" t="s">
        <v>8</v>
      </c>
      <c r="D5226" s="1" t="s">
        <v>2231</v>
      </c>
      <c r="E5226" s="102">
        <v>0</v>
      </c>
    </row>
    <row r="5227" spans="1:5" s="4" customFormat="1" ht="15.75" customHeight="1" x14ac:dyDescent="0.4">
      <c r="A5227" s="1" t="s">
        <v>13964</v>
      </c>
      <c r="B5227" s="1" t="s">
        <v>19332</v>
      </c>
      <c r="C5227" s="1" t="s">
        <v>8</v>
      </c>
      <c r="D5227" s="1" t="s">
        <v>2231</v>
      </c>
      <c r="E5227" s="102">
        <v>0</v>
      </c>
    </row>
    <row r="5228" spans="1:5" s="4" customFormat="1" ht="15.75" customHeight="1" x14ac:dyDescent="0.4">
      <c r="A5228" s="1" t="s">
        <v>18298</v>
      </c>
      <c r="B5228" s="1" t="s">
        <v>18529</v>
      </c>
      <c r="C5228" s="1" t="s">
        <v>4</v>
      </c>
      <c r="D5228" s="1" t="s">
        <v>1709</v>
      </c>
      <c r="E5228" s="102">
        <v>0</v>
      </c>
    </row>
    <row r="5229" spans="1:5" s="4" customFormat="1" ht="15.75" customHeight="1" x14ac:dyDescent="0.4">
      <c r="A5229" s="1" t="s">
        <v>18299</v>
      </c>
      <c r="B5229" s="1" t="s">
        <v>18530</v>
      </c>
      <c r="C5229" s="1" t="s">
        <v>4</v>
      </c>
      <c r="D5229" s="1" t="s">
        <v>1709</v>
      </c>
      <c r="E5229" s="102">
        <v>0</v>
      </c>
    </row>
    <row r="5230" spans="1:5" s="4" customFormat="1" ht="15.75" customHeight="1" x14ac:dyDescent="0.4">
      <c r="A5230" s="1" t="s">
        <v>19687</v>
      </c>
      <c r="B5230" s="1" t="s">
        <v>19688</v>
      </c>
      <c r="C5230" s="1" t="s">
        <v>8</v>
      </c>
      <c r="D5230" s="1" t="s">
        <v>2018</v>
      </c>
      <c r="E5230" s="102">
        <v>0</v>
      </c>
    </row>
    <row r="5231" spans="1:5" s="4" customFormat="1" ht="15.75" customHeight="1" x14ac:dyDescent="0.4">
      <c r="A5231" s="1" t="s">
        <v>13965</v>
      </c>
      <c r="B5231" s="1" t="s">
        <v>13966</v>
      </c>
      <c r="C5231" s="1" t="s">
        <v>9</v>
      </c>
      <c r="D5231" s="1" t="s">
        <v>2751</v>
      </c>
      <c r="E5231" s="102">
        <v>0</v>
      </c>
    </row>
    <row r="5232" spans="1:5" s="4" customFormat="1" ht="15.75" customHeight="1" x14ac:dyDescent="0.4">
      <c r="A5232" s="1" t="s">
        <v>17552</v>
      </c>
      <c r="B5232" s="1" t="s">
        <v>17553</v>
      </c>
      <c r="C5232" s="1" t="s">
        <v>8</v>
      </c>
      <c r="D5232" s="1" t="s">
        <v>2231</v>
      </c>
      <c r="E5232" s="102">
        <v>0</v>
      </c>
    </row>
    <row r="5233" spans="1:5" s="4" customFormat="1" ht="15.75" customHeight="1" x14ac:dyDescent="0.4">
      <c r="A5233" s="1" t="s">
        <v>18300</v>
      </c>
      <c r="B5233" s="1" t="s">
        <v>18531</v>
      </c>
      <c r="C5233" s="1" t="s">
        <v>4</v>
      </c>
      <c r="D5233" s="1" t="s">
        <v>1709</v>
      </c>
      <c r="E5233" s="102">
        <v>0</v>
      </c>
    </row>
    <row r="5234" spans="1:5" s="4" customFormat="1" ht="15.75" customHeight="1" x14ac:dyDescent="0.4">
      <c r="A5234" s="1" t="s">
        <v>18301</v>
      </c>
      <c r="B5234" s="1" t="s">
        <v>18532</v>
      </c>
      <c r="C5234" s="1" t="s">
        <v>4</v>
      </c>
      <c r="D5234" s="1" t="s">
        <v>1709</v>
      </c>
      <c r="E5234" s="102">
        <v>0</v>
      </c>
    </row>
    <row r="5235" spans="1:5" s="4" customFormat="1" ht="15.75" customHeight="1" x14ac:dyDescent="0.4">
      <c r="A5235" s="1" t="s">
        <v>18302</v>
      </c>
      <c r="B5235" s="1" t="s">
        <v>18533</v>
      </c>
      <c r="C5235" s="1" t="s">
        <v>4</v>
      </c>
      <c r="D5235" s="1" t="s">
        <v>1709</v>
      </c>
      <c r="E5235" s="102">
        <v>0</v>
      </c>
    </row>
    <row r="5236" spans="1:5" s="4" customFormat="1" ht="15.75" customHeight="1" x14ac:dyDescent="0.4">
      <c r="A5236" s="1" t="s">
        <v>18303</v>
      </c>
      <c r="B5236" s="1" t="s">
        <v>18534</v>
      </c>
      <c r="C5236" s="1" t="s">
        <v>4</v>
      </c>
      <c r="D5236" s="1" t="s">
        <v>1709</v>
      </c>
      <c r="E5236" s="102">
        <v>0</v>
      </c>
    </row>
    <row r="5237" spans="1:5" s="4" customFormat="1" ht="15.75" customHeight="1" x14ac:dyDescent="0.4">
      <c r="A5237" s="1" t="s">
        <v>18304</v>
      </c>
      <c r="B5237" s="1" t="s">
        <v>18535</v>
      </c>
      <c r="C5237" s="1" t="s">
        <v>4</v>
      </c>
      <c r="D5237" s="1" t="s">
        <v>1709</v>
      </c>
      <c r="E5237" s="102">
        <v>0</v>
      </c>
    </row>
    <row r="5238" spans="1:5" s="4" customFormat="1" ht="15.75" customHeight="1" x14ac:dyDescent="0.4">
      <c r="A5238" s="1" t="s">
        <v>20056</v>
      </c>
      <c r="B5238" s="1" t="s">
        <v>20057</v>
      </c>
      <c r="C5238" s="1" t="s">
        <v>4</v>
      </c>
      <c r="D5238" s="1" t="s">
        <v>1709</v>
      </c>
      <c r="E5238" s="102">
        <v>0</v>
      </c>
    </row>
    <row r="5239" spans="1:5" s="4" customFormat="1" ht="15.75" customHeight="1" x14ac:dyDescent="0.4">
      <c r="A5239" s="1" t="s">
        <v>13967</v>
      </c>
      <c r="B5239" s="1" t="s">
        <v>13968</v>
      </c>
      <c r="C5239" s="1" t="s">
        <v>8</v>
      </c>
      <c r="D5239" s="1" t="s">
        <v>170</v>
      </c>
      <c r="E5239" s="102">
        <v>0</v>
      </c>
    </row>
    <row r="5240" spans="1:5" s="4" customFormat="1" ht="15.75" customHeight="1" x14ac:dyDescent="0.4">
      <c r="A5240" s="1" t="s">
        <v>13969</v>
      </c>
      <c r="B5240" s="1" t="s">
        <v>13970</v>
      </c>
      <c r="C5240" s="1" t="s">
        <v>8</v>
      </c>
      <c r="D5240" s="1" t="s">
        <v>2782</v>
      </c>
      <c r="E5240" s="102">
        <v>0</v>
      </c>
    </row>
    <row r="5241" spans="1:5" s="4" customFormat="1" ht="15.75" customHeight="1" x14ac:dyDescent="0.4">
      <c r="A5241" s="1" t="s">
        <v>17554</v>
      </c>
      <c r="B5241" s="1" t="s">
        <v>17555</v>
      </c>
      <c r="C5241" s="1" t="s">
        <v>8</v>
      </c>
      <c r="D5241" s="1" t="s">
        <v>1709</v>
      </c>
      <c r="E5241" s="102">
        <v>0</v>
      </c>
    </row>
    <row r="5242" spans="1:5" s="4" customFormat="1" ht="15.75" customHeight="1" x14ac:dyDescent="0.4">
      <c r="A5242" s="1" t="s">
        <v>17556</v>
      </c>
      <c r="B5242" s="1" t="s">
        <v>17557</v>
      </c>
      <c r="C5242" s="1" t="s">
        <v>11</v>
      </c>
      <c r="D5242" s="1" t="s">
        <v>522</v>
      </c>
      <c r="E5242" s="102">
        <v>0</v>
      </c>
    </row>
    <row r="5243" spans="1:5" s="4" customFormat="1" ht="15.75" customHeight="1" x14ac:dyDescent="0.4">
      <c r="A5243" s="1" t="s">
        <v>13971</v>
      </c>
      <c r="B5243" s="1" t="s">
        <v>13972</v>
      </c>
      <c r="C5243" s="1" t="s">
        <v>8</v>
      </c>
      <c r="D5243" s="1" t="s">
        <v>2136</v>
      </c>
      <c r="E5243" s="102">
        <v>0</v>
      </c>
    </row>
    <row r="5244" spans="1:5" s="4" customFormat="1" ht="15.75" customHeight="1" x14ac:dyDescent="0.4">
      <c r="A5244" s="1" t="s">
        <v>17558</v>
      </c>
      <c r="B5244" s="1" t="s">
        <v>17559</v>
      </c>
      <c r="C5244" s="1" t="s">
        <v>8</v>
      </c>
      <c r="D5244" s="1" t="s">
        <v>9006</v>
      </c>
      <c r="E5244" s="102">
        <v>0</v>
      </c>
    </row>
    <row r="5245" spans="1:5" s="4" customFormat="1" ht="15.75" customHeight="1" x14ac:dyDescent="0.4">
      <c r="A5245" s="1" t="s">
        <v>17560</v>
      </c>
      <c r="B5245" s="1" t="s">
        <v>17561</v>
      </c>
      <c r="C5245" s="1" t="s">
        <v>8</v>
      </c>
      <c r="D5245" s="1" t="s">
        <v>2117</v>
      </c>
      <c r="E5245" s="102">
        <v>0</v>
      </c>
    </row>
    <row r="5246" spans="1:5" s="4" customFormat="1" ht="15.75" customHeight="1" x14ac:dyDescent="0.4">
      <c r="A5246" s="1" t="s">
        <v>20058</v>
      </c>
      <c r="B5246" s="1" t="s">
        <v>20059</v>
      </c>
      <c r="C5246" s="1" t="s">
        <v>4</v>
      </c>
      <c r="D5246" s="1" t="s">
        <v>1709</v>
      </c>
      <c r="E5246" s="102">
        <v>0</v>
      </c>
    </row>
    <row r="5247" spans="1:5" s="4" customFormat="1" ht="15.75" customHeight="1" x14ac:dyDescent="0.4">
      <c r="A5247" s="1" t="s">
        <v>20060</v>
      </c>
      <c r="B5247" s="1" t="s">
        <v>20061</v>
      </c>
      <c r="C5247" s="1" t="s">
        <v>4</v>
      </c>
      <c r="D5247" s="1" t="s">
        <v>1709</v>
      </c>
      <c r="E5247" s="102">
        <v>0</v>
      </c>
    </row>
    <row r="5248" spans="1:5" s="4" customFormat="1" ht="15.75" customHeight="1" x14ac:dyDescent="0.4">
      <c r="A5248" s="1" t="s">
        <v>20062</v>
      </c>
      <c r="B5248" s="1" t="s">
        <v>20063</v>
      </c>
      <c r="C5248" s="1" t="s">
        <v>4</v>
      </c>
      <c r="D5248" s="1" t="s">
        <v>1709</v>
      </c>
      <c r="E5248" s="102">
        <v>0</v>
      </c>
    </row>
    <row r="5249" spans="1:5" s="4" customFormat="1" ht="15.75" customHeight="1" x14ac:dyDescent="0.4">
      <c r="A5249" s="1" t="s">
        <v>20064</v>
      </c>
      <c r="B5249" s="1" t="s">
        <v>20065</v>
      </c>
      <c r="C5249" s="1" t="s">
        <v>4</v>
      </c>
      <c r="D5249" s="1" t="s">
        <v>1709</v>
      </c>
      <c r="E5249" s="102">
        <v>0</v>
      </c>
    </row>
    <row r="5250" spans="1:5" s="4" customFormat="1" ht="15.75" customHeight="1" x14ac:dyDescent="0.4">
      <c r="A5250" s="1" t="s">
        <v>20066</v>
      </c>
      <c r="B5250" s="1" t="s">
        <v>20067</v>
      </c>
      <c r="C5250" s="1" t="s">
        <v>4</v>
      </c>
      <c r="D5250" s="1" t="s">
        <v>1709</v>
      </c>
      <c r="E5250" s="102">
        <v>0</v>
      </c>
    </row>
    <row r="5251" spans="1:5" s="4" customFormat="1" ht="15.75" customHeight="1" x14ac:dyDescent="0.4">
      <c r="A5251" s="1" t="s">
        <v>20068</v>
      </c>
      <c r="B5251" s="1" t="s">
        <v>20069</v>
      </c>
      <c r="C5251" s="1" t="s">
        <v>7</v>
      </c>
      <c r="D5251" s="1" t="s">
        <v>1709</v>
      </c>
      <c r="E5251" s="102">
        <v>0</v>
      </c>
    </row>
    <row r="5252" spans="1:5" s="4" customFormat="1" ht="15.75" customHeight="1" x14ac:dyDescent="0.4">
      <c r="A5252" s="1" t="s">
        <v>17562</v>
      </c>
      <c r="B5252" s="1" t="s">
        <v>17563</v>
      </c>
      <c r="C5252" s="1" t="s">
        <v>4</v>
      </c>
      <c r="D5252" s="1" t="s">
        <v>1709</v>
      </c>
      <c r="E5252" s="102">
        <v>0</v>
      </c>
    </row>
    <row r="5253" spans="1:5" s="4" customFormat="1" ht="15.75" customHeight="1" x14ac:dyDescent="0.4">
      <c r="A5253" s="1" t="s">
        <v>13973</v>
      </c>
      <c r="B5253" s="1" t="s">
        <v>19333</v>
      </c>
      <c r="C5253" s="1" t="s">
        <v>8</v>
      </c>
      <c r="D5253" s="1" t="s">
        <v>2751</v>
      </c>
      <c r="E5253" s="102">
        <v>0</v>
      </c>
    </row>
    <row r="5254" spans="1:5" s="4" customFormat="1" ht="15.75" customHeight="1" x14ac:dyDescent="0.4">
      <c r="A5254" s="1" t="s">
        <v>13974</v>
      </c>
      <c r="B5254" s="1" t="s">
        <v>13975</v>
      </c>
      <c r="C5254" s="1" t="s">
        <v>8</v>
      </c>
      <c r="D5254" s="1" t="s">
        <v>2065</v>
      </c>
      <c r="E5254" s="102">
        <v>0</v>
      </c>
    </row>
    <row r="5255" spans="1:5" s="4" customFormat="1" ht="15.75" customHeight="1" x14ac:dyDescent="0.4">
      <c r="A5255" s="1" t="s">
        <v>13976</v>
      </c>
      <c r="B5255" s="1" t="s">
        <v>18572</v>
      </c>
      <c r="C5255" s="1" t="s">
        <v>8</v>
      </c>
      <c r="D5255" s="1" t="s">
        <v>2065</v>
      </c>
      <c r="E5255" s="102">
        <v>0</v>
      </c>
    </row>
    <row r="5256" spans="1:5" s="4" customFormat="1" ht="15.75" customHeight="1" x14ac:dyDescent="0.4">
      <c r="A5256" s="1" t="s">
        <v>17564</v>
      </c>
      <c r="B5256" s="1" t="s">
        <v>17565</v>
      </c>
      <c r="C5256" s="1" t="s">
        <v>8</v>
      </c>
      <c r="D5256" s="1" t="s">
        <v>23</v>
      </c>
      <c r="E5256" s="102">
        <v>0</v>
      </c>
    </row>
    <row r="5257" spans="1:5" s="4" customFormat="1" ht="15.75" customHeight="1" x14ac:dyDescent="0.4">
      <c r="A5257" s="1" t="s">
        <v>17566</v>
      </c>
      <c r="B5257" s="1" t="s">
        <v>17567</v>
      </c>
      <c r="C5257" s="1" t="s">
        <v>8</v>
      </c>
      <c r="D5257" s="1" t="s">
        <v>23</v>
      </c>
      <c r="E5257" s="102">
        <v>0</v>
      </c>
    </row>
    <row r="5258" spans="1:5" s="4" customFormat="1" ht="15.75" customHeight="1" x14ac:dyDescent="0.4">
      <c r="A5258" s="1" t="s">
        <v>17568</v>
      </c>
      <c r="B5258" s="1" t="s">
        <v>17569</v>
      </c>
      <c r="C5258" s="1" t="s">
        <v>8</v>
      </c>
      <c r="D5258" s="1" t="s">
        <v>2200</v>
      </c>
      <c r="E5258" s="102">
        <v>0</v>
      </c>
    </row>
    <row r="5259" spans="1:5" s="4" customFormat="1" ht="15.75" customHeight="1" x14ac:dyDescent="0.4">
      <c r="A5259" s="1" t="s">
        <v>19689</v>
      </c>
      <c r="B5259" s="1" t="s">
        <v>19690</v>
      </c>
      <c r="C5259" s="1" t="s">
        <v>8</v>
      </c>
      <c r="D5259" s="1" t="s">
        <v>1709</v>
      </c>
      <c r="E5259" s="102">
        <v>0</v>
      </c>
    </row>
    <row r="5260" spans="1:5" s="4" customFormat="1" ht="15.75" customHeight="1" x14ac:dyDescent="0.4">
      <c r="A5260" s="1" t="s">
        <v>13977</v>
      </c>
      <c r="B5260" s="1" t="s">
        <v>13978</v>
      </c>
      <c r="C5260" s="1" t="s">
        <v>8</v>
      </c>
      <c r="D5260" s="1" t="s">
        <v>2062</v>
      </c>
      <c r="E5260" s="102">
        <v>0</v>
      </c>
    </row>
    <row r="5261" spans="1:5" s="4" customFormat="1" ht="15.75" customHeight="1" x14ac:dyDescent="0.4">
      <c r="A5261" s="1" t="s">
        <v>17570</v>
      </c>
      <c r="B5261" s="1" t="s">
        <v>17571</v>
      </c>
      <c r="C5261" s="1" t="s">
        <v>7</v>
      </c>
      <c r="D5261" s="1" t="s">
        <v>1995</v>
      </c>
      <c r="E5261" s="102">
        <v>0</v>
      </c>
    </row>
    <row r="5262" spans="1:5" s="4" customFormat="1" ht="15.75" customHeight="1" x14ac:dyDescent="0.4">
      <c r="A5262" s="1" t="s">
        <v>13979</v>
      </c>
      <c r="B5262" s="1" t="s">
        <v>13980</v>
      </c>
      <c r="C5262" s="1" t="s">
        <v>8</v>
      </c>
      <c r="D5262" s="1" t="s">
        <v>1709</v>
      </c>
      <c r="E5262" s="102">
        <v>0</v>
      </c>
    </row>
    <row r="5263" spans="1:5" s="4" customFormat="1" ht="15.75" customHeight="1" x14ac:dyDescent="0.4">
      <c r="A5263" s="1" t="s">
        <v>13981</v>
      </c>
      <c r="B5263" s="1" t="s">
        <v>13982</v>
      </c>
      <c r="C5263" s="1" t="s">
        <v>8</v>
      </c>
      <c r="D5263" s="1" t="s">
        <v>170</v>
      </c>
      <c r="E5263" s="102">
        <v>0</v>
      </c>
    </row>
    <row r="5264" spans="1:5" s="4" customFormat="1" ht="15.75" customHeight="1" x14ac:dyDescent="0.4">
      <c r="A5264" s="1" t="s">
        <v>13983</v>
      </c>
      <c r="B5264" s="1" t="s">
        <v>13984</v>
      </c>
      <c r="C5264" s="1" t="s">
        <v>8</v>
      </c>
      <c r="D5264" s="1" t="s">
        <v>170</v>
      </c>
      <c r="E5264" s="102">
        <v>0</v>
      </c>
    </row>
    <row r="5265" spans="1:5" s="4" customFormat="1" ht="15.75" customHeight="1" x14ac:dyDescent="0.4">
      <c r="A5265" s="1" t="s">
        <v>13985</v>
      </c>
      <c r="B5265" s="1" t="s">
        <v>13986</v>
      </c>
      <c r="C5265" s="1" t="s">
        <v>8</v>
      </c>
      <c r="D5265" s="1" t="s">
        <v>170</v>
      </c>
      <c r="E5265" s="102">
        <v>0</v>
      </c>
    </row>
    <row r="5266" spans="1:5" s="4" customFormat="1" ht="15.75" customHeight="1" x14ac:dyDescent="0.4">
      <c r="A5266" s="1" t="s">
        <v>17572</v>
      </c>
      <c r="B5266" s="1" t="s">
        <v>17573</v>
      </c>
      <c r="C5266" s="1" t="s">
        <v>8</v>
      </c>
      <c r="D5266" s="1" t="s">
        <v>23</v>
      </c>
      <c r="E5266" s="102">
        <v>0</v>
      </c>
    </row>
    <row r="5267" spans="1:5" s="4" customFormat="1" ht="15.75" customHeight="1" x14ac:dyDescent="0.4">
      <c r="A5267" s="1" t="s">
        <v>13987</v>
      </c>
      <c r="B5267" s="1" t="s">
        <v>13988</v>
      </c>
      <c r="C5267" s="1" t="s">
        <v>8</v>
      </c>
      <c r="D5267" s="1" t="s">
        <v>9006</v>
      </c>
      <c r="E5267" s="102">
        <v>0</v>
      </c>
    </row>
    <row r="5268" spans="1:5" s="4" customFormat="1" ht="15.75" customHeight="1" x14ac:dyDescent="0.4">
      <c r="A5268" s="1" t="s">
        <v>13989</v>
      </c>
      <c r="B5268" s="1" t="s">
        <v>13990</v>
      </c>
      <c r="C5268" s="1" t="s">
        <v>9</v>
      </c>
      <c r="D5268" s="1" t="s">
        <v>73</v>
      </c>
      <c r="E5268" s="102">
        <v>0</v>
      </c>
    </row>
    <row r="5269" spans="1:5" s="4" customFormat="1" ht="15.75" customHeight="1" x14ac:dyDescent="0.4">
      <c r="A5269" s="1" t="s">
        <v>17574</v>
      </c>
      <c r="B5269" s="1" t="s">
        <v>17575</v>
      </c>
      <c r="C5269" s="1" t="s">
        <v>9</v>
      </c>
      <c r="D5269" s="1" t="s">
        <v>12598</v>
      </c>
      <c r="E5269" s="102">
        <v>0</v>
      </c>
    </row>
    <row r="5270" spans="1:5" s="4" customFormat="1" ht="15.75" customHeight="1" x14ac:dyDescent="0.4">
      <c r="A5270" s="1" t="s">
        <v>13991</v>
      </c>
      <c r="B5270" s="1" t="s">
        <v>13992</v>
      </c>
      <c r="C5270" s="1" t="s">
        <v>8</v>
      </c>
      <c r="D5270" s="1" t="s">
        <v>2062</v>
      </c>
      <c r="E5270" s="102">
        <v>0</v>
      </c>
    </row>
    <row r="5271" spans="1:5" s="4" customFormat="1" ht="15.75" customHeight="1" x14ac:dyDescent="0.4">
      <c r="A5271" s="1" t="s">
        <v>13993</v>
      </c>
      <c r="B5271" s="1" t="s">
        <v>13994</v>
      </c>
      <c r="C5271" s="1" t="s">
        <v>8</v>
      </c>
      <c r="D5271" s="1" t="s">
        <v>2062</v>
      </c>
      <c r="E5271" s="102">
        <v>0</v>
      </c>
    </row>
    <row r="5272" spans="1:5" s="4" customFormat="1" ht="15.75" customHeight="1" x14ac:dyDescent="0.4">
      <c r="A5272" s="1" t="s">
        <v>13995</v>
      </c>
      <c r="B5272" s="1" t="s">
        <v>13996</v>
      </c>
      <c r="C5272" s="1" t="s">
        <v>8</v>
      </c>
      <c r="D5272" s="1" t="s">
        <v>2231</v>
      </c>
      <c r="E5272" s="102">
        <v>0</v>
      </c>
    </row>
    <row r="5273" spans="1:5" s="4" customFormat="1" ht="15.75" customHeight="1" x14ac:dyDescent="0.4">
      <c r="A5273" s="1" t="s">
        <v>13997</v>
      </c>
      <c r="B5273" s="1" t="s">
        <v>13998</v>
      </c>
      <c r="C5273" s="1" t="s">
        <v>8</v>
      </c>
      <c r="D5273" s="1" t="s">
        <v>2231</v>
      </c>
      <c r="E5273" s="102">
        <v>0</v>
      </c>
    </row>
    <row r="5274" spans="1:5" s="4" customFormat="1" ht="15.75" customHeight="1" x14ac:dyDescent="0.4">
      <c r="A5274" s="1" t="s">
        <v>17576</v>
      </c>
      <c r="B5274" s="1" t="s">
        <v>17577</v>
      </c>
      <c r="C5274" s="1" t="s">
        <v>4</v>
      </c>
      <c r="D5274" s="1" t="s">
        <v>522</v>
      </c>
      <c r="E5274" s="102">
        <v>0</v>
      </c>
    </row>
    <row r="5275" spans="1:5" s="4" customFormat="1" ht="15.75" customHeight="1" x14ac:dyDescent="0.4">
      <c r="A5275" s="1" t="s">
        <v>17578</v>
      </c>
      <c r="B5275" s="1" t="s">
        <v>17579</v>
      </c>
      <c r="C5275" s="1" t="s">
        <v>4</v>
      </c>
      <c r="D5275" s="1" t="s">
        <v>522</v>
      </c>
      <c r="E5275" s="102">
        <v>0</v>
      </c>
    </row>
    <row r="5276" spans="1:5" s="4" customFormat="1" ht="15.75" customHeight="1" x14ac:dyDescent="0.4">
      <c r="A5276" s="1" t="s">
        <v>17580</v>
      </c>
      <c r="B5276" s="1" t="s">
        <v>17581</v>
      </c>
      <c r="C5276" s="1" t="s">
        <v>4</v>
      </c>
      <c r="D5276" s="1" t="s">
        <v>2109</v>
      </c>
      <c r="E5276" s="102">
        <v>0</v>
      </c>
    </row>
    <row r="5277" spans="1:5" s="4" customFormat="1" ht="15.75" customHeight="1" x14ac:dyDescent="0.4">
      <c r="A5277" s="1" t="s">
        <v>17582</v>
      </c>
      <c r="B5277" s="1" t="s">
        <v>17583</v>
      </c>
      <c r="C5277" s="1" t="s">
        <v>4</v>
      </c>
      <c r="D5277" s="1" t="s">
        <v>2109</v>
      </c>
      <c r="E5277" s="102">
        <v>0</v>
      </c>
    </row>
    <row r="5278" spans="1:5" s="4" customFormat="1" ht="15.75" customHeight="1" x14ac:dyDescent="0.4">
      <c r="A5278" s="1" t="s">
        <v>13999</v>
      </c>
      <c r="B5278" s="1" t="s">
        <v>14000</v>
      </c>
      <c r="C5278" s="1" t="s">
        <v>4</v>
      </c>
      <c r="D5278" s="1" t="s">
        <v>1709</v>
      </c>
      <c r="E5278" s="102">
        <v>0</v>
      </c>
    </row>
    <row r="5279" spans="1:5" s="4" customFormat="1" ht="15.75" customHeight="1" x14ac:dyDescent="0.4">
      <c r="A5279" s="1" t="s">
        <v>14001</v>
      </c>
      <c r="B5279" s="1" t="s">
        <v>14002</v>
      </c>
      <c r="C5279" s="1" t="s">
        <v>8</v>
      </c>
      <c r="D5279" s="1" t="s">
        <v>2782</v>
      </c>
      <c r="E5279" s="102">
        <v>919</v>
      </c>
    </row>
    <row r="5280" spans="1:5" s="4" customFormat="1" ht="15.75" customHeight="1" x14ac:dyDescent="0.4">
      <c r="A5280" s="1" t="s">
        <v>14003</v>
      </c>
      <c r="B5280" s="1" t="s">
        <v>14004</v>
      </c>
      <c r="C5280" s="1" t="s">
        <v>8</v>
      </c>
      <c r="D5280" s="1" t="s">
        <v>2062</v>
      </c>
      <c r="E5280" s="102">
        <v>0</v>
      </c>
    </row>
    <row r="5281" spans="1:5" s="4" customFormat="1" ht="15.75" customHeight="1" x14ac:dyDescent="0.4">
      <c r="A5281" s="1" t="s">
        <v>14005</v>
      </c>
      <c r="B5281" s="1" t="s">
        <v>14006</v>
      </c>
      <c r="C5281" s="1" t="s">
        <v>8</v>
      </c>
      <c r="D5281" s="1" t="s">
        <v>2380</v>
      </c>
      <c r="E5281" s="102">
        <v>0</v>
      </c>
    </row>
    <row r="5282" spans="1:5" s="4" customFormat="1" ht="15.75" customHeight="1" x14ac:dyDescent="0.4">
      <c r="A5282" s="1" t="s">
        <v>14007</v>
      </c>
      <c r="B5282" s="1" t="s">
        <v>14008</v>
      </c>
      <c r="C5282" s="1" t="s">
        <v>8</v>
      </c>
      <c r="D5282" s="1" t="s">
        <v>3218</v>
      </c>
      <c r="E5282" s="102">
        <v>0</v>
      </c>
    </row>
    <row r="5283" spans="1:5" s="4" customFormat="1" ht="15.75" customHeight="1" x14ac:dyDescent="0.4">
      <c r="A5283" s="1" t="s">
        <v>14009</v>
      </c>
      <c r="B5283" s="1" t="s">
        <v>14010</v>
      </c>
      <c r="C5283" s="1" t="s">
        <v>8</v>
      </c>
      <c r="D5283" s="1" t="s">
        <v>1995</v>
      </c>
      <c r="E5283" s="102">
        <v>0</v>
      </c>
    </row>
    <row r="5284" spans="1:5" s="4" customFormat="1" ht="15.75" customHeight="1" x14ac:dyDescent="0.4">
      <c r="A5284" s="1" t="s">
        <v>14011</v>
      </c>
      <c r="B5284" s="1" t="s">
        <v>14012</v>
      </c>
      <c r="C5284" s="1" t="s">
        <v>8</v>
      </c>
      <c r="D5284" s="1" t="s">
        <v>2065</v>
      </c>
      <c r="E5284" s="102">
        <v>0</v>
      </c>
    </row>
    <row r="5285" spans="1:5" s="4" customFormat="1" ht="15.75" customHeight="1" x14ac:dyDescent="0.4">
      <c r="A5285" s="1" t="s">
        <v>14013</v>
      </c>
      <c r="B5285" s="1" t="s">
        <v>14014</v>
      </c>
      <c r="C5285" s="1" t="s">
        <v>8</v>
      </c>
      <c r="D5285" s="1" t="s">
        <v>2090</v>
      </c>
      <c r="E5285" s="102">
        <v>0</v>
      </c>
    </row>
    <row r="5286" spans="1:5" s="4" customFormat="1" ht="15.75" customHeight="1" x14ac:dyDescent="0.4">
      <c r="A5286" s="1" t="s">
        <v>17585</v>
      </c>
      <c r="B5286" s="1" t="s">
        <v>17586</v>
      </c>
      <c r="C5286" s="1" t="s">
        <v>8</v>
      </c>
      <c r="D5286" s="1" t="s">
        <v>1985</v>
      </c>
      <c r="E5286" s="102">
        <v>0</v>
      </c>
    </row>
    <row r="5287" spans="1:5" s="4" customFormat="1" ht="15.75" customHeight="1" x14ac:dyDescent="0.4">
      <c r="A5287" s="1" t="s">
        <v>17587</v>
      </c>
      <c r="B5287" s="1" t="s">
        <v>17588</v>
      </c>
      <c r="C5287" s="1" t="s">
        <v>4</v>
      </c>
      <c r="D5287" s="1" t="s">
        <v>1709</v>
      </c>
      <c r="E5287" s="102">
        <v>0</v>
      </c>
    </row>
    <row r="5288" spans="1:5" s="4" customFormat="1" ht="15.75" customHeight="1" x14ac:dyDescent="0.4">
      <c r="A5288" s="1" t="s">
        <v>17589</v>
      </c>
      <c r="B5288" s="1" t="s">
        <v>17590</v>
      </c>
      <c r="C5288" s="1" t="s">
        <v>8</v>
      </c>
      <c r="D5288" s="1" t="s">
        <v>2782</v>
      </c>
      <c r="E5288" s="102">
        <v>0</v>
      </c>
    </row>
    <row r="5289" spans="1:5" s="4" customFormat="1" ht="15.75" customHeight="1" x14ac:dyDescent="0.4">
      <c r="A5289" s="1" t="s">
        <v>17591</v>
      </c>
      <c r="B5289" s="1" t="s">
        <v>17592</v>
      </c>
      <c r="C5289" s="1" t="s">
        <v>8</v>
      </c>
      <c r="D5289" s="1" t="s">
        <v>2782</v>
      </c>
      <c r="E5289" s="102">
        <v>0</v>
      </c>
    </row>
    <row r="5290" spans="1:5" s="4" customFormat="1" ht="15.75" customHeight="1" x14ac:dyDescent="0.4">
      <c r="A5290" s="1" t="s">
        <v>17593</v>
      </c>
      <c r="B5290" s="1" t="s">
        <v>17594</v>
      </c>
      <c r="C5290" s="1" t="s">
        <v>8</v>
      </c>
      <c r="D5290" s="1" t="s">
        <v>2782</v>
      </c>
      <c r="E5290" s="102">
        <v>0</v>
      </c>
    </row>
    <row r="5291" spans="1:5" s="4" customFormat="1" ht="15.75" customHeight="1" x14ac:dyDescent="0.4">
      <c r="A5291" s="1" t="s">
        <v>17595</v>
      </c>
      <c r="B5291" s="1" t="s">
        <v>17596</v>
      </c>
      <c r="C5291" s="1" t="s">
        <v>8</v>
      </c>
      <c r="D5291" s="1" t="s">
        <v>2782</v>
      </c>
      <c r="E5291" s="102">
        <v>0</v>
      </c>
    </row>
    <row r="5292" spans="1:5" s="4" customFormat="1" ht="15.75" customHeight="1" x14ac:dyDescent="0.4">
      <c r="A5292" s="1" t="s">
        <v>17597</v>
      </c>
      <c r="B5292" s="1" t="s">
        <v>17598</v>
      </c>
      <c r="C5292" s="1" t="s">
        <v>8</v>
      </c>
      <c r="D5292" s="1" t="s">
        <v>2782</v>
      </c>
      <c r="E5292" s="102">
        <v>0</v>
      </c>
    </row>
    <row r="5293" spans="1:5" s="4" customFormat="1" ht="15.75" customHeight="1" x14ac:dyDescent="0.4">
      <c r="A5293" s="1" t="s">
        <v>17599</v>
      </c>
      <c r="B5293" s="1" t="s">
        <v>17600</v>
      </c>
      <c r="C5293" s="1" t="s">
        <v>8</v>
      </c>
      <c r="D5293" s="1" t="s">
        <v>2782</v>
      </c>
      <c r="E5293" s="102">
        <v>0</v>
      </c>
    </row>
    <row r="5294" spans="1:5" s="4" customFormat="1" ht="15.75" customHeight="1" x14ac:dyDescent="0.4">
      <c r="A5294" s="1" t="s">
        <v>17601</v>
      </c>
      <c r="B5294" s="1" t="s">
        <v>17602</v>
      </c>
      <c r="C5294" s="1" t="s">
        <v>8</v>
      </c>
      <c r="D5294" s="1" t="s">
        <v>2782</v>
      </c>
      <c r="E5294" s="102">
        <v>0</v>
      </c>
    </row>
    <row r="5295" spans="1:5" s="4" customFormat="1" ht="15.75" customHeight="1" x14ac:dyDescent="0.4">
      <c r="A5295" s="1" t="s">
        <v>17603</v>
      </c>
      <c r="B5295" s="1" t="s">
        <v>17604</v>
      </c>
      <c r="C5295" s="1" t="s">
        <v>8</v>
      </c>
      <c r="D5295" s="1" t="s">
        <v>2782</v>
      </c>
      <c r="E5295" s="102">
        <v>0</v>
      </c>
    </row>
    <row r="5296" spans="1:5" s="4" customFormat="1" ht="15.75" customHeight="1" x14ac:dyDescent="0.4">
      <c r="A5296" s="1" t="s">
        <v>17605</v>
      </c>
      <c r="B5296" s="1" t="s">
        <v>17606</v>
      </c>
      <c r="C5296" s="1" t="s">
        <v>8</v>
      </c>
      <c r="D5296" s="1" t="s">
        <v>2782</v>
      </c>
      <c r="E5296" s="102">
        <v>0</v>
      </c>
    </row>
    <row r="5297" spans="1:5" s="4" customFormat="1" ht="15.75" customHeight="1" x14ac:dyDescent="0.4">
      <c r="A5297" s="1" t="s">
        <v>17607</v>
      </c>
      <c r="B5297" s="1" t="s">
        <v>17608</v>
      </c>
      <c r="C5297" s="1" t="s">
        <v>8</v>
      </c>
      <c r="D5297" s="1" t="s">
        <v>2782</v>
      </c>
      <c r="E5297" s="102">
        <v>0</v>
      </c>
    </row>
    <row r="5298" spans="1:5" s="4" customFormat="1" ht="15.75" customHeight="1" x14ac:dyDescent="0.4">
      <c r="A5298" s="1" t="s">
        <v>17609</v>
      </c>
      <c r="B5298" s="1" t="s">
        <v>17610</v>
      </c>
      <c r="C5298" s="1" t="s">
        <v>8</v>
      </c>
      <c r="D5298" s="1" t="s">
        <v>2782</v>
      </c>
      <c r="E5298" s="102">
        <v>0</v>
      </c>
    </row>
    <row r="5299" spans="1:5" s="4" customFormat="1" ht="15.75" customHeight="1" x14ac:dyDescent="0.4">
      <c r="A5299" s="1" t="s">
        <v>18403</v>
      </c>
      <c r="B5299" s="1" t="s">
        <v>18622</v>
      </c>
      <c r="C5299" s="1" t="s">
        <v>8</v>
      </c>
      <c r="D5299" s="1" t="s">
        <v>2231</v>
      </c>
      <c r="E5299" s="102">
        <v>0</v>
      </c>
    </row>
    <row r="5300" spans="1:5" s="4" customFormat="1" ht="15.75" customHeight="1" x14ac:dyDescent="0.4">
      <c r="A5300" s="1" t="s">
        <v>14015</v>
      </c>
      <c r="B5300" s="1" t="s">
        <v>14016</v>
      </c>
      <c r="C5300" s="1" t="s">
        <v>8</v>
      </c>
      <c r="D5300" s="1" t="s">
        <v>2200</v>
      </c>
      <c r="E5300" s="102">
        <v>0</v>
      </c>
    </row>
    <row r="5301" spans="1:5" s="4" customFormat="1" ht="15.75" customHeight="1" x14ac:dyDescent="0.4">
      <c r="A5301" s="1" t="s">
        <v>17611</v>
      </c>
      <c r="B5301" s="1" t="s">
        <v>17612</v>
      </c>
      <c r="C5301" s="1" t="s">
        <v>8</v>
      </c>
      <c r="D5301" s="1" t="s">
        <v>2231</v>
      </c>
      <c r="E5301" s="102">
        <v>0</v>
      </c>
    </row>
    <row r="5302" spans="1:5" s="4" customFormat="1" ht="15.75" customHeight="1" x14ac:dyDescent="0.4">
      <c r="A5302" s="1" t="s">
        <v>18495</v>
      </c>
      <c r="B5302" s="1" t="s">
        <v>18715</v>
      </c>
      <c r="C5302" s="1" t="s">
        <v>9</v>
      </c>
      <c r="D5302" s="1" t="s">
        <v>5567</v>
      </c>
      <c r="E5302" s="102">
        <v>0</v>
      </c>
    </row>
    <row r="5303" spans="1:5" s="4" customFormat="1" ht="15.75" customHeight="1" x14ac:dyDescent="0.4">
      <c r="A5303" s="1" t="s">
        <v>14017</v>
      </c>
      <c r="B5303" s="1" t="s">
        <v>17613</v>
      </c>
      <c r="C5303" s="1" t="s">
        <v>8</v>
      </c>
      <c r="D5303" s="1" t="s">
        <v>1709</v>
      </c>
      <c r="E5303" s="102">
        <v>0</v>
      </c>
    </row>
    <row r="5304" spans="1:5" s="4" customFormat="1" ht="15.75" customHeight="1" x14ac:dyDescent="0.4">
      <c r="A5304" s="1" t="s">
        <v>20070</v>
      </c>
      <c r="B5304" s="1" t="s">
        <v>20071</v>
      </c>
      <c r="C5304" s="1" t="s">
        <v>4</v>
      </c>
      <c r="D5304" s="1" t="s">
        <v>1709</v>
      </c>
      <c r="E5304" s="102">
        <v>0</v>
      </c>
    </row>
    <row r="5305" spans="1:5" s="4" customFormat="1" ht="15.75" customHeight="1" x14ac:dyDescent="0.4">
      <c r="A5305" s="1" t="s">
        <v>17614</v>
      </c>
      <c r="B5305" s="1" t="s">
        <v>19334</v>
      </c>
      <c r="C5305" s="1" t="s">
        <v>11</v>
      </c>
      <c r="D5305" s="1" t="s">
        <v>26</v>
      </c>
      <c r="E5305" s="102">
        <v>0</v>
      </c>
    </row>
    <row r="5306" spans="1:5" s="4" customFormat="1" ht="15.75" customHeight="1" x14ac:dyDescent="0.4">
      <c r="A5306" s="1" t="s">
        <v>17615</v>
      </c>
      <c r="B5306" s="1" t="s">
        <v>17616</v>
      </c>
      <c r="C5306" s="1" t="s">
        <v>11</v>
      </c>
      <c r="D5306" s="1" t="s">
        <v>3686</v>
      </c>
      <c r="E5306" s="102">
        <v>0</v>
      </c>
    </row>
    <row r="5307" spans="1:5" s="4" customFormat="1" ht="15.75" customHeight="1" x14ac:dyDescent="0.4">
      <c r="A5307" s="1" t="s">
        <v>20072</v>
      </c>
      <c r="B5307" s="1" t="s">
        <v>20073</v>
      </c>
      <c r="C5307" s="1" t="s">
        <v>8</v>
      </c>
      <c r="D5307" s="1" t="s">
        <v>2117</v>
      </c>
      <c r="E5307" s="102">
        <v>0</v>
      </c>
    </row>
    <row r="5308" spans="1:5" s="4" customFormat="1" ht="15.75" customHeight="1" x14ac:dyDescent="0.4">
      <c r="A5308" s="1" t="s">
        <v>17617</v>
      </c>
      <c r="B5308" s="1" t="s">
        <v>17618</v>
      </c>
      <c r="C5308" s="1" t="s">
        <v>9</v>
      </c>
      <c r="D5308" s="1" t="s">
        <v>2171</v>
      </c>
      <c r="E5308" s="102">
        <v>0</v>
      </c>
    </row>
    <row r="5309" spans="1:5" s="4" customFormat="1" ht="15.75" customHeight="1" x14ac:dyDescent="0.4">
      <c r="A5309" s="1" t="s">
        <v>20074</v>
      </c>
      <c r="B5309" s="1" t="s">
        <v>20075</v>
      </c>
      <c r="C5309" s="1" t="s">
        <v>8</v>
      </c>
      <c r="D5309" s="1" t="s">
        <v>2117</v>
      </c>
      <c r="E5309" s="102">
        <v>0</v>
      </c>
    </row>
    <row r="5310" spans="1:5" s="4" customFormat="1" ht="15.75" customHeight="1" x14ac:dyDescent="0.4">
      <c r="A5310" s="1" t="s">
        <v>17619</v>
      </c>
      <c r="B5310" s="1" t="s">
        <v>17620</v>
      </c>
      <c r="C5310" s="1" t="s">
        <v>8</v>
      </c>
      <c r="D5310" s="1" t="s">
        <v>2200</v>
      </c>
      <c r="E5310" s="102">
        <v>0</v>
      </c>
    </row>
    <row r="5311" spans="1:5" s="4" customFormat="1" ht="15.75" customHeight="1" x14ac:dyDescent="0.4">
      <c r="A5311" s="1" t="s">
        <v>20076</v>
      </c>
      <c r="B5311" s="1" t="s">
        <v>20077</v>
      </c>
      <c r="C5311" s="1" t="s">
        <v>7</v>
      </c>
      <c r="D5311" s="1" t="s">
        <v>23</v>
      </c>
      <c r="E5311" s="102">
        <v>0</v>
      </c>
    </row>
    <row r="5312" spans="1:5" s="4" customFormat="1" ht="15.75" customHeight="1" x14ac:dyDescent="0.4">
      <c r="A5312" s="1" t="s">
        <v>17621</v>
      </c>
      <c r="B5312" s="1" t="s">
        <v>17622</v>
      </c>
      <c r="C5312" s="1" t="s">
        <v>8</v>
      </c>
      <c r="D5312" s="1" t="s">
        <v>1709</v>
      </c>
      <c r="E5312" s="102">
        <v>0</v>
      </c>
    </row>
    <row r="5313" spans="1:5" s="4" customFormat="1" ht="15.75" customHeight="1" x14ac:dyDescent="0.4">
      <c r="A5313" s="1" t="s">
        <v>17623</v>
      </c>
      <c r="B5313" s="1" t="s">
        <v>17624</v>
      </c>
      <c r="C5313" s="1" t="s">
        <v>11429</v>
      </c>
      <c r="D5313" s="1" t="s">
        <v>3146</v>
      </c>
      <c r="E5313" s="102">
        <v>0</v>
      </c>
    </row>
    <row r="5314" spans="1:5" s="4" customFormat="1" ht="15.75" customHeight="1" x14ac:dyDescent="0.4">
      <c r="A5314" s="1" t="s">
        <v>17625</v>
      </c>
      <c r="B5314" s="1" t="s">
        <v>17626</v>
      </c>
      <c r="C5314" s="1" t="s">
        <v>8</v>
      </c>
      <c r="D5314" s="1" t="s">
        <v>1709</v>
      </c>
      <c r="E5314" s="102">
        <v>0</v>
      </c>
    </row>
    <row r="5315" spans="1:5" s="4" customFormat="1" ht="15.75" customHeight="1" x14ac:dyDescent="0.4">
      <c r="A5315" s="1" t="s">
        <v>17627</v>
      </c>
      <c r="B5315" s="1" t="s">
        <v>17628</v>
      </c>
      <c r="C5315" s="1" t="s">
        <v>8</v>
      </c>
      <c r="D5315" s="1" t="s">
        <v>2334</v>
      </c>
      <c r="E5315" s="102">
        <v>0</v>
      </c>
    </row>
    <row r="5316" spans="1:5" s="4" customFormat="1" ht="15.75" customHeight="1" x14ac:dyDescent="0.4">
      <c r="A5316" s="1" t="s">
        <v>17629</v>
      </c>
      <c r="B5316" s="1" t="s">
        <v>17630</v>
      </c>
      <c r="C5316" s="1" t="s">
        <v>8</v>
      </c>
      <c r="D5316" s="1" t="s">
        <v>2231</v>
      </c>
      <c r="E5316" s="102">
        <v>0</v>
      </c>
    </row>
    <row r="5317" spans="1:5" s="4" customFormat="1" ht="15.75" customHeight="1" x14ac:dyDescent="0.4">
      <c r="A5317" s="1" t="s">
        <v>20078</v>
      </c>
      <c r="B5317" s="1" t="s">
        <v>20079</v>
      </c>
      <c r="C5317" s="1" t="s">
        <v>7</v>
      </c>
      <c r="D5317" s="1" t="s">
        <v>2109</v>
      </c>
      <c r="E5317" s="102">
        <v>0</v>
      </c>
    </row>
    <row r="5318" spans="1:5" s="4" customFormat="1" ht="15.75" customHeight="1" x14ac:dyDescent="0.4">
      <c r="A5318" s="1" t="s">
        <v>18404</v>
      </c>
      <c r="B5318" s="1" t="s">
        <v>18623</v>
      </c>
      <c r="C5318" s="1" t="s">
        <v>8</v>
      </c>
      <c r="D5318" s="1" t="s">
        <v>2231</v>
      </c>
      <c r="E5318" s="102">
        <v>0</v>
      </c>
    </row>
    <row r="5319" spans="1:5" s="4" customFormat="1" ht="15.75" customHeight="1" x14ac:dyDescent="0.4">
      <c r="A5319" s="1" t="s">
        <v>18405</v>
      </c>
      <c r="B5319" s="1" t="s">
        <v>18625</v>
      </c>
      <c r="C5319" s="1" t="s">
        <v>8</v>
      </c>
      <c r="D5319" s="1" t="s">
        <v>2231</v>
      </c>
      <c r="E5319" s="102">
        <v>0</v>
      </c>
    </row>
    <row r="5320" spans="1:5" s="4" customFormat="1" ht="15.75" customHeight="1" x14ac:dyDescent="0.4">
      <c r="A5320" s="1" t="s">
        <v>18406</v>
      </c>
      <c r="B5320" s="1" t="s">
        <v>18626</v>
      </c>
      <c r="C5320" s="1" t="s">
        <v>8</v>
      </c>
      <c r="D5320" s="1" t="s">
        <v>2231</v>
      </c>
      <c r="E5320" s="102">
        <v>0</v>
      </c>
    </row>
    <row r="5321" spans="1:5" s="4" customFormat="1" ht="15.75" customHeight="1" x14ac:dyDescent="0.4">
      <c r="A5321" s="1" t="s">
        <v>18407</v>
      </c>
      <c r="B5321" s="1" t="s">
        <v>18627</v>
      </c>
      <c r="C5321" s="1" t="s">
        <v>8</v>
      </c>
      <c r="D5321" s="1" t="s">
        <v>2231</v>
      </c>
      <c r="E5321" s="102">
        <v>0</v>
      </c>
    </row>
    <row r="5322" spans="1:5" s="4" customFormat="1" ht="15.75" customHeight="1" x14ac:dyDescent="0.4">
      <c r="A5322" s="1" t="s">
        <v>18408</v>
      </c>
      <c r="B5322" s="1" t="s">
        <v>18628</v>
      </c>
      <c r="C5322" s="1" t="s">
        <v>8</v>
      </c>
      <c r="D5322" s="1" t="s">
        <v>2231</v>
      </c>
      <c r="E5322" s="102">
        <v>0</v>
      </c>
    </row>
    <row r="5323" spans="1:5" s="4" customFormat="1" ht="15.75" customHeight="1" x14ac:dyDescent="0.4">
      <c r="A5323" s="1" t="s">
        <v>18409</v>
      </c>
      <c r="B5323" s="1" t="s">
        <v>18629</v>
      </c>
      <c r="C5323" s="1" t="s">
        <v>8</v>
      </c>
      <c r="D5323" s="1" t="s">
        <v>2231</v>
      </c>
      <c r="E5323" s="102">
        <v>0</v>
      </c>
    </row>
    <row r="5324" spans="1:5" s="4" customFormat="1" ht="15.75" customHeight="1" x14ac:dyDescent="0.4">
      <c r="A5324" s="1" t="s">
        <v>18410</v>
      </c>
      <c r="B5324" s="1" t="s">
        <v>18630</v>
      </c>
      <c r="C5324" s="1" t="s">
        <v>8</v>
      </c>
      <c r="D5324" s="1" t="s">
        <v>2231</v>
      </c>
      <c r="E5324" s="102">
        <v>0</v>
      </c>
    </row>
    <row r="5325" spans="1:5" s="4" customFormat="1" ht="15.75" customHeight="1" x14ac:dyDescent="0.4">
      <c r="A5325" s="1" t="s">
        <v>18411</v>
      </c>
      <c r="B5325" s="1" t="s">
        <v>18631</v>
      </c>
      <c r="C5325" s="1" t="s">
        <v>8</v>
      </c>
      <c r="D5325" s="1" t="s">
        <v>2231</v>
      </c>
      <c r="E5325" s="102">
        <v>0</v>
      </c>
    </row>
    <row r="5326" spans="1:5" s="4" customFormat="1" ht="15.75" customHeight="1" x14ac:dyDescent="0.4">
      <c r="A5326" s="1" t="s">
        <v>18412</v>
      </c>
      <c r="B5326" s="1" t="s">
        <v>18632</v>
      </c>
      <c r="C5326" s="1" t="s">
        <v>8</v>
      </c>
      <c r="D5326" s="1" t="s">
        <v>2231</v>
      </c>
      <c r="E5326" s="102">
        <v>0</v>
      </c>
    </row>
    <row r="5327" spans="1:5" s="4" customFormat="1" ht="15.75" customHeight="1" x14ac:dyDescent="0.4">
      <c r="A5327" s="1" t="s">
        <v>18413</v>
      </c>
      <c r="B5327" s="1" t="s">
        <v>18633</v>
      </c>
      <c r="C5327" s="1" t="s">
        <v>8</v>
      </c>
      <c r="D5327" s="1" t="s">
        <v>2231</v>
      </c>
      <c r="E5327" s="102">
        <v>0</v>
      </c>
    </row>
    <row r="5328" spans="1:5" s="4" customFormat="1" ht="15.75" customHeight="1" x14ac:dyDescent="0.4">
      <c r="A5328" s="1" t="s">
        <v>18414</v>
      </c>
      <c r="B5328" s="1" t="s">
        <v>18634</v>
      </c>
      <c r="C5328" s="1" t="s">
        <v>8</v>
      </c>
      <c r="D5328" s="1" t="s">
        <v>2231</v>
      </c>
      <c r="E5328" s="102">
        <v>0</v>
      </c>
    </row>
    <row r="5329" spans="1:5" s="4" customFormat="1" ht="15.75" customHeight="1" x14ac:dyDescent="0.4">
      <c r="A5329" s="1" t="s">
        <v>18415</v>
      </c>
      <c r="B5329" s="1" t="s">
        <v>18635</v>
      </c>
      <c r="C5329" s="1" t="s">
        <v>8</v>
      </c>
      <c r="D5329" s="1" t="s">
        <v>2231</v>
      </c>
      <c r="E5329" s="102">
        <v>0</v>
      </c>
    </row>
    <row r="5330" spans="1:5" s="4" customFormat="1" ht="15.75" customHeight="1" x14ac:dyDescent="0.4">
      <c r="A5330" s="1" t="s">
        <v>18416</v>
      </c>
      <c r="B5330" s="1" t="s">
        <v>18636</v>
      </c>
      <c r="C5330" s="1" t="s">
        <v>8</v>
      </c>
      <c r="D5330" s="1" t="s">
        <v>2231</v>
      </c>
      <c r="E5330" s="102">
        <v>0</v>
      </c>
    </row>
    <row r="5331" spans="1:5" s="4" customFormat="1" ht="15.75" customHeight="1" x14ac:dyDescent="0.4">
      <c r="A5331" s="1" t="s">
        <v>18417</v>
      </c>
      <c r="B5331" s="1" t="s">
        <v>18637</v>
      </c>
      <c r="C5331" s="1" t="s">
        <v>8</v>
      </c>
      <c r="D5331" s="1" t="s">
        <v>2231</v>
      </c>
      <c r="E5331" s="102">
        <v>0</v>
      </c>
    </row>
    <row r="5332" spans="1:5" s="4" customFormat="1" ht="15.75" customHeight="1" x14ac:dyDescent="0.4">
      <c r="A5332" s="1" t="s">
        <v>18418</v>
      </c>
      <c r="B5332" s="1" t="s">
        <v>18641</v>
      </c>
      <c r="C5332" s="1" t="s">
        <v>8</v>
      </c>
      <c r="D5332" s="1" t="s">
        <v>2231</v>
      </c>
      <c r="E5332" s="102">
        <v>0</v>
      </c>
    </row>
    <row r="5333" spans="1:5" s="4" customFormat="1" ht="15.75" customHeight="1" x14ac:dyDescent="0.4">
      <c r="A5333" s="1" t="s">
        <v>18419</v>
      </c>
      <c r="B5333" s="1" t="s">
        <v>18642</v>
      </c>
      <c r="C5333" s="1" t="s">
        <v>8</v>
      </c>
      <c r="D5333" s="1" t="s">
        <v>2231</v>
      </c>
      <c r="E5333" s="102">
        <v>0</v>
      </c>
    </row>
    <row r="5334" spans="1:5" s="4" customFormat="1" ht="15.75" customHeight="1" x14ac:dyDescent="0.4">
      <c r="A5334" s="1" t="s">
        <v>18420</v>
      </c>
      <c r="B5334" s="1" t="s">
        <v>18643</v>
      </c>
      <c r="C5334" s="1" t="s">
        <v>8</v>
      </c>
      <c r="D5334" s="1" t="s">
        <v>2231</v>
      </c>
      <c r="E5334" s="102">
        <v>0</v>
      </c>
    </row>
    <row r="5335" spans="1:5" s="4" customFormat="1" ht="15.75" customHeight="1" x14ac:dyDescent="0.4">
      <c r="A5335" s="1" t="s">
        <v>18421</v>
      </c>
      <c r="B5335" s="1" t="s">
        <v>18644</v>
      </c>
      <c r="C5335" s="1" t="s">
        <v>8</v>
      </c>
      <c r="D5335" s="1" t="s">
        <v>2231</v>
      </c>
      <c r="E5335" s="102">
        <v>0</v>
      </c>
    </row>
    <row r="5336" spans="1:5" s="4" customFormat="1" ht="15.75" customHeight="1" x14ac:dyDescent="0.4">
      <c r="A5336" s="1" t="s">
        <v>18422</v>
      </c>
      <c r="B5336" s="1" t="s">
        <v>18645</v>
      </c>
      <c r="C5336" s="1" t="s">
        <v>8</v>
      </c>
      <c r="D5336" s="1" t="s">
        <v>2231</v>
      </c>
      <c r="E5336" s="102">
        <v>0</v>
      </c>
    </row>
    <row r="5337" spans="1:5" s="4" customFormat="1" ht="15.75" customHeight="1" x14ac:dyDescent="0.4">
      <c r="A5337" s="1" t="s">
        <v>17631</v>
      </c>
      <c r="B5337" s="1" t="s">
        <v>17632</v>
      </c>
      <c r="C5337" s="1" t="s">
        <v>8</v>
      </c>
      <c r="D5337" s="1" t="s">
        <v>1709</v>
      </c>
      <c r="E5337" s="102">
        <v>0</v>
      </c>
    </row>
    <row r="5338" spans="1:5" s="4" customFormat="1" ht="15.75" customHeight="1" x14ac:dyDescent="0.4">
      <c r="A5338" s="1" t="s">
        <v>18423</v>
      </c>
      <c r="B5338" s="1" t="s">
        <v>18646</v>
      </c>
      <c r="C5338" s="1" t="s">
        <v>8</v>
      </c>
      <c r="D5338" s="1" t="s">
        <v>2231</v>
      </c>
      <c r="E5338" s="102">
        <v>0</v>
      </c>
    </row>
    <row r="5339" spans="1:5" s="4" customFormat="1" ht="15.75" customHeight="1" x14ac:dyDescent="0.4">
      <c r="A5339" s="1" t="s">
        <v>18424</v>
      </c>
      <c r="B5339" s="1" t="s">
        <v>18647</v>
      </c>
      <c r="C5339" s="1" t="s">
        <v>8</v>
      </c>
      <c r="D5339" s="1" t="s">
        <v>2231</v>
      </c>
      <c r="E5339" s="102">
        <v>0</v>
      </c>
    </row>
    <row r="5340" spans="1:5" s="4" customFormat="1" ht="15.75" customHeight="1" x14ac:dyDescent="0.4">
      <c r="A5340" s="1" t="s">
        <v>18425</v>
      </c>
      <c r="B5340" s="1" t="s">
        <v>18648</v>
      </c>
      <c r="C5340" s="1" t="s">
        <v>8</v>
      </c>
      <c r="D5340" s="1" t="s">
        <v>2231</v>
      </c>
      <c r="E5340" s="102">
        <v>0</v>
      </c>
    </row>
    <row r="5341" spans="1:5" s="4" customFormat="1" ht="15.75" customHeight="1" x14ac:dyDescent="0.4">
      <c r="A5341" s="1" t="s">
        <v>18426</v>
      </c>
      <c r="B5341" s="1" t="s">
        <v>18649</v>
      </c>
      <c r="C5341" s="1" t="s">
        <v>8</v>
      </c>
      <c r="D5341" s="1" t="s">
        <v>2231</v>
      </c>
      <c r="E5341" s="102">
        <v>0</v>
      </c>
    </row>
    <row r="5342" spans="1:5" s="4" customFormat="1" ht="15.75" customHeight="1" x14ac:dyDescent="0.4">
      <c r="A5342" s="1" t="s">
        <v>18427</v>
      </c>
      <c r="B5342" s="1" t="s">
        <v>18650</v>
      </c>
      <c r="C5342" s="1" t="s">
        <v>8</v>
      </c>
      <c r="D5342" s="1" t="s">
        <v>2231</v>
      </c>
      <c r="E5342" s="102">
        <v>0</v>
      </c>
    </row>
    <row r="5343" spans="1:5" s="4" customFormat="1" ht="15.75" customHeight="1" x14ac:dyDescent="0.4">
      <c r="A5343" s="1" t="s">
        <v>18428</v>
      </c>
      <c r="B5343" s="1" t="s">
        <v>18651</v>
      </c>
      <c r="C5343" s="1" t="s">
        <v>8</v>
      </c>
      <c r="D5343" s="1" t="s">
        <v>2231</v>
      </c>
      <c r="E5343" s="102">
        <v>0</v>
      </c>
    </row>
    <row r="5344" spans="1:5" s="4" customFormat="1" ht="15.75" customHeight="1" x14ac:dyDescent="0.4">
      <c r="A5344" s="1" t="s">
        <v>18429</v>
      </c>
      <c r="B5344" s="1" t="s">
        <v>18652</v>
      </c>
      <c r="C5344" s="1" t="s">
        <v>8</v>
      </c>
      <c r="D5344" s="1" t="s">
        <v>2231</v>
      </c>
      <c r="E5344" s="102">
        <v>0</v>
      </c>
    </row>
    <row r="5345" spans="1:5" s="4" customFormat="1" ht="15.75" customHeight="1" x14ac:dyDescent="0.4">
      <c r="A5345" s="1" t="s">
        <v>18430</v>
      </c>
      <c r="B5345" s="1" t="s">
        <v>18653</v>
      </c>
      <c r="C5345" s="1" t="s">
        <v>8</v>
      </c>
      <c r="D5345" s="1" t="s">
        <v>2231</v>
      </c>
      <c r="E5345" s="102">
        <v>0</v>
      </c>
    </row>
    <row r="5346" spans="1:5" s="4" customFormat="1" ht="15.75" customHeight="1" x14ac:dyDescent="0.4">
      <c r="A5346" s="1" t="s">
        <v>18431</v>
      </c>
      <c r="B5346" s="1" t="s">
        <v>18654</v>
      </c>
      <c r="C5346" s="1" t="s">
        <v>8</v>
      </c>
      <c r="D5346" s="1" t="s">
        <v>2231</v>
      </c>
      <c r="E5346" s="102">
        <v>0</v>
      </c>
    </row>
    <row r="5347" spans="1:5" s="4" customFormat="1" ht="15.75" customHeight="1" x14ac:dyDescent="0.4">
      <c r="A5347" s="1" t="s">
        <v>18432</v>
      </c>
      <c r="B5347" s="1" t="s">
        <v>18655</v>
      </c>
      <c r="C5347" s="1" t="s">
        <v>8</v>
      </c>
      <c r="D5347" s="1" t="s">
        <v>2231</v>
      </c>
      <c r="E5347" s="102">
        <v>0</v>
      </c>
    </row>
    <row r="5348" spans="1:5" s="4" customFormat="1" ht="15.75" customHeight="1" x14ac:dyDescent="0.4">
      <c r="A5348" s="1" t="s">
        <v>18433</v>
      </c>
      <c r="B5348" s="1" t="s">
        <v>18656</v>
      </c>
      <c r="C5348" s="1" t="s">
        <v>8</v>
      </c>
      <c r="D5348" s="1" t="s">
        <v>2231</v>
      </c>
      <c r="E5348" s="102">
        <v>0</v>
      </c>
    </row>
    <row r="5349" spans="1:5" s="4" customFormat="1" ht="15.75" customHeight="1" x14ac:dyDescent="0.4">
      <c r="A5349" s="1" t="s">
        <v>18434</v>
      </c>
      <c r="B5349" s="1" t="s">
        <v>18657</v>
      </c>
      <c r="C5349" s="1" t="s">
        <v>8</v>
      </c>
      <c r="D5349" s="1" t="s">
        <v>2231</v>
      </c>
      <c r="E5349" s="102">
        <v>0</v>
      </c>
    </row>
    <row r="5350" spans="1:5" s="4" customFormat="1" ht="15.75" customHeight="1" x14ac:dyDescent="0.4">
      <c r="A5350" s="1" t="s">
        <v>18435</v>
      </c>
      <c r="B5350" s="1" t="s">
        <v>18658</v>
      </c>
      <c r="C5350" s="1" t="s">
        <v>8</v>
      </c>
      <c r="D5350" s="1" t="s">
        <v>2231</v>
      </c>
      <c r="E5350" s="102">
        <v>0</v>
      </c>
    </row>
    <row r="5351" spans="1:5" s="4" customFormat="1" ht="15.75" customHeight="1" x14ac:dyDescent="0.4">
      <c r="A5351" s="1" t="s">
        <v>18436</v>
      </c>
      <c r="B5351" s="1" t="s">
        <v>18659</v>
      </c>
      <c r="C5351" s="1" t="s">
        <v>8</v>
      </c>
      <c r="D5351" s="1" t="s">
        <v>2231</v>
      </c>
      <c r="E5351" s="102">
        <v>0</v>
      </c>
    </row>
    <row r="5352" spans="1:5" s="4" customFormat="1" ht="15.75" customHeight="1" x14ac:dyDescent="0.4">
      <c r="A5352" s="1" t="s">
        <v>18437</v>
      </c>
      <c r="B5352" s="1" t="s">
        <v>18660</v>
      </c>
      <c r="C5352" s="1" t="s">
        <v>8</v>
      </c>
      <c r="D5352" s="1" t="s">
        <v>2231</v>
      </c>
      <c r="E5352" s="102">
        <v>0</v>
      </c>
    </row>
    <row r="5353" spans="1:5" s="4" customFormat="1" ht="15.75" customHeight="1" x14ac:dyDescent="0.4">
      <c r="A5353" s="1" t="s">
        <v>18438</v>
      </c>
      <c r="B5353" s="1" t="s">
        <v>18661</v>
      </c>
      <c r="C5353" s="1" t="s">
        <v>8</v>
      </c>
      <c r="D5353" s="1" t="s">
        <v>2231</v>
      </c>
      <c r="E5353" s="102">
        <v>0</v>
      </c>
    </row>
    <row r="5354" spans="1:5" s="4" customFormat="1" ht="15.75" customHeight="1" x14ac:dyDescent="0.4">
      <c r="A5354" s="1" t="s">
        <v>18439</v>
      </c>
      <c r="B5354" s="1" t="s">
        <v>18662</v>
      </c>
      <c r="C5354" s="1" t="s">
        <v>8</v>
      </c>
      <c r="D5354" s="1" t="s">
        <v>2231</v>
      </c>
      <c r="E5354" s="102">
        <v>0</v>
      </c>
    </row>
    <row r="5355" spans="1:5" s="4" customFormat="1" ht="15.75" customHeight="1" x14ac:dyDescent="0.4">
      <c r="A5355" s="1" t="s">
        <v>18440</v>
      </c>
      <c r="B5355" s="1" t="s">
        <v>18663</v>
      </c>
      <c r="C5355" s="1" t="s">
        <v>8</v>
      </c>
      <c r="D5355" s="1" t="s">
        <v>2231</v>
      </c>
      <c r="E5355" s="102">
        <v>0</v>
      </c>
    </row>
    <row r="5356" spans="1:5" s="4" customFormat="1" ht="15.75" customHeight="1" x14ac:dyDescent="0.4">
      <c r="A5356" s="1" t="s">
        <v>18441</v>
      </c>
      <c r="B5356" s="1" t="s">
        <v>18664</v>
      </c>
      <c r="C5356" s="1" t="s">
        <v>8</v>
      </c>
      <c r="D5356" s="1" t="s">
        <v>2231</v>
      </c>
      <c r="E5356" s="102">
        <v>0</v>
      </c>
    </row>
    <row r="5357" spans="1:5" s="4" customFormat="1" ht="15.75" customHeight="1" x14ac:dyDescent="0.4">
      <c r="A5357" s="1" t="s">
        <v>18442</v>
      </c>
      <c r="B5357" s="1" t="s">
        <v>18665</v>
      </c>
      <c r="C5357" s="1" t="s">
        <v>8</v>
      </c>
      <c r="D5357" s="1" t="s">
        <v>2231</v>
      </c>
      <c r="E5357" s="102">
        <v>0</v>
      </c>
    </row>
    <row r="5358" spans="1:5" s="4" customFormat="1" ht="15.75" customHeight="1" x14ac:dyDescent="0.4">
      <c r="A5358" s="1" t="s">
        <v>18443</v>
      </c>
      <c r="B5358" s="1" t="s">
        <v>18666</v>
      </c>
      <c r="C5358" s="1" t="s">
        <v>8</v>
      </c>
      <c r="D5358" s="1" t="s">
        <v>2231</v>
      </c>
      <c r="E5358" s="102">
        <v>0</v>
      </c>
    </row>
    <row r="5359" spans="1:5" s="4" customFormat="1" ht="15.75" customHeight="1" x14ac:dyDescent="0.4">
      <c r="A5359" s="1" t="s">
        <v>18444</v>
      </c>
      <c r="B5359" s="1" t="s">
        <v>18667</v>
      </c>
      <c r="C5359" s="1" t="s">
        <v>8</v>
      </c>
      <c r="D5359" s="1" t="s">
        <v>2231</v>
      </c>
      <c r="E5359" s="102">
        <v>0</v>
      </c>
    </row>
    <row r="5360" spans="1:5" s="4" customFormat="1" ht="15.75" customHeight="1" x14ac:dyDescent="0.4">
      <c r="A5360" s="1" t="s">
        <v>18445</v>
      </c>
      <c r="B5360" s="1" t="s">
        <v>18668</v>
      </c>
      <c r="C5360" s="1" t="s">
        <v>8</v>
      </c>
      <c r="D5360" s="1" t="s">
        <v>2231</v>
      </c>
      <c r="E5360" s="102">
        <v>0</v>
      </c>
    </row>
    <row r="5361" spans="1:5" s="4" customFormat="1" ht="15.75" customHeight="1" x14ac:dyDescent="0.4">
      <c r="A5361" s="1" t="s">
        <v>18446</v>
      </c>
      <c r="B5361" s="1" t="s">
        <v>18669</v>
      </c>
      <c r="C5361" s="1" t="s">
        <v>8</v>
      </c>
      <c r="D5361" s="1" t="s">
        <v>2231</v>
      </c>
      <c r="E5361" s="102">
        <v>0</v>
      </c>
    </row>
    <row r="5362" spans="1:5" s="4" customFormat="1" ht="15.75" customHeight="1" x14ac:dyDescent="0.4">
      <c r="A5362" s="1" t="s">
        <v>18447</v>
      </c>
      <c r="B5362" s="1" t="s">
        <v>18671</v>
      </c>
      <c r="C5362" s="1" t="s">
        <v>8</v>
      </c>
      <c r="D5362" s="1" t="s">
        <v>2231</v>
      </c>
      <c r="E5362" s="102">
        <v>0</v>
      </c>
    </row>
    <row r="5363" spans="1:5" s="4" customFormat="1" ht="15.75" customHeight="1" x14ac:dyDescent="0.4">
      <c r="A5363" s="1" t="s">
        <v>18448</v>
      </c>
      <c r="B5363" s="1" t="s">
        <v>18672</v>
      </c>
      <c r="C5363" s="1" t="s">
        <v>8</v>
      </c>
      <c r="D5363" s="1" t="s">
        <v>2231</v>
      </c>
      <c r="E5363" s="102">
        <v>0</v>
      </c>
    </row>
    <row r="5364" spans="1:5" s="4" customFormat="1" ht="15.75" customHeight="1" x14ac:dyDescent="0.4">
      <c r="A5364" s="1" t="s">
        <v>18449</v>
      </c>
      <c r="B5364" s="1" t="s">
        <v>18674</v>
      </c>
      <c r="C5364" s="1" t="s">
        <v>8</v>
      </c>
      <c r="D5364" s="1" t="s">
        <v>2231</v>
      </c>
      <c r="E5364" s="102">
        <v>0</v>
      </c>
    </row>
    <row r="5365" spans="1:5" s="4" customFormat="1" ht="15.75" customHeight="1" x14ac:dyDescent="0.4">
      <c r="A5365" s="1" t="s">
        <v>18450</v>
      </c>
      <c r="B5365" s="1" t="s">
        <v>18675</v>
      </c>
      <c r="C5365" s="1" t="s">
        <v>8</v>
      </c>
      <c r="D5365" s="1" t="s">
        <v>2231</v>
      </c>
      <c r="E5365" s="102">
        <v>0</v>
      </c>
    </row>
    <row r="5366" spans="1:5" s="4" customFormat="1" ht="15.75" customHeight="1" x14ac:dyDescent="0.4">
      <c r="A5366" s="1" t="s">
        <v>18451</v>
      </c>
      <c r="B5366" s="1" t="s">
        <v>18676</v>
      </c>
      <c r="C5366" s="1" t="s">
        <v>8</v>
      </c>
      <c r="D5366" s="1" t="s">
        <v>2231</v>
      </c>
      <c r="E5366" s="102">
        <v>0</v>
      </c>
    </row>
    <row r="5367" spans="1:5" s="4" customFormat="1" ht="15.75" customHeight="1" x14ac:dyDescent="0.4">
      <c r="A5367" s="1" t="s">
        <v>18452</v>
      </c>
      <c r="B5367" s="1" t="s">
        <v>18677</v>
      </c>
      <c r="C5367" s="1" t="s">
        <v>8</v>
      </c>
      <c r="D5367" s="1" t="s">
        <v>2231</v>
      </c>
      <c r="E5367" s="102">
        <v>0</v>
      </c>
    </row>
    <row r="5368" spans="1:5" s="4" customFormat="1" ht="15.75" customHeight="1" x14ac:dyDescent="0.4">
      <c r="A5368" s="1" t="s">
        <v>18453</v>
      </c>
      <c r="B5368" s="1" t="s">
        <v>18678</v>
      </c>
      <c r="C5368" s="1" t="s">
        <v>8</v>
      </c>
      <c r="D5368" s="1" t="s">
        <v>2231</v>
      </c>
      <c r="E5368" s="102">
        <v>0</v>
      </c>
    </row>
    <row r="5369" spans="1:5" s="4" customFormat="1" ht="15.75" customHeight="1" x14ac:dyDescent="0.4">
      <c r="A5369" s="1" t="s">
        <v>18454</v>
      </c>
      <c r="B5369" s="1" t="s">
        <v>18679</v>
      </c>
      <c r="C5369" s="1" t="s">
        <v>8</v>
      </c>
      <c r="D5369" s="1" t="s">
        <v>2231</v>
      </c>
      <c r="E5369" s="102">
        <v>0</v>
      </c>
    </row>
    <row r="5370" spans="1:5" s="4" customFormat="1" ht="15.75" customHeight="1" x14ac:dyDescent="0.4">
      <c r="A5370" s="1" t="s">
        <v>18455</v>
      </c>
      <c r="B5370" s="1" t="s">
        <v>18680</v>
      </c>
      <c r="C5370" s="1" t="s">
        <v>8</v>
      </c>
      <c r="D5370" s="1" t="s">
        <v>2231</v>
      </c>
      <c r="E5370" s="102">
        <v>0</v>
      </c>
    </row>
    <row r="5371" spans="1:5" s="4" customFormat="1" ht="15.75" customHeight="1" x14ac:dyDescent="0.4">
      <c r="A5371" s="1" t="s">
        <v>18456</v>
      </c>
      <c r="B5371" s="1" t="s">
        <v>18681</v>
      </c>
      <c r="C5371" s="1" t="s">
        <v>8</v>
      </c>
      <c r="D5371" s="1" t="s">
        <v>2231</v>
      </c>
      <c r="E5371" s="102">
        <v>0</v>
      </c>
    </row>
    <row r="5372" spans="1:5" s="4" customFormat="1" ht="15.75" customHeight="1" x14ac:dyDescent="0.4">
      <c r="A5372" s="1" t="s">
        <v>18457</v>
      </c>
      <c r="B5372" s="1" t="s">
        <v>18682</v>
      </c>
      <c r="C5372" s="1" t="s">
        <v>8</v>
      </c>
      <c r="D5372" s="1" t="s">
        <v>2231</v>
      </c>
      <c r="E5372" s="102">
        <v>0</v>
      </c>
    </row>
    <row r="5373" spans="1:5" s="4" customFormat="1" ht="15.75" customHeight="1" x14ac:dyDescent="0.4">
      <c r="A5373" s="1" t="s">
        <v>18458</v>
      </c>
      <c r="B5373" s="1" t="s">
        <v>18683</v>
      </c>
      <c r="C5373" s="1" t="s">
        <v>8</v>
      </c>
      <c r="D5373" s="1" t="s">
        <v>2231</v>
      </c>
      <c r="E5373" s="102">
        <v>0</v>
      </c>
    </row>
    <row r="5374" spans="1:5" s="4" customFormat="1" ht="15.75" customHeight="1" x14ac:dyDescent="0.4">
      <c r="A5374" s="1" t="s">
        <v>18459</v>
      </c>
      <c r="B5374" s="1" t="s">
        <v>18684</v>
      </c>
      <c r="C5374" s="1" t="s">
        <v>8</v>
      </c>
      <c r="D5374" s="1" t="s">
        <v>2231</v>
      </c>
      <c r="E5374" s="102">
        <v>0</v>
      </c>
    </row>
    <row r="5375" spans="1:5" s="4" customFormat="1" ht="15.75" customHeight="1" x14ac:dyDescent="0.4">
      <c r="A5375" s="1" t="s">
        <v>18460</v>
      </c>
      <c r="B5375" s="1" t="s">
        <v>18685</v>
      </c>
      <c r="C5375" s="1" t="s">
        <v>8</v>
      </c>
      <c r="D5375" s="1" t="s">
        <v>2231</v>
      </c>
      <c r="E5375" s="102">
        <v>0</v>
      </c>
    </row>
    <row r="5376" spans="1:5" s="4" customFormat="1" ht="15.75" customHeight="1" x14ac:dyDescent="0.4">
      <c r="A5376" s="1" t="s">
        <v>18461</v>
      </c>
      <c r="B5376" s="1" t="s">
        <v>18686</v>
      </c>
      <c r="C5376" s="1" t="s">
        <v>8</v>
      </c>
      <c r="D5376" s="1" t="s">
        <v>2231</v>
      </c>
      <c r="E5376" s="102">
        <v>0</v>
      </c>
    </row>
    <row r="5377" spans="1:5" s="4" customFormat="1" ht="15.75" customHeight="1" x14ac:dyDescent="0.4">
      <c r="A5377" s="1" t="s">
        <v>20080</v>
      </c>
      <c r="B5377" s="1" t="s">
        <v>20081</v>
      </c>
      <c r="C5377" s="1" t="s">
        <v>4</v>
      </c>
      <c r="D5377" s="1" t="s">
        <v>1709</v>
      </c>
      <c r="E5377" s="102">
        <v>0</v>
      </c>
    </row>
    <row r="5378" spans="1:5" s="4" customFormat="1" ht="15.75" customHeight="1" x14ac:dyDescent="0.4">
      <c r="A5378" s="1" t="s">
        <v>20082</v>
      </c>
      <c r="B5378" s="1" t="s">
        <v>20083</v>
      </c>
      <c r="C5378" s="1" t="s">
        <v>4</v>
      </c>
      <c r="D5378" s="1" t="s">
        <v>1709</v>
      </c>
      <c r="E5378" s="102">
        <v>0</v>
      </c>
    </row>
    <row r="5379" spans="1:5" s="4" customFormat="1" ht="15.75" customHeight="1" x14ac:dyDescent="0.4">
      <c r="A5379" s="1" t="s">
        <v>20084</v>
      </c>
      <c r="B5379" s="1" t="s">
        <v>20085</v>
      </c>
      <c r="C5379" s="1" t="s">
        <v>9</v>
      </c>
      <c r="D5379" s="1" t="s">
        <v>2171</v>
      </c>
      <c r="E5379" s="102">
        <v>0</v>
      </c>
    </row>
    <row r="5380" spans="1:5" s="4" customFormat="1" ht="15.75" customHeight="1" x14ac:dyDescent="0.4">
      <c r="A5380" s="1" t="s">
        <v>19691</v>
      </c>
      <c r="B5380" s="1" t="s">
        <v>19692</v>
      </c>
      <c r="C5380" s="1" t="s">
        <v>8</v>
      </c>
      <c r="D5380" s="1" t="s">
        <v>1709</v>
      </c>
      <c r="E5380" s="102">
        <v>0</v>
      </c>
    </row>
    <row r="5381" spans="1:5" s="4" customFormat="1" ht="15.75" customHeight="1" x14ac:dyDescent="0.4">
      <c r="A5381" s="1" t="s">
        <v>17633</v>
      </c>
      <c r="B5381" s="1" t="s">
        <v>17634</v>
      </c>
      <c r="C5381" s="1" t="s">
        <v>9</v>
      </c>
      <c r="D5381" s="1" t="s">
        <v>3686</v>
      </c>
      <c r="E5381" s="102">
        <v>0</v>
      </c>
    </row>
    <row r="5382" spans="1:5" s="4" customFormat="1" ht="15.75" customHeight="1" x14ac:dyDescent="0.4">
      <c r="A5382" s="1" t="s">
        <v>17635</v>
      </c>
      <c r="B5382" s="1" t="s">
        <v>17636</v>
      </c>
      <c r="C5382" s="1" t="s">
        <v>8</v>
      </c>
      <c r="D5382" s="1" t="s">
        <v>2334</v>
      </c>
      <c r="E5382" s="102">
        <v>0</v>
      </c>
    </row>
    <row r="5383" spans="1:5" s="4" customFormat="1" ht="15.75" customHeight="1" x14ac:dyDescent="0.4">
      <c r="A5383" s="1" t="s">
        <v>17637</v>
      </c>
      <c r="B5383" s="1" t="s">
        <v>17638</v>
      </c>
      <c r="C5383" s="1" t="s">
        <v>8</v>
      </c>
      <c r="D5383" s="1" t="s">
        <v>1709</v>
      </c>
      <c r="E5383" s="102">
        <v>0</v>
      </c>
    </row>
    <row r="5384" spans="1:5" s="4" customFormat="1" ht="15.75" customHeight="1" x14ac:dyDescent="0.4">
      <c r="A5384" s="1" t="s">
        <v>17639</v>
      </c>
      <c r="B5384" s="1" t="s">
        <v>17640</v>
      </c>
      <c r="C5384" s="1" t="s">
        <v>8</v>
      </c>
      <c r="D5384" s="1" t="s">
        <v>1709</v>
      </c>
      <c r="E5384" s="102">
        <v>0</v>
      </c>
    </row>
    <row r="5385" spans="1:5" s="4" customFormat="1" ht="15.75" customHeight="1" x14ac:dyDescent="0.4">
      <c r="A5385" s="1" t="s">
        <v>18499</v>
      </c>
      <c r="B5385" s="1" t="s">
        <v>18716</v>
      </c>
      <c r="C5385" s="1" t="s">
        <v>9</v>
      </c>
      <c r="D5385" s="1" t="s">
        <v>2409</v>
      </c>
      <c r="E5385" s="102">
        <v>0</v>
      </c>
    </row>
    <row r="5386" spans="1:5" s="4" customFormat="1" ht="15.75" customHeight="1" x14ac:dyDescent="0.4">
      <c r="A5386" s="1" t="s">
        <v>18500</v>
      </c>
      <c r="B5386" s="1" t="s">
        <v>18717</v>
      </c>
      <c r="C5386" s="1" t="s">
        <v>9</v>
      </c>
      <c r="D5386" s="1" t="s">
        <v>2409</v>
      </c>
      <c r="E5386" s="102">
        <v>0</v>
      </c>
    </row>
    <row r="5387" spans="1:5" s="4" customFormat="1" ht="15.75" customHeight="1" x14ac:dyDescent="0.4">
      <c r="A5387" s="1" t="s">
        <v>20086</v>
      </c>
      <c r="B5387" s="1" t="s">
        <v>20087</v>
      </c>
      <c r="C5387" s="1" t="s">
        <v>9</v>
      </c>
      <c r="D5387" s="1" t="s">
        <v>2751</v>
      </c>
      <c r="E5387" s="102">
        <v>0</v>
      </c>
    </row>
    <row r="5388" spans="1:5" s="4" customFormat="1" ht="15.75" customHeight="1" x14ac:dyDescent="0.4">
      <c r="A5388" s="1" t="s">
        <v>20088</v>
      </c>
      <c r="B5388" s="1" t="s">
        <v>20089</v>
      </c>
      <c r="C5388" s="1" t="s">
        <v>8</v>
      </c>
      <c r="D5388" s="1" t="s">
        <v>1709</v>
      </c>
      <c r="E5388" s="102">
        <v>0</v>
      </c>
    </row>
    <row r="5389" spans="1:5" s="4" customFormat="1" ht="15.75" customHeight="1" x14ac:dyDescent="0.4">
      <c r="A5389" s="1" t="s">
        <v>17641</v>
      </c>
      <c r="B5389" s="1" t="s">
        <v>17642</v>
      </c>
      <c r="C5389" s="1" t="s">
        <v>8</v>
      </c>
      <c r="D5389" s="1" t="s">
        <v>8852</v>
      </c>
      <c r="E5389" s="102">
        <v>0</v>
      </c>
    </row>
    <row r="5390" spans="1:5" s="4" customFormat="1" ht="15.75" customHeight="1" x14ac:dyDescent="0.4">
      <c r="A5390" s="1" t="s">
        <v>20090</v>
      </c>
      <c r="B5390" s="1" t="s">
        <v>20091</v>
      </c>
      <c r="C5390" s="1" t="s">
        <v>9</v>
      </c>
      <c r="D5390" s="1" t="s">
        <v>13389</v>
      </c>
      <c r="E5390" s="102">
        <v>0</v>
      </c>
    </row>
    <row r="5391" spans="1:5" s="4" customFormat="1" ht="15.75" customHeight="1" x14ac:dyDescent="0.4">
      <c r="A5391" s="1" t="s">
        <v>17643</v>
      </c>
      <c r="B5391" s="1" t="s">
        <v>17644</v>
      </c>
      <c r="C5391" s="1" t="s">
        <v>9</v>
      </c>
      <c r="D5391" s="1" t="s">
        <v>2171</v>
      </c>
      <c r="E5391" s="102">
        <v>0</v>
      </c>
    </row>
    <row r="5392" spans="1:5" s="4" customFormat="1" ht="15.75" customHeight="1" x14ac:dyDescent="0.4">
      <c r="A5392" s="1" t="s">
        <v>17645</v>
      </c>
      <c r="B5392" s="1" t="s">
        <v>17646</v>
      </c>
      <c r="C5392" s="1" t="s">
        <v>11</v>
      </c>
      <c r="D5392" s="1" t="s">
        <v>26</v>
      </c>
      <c r="E5392" s="102">
        <v>0</v>
      </c>
    </row>
    <row r="5393" spans="1:5" s="4" customFormat="1" ht="15.75" customHeight="1" x14ac:dyDescent="0.4">
      <c r="A5393" s="1" t="s">
        <v>17647</v>
      </c>
      <c r="B5393" s="1" t="s">
        <v>17648</v>
      </c>
      <c r="C5393" s="1" t="s">
        <v>8</v>
      </c>
      <c r="D5393" s="1" t="s">
        <v>1709</v>
      </c>
      <c r="E5393" s="102">
        <v>0</v>
      </c>
    </row>
    <row r="5394" spans="1:5" s="4" customFormat="1" ht="15.75" customHeight="1" x14ac:dyDescent="0.4">
      <c r="A5394" s="1" t="s">
        <v>17649</v>
      </c>
      <c r="B5394" s="1" t="s">
        <v>17650</v>
      </c>
      <c r="C5394" s="1" t="s">
        <v>8</v>
      </c>
      <c r="D5394" s="1" t="s">
        <v>1709</v>
      </c>
      <c r="E5394" s="102">
        <v>0</v>
      </c>
    </row>
    <row r="5395" spans="1:5" s="4" customFormat="1" ht="15.75" customHeight="1" x14ac:dyDescent="0.4">
      <c r="A5395" s="1" t="s">
        <v>20092</v>
      </c>
      <c r="B5395" s="1" t="s">
        <v>20093</v>
      </c>
      <c r="C5395" s="1" t="s">
        <v>8</v>
      </c>
      <c r="D5395" s="1" t="s">
        <v>1709</v>
      </c>
      <c r="E5395" s="102">
        <v>0</v>
      </c>
    </row>
    <row r="5396" spans="1:5" s="4" customFormat="1" ht="15.75" customHeight="1" x14ac:dyDescent="0.4">
      <c r="A5396" s="1" t="s">
        <v>20094</v>
      </c>
      <c r="B5396" s="1" t="s">
        <v>20095</v>
      </c>
      <c r="C5396" s="1" t="s">
        <v>4</v>
      </c>
      <c r="D5396" s="1" t="s">
        <v>1709</v>
      </c>
      <c r="E5396" s="102">
        <v>0</v>
      </c>
    </row>
    <row r="5397" spans="1:5" s="4" customFormat="1" ht="15.75" customHeight="1" x14ac:dyDescent="0.4">
      <c r="A5397" s="1" t="s">
        <v>20096</v>
      </c>
      <c r="B5397" s="1" t="s">
        <v>20097</v>
      </c>
      <c r="C5397" s="1" t="s">
        <v>4</v>
      </c>
      <c r="D5397" s="1" t="s">
        <v>1709</v>
      </c>
      <c r="E5397" s="102">
        <v>0</v>
      </c>
    </row>
    <row r="5398" spans="1:5" s="4" customFormat="1" ht="15.75" customHeight="1" x14ac:dyDescent="0.4">
      <c r="A5398" s="1" t="s">
        <v>17651</v>
      </c>
      <c r="B5398" s="1" t="s">
        <v>17652</v>
      </c>
      <c r="C5398" s="1" t="s">
        <v>8</v>
      </c>
      <c r="D5398" s="1" t="s">
        <v>23</v>
      </c>
      <c r="E5398" s="102">
        <v>0</v>
      </c>
    </row>
    <row r="5399" spans="1:5" s="4" customFormat="1" ht="15.75" customHeight="1" x14ac:dyDescent="0.4">
      <c r="A5399" s="1" t="s">
        <v>17653</v>
      </c>
      <c r="B5399" s="1" t="s">
        <v>17654</v>
      </c>
      <c r="C5399" s="1" t="s">
        <v>8</v>
      </c>
      <c r="D5399" s="1" t="s">
        <v>2062</v>
      </c>
      <c r="E5399" s="102">
        <v>0</v>
      </c>
    </row>
    <row r="5400" spans="1:5" s="4" customFormat="1" ht="15.75" customHeight="1" x14ac:dyDescent="0.4">
      <c r="A5400" s="1" t="s">
        <v>18462</v>
      </c>
      <c r="B5400" s="1" t="s">
        <v>18687</v>
      </c>
      <c r="C5400" s="1" t="s">
        <v>8</v>
      </c>
      <c r="D5400" s="1" t="s">
        <v>1709</v>
      </c>
      <c r="E5400" s="102">
        <v>0</v>
      </c>
    </row>
    <row r="5401" spans="1:5" s="4" customFormat="1" ht="15.75" customHeight="1" x14ac:dyDescent="0.4">
      <c r="A5401" s="1" t="s">
        <v>18463</v>
      </c>
      <c r="B5401" s="1" t="s">
        <v>18688</v>
      </c>
      <c r="C5401" s="1" t="s">
        <v>8</v>
      </c>
      <c r="D5401" s="1" t="s">
        <v>1709</v>
      </c>
      <c r="E5401" s="102">
        <v>0</v>
      </c>
    </row>
    <row r="5402" spans="1:5" s="4" customFormat="1" ht="15.75" customHeight="1" x14ac:dyDescent="0.4">
      <c r="A5402" s="1" t="s">
        <v>17655</v>
      </c>
      <c r="B5402" s="1" t="s">
        <v>17656</v>
      </c>
      <c r="C5402" s="1" t="s">
        <v>10</v>
      </c>
      <c r="D5402" s="1" t="s">
        <v>17087</v>
      </c>
      <c r="E5402" s="102">
        <v>0</v>
      </c>
    </row>
    <row r="5403" spans="1:5" s="4" customFormat="1" ht="15.75" customHeight="1" x14ac:dyDescent="0.4">
      <c r="A5403" s="1" t="s">
        <v>17657</v>
      </c>
      <c r="B5403" s="1" t="s">
        <v>17658</v>
      </c>
      <c r="C5403" s="1" t="s">
        <v>8</v>
      </c>
      <c r="D5403" s="1" t="s">
        <v>2117</v>
      </c>
      <c r="E5403" s="102">
        <v>0</v>
      </c>
    </row>
    <row r="5404" spans="1:5" s="4" customFormat="1" ht="15.75" customHeight="1" x14ac:dyDescent="0.4">
      <c r="A5404" s="1" t="s">
        <v>18464</v>
      </c>
      <c r="B5404" s="1" t="s">
        <v>18689</v>
      </c>
      <c r="C5404" s="1" t="s">
        <v>8</v>
      </c>
      <c r="D5404" s="1" t="s">
        <v>1709</v>
      </c>
      <c r="E5404" s="102">
        <v>0</v>
      </c>
    </row>
    <row r="5405" spans="1:5" s="4" customFormat="1" ht="15.75" customHeight="1" x14ac:dyDescent="0.4">
      <c r="A5405" s="1" t="s">
        <v>17659</v>
      </c>
      <c r="B5405" s="1" t="s">
        <v>17660</v>
      </c>
      <c r="C5405" s="1" t="s">
        <v>8</v>
      </c>
      <c r="D5405" s="1" t="s">
        <v>2380</v>
      </c>
      <c r="E5405" s="102">
        <v>0</v>
      </c>
    </row>
    <row r="5406" spans="1:5" s="4" customFormat="1" ht="15.75" customHeight="1" x14ac:dyDescent="0.4">
      <c r="A5406" s="1" t="s">
        <v>17661</v>
      </c>
      <c r="B5406" s="1" t="s">
        <v>17662</v>
      </c>
      <c r="C5406" s="1" t="s">
        <v>8</v>
      </c>
      <c r="D5406" s="1" t="s">
        <v>23</v>
      </c>
      <c r="E5406" s="102">
        <v>0</v>
      </c>
    </row>
    <row r="5407" spans="1:5" s="4" customFormat="1" ht="15.75" customHeight="1" x14ac:dyDescent="0.4">
      <c r="A5407" s="1" t="s">
        <v>17663</v>
      </c>
      <c r="B5407" s="1" t="s">
        <v>17664</v>
      </c>
      <c r="C5407" s="1" t="s">
        <v>8</v>
      </c>
      <c r="D5407" s="1" t="s">
        <v>2117</v>
      </c>
      <c r="E5407" s="102">
        <v>0</v>
      </c>
    </row>
    <row r="5408" spans="1:5" s="4" customFormat="1" ht="15.75" customHeight="1" x14ac:dyDescent="0.4">
      <c r="A5408" s="1" t="s">
        <v>17665</v>
      </c>
      <c r="B5408" s="1" t="s">
        <v>17666</v>
      </c>
      <c r="C5408" s="1" t="s">
        <v>11</v>
      </c>
      <c r="D5408" s="1" t="s">
        <v>2062</v>
      </c>
      <c r="E5408" s="102">
        <v>0</v>
      </c>
    </row>
    <row r="5409" spans="1:5" s="4" customFormat="1" ht="15.75" customHeight="1" x14ac:dyDescent="0.4">
      <c r="A5409" s="1" t="s">
        <v>17667</v>
      </c>
      <c r="B5409" s="1" t="s">
        <v>17668</v>
      </c>
      <c r="C5409" s="1" t="s">
        <v>11</v>
      </c>
      <c r="D5409" s="1" t="s">
        <v>2062</v>
      </c>
      <c r="E5409" s="102">
        <v>0</v>
      </c>
    </row>
    <row r="5410" spans="1:5" s="4" customFormat="1" ht="15.75" customHeight="1" x14ac:dyDescent="0.4">
      <c r="A5410" s="1" t="s">
        <v>17669</v>
      </c>
      <c r="B5410" s="1" t="s">
        <v>17670</v>
      </c>
      <c r="C5410" s="1" t="s">
        <v>8</v>
      </c>
      <c r="D5410" s="1" t="s">
        <v>2065</v>
      </c>
      <c r="E5410" s="102">
        <v>0</v>
      </c>
    </row>
    <row r="5411" spans="1:5" s="4" customFormat="1" ht="15.75" customHeight="1" x14ac:dyDescent="0.4">
      <c r="A5411" s="1" t="s">
        <v>17671</v>
      </c>
      <c r="B5411" s="1" t="s">
        <v>17672</v>
      </c>
      <c r="C5411" s="1" t="s">
        <v>9</v>
      </c>
      <c r="D5411" s="1" t="s">
        <v>2171</v>
      </c>
      <c r="E5411" s="102">
        <v>0</v>
      </c>
    </row>
    <row r="5412" spans="1:5" s="4" customFormat="1" ht="15.75" customHeight="1" x14ac:dyDescent="0.4">
      <c r="A5412" s="1" t="s">
        <v>20098</v>
      </c>
      <c r="B5412" s="1" t="s">
        <v>20099</v>
      </c>
      <c r="C5412" s="1" t="s">
        <v>8</v>
      </c>
      <c r="D5412" s="1" t="s">
        <v>2018</v>
      </c>
      <c r="E5412" s="102">
        <v>0</v>
      </c>
    </row>
    <row r="5413" spans="1:5" s="4" customFormat="1" ht="15.75" customHeight="1" x14ac:dyDescent="0.4">
      <c r="A5413" s="1" t="s">
        <v>20100</v>
      </c>
      <c r="B5413" s="1" t="s">
        <v>20101</v>
      </c>
      <c r="C5413" s="1" t="s">
        <v>8</v>
      </c>
      <c r="D5413" s="1" t="s">
        <v>2018</v>
      </c>
      <c r="E5413" s="102">
        <v>0</v>
      </c>
    </row>
    <row r="5414" spans="1:5" s="4" customFormat="1" ht="15.75" customHeight="1" x14ac:dyDescent="0.4">
      <c r="A5414" s="1" t="s">
        <v>20102</v>
      </c>
      <c r="B5414" s="1" t="s">
        <v>20103</v>
      </c>
      <c r="C5414" s="1" t="s">
        <v>8</v>
      </c>
      <c r="D5414" s="1" t="s">
        <v>2018</v>
      </c>
      <c r="E5414" s="102">
        <v>0</v>
      </c>
    </row>
    <row r="5415" spans="1:5" s="4" customFormat="1" ht="15.75" customHeight="1" x14ac:dyDescent="0.4">
      <c r="A5415" s="1" t="s">
        <v>17673</v>
      </c>
      <c r="B5415" s="1" t="s">
        <v>17674</v>
      </c>
      <c r="C5415" s="1" t="s">
        <v>11429</v>
      </c>
      <c r="D5415" s="1" t="s">
        <v>2380</v>
      </c>
      <c r="E5415" s="102">
        <v>0</v>
      </c>
    </row>
    <row r="5416" spans="1:5" s="4" customFormat="1" ht="15.75" customHeight="1" x14ac:dyDescent="0.4">
      <c r="A5416" s="1" t="s">
        <v>17675</v>
      </c>
      <c r="B5416" s="1" t="s">
        <v>17676</v>
      </c>
      <c r="C5416" s="1" t="s">
        <v>11</v>
      </c>
      <c r="D5416" s="1" t="s">
        <v>1999</v>
      </c>
      <c r="E5416" s="102">
        <v>0</v>
      </c>
    </row>
    <row r="5417" spans="1:5" s="4" customFormat="1" ht="15.75" customHeight="1" x14ac:dyDescent="0.4">
      <c r="A5417" s="1" t="s">
        <v>17677</v>
      </c>
      <c r="B5417" s="1" t="s">
        <v>17678</v>
      </c>
      <c r="C5417" s="1" t="s">
        <v>11</v>
      </c>
      <c r="D5417" s="1" t="s">
        <v>1999</v>
      </c>
      <c r="E5417" s="102">
        <v>0</v>
      </c>
    </row>
    <row r="5418" spans="1:5" s="4" customFormat="1" ht="15.75" customHeight="1" x14ac:dyDescent="0.4">
      <c r="A5418" s="1" t="s">
        <v>17679</v>
      </c>
      <c r="B5418" s="1" t="s">
        <v>17680</v>
      </c>
      <c r="C5418" s="1" t="s">
        <v>11</v>
      </c>
      <c r="D5418" s="1" t="s">
        <v>1999</v>
      </c>
      <c r="E5418" s="102">
        <v>0</v>
      </c>
    </row>
    <row r="5419" spans="1:5" s="4" customFormat="1" ht="15.75" customHeight="1" x14ac:dyDescent="0.4">
      <c r="A5419" s="1" t="s">
        <v>17681</v>
      </c>
      <c r="B5419" s="1" t="s">
        <v>17682</v>
      </c>
      <c r="C5419" s="1" t="s">
        <v>11</v>
      </c>
      <c r="D5419" s="1" t="s">
        <v>1999</v>
      </c>
      <c r="E5419" s="102">
        <v>0</v>
      </c>
    </row>
    <row r="5420" spans="1:5" s="4" customFormat="1" ht="15.75" customHeight="1" x14ac:dyDescent="0.4">
      <c r="A5420" s="1" t="s">
        <v>17683</v>
      </c>
      <c r="B5420" s="1" t="s">
        <v>17684</v>
      </c>
      <c r="C5420" s="1" t="s">
        <v>11</v>
      </c>
      <c r="D5420" s="1" t="s">
        <v>1999</v>
      </c>
      <c r="E5420" s="102">
        <v>0</v>
      </c>
    </row>
    <row r="5421" spans="1:5" s="4" customFormat="1" ht="15.75" customHeight="1" x14ac:dyDescent="0.4">
      <c r="A5421" s="1" t="s">
        <v>17685</v>
      </c>
      <c r="B5421" s="1" t="s">
        <v>18624</v>
      </c>
      <c r="C5421" s="1" t="s">
        <v>8</v>
      </c>
      <c r="D5421" s="1" t="s">
        <v>2334</v>
      </c>
      <c r="E5421" s="102">
        <v>0</v>
      </c>
    </row>
    <row r="5422" spans="1:5" s="4" customFormat="1" ht="15.75" customHeight="1" x14ac:dyDescent="0.4">
      <c r="A5422" s="1" t="s">
        <v>17686</v>
      </c>
      <c r="B5422" s="1" t="s">
        <v>17687</v>
      </c>
      <c r="C5422" s="1" t="s">
        <v>8</v>
      </c>
      <c r="D5422" s="1" t="s">
        <v>2117</v>
      </c>
      <c r="E5422" s="102">
        <v>0</v>
      </c>
    </row>
    <row r="5423" spans="1:5" s="4" customFormat="1" ht="15.75" customHeight="1" x14ac:dyDescent="0.4">
      <c r="A5423" s="1" t="s">
        <v>17688</v>
      </c>
      <c r="B5423" s="1" t="s">
        <v>17689</v>
      </c>
      <c r="C5423" s="1" t="s">
        <v>8</v>
      </c>
      <c r="D5423" s="1" t="s">
        <v>2062</v>
      </c>
      <c r="E5423" s="102">
        <v>0</v>
      </c>
    </row>
    <row r="5424" spans="1:5" s="4" customFormat="1" ht="15.75" customHeight="1" x14ac:dyDescent="0.4">
      <c r="A5424" s="1" t="s">
        <v>17690</v>
      </c>
      <c r="B5424" s="1" t="s">
        <v>17691</v>
      </c>
      <c r="C5424" s="1" t="s">
        <v>8</v>
      </c>
      <c r="D5424" s="1" t="s">
        <v>3218</v>
      </c>
      <c r="E5424" s="102">
        <v>0</v>
      </c>
    </row>
    <row r="5425" spans="1:5" s="4" customFormat="1" ht="15.75" customHeight="1" x14ac:dyDescent="0.4">
      <c r="A5425" s="1" t="s">
        <v>17692</v>
      </c>
      <c r="B5425" s="1" t="s">
        <v>17693</v>
      </c>
      <c r="C5425" s="1" t="s">
        <v>8</v>
      </c>
      <c r="D5425" s="1" t="s">
        <v>2065</v>
      </c>
      <c r="E5425" s="102">
        <v>0</v>
      </c>
    </row>
    <row r="5426" spans="1:5" s="4" customFormat="1" ht="15.75" customHeight="1" x14ac:dyDescent="0.4">
      <c r="A5426" s="1" t="s">
        <v>17694</v>
      </c>
      <c r="B5426" s="1" t="s">
        <v>17695</v>
      </c>
      <c r="C5426" s="1" t="s">
        <v>8</v>
      </c>
      <c r="D5426" s="1" t="s">
        <v>2194</v>
      </c>
      <c r="E5426" s="102">
        <v>0</v>
      </c>
    </row>
    <row r="5427" spans="1:5" s="4" customFormat="1" ht="15.75" customHeight="1" x14ac:dyDescent="0.4">
      <c r="A5427" s="1" t="s">
        <v>17696</v>
      </c>
      <c r="B5427" s="1" t="s">
        <v>17697</v>
      </c>
      <c r="C5427" s="1" t="s">
        <v>8</v>
      </c>
      <c r="D5427" s="1" t="s">
        <v>2782</v>
      </c>
      <c r="E5427" s="102">
        <v>0</v>
      </c>
    </row>
    <row r="5428" spans="1:5" s="4" customFormat="1" ht="15.75" customHeight="1" x14ac:dyDescent="0.4">
      <c r="A5428" s="1" t="s">
        <v>18465</v>
      </c>
      <c r="B5428" s="1" t="s">
        <v>18690</v>
      </c>
      <c r="C5428" s="1" t="s">
        <v>8</v>
      </c>
      <c r="D5428" s="1" t="s">
        <v>1709</v>
      </c>
      <c r="E5428" s="102">
        <v>0</v>
      </c>
    </row>
    <row r="5429" spans="1:5" s="4" customFormat="1" ht="15.75" customHeight="1" x14ac:dyDescent="0.4">
      <c r="A5429" s="1" t="s">
        <v>18466</v>
      </c>
      <c r="B5429" s="1" t="s">
        <v>18691</v>
      </c>
      <c r="C5429" s="1" t="s">
        <v>8</v>
      </c>
      <c r="D5429" s="1" t="s">
        <v>23</v>
      </c>
      <c r="E5429" s="102">
        <v>0</v>
      </c>
    </row>
    <row r="5430" spans="1:5" s="4" customFormat="1" ht="15.75" customHeight="1" x14ac:dyDescent="0.4">
      <c r="A5430" s="1" t="s">
        <v>18467</v>
      </c>
      <c r="B5430" s="1" t="s">
        <v>18692</v>
      </c>
      <c r="C5430" s="1" t="s">
        <v>8</v>
      </c>
      <c r="D5430" s="1" t="s">
        <v>1709</v>
      </c>
      <c r="E5430" s="102">
        <v>0</v>
      </c>
    </row>
    <row r="5431" spans="1:5" s="4" customFormat="1" ht="15.75" customHeight="1" x14ac:dyDescent="0.4">
      <c r="A5431" s="1" t="s">
        <v>18468</v>
      </c>
      <c r="B5431" s="1" t="s">
        <v>18693</v>
      </c>
      <c r="C5431" s="1" t="s">
        <v>8</v>
      </c>
      <c r="D5431" s="1" t="s">
        <v>2117</v>
      </c>
      <c r="E5431" s="102">
        <v>0</v>
      </c>
    </row>
    <row r="5432" spans="1:5" s="4" customFormat="1" ht="15.75" customHeight="1" x14ac:dyDescent="0.4">
      <c r="A5432" s="1" t="s">
        <v>17698</v>
      </c>
      <c r="B5432" s="1" t="s">
        <v>19348</v>
      </c>
      <c r="C5432" s="1" t="s">
        <v>8</v>
      </c>
      <c r="D5432" s="1" t="s">
        <v>3074</v>
      </c>
      <c r="E5432" s="102">
        <v>0</v>
      </c>
    </row>
    <row r="5433" spans="1:5" s="4" customFormat="1" ht="15.75" customHeight="1" x14ac:dyDescent="0.4">
      <c r="A5433" s="1" t="s">
        <v>17699</v>
      </c>
      <c r="B5433" s="1" t="s">
        <v>17700</v>
      </c>
      <c r="C5433" s="1" t="s">
        <v>8</v>
      </c>
      <c r="D5433" s="1" t="s">
        <v>2598</v>
      </c>
      <c r="E5433" s="102">
        <v>0</v>
      </c>
    </row>
    <row r="5434" spans="1:5" s="4" customFormat="1" ht="15.75" customHeight="1" x14ac:dyDescent="0.4">
      <c r="A5434" s="1" t="s">
        <v>17701</v>
      </c>
      <c r="B5434" s="1" t="s">
        <v>17702</v>
      </c>
      <c r="C5434" s="1" t="s">
        <v>8</v>
      </c>
      <c r="D5434" s="1" t="s">
        <v>1985</v>
      </c>
      <c r="E5434" s="102">
        <v>0</v>
      </c>
    </row>
    <row r="5435" spans="1:5" s="4" customFormat="1" ht="15.75" customHeight="1" x14ac:dyDescent="0.4">
      <c r="A5435" s="1" t="s">
        <v>20104</v>
      </c>
      <c r="B5435" s="1" t="s">
        <v>20105</v>
      </c>
      <c r="C5435" s="1" t="s">
        <v>7</v>
      </c>
      <c r="D5435" s="1" t="s">
        <v>9006</v>
      </c>
      <c r="E5435" s="102">
        <v>0</v>
      </c>
    </row>
    <row r="5436" spans="1:5" s="4" customFormat="1" ht="15.75" customHeight="1" x14ac:dyDescent="0.4">
      <c r="A5436" s="1" t="s">
        <v>17703</v>
      </c>
      <c r="B5436" s="1" t="s">
        <v>19349</v>
      </c>
      <c r="C5436" s="1" t="s">
        <v>8</v>
      </c>
      <c r="D5436" s="1" t="s">
        <v>2117</v>
      </c>
      <c r="E5436" s="102">
        <v>0</v>
      </c>
    </row>
    <row r="5437" spans="1:5" s="4" customFormat="1" ht="15.75" customHeight="1" x14ac:dyDescent="0.4">
      <c r="A5437" s="1" t="s">
        <v>17704</v>
      </c>
      <c r="B5437" s="1" t="s">
        <v>19350</v>
      </c>
      <c r="C5437" s="1" t="s">
        <v>8</v>
      </c>
      <c r="D5437" s="1" t="s">
        <v>2117</v>
      </c>
      <c r="E5437" s="102">
        <v>0</v>
      </c>
    </row>
    <row r="5438" spans="1:5" s="4" customFormat="1" ht="15.75" customHeight="1" x14ac:dyDescent="0.4">
      <c r="A5438" s="1" t="s">
        <v>17705</v>
      </c>
      <c r="B5438" s="1" t="s">
        <v>19351</v>
      </c>
      <c r="C5438" s="1" t="s">
        <v>8</v>
      </c>
      <c r="D5438" s="1" t="s">
        <v>2117</v>
      </c>
      <c r="E5438" s="102">
        <v>0</v>
      </c>
    </row>
    <row r="5439" spans="1:5" s="4" customFormat="1" ht="15.75" customHeight="1" x14ac:dyDescent="0.4">
      <c r="A5439" s="1" t="s">
        <v>17706</v>
      </c>
      <c r="B5439" s="1" t="s">
        <v>19352</v>
      </c>
      <c r="C5439" s="1" t="s">
        <v>8</v>
      </c>
      <c r="D5439" s="1" t="s">
        <v>1985</v>
      </c>
      <c r="E5439" s="102">
        <v>0</v>
      </c>
    </row>
    <row r="5440" spans="1:5" s="4" customFormat="1" ht="15.75" customHeight="1" x14ac:dyDescent="0.4">
      <c r="A5440" s="1" t="s">
        <v>17707</v>
      </c>
      <c r="B5440" s="1" t="s">
        <v>19353</v>
      </c>
      <c r="C5440" s="1" t="s">
        <v>8</v>
      </c>
      <c r="D5440" s="1" t="s">
        <v>1985</v>
      </c>
      <c r="E5440" s="102">
        <v>0</v>
      </c>
    </row>
    <row r="5441" spans="1:5" s="4" customFormat="1" ht="15.75" customHeight="1" x14ac:dyDescent="0.4">
      <c r="A5441" s="1" t="s">
        <v>17708</v>
      </c>
      <c r="B5441" s="1" t="s">
        <v>19354</v>
      </c>
      <c r="C5441" s="1" t="s">
        <v>8</v>
      </c>
      <c r="D5441" s="1" t="s">
        <v>1985</v>
      </c>
      <c r="E5441" s="102">
        <v>0</v>
      </c>
    </row>
    <row r="5442" spans="1:5" s="4" customFormat="1" ht="15.75" customHeight="1" x14ac:dyDescent="0.4">
      <c r="A5442" s="1" t="s">
        <v>17709</v>
      </c>
      <c r="B5442" s="1" t="s">
        <v>19355</v>
      </c>
      <c r="C5442" s="1" t="s">
        <v>8</v>
      </c>
      <c r="D5442" s="1" t="s">
        <v>2200</v>
      </c>
      <c r="E5442" s="102">
        <v>0</v>
      </c>
    </row>
    <row r="5443" spans="1:5" s="4" customFormat="1" ht="15.75" customHeight="1" x14ac:dyDescent="0.4">
      <c r="A5443" s="1" t="s">
        <v>17710</v>
      </c>
      <c r="B5443" s="1" t="s">
        <v>19356</v>
      </c>
      <c r="C5443" s="1" t="s">
        <v>8</v>
      </c>
      <c r="D5443" s="1" t="s">
        <v>2200</v>
      </c>
      <c r="E5443" s="102">
        <v>0</v>
      </c>
    </row>
    <row r="5444" spans="1:5" s="4" customFormat="1" ht="15.75" customHeight="1" x14ac:dyDescent="0.4">
      <c r="A5444" s="1" t="s">
        <v>17711</v>
      </c>
      <c r="B5444" s="1" t="s">
        <v>19357</v>
      </c>
      <c r="C5444" s="1" t="s">
        <v>8</v>
      </c>
      <c r="D5444" s="1" t="s">
        <v>2200</v>
      </c>
      <c r="E5444" s="102">
        <v>0</v>
      </c>
    </row>
    <row r="5445" spans="1:5" s="4" customFormat="1" ht="15.75" customHeight="1" x14ac:dyDescent="0.4">
      <c r="A5445" s="1" t="s">
        <v>18469</v>
      </c>
      <c r="B5445" s="1" t="s">
        <v>18694</v>
      </c>
      <c r="C5445" s="1" t="s">
        <v>8</v>
      </c>
      <c r="D5445" s="1" t="s">
        <v>1985</v>
      </c>
      <c r="E5445" s="102">
        <v>0</v>
      </c>
    </row>
    <row r="5446" spans="1:5" s="4" customFormat="1" ht="15.75" customHeight="1" x14ac:dyDescent="0.4">
      <c r="A5446" s="1" t="s">
        <v>17712</v>
      </c>
      <c r="B5446" s="1" t="s">
        <v>17713</v>
      </c>
      <c r="C5446" s="1" t="s">
        <v>8</v>
      </c>
      <c r="D5446" s="1" t="s">
        <v>1985</v>
      </c>
      <c r="E5446" s="102">
        <v>0</v>
      </c>
    </row>
    <row r="5447" spans="1:5" s="4" customFormat="1" ht="15.75" customHeight="1" x14ac:dyDescent="0.4">
      <c r="A5447" s="1" t="s">
        <v>17714</v>
      </c>
      <c r="B5447" s="1" t="s">
        <v>17715</v>
      </c>
      <c r="C5447" s="1" t="s">
        <v>8</v>
      </c>
      <c r="D5447" s="1" t="s">
        <v>4233</v>
      </c>
      <c r="E5447" s="102">
        <v>0</v>
      </c>
    </row>
    <row r="5448" spans="1:5" s="4" customFormat="1" ht="15.75" customHeight="1" x14ac:dyDescent="0.4">
      <c r="A5448" s="1" t="s">
        <v>17716</v>
      </c>
      <c r="B5448" s="1" t="s">
        <v>19358</v>
      </c>
      <c r="C5448" s="1" t="s">
        <v>8</v>
      </c>
      <c r="D5448" s="1" t="s">
        <v>8127</v>
      </c>
      <c r="E5448" s="102">
        <v>0</v>
      </c>
    </row>
    <row r="5449" spans="1:5" s="4" customFormat="1" ht="15.75" customHeight="1" x14ac:dyDescent="0.4">
      <c r="A5449" s="1" t="s">
        <v>17717</v>
      </c>
      <c r="B5449" s="1" t="s">
        <v>17718</v>
      </c>
      <c r="C5449" s="1" t="s">
        <v>8</v>
      </c>
      <c r="D5449" s="1" t="s">
        <v>2117</v>
      </c>
      <c r="E5449" s="102">
        <v>0</v>
      </c>
    </row>
    <row r="5450" spans="1:5" s="4" customFormat="1" ht="15.75" customHeight="1" x14ac:dyDescent="0.4">
      <c r="A5450" s="1" t="s">
        <v>20106</v>
      </c>
      <c r="B5450" s="1" t="s">
        <v>20107</v>
      </c>
      <c r="C5450" s="1" t="s">
        <v>7</v>
      </c>
      <c r="D5450" s="1" t="s">
        <v>5730</v>
      </c>
      <c r="E5450" s="102">
        <v>0</v>
      </c>
    </row>
    <row r="5451" spans="1:5" s="4" customFormat="1" ht="15.75" customHeight="1" x14ac:dyDescent="0.4">
      <c r="A5451" s="1" t="s">
        <v>17719</v>
      </c>
      <c r="B5451" s="1" t="s">
        <v>17720</v>
      </c>
      <c r="C5451" s="1" t="s">
        <v>8</v>
      </c>
      <c r="D5451" s="1" t="s">
        <v>1985</v>
      </c>
      <c r="E5451" s="102">
        <v>0</v>
      </c>
    </row>
    <row r="5452" spans="1:5" s="4" customFormat="1" ht="15.75" customHeight="1" x14ac:dyDescent="0.4">
      <c r="A5452" s="1" t="s">
        <v>18470</v>
      </c>
      <c r="B5452" s="1" t="s">
        <v>18695</v>
      </c>
      <c r="C5452" s="1" t="s">
        <v>8</v>
      </c>
      <c r="D5452" s="1" t="s">
        <v>16</v>
      </c>
      <c r="E5452" s="102">
        <v>0</v>
      </c>
    </row>
    <row r="5453" spans="1:5" s="4" customFormat="1" ht="15.75" customHeight="1" x14ac:dyDescent="0.4">
      <c r="A5453" s="1" t="s">
        <v>18471</v>
      </c>
      <c r="B5453" s="1" t="s">
        <v>18696</v>
      </c>
      <c r="C5453" s="1" t="s">
        <v>8</v>
      </c>
      <c r="D5453" s="1" t="s">
        <v>16</v>
      </c>
      <c r="E5453" s="102">
        <v>0</v>
      </c>
    </row>
    <row r="5454" spans="1:5" s="4" customFormat="1" ht="15.75" customHeight="1" x14ac:dyDescent="0.4">
      <c r="A5454" s="1" t="s">
        <v>17722</v>
      </c>
      <c r="B5454" s="1" t="s">
        <v>17723</v>
      </c>
      <c r="C5454" s="1" t="s">
        <v>8</v>
      </c>
      <c r="D5454" s="1" t="s">
        <v>3416</v>
      </c>
      <c r="E5454" s="102">
        <v>0</v>
      </c>
    </row>
    <row r="5455" spans="1:5" s="4" customFormat="1" ht="15.75" customHeight="1" x14ac:dyDescent="0.4">
      <c r="A5455" s="1" t="s">
        <v>19693</v>
      </c>
      <c r="B5455" s="1" t="s">
        <v>19694</v>
      </c>
      <c r="C5455" s="1" t="s">
        <v>11</v>
      </c>
      <c r="D5455" s="1" t="s">
        <v>2117</v>
      </c>
      <c r="E5455" s="102">
        <v>0</v>
      </c>
    </row>
    <row r="5456" spans="1:5" s="4" customFormat="1" ht="15.75" customHeight="1" x14ac:dyDescent="0.4">
      <c r="A5456" s="1" t="s">
        <v>19695</v>
      </c>
      <c r="B5456" s="1" t="s">
        <v>19696</v>
      </c>
      <c r="C5456" s="1" t="s">
        <v>11</v>
      </c>
      <c r="D5456" s="1" t="s">
        <v>2065</v>
      </c>
      <c r="E5456" s="102">
        <v>0</v>
      </c>
    </row>
    <row r="5457" spans="1:5" s="4" customFormat="1" ht="15.75" customHeight="1" x14ac:dyDescent="0.4">
      <c r="A5457" s="1" t="s">
        <v>18385</v>
      </c>
      <c r="B5457" s="1" t="s">
        <v>18605</v>
      </c>
      <c r="C5457" s="1" t="s">
        <v>8</v>
      </c>
      <c r="D5457" s="1" t="s">
        <v>1709</v>
      </c>
      <c r="E5457" s="102">
        <v>0</v>
      </c>
    </row>
    <row r="5458" spans="1:5" s="4" customFormat="1" ht="15.75" customHeight="1" x14ac:dyDescent="0.4">
      <c r="A5458" s="1" t="s">
        <v>17724</v>
      </c>
      <c r="B5458" s="1" t="s">
        <v>17700</v>
      </c>
      <c r="C5458" s="1" t="s">
        <v>8</v>
      </c>
      <c r="D5458" s="1" t="s">
        <v>2598</v>
      </c>
      <c r="E5458" s="102">
        <v>0</v>
      </c>
    </row>
    <row r="5459" spans="1:5" s="4" customFormat="1" ht="15.75" customHeight="1" x14ac:dyDescent="0.4">
      <c r="A5459" s="1" t="s">
        <v>20108</v>
      </c>
      <c r="B5459" s="1" t="s">
        <v>20109</v>
      </c>
      <c r="C5459" s="1" t="s">
        <v>8</v>
      </c>
      <c r="D5459" s="1" t="s">
        <v>23</v>
      </c>
      <c r="E5459" s="102">
        <v>0</v>
      </c>
    </row>
    <row r="5460" spans="1:5" s="4" customFormat="1" ht="15.75" customHeight="1" x14ac:dyDescent="0.4">
      <c r="A5460" s="1" t="s">
        <v>20110</v>
      </c>
      <c r="B5460" s="1" t="s">
        <v>20111</v>
      </c>
      <c r="C5460" s="1" t="s">
        <v>8</v>
      </c>
      <c r="D5460" s="1" t="s">
        <v>23</v>
      </c>
      <c r="E5460" s="102">
        <v>0</v>
      </c>
    </row>
    <row r="5461" spans="1:5" s="4" customFormat="1" ht="15.75" customHeight="1" x14ac:dyDescent="0.4">
      <c r="A5461" s="1" t="s">
        <v>18472</v>
      </c>
      <c r="B5461" s="1" t="s">
        <v>18697</v>
      </c>
      <c r="C5461" s="1" t="s">
        <v>8</v>
      </c>
      <c r="D5461" s="1" t="s">
        <v>2117</v>
      </c>
      <c r="E5461" s="102">
        <v>0</v>
      </c>
    </row>
    <row r="5462" spans="1:5" s="4" customFormat="1" ht="15.75" customHeight="1" x14ac:dyDescent="0.4">
      <c r="A5462" s="1" t="s">
        <v>18473</v>
      </c>
      <c r="B5462" s="1" t="s">
        <v>18698</v>
      </c>
      <c r="C5462" s="1" t="s">
        <v>8</v>
      </c>
      <c r="D5462" s="1" t="s">
        <v>2117</v>
      </c>
      <c r="E5462" s="102">
        <v>0</v>
      </c>
    </row>
    <row r="5463" spans="1:5" s="4" customFormat="1" ht="15.75" customHeight="1" x14ac:dyDescent="0.4">
      <c r="A5463" s="1" t="s">
        <v>18474</v>
      </c>
      <c r="B5463" s="1" t="s">
        <v>18699</v>
      </c>
      <c r="C5463" s="1" t="s">
        <v>8</v>
      </c>
      <c r="D5463" s="1" t="s">
        <v>2065</v>
      </c>
      <c r="E5463" s="102">
        <v>0</v>
      </c>
    </row>
    <row r="5464" spans="1:5" s="4" customFormat="1" ht="15.75" customHeight="1" x14ac:dyDescent="0.4">
      <c r="A5464" s="1" t="s">
        <v>18512</v>
      </c>
      <c r="B5464" s="1" t="s">
        <v>18718</v>
      </c>
      <c r="C5464" s="1" t="s">
        <v>11</v>
      </c>
      <c r="D5464" s="1" t="s">
        <v>1999</v>
      </c>
      <c r="E5464" s="102">
        <v>0</v>
      </c>
    </row>
    <row r="5465" spans="1:5" s="4" customFormat="1" ht="15.75" customHeight="1" x14ac:dyDescent="0.4">
      <c r="A5465" s="1" t="s">
        <v>18325</v>
      </c>
      <c r="B5465" s="1" t="s">
        <v>18555</v>
      </c>
      <c r="C5465" s="1" t="s">
        <v>7</v>
      </c>
      <c r="D5465" s="1" t="s">
        <v>2109</v>
      </c>
      <c r="E5465" s="102">
        <v>0</v>
      </c>
    </row>
    <row r="5466" spans="1:5" s="4" customFormat="1" ht="15.75" customHeight="1" x14ac:dyDescent="0.4">
      <c r="A5466" s="1" t="s">
        <v>17725</v>
      </c>
      <c r="B5466" s="1" t="s">
        <v>18638</v>
      </c>
      <c r="C5466" s="1" t="s">
        <v>8</v>
      </c>
      <c r="D5466" s="1" t="s">
        <v>2065</v>
      </c>
      <c r="E5466" s="102">
        <v>0</v>
      </c>
    </row>
    <row r="5467" spans="1:5" s="4" customFormat="1" ht="15.75" customHeight="1" x14ac:dyDescent="0.4">
      <c r="A5467" s="1" t="s">
        <v>17726</v>
      </c>
      <c r="B5467" s="1" t="s">
        <v>18639</v>
      </c>
      <c r="C5467" s="1" t="s">
        <v>8</v>
      </c>
      <c r="D5467" s="1" t="s">
        <v>8127</v>
      </c>
      <c r="E5467" s="102">
        <v>0</v>
      </c>
    </row>
    <row r="5468" spans="1:5" s="4" customFormat="1" ht="15.75" customHeight="1" x14ac:dyDescent="0.4">
      <c r="A5468" s="1" t="s">
        <v>17727</v>
      </c>
      <c r="B5468" s="1" t="s">
        <v>18640</v>
      </c>
      <c r="C5468" s="1" t="s">
        <v>8</v>
      </c>
      <c r="D5468" s="1" t="s">
        <v>2117</v>
      </c>
      <c r="E5468" s="102">
        <v>0</v>
      </c>
    </row>
    <row r="5469" spans="1:5" s="4" customFormat="1" ht="15.75" customHeight="1" x14ac:dyDescent="0.4">
      <c r="A5469" s="1" t="s">
        <v>19697</v>
      </c>
      <c r="B5469" s="1" t="s">
        <v>19698</v>
      </c>
      <c r="C5469" s="1" t="s">
        <v>11</v>
      </c>
      <c r="D5469" s="1" t="s">
        <v>26</v>
      </c>
      <c r="E5469" s="102">
        <v>0</v>
      </c>
    </row>
    <row r="5470" spans="1:5" s="4" customFormat="1" ht="15.75" customHeight="1" x14ac:dyDescent="0.4">
      <c r="A5470" s="1" t="s">
        <v>20112</v>
      </c>
      <c r="B5470" s="1" t="s">
        <v>20113</v>
      </c>
      <c r="C5470" s="1" t="s">
        <v>11</v>
      </c>
      <c r="D5470" s="1" t="s">
        <v>2432</v>
      </c>
      <c r="E5470" s="102">
        <v>0</v>
      </c>
    </row>
    <row r="5471" spans="1:5" s="4" customFormat="1" ht="15.75" customHeight="1" x14ac:dyDescent="0.4">
      <c r="A5471" s="1" t="s">
        <v>17728</v>
      </c>
      <c r="B5471" s="1" t="s">
        <v>17729</v>
      </c>
      <c r="C5471" s="1" t="s">
        <v>7</v>
      </c>
      <c r="D5471" s="1" t="s">
        <v>1995</v>
      </c>
      <c r="E5471" s="102">
        <v>0</v>
      </c>
    </row>
    <row r="5472" spans="1:5" s="4" customFormat="1" ht="15.75" customHeight="1" x14ac:dyDescent="0.4">
      <c r="A5472" s="1" t="s">
        <v>18475</v>
      </c>
      <c r="B5472" s="1" t="s">
        <v>19552</v>
      </c>
      <c r="C5472" s="1" t="s">
        <v>8</v>
      </c>
      <c r="D5472" s="1" t="s">
        <v>8911</v>
      </c>
      <c r="E5472" s="102">
        <v>0</v>
      </c>
    </row>
    <row r="5473" spans="1:5" s="4" customFormat="1" ht="15.75" customHeight="1" x14ac:dyDescent="0.4">
      <c r="A5473" s="1" t="s">
        <v>17730</v>
      </c>
      <c r="B5473" s="1" t="s">
        <v>17731</v>
      </c>
      <c r="C5473" s="1" t="s">
        <v>8</v>
      </c>
      <c r="D5473" s="1" t="s">
        <v>1985</v>
      </c>
      <c r="E5473" s="102">
        <v>0</v>
      </c>
    </row>
    <row r="5474" spans="1:5" s="4" customFormat="1" ht="15.75" customHeight="1" x14ac:dyDescent="0.4">
      <c r="A5474" s="1" t="s">
        <v>17732</v>
      </c>
      <c r="B5474" s="1" t="s">
        <v>17733</v>
      </c>
      <c r="C5474" s="1" t="s">
        <v>8</v>
      </c>
      <c r="D5474" s="1" t="s">
        <v>1985</v>
      </c>
      <c r="E5474" s="102">
        <v>0</v>
      </c>
    </row>
    <row r="5475" spans="1:5" s="4" customFormat="1" ht="15.75" customHeight="1" x14ac:dyDescent="0.4">
      <c r="A5475" s="1" t="s">
        <v>18476</v>
      </c>
      <c r="B5475" s="1" t="s">
        <v>18700</v>
      </c>
      <c r="C5475" s="1" t="s">
        <v>8</v>
      </c>
      <c r="D5475" s="1" t="s">
        <v>2200</v>
      </c>
      <c r="E5475" s="102">
        <v>0</v>
      </c>
    </row>
    <row r="5476" spans="1:5" s="4" customFormat="1" ht="15.75" customHeight="1" x14ac:dyDescent="0.4">
      <c r="A5476" s="1" t="s">
        <v>18477</v>
      </c>
      <c r="B5476" s="1" t="s">
        <v>18702</v>
      </c>
      <c r="C5476" s="1" t="s">
        <v>8</v>
      </c>
      <c r="D5476" s="1" t="s">
        <v>2200</v>
      </c>
      <c r="E5476" s="102">
        <v>0</v>
      </c>
    </row>
    <row r="5477" spans="1:5" s="4" customFormat="1" ht="15.75" customHeight="1" x14ac:dyDescent="0.4">
      <c r="A5477" s="1" t="s">
        <v>19699</v>
      </c>
      <c r="B5477" s="1" t="s">
        <v>19700</v>
      </c>
      <c r="C5477" s="1" t="s">
        <v>9</v>
      </c>
      <c r="D5477" s="1" t="s">
        <v>19568</v>
      </c>
      <c r="E5477" s="102">
        <v>0</v>
      </c>
    </row>
    <row r="5478" spans="1:5" s="4" customFormat="1" ht="15.75" customHeight="1" x14ac:dyDescent="0.4">
      <c r="A5478" s="1" t="s">
        <v>18501</v>
      </c>
      <c r="B5478" s="1" t="s">
        <v>18719</v>
      </c>
      <c r="C5478" s="1" t="s">
        <v>9</v>
      </c>
      <c r="D5478" s="1" t="s">
        <v>2171</v>
      </c>
      <c r="E5478" s="102">
        <v>0</v>
      </c>
    </row>
    <row r="5479" spans="1:5" s="4" customFormat="1" ht="15.75" customHeight="1" x14ac:dyDescent="0.4">
      <c r="A5479" s="1" t="s">
        <v>18386</v>
      </c>
      <c r="B5479" s="1" t="s">
        <v>18606</v>
      </c>
      <c r="C5479" s="1" t="s">
        <v>8</v>
      </c>
      <c r="D5479" s="1" t="s">
        <v>2071</v>
      </c>
      <c r="E5479" s="102">
        <v>0</v>
      </c>
    </row>
    <row r="5480" spans="1:5" s="4" customFormat="1" ht="15.75" customHeight="1" x14ac:dyDescent="0.4">
      <c r="A5480" s="1" t="s">
        <v>18488</v>
      </c>
      <c r="B5480" s="1" t="s">
        <v>19555</v>
      </c>
      <c r="C5480" s="1" t="s">
        <v>11</v>
      </c>
      <c r="D5480" s="1" t="s">
        <v>3767</v>
      </c>
      <c r="E5480" s="102">
        <v>0</v>
      </c>
    </row>
    <row r="5481" spans="1:5" s="4" customFormat="1" ht="15.75" customHeight="1" x14ac:dyDescent="0.4">
      <c r="A5481" s="1" t="s">
        <v>20114</v>
      </c>
      <c r="B5481" s="1" t="s">
        <v>20115</v>
      </c>
      <c r="C5481" s="1" t="s">
        <v>11</v>
      </c>
      <c r="D5481" s="1" t="s">
        <v>19</v>
      </c>
      <c r="E5481" s="102">
        <v>0</v>
      </c>
    </row>
    <row r="5482" spans="1:5" s="4" customFormat="1" ht="15.75" customHeight="1" x14ac:dyDescent="0.4">
      <c r="A5482" s="1" t="s">
        <v>18389</v>
      </c>
      <c r="B5482" s="1" t="s">
        <v>18609</v>
      </c>
      <c r="C5482" s="1" t="s">
        <v>8</v>
      </c>
      <c r="D5482" s="1" t="s">
        <v>2782</v>
      </c>
      <c r="E5482" s="102">
        <v>0</v>
      </c>
    </row>
    <row r="5483" spans="1:5" s="4" customFormat="1" ht="15.75" customHeight="1" x14ac:dyDescent="0.4">
      <c r="A5483" s="1" t="s">
        <v>18390</v>
      </c>
      <c r="B5483" s="1" t="s">
        <v>18610</v>
      </c>
      <c r="C5483" s="1" t="s">
        <v>8</v>
      </c>
      <c r="D5483" s="1" t="s">
        <v>2782</v>
      </c>
      <c r="E5483" s="102">
        <v>0</v>
      </c>
    </row>
    <row r="5484" spans="1:5" s="4" customFormat="1" ht="15.75" customHeight="1" x14ac:dyDescent="0.4">
      <c r="A5484" s="1" t="s">
        <v>20116</v>
      </c>
      <c r="B5484" s="1" t="s">
        <v>20117</v>
      </c>
      <c r="C5484" s="1" t="s">
        <v>9</v>
      </c>
      <c r="D5484" s="1" t="s">
        <v>6629</v>
      </c>
      <c r="E5484" s="102">
        <v>0</v>
      </c>
    </row>
    <row r="5485" spans="1:5" s="4" customFormat="1" ht="15.75" customHeight="1" x14ac:dyDescent="0.4">
      <c r="A5485" s="1" t="s">
        <v>19701</v>
      </c>
      <c r="B5485" s="1" t="s">
        <v>19702</v>
      </c>
      <c r="C5485" s="1" t="s">
        <v>8</v>
      </c>
      <c r="D5485" s="1" t="s">
        <v>2380</v>
      </c>
      <c r="E5485" s="102">
        <v>0</v>
      </c>
    </row>
    <row r="5486" spans="1:5" s="4" customFormat="1" ht="15.75" customHeight="1" x14ac:dyDescent="0.4">
      <c r="A5486" s="1" t="s">
        <v>17734</v>
      </c>
      <c r="B5486" s="1" t="s">
        <v>17735</v>
      </c>
      <c r="C5486" s="1" t="s">
        <v>8</v>
      </c>
      <c r="D5486" s="1" t="s">
        <v>3416</v>
      </c>
      <c r="E5486" s="102">
        <v>0</v>
      </c>
    </row>
    <row r="5487" spans="1:5" s="4" customFormat="1" ht="15.75" customHeight="1" x14ac:dyDescent="0.4">
      <c r="A5487" s="1" t="s">
        <v>20118</v>
      </c>
      <c r="B5487" s="1" t="s">
        <v>20107</v>
      </c>
      <c r="C5487" s="1" t="s">
        <v>7</v>
      </c>
      <c r="D5487" s="1" t="s">
        <v>5730</v>
      </c>
      <c r="E5487" s="102">
        <v>0</v>
      </c>
    </row>
    <row r="5488" spans="1:5" s="4" customFormat="1" ht="15.75" customHeight="1" x14ac:dyDescent="0.4">
      <c r="A5488" s="1" t="s">
        <v>18513</v>
      </c>
      <c r="B5488" s="1" t="s">
        <v>18720</v>
      </c>
      <c r="C5488" s="1" t="s">
        <v>11</v>
      </c>
      <c r="D5488" s="1" t="s">
        <v>1999</v>
      </c>
      <c r="E5488" s="102">
        <v>0</v>
      </c>
    </row>
    <row r="5489" spans="1:5" s="4" customFormat="1" ht="15.75" customHeight="1" x14ac:dyDescent="0.4">
      <c r="A5489" s="1" t="s">
        <v>17736</v>
      </c>
      <c r="B5489" s="1" t="s">
        <v>17737</v>
      </c>
      <c r="C5489" s="1" t="s">
        <v>8</v>
      </c>
      <c r="D5489" s="1" t="s">
        <v>2200</v>
      </c>
      <c r="E5489" s="102">
        <v>0</v>
      </c>
    </row>
    <row r="5490" spans="1:5" s="4" customFormat="1" ht="15.75" customHeight="1" x14ac:dyDescent="0.4">
      <c r="A5490" s="1" t="s">
        <v>18391</v>
      </c>
      <c r="B5490" s="1" t="s">
        <v>18611</v>
      </c>
      <c r="C5490" s="1" t="s">
        <v>8</v>
      </c>
      <c r="D5490" s="1" t="s">
        <v>2062</v>
      </c>
      <c r="E5490" s="102">
        <v>0</v>
      </c>
    </row>
    <row r="5491" spans="1:5" s="4" customFormat="1" ht="15.75" customHeight="1" x14ac:dyDescent="0.4">
      <c r="A5491" s="1" t="s">
        <v>18392</v>
      </c>
      <c r="B5491" s="1" t="s">
        <v>18612</v>
      </c>
      <c r="C5491" s="1" t="s">
        <v>8</v>
      </c>
      <c r="D5491" s="1" t="s">
        <v>2062</v>
      </c>
      <c r="E5491" s="102">
        <v>0</v>
      </c>
    </row>
    <row r="5492" spans="1:5" s="4" customFormat="1" ht="15.75" customHeight="1" x14ac:dyDescent="0.4">
      <c r="A5492" s="1" t="s">
        <v>18393</v>
      </c>
      <c r="B5492" s="1" t="s">
        <v>18613</v>
      </c>
      <c r="C5492" s="1" t="s">
        <v>8</v>
      </c>
      <c r="D5492" s="1" t="s">
        <v>2062</v>
      </c>
      <c r="E5492" s="102">
        <v>0</v>
      </c>
    </row>
    <row r="5493" spans="1:5" s="4" customFormat="1" ht="15.75" customHeight="1" x14ac:dyDescent="0.4">
      <c r="A5493" s="1" t="s">
        <v>18394</v>
      </c>
      <c r="B5493" s="1" t="s">
        <v>18614</v>
      </c>
      <c r="C5493" s="1" t="s">
        <v>8</v>
      </c>
      <c r="D5493" s="1" t="s">
        <v>2200</v>
      </c>
      <c r="E5493" s="102">
        <v>0</v>
      </c>
    </row>
    <row r="5494" spans="1:5" s="4" customFormat="1" ht="15.75" customHeight="1" x14ac:dyDescent="0.4">
      <c r="A5494" s="1" t="s">
        <v>18502</v>
      </c>
      <c r="B5494" s="1" t="s">
        <v>18721</v>
      </c>
      <c r="C5494" s="1" t="s">
        <v>9</v>
      </c>
      <c r="D5494" s="1" t="s">
        <v>11114</v>
      </c>
      <c r="E5494" s="102">
        <v>0</v>
      </c>
    </row>
    <row r="5495" spans="1:5" s="4" customFormat="1" ht="15.75" customHeight="1" x14ac:dyDescent="0.4">
      <c r="A5495" s="1" t="s">
        <v>18395</v>
      </c>
      <c r="B5495" s="1" t="s">
        <v>18615</v>
      </c>
      <c r="C5495" s="1" t="s">
        <v>8</v>
      </c>
      <c r="D5495" s="1" t="s">
        <v>2062</v>
      </c>
      <c r="E5495" s="102">
        <v>0</v>
      </c>
    </row>
    <row r="5496" spans="1:5" s="4" customFormat="1" ht="15.75" customHeight="1" x14ac:dyDescent="0.4">
      <c r="A5496" s="1" t="s">
        <v>18478</v>
      </c>
      <c r="B5496" s="1" t="s">
        <v>18703</v>
      </c>
      <c r="C5496" s="1" t="s">
        <v>8</v>
      </c>
      <c r="D5496" s="1" t="s">
        <v>3416</v>
      </c>
      <c r="E5496" s="102">
        <v>0</v>
      </c>
    </row>
    <row r="5497" spans="1:5" s="4" customFormat="1" ht="15.75" customHeight="1" x14ac:dyDescent="0.4">
      <c r="A5497" s="1" t="s">
        <v>18396</v>
      </c>
      <c r="B5497" s="1" t="s">
        <v>18616</v>
      </c>
      <c r="C5497" s="1" t="s">
        <v>8</v>
      </c>
      <c r="D5497" s="1" t="s">
        <v>2065</v>
      </c>
      <c r="E5497" s="102">
        <v>0</v>
      </c>
    </row>
    <row r="5498" spans="1:5" s="4" customFormat="1" ht="15.75" customHeight="1" x14ac:dyDescent="0.4">
      <c r="A5498" s="1" t="s">
        <v>18397</v>
      </c>
      <c r="B5498" s="1" t="s">
        <v>18617</v>
      </c>
      <c r="C5498" s="1" t="s">
        <v>8</v>
      </c>
      <c r="D5498" s="1" t="s">
        <v>2065</v>
      </c>
      <c r="E5498" s="102">
        <v>0</v>
      </c>
    </row>
    <row r="5499" spans="1:5" s="4" customFormat="1" ht="15.75" customHeight="1" x14ac:dyDescent="0.4">
      <c r="A5499" s="1" t="s">
        <v>18496</v>
      </c>
      <c r="B5499" s="1" t="s">
        <v>18722</v>
      </c>
      <c r="C5499" s="1" t="s">
        <v>9</v>
      </c>
      <c r="D5499" s="1" t="s">
        <v>2171</v>
      </c>
      <c r="E5499" s="102">
        <v>0</v>
      </c>
    </row>
    <row r="5500" spans="1:5" s="4" customFormat="1" ht="15.75" customHeight="1" x14ac:dyDescent="0.4">
      <c r="A5500" s="1" t="s">
        <v>19703</v>
      </c>
      <c r="B5500" s="1" t="s">
        <v>19704</v>
      </c>
      <c r="C5500" s="1" t="s">
        <v>11429</v>
      </c>
      <c r="D5500" s="1" t="s">
        <v>3686</v>
      </c>
      <c r="E5500" s="102">
        <v>0</v>
      </c>
    </row>
    <row r="5501" spans="1:5" s="4" customFormat="1" ht="15.75" customHeight="1" x14ac:dyDescent="0.4">
      <c r="A5501" s="1" t="s">
        <v>18493</v>
      </c>
      <c r="B5501" s="1" t="s">
        <v>18714</v>
      </c>
      <c r="C5501" s="1" t="s">
        <v>8</v>
      </c>
      <c r="D5501" s="1" t="s">
        <v>2071</v>
      </c>
      <c r="E5501" s="102">
        <v>0</v>
      </c>
    </row>
    <row r="5502" spans="1:5" s="4" customFormat="1" ht="15.75" customHeight="1" x14ac:dyDescent="0.4">
      <c r="A5502" s="1" t="s">
        <v>18479</v>
      </c>
      <c r="B5502" s="1" t="s">
        <v>18704</v>
      </c>
      <c r="C5502" s="1" t="s">
        <v>8</v>
      </c>
      <c r="D5502" s="1" t="s">
        <v>2012</v>
      </c>
      <c r="E5502" s="102">
        <v>0</v>
      </c>
    </row>
    <row r="5503" spans="1:5" s="4" customFormat="1" ht="15.75" customHeight="1" x14ac:dyDescent="0.4">
      <c r="A5503" s="1" t="s">
        <v>18480</v>
      </c>
      <c r="B5503" s="1" t="s">
        <v>18705</v>
      </c>
      <c r="C5503" s="1" t="s">
        <v>8</v>
      </c>
      <c r="D5503" s="1" t="s">
        <v>2117</v>
      </c>
      <c r="E5503" s="102">
        <v>0</v>
      </c>
    </row>
    <row r="5504" spans="1:5" s="4" customFormat="1" ht="15.75" customHeight="1" x14ac:dyDescent="0.4">
      <c r="A5504" s="1" t="s">
        <v>19705</v>
      </c>
      <c r="B5504" s="1" t="s">
        <v>19706</v>
      </c>
      <c r="C5504" s="1" t="s">
        <v>8</v>
      </c>
      <c r="D5504" s="1" t="s">
        <v>2380</v>
      </c>
      <c r="E5504" s="102">
        <v>0</v>
      </c>
    </row>
    <row r="5505" spans="1:5" s="4" customFormat="1" ht="15.75" customHeight="1" x14ac:dyDescent="0.4">
      <c r="A5505" s="1" t="s">
        <v>19707</v>
      </c>
      <c r="B5505" s="1" t="s">
        <v>19708</v>
      </c>
      <c r="C5505" s="1" t="s">
        <v>8</v>
      </c>
      <c r="D5505" s="1" t="s">
        <v>2380</v>
      </c>
      <c r="E5505" s="102">
        <v>0</v>
      </c>
    </row>
    <row r="5506" spans="1:5" s="4" customFormat="1" ht="15.75" customHeight="1" x14ac:dyDescent="0.4">
      <c r="A5506" s="1" t="s">
        <v>19709</v>
      </c>
      <c r="B5506" s="1" t="s">
        <v>19710</v>
      </c>
      <c r="C5506" s="1" t="s">
        <v>8</v>
      </c>
      <c r="D5506" s="1" t="s">
        <v>2380</v>
      </c>
      <c r="E5506" s="102">
        <v>0</v>
      </c>
    </row>
    <row r="5507" spans="1:5" s="4" customFormat="1" ht="15.75" customHeight="1" x14ac:dyDescent="0.4">
      <c r="A5507" s="1" t="s">
        <v>19711</v>
      </c>
      <c r="B5507" s="1" t="s">
        <v>19712</v>
      </c>
      <c r="C5507" s="1" t="s">
        <v>8</v>
      </c>
      <c r="D5507" s="1" t="s">
        <v>2380</v>
      </c>
      <c r="E5507" s="102">
        <v>0</v>
      </c>
    </row>
    <row r="5508" spans="1:5" s="4" customFormat="1" ht="15.75" customHeight="1" x14ac:dyDescent="0.4">
      <c r="A5508" s="1" t="s">
        <v>19713</v>
      </c>
      <c r="B5508" s="1" t="s">
        <v>19714</v>
      </c>
      <c r="C5508" s="1" t="s">
        <v>8</v>
      </c>
      <c r="D5508" s="1" t="s">
        <v>2380</v>
      </c>
      <c r="E5508" s="102">
        <v>0</v>
      </c>
    </row>
    <row r="5509" spans="1:5" s="4" customFormat="1" ht="15.75" customHeight="1" x14ac:dyDescent="0.4">
      <c r="A5509" s="1" t="s">
        <v>19715</v>
      </c>
      <c r="B5509" s="1" t="s">
        <v>19716</v>
      </c>
      <c r="C5509" s="1" t="s">
        <v>8</v>
      </c>
      <c r="D5509" s="1" t="s">
        <v>2380</v>
      </c>
      <c r="E5509" s="102">
        <v>0</v>
      </c>
    </row>
    <row r="5510" spans="1:5" s="4" customFormat="1" ht="15.75" customHeight="1" x14ac:dyDescent="0.4">
      <c r="A5510" s="1" t="s">
        <v>20119</v>
      </c>
      <c r="B5510" s="1" t="s">
        <v>20120</v>
      </c>
      <c r="C5510" s="1" t="s">
        <v>8</v>
      </c>
      <c r="D5510" s="1" t="s">
        <v>2751</v>
      </c>
      <c r="E5510" s="102">
        <v>0</v>
      </c>
    </row>
    <row r="5511" spans="1:5" s="4" customFormat="1" ht="15.75" customHeight="1" x14ac:dyDescent="0.4">
      <c r="A5511" s="1" t="s">
        <v>18481</v>
      </c>
      <c r="B5511" s="1" t="s">
        <v>18706</v>
      </c>
      <c r="C5511" s="1" t="s">
        <v>8</v>
      </c>
      <c r="D5511" s="1" t="s">
        <v>2062</v>
      </c>
      <c r="E5511" s="102">
        <v>0</v>
      </c>
    </row>
    <row r="5512" spans="1:5" s="4" customFormat="1" ht="15.75" customHeight="1" x14ac:dyDescent="0.4">
      <c r="A5512" s="1" t="s">
        <v>20121</v>
      </c>
      <c r="B5512" s="1" t="s">
        <v>20122</v>
      </c>
      <c r="C5512" s="1" t="s">
        <v>9</v>
      </c>
      <c r="D5512" s="1" t="s">
        <v>2751</v>
      </c>
      <c r="E5512" s="102">
        <v>0</v>
      </c>
    </row>
    <row r="5513" spans="1:5" s="4" customFormat="1" ht="15.75" customHeight="1" x14ac:dyDescent="0.4">
      <c r="A5513" s="1" t="s">
        <v>19717</v>
      </c>
      <c r="B5513" s="1" t="s">
        <v>19718</v>
      </c>
      <c r="C5513" s="1" t="s">
        <v>8</v>
      </c>
      <c r="D5513" s="1" t="s">
        <v>2117</v>
      </c>
      <c r="E5513" s="102">
        <v>0</v>
      </c>
    </row>
    <row r="5514" spans="1:5" s="4" customFormat="1" ht="15.75" customHeight="1" x14ac:dyDescent="0.4">
      <c r="A5514" s="1" t="s">
        <v>19719</v>
      </c>
      <c r="B5514" s="1" t="s">
        <v>19720</v>
      </c>
      <c r="C5514" s="1" t="s">
        <v>8</v>
      </c>
      <c r="D5514" s="1" t="s">
        <v>2117</v>
      </c>
      <c r="E5514" s="102">
        <v>0</v>
      </c>
    </row>
    <row r="5515" spans="1:5" s="4" customFormat="1" ht="15.75" customHeight="1" x14ac:dyDescent="0.4">
      <c r="A5515" s="1" t="s">
        <v>19721</v>
      </c>
      <c r="B5515" s="1" t="s">
        <v>19722</v>
      </c>
      <c r="C5515" s="1" t="s">
        <v>8</v>
      </c>
      <c r="D5515" s="1" t="s">
        <v>2380</v>
      </c>
      <c r="E5515" s="102">
        <v>0</v>
      </c>
    </row>
    <row r="5516" spans="1:5" s="4" customFormat="1" ht="15.75" customHeight="1" x14ac:dyDescent="0.4">
      <c r="A5516" s="1" t="s">
        <v>19723</v>
      </c>
      <c r="B5516" s="1" t="s">
        <v>19724</v>
      </c>
      <c r="C5516" s="1" t="s">
        <v>8</v>
      </c>
      <c r="D5516" s="1" t="s">
        <v>2117</v>
      </c>
      <c r="E5516" s="102">
        <v>0</v>
      </c>
    </row>
    <row r="5517" spans="1:5" s="4" customFormat="1" ht="15.75" customHeight="1" x14ac:dyDescent="0.4">
      <c r="A5517" s="1" t="s">
        <v>19725</v>
      </c>
      <c r="B5517" s="1" t="s">
        <v>19726</v>
      </c>
      <c r="C5517" s="1" t="s">
        <v>8</v>
      </c>
      <c r="D5517" s="1" t="s">
        <v>2117</v>
      </c>
      <c r="E5517" s="102">
        <v>0</v>
      </c>
    </row>
    <row r="5518" spans="1:5" s="4" customFormat="1" ht="15.75" customHeight="1" x14ac:dyDescent="0.4">
      <c r="A5518" s="1" t="s">
        <v>20123</v>
      </c>
      <c r="B5518" s="1" t="s">
        <v>20124</v>
      </c>
      <c r="C5518" s="1" t="s">
        <v>8</v>
      </c>
      <c r="D5518" s="1" t="s">
        <v>2751</v>
      </c>
      <c r="E5518" s="102">
        <v>0</v>
      </c>
    </row>
    <row r="5519" spans="1:5" s="4" customFormat="1" ht="15.75" customHeight="1" x14ac:dyDescent="0.4">
      <c r="A5519" s="1" t="s">
        <v>20125</v>
      </c>
      <c r="B5519" s="1" t="s">
        <v>20126</v>
      </c>
      <c r="C5519" s="1" t="s">
        <v>8</v>
      </c>
      <c r="D5519" s="1" t="s">
        <v>2751</v>
      </c>
      <c r="E5519" s="102">
        <v>0</v>
      </c>
    </row>
    <row r="5520" spans="1:5" s="4" customFormat="1" ht="15.75" customHeight="1" x14ac:dyDescent="0.4">
      <c r="A5520" s="1" t="s">
        <v>20127</v>
      </c>
      <c r="B5520" s="1" t="s">
        <v>20128</v>
      </c>
      <c r="C5520" s="1" t="s">
        <v>7</v>
      </c>
      <c r="D5520" s="1" t="s">
        <v>26</v>
      </c>
      <c r="E5520" s="102">
        <v>0</v>
      </c>
    </row>
    <row r="5521" spans="1:5" s="4" customFormat="1" ht="15.75" customHeight="1" x14ac:dyDescent="0.4">
      <c r="A5521" s="1" t="s">
        <v>20129</v>
      </c>
      <c r="B5521" s="1" t="s">
        <v>20130</v>
      </c>
      <c r="C5521" s="1" t="s">
        <v>7</v>
      </c>
      <c r="D5521" s="1" t="s">
        <v>26</v>
      </c>
      <c r="E5521" s="102">
        <v>0</v>
      </c>
    </row>
    <row r="5522" spans="1:5" s="4" customFormat="1" ht="15.75" customHeight="1" x14ac:dyDescent="0.4">
      <c r="A5522" s="1" t="s">
        <v>20131</v>
      </c>
      <c r="B5522" s="1" t="s">
        <v>20132</v>
      </c>
      <c r="C5522" s="1" t="s">
        <v>8</v>
      </c>
      <c r="D5522" s="1" t="s">
        <v>2231</v>
      </c>
      <c r="E5522" s="102">
        <v>0</v>
      </c>
    </row>
    <row r="5523" spans="1:5" s="4" customFormat="1" ht="15.75" customHeight="1" x14ac:dyDescent="0.4">
      <c r="A5523" s="1" t="s">
        <v>20133</v>
      </c>
      <c r="B5523" s="1" t="s">
        <v>20134</v>
      </c>
      <c r="C5523" s="1" t="s">
        <v>11</v>
      </c>
      <c r="D5523" s="1" t="s">
        <v>26</v>
      </c>
      <c r="E5523" s="102">
        <v>0</v>
      </c>
    </row>
    <row r="5524" spans="1:5" s="4" customFormat="1" ht="15.75" customHeight="1" x14ac:dyDescent="0.4">
      <c r="A5524" s="1" t="s">
        <v>20135</v>
      </c>
      <c r="B5524" s="1" t="s">
        <v>20136</v>
      </c>
      <c r="C5524" s="1" t="s">
        <v>9</v>
      </c>
      <c r="D5524" s="1" t="s">
        <v>6629</v>
      </c>
      <c r="E5524" s="102">
        <v>0</v>
      </c>
    </row>
    <row r="5525" spans="1:5" s="4" customFormat="1" ht="15.75" customHeight="1" x14ac:dyDescent="0.4">
      <c r="A5525" s="1" t="s">
        <v>20137</v>
      </c>
      <c r="B5525" s="1" t="s">
        <v>20138</v>
      </c>
      <c r="C5525" s="1" t="s">
        <v>9</v>
      </c>
      <c r="D5525" s="1" t="s">
        <v>4233</v>
      </c>
      <c r="E5525" s="102">
        <v>0</v>
      </c>
    </row>
    <row r="5526" spans="1:5" s="4" customFormat="1" ht="15.75" customHeight="1" x14ac:dyDescent="0.4">
      <c r="A5526" s="1" t="s">
        <v>18510</v>
      </c>
      <c r="B5526" s="1" t="s">
        <v>18723</v>
      </c>
      <c r="C5526" s="1" t="s">
        <v>11</v>
      </c>
      <c r="D5526" s="1" t="s">
        <v>522</v>
      </c>
      <c r="E5526" s="102">
        <v>0</v>
      </c>
    </row>
    <row r="5527" spans="1:5" s="4" customFormat="1" ht="15.75" customHeight="1" x14ac:dyDescent="0.4">
      <c r="A5527" s="1" t="s">
        <v>20139</v>
      </c>
      <c r="B5527" s="1" t="s">
        <v>20140</v>
      </c>
      <c r="C5527" s="1" t="s">
        <v>8</v>
      </c>
      <c r="D5527" s="1" t="s">
        <v>2231</v>
      </c>
      <c r="E5527" s="102">
        <v>0</v>
      </c>
    </row>
    <row r="5528" spans="1:5" s="4" customFormat="1" ht="15.75" customHeight="1" x14ac:dyDescent="0.4">
      <c r="A5528" s="1" t="s">
        <v>19727</v>
      </c>
      <c r="B5528" s="1" t="s">
        <v>19728</v>
      </c>
      <c r="C5528" s="1" t="s">
        <v>9</v>
      </c>
      <c r="D5528" s="1" t="s">
        <v>3686</v>
      </c>
      <c r="E5528" s="102">
        <v>0</v>
      </c>
    </row>
    <row r="5529" spans="1:5" s="4" customFormat="1" ht="15.75" customHeight="1" x14ac:dyDescent="0.4">
      <c r="A5529" s="1" t="s">
        <v>18482</v>
      </c>
      <c r="B5529" s="1" t="s">
        <v>19553</v>
      </c>
      <c r="C5529" s="1" t="s">
        <v>8</v>
      </c>
      <c r="D5529" s="1" t="s">
        <v>2065</v>
      </c>
      <c r="E5529" s="102">
        <v>0</v>
      </c>
    </row>
    <row r="5530" spans="1:5" s="4" customFormat="1" ht="15.75" customHeight="1" x14ac:dyDescent="0.4">
      <c r="A5530" s="1" t="s">
        <v>18483</v>
      </c>
      <c r="B5530" s="1" t="s">
        <v>19554</v>
      </c>
      <c r="C5530" s="1" t="s">
        <v>8</v>
      </c>
      <c r="D5530" s="1" t="s">
        <v>2065</v>
      </c>
      <c r="E5530" s="102">
        <v>0</v>
      </c>
    </row>
    <row r="5531" spans="1:5" s="4" customFormat="1" ht="15.75" customHeight="1" x14ac:dyDescent="0.4">
      <c r="A5531" s="1" t="s">
        <v>19729</v>
      </c>
      <c r="B5531" s="1" t="s">
        <v>19730</v>
      </c>
      <c r="C5531" s="1" t="s">
        <v>8</v>
      </c>
      <c r="D5531" s="1" t="s">
        <v>1709</v>
      </c>
      <c r="E5531" s="102">
        <v>0</v>
      </c>
    </row>
    <row r="5532" spans="1:5" s="4" customFormat="1" ht="15.75" customHeight="1" x14ac:dyDescent="0.4">
      <c r="A5532" s="1" t="s">
        <v>20141</v>
      </c>
      <c r="B5532" s="1" t="s">
        <v>20142</v>
      </c>
      <c r="C5532" s="1" t="s">
        <v>8</v>
      </c>
      <c r="D5532" s="1" t="s">
        <v>2012</v>
      </c>
      <c r="E5532" s="102">
        <v>0</v>
      </c>
    </row>
    <row r="5533" spans="1:5" s="4" customFormat="1" ht="15.75" customHeight="1" x14ac:dyDescent="0.4">
      <c r="A5533" s="1" t="s">
        <v>20143</v>
      </c>
      <c r="B5533" s="1" t="s">
        <v>20144</v>
      </c>
      <c r="C5533" s="1" t="s">
        <v>8</v>
      </c>
      <c r="D5533" s="1" t="s">
        <v>2062</v>
      </c>
      <c r="E5533" s="102">
        <v>0</v>
      </c>
    </row>
    <row r="5534" spans="1:5" s="4" customFormat="1" ht="15.75" customHeight="1" x14ac:dyDescent="0.4">
      <c r="A5534" s="1" t="s">
        <v>20145</v>
      </c>
      <c r="B5534" s="1" t="s">
        <v>20146</v>
      </c>
      <c r="C5534" s="1" t="s">
        <v>8</v>
      </c>
      <c r="D5534" s="1" t="s">
        <v>2062</v>
      </c>
      <c r="E5534" s="102">
        <v>0</v>
      </c>
    </row>
    <row r="5535" spans="1:5" s="4" customFormat="1" ht="15.75" customHeight="1" x14ac:dyDescent="0.4">
      <c r="A5535" s="1" t="s">
        <v>20147</v>
      </c>
      <c r="B5535" s="1" t="s">
        <v>20148</v>
      </c>
      <c r="C5535" s="1" t="s">
        <v>10</v>
      </c>
      <c r="D5535" s="1" t="s">
        <v>2117</v>
      </c>
      <c r="E5535" s="102">
        <v>0</v>
      </c>
    </row>
    <row r="5536" spans="1:5" s="4" customFormat="1" ht="15.75" customHeight="1" x14ac:dyDescent="0.4">
      <c r="A5536" s="1" t="s">
        <v>20149</v>
      </c>
      <c r="B5536" s="1" t="s">
        <v>20150</v>
      </c>
      <c r="C5536" s="1" t="s">
        <v>10</v>
      </c>
      <c r="D5536" s="1" t="s">
        <v>2117</v>
      </c>
      <c r="E5536" s="102">
        <v>0</v>
      </c>
    </row>
    <row r="5537" spans="1:5" s="4" customFormat="1" ht="15.75" customHeight="1" x14ac:dyDescent="0.4">
      <c r="A5537" s="1" t="s">
        <v>20151</v>
      </c>
      <c r="B5537" s="1" t="s">
        <v>20152</v>
      </c>
      <c r="C5537" s="1" t="s">
        <v>7</v>
      </c>
      <c r="D5537" s="1" t="s">
        <v>10253</v>
      </c>
      <c r="E5537" s="102">
        <v>0</v>
      </c>
    </row>
    <row r="5538" spans="1:5" s="4" customFormat="1" ht="15.75" customHeight="1" x14ac:dyDescent="0.4">
      <c r="A5538" s="1" t="s">
        <v>20153</v>
      </c>
      <c r="B5538" s="1" t="s">
        <v>20154</v>
      </c>
      <c r="C5538" s="1" t="s">
        <v>8</v>
      </c>
      <c r="D5538" s="1" t="s">
        <v>3218</v>
      </c>
      <c r="E5538" s="102">
        <v>0</v>
      </c>
    </row>
    <row r="5539" spans="1:5" s="4" customFormat="1" ht="15.75" customHeight="1" x14ac:dyDescent="0.4">
      <c r="A5539" s="1" t="s">
        <v>20155</v>
      </c>
      <c r="B5539" s="1" t="s">
        <v>20156</v>
      </c>
      <c r="C5539" s="1" t="s">
        <v>8</v>
      </c>
      <c r="D5539" s="1" t="s">
        <v>3218</v>
      </c>
      <c r="E5539" s="102">
        <v>0</v>
      </c>
    </row>
    <row r="5540" spans="1:5" s="4" customFormat="1" ht="15.75" customHeight="1" x14ac:dyDescent="0.4">
      <c r="A5540" s="1" t="s">
        <v>19731</v>
      </c>
      <c r="B5540" s="1" t="s">
        <v>19732</v>
      </c>
      <c r="C5540" s="1" t="s">
        <v>11</v>
      </c>
      <c r="D5540" s="1" t="s">
        <v>2380</v>
      </c>
      <c r="E5540" s="102">
        <v>0</v>
      </c>
    </row>
    <row r="5541" spans="1:5" s="4" customFormat="1" ht="15.75" customHeight="1" x14ac:dyDescent="0.4">
      <c r="A5541" s="1" t="s">
        <v>18398</v>
      </c>
      <c r="B5541" s="1" t="s">
        <v>18618</v>
      </c>
      <c r="C5541" s="1" t="s">
        <v>8</v>
      </c>
      <c r="D5541" s="1" t="s">
        <v>170</v>
      </c>
      <c r="E5541" s="102">
        <v>0</v>
      </c>
    </row>
    <row r="5542" spans="1:5" s="4" customFormat="1" ht="15.75" customHeight="1" x14ac:dyDescent="0.4">
      <c r="A5542" s="1" t="s">
        <v>18484</v>
      </c>
      <c r="B5542" s="1" t="s">
        <v>18707</v>
      </c>
      <c r="C5542" s="1" t="s">
        <v>8</v>
      </c>
      <c r="D5542" s="1" t="s">
        <v>170</v>
      </c>
      <c r="E5542" s="102">
        <v>0</v>
      </c>
    </row>
    <row r="5543" spans="1:5" s="4" customFormat="1" ht="15.75" customHeight="1" x14ac:dyDescent="0.4">
      <c r="A5543" s="1" t="s">
        <v>18399</v>
      </c>
      <c r="B5543" s="1" t="s">
        <v>18619</v>
      </c>
      <c r="C5543" s="1" t="s">
        <v>8</v>
      </c>
      <c r="D5543" s="1" t="s">
        <v>170</v>
      </c>
      <c r="E5543" s="102">
        <v>0</v>
      </c>
    </row>
    <row r="5544" spans="1:5" s="4" customFormat="1" ht="15.75" customHeight="1" x14ac:dyDescent="0.4">
      <c r="A5544" s="1" t="s">
        <v>20157</v>
      </c>
      <c r="B5544" s="1" t="s">
        <v>20158</v>
      </c>
      <c r="C5544" s="1" t="s">
        <v>8</v>
      </c>
      <c r="D5544" s="1" t="s">
        <v>2062</v>
      </c>
      <c r="E5544" s="102">
        <v>0</v>
      </c>
    </row>
    <row r="5545" spans="1:5" s="4" customFormat="1" ht="15.75" customHeight="1" x14ac:dyDescent="0.4">
      <c r="A5545" s="1" t="s">
        <v>19733</v>
      </c>
      <c r="B5545" s="1" t="s">
        <v>19734</v>
      </c>
      <c r="C5545" s="1" t="s">
        <v>8</v>
      </c>
      <c r="D5545" s="1" t="s">
        <v>1709</v>
      </c>
      <c r="E5545" s="102">
        <v>0</v>
      </c>
    </row>
    <row r="5546" spans="1:5" s="4" customFormat="1" ht="15.75" customHeight="1" x14ac:dyDescent="0.4">
      <c r="A5546" s="1" t="s">
        <v>20159</v>
      </c>
      <c r="B5546" s="1" t="s">
        <v>20160</v>
      </c>
      <c r="C5546" s="1" t="s">
        <v>11</v>
      </c>
      <c r="D5546" s="1" t="s">
        <v>26</v>
      </c>
      <c r="E5546" s="102">
        <v>0</v>
      </c>
    </row>
    <row r="5547" spans="1:5" s="4" customFormat="1" ht="15.75" customHeight="1" x14ac:dyDescent="0.4">
      <c r="A5547" s="1" t="s">
        <v>20161</v>
      </c>
      <c r="B5547" s="1" t="s">
        <v>20162</v>
      </c>
      <c r="C5547" s="1" t="s">
        <v>8</v>
      </c>
      <c r="D5547" s="1" t="s">
        <v>1709</v>
      </c>
      <c r="E5547" s="102">
        <v>0</v>
      </c>
    </row>
    <row r="5548" spans="1:5" s="4" customFormat="1" ht="15.75" customHeight="1" x14ac:dyDescent="0.4">
      <c r="A5548" s="1" t="s">
        <v>20163</v>
      </c>
      <c r="B5548" s="1" t="s">
        <v>20164</v>
      </c>
      <c r="C5548" s="1" t="s">
        <v>8</v>
      </c>
      <c r="D5548" s="1" t="s">
        <v>1709</v>
      </c>
      <c r="E5548" s="102">
        <v>0</v>
      </c>
    </row>
    <row r="5549" spans="1:5" s="4" customFormat="1" ht="15.75" customHeight="1" x14ac:dyDescent="0.4">
      <c r="A5549" s="1" t="s">
        <v>20165</v>
      </c>
      <c r="B5549" s="1" t="s">
        <v>20166</v>
      </c>
      <c r="C5549" s="1" t="s">
        <v>8</v>
      </c>
      <c r="D5549" s="1" t="s">
        <v>1709</v>
      </c>
      <c r="E5549" s="102">
        <v>0</v>
      </c>
    </row>
    <row r="5550" spans="1:5" s="4" customFormat="1" ht="15.75" customHeight="1" x14ac:dyDescent="0.4">
      <c r="A5550" s="1" t="s">
        <v>20167</v>
      </c>
      <c r="B5550" s="1" t="s">
        <v>20168</v>
      </c>
      <c r="C5550" s="1" t="s">
        <v>4</v>
      </c>
      <c r="D5550" s="1" t="s">
        <v>1709</v>
      </c>
      <c r="E5550" s="102">
        <v>0</v>
      </c>
    </row>
    <row r="5551" spans="1:5" s="4" customFormat="1" ht="15.75" customHeight="1" x14ac:dyDescent="0.4">
      <c r="A5551" s="1" t="s">
        <v>19735</v>
      </c>
      <c r="B5551" s="1" t="s">
        <v>19736</v>
      </c>
      <c r="C5551" s="1" t="s">
        <v>8</v>
      </c>
      <c r="D5551" s="1" t="s">
        <v>170</v>
      </c>
      <c r="E5551" s="102">
        <v>0</v>
      </c>
    </row>
    <row r="5552" spans="1:5" s="4" customFormat="1" ht="15.75" customHeight="1" x14ac:dyDescent="0.4">
      <c r="A5552" s="1" t="s">
        <v>19737</v>
      </c>
      <c r="B5552" s="1" t="s">
        <v>19738</v>
      </c>
      <c r="C5552" s="1" t="s">
        <v>8</v>
      </c>
      <c r="D5552" s="1" t="s">
        <v>170</v>
      </c>
      <c r="E5552" s="102">
        <v>0</v>
      </c>
    </row>
    <row r="5553" spans="1:5" s="4" customFormat="1" ht="15.75" customHeight="1" x14ac:dyDescent="0.4">
      <c r="A5553" s="1" t="s">
        <v>19739</v>
      </c>
      <c r="B5553" s="1" t="s">
        <v>19740</v>
      </c>
      <c r="C5553" s="1" t="s">
        <v>8</v>
      </c>
      <c r="D5553" s="1" t="s">
        <v>2380</v>
      </c>
      <c r="E5553" s="102">
        <v>0</v>
      </c>
    </row>
    <row r="5554" spans="1:5" s="4" customFormat="1" ht="15.75" customHeight="1" x14ac:dyDescent="0.4">
      <c r="A5554" s="1" t="s">
        <v>19741</v>
      </c>
      <c r="B5554" s="1" t="s">
        <v>19742</v>
      </c>
      <c r="C5554" s="1" t="s">
        <v>8</v>
      </c>
      <c r="D5554" s="1" t="s">
        <v>2380</v>
      </c>
      <c r="E5554" s="102">
        <v>0</v>
      </c>
    </row>
    <row r="5555" spans="1:5" s="4" customFormat="1" ht="15.75" customHeight="1" x14ac:dyDescent="0.4">
      <c r="A5555" s="1" t="s">
        <v>20169</v>
      </c>
      <c r="B5555" s="1" t="s">
        <v>20170</v>
      </c>
      <c r="C5555" s="1" t="s">
        <v>8</v>
      </c>
      <c r="D5555" s="1" t="s">
        <v>2231</v>
      </c>
      <c r="E5555" s="102">
        <v>0</v>
      </c>
    </row>
    <row r="5556" spans="1:5" s="4" customFormat="1" ht="15.75" customHeight="1" x14ac:dyDescent="0.4">
      <c r="A5556" s="1" t="s">
        <v>20171</v>
      </c>
      <c r="B5556" s="1" t="s">
        <v>20172</v>
      </c>
      <c r="C5556" s="1" t="s">
        <v>4</v>
      </c>
      <c r="D5556" s="1" t="s">
        <v>2062</v>
      </c>
      <c r="E5556" s="102">
        <v>0</v>
      </c>
    </row>
    <row r="5557" spans="1:5" s="4" customFormat="1" ht="15.75" customHeight="1" x14ac:dyDescent="0.4">
      <c r="A5557" s="1" t="s">
        <v>20173</v>
      </c>
      <c r="B5557" s="1" t="s">
        <v>20174</v>
      </c>
      <c r="C5557" s="1" t="s">
        <v>4</v>
      </c>
      <c r="D5557" s="1" t="s">
        <v>2062</v>
      </c>
      <c r="E5557" s="102">
        <v>0</v>
      </c>
    </row>
    <row r="5558" spans="1:5" s="4" customFormat="1" ht="15.75" customHeight="1" x14ac:dyDescent="0.4">
      <c r="A5558" s="1" t="s">
        <v>20175</v>
      </c>
      <c r="B5558" s="1" t="s">
        <v>20176</v>
      </c>
      <c r="C5558" s="1" t="s">
        <v>7</v>
      </c>
      <c r="D5558" s="1" t="s">
        <v>2046</v>
      </c>
      <c r="E5558" s="102">
        <v>0</v>
      </c>
    </row>
    <row r="5559" spans="1:5" s="4" customFormat="1" ht="15.75" customHeight="1" x14ac:dyDescent="0.4">
      <c r="A5559" s="1" t="s">
        <v>20177</v>
      </c>
      <c r="B5559" s="1" t="s">
        <v>20178</v>
      </c>
      <c r="C5559" s="1" t="s">
        <v>7</v>
      </c>
      <c r="D5559" s="1" t="s">
        <v>2046</v>
      </c>
      <c r="E5559" s="102">
        <v>0</v>
      </c>
    </row>
    <row r="5560" spans="1:5" s="4" customFormat="1" ht="15.75" customHeight="1" x14ac:dyDescent="0.4">
      <c r="A5560" s="1" t="s">
        <v>20179</v>
      </c>
      <c r="B5560" s="1" t="s">
        <v>20180</v>
      </c>
      <c r="C5560" s="1" t="s">
        <v>8</v>
      </c>
      <c r="D5560" s="1" t="s">
        <v>2117</v>
      </c>
      <c r="E5560" s="102">
        <v>0</v>
      </c>
    </row>
    <row r="5561" spans="1:5" s="4" customFormat="1" ht="15.75" customHeight="1" x14ac:dyDescent="0.4">
      <c r="A5561" s="1" t="s">
        <v>20181</v>
      </c>
      <c r="B5561" s="1" t="s">
        <v>20182</v>
      </c>
      <c r="C5561" s="1" t="s">
        <v>8</v>
      </c>
      <c r="D5561" s="1" t="s">
        <v>2117</v>
      </c>
      <c r="E5561" s="102">
        <v>0</v>
      </c>
    </row>
    <row r="5562" spans="1:5" s="4" customFormat="1" ht="15.75" customHeight="1" x14ac:dyDescent="0.4">
      <c r="A5562" s="1" t="s">
        <v>20183</v>
      </c>
      <c r="B5562" s="1" t="s">
        <v>20184</v>
      </c>
      <c r="C5562" s="1" t="s">
        <v>8</v>
      </c>
      <c r="D5562" s="1" t="s">
        <v>2117</v>
      </c>
      <c r="E5562" s="102">
        <v>0</v>
      </c>
    </row>
    <row r="5563" spans="1:5" s="4" customFormat="1" ht="15.75" customHeight="1" x14ac:dyDescent="0.4">
      <c r="A5563" s="1" t="s">
        <v>20185</v>
      </c>
      <c r="B5563" s="1" t="s">
        <v>20186</v>
      </c>
      <c r="C5563" s="1" t="s">
        <v>8</v>
      </c>
      <c r="D5563" s="1" t="s">
        <v>2117</v>
      </c>
      <c r="E5563" s="102">
        <v>0</v>
      </c>
    </row>
    <row r="5564" spans="1:5" s="4" customFormat="1" ht="15.75" customHeight="1" x14ac:dyDescent="0.4">
      <c r="A5564" s="1" t="s">
        <v>20187</v>
      </c>
      <c r="B5564" s="1" t="s">
        <v>20188</v>
      </c>
      <c r="C5564" s="1" t="s">
        <v>8</v>
      </c>
      <c r="D5564" s="1" t="s">
        <v>2117</v>
      </c>
      <c r="E5564" s="102">
        <v>0</v>
      </c>
    </row>
    <row r="5565" spans="1:5" s="4" customFormat="1" ht="15.75" customHeight="1" x14ac:dyDescent="0.4">
      <c r="A5565" s="1" t="s">
        <v>20189</v>
      </c>
      <c r="B5565" s="1" t="s">
        <v>20188</v>
      </c>
      <c r="C5565" s="1" t="s">
        <v>8</v>
      </c>
      <c r="D5565" s="1" t="s">
        <v>3218</v>
      </c>
      <c r="E5565" s="102">
        <v>0</v>
      </c>
    </row>
    <row r="5566" spans="1:5" s="4" customFormat="1" ht="15.75" customHeight="1" x14ac:dyDescent="0.4">
      <c r="A5566" s="1" t="s">
        <v>19743</v>
      </c>
      <c r="B5566" s="1" t="s">
        <v>19744</v>
      </c>
      <c r="C5566" s="1" t="s">
        <v>9</v>
      </c>
      <c r="D5566" s="1" t="s">
        <v>2409</v>
      </c>
      <c r="E5566" s="102">
        <v>0</v>
      </c>
    </row>
    <row r="5567" spans="1:5" s="4" customFormat="1" ht="15.75" customHeight="1" x14ac:dyDescent="0.4">
      <c r="A5567" s="1" t="s">
        <v>20190</v>
      </c>
      <c r="B5567" s="1" t="s">
        <v>20191</v>
      </c>
      <c r="C5567" s="1" t="s">
        <v>7</v>
      </c>
      <c r="D5567" s="1" t="s">
        <v>4148</v>
      </c>
      <c r="E5567" s="102">
        <v>0</v>
      </c>
    </row>
    <row r="5568" spans="1:5" s="4" customFormat="1" ht="15.75" customHeight="1" x14ac:dyDescent="0.4">
      <c r="A5568" s="1" t="s">
        <v>20192</v>
      </c>
      <c r="B5568" s="1" t="s">
        <v>20193</v>
      </c>
      <c r="C5568" s="1" t="s">
        <v>9</v>
      </c>
      <c r="D5568" s="1" t="s">
        <v>8852</v>
      </c>
      <c r="E5568" s="102">
        <v>0</v>
      </c>
    </row>
    <row r="5569" spans="1:5" s="4" customFormat="1" ht="15.75" customHeight="1" x14ac:dyDescent="0.4">
      <c r="A5569" s="1" t="s">
        <v>20194</v>
      </c>
      <c r="B5569" s="1" t="s">
        <v>20195</v>
      </c>
      <c r="C5569" s="1" t="s">
        <v>8</v>
      </c>
      <c r="D5569" s="1" t="s">
        <v>1709</v>
      </c>
      <c r="E5569" s="102">
        <v>0</v>
      </c>
    </row>
    <row r="5570" spans="1:5" s="4" customFormat="1" ht="15.75" customHeight="1" x14ac:dyDescent="0.4">
      <c r="A5570" s="1" t="s">
        <v>19745</v>
      </c>
      <c r="B5570" s="1" t="s">
        <v>19746</v>
      </c>
      <c r="C5570" s="1" t="s">
        <v>9</v>
      </c>
      <c r="D5570" s="1" t="s">
        <v>1709</v>
      </c>
      <c r="E5570" s="102">
        <v>0</v>
      </c>
    </row>
    <row r="5571" spans="1:5" s="4" customFormat="1" ht="15.75" customHeight="1" x14ac:dyDescent="0.4">
      <c r="A5571" s="1" t="s">
        <v>20196</v>
      </c>
      <c r="B5571" s="1" t="s">
        <v>20197</v>
      </c>
      <c r="C5571" s="1" t="s">
        <v>8</v>
      </c>
      <c r="D5571" s="1" t="s">
        <v>2062</v>
      </c>
      <c r="E5571" s="102">
        <v>0</v>
      </c>
    </row>
    <row r="5572" spans="1:5" s="4" customFormat="1" ht="15.75" customHeight="1" x14ac:dyDescent="0.4">
      <c r="A5572" s="1" t="s">
        <v>20198</v>
      </c>
      <c r="B5572" s="1" t="s">
        <v>20199</v>
      </c>
      <c r="C5572" s="1" t="s">
        <v>8</v>
      </c>
      <c r="D5572" s="1" t="s">
        <v>2062</v>
      </c>
      <c r="E5572" s="102">
        <v>0</v>
      </c>
    </row>
    <row r="5573" spans="1:5" s="4" customFormat="1" ht="15.75" customHeight="1" x14ac:dyDescent="0.4">
      <c r="A5573" s="1" t="s">
        <v>20200</v>
      </c>
      <c r="B5573" s="1" t="s">
        <v>20201</v>
      </c>
      <c r="C5573" s="1" t="s">
        <v>8</v>
      </c>
      <c r="D5573" s="1" t="s">
        <v>2062</v>
      </c>
      <c r="E5573" s="102">
        <v>0</v>
      </c>
    </row>
    <row r="5574" spans="1:5" s="4" customFormat="1" ht="15.75" customHeight="1" x14ac:dyDescent="0.4">
      <c r="A5574" s="1" t="s">
        <v>20202</v>
      </c>
      <c r="B5574" s="1" t="s">
        <v>20203</v>
      </c>
      <c r="C5574" s="1" t="s">
        <v>9</v>
      </c>
      <c r="D5574" s="1" t="s">
        <v>2171</v>
      </c>
      <c r="E5574" s="102">
        <v>0</v>
      </c>
    </row>
    <row r="5575" spans="1:5" s="4" customFormat="1" ht="15.75" customHeight="1" x14ac:dyDescent="0.4">
      <c r="A5575" s="1" t="s">
        <v>20204</v>
      </c>
      <c r="B5575" s="1" t="s">
        <v>20205</v>
      </c>
      <c r="C5575" s="1" t="s">
        <v>7</v>
      </c>
      <c r="D5575" s="1" t="s">
        <v>1709</v>
      </c>
      <c r="E5575" s="102">
        <v>0</v>
      </c>
    </row>
    <row r="5576" spans="1:5" s="4" customFormat="1" ht="15.75" customHeight="1" x14ac:dyDescent="0.4">
      <c r="A5576" s="1" t="s">
        <v>20206</v>
      </c>
      <c r="B5576" s="1" t="s">
        <v>20207</v>
      </c>
      <c r="C5576" s="1" t="s">
        <v>8</v>
      </c>
      <c r="D5576" s="1" t="s">
        <v>1709</v>
      </c>
      <c r="E5576" s="102">
        <v>0</v>
      </c>
    </row>
    <row r="5577" spans="1:5" s="4" customFormat="1" ht="15.75" customHeight="1" x14ac:dyDescent="0.4">
      <c r="A5577" s="1" t="s">
        <v>20208</v>
      </c>
      <c r="B5577" s="1" t="s">
        <v>20209</v>
      </c>
      <c r="C5577" s="1" t="s">
        <v>8</v>
      </c>
      <c r="D5577" s="1" t="s">
        <v>1709</v>
      </c>
      <c r="E5577" s="102">
        <v>0</v>
      </c>
    </row>
    <row r="5578" spans="1:5" s="4" customFormat="1" ht="15.75" customHeight="1" x14ac:dyDescent="0.4">
      <c r="A5578" s="1" t="s">
        <v>20210</v>
      </c>
      <c r="B5578" s="1" t="s">
        <v>20211</v>
      </c>
      <c r="C5578" s="1" t="s">
        <v>8</v>
      </c>
      <c r="D5578" s="1" t="s">
        <v>1709</v>
      </c>
      <c r="E5578" s="102">
        <v>0</v>
      </c>
    </row>
    <row r="5579" spans="1:5" s="4" customFormat="1" ht="15.75" customHeight="1" x14ac:dyDescent="0.4">
      <c r="A5579" s="1" t="s">
        <v>20212</v>
      </c>
      <c r="B5579" s="1" t="s">
        <v>20213</v>
      </c>
      <c r="C5579" s="1" t="s">
        <v>8</v>
      </c>
      <c r="D5579" s="1" t="s">
        <v>2334</v>
      </c>
      <c r="E5579" s="102">
        <v>0</v>
      </c>
    </row>
    <row r="5580" spans="1:5" s="4" customFormat="1" ht="15.75" customHeight="1" x14ac:dyDescent="0.4">
      <c r="A5580" s="1" t="s">
        <v>20214</v>
      </c>
      <c r="B5580" s="1" t="s">
        <v>20215</v>
      </c>
      <c r="C5580" s="1" t="s">
        <v>8</v>
      </c>
      <c r="D5580" s="1" t="s">
        <v>2380</v>
      </c>
      <c r="E5580" s="102">
        <v>0</v>
      </c>
    </row>
    <row r="5581" spans="1:5" s="4" customFormat="1" ht="15.75" customHeight="1" x14ac:dyDescent="0.4">
      <c r="A5581" s="1" t="s">
        <v>20216</v>
      </c>
      <c r="B5581" s="1" t="s">
        <v>20215</v>
      </c>
      <c r="C5581" s="1" t="s">
        <v>8</v>
      </c>
      <c r="D5581" s="1" t="s">
        <v>2380</v>
      </c>
      <c r="E5581" s="102">
        <v>0</v>
      </c>
    </row>
    <row r="5582" spans="1:5" s="4" customFormat="1" ht="15.75" customHeight="1" x14ac:dyDescent="0.4">
      <c r="A5582" s="1" t="s">
        <v>20217</v>
      </c>
      <c r="B5582" s="1" t="s">
        <v>20218</v>
      </c>
      <c r="C5582" s="1" t="s">
        <v>8</v>
      </c>
      <c r="D5582" s="1" t="s">
        <v>2062</v>
      </c>
      <c r="E5582" s="102">
        <v>0</v>
      </c>
    </row>
    <row r="5583" spans="1:5" s="4" customFormat="1" ht="15.75" customHeight="1" x14ac:dyDescent="0.4">
      <c r="A5583" s="1" t="s">
        <v>20219</v>
      </c>
      <c r="B5583" s="1" t="s">
        <v>20220</v>
      </c>
      <c r="C5583" s="1" t="s">
        <v>8</v>
      </c>
      <c r="D5583" s="1" t="s">
        <v>1709</v>
      </c>
      <c r="E5583" s="102">
        <v>0</v>
      </c>
    </row>
    <row r="5584" spans="1:5" s="4" customFormat="1" ht="15.75" customHeight="1" x14ac:dyDescent="0.4">
      <c r="A5584" s="1" t="s">
        <v>20221</v>
      </c>
      <c r="B5584" s="1" t="s">
        <v>20222</v>
      </c>
      <c r="C5584" s="1" t="s">
        <v>8</v>
      </c>
      <c r="D5584" s="1" t="s">
        <v>1709</v>
      </c>
      <c r="E5584" s="102">
        <v>0</v>
      </c>
    </row>
    <row r="5585" spans="1:5" s="4" customFormat="1" ht="15.75" customHeight="1" x14ac:dyDescent="0.4">
      <c r="A5585" s="1" t="s">
        <v>20223</v>
      </c>
      <c r="B5585" s="1" t="s">
        <v>20224</v>
      </c>
      <c r="C5585" s="1" t="s">
        <v>9</v>
      </c>
      <c r="D5585" s="1" t="s">
        <v>1709</v>
      </c>
      <c r="E5585" s="102">
        <v>0</v>
      </c>
    </row>
    <row r="5586" spans="1:5" s="4" customFormat="1" ht="15.75" customHeight="1" x14ac:dyDescent="0.4">
      <c r="A5586" s="1" t="s">
        <v>20225</v>
      </c>
      <c r="B5586" s="1" t="s">
        <v>20226</v>
      </c>
      <c r="C5586" s="1" t="s">
        <v>8</v>
      </c>
      <c r="D5586" s="1" t="s">
        <v>1985</v>
      </c>
      <c r="E5586" s="102">
        <v>0</v>
      </c>
    </row>
    <row r="5587" spans="1:5" s="4" customFormat="1" ht="15.75" customHeight="1" x14ac:dyDescent="0.4">
      <c r="A5587" s="1" t="s">
        <v>20227</v>
      </c>
      <c r="B5587" s="1" t="s">
        <v>20228</v>
      </c>
      <c r="C5587" s="1" t="s">
        <v>8</v>
      </c>
      <c r="D5587" s="1" t="s">
        <v>1985</v>
      </c>
      <c r="E5587" s="102">
        <v>0</v>
      </c>
    </row>
    <row r="5588" spans="1:5" s="4" customFormat="1" ht="15.75" customHeight="1" x14ac:dyDescent="0.4">
      <c r="A5588" s="1" t="s">
        <v>20229</v>
      </c>
      <c r="B5588" s="1" t="s">
        <v>20230</v>
      </c>
      <c r="C5588" s="1" t="s">
        <v>8</v>
      </c>
      <c r="D5588" s="1" t="s">
        <v>2380</v>
      </c>
      <c r="E5588" s="102">
        <v>0</v>
      </c>
    </row>
    <row r="5589" spans="1:5" s="4" customFormat="1" ht="15.75" customHeight="1" x14ac:dyDescent="0.4">
      <c r="A5589" s="1" t="s">
        <v>20231</v>
      </c>
      <c r="B5589" s="1" t="s">
        <v>20232</v>
      </c>
      <c r="C5589" s="1" t="s">
        <v>10</v>
      </c>
      <c r="D5589" s="1" t="s">
        <v>5195</v>
      </c>
      <c r="E5589" s="102">
        <v>0</v>
      </c>
    </row>
    <row r="5590" spans="1:5" s="4" customFormat="1" ht="15.75" customHeight="1" x14ac:dyDescent="0.4">
      <c r="A5590" s="1" t="s">
        <v>20233</v>
      </c>
      <c r="B5590" s="1" t="s">
        <v>20234</v>
      </c>
      <c r="C5590" s="1" t="s">
        <v>7</v>
      </c>
      <c r="D5590" s="1" t="s">
        <v>2751</v>
      </c>
      <c r="E5590" s="102">
        <v>0</v>
      </c>
    </row>
    <row r="5591" spans="1:5" s="4" customFormat="1" ht="15.75" customHeight="1" x14ac:dyDescent="0.4">
      <c r="A5591" s="1" t="s">
        <v>20235</v>
      </c>
      <c r="B5591" s="1" t="s">
        <v>20236</v>
      </c>
      <c r="C5591" s="1" t="s">
        <v>7</v>
      </c>
      <c r="D5591" s="1" t="s">
        <v>1709</v>
      </c>
      <c r="E5591" s="102">
        <v>0</v>
      </c>
    </row>
    <row r="5592" spans="1:5" s="4" customFormat="1" ht="15.75" customHeight="1" x14ac:dyDescent="0.4">
      <c r="A5592" s="1" t="s">
        <v>20237</v>
      </c>
      <c r="B5592" s="1" t="s">
        <v>20238</v>
      </c>
      <c r="C5592" s="1" t="s">
        <v>8</v>
      </c>
      <c r="D5592" s="1" t="s">
        <v>2062</v>
      </c>
      <c r="E5592" s="102">
        <v>0</v>
      </c>
    </row>
    <row r="5593" spans="1:5" s="4" customFormat="1" ht="15.75" customHeight="1" x14ac:dyDescent="0.4">
      <c r="A5593" s="1" t="s">
        <v>20239</v>
      </c>
      <c r="B5593" s="1" t="s">
        <v>20240</v>
      </c>
      <c r="C5593" s="1" t="s">
        <v>8</v>
      </c>
      <c r="D5593" s="1" t="s">
        <v>2062</v>
      </c>
      <c r="E5593" s="102">
        <v>0</v>
      </c>
    </row>
    <row r="5594" spans="1:5" s="4" customFormat="1" ht="15.75" customHeight="1" x14ac:dyDescent="0.4">
      <c r="A5594" s="1" t="s">
        <v>20241</v>
      </c>
      <c r="B5594" s="1" t="s">
        <v>20242</v>
      </c>
      <c r="C5594" s="1" t="s">
        <v>7</v>
      </c>
      <c r="D5594" s="1" t="s">
        <v>2751</v>
      </c>
      <c r="E5594" s="102">
        <v>0</v>
      </c>
    </row>
    <row r="5595" spans="1:5" s="4" customFormat="1" ht="15.75" customHeight="1" x14ac:dyDescent="0.4">
      <c r="A5595" s="1" t="s">
        <v>20243</v>
      </c>
      <c r="B5595" s="1" t="s">
        <v>20244</v>
      </c>
      <c r="C5595" s="1" t="s">
        <v>8</v>
      </c>
      <c r="D5595" s="1" t="s">
        <v>2117</v>
      </c>
      <c r="E5595" s="102">
        <v>0</v>
      </c>
    </row>
    <row r="5596" spans="1:5" s="4" customFormat="1" ht="15.75" customHeight="1" x14ac:dyDescent="0.4">
      <c r="A5596" s="1" t="s">
        <v>20245</v>
      </c>
      <c r="B5596" s="1" t="s">
        <v>20246</v>
      </c>
      <c r="C5596" s="1" t="s">
        <v>7</v>
      </c>
      <c r="D5596" s="1" t="s">
        <v>2189</v>
      </c>
      <c r="E5596" s="102">
        <v>0</v>
      </c>
    </row>
    <row r="5597" spans="1:5" s="4" customFormat="1" ht="15.75" customHeight="1" x14ac:dyDescent="0.4">
      <c r="A5597" s="1" t="s">
        <v>20247</v>
      </c>
      <c r="B5597" s="1" t="s">
        <v>20248</v>
      </c>
      <c r="C5597" s="1" t="s">
        <v>7</v>
      </c>
      <c r="D5597" s="1" t="s">
        <v>2189</v>
      </c>
      <c r="E5597" s="102">
        <v>0</v>
      </c>
    </row>
    <row r="5598" spans="1:5" s="4" customFormat="1" ht="15.75" customHeight="1" x14ac:dyDescent="0.4">
      <c r="A5598" s="1" t="s">
        <v>20249</v>
      </c>
      <c r="B5598" s="1" t="s">
        <v>20250</v>
      </c>
      <c r="C5598" s="1" t="s">
        <v>7</v>
      </c>
      <c r="D5598" s="1" t="s">
        <v>2189</v>
      </c>
      <c r="E5598" s="102">
        <v>0</v>
      </c>
    </row>
    <row r="5599" spans="1:5" s="4" customFormat="1" ht="15.75" customHeight="1" x14ac:dyDescent="0.4">
      <c r="A5599" s="1" t="s">
        <v>4889</v>
      </c>
      <c r="B5599" s="1" t="s">
        <v>4890</v>
      </c>
      <c r="C5599" s="1" t="s">
        <v>9</v>
      </c>
      <c r="D5599" s="1" t="s">
        <v>1709</v>
      </c>
      <c r="E5599" s="102">
        <v>0</v>
      </c>
    </row>
    <row r="5600" spans="1:5" s="4" customFormat="1" ht="15.75" customHeight="1" x14ac:dyDescent="0.4">
      <c r="A5600" s="1" t="s">
        <v>6703</v>
      </c>
      <c r="B5600" s="1" t="s">
        <v>6704</v>
      </c>
      <c r="C5600" s="1" t="s">
        <v>9</v>
      </c>
      <c r="D5600" s="1" t="s">
        <v>1709</v>
      </c>
      <c r="E5600" s="102">
        <v>0</v>
      </c>
    </row>
    <row r="5601" spans="1:5" s="4" customFormat="1" ht="15.75" customHeight="1" x14ac:dyDescent="0.4">
      <c r="A5601" s="1" t="s">
        <v>7142</v>
      </c>
      <c r="B5601" s="1" t="s">
        <v>14929</v>
      </c>
      <c r="C5601" s="1" t="s">
        <v>9</v>
      </c>
      <c r="D5601" s="1" t="s">
        <v>1999</v>
      </c>
      <c r="E5601" s="102">
        <v>0</v>
      </c>
    </row>
    <row r="5602" spans="1:5" s="4" customFormat="1" ht="15.75" customHeight="1" x14ac:dyDescent="0.4">
      <c r="A5602" s="1" t="s">
        <v>7253</v>
      </c>
      <c r="B5602" s="1" t="s">
        <v>15813</v>
      </c>
      <c r="C5602" s="1" t="s">
        <v>4</v>
      </c>
      <c r="D5602" s="1" t="s">
        <v>26</v>
      </c>
      <c r="E5602" s="102">
        <v>6609</v>
      </c>
    </row>
    <row r="5603" spans="1:5" s="4" customFormat="1" ht="15.75" customHeight="1" x14ac:dyDescent="0.4">
      <c r="A5603" s="1" t="s">
        <v>7364</v>
      </c>
      <c r="B5603" s="1" t="s">
        <v>16554</v>
      </c>
      <c r="C5603" s="1" t="s">
        <v>11</v>
      </c>
      <c r="D5603" s="1" t="s">
        <v>19</v>
      </c>
      <c r="E5603" s="102">
        <v>42692</v>
      </c>
    </row>
    <row r="5604" spans="1:5" s="4" customFormat="1" ht="15.75" customHeight="1" x14ac:dyDescent="0.4">
      <c r="A5604" s="1" t="s">
        <v>7475</v>
      </c>
      <c r="B5604" s="1" t="s">
        <v>16660</v>
      </c>
      <c r="C5604" s="1" t="s">
        <v>9</v>
      </c>
      <c r="D5604" s="1" t="s">
        <v>1999</v>
      </c>
      <c r="E5604" s="102">
        <v>0</v>
      </c>
    </row>
    <row r="5605" spans="1:5" s="4" customFormat="1" ht="15.75" customHeight="1" x14ac:dyDescent="0.4">
      <c r="A5605" s="1" t="s">
        <v>7587</v>
      </c>
      <c r="B5605" s="1" t="s">
        <v>16766</v>
      </c>
      <c r="C5605" s="1" t="s">
        <v>9</v>
      </c>
      <c r="D5605" s="1" t="s">
        <v>1999</v>
      </c>
      <c r="E5605" s="102">
        <v>0</v>
      </c>
    </row>
    <row r="5606" spans="1:5" s="4" customFormat="1" ht="15.75" customHeight="1" x14ac:dyDescent="0.4">
      <c r="A5606" s="1" t="s">
        <v>7695</v>
      </c>
      <c r="B5606" s="1" t="s">
        <v>16864</v>
      </c>
      <c r="C5606" s="1" t="s">
        <v>9</v>
      </c>
      <c r="D5606" s="1" t="s">
        <v>1709</v>
      </c>
      <c r="E5606" s="102">
        <v>0</v>
      </c>
    </row>
    <row r="5607" spans="1:5" s="4" customFormat="1" ht="15.75" customHeight="1" x14ac:dyDescent="0.4">
      <c r="A5607" s="1" t="s">
        <v>7807</v>
      </c>
      <c r="B5607" s="1" t="s">
        <v>16964</v>
      </c>
      <c r="C5607" s="1" t="s">
        <v>11</v>
      </c>
      <c r="D5607" s="1" t="s">
        <v>19</v>
      </c>
      <c r="E5607" s="102">
        <v>0</v>
      </c>
    </row>
    <row r="5608" spans="1:5" s="4" customFormat="1" ht="15.75" customHeight="1" x14ac:dyDescent="0.4">
      <c r="A5608" s="1" t="s">
        <v>4891</v>
      </c>
      <c r="B5608" s="1" t="s">
        <v>4892</v>
      </c>
      <c r="C5608" s="1" t="s">
        <v>9</v>
      </c>
      <c r="D5608" s="1" t="s">
        <v>26</v>
      </c>
      <c r="E5608" s="102">
        <v>1501920</v>
      </c>
    </row>
    <row r="5609" spans="1:5" s="4" customFormat="1" ht="15.75" customHeight="1" x14ac:dyDescent="0.4">
      <c r="A5609" s="1" t="s">
        <v>5104</v>
      </c>
      <c r="B5609" s="1" t="s">
        <v>5105</v>
      </c>
      <c r="C5609" s="1" t="s">
        <v>11429</v>
      </c>
      <c r="D5609" s="1" t="s">
        <v>1999</v>
      </c>
      <c r="E5609" s="102">
        <v>0</v>
      </c>
    </row>
    <row r="5610" spans="1:5" s="4" customFormat="1" ht="15.75" customHeight="1" x14ac:dyDescent="0.4">
      <c r="A5610" s="1" t="s">
        <v>5303</v>
      </c>
      <c r="B5610" s="1" t="s">
        <v>5304</v>
      </c>
      <c r="C5610" s="1" t="s">
        <v>11429</v>
      </c>
      <c r="D5610" s="1" t="s">
        <v>1999</v>
      </c>
      <c r="E5610" s="102">
        <v>283644</v>
      </c>
    </row>
    <row r="5611" spans="1:5" s="4" customFormat="1" ht="15.75" customHeight="1" x14ac:dyDescent="0.4">
      <c r="A5611" s="1" t="s">
        <v>5509</v>
      </c>
      <c r="B5611" s="1" t="s">
        <v>5510</v>
      </c>
      <c r="C5611" s="1" t="s">
        <v>11429</v>
      </c>
      <c r="D5611" s="1" t="s">
        <v>19</v>
      </c>
      <c r="E5611" s="102">
        <v>109821</v>
      </c>
    </row>
    <row r="5612" spans="1:5" s="4" customFormat="1" ht="15.75" customHeight="1" x14ac:dyDescent="0.4">
      <c r="A5612" s="1" t="s">
        <v>5719</v>
      </c>
      <c r="B5612" s="1" t="s">
        <v>5720</v>
      </c>
      <c r="C5612" s="1" t="s">
        <v>11</v>
      </c>
      <c r="D5612" s="1" t="s">
        <v>19</v>
      </c>
      <c r="E5612" s="102">
        <v>18642</v>
      </c>
    </row>
    <row r="5613" spans="1:5" s="4" customFormat="1" ht="15.75" customHeight="1" x14ac:dyDescent="0.4">
      <c r="A5613" s="1" t="s">
        <v>5911</v>
      </c>
      <c r="B5613" s="1" t="s">
        <v>5912</v>
      </c>
      <c r="C5613" s="1" t="s">
        <v>11</v>
      </c>
      <c r="D5613" s="1" t="s">
        <v>19</v>
      </c>
      <c r="E5613" s="102">
        <v>0</v>
      </c>
    </row>
    <row r="5614" spans="1:5" s="4" customFormat="1" ht="15.75" customHeight="1" x14ac:dyDescent="0.4">
      <c r="A5614" s="1" t="s">
        <v>6066</v>
      </c>
      <c r="B5614" s="1" t="s">
        <v>6067</v>
      </c>
      <c r="C5614" s="1" t="s">
        <v>11</v>
      </c>
      <c r="D5614" s="1" t="s">
        <v>19</v>
      </c>
      <c r="E5614" s="102">
        <v>127000</v>
      </c>
    </row>
    <row r="5615" spans="1:5" s="4" customFormat="1" ht="15.75" customHeight="1" x14ac:dyDescent="0.4">
      <c r="A5615" s="1" t="s">
        <v>6169</v>
      </c>
      <c r="B5615" s="1" t="s">
        <v>6170</v>
      </c>
      <c r="C5615" s="1" t="s">
        <v>11</v>
      </c>
      <c r="D5615" s="1" t="s">
        <v>19</v>
      </c>
      <c r="E5615" s="102">
        <v>21894</v>
      </c>
    </row>
    <row r="5616" spans="1:5" s="4" customFormat="1" ht="15.75" customHeight="1" x14ac:dyDescent="0.4">
      <c r="A5616" s="1" t="s">
        <v>6332</v>
      </c>
      <c r="B5616" s="1" t="s">
        <v>6333</v>
      </c>
      <c r="C5616" s="1" t="s">
        <v>4</v>
      </c>
      <c r="D5616" s="1" t="s">
        <v>26</v>
      </c>
      <c r="E5616" s="102">
        <v>0</v>
      </c>
    </row>
    <row r="5617" spans="1:5" s="4" customFormat="1" ht="15.75" customHeight="1" x14ac:dyDescent="0.4">
      <c r="A5617" s="1" t="s">
        <v>6510</v>
      </c>
      <c r="B5617" s="1" t="s">
        <v>6511</v>
      </c>
      <c r="C5617" s="1" t="s">
        <v>4</v>
      </c>
      <c r="D5617" s="1" t="s">
        <v>26</v>
      </c>
      <c r="E5617" s="102">
        <v>0</v>
      </c>
    </row>
    <row r="5618" spans="1:5" s="4" customFormat="1" ht="15.75" customHeight="1" x14ac:dyDescent="0.4">
      <c r="A5618" s="1" t="s">
        <v>6705</v>
      </c>
      <c r="B5618" s="1" t="s">
        <v>6706</v>
      </c>
      <c r="C5618" s="1" t="s">
        <v>4</v>
      </c>
      <c r="D5618" s="1" t="s">
        <v>26</v>
      </c>
      <c r="E5618" s="102">
        <v>0</v>
      </c>
    </row>
    <row r="5619" spans="1:5" s="4" customFormat="1" ht="15.75" customHeight="1" x14ac:dyDescent="0.4">
      <c r="A5619" s="1" t="s">
        <v>6914</v>
      </c>
      <c r="B5619" s="1" t="s">
        <v>6915</v>
      </c>
      <c r="C5619" s="1" t="s">
        <v>4</v>
      </c>
      <c r="D5619" s="1" t="s">
        <v>26</v>
      </c>
      <c r="E5619" s="102">
        <v>0</v>
      </c>
    </row>
    <row r="5620" spans="1:5" s="4" customFormat="1" ht="15.75" customHeight="1" x14ac:dyDescent="0.4">
      <c r="A5620" s="1" t="s">
        <v>6948</v>
      </c>
      <c r="B5620" s="1" t="s">
        <v>6949</v>
      </c>
      <c r="C5620" s="1" t="s">
        <v>4</v>
      </c>
      <c r="D5620" s="1" t="s">
        <v>26</v>
      </c>
      <c r="E5620" s="102">
        <v>0</v>
      </c>
    </row>
    <row r="5621" spans="1:5" s="4" customFormat="1" ht="15.75" customHeight="1" x14ac:dyDescent="0.4">
      <c r="A5621" s="1" t="s">
        <v>6994</v>
      </c>
      <c r="B5621" s="1" t="s">
        <v>14312</v>
      </c>
      <c r="C5621" s="1" t="s">
        <v>4</v>
      </c>
      <c r="D5621" s="1" t="s">
        <v>26</v>
      </c>
      <c r="E5621" s="102">
        <v>0</v>
      </c>
    </row>
    <row r="5622" spans="1:5" s="4" customFormat="1" ht="15.75" customHeight="1" x14ac:dyDescent="0.4">
      <c r="A5622" s="1" t="s">
        <v>7076</v>
      </c>
      <c r="B5622" s="1" t="s">
        <v>14406</v>
      </c>
      <c r="C5622" s="1" t="s">
        <v>4</v>
      </c>
      <c r="D5622" s="1" t="s">
        <v>26</v>
      </c>
      <c r="E5622" s="102">
        <v>0</v>
      </c>
    </row>
    <row r="5623" spans="1:5" s="4" customFormat="1" ht="15.75" customHeight="1" x14ac:dyDescent="0.4">
      <c r="A5623" s="1" t="s">
        <v>7098</v>
      </c>
      <c r="B5623" s="1" t="s">
        <v>14577</v>
      </c>
      <c r="C5623" s="1" t="s">
        <v>9</v>
      </c>
      <c r="D5623" s="1" t="s">
        <v>1999</v>
      </c>
      <c r="E5623" s="102">
        <v>71953</v>
      </c>
    </row>
    <row r="5624" spans="1:5" s="4" customFormat="1" ht="15.75" customHeight="1" x14ac:dyDescent="0.4">
      <c r="A5624" s="1" t="s">
        <v>7109</v>
      </c>
      <c r="B5624" s="1" t="s">
        <v>14655</v>
      </c>
      <c r="C5624" s="1" t="s">
        <v>9</v>
      </c>
      <c r="D5624" s="1" t="s">
        <v>1999</v>
      </c>
      <c r="E5624" s="102">
        <v>0</v>
      </c>
    </row>
    <row r="5625" spans="1:5" s="4" customFormat="1" ht="15.75" customHeight="1" x14ac:dyDescent="0.4">
      <c r="A5625" s="1" t="s">
        <v>7120</v>
      </c>
      <c r="B5625" s="1" t="s">
        <v>14747</v>
      </c>
      <c r="C5625" s="1" t="s">
        <v>9</v>
      </c>
      <c r="D5625" s="1" t="s">
        <v>1999</v>
      </c>
      <c r="E5625" s="102">
        <v>4</v>
      </c>
    </row>
    <row r="5626" spans="1:5" s="4" customFormat="1" ht="15.75" customHeight="1" x14ac:dyDescent="0.4">
      <c r="A5626" s="1" t="s">
        <v>7131</v>
      </c>
      <c r="B5626" s="1" t="s">
        <v>14844</v>
      </c>
      <c r="C5626" s="1" t="s">
        <v>9</v>
      </c>
      <c r="D5626" s="1" t="s">
        <v>1999</v>
      </c>
      <c r="E5626" s="102">
        <v>0</v>
      </c>
    </row>
    <row r="5627" spans="1:5" s="4" customFormat="1" ht="15.75" customHeight="1" x14ac:dyDescent="0.4">
      <c r="A5627" s="1" t="s">
        <v>7143</v>
      </c>
      <c r="B5627" s="1" t="s">
        <v>14930</v>
      </c>
      <c r="C5627" s="1" t="s">
        <v>9</v>
      </c>
      <c r="D5627" s="1" t="s">
        <v>1999</v>
      </c>
      <c r="E5627" s="102">
        <v>41674</v>
      </c>
    </row>
    <row r="5628" spans="1:5" s="4" customFormat="1" ht="15.75" customHeight="1" x14ac:dyDescent="0.4">
      <c r="A5628" s="1" t="s">
        <v>7163</v>
      </c>
      <c r="B5628" s="1" t="s">
        <v>15124</v>
      </c>
      <c r="C5628" s="1" t="s">
        <v>9</v>
      </c>
      <c r="D5628" s="1" t="s">
        <v>26</v>
      </c>
      <c r="E5628" s="102">
        <v>49379</v>
      </c>
    </row>
    <row r="5629" spans="1:5" s="4" customFormat="1" ht="15.75" customHeight="1" x14ac:dyDescent="0.4">
      <c r="A5629" s="1" t="s">
        <v>7174</v>
      </c>
      <c r="B5629" s="1" t="s">
        <v>15221</v>
      </c>
      <c r="C5629" s="1" t="s">
        <v>9</v>
      </c>
      <c r="D5629" s="1" t="s">
        <v>26</v>
      </c>
      <c r="E5629" s="102">
        <v>24700</v>
      </c>
    </row>
    <row r="5630" spans="1:5" s="4" customFormat="1" ht="15.75" customHeight="1" x14ac:dyDescent="0.4">
      <c r="A5630" s="1" t="s">
        <v>7186</v>
      </c>
      <c r="B5630" s="1" t="s">
        <v>15310</v>
      </c>
      <c r="C5630" s="1" t="s">
        <v>9</v>
      </c>
      <c r="D5630" s="1" t="s">
        <v>26</v>
      </c>
      <c r="E5630" s="102">
        <v>124053</v>
      </c>
    </row>
    <row r="5631" spans="1:5" s="4" customFormat="1" ht="15.75" customHeight="1" x14ac:dyDescent="0.4">
      <c r="A5631" s="1" t="s">
        <v>7197</v>
      </c>
      <c r="B5631" s="1" t="s">
        <v>15390</v>
      </c>
      <c r="C5631" s="1" t="s">
        <v>9</v>
      </c>
      <c r="D5631" s="1" t="s">
        <v>1999</v>
      </c>
      <c r="E5631" s="102">
        <v>0</v>
      </c>
    </row>
    <row r="5632" spans="1:5" s="4" customFormat="1" ht="15.75" customHeight="1" x14ac:dyDescent="0.4">
      <c r="A5632" s="1" t="s">
        <v>7208</v>
      </c>
      <c r="B5632" s="1" t="s">
        <v>15476</v>
      </c>
      <c r="C5632" s="1" t="s">
        <v>9</v>
      </c>
      <c r="D5632" s="1" t="s">
        <v>1999</v>
      </c>
      <c r="E5632" s="102">
        <v>13036</v>
      </c>
    </row>
    <row r="5633" spans="1:5" s="4" customFormat="1" ht="15.75" customHeight="1" x14ac:dyDescent="0.4">
      <c r="A5633" s="1" t="s">
        <v>7219</v>
      </c>
      <c r="B5633" s="1" t="s">
        <v>15563</v>
      </c>
      <c r="C5633" s="1" t="s">
        <v>11429</v>
      </c>
      <c r="D5633" s="1" t="s">
        <v>1709</v>
      </c>
      <c r="E5633" s="102">
        <v>180</v>
      </c>
    </row>
    <row r="5634" spans="1:5" s="4" customFormat="1" ht="15.75" customHeight="1" x14ac:dyDescent="0.4">
      <c r="A5634" s="1" t="s">
        <v>7230</v>
      </c>
      <c r="B5634" s="1" t="s">
        <v>15655</v>
      </c>
      <c r="C5634" s="1" t="s">
        <v>11429</v>
      </c>
      <c r="D5634" s="1" t="s">
        <v>7231</v>
      </c>
      <c r="E5634" s="102">
        <v>3461</v>
      </c>
    </row>
    <row r="5635" spans="1:5" s="4" customFormat="1" ht="15.75" customHeight="1" x14ac:dyDescent="0.4">
      <c r="A5635" s="1" t="s">
        <v>7242</v>
      </c>
      <c r="B5635" s="1" t="s">
        <v>15736</v>
      </c>
      <c r="C5635" s="1" t="s">
        <v>11429</v>
      </c>
      <c r="D5635" s="1" t="s">
        <v>7231</v>
      </c>
      <c r="E5635" s="102">
        <v>0</v>
      </c>
    </row>
    <row r="5636" spans="1:5" s="4" customFormat="1" ht="15.75" customHeight="1" x14ac:dyDescent="0.4">
      <c r="A5636" s="1" t="s">
        <v>7254</v>
      </c>
      <c r="B5636" s="1" t="s">
        <v>15814</v>
      </c>
      <c r="C5636" s="1" t="s">
        <v>9</v>
      </c>
      <c r="D5636" s="1" t="s">
        <v>1999</v>
      </c>
      <c r="E5636" s="102">
        <v>0</v>
      </c>
    </row>
    <row r="5637" spans="1:5" s="4" customFormat="1" ht="15.75" customHeight="1" x14ac:dyDescent="0.4">
      <c r="A5637" s="1" t="s">
        <v>7265</v>
      </c>
      <c r="B5637" s="1" t="s">
        <v>15883</v>
      </c>
      <c r="C5637" s="1" t="s">
        <v>4</v>
      </c>
      <c r="D5637" s="1" t="s">
        <v>2432</v>
      </c>
      <c r="E5637" s="102">
        <v>0</v>
      </c>
    </row>
    <row r="5638" spans="1:5" s="4" customFormat="1" ht="15.75" customHeight="1" x14ac:dyDescent="0.4">
      <c r="A5638" s="1" t="s">
        <v>7276</v>
      </c>
      <c r="B5638" s="1" t="s">
        <v>15969</v>
      </c>
      <c r="C5638" s="1" t="s">
        <v>4</v>
      </c>
      <c r="D5638" s="1" t="s">
        <v>2432</v>
      </c>
      <c r="E5638" s="102">
        <v>0</v>
      </c>
    </row>
    <row r="5639" spans="1:5" s="4" customFormat="1" ht="15.75" customHeight="1" x14ac:dyDescent="0.4">
      <c r="A5639" s="1" t="s">
        <v>7287</v>
      </c>
      <c r="B5639" s="1" t="s">
        <v>16042</v>
      </c>
      <c r="C5639" s="1" t="s">
        <v>9</v>
      </c>
      <c r="D5639" s="1" t="s">
        <v>1709</v>
      </c>
      <c r="E5639" s="102">
        <v>500</v>
      </c>
    </row>
    <row r="5640" spans="1:5" s="4" customFormat="1" ht="15.75" customHeight="1" x14ac:dyDescent="0.4">
      <c r="A5640" s="1" t="s">
        <v>7298</v>
      </c>
      <c r="B5640" s="1" t="s">
        <v>16131</v>
      </c>
      <c r="C5640" s="1" t="s">
        <v>11</v>
      </c>
      <c r="D5640" s="1" t="s">
        <v>2432</v>
      </c>
      <c r="E5640" s="102">
        <v>0</v>
      </c>
    </row>
    <row r="5641" spans="1:5" s="4" customFormat="1" ht="15.75" customHeight="1" x14ac:dyDescent="0.4">
      <c r="A5641" s="1" t="s">
        <v>7309</v>
      </c>
      <c r="B5641" s="1" t="s">
        <v>16203</v>
      </c>
      <c r="C5641" s="1" t="s">
        <v>9</v>
      </c>
      <c r="D5641" s="1" t="s">
        <v>1999</v>
      </c>
      <c r="E5641" s="102">
        <v>224974</v>
      </c>
    </row>
    <row r="5642" spans="1:5" s="4" customFormat="1" ht="15.75" customHeight="1" x14ac:dyDescent="0.4">
      <c r="A5642" s="1" t="s">
        <v>7320</v>
      </c>
      <c r="B5642" s="1" t="s">
        <v>16290</v>
      </c>
      <c r="C5642" s="1" t="s">
        <v>9</v>
      </c>
      <c r="D5642" s="1" t="s">
        <v>1999</v>
      </c>
      <c r="E5642" s="102">
        <v>0</v>
      </c>
    </row>
    <row r="5643" spans="1:5" s="4" customFormat="1" ht="15.75" customHeight="1" x14ac:dyDescent="0.4">
      <c r="A5643" s="1" t="s">
        <v>7331</v>
      </c>
      <c r="B5643" s="1" t="s">
        <v>16366</v>
      </c>
      <c r="C5643" s="1" t="s">
        <v>11</v>
      </c>
      <c r="D5643" s="1" t="s">
        <v>1999</v>
      </c>
      <c r="E5643" s="102">
        <v>0</v>
      </c>
    </row>
    <row r="5644" spans="1:5" s="4" customFormat="1" ht="15.75" customHeight="1" x14ac:dyDescent="0.4">
      <c r="A5644" s="1" t="s">
        <v>7342</v>
      </c>
      <c r="B5644" s="1" t="s">
        <v>16442</v>
      </c>
      <c r="C5644" s="1" t="s">
        <v>9</v>
      </c>
      <c r="D5644" s="1" t="s">
        <v>1999</v>
      </c>
      <c r="E5644" s="102">
        <v>0</v>
      </c>
    </row>
    <row r="5645" spans="1:5" s="4" customFormat="1" ht="15.75" customHeight="1" x14ac:dyDescent="0.4">
      <c r="A5645" s="1" t="s">
        <v>7353</v>
      </c>
      <c r="B5645" s="1" t="s">
        <v>16512</v>
      </c>
      <c r="C5645" s="1" t="s">
        <v>9</v>
      </c>
      <c r="D5645" s="1" t="s">
        <v>1999</v>
      </c>
      <c r="E5645" s="102">
        <v>187859</v>
      </c>
    </row>
    <row r="5646" spans="1:5" s="4" customFormat="1" ht="15.75" customHeight="1" x14ac:dyDescent="0.4">
      <c r="A5646" s="1" t="s">
        <v>7365</v>
      </c>
      <c r="B5646" s="1" t="s">
        <v>16555</v>
      </c>
      <c r="C5646" s="1" t="s">
        <v>4</v>
      </c>
      <c r="D5646" s="1" t="s">
        <v>19</v>
      </c>
      <c r="E5646" s="102">
        <v>28803</v>
      </c>
    </row>
    <row r="5647" spans="1:5" s="4" customFormat="1" ht="15.75" customHeight="1" x14ac:dyDescent="0.4">
      <c r="A5647" s="1" t="s">
        <v>7376</v>
      </c>
      <c r="B5647" s="1" t="s">
        <v>16567</v>
      </c>
      <c r="C5647" s="1" t="s">
        <v>9</v>
      </c>
      <c r="D5647" s="1" t="s">
        <v>1709</v>
      </c>
      <c r="E5647" s="102">
        <v>80991</v>
      </c>
    </row>
    <row r="5648" spans="1:5" s="4" customFormat="1" ht="15.75" customHeight="1" x14ac:dyDescent="0.4">
      <c r="A5648" s="1" t="s">
        <v>7387</v>
      </c>
      <c r="B5648" s="1" t="s">
        <v>16577</v>
      </c>
      <c r="C5648" s="1" t="s">
        <v>9</v>
      </c>
      <c r="D5648" s="1" t="s">
        <v>26</v>
      </c>
      <c r="E5648" s="102">
        <v>15920</v>
      </c>
    </row>
    <row r="5649" spans="1:5" s="4" customFormat="1" ht="15.75" customHeight="1" x14ac:dyDescent="0.4">
      <c r="A5649" s="1" t="s">
        <v>7398</v>
      </c>
      <c r="B5649" s="1" t="s">
        <v>16587</v>
      </c>
      <c r="C5649" s="1" t="s">
        <v>9</v>
      </c>
      <c r="D5649" s="1" t="s">
        <v>26</v>
      </c>
      <c r="E5649" s="102">
        <v>100</v>
      </c>
    </row>
    <row r="5650" spans="1:5" s="4" customFormat="1" ht="15.75" customHeight="1" x14ac:dyDescent="0.4">
      <c r="A5650" s="1" t="s">
        <v>7409</v>
      </c>
      <c r="B5650" s="1" t="s">
        <v>16598</v>
      </c>
      <c r="C5650" s="1" t="s">
        <v>9</v>
      </c>
      <c r="D5650" s="1" t="s">
        <v>26</v>
      </c>
      <c r="E5650" s="102">
        <v>94358</v>
      </c>
    </row>
    <row r="5651" spans="1:5" s="4" customFormat="1" ht="15.75" customHeight="1" x14ac:dyDescent="0.4">
      <c r="A5651" s="1" t="s">
        <v>7420</v>
      </c>
      <c r="B5651" s="1" t="s">
        <v>16608</v>
      </c>
      <c r="C5651" s="1" t="s">
        <v>9</v>
      </c>
      <c r="D5651" s="1" t="s">
        <v>26</v>
      </c>
      <c r="E5651" s="102">
        <v>40545</v>
      </c>
    </row>
    <row r="5652" spans="1:5" s="4" customFormat="1" ht="15.75" customHeight="1" x14ac:dyDescent="0.4">
      <c r="A5652" s="1" t="s">
        <v>7431</v>
      </c>
      <c r="B5652" s="1" t="s">
        <v>16619</v>
      </c>
      <c r="C5652" s="1" t="s">
        <v>9</v>
      </c>
      <c r="D5652" s="1" t="s">
        <v>1999</v>
      </c>
      <c r="E5652" s="102">
        <v>119540</v>
      </c>
    </row>
    <row r="5653" spans="1:5" s="4" customFormat="1" ht="15.75" customHeight="1" x14ac:dyDescent="0.4">
      <c r="A5653" s="1" t="s">
        <v>7442</v>
      </c>
      <c r="B5653" s="1" t="s">
        <v>16629</v>
      </c>
      <c r="C5653" s="1" t="s">
        <v>9</v>
      </c>
      <c r="D5653" s="1" t="s">
        <v>3279</v>
      </c>
      <c r="E5653" s="102">
        <v>506993</v>
      </c>
    </row>
    <row r="5654" spans="1:5" s="4" customFormat="1" ht="15.75" customHeight="1" x14ac:dyDescent="0.4">
      <c r="A5654" s="1" t="s">
        <v>7453</v>
      </c>
      <c r="B5654" s="1" t="s">
        <v>16638</v>
      </c>
      <c r="C5654" s="1" t="s">
        <v>9</v>
      </c>
      <c r="D5654" s="1" t="s">
        <v>1999</v>
      </c>
      <c r="E5654" s="102">
        <v>11115</v>
      </c>
    </row>
    <row r="5655" spans="1:5" s="4" customFormat="1" ht="15.75" customHeight="1" x14ac:dyDescent="0.4">
      <c r="A5655" s="1" t="s">
        <v>7464</v>
      </c>
      <c r="B5655" s="1" t="s">
        <v>16649</v>
      </c>
      <c r="C5655" s="1" t="s">
        <v>9</v>
      </c>
      <c r="D5655" s="1" t="s">
        <v>2432</v>
      </c>
      <c r="E5655" s="102">
        <v>11712</v>
      </c>
    </row>
    <row r="5656" spans="1:5" s="4" customFormat="1" ht="15.75" customHeight="1" x14ac:dyDescent="0.4">
      <c r="A5656" s="1" t="s">
        <v>7476</v>
      </c>
      <c r="B5656" s="1" t="s">
        <v>19747</v>
      </c>
      <c r="C5656" s="1" t="s">
        <v>9</v>
      </c>
      <c r="D5656" s="1" t="s">
        <v>26</v>
      </c>
      <c r="E5656" s="102">
        <v>49110</v>
      </c>
    </row>
    <row r="5657" spans="1:5" s="4" customFormat="1" ht="15.75" customHeight="1" x14ac:dyDescent="0.4">
      <c r="A5657" s="1" t="s">
        <v>7487</v>
      </c>
      <c r="B5657" s="1" t="s">
        <v>19359</v>
      </c>
      <c r="C5657" s="1" t="s">
        <v>9</v>
      </c>
      <c r="D5657" s="1" t="s">
        <v>26</v>
      </c>
      <c r="E5657" s="102">
        <v>8472</v>
      </c>
    </row>
    <row r="5658" spans="1:5" s="4" customFormat="1" ht="15.75" customHeight="1" x14ac:dyDescent="0.4">
      <c r="A5658" s="1" t="s">
        <v>7498</v>
      </c>
      <c r="B5658" s="1" t="s">
        <v>16681</v>
      </c>
      <c r="C5658" s="1" t="s">
        <v>9</v>
      </c>
      <c r="D5658" s="1" t="s">
        <v>1999</v>
      </c>
      <c r="E5658" s="102">
        <v>1000</v>
      </c>
    </row>
    <row r="5659" spans="1:5" s="4" customFormat="1" ht="15.75" customHeight="1" x14ac:dyDescent="0.4">
      <c r="A5659" s="1" t="s">
        <v>7509</v>
      </c>
      <c r="B5659" s="1" t="s">
        <v>19748</v>
      </c>
      <c r="C5659" s="1" t="s">
        <v>9</v>
      </c>
      <c r="D5659" s="1" t="s">
        <v>26</v>
      </c>
      <c r="E5659" s="102">
        <v>34533</v>
      </c>
    </row>
    <row r="5660" spans="1:5" s="4" customFormat="1" ht="15.75" customHeight="1" x14ac:dyDescent="0.4">
      <c r="A5660" s="1" t="s">
        <v>7520</v>
      </c>
      <c r="B5660" s="1" t="s">
        <v>16702</v>
      </c>
      <c r="C5660" s="1" t="s">
        <v>9</v>
      </c>
      <c r="D5660" s="1" t="s">
        <v>26</v>
      </c>
      <c r="E5660" s="102">
        <v>48187</v>
      </c>
    </row>
    <row r="5661" spans="1:5" s="4" customFormat="1" ht="15.75" customHeight="1" x14ac:dyDescent="0.4">
      <c r="A5661" s="1" t="s">
        <v>7531</v>
      </c>
      <c r="B5661" s="1" t="s">
        <v>16712</v>
      </c>
      <c r="C5661" s="1" t="s">
        <v>9</v>
      </c>
      <c r="D5661" s="1" t="s">
        <v>26</v>
      </c>
      <c r="E5661" s="102">
        <v>49218</v>
      </c>
    </row>
    <row r="5662" spans="1:5" s="4" customFormat="1" ht="15.75" customHeight="1" x14ac:dyDescent="0.4">
      <c r="A5662" s="1" t="s">
        <v>7542</v>
      </c>
      <c r="B5662" s="1" t="s">
        <v>16723</v>
      </c>
      <c r="C5662" s="1" t="s">
        <v>9</v>
      </c>
      <c r="D5662" s="1" t="s">
        <v>13825</v>
      </c>
      <c r="E5662" s="102">
        <v>52120</v>
      </c>
    </row>
    <row r="5663" spans="1:5" s="4" customFormat="1" ht="15.75" customHeight="1" x14ac:dyDescent="0.4">
      <c r="A5663" s="1" t="s">
        <v>7553</v>
      </c>
      <c r="B5663" s="1" t="s">
        <v>16734</v>
      </c>
      <c r="C5663" s="1" t="s">
        <v>4</v>
      </c>
      <c r="D5663" s="1" t="s">
        <v>2432</v>
      </c>
      <c r="E5663" s="102">
        <v>-384</v>
      </c>
    </row>
    <row r="5664" spans="1:5" s="4" customFormat="1" ht="15.75" customHeight="1" x14ac:dyDescent="0.4">
      <c r="A5664" s="1" t="s">
        <v>7564</v>
      </c>
      <c r="B5664" s="1" t="s">
        <v>16745</v>
      </c>
      <c r="C5664" s="1" t="s">
        <v>11429</v>
      </c>
      <c r="D5664" s="1" t="s">
        <v>1709</v>
      </c>
      <c r="E5664" s="102">
        <v>144685</v>
      </c>
    </row>
    <row r="5665" spans="1:5" s="4" customFormat="1" ht="15.75" customHeight="1" x14ac:dyDescent="0.4">
      <c r="A5665" s="1" t="s">
        <v>7575</v>
      </c>
      <c r="B5665" s="1" t="s">
        <v>16755</v>
      </c>
      <c r="C5665" s="1" t="s">
        <v>9</v>
      </c>
      <c r="D5665" s="1" t="s">
        <v>1709</v>
      </c>
      <c r="E5665" s="102">
        <v>0</v>
      </c>
    </row>
    <row r="5666" spans="1:5" s="4" customFormat="1" ht="15.75" customHeight="1" x14ac:dyDescent="0.4">
      <c r="A5666" s="1" t="s">
        <v>7588</v>
      </c>
      <c r="B5666" s="1" t="s">
        <v>16767</v>
      </c>
      <c r="C5666" s="1" t="s">
        <v>11</v>
      </c>
      <c r="D5666" s="1" t="s">
        <v>26</v>
      </c>
      <c r="E5666" s="102">
        <v>221</v>
      </c>
    </row>
    <row r="5667" spans="1:5" s="4" customFormat="1" ht="15.75" customHeight="1" x14ac:dyDescent="0.4">
      <c r="A5667" s="1" t="s">
        <v>7599</v>
      </c>
      <c r="B5667" s="1" t="s">
        <v>16778</v>
      </c>
      <c r="C5667" s="1" t="s">
        <v>9</v>
      </c>
      <c r="D5667" s="1" t="s">
        <v>1999</v>
      </c>
      <c r="E5667" s="102">
        <v>0</v>
      </c>
    </row>
    <row r="5668" spans="1:5" s="4" customFormat="1" ht="15.75" customHeight="1" x14ac:dyDescent="0.4">
      <c r="A5668" s="1" t="s">
        <v>7609</v>
      </c>
      <c r="B5668" s="1" t="s">
        <v>16788</v>
      </c>
      <c r="C5668" s="1" t="s">
        <v>9</v>
      </c>
      <c r="D5668" s="1" t="s">
        <v>1999</v>
      </c>
      <c r="E5668" s="102">
        <v>0</v>
      </c>
    </row>
    <row r="5669" spans="1:5" s="4" customFormat="1" ht="15.75" customHeight="1" x14ac:dyDescent="0.4">
      <c r="A5669" s="1" t="s">
        <v>7620</v>
      </c>
      <c r="B5669" s="1" t="s">
        <v>16799</v>
      </c>
      <c r="C5669" s="1" t="s">
        <v>9</v>
      </c>
      <c r="D5669" s="1" t="s">
        <v>1999</v>
      </c>
      <c r="E5669" s="102">
        <v>0</v>
      </c>
    </row>
    <row r="5670" spans="1:5" s="4" customFormat="1" ht="15.75" customHeight="1" x14ac:dyDescent="0.4">
      <c r="A5670" s="1" t="s">
        <v>7640</v>
      </c>
      <c r="B5670" s="1" t="s">
        <v>16817</v>
      </c>
      <c r="C5670" s="1" t="s">
        <v>9</v>
      </c>
      <c r="D5670" s="1" t="s">
        <v>1709</v>
      </c>
      <c r="E5670" s="102">
        <v>0</v>
      </c>
    </row>
    <row r="5671" spans="1:5" s="4" customFormat="1" ht="15.75" customHeight="1" x14ac:dyDescent="0.4">
      <c r="A5671" s="1" t="s">
        <v>7651</v>
      </c>
      <c r="B5671" s="1" t="s">
        <v>16828</v>
      </c>
      <c r="C5671" s="1" t="s">
        <v>11429</v>
      </c>
      <c r="D5671" s="1" t="s">
        <v>1999</v>
      </c>
      <c r="E5671" s="102">
        <v>0</v>
      </c>
    </row>
    <row r="5672" spans="1:5" s="4" customFormat="1" ht="15.75" customHeight="1" x14ac:dyDescent="0.4">
      <c r="A5672" s="1" t="s">
        <v>7662</v>
      </c>
      <c r="B5672" s="1" t="s">
        <v>16839</v>
      </c>
      <c r="C5672" s="1" t="s">
        <v>9</v>
      </c>
      <c r="D5672" s="1" t="s">
        <v>1999</v>
      </c>
      <c r="E5672" s="102">
        <v>480339</v>
      </c>
    </row>
    <row r="5673" spans="1:5" s="4" customFormat="1" ht="15.75" customHeight="1" x14ac:dyDescent="0.4">
      <c r="A5673" s="1" t="s">
        <v>7673</v>
      </c>
      <c r="B5673" s="1" t="s">
        <v>16848</v>
      </c>
      <c r="C5673" s="1" t="s">
        <v>9</v>
      </c>
      <c r="D5673" s="1" t="s">
        <v>26</v>
      </c>
      <c r="E5673" s="102">
        <v>221139</v>
      </c>
    </row>
    <row r="5674" spans="1:5" s="4" customFormat="1" ht="15.75" customHeight="1" x14ac:dyDescent="0.4">
      <c r="A5674" s="1" t="s">
        <v>7684</v>
      </c>
      <c r="B5674" s="1" t="s">
        <v>16856</v>
      </c>
      <c r="C5674" s="1" t="s">
        <v>8</v>
      </c>
      <c r="D5674" s="1" t="s">
        <v>3122</v>
      </c>
      <c r="E5674" s="102">
        <v>30443</v>
      </c>
    </row>
    <row r="5675" spans="1:5" s="4" customFormat="1" ht="15.75" customHeight="1" x14ac:dyDescent="0.4">
      <c r="A5675" s="1" t="s">
        <v>7696</v>
      </c>
      <c r="B5675" s="1" t="s">
        <v>1629</v>
      </c>
      <c r="C5675" s="1" t="s">
        <v>11</v>
      </c>
      <c r="D5675" s="1" t="s">
        <v>19</v>
      </c>
      <c r="E5675" s="102">
        <v>9768</v>
      </c>
    </row>
    <row r="5676" spans="1:5" s="4" customFormat="1" ht="15.75" customHeight="1" x14ac:dyDescent="0.4">
      <c r="A5676" s="1" t="s">
        <v>7707</v>
      </c>
      <c r="B5676" s="1" t="s">
        <v>19749</v>
      </c>
      <c r="C5676" s="1" t="s">
        <v>9</v>
      </c>
      <c r="D5676" s="1" t="s">
        <v>26</v>
      </c>
      <c r="E5676" s="102">
        <v>0</v>
      </c>
    </row>
    <row r="5677" spans="1:5" s="4" customFormat="1" ht="15.75" customHeight="1" x14ac:dyDescent="0.4">
      <c r="A5677" s="1" t="s">
        <v>7718</v>
      </c>
      <c r="B5677" s="1" t="s">
        <v>16882</v>
      </c>
      <c r="C5677" s="1" t="s">
        <v>11</v>
      </c>
      <c r="D5677" s="1" t="s">
        <v>2432</v>
      </c>
      <c r="E5677" s="102">
        <v>232559</v>
      </c>
    </row>
    <row r="5678" spans="1:5" s="4" customFormat="1" ht="15.75" customHeight="1" x14ac:dyDescent="0.4">
      <c r="A5678" s="1" t="s">
        <v>7729</v>
      </c>
      <c r="B5678" s="1" t="s">
        <v>19360</v>
      </c>
      <c r="C5678" s="1" t="s">
        <v>9</v>
      </c>
      <c r="D5678" s="1" t="s">
        <v>26</v>
      </c>
      <c r="E5678" s="102">
        <v>18699</v>
      </c>
    </row>
    <row r="5679" spans="1:5" s="4" customFormat="1" ht="15.75" customHeight="1" x14ac:dyDescent="0.4">
      <c r="A5679" s="1" t="s">
        <v>7740</v>
      </c>
      <c r="B5679" s="1" t="s">
        <v>16902</v>
      </c>
      <c r="C5679" s="1" t="s">
        <v>9</v>
      </c>
      <c r="D5679" s="1" t="s">
        <v>1999</v>
      </c>
      <c r="E5679" s="102">
        <v>10569</v>
      </c>
    </row>
    <row r="5680" spans="1:5" s="4" customFormat="1" ht="15.75" customHeight="1" x14ac:dyDescent="0.4">
      <c r="A5680" s="1" t="s">
        <v>7751</v>
      </c>
      <c r="B5680" s="1" t="s">
        <v>16913</v>
      </c>
      <c r="C5680" s="1" t="s">
        <v>9</v>
      </c>
      <c r="D5680" s="1" t="s">
        <v>1999</v>
      </c>
      <c r="E5680" s="102">
        <v>26787</v>
      </c>
    </row>
    <row r="5681" spans="1:5" s="4" customFormat="1" ht="15.75" customHeight="1" x14ac:dyDescent="0.4">
      <c r="A5681" s="1" t="s">
        <v>7762</v>
      </c>
      <c r="B5681" s="1" t="s">
        <v>16923</v>
      </c>
      <c r="C5681" s="1" t="s">
        <v>9</v>
      </c>
      <c r="D5681" s="1" t="s">
        <v>1999</v>
      </c>
      <c r="E5681" s="102">
        <v>12238</v>
      </c>
    </row>
    <row r="5682" spans="1:5" s="4" customFormat="1" ht="15.75" customHeight="1" x14ac:dyDescent="0.4">
      <c r="A5682" s="1" t="s">
        <v>7773</v>
      </c>
      <c r="B5682" s="1" t="s">
        <v>16934</v>
      </c>
      <c r="C5682" s="1" t="s">
        <v>9</v>
      </c>
      <c r="D5682" s="1" t="s">
        <v>1999</v>
      </c>
      <c r="E5682" s="102">
        <v>21444</v>
      </c>
    </row>
    <row r="5683" spans="1:5" s="4" customFormat="1" ht="15.75" customHeight="1" x14ac:dyDescent="0.4">
      <c r="A5683" s="1" t="s">
        <v>7784</v>
      </c>
      <c r="B5683" s="1" t="s">
        <v>16945</v>
      </c>
      <c r="C5683" s="1" t="s">
        <v>9</v>
      </c>
      <c r="D5683" s="1" t="s">
        <v>1999</v>
      </c>
      <c r="E5683" s="102">
        <v>0</v>
      </c>
    </row>
    <row r="5684" spans="1:5" s="4" customFormat="1" ht="15.75" customHeight="1" x14ac:dyDescent="0.4">
      <c r="A5684" s="1" t="s">
        <v>7796</v>
      </c>
      <c r="B5684" s="1" t="s">
        <v>16955</v>
      </c>
      <c r="C5684" s="1" t="s">
        <v>9</v>
      </c>
      <c r="D5684" s="1" t="s">
        <v>1999</v>
      </c>
      <c r="E5684" s="102">
        <v>65804</v>
      </c>
    </row>
    <row r="5685" spans="1:5" s="4" customFormat="1" ht="15.75" customHeight="1" x14ac:dyDescent="0.4">
      <c r="A5685" s="1" t="s">
        <v>7808</v>
      </c>
      <c r="B5685" s="1" t="s">
        <v>16965</v>
      </c>
      <c r="C5685" s="1" t="s">
        <v>9</v>
      </c>
      <c r="D5685" s="1" t="s">
        <v>1999</v>
      </c>
      <c r="E5685" s="102">
        <v>402</v>
      </c>
    </row>
    <row r="5686" spans="1:5" s="4" customFormat="1" ht="15.75" customHeight="1" x14ac:dyDescent="0.4">
      <c r="A5686" s="1" t="s">
        <v>7819</v>
      </c>
      <c r="B5686" s="1" t="s">
        <v>16974</v>
      </c>
      <c r="C5686" s="1" t="s">
        <v>9</v>
      </c>
      <c r="D5686" s="1" t="s">
        <v>1999</v>
      </c>
      <c r="E5686" s="102">
        <v>23689</v>
      </c>
    </row>
    <row r="5687" spans="1:5" s="4" customFormat="1" ht="15.75" customHeight="1" x14ac:dyDescent="0.4">
      <c r="A5687" s="1" t="s">
        <v>7830</v>
      </c>
      <c r="B5687" s="1" t="s">
        <v>16985</v>
      </c>
      <c r="C5687" s="1" t="s">
        <v>9</v>
      </c>
      <c r="D5687" s="1" t="s">
        <v>1709</v>
      </c>
      <c r="E5687" s="102">
        <v>9568836</v>
      </c>
    </row>
    <row r="5688" spans="1:5" s="4" customFormat="1" ht="15.75" customHeight="1" x14ac:dyDescent="0.4">
      <c r="A5688" s="1" t="s">
        <v>7842</v>
      </c>
      <c r="B5688" s="1" t="s">
        <v>16995</v>
      </c>
      <c r="C5688" s="1" t="s">
        <v>9</v>
      </c>
      <c r="D5688" s="1" t="s">
        <v>1709</v>
      </c>
      <c r="E5688" s="102">
        <v>1938203</v>
      </c>
    </row>
    <row r="5689" spans="1:5" s="4" customFormat="1" ht="15.75" customHeight="1" x14ac:dyDescent="0.4">
      <c r="A5689" s="1" t="s">
        <v>7853</v>
      </c>
      <c r="B5689" s="1" t="s">
        <v>18289</v>
      </c>
      <c r="C5689" s="1" t="s">
        <v>11429</v>
      </c>
      <c r="D5689" s="1" t="s">
        <v>1999</v>
      </c>
      <c r="E5689" s="102">
        <v>182</v>
      </c>
    </row>
    <row r="5690" spans="1:5" s="4" customFormat="1" ht="15.75" customHeight="1" x14ac:dyDescent="0.4">
      <c r="A5690" s="1" t="s">
        <v>7864</v>
      </c>
      <c r="B5690" s="1" t="s">
        <v>17015</v>
      </c>
      <c r="C5690" s="1" t="s">
        <v>9</v>
      </c>
      <c r="D5690" s="1" t="s">
        <v>1999</v>
      </c>
      <c r="E5690" s="102">
        <v>0</v>
      </c>
    </row>
    <row r="5691" spans="1:5" s="4" customFormat="1" ht="15.75" customHeight="1" x14ac:dyDescent="0.4">
      <c r="A5691" s="1" t="s">
        <v>7875</v>
      </c>
      <c r="B5691" s="1" t="s">
        <v>17025</v>
      </c>
      <c r="C5691" s="1" t="s">
        <v>9</v>
      </c>
      <c r="D5691" s="1" t="s">
        <v>1999</v>
      </c>
      <c r="E5691" s="102">
        <v>0</v>
      </c>
    </row>
    <row r="5692" spans="1:5" s="4" customFormat="1" ht="15.75" customHeight="1" x14ac:dyDescent="0.4">
      <c r="A5692" s="1" t="s">
        <v>7886</v>
      </c>
      <c r="B5692" s="1" t="s">
        <v>17035</v>
      </c>
      <c r="C5692" s="1" t="s">
        <v>9</v>
      </c>
      <c r="D5692" s="1" t="s">
        <v>1999</v>
      </c>
      <c r="E5692" s="102">
        <v>38243</v>
      </c>
    </row>
    <row r="5693" spans="1:5" s="4" customFormat="1" ht="15.75" customHeight="1" x14ac:dyDescent="0.4">
      <c r="A5693" s="1" t="s">
        <v>7897</v>
      </c>
      <c r="B5693" s="1" t="s">
        <v>17045</v>
      </c>
      <c r="C5693" s="1" t="s">
        <v>9</v>
      </c>
      <c r="D5693" s="1" t="s">
        <v>7898</v>
      </c>
      <c r="E5693" s="102">
        <v>47850</v>
      </c>
    </row>
    <row r="5694" spans="1:5" s="4" customFormat="1" ht="15.75" customHeight="1" x14ac:dyDescent="0.4">
      <c r="A5694" s="1" t="s">
        <v>7909</v>
      </c>
      <c r="B5694" s="1" t="s">
        <v>17054</v>
      </c>
      <c r="C5694" s="1" t="s">
        <v>9</v>
      </c>
      <c r="D5694" s="1" t="s">
        <v>1999</v>
      </c>
      <c r="E5694" s="102">
        <v>0</v>
      </c>
    </row>
    <row r="5695" spans="1:5" s="4" customFormat="1" ht="15.75" customHeight="1" x14ac:dyDescent="0.4">
      <c r="A5695" s="1" t="s">
        <v>4893</v>
      </c>
      <c r="B5695" s="1" t="s">
        <v>4894</v>
      </c>
      <c r="C5695" s="1" t="s">
        <v>9</v>
      </c>
      <c r="D5695" s="1" t="s">
        <v>1709</v>
      </c>
      <c r="E5695" s="102">
        <v>0</v>
      </c>
    </row>
    <row r="5696" spans="1:5" s="4" customFormat="1" ht="15.75" customHeight="1" x14ac:dyDescent="0.4">
      <c r="A5696" s="1" t="s">
        <v>4912</v>
      </c>
      <c r="B5696" s="1" t="s">
        <v>4913</v>
      </c>
      <c r="C5696" s="1" t="s">
        <v>9</v>
      </c>
      <c r="D5696" s="1" t="s">
        <v>1709</v>
      </c>
      <c r="E5696" s="102">
        <v>0</v>
      </c>
    </row>
    <row r="5697" spans="1:5" s="4" customFormat="1" ht="15.75" customHeight="1" x14ac:dyDescent="0.4">
      <c r="A5697" s="1" t="s">
        <v>4935</v>
      </c>
      <c r="B5697" s="1" t="s">
        <v>4936</v>
      </c>
      <c r="C5697" s="1" t="s">
        <v>9</v>
      </c>
      <c r="D5697" s="1" t="s">
        <v>1709</v>
      </c>
      <c r="E5697" s="102">
        <v>0</v>
      </c>
    </row>
    <row r="5698" spans="1:5" s="4" customFormat="1" ht="15.75" customHeight="1" x14ac:dyDescent="0.4">
      <c r="A5698" s="1" t="s">
        <v>4956</v>
      </c>
      <c r="B5698" s="1" t="s">
        <v>19750</v>
      </c>
      <c r="C5698" s="1" t="s">
        <v>9</v>
      </c>
      <c r="D5698" s="1" t="s">
        <v>26</v>
      </c>
      <c r="E5698" s="102">
        <v>7365</v>
      </c>
    </row>
    <row r="5699" spans="1:5" s="4" customFormat="1" ht="15.75" customHeight="1" x14ac:dyDescent="0.4">
      <c r="A5699" s="1" t="s">
        <v>4977</v>
      </c>
      <c r="B5699" s="1" t="s">
        <v>4978</v>
      </c>
      <c r="C5699" s="1" t="s">
        <v>9</v>
      </c>
      <c r="D5699" s="1" t="s">
        <v>3279</v>
      </c>
      <c r="E5699" s="102">
        <v>0</v>
      </c>
    </row>
    <row r="5700" spans="1:5" s="4" customFormat="1" ht="15.75" customHeight="1" x14ac:dyDescent="0.4">
      <c r="A5700" s="1" t="s">
        <v>4998</v>
      </c>
      <c r="B5700" s="1" t="s">
        <v>4999</v>
      </c>
      <c r="C5700" s="1" t="s">
        <v>9</v>
      </c>
      <c r="D5700" s="1" t="s">
        <v>1999</v>
      </c>
      <c r="E5700" s="102">
        <v>0</v>
      </c>
    </row>
    <row r="5701" spans="1:5" s="4" customFormat="1" ht="15.75" customHeight="1" x14ac:dyDescent="0.4">
      <c r="A5701" s="1" t="s">
        <v>5020</v>
      </c>
      <c r="B5701" s="1" t="s">
        <v>5021</v>
      </c>
      <c r="C5701" s="1" t="s">
        <v>9</v>
      </c>
      <c r="D5701" s="1" t="s">
        <v>1999</v>
      </c>
      <c r="E5701" s="102">
        <v>0</v>
      </c>
    </row>
    <row r="5702" spans="1:5" s="4" customFormat="1" ht="15.75" customHeight="1" x14ac:dyDescent="0.4">
      <c r="A5702" s="1" t="s">
        <v>5041</v>
      </c>
      <c r="B5702" s="1" t="s">
        <v>5042</v>
      </c>
      <c r="C5702" s="1" t="s">
        <v>9</v>
      </c>
      <c r="D5702" s="1" t="s">
        <v>2367</v>
      </c>
      <c r="E5702" s="102">
        <v>540</v>
      </c>
    </row>
    <row r="5703" spans="1:5" s="4" customFormat="1" ht="15.75" customHeight="1" x14ac:dyDescent="0.4">
      <c r="A5703" s="1" t="s">
        <v>5062</v>
      </c>
      <c r="B5703" s="1" t="s">
        <v>5063</v>
      </c>
      <c r="C5703" s="1" t="s">
        <v>11429</v>
      </c>
      <c r="D5703" s="1" t="s">
        <v>1999</v>
      </c>
      <c r="E5703" s="102">
        <v>0</v>
      </c>
    </row>
    <row r="5704" spans="1:5" s="4" customFormat="1" ht="15.75" customHeight="1" x14ac:dyDescent="0.4">
      <c r="A5704" s="1" t="s">
        <v>5085</v>
      </c>
      <c r="B5704" s="1" t="s">
        <v>5086</v>
      </c>
      <c r="C5704" s="1" t="s">
        <v>9</v>
      </c>
      <c r="D5704" s="1" t="s">
        <v>1709</v>
      </c>
      <c r="E5704" s="102">
        <v>0</v>
      </c>
    </row>
    <row r="5705" spans="1:5" s="4" customFormat="1" ht="15.75" customHeight="1" x14ac:dyDescent="0.4">
      <c r="A5705" s="1" t="s">
        <v>5106</v>
      </c>
      <c r="B5705" s="1" t="s">
        <v>5107</v>
      </c>
      <c r="C5705" s="1" t="s">
        <v>9</v>
      </c>
      <c r="D5705" s="1" t="s">
        <v>1999</v>
      </c>
      <c r="E5705" s="102">
        <v>0</v>
      </c>
    </row>
    <row r="5706" spans="1:5" s="4" customFormat="1" ht="15.75" customHeight="1" x14ac:dyDescent="0.4">
      <c r="A5706" s="1" t="s">
        <v>5126</v>
      </c>
      <c r="B5706" s="1" t="s">
        <v>5127</v>
      </c>
      <c r="C5706" s="1" t="s">
        <v>9</v>
      </c>
      <c r="D5706" s="1" t="s">
        <v>13825</v>
      </c>
      <c r="E5706" s="102">
        <v>125372</v>
      </c>
    </row>
    <row r="5707" spans="1:5" s="4" customFormat="1" ht="15.75" customHeight="1" x14ac:dyDescent="0.4">
      <c r="A5707" s="1" t="s">
        <v>5146</v>
      </c>
      <c r="B5707" s="1" t="s">
        <v>5147</v>
      </c>
      <c r="C5707" s="1" t="s">
        <v>9</v>
      </c>
      <c r="D5707" s="1" t="s">
        <v>1999</v>
      </c>
      <c r="E5707" s="102">
        <v>24793</v>
      </c>
    </row>
    <row r="5708" spans="1:5" s="4" customFormat="1" ht="15.75" customHeight="1" x14ac:dyDescent="0.4">
      <c r="A5708" s="1" t="s">
        <v>5179</v>
      </c>
      <c r="B5708" s="1" t="s">
        <v>5180</v>
      </c>
      <c r="C5708" s="1" t="s">
        <v>9</v>
      </c>
      <c r="D5708" s="1" t="s">
        <v>1709</v>
      </c>
      <c r="E5708" s="102">
        <v>0</v>
      </c>
    </row>
    <row r="5709" spans="1:5" s="4" customFormat="1" ht="15.75" customHeight="1" x14ac:dyDescent="0.4">
      <c r="A5709" s="1" t="s">
        <v>5201</v>
      </c>
      <c r="B5709" s="1" t="s">
        <v>5202</v>
      </c>
      <c r="C5709" s="1" t="s">
        <v>11429</v>
      </c>
      <c r="D5709" s="1" t="s">
        <v>3279</v>
      </c>
      <c r="E5709" s="102">
        <v>0</v>
      </c>
    </row>
    <row r="5710" spans="1:5" s="4" customFormat="1" ht="15.75" customHeight="1" x14ac:dyDescent="0.4">
      <c r="A5710" s="1" t="s">
        <v>5220</v>
      </c>
      <c r="B5710" s="1" t="s">
        <v>5221</v>
      </c>
      <c r="C5710" s="1" t="s">
        <v>11429</v>
      </c>
      <c r="D5710" s="1" t="s">
        <v>1999</v>
      </c>
      <c r="E5710" s="102">
        <v>1385</v>
      </c>
    </row>
    <row r="5711" spans="1:5" s="4" customFormat="1" ht="15.75" customHeight="1" x14ac:dyDescent="0.4">
      <c r="A5711" s="1" t="s">
        <v>5240</v>
      </c>
      <c r="B5711" s="1" t="s">
        <v>5241</v>
      </c>
      <c r="C5711" s="1" t="s">
        <v>11429</v>
      </c>
      <c r="D5711" s="1" t="s">
        <v>1709</v>
      </c>
      <c r="E5711" s="102">
        <v>2740</v>
      </c>
    </row>
    <row r="5712" spans="1:5" s="4" customFormat="1" ht="15.75" customHeight="1" x14ac:dyDescent="0.4">
      <c r="A5712" s="1" t="s">
        <v>5262</v>
      </c>
      <c r="B5712" s="1" t="s">
        <v>5263</v>
      </c>
      <c r="C5712" s="1" t="s">
        <v>9</v>
      </c>
      <c r="D5712" s="1" t="s">
        <v>1999</v>
      </c>
      <c r="E5712" s="102">
        <v>0</v>
      </c>
    </row>
    <row r="5713" spans="1:5" s="4" customFormat="1" ht="15.75" customHeight="1" x14ac:dyDescent="0.4">
      <c r="A5713" s="1" t="s">
        <v>5282</v>
      </c>
      <c r="B5713" s="1" t="s">
        <v>5283</v>
      </c>
      <c r="C5713" s="1" t="s">
        <v>9</v>
      </c>
      <c r="D5713" s="1" t="s">
        <v>1999</v>
      </c>
      <c r="E5713" s="102">
        <v>99</v>
      </c>
    </row>
    <row r="5714" spans="1:5" s="4" customFormat="1" ht="15.75" customHeight="1" x14ac:dyDescent="0.4">
      <c r="A5714" s="1" t="s">
        <v>5305</v>
      </c>
      <c r="B5714" s="1" t="s">
        <v>5306</v>
      </c>
      <c r="C5714" s="1" t="s">
        <v>9</v>
      </c>
      <c r="D5714" s="1" t="s">
        <v>13825</v>
      </c>
      <c r="E5714" s="102">
        <v>4380</v>
      </c>
    </row>
    <row r="5715" spans="1:5" s="4" customFormat="1" ht="15.75" customHeight="1" x14ac:dyDescent="0.4">
      <c r="A5715" s="1" t="s">
        <v>5327</v>
      </c>
      <c r="B5715" s="1" t="s">
        <v>5328</v>
      </c>
      <c r="C5715" s="1" t="s">
        <v>9</v>
      </c>
      <c r="D5715" s="1" t="s">
        <v>1999</v>
      </c>
      <c r="E5715" s="102">
        <v>0</v>
      </c>
    </row>
    <row r="5716" spans="1:5" s="4" customFormat="1" ht="15.75" customHeight="1" x14ac:dyDescent="0.4">
      <c r="A5716" s="1" t="s">
        <v>5347</v>
      </c>
      <c r="B5716" s="1" t="s">
        <v>5348</v>
      </c>
      <c r="C5716" s="1" t="s">
        <v>9</v>
      </c>
      <c r="D5716" s="1" t="s">
        <v>1709</v>
      </c>
      <c r="E5716" s="102">
        <v>0</v>
      </c>
    </row>
    <row r="5717" spans="1:5" s="4" customFormat="1" ht="15.75" customHeight="1" x14ac:dyDescent="0.4">
      <c r="A5717" s="1" t="s">
        <v>5367</v>
      </c>
      <c r="B5717" s="1" t="s">
        <v>5368</v>
      </c>
      <c r="C5717" s="1" t="s">
        <v>9</v>
      </c>
      <c r="D5717" s="1" t="s">
        <v>1999</v>
      </c>
      <c r="E5717" s="102">
        <v>0</v>
      </c>
    </row>
    <row r="5718" spans="1:5" s="4" customFormat="1" ht="15.75" customHeight="1" x14ac:dyDescent="0.4">
      <c r="A5718" s="1" t="s">
        <v>5386</v>
      </c>
      <c r="B5718" s="1" t="s">
        <v>5387</v>
      </c>
      <c r="C5718" s="1" t="s">
        <v>9</v>
      </c>
      <c r="D5718" s="1" t="s">
        <v>1999</v>
      </c>
      <c r="E5718" s="102">
        <v>61981</v>
      </c>
    </row>
    <row r="5719" spans="1:5" s="4" customFormat="1" ht="15.75" customHeight="1" x14ac:dyDescent="0.4">
      <c r="A5719" s="1" t="s">
        <v>5405</v>
      </c>
      <c r="B5719" s="1" t="s">
        <v>5406</v>
      </c>
      <c r="C5719" s="1" t="s">
        <v>11</v>
      </c>
      <c r="D5719" s="1" t="s">
        <v>1999</v>
      </c>
      <c r="E5719" s="102">
        <v>92039</v>
      </c>
    </row>
    <row r="5720" spans="1:5" s="4" customFormat="1" ht="15.75" customHeight="1" x14ac:dyDescent="0.4">
      <c r="A5720" s="1" t="s">
        <v>5446</v>
      </c>
      <c r="B5720" s="1" t="s">
        <v>5447</v>
      </c>
      <c r="C5720" s="1" t="s">
        <v>11429</v>
      </c>
      <c r="D5720" s="1" t="s">
        <v>1709</v>
      </c>
      <c r="E5720" s="102">
        <v>0</v>
      </c>
    </row>
    <row r="5721" spans="1:5" s="4" customFormat="1" ht="15.75" customHeight="1" x14ac:dyDescent="0.4">
      <c r="A5721" s="1" t="s">
        <v>5468</v>
      </c>
      <c r="B5721" s="1" t="s">
        <v>5469</v>
      </c>
      <c r="C5721" s="1" t="s">
        <v>4</v>
      </c>
      <c r="D5721" s="1" t="s">
        <v>1709</v>
      </c>
      <c r="E5721" s="102">
        <v>0</v>
      </c>
    </row>
    <row r="5722" spans="1:5" s="4" customFormat="1" ht="15.75" customHeight="1" x14ac:dyDescent="0.4">
      <c r="A5722" s="1" t="s">
        <v>5490</v>
      </c>
      <c r="B5722" s="1" t="s">
        <v>5491</v>
      </c>
      <c r="C5722" s="1" t="s">
        <v>9</v>
      </c>
      <c r="D5722" s="1" t="s">
        <v>1709</v>
      </c>
      <c r="E5722" s="102">
        <v>0</v>
      </c>
    </row>
    <row r="5723" spans="1:5" s="4" customFormat="1" ht="15.75" customHeight="1" x14ac:dyDescent="0.4">
      <c r="A5723" s="1" t="s">
        <v>5511</v>
      </c>
      <c r="B5723" s="1" t="s">
        <v>5512</v>
      </c>
      <c r="C5723" s="1" t="s">
        <v>9</v>
      </c>
      <c r="D5723" s="1" t="s">
        <v>26</v>
      </c>
      <c r="E5723" s="102">
        <v>14910</v>
      </c>
    </row>
    <row r="5724" spans="1:5" s="4" customFormat="1" ht="15.75" customHeight="1" x14ac:dyDescent="0.4">
      <c r="A5724" s="1" t="s">
        <v>5532</v>
      </c>
      <c r="B5724" s="1" t="s">
        <v>5533</v>
      </c>
      <c r="C5724" s="1" t="s">
        <v>9</v>
      </c>
      <c r="D5724" s="1" t="s">
        <v>26</v>
      </c>
      <c r="E5724" s="102">
        <v>20496</v>
      </c>
    </row>
    <row r="5725" spans="1:5" s="4" customFormat="1" ht="15.75" customHeight="1" x14ac:dyDescent="0.4">
      <c r="A5725" s="1" t="s">
        <v>5552</v>
      </c>
      <c r="B5725" s="1" t="s">
        <v>5553</v>
      </c>
      <c r="C5725" s="1" t="s">
        <v>9</v>
      </c>
      <c r="D5725" s="1" t="s">
        <v>1709</v>
      </c>
      <c r="E5725" s="102">
        <v>34804</v>
      </c>
    </row>
    <row r="5726" spans="1:5" s="4" customFormat="1" ht="15.75" customHeight="1" x14ac:dyDescent="0.4">
      <c r="A5726" s="1" t="s">
        <v>5573</v>
      </c>
      <c r="B5726" s="1" t="s">
        <v>5574</v>
      </c>
      <c r="C5726" s="1" t="s">
        <v>9</v>
      </c>
      <c r="D5726" s="1" t="s">
        <v>1709</v>
      </c>
      <c r="E5726" s="102">
        <v>2171</v>
      </c>
    </row>
    <row r="5727" spans="1:5" s="4" customFormat="1" ht="15.75" customHeight="1" x14ac:dyDescent="0.4">
      <c r="A5727" s="1" t="s">
        <v>5595</v>
      </c>
      <c r="B5727" s="1" t="s">
        <v>5596</v>
      </c>
      <c r="C5727" s="1" t="s">
        <v>9</v>
      </c>
      <c r="D5727" s="1" t="s">
        <v>1709</v>
      </c>
      <c r="E5727" s="102">
        <v>0</v>
      </c>
    </row>
    <row r="5728" spans="1:5" s="4" customFormat="1" ht="15.75" customHeight="1" x14ac:dyDescent="0.4">
      <c r="A5728" s="1" t="s">
        <v>5617</v>
      </c>
      <c r="B5728" s="1" t="s">
        <v>5618</v>
      </c>
      <c r="C5728" s="1" t="s">
        <v>9</v>
      </c>
      <c r="D5728" s="1" t="s">
        <v>1999</v>
      </c>
      <c r="E5728" s="102">
        <v>7411</v>
      </c>
    </row>
    <row r="5729" spans="1:5" s="4" customFormat="1" ht="15.75" customHeight="1" x14ac:dyDescent="0.4">
      <c r="A5729" s="1" t="s">
        <v>5638</v>
      </c>
      <c r="B5729" s="1" t="s">
        <v>5639</v>
      </c>
      <c r="C5729" s="1" t="s">
        <v>9</v>
      </c>
      <c r="D5729" s="1" t="s">
        <v>1709</v>
      </c>
      <c r="E5729" s="102">
        <v>0</v>
      </c>
    </row>
    <row r="5730" spans="1:5" s="4" customFormat="1" ht="15.75" customHeight="1" x14ac:dyDescent="0.4">
      <c r="A5730" s="1" t="s">
        <v>5659</v>
      </c>
      <c r="B5730" s="1" t="s">
        <v>5660</v>
      </c>
      <c r="C5730" s="1" t="s">
        <v>9</v>
      </c>
      <c r="D5730" s="1" t="s">
        <v>1999</v>
      </c>
      <c r="E5730" s="102">
        <v>0</v>
      </c>
    </row>
    <row r="5731" spans="1:5" s="4" customFormat="1" ht="15.75" customHeight="1" x14ac:dyDescent="0.4">
      <c r="A5731" s="1" t="s">
        <v>5681</v>
      </c>
      <c r="B5731" s="1" t="s">
        <v>5682</v>
      </c>
      <c r="C5731" s="1" t="s">
        <v>11</v>
      </c>
      <c r="D5731" s="1" t="s">
        <v>19</v>
      </c>
      <c r="E5731" s="102">
        <v>243106</v>
      </c>
    </row>
    <row r="5732" spans="1:5" s="4" customFormat="1" ht="15.75" customHeight="1" x14ac:dyDescent="0.4">
      <c r="A5732" s="1" t="s">
        <v>5702</v>
      </c>
      <c r="B5732" s="1" t="s">
        <v>5703</v>
      </c>
      <c r="C5732" s="1" t="s">
        <v>9</v>
      </c>
      <c r="D5732" s="1" t="s">
        <v>1709</v>
      </c>
      <c r="E5732" s="102">
        <v>0</v>
      </c>
    </row>
    <row r="5733" spans="1:5" s="4" customFormat="1" ht="15.75" customHeight="1" x14ac:dyDescent="0.4">
      <c r="A5733" s="1" t="s">
        <v>5721</v>
      </c>
      <c r="B5733" s="1" t="s">
        <v>5722</v>
      </c>
      <c r="C5733" s="1" t="s">
        <v>9</v>
      </c>
      <c r="D5733" s="1" t="s">
        <v>1999</v>
      </c>
      <c r="E5733" s="102">
        <v>0</v>
      </c>
    </row>
    <row r="5734" spans="1:5" s="4" customFormat="1" ht="15.75" customHeight="1" x14ac:dyDescent="0.4">
      <c r="A5734" s="1" t="s">
        <v>5742</v>
      </c>
      <c r="B5734" s="1" t="s">
        <v>5743</v>
      </c>
      <c r="C5734" s="1" t="s">
        <v>9</v>
      </c>
      <c r="D5734" s="1" t="s">
        <v>2136</v>
      </c>
      <c r="E5734" s="102">
        <v>4254</v>
      </c>
    </row>
    <row r="5735" spans="1:5" s="4" customFormat="1" ht="15.75" customHeight="1" x14ac:dyDescent="0.4">
      <c r="A5735" s="1" t="s">
        <v>5764</v>
      </c>
      <c r="B5735" s="1" t="s">
        <v>5765</v>
      </c>
      <c r="C5735" s="1" t="s">
        <v>7</v>
      </c>
      <c r="D5735" s="1" t="s">
        <v>2065</v>
      </c>
      <c r="E5735" s="102">
        <v>201680</v>
      </c>
    </row>
    <row r="5736" spans="1:5" s="4" customFormat="1" ht="15.75" customHeight="1" x14ac:dyDescent="0.4">
      <c r="A5736" s="1" t="s">
        <v>5783</v>
      </c>
      <c r="B5736" s="1" t="s">
        <v>5784</v>
      </c>
      <c r="C5736" s="1" t="s">
        <v>9</v>
      </c>
      <c r="D5736" s="1" t="s">
        <v>26</v>
      </c>
      <c r="E5736" s="102">
        <v>66980</v>
      </c>
    </row>
    <row r="5737" spans="1:5" s="4" customFormat="1" ht="15.75" customHeight="1" x14ac:dyDescent="0.4">
      <c r="A5737" s="1" t="s">
        <v>5802</v>
      </c>
      <c r="B5737" s="1" t="s">
        <v>5803</v>
      </c>
      <c r="C5737" s="1" t="s">
        <v>9</v>
      </c>
      <c r="D5737" s="1" t="s">
        <v>2189</v>
      </c>
      <c r="E5737" s="102">
        <v>-90615</v>
      </c>
    </row>
    <row r="5738" spans="1:5" s="4" customFormat="1" ht="15.75" customHeight="1" x14ac:dyDescent="0.4">
      <c r="A5738" s="1" t="s">
        <v>5823</v>
      </c>
      <c r="B5738" s="1" t="s">
        <v>5824</v>
      </c>
      <c r="C5738" s="1" t="s">
        <v>9</v>
      </c>
      <c r="D5738" s="1" t="s">
        <v>1709</v>
      </c>
      <c r="E5738" s="102">
        <v>0</v>
      </c>
    </row>
    <row r="5739" spans="1:5" s="4" customFormat="1" ht="15.75" customHeight="1" x14ac:dyDescent="0.4">
      <c r="A5739" s="1" t="s">
        <v>5842</v>
      </c>
      <c r="B5739" s="1" t="s">
        <v>19361</v>
      </c>
      <c r="C5739" s="1" t="s">
        <v>9</v>
      </c>
      <c r="D5739" s="1" t="s">
        <v>26</v>
      </c>
      <c r="E5739" s="102">
        <v>0</v>
      </c>
    </row>
    <row r="5740" spans="1:5" s="4" customFormat="1" ht="15.75" customHeight="1" x14ac:dyDescent="0.4">
      <c r="A5740" s="1" t="s">
        <v>5857</v>
      </c>
      <c r="B5740" s="1" t="s">
        <v>5858</v>
      </c>
      <c r="C5740" s="1" t="s">
        <v>9</v>
      </c>
      <c r="D5740" s="1" t="s">
        <v>1709</v>
      </c>
      <c r="E5740" s="102">
        <v>32376</v>
      </c>
    </row>
    <row r="5741" spans="1:5" s="4" customFormat="1" ht="15.75" customHeight="1" x14ac:dyDescent="0.4">
      <c r="A5741" s="1" t="s">
        <v>5874</v>
      </c>
      <c r="B5741" s="1" t="s">
        <v>5875</v>
      </c>
      <c r="C5741" s="1" t="s">
        <v>9</v>
      </c>
      <c r="D5741" s="1" t="s">
        <v>1999</v>
      </c>
      <c r="E5741" s="102">
        <v>179637</v>
      </c>
    </row>
    <row r="5742" spans="1:5" s="4" customFormat="1" ht="15.75" customHeight="1" x14ac:dyDescent="0.4">
      <c r="A5742" s="1" t="s">
        <v>5892</v>
      </c>
      <c r="B5742" s="1" t="s">
        <v>5893</v>
      </c>
      <c r="C5742" s="1" t="s">
        <v>9</v>
      </c>
      <c r="D5742" s="1" t="s">
        <v>1999</v>
      </c>
      <c r="E5742" s="102">
        <v>1000</v>
      </c>
    </row>
    <row r="5743" spans="1:5" s="4" customFormat="1" ht="15.75" customHeight="1" x14ac:dyDescent="0.4">
      <c r="A5743" s="1" t="s">
        <v>5913</v>
      </c>
      <c r="B5743" s="1" t="s">
        <v>5914</v>
      </c>
      <c r="C5743" s="1" t="s">
        <v>9</v>
      </c>
      <c r="D5743" s="1" t="s">
        <v>1999</v>
      </c>
      <c r="E5743" s="102">
        <v>74975</v>
      </c>
    </row>
    <row r="5744" spans="1:5" s="4" customFormat="1" ht="15.75" customHeight="1" x14ac:dyDescent="0.4">
      <c r="A5744" s="1" t="s">
        <v>5931</v>
      </c>
      <c r="B5744" s="1" t="s">
        <v>5932</v>
      </c>
      <c r="C5744" s="1" t="s">
        <v>11429</v>
      </c>
      <c r="D5744" s="1" t="s">
        <v>1999</v>
      </c>
      <c r="E5744" s="102">
        <v>0</v>
      </c>
    </row>
    <row r="5745" spans="1:5" s="4" customFormat="1" ht="15.75" customHeight="1" x14ac:dyDescent="0.4">
      <c r="A5745" s="1" t="s">
        <v>5944</v>
      </c>
      <c r="B5745" s="1" t="s">
        <v>5945</v>
      </c>
      <c r="C5745" s="1" t="s">
        <v>9</v>
      </c>
      <c r="D5745" s="1" t="s">
        <v>1999</v>
      </c>
      <c r="E5745" s="102">
        <v>167</v>
      </c>
    </row>
    <row r="5746" spans="1:5" s="4" customFormat="1" ht="15.75" customHeight="1" x14ac:dyDescent="0.4">
      <c r="A5746" s="1" t="s">
        <v>5962</v>
      </c>
      <c r="B5746" s="1" t="s">
        <v>5963</v>
      </c>
      <c r="C5746" s="1" t="s">
        <v>9</v>
      </c>
      <c r="D5746" s="1" t="s">
        <v>1709</v>
      </c>
      <c r="E5746" s="102">
        <v>0</v>
      </c>
    </row>
    <row r="5747" spans="1:5" s="4" customFormat="1" ht="15.75" customHeight="1" x14ac:dyDescent="0.4">
      <c r="A5747" s="1" t="s">
        <v>5981</v>
      </c>
      <c r="B5747" s="1" t="s">
        <v>5982</v>
      </c>
      <c r="C5747" s="1" t="s">
        <v>9</v>
      </c>
      <c r="D5747" s="1" t="s">
        <v>1999</v>
      </c>
      <c r="E5747" s="102">
        <v>129809</v>
      </c>
    </row>
    <row r="5748" spans="1:5" s="4" customFormat="1" ht="15.75" customHeight="1" x14ac:dyDescent="0.4">
      <c r="A5748" s="1" t="s">
        <v>5999</v>
      </c>
      <c r="B5748" s="1" t="s">
        <v>6000</v>
      </c>
      <c r="C5748" s="1" t="s">
        <v>11429</v>
      </c>
      <c r="D5748" s="1" t="s">
        <v>6001</v>
      </c>
      <c r="E5748" s="102">
        <v>31481</v>
      </c>
    </row>
    <row r="5749" spans="1:5" s="4" customFormat="1" ht="15.75" customHeight="1" x14ac:dyDescent="0.4">
      <c r="A5749" s="1" t="s">
        <v>6017</v>
      </c>
      <c r="B5749" s="1" t="s">
        <v>6018</v>
      </c>
      <c r="C5749" s="1" t="s">
        <v>9</v>
      </c>
      <c r="D5749" s="1" t="s">
        <v>1999</v>
      </c>
      <c r="E5749" s="102">
        <v>0</v>
      </c>
    </row>
    <row r="5750" spans="1:5" s="4" customFormat="1" ht="15.75" customHeight="1" x14ac:dyDescent="0.4">
      <c r="A5750" s="1" t="s">
        <v>6036</v>
      </c>
      <c r="B5750" s="1" t="s">
        <v>6037</v>
      </c>
      <c r="C5750" s="1" t="s">
        <v>9</v>
      </c>
      <c r="D5750" s="1" t="s">
        <v>1999</v>
      </c>
      <c r="E5750" s="102">
        <v>0</v>
      </c>
    </row>
    <row r="5751" spans="1:5" s="4" customFormat="1" ht="15.75" customHeight="1" x14ac:dyDescent="0.4">
      <c r="A5751" s="1" t="s">
        <v>6050</v>
      </c>
      <c r="B5751" s="1" t="s">
        <v>6051</v>
      </c>
      <c r="C5751" s="1" t="s">
        <v>9</v>
      </c>
      <c r="D5751" s="1" t="s">
        <v>26</v>
      </c>
      <c r="E5751" s="102">
        <v>20224</v>
      </c>
    </row>
    <row r="5752" spans="1:5" s="4" customFormat="1" ht="15.75" customHeight="1" x14ac:dyDescent="0.4">
      <c r="A5752" s="1" t="s">
        <v>6062</v>
      </c>
      <c r="B5752" s="1" t="s">
        <v>6063</v>
      </c>
      <c r="C5752" s="1" t="s">
        <v>11429</v>
      </c>
      <c r="D5752" s="1" t="s">
        <v>6001</v>
      </c>
      <c r="E5752" s="102">
        <v>63274</v>
      </c>
    </row>
    <row r="5753" spans="1:5" s="4" customFormat="1" ht="15.75" customHeight="1" x14ac:dyDescent="0.4">
      <c r="A5753" s="1" t="s">
        <v>6068</v>
      </c>
      <c r="B5753" s="1" t="s">
        <v>6069</v>
      </c>
      <c r="C5753" s="1" t="s">
        <v>11429</v>
      </c>
      <c r="D5753" s="1" t="s">
        <v>6001</v>
      </c>
      <c r="E5753" s="102">
        <v>36223</v>
      </c>
    </row>
    <row r="5754" spans="1:5" s="4" customFormat="1" ht="15.75" customHeight="1" x14ac:dyDescent="0.4">
      <c r="A5754" s="1" t="s">
        <v>6070</v>
      </c>
      <c r="B5754" s="1" t="s">
        <v>6071</v>
      </c>
      <c r="C5754" s="1" t="s">
        <v>8</v>
      </c>
      <c r="D5754" s="1" t="s">
        <v>19</v>
      </c>
      <c r="E5754" s="102">
        <v>0</v>
      </c>
    </row>
    <row r="5755" spans="1:5" s="4" customFormat="1" ht="15.75" customHeight="1" x14ac:dyDescent="0.4">
      <c r="A5755" s="1" t="s">
        <v>6072</v>
      </c>
      <c r="B5755" s="1" t="s">
        <v>6073</v>
      </c>
      <c r="C5755" s="1" t="s">
        <v>11429</v>
      </c>
      <c r="D5755" s="1" t="s">
        <v>6001</v>
      </c>
      <c r="E5755" s="102">
        <v>0</v>
      </c>
    </row>
    <row r="5756" spans="1:5" s="4" customFormat="1" ht="15.75" customHeight="1" x14ac:dyDescent="0.4">
      <c r="A5756" s="1" t="s">
        <v>6080</v>
      </c>
      <c r="B5756" s="1" t="s">
        <v>6081</v>
      </c>
      <c r="C5756" s="1" t="s">
        <v>11429</v>
      </c>
      <c r="D5756" s="1" t="s">
        <v>6001</v>
      </c>
      <c r="E5756" s="102">
        <v>95650</v>
      </c>
    </row>
    <row r="5757" spans="1:5" s="4" customFormat="1" ht="15.75" customHeight="1" x14ac:dyDescent="0.4">
      <c r="A5757" s="1" t="s">
        <v>6082</v>
      </c>
      <c r="B5757" s="1" t="s">
        <v>6083</v>
      </c>
      <c r="C5757" s="1" t="s">
        <v>9</v>
      </c>
      <c r="D5757" s="1" t="s">
        <v>26</v>
      </c>
      <c r="E5757" s="102">
        <v>30614</v>
      </c>
    </row>
    <row r="5758" spans="1:5" s="4" customFormat="1" ht="15.75" customHeight="1" x14ac:dyDescent="0.4">
      <c r="A5758" s="1" t="s">
        <v>6101</v>
      </c>
      <c r="B5758" s="1" t="s">
        <v>6102</v>
      </c>
      <c r="C5758" s="1" t="s">
        <v>9</v>
      </c>
      <c r="D5758" s="1" t="s">
        <v>1999</v>
      </c>
      <c r="E5758" s="102">
        <v>14644</v>
      </c>
    </row>
    <row r="5759" spans="1:5" s="4" customFormat="1" ht="15.75" customHeight="1" x14ac:dyDescent="0.4">
      <c r="A5759" s="1" t="s">
        <v>6120</v>
      </c>
      <c r="B5759" s="1" t="s">
        <v>6121</v>
      </c>
      <c r="C5759" s="1" t="s">
        <v>11</v>
      </c>
      <c r="D5759" s="1" t="s">
        <v>19</v>
      </c>
      <c r="E5759" s="102">
        <v>13843</v>
      </c>
    </row>
    <row r="5760" spans="1:5" s="4" customFormat="1" ht="15.75" customHeight="1" x14ac:dyDescent="0.4">
      <c r="A5760" s="1" t="s">
        <v>6138</v>
      </c>
      <c r="B5760" s="1" t="s">
        <v>6139</v>
      </c>
      <c r="C5760" s="1" t="s">
        <v>9</v>
      </c>
      <c r="D5760" s="1" t="s">
        <v>1709</v>
      </c>
      <c r="E5760" s="102">
        <v>56</v>
      </c>
    </row>
    <row r="5761" spans="1:5" s="4" customFormat="1" ht="15.75" customHeight="1" x14ac:dyDescent="0.4">
      <c r="A5761" s="1" t="s">
        <v>6157</v>
      </c>
      <c r="B5761" s="1" t="s">
        <v>6158</v>
      </c>
      <c r="C5761" s="1" t="s">
        <v>9</v>
      </c>
      <c r="D5761" s="1" t="s">
        <v>1999</v>
      </c>
      <c r="E5761" s="102">
        <v>0</v>
      </c>
    </row>
    <row r="5762" spans="1:5" s="4" customFormat="1" ht="15.75" customHeight="1" x14ac:dyDescent="0.4">
      <c r="A5762" s="1" t="s">
        <v>6171</v>
      </c>
      <c r="B5762" s="1" t="s">
        <v>6172</v>
      </c>
      <c r="C5762" s="1" t="s">
        <v>9</v>
      </c>
      <c r="D5762" s="1" t="s">
        <v>1709</v>
      </c>
      <c r="E5762" s="102">
        <v>0</v>
      </c>
    </row>
    <row r="5763" spans="1:5" s="4" customFormat="1" ht="15.75" customHeight="1" x14ac:dyDescent="0.4">
      <c r="A5763" s="1" t="s">
        <v>6186</v>
      </c>
      <c r="B5763" s="1" t="s">
        <v>6187</v>
      </c>
      <c r="C5763" s="1" t="s">
        <v>9</v>
      </c>
      <c r="D5763" s="1" t="s">
        <v>1999</v>
      </c>
      <c r="E5763" s="102">
        <v>0</v>
      </c>
    </row>
    <row r="5764" spans="1:5" s="4" customFormat="1" ht="15.75" customHeight="1" x14ac:dyDescent="0.4">
      <c r="A5764" s="1" t="s">
        <v>6199</v>
      </c>
      <c r="B5764" s="1" t="s">
        <v>6200</v>
      </c>
      <c r="C5764" s="1" t="s">
        <v>9</v>
      </c>
      <c r="D5764" s="1" t="s">
        <v>1999</v>
      </c>
      <c r="E5764" s="102">
        <v>0</v>
      </c>
    </row>
    <row r="5765" spans="1:5" s="4" customFormat="1" ht="15.75" customHeight="1" x14ac:dyDescent="0.4">
      <c r="A5765" s="1" t="s">
        <v>6210</v>
      </c>
      <c r="B5765" s="1" t="s">
        <v>6211</v>
      </c>
      <c r="C5765" s="1" t="s">
        <v>9</v>
      </c>
      <c r="D5765" s="1" t="s">
        <v>1709</v>
      </c>
      <c r="E5765" s="102">
        <v>1613145</v>
      </c>
    </row>
    <row r="5766" spans="1:5" s="4" customFormat="1" ht="15.75" customHeight="1" x14ac:dyDescent="0.4">
      <c r="A5766" s="1" t="s">
        <v>6229</v>
      </c>
      <c r="B5766" s="1" t="s">
        <v>6230</v>
      </c>
      <c r="C5766" s="1" t="s">
        <v>9</v>
      </c>
      <c r="D5766" s="1" t="s">
        <v>1999</v>
      </c>
      <c r="E5766" s="102">
        <v>0</v>
      </c>
    </row>
    <row r="5767" spans="1:5" s="4" customFormat="1" ht="15.75" customHeight="1" x14ac:dyDescent="0.4">
      <c r="A5767" s="1" t="s">
        <v>6247</v>
      </c>
      <c r="B5767" s="1" t="s">
        <v>6248</v>
      </c>
      <c r="C5767" s="1" t="s">
        <v>9</v>
      </c>
      <c r="D5767" s="1" t="s">
        <v>1999</v>
      </c>
      <c r="E5767" s="102">
        <v>0</v>
      </c>
    </row>
    <row r="5768" spans="1:5" s="4" customFormat="1" ht="15.75" customHeight="1" x14ac:dyDescent="0.4">
      <c r="A5768" s="1" t="s">
        <v>6261</v>
      </c>
      <c r="B5768" s="1" t="s">
        <v>6262</v>
      </c>
      <c r="C5768" s="1" t="s">
        <v>11429</v>
      </c>
      <c r="D5768" s="1" t="s">
        <v>6001</v>
      </c>
      <c r="E5768" s="102">
        <v>121648</v>
      </c>
    </row>
    <row r="5769" spans="1:5" s="4" customFormat="1" ht="15.75" customHeight="1" x14ac:dyDescent="0.4">
      <c r="A5769" s="1" t="s">
        <v>6279</v>
      </c>
      <c r="B5769" s="1" t="s">
        <v>6280</v>
      </c>
      <c r="C5769" s="1" t="s">
        <v>11429</v>
      </c>
      <c r="D5769" s="1" t="s">
        <v>6001</v>
      </c>
      <c r="E5769" s="102">
        <v>7721</v>
      </c>
    </row>
    <row r="5770" spans="1:5" s="4" customFormat="1" ht="15.75" customHeight="1" x14ac:dyDescent="0.4">
      <c r="A5770" s="1" t="s">
        <v>6295</v>
      </c>
      <c r="B5770" s="1" t="s">
        <v>6296</v>
      </c>
      <c r="C5770" s="1" t="s">
        <v>11429</v>
      </c>
      <c r="D5770" s="1" t="s">
        <v>6001</v>
      </c>
      <c r="E5770" s="102">
        <v>46368</v>
      </c>
    </row>
    <row r="5771" spans="1:5" s="4" customFormat="1" ht="15.75" customHeight="1" x14ac:dyDescent="0.4">
      <c r="A5771" s="1" t="s">
        <v>6313</v>
      </c>
      <c r="B5771" s="1" t="s">
        <v>6314</v>
      </c>
      <c r="C5771" s="1" t="s">
        <v>11429</v>
      </c>
      <c r="D5771" s="1" t="s">
        <v>1709</v>
      </c>
      <c r="E5771" s="102">
        <v>19502</v>
      </c>
    </row>
    <row r="5772" spans="1:5" s="4" customFormat="1" ht="15.75" customHeight="1" x14ac:dyDescent="0.4">
      <c r="A5772" s="1" t="s">
        <v>6334</v>
      </c>
      <c r="B5772" s="1" t="s">
        <v>19362</v>
      </c>
      <c r="C5772" s="1" t="s">
        <v>9</v>
      </c>
      <c r="D5772" s="1" t="s">
        <v>26</v>
      </c>
      <c r="E5772" s="102">
        <v>0</v>
      </c>
    </row>
    <row r="5773" spans="1:5" s="4" customFormat="1" ht="15.75" customHeight="1" x14ac:dyDescent="0.4">
      <c r="A5773" s="1" t="s">
        <v>6349</v>
      </c>
      <c r="B5773" s="1" t="s">
        <v>6350</v>
      </c>
      <c r="C5773" s="1" t="s">
        <v>8</v>
      </c>
      <c r="D5773" s="1" t="s">
        <v>2012</v>
      </c>
      <c r="E5773" s="102">
        <v>156116</v>
      </c>
    </row>
    <row r="5774" spans="1:5" s="4" customFormat="1" ht="15.75" customHeight="1" x14ac:dyDescent="0.4">
      <c r="A5774" s="1" t="s">
        <v>6365</v>
      </c>
      <c r="B5774" s="1" t="s">
        <v>6366</v>
      </c>
      <c r="C5774" s="1" t="s">
        <v>11429</v>
      </c>
      <c r="D5774" s="1" t="s">
        <v>6001</v>
      </c>
      <c r="E5774" s="102">
        <v>0</v>
      </c>
    </row>
    <row r="5775" spans="1:5" s="4" customFormat="1" ht="15.75" customHeight="1" x14ac:dyDescent="0.4">
      <c r="A5775" s="1" t="s">
        <v>6384</v>
      </c>
      <c r="B5775" s="1" t="s">
        <v>6385</v>
      </c>
      <c r="C5775" s="1" t="s">
        <v>11429</v>
      </c>
      <c r="D5775" s="1" t="s">
        <v>6001</v>
      </c>
      <c r="E5775" s="102">
        <v>0</v>
      </c>
    </row>
    <row r="5776" spans="1:5" s="4" customFormat="1" ht="15.75" customHeight="1" x14ac:dyDescent="0.4">
      <c r="A5776" s="1" t="s">
        <v>6401</v>
      </c>
      <c r="B5776" s="1" t="s">
        <v>6402</v>
      </c>
      <c r="C5776" s="1" t="s">
        <v>11429</v>
      </c>
      <c r="D5776" s="1" t="s">
        <v>6001</v>
      </c>
      <c r="E5776" s="102">
        <v>18</v>
      </c>
    </row>
    <row r="5777" spans="1:5" s="4" customFormat="1" ht="15.75" customHeight="1" x14ac:dyDescent="0.4">
      <c r="A5777" s="1" t="s">
        <v>6420</v>
      </c>
      <c r="B5777" s="1" t="s">
        <v>6421</v>
      </c>
      <c r="C5777" s="1" t="s">
        <v>9</v>
      </c>
      <c r="D5777" s="1" t="s">
        <v>3463</v>
      </c>
      <c r="E5777" s="102">
        <v>1285</v>
      </c>
    </row>
    <row r="5778" spans="1:5" s="4" customFormat="1" ht="15.75" customHeight="1" x14ac:dyDescent="0.4">
      <c r="A5778" s="1" t="s">
        <v>6439</v>
      </c>
      <c r="B5778" s="1" t="s">
        <v>6440</v>
      </c>
      <c r="C5778" s="1" t="s">
        <v>9</v>
      </c>
      <c r="D5778" s="1" t="s">
        <v>1999</v>
      </c>
      <c r="E5778" s="102">
        <v>0</v>
      </c>
    </row>
    <row r="5779" spans="1:5" s="4" customFormat="1" ht="15.75" customHeight="1" x14ac:dyDescent="0.4">
      <c r="A5779" s="1" t="s">
        <v>6461</v>
      </c>
      <c r="B5779" s="1" t="s">
        <v>6462</v>
      </c>
      <c r="C5779" s="1" t="s">
        <v>9</v>
      </c>
      <c r="D5779" s="1" t="s">
        <v>1999</v>
      </c>
      <c r="E5779" s="102">
        <v>0</v>
      </c>
    </row>
    <row r="5780" spans="1:5" s="4" customFormat="1" ht="15.75" customHeight="1" x14ac:dyDescent="0.4">
      <c r="A5780" s="1" t="s">
        <v>6478</v>
      </c>
      <c r="B5780" s="1" t="s">
        <v>6479</v>
      </c>
      <c r="C5780" s="1" t="s">
        <v>11</v>
      </c>
      <c r="D5780" s="1" t="s">
        <v>3463</v>
      </c>
      <c r="E5780" s="102">
        <v>0</v>
      </c>
    </row>
    <row r="5781" spans="1:5" s="4" customFormat="1" ht="15.75" customHeight="1" x14ac:dyDescent="0.4">
      <c r="A5781" s="1" t="s">
        <v>6526</v>
      </c>
      <c r="B5781" s="1" t="s">
        <v>19751</v>
      </c>
      <c r="C5781" s="1" t="s">
        <v>9</v>
      </c>
      <c r="D5781" s="1" t="s">
        <v>1999</v>
      </c>
      <c r="E5781" s="102">
        <v>67764</v>
      </c>
    </row>
    <row r="5782" spans="1:5" s="4" customFormat="1" ht="15.75" customHeight="1" x14ac:dyDescent="0.4">
      <c r="A5782" s="1" t="s">
        <v>6546</v>
      </c>
      <c r="B5782" s="1" t="s">
        <v>6547</v>
      </c>
      <c r="C5782" s="1" t="s">
        <v>9</v>
      </c>
      <c r="D5782" s="1" t="s">
        <v>1999</v>
      </c>
      <c r="E5782" s="102">
        <v>28455</v>
      </c>
    </row>
    <row r="5783" spans="1:5" s="4" customFormat="1" ht="15.75" customHeight="1" x14ac:dyDescent="0.4">
      <c r="A5783" s="1" t="s">
        <v>6564</v>
      </c>
      <c r="B5783" s="1" t="s">
        <v>6565</v>
      </c>
      <c r="C5783" s="1" t="s">
        <v>9</v>
      </c>
      <c r="D5783" s="1" t="s">
        <v>1999</v>
      </c>
      <c r="E5783" s="102">
        <v>0</v>
      </c>
    </row>
    <row r="5784" spans="1:5" s="4" customFormat="1" ht="15.75" customHeight="1" x14ac:dyDescent="0.4">
      <c r="A5784" s="1" t="s">
        <v>6582</v>
      </c>
      <c r="B5784" s="1" t="s">
        <v>6583</v>
      </c>
      <c r="C5784" s="1" t="s">
        <v>9</v>
      </c>
      <c r="D5784" s="1" t="s">
        <v>1999</v>
      </c>
      <c r="E5784" s="102">
        <v>0</v>
      </c>
    </row>
    <row r="5785" spans="1:5" s="4" customFormat="1" ht="15.75" customHeight="1" x14ac:dyDescent="0.4">
      <c r="A5785" s="1" t="s">
        <v>6601</v>
      </c>
      <c r="B5785" s="1" t="s">
        <v>6602</v>
      </c>
      <c r="C5785" s="1" t="s">
        <v>9</v>
      </c>
      <c r="D5785" s="1" t="s">
        <v>1709</v>
      </c>
      <c r="E5785" s="102">
        <v>1</v>
      </c>
    </row>
    <row r="5786" spans="1:5" s="4" customFormat="1" ht="15.75" customHeight="1" x14ac:dyDescent="0.4">
      <c r="A5786" s="1" t="s">
        <v>6620</v>
      </c>
      <c r="B5786" s="1" t="s">
        <v>6621</v>
      </c>
      <c r="C5786" s="1" t="s">
        <v>11429</v>
      </c>
      <c r="D5786" s="1" t="s">
        <v>1999</v>
      </c>
      <c r="E5786" s="102">
        <v>6313</v>
      </c>
    </row>
    <row r="5787" spans="1:5" s="4" customFormat="1" ht="15.75" customHeight="1" x14ac:dyDescent="0.4">
      <c r="A5787" s="1" t="s">
        <v>6641</v>
      </c>
      <c r="B5787" s="1" t="s">
        <v>6642</v>
      </c>
      <c r="C5787" s="1" t="s">
        <v>9</v>
      </c>
      <c r="D5787" s="1" t="s">
        <v>26</v>
      </c>
      <c r="E5787" s="102">
        <v>53500</v>
      </c>
    </row>
    <row r="5788" spans="1:5" s="4" customFormat="1" ht="15.75" customHeight="1" x14ac:dyDescent="0.4">
      <c r="A5788" s="1" t="s">
        <v>6661</v>
      </c>
      <c r="B5788" s="1" t="s">
        <v>6662</v>
      </c>
      <c r="C5788" s="1" t="s">
        <v>9</v>
      </c>
      <c r="D5788" s="1" t="s">
        <v>26</v>
      </c>
      <c r="E5788" s="102">
        <v>212043</v>
      </c>
    </row>
    <row r="5789" spans="1:5" s="4" customFormat="1" ht="15.75" customHeight="1" x14ac:dyDescent="0.4">
      <c r="A5789" s="1" t="s">
        <v>6683</v>
      </c>
      <c r="B5789" s="1" t="s">
        <v>6684</v>
      </c>
      <c r="C5789" s="1" t="s">
        <v>9</v>
      </c>
      <c r="D5789" s="1" t="s">
        <v>26</v>
      </c>
      <c r="E5789" s="102">
        <v>12</v>
      </c>
    </row>
    <row r="5790" spans="1:5" s="4" customFormat="1" ht="15.75" customHeight="1" x14ac:dyDescent="0.4">
      <c r="A5790" s="1" t="s">
        <v>6707</v>
      </c>
      <c r="B5790" s="1" t="s">
        <v>6708</v>
      </c>
      <c r="C5790" s="1" t="s">
        <v>9</v>
      </c>
      <c r="D5790" s="1" t="s">
        <v>26</v>
      </c>
      <c r="E5790" s="102">
        <v>4693</v>
      </c>
    </row>
    <row r="5791" spans="1:5" s="4" customFormat="1" ht="15.75" customHeight="1" x14ac:dyDescent="0.4">
      <c r="A5791" s="1" t="s">
        <v>6726</v>
      </c>
      <c r="B5791" s="1" t="s">
        <v>6727</v>
      </c>
      <c r="C5791" s="1" t="s">
        <v>9</v>
      </c>
      <c r="D5791" s="1" t="s">
        <v>26</v>
      </c>
      <c r="E5791" s="102">
        <v>9486</v>
      </c>
    </row>
    <row r="5792" spans="1:5" s="4" customFormat="1" ht="15.75" customHeight="1" x14ac:dyDescent="0.4">
      <c r="A5792" s="1" t="s">
        <v>6749</v>
      </c>
      <c r="B5792" s="1" t="s">
        <v>6750</v>
      </c>
      <c r="C5792" s="1" t="s">
        <v>9</v>
      </c>
      <c r="D5792" s="1" t="s">
        <v>26</v>
      </c>
      <c r="E5792" s="102">
        <v>77628</v>
      </c>
    </row>
    <row r="5793" spans="1:5" s="4" customFormat="1" ht="15.75" customHeight="1" x14ac:dyDescent="0.4">
      <c r="A5793" s="1" t="s">
        <v>6771</v>
      </c>
      <c r="B5793" s="1" t="s">
        <v>6772</v>
      </c>
      <c r="C5793" s="1" t="s">
        <v>11429</v>
      </c>
      <c r="D5793" s="1" t="s">
        <v>6001</v>
      </c>
      <c r="E5793" s="102">
        <v>618</v>
      </c>
    </row>
    <row r="5794" spans="1:5" s="4" customFormat="1" ht="15.75" customHeight="1" x14ac:dyDescent="0.4">
      <c r="A5794" s="1" t="s">
        <v>6794</v>
      </c>
      <c r="B5794" s="1" t="s">
        <v>6795</v>
      </c>
      <c r="C5794" s="1" t="s">
        <v>11429</v>
      </c>
      <c r="D5794" s="1" t="s">
        <v>6001</v>
      </c>
      <c r="E5794" s="102">
        <v>137</v>
      </c>
    </row>
    <row r="5795" spans="1:5" s="4" customFormat="1" ht="15.75" customHeight="1" x14ac:dyDescent="0.4">
      <c r="A5795" s="1" t="s">
        <v>6817</v>
      </c>
      <c r="B5795" s="1" t="s">
        <v>6818</v>
      </c>
      <c r="C5795" s="1" t="s">
        <v>11429</v>
      </c>
      <c r="D5795" s="1" t="s">
        <v>6001</v>
      </c>
      <c r="E5795" s="102">
        <v>32934</v>
      </c>
    </row>
    <row r="5796" spans="1:5" s="4" customFormat="1" ht="15.75" customHeight="1" x14ac:dyDescent="0.4">
      <c r="A5796" s="1" t="s">
        <v>6839</v>
      </c>
      <c r="B5796" s="1" t="s">
        <v>6840</v>
      </c>
      <c r="C5796" s="1" t="s">
        <v>11429</v>
      </c>
      <c r="D5796" s="1" t="s">
        <v>6001</v>
      </c>
      <c r="E5796" s="102">
        <v>0</v>
      </c>
    </row>
    <row r="5797" spans="1:5" s="4" customFormat="1" ht="15.75" customHeight="1" x14ac:dyDescent="0.4">
      <c r="A5797" s="1" t="s">
        <v>6861</v>
      </c>
      <c r="B5797" s="1" t="s">
        <v>6862</v>
      </c>
      <c r="C5797" s="1" t="s">
        <v>11429</v>
      </c>
      <c r="D5797" s="1" t="s">
        <v>6001</v>
      </c>
      <c r="E5797" s="102">
        <v>7711</v>
      </c>
    </row>
    <row r="5798" spans="1:5" s="4" customFormat="1" ht="15.75" customHeight="1" x14ac:dyDescent="0.4">
      <c r="A5798" s="1" t="s">
        <v>6880</v>
      </c>
      <c r="B5798" s="1" t="s">
        <v>6881</v>
      </c>
      <c r="C5798" s="1" t="s">
        <v>11429</v>
      </c>
      <c r="D5798" s="1" t="s">
        <v>6001</v>
      </c>
      <c r="E5798" s="102">
        <v>4815</v>
      </c>
    </row>
    <row r="5799" spans="1:5" s="4" customFormat="1" ht="15.75" customHeight="1" x14ac:dyDescent="0.4">
      <c r="A5799" s="1" t="s">
        <v>6896</v>
      </c>
      <c r="B5799" s="1" t="s">
        <v>6897</v>
      </c>
      <c r="C5799" s="1" t="s">
        <v>11429</v>
      </c>
      <c r="D5799" s="1" t="s">
        <v>6001</v>
      </c>
      <c r="E5799" s="102">
        <v>0</v>
      </c>
    </row>
    <row r="5800" spans="1:5" s="4" customFormat="1" ht="15.75" customHeight="1" x14ac:dyDescent="0.4">
      <c r="A5800" s="1" t="s">
        <v>6916</v>
      </c>
      <c r="B5800" s="1" t="s">
        <v>6917</v>
      </c>
      <c r="C5800" s="1" t="s">
        <v>11429</v>
      </c>
      <c r="D5800" s="1" t="s">
        <v>6001</v>
      </c>
      <c r="E5800" s="102">
        <v>0</v>
      </c>
    </row>
    <row r="5801" spans="1:5" s="4" customFormat="1" ht="15.75" customHeight="1" x14ac:dyDescent="0.4">
      <c r="A5801" s="1" t="s">
        <v>6918</v>
      </c>
      <c r="B5801" s="1" t="s">
        <v>6919</v>
      </c>
      <c r="C5801" s="1" t="s">
        <v>11429</v>
      </c>
      <c r="D5801" s="1" t="s">
        <v>6001</v>
      </c>
      <c r="E5801" s="102">
        <v>126915</v>
      </c>
    </row>
    <row r="5802" spans="1:5" s="4" customFormat="1" ht="15.75" customHeight="1" x14ac:dyDescent="0.4">
      <c r="A5802" s="1" t="s">
        <v>6920</v>
      </c>
      <c r="B5802" s="1" t="s">
        <v>6921</v>
      </c>
      <c r="C5802" s="1" t="s">
        <v>11429</v>
      </c>
      <c r="D5802" s="1" t="s">
        <v>6001</v>
      </c>
      <c r="E5802" s="102">
        <v>1775</v>
      </c>
    </row>
    <row r="5803" spans="1:5" s="4" customFormat="1" ht="15.75" customHeight="1" x14ac:dyDescent="0.4">
      <c r="A5803" s="1" t="s">
        <v>6926</v>
      </c>
      <c r="B5803" s="1" t="s">
        <v>6927</v>
      </c>
      <c r="C5803" s="1" t="s">
        <v>11429</v>
      </c>
      <c r="D5803" s="1" t="s">
        <v>6001</v>
      </c>
      <c r="E5803" s="102">
        <v>80748</v>
      </c>
    </row>
    <row r="5804" spans="1:5" s="4" customFormat="1" ht="15.75" customHeight="1" x14ac:dyDescent="0.4">
      <c r="A5804" s="1" t="s">
        <v>6930</v>
      </c>
      <c r="B5804" s="1" t="s">
        <v>6931</v>
      </c>
      <c r="C5804" s="1" t="s">
        <v>11429</v>
      </c>
      <c r="D5804" s="1" t="s">
        <v>6001</v>
      </c>
      <c r="E5804" s="102">
        <v>1</v>
      </c>
    </row>
    <row r="5805" spans="1:5" s="4" customFormat="1" ht="15.75" customHeight="1" x14ac:dyDescent="0.4">
      <c r="A5805" s="1" t="s">
        <v>6932</v>
      </c>
      <c r="B5805" s="1" t="s">
        <v>6933</v>
      </c>
      <c r="C5805" s="1" t="s">
        <v>11429</v>
      </c>
      <c r="D5805" s="1" t="s">
        <v>6001</v>
      </c>
      <c r="E5805" s="102">
        <v>5</v>
      </c>
    </row>
    <row r="5806" spans="1:5" s="4" customFormat="1" ht="15.75" customHeight="1" x14ac:dyDescent="0.4">
      <c r="A5806" s="1" t="s">
        <v>6936</v>
      </c>
      <c r="B5806" s="1" t="s">
        <v>6937</v>
      </c>
      <c r="C5806" s="1" t="s">
        <v>11429</v>
      </c>
      <c r="D5806" s="1" t="s">
        <v>6869</v>
      </c>
      <c r="E5806" s="102">
        <v>92382</v>
      </c>
    </row>
    <row r="5807" spans="1:5" s="4" customFormat="1" ht="15.75" customHeight="1" x14ac:dyDescent="0.4">
      <c r="A5807" s="1" t="s">
        <v>6942</v>
      </c>
      <c r="B5807" s="1" t="s">
        <v>6943</v>
      </c>
      <c r="C5807" s="1" t="s">
        <v>11429</v>
      </c>
      <c r="D5807" s="1" t="s">
        <v>6001</v>
      </c>
      <c r="E5807" s="102">
        <v>3875</v>
      </c>
    </row>
    <row r="5808" spans="1:5" s="4" customFormat="1" ht="15.75" customHeight="1" x14ac:dyDescent="0.4">
      <c r="A5808" s="1" t="s">
        <v>6944</v>
      </c>
      <c r="B5808" s="1" t="s">
        <v>6945</v>
      </c>
      <c r="C5808" s="1" t="s">
        <v>11429</v>
      </c>
      <c r="D5808" s="1" t="s">
        <v>6001</v>
      </c>
      <c r="E5808" s="102">
        <v>0</v>
      </c>
    </row>
    <row r="5809" spans="1:5" s="4" customFormat="1" ht="15.75" customHeight="1" x14ac:dyDescent="0.4">
      <c r="A5809" s="1" t="s">
        <v>6946</v>
      </c>
      <c r="B5809" s="1" t="s">
        <v>6947</v>
      </c>
      <c r="C5809" s="1" t="s">
        <v>11429</v>
      </c>
      <c r="D5809" s="1" t="s">
        <v>6001</v>
      </c>
      <c r="E5809" s="102">
        <v>0</v>
      </c>
    </row>
    <row r="5810" spans="1:5" s="4" customFormat="1" ht="15.75" customHeight="1" x14ac:dyDescent="0.4">
      <c r="A5810" s="1" t="s">
        <v>6950</v>
      </c>
      <c r="B5810" s="1" t="s">
        <v>6951</v>
      </c>
      <c r="C5810" s="1" t="s">
        <v>11429</v>
      </c>
      <c r="D5810" s="1" t="s">
        <v>6001</v>
      </c>
      <c r="E5810" s="102">
        <v>0</v>
      </c>
    </row>
    <row r="5811" spans="1:5" s="4" customFormat="1" ht="15.75" customHeight="1" x14ac:dyDescent="0.4">
      <c r="A5811" s="1" t="s">
        <v>6952</v>
      </c>
      <c r="B5811" s="1" t="s">
        <v>6953</v>
      </c>
      <c r="C5811" s="1" t="s">
        <v>11429</v>
      </c>
      <c r="D5811" s="1" t="s">
        <v>6001</v>
      </c>
      <c r="E5811" s="102">
        <v>33622</v>
      </c>
    </row>
    <row r="5812" spans="1:5" s="4" customFormat="1" ht="15.75" customHeight="1" x14ac:dyDescent="0.4">
      <c r="A5812" s="1" t="s">
        <v>6954</v>
      </c>
      <c r="B5812" s="1" t="s">
        <v>6955</v>
      </c>
      <c r="C5812" s="1" t="s">
        <v>11429</v>
      </c>
      <c r="D5812" s="1" t="s">
        <v>6001</v>
      </c>
      <c r="E5812" s="102">
        <v>66</v>
      </c>
    </row>
    <row r="5813" spans="1:5" s="4" customFormat="1" ht="15.75" customHeight="1" x14ac:dyDescent="0.4">
      <c r="A5813" s="1" t="s">
        <v>6956</v>
      </c>
      <c r="B5813" s="1" t="s">
        <v>6957</v>
      </c>
      <c r="C5813" s="1" t="s">
        <v>11429</v>
      </c>
      <c r="D5813" s="1" t="s">
        <v>6001</v>
      </c>
      <c r="E5813" s="102">
        <v>5</v>
      </c>
    </row>
    <row r="5814" spans="1:5" s="4" customFormat="1" ht="15.75" customHeight="1" x14ac:dyDescent="0.4">
      <c r="A5814" s="1" t="s">
        <v>6962</v>
      </c>
      <c r="B5814" s="1" t="s">
        <v>6963</v>
      </c>
      <c r="C5814" s="1" t="s">
        <v>9</v>
      </c>
      <c r="D5814" s="1" t="s">
        <v>1709</v>
      </c>
      <c r="E5814" s="102">
        <v>0</v>
      </c>
    </row>
    <row r="5815" spans="1:5" s="4" customFormat="1" ht="15.75" customHeight="1" x14ac:dyDescent="0.4">
      <c r="A5815" s="1" t="s">
        <v>6972</v>
      </c>
      <c r="B5815" s="1" t="s">
        <v>14293</v>
      </c>
      <c r="C5815" s="1" t="s">
        <v>9</v>
      </c>
      <c r="D5815" s="1" t="s">
        <v>1709</v>
      </c>
      <c r="E5815" s="102">
        <v>54721</v>
      </c>
    </row>
    <row r="5816" spans="1:5" s="4" customFormat="1" ht="15.75" customHeight="1" x14ac:dyDescent="0.4">
      <c r="A5816" s="1" t="s">
        <v>6977</v>
      </c>
      <c r="B5816" s="1" t="s">
        <v>14297</v>
      </c>
      <c r="C5816" s="1" t="s">
        <v>11429</v>
      </c>
      <c r="D5816" s="1" t="s">
        <v>6001</v>
      </c>
      <c r="E5816" s="102">
        <v>0</v>
      </c>
    </row>
    <row r="5817" spans="1:5" s="4" customFormat="1" ht="15.75" customHeight="1" x14ac:dyDescent="0.4">
      <c r="A5817" s="1" t="s">
        <v>6982</v>
      </c>
      <c r="B5817" s="1" t="s">
        <v>19752</v>
      </c>
      <c r="C5817" s="1" t="s">
        <v>11429</v>
      </c>
      <c r="D5817" s="1" t="s">
        <v>6001</v>
      </c>
      <c r="E5817" s="102">
        <v>0</v>
      </c>
    </row>
    <row r="5818" spans="1:5" s="4" customFormat="1" ht="15.75" customHeight="1" x14ac:dyDescent="0.4">
      <c r="A5818" s="1" t="s">
        <v>6984</v>
      </c>
      <c r="B5818" s="1" t="s">
        <v>14303</v>
      </c>
      <c r="C5818" s="1" t="s">
        <v>11429</v>
      </c>
      <c r="D5818" s="1" t="s">
        <v>6001</v>
      </c>
      <c r="E5818" s="102">
        <v>75000</v>
      </c>
    </row>
    <row r="5819" spans="1:5" s="4" customFormat="1" ht="15.75" customHeight="1" x14ac:dyDescent="0.4">
      <c r="A5819" s="1" t="s">
        <v>6985</v>
      </c>
      <c r="B5819" s="1" t="s">
        <v>14304</v>
      </c>
      <c r="C5819" s="1" t="s">
        <v>11429</v>
      </c>
      <c r="D5819" s="1" t="s">
        <v>6001</v>
      </c>
      <c r="E5819" s="102">
        <v>5</v>
      </c>
    </row>
    <row r="5820" spans="1:5" s="4" customFormat="1" ht="15.75" customHeight="1" x14ac:dyDescent="0.4">
      <c r="A5820" s="1" t="s">
        <v>6995</v>
      </c>
      <c r="B5820" s="1" t="s">
        <v>14313</v>
      </c>
      <c r="C5820" s="1" t="s">
        <v>11429</v>
      </c>
      <c r="D5820" s="1" t="s">
        <v>6001</v>
      </c>
      <c r="E5820" s="102">
        <v>5</v>
      </c>
    </row>
    <row r="5821" spans="1:5" s="4" customFormat="1" ht="15.75" customHeight="1" x14ac:dyDescent="0.4">
      <c r="A5821" s="1" t="s">
        <v>7006</v>
      </c>
      <c r="B5821" s="1" t="s">
        <v>14322</v>
      </c>
      <c r="C5821" s="1" t="s">
        <v>11429</v>
      </c>
      <c r="D5821" s="1" t="s">
        <v>6001</v>
      </c>
      <c r="E5821" s="102">
        <v>26</v>
      </c>
    </row>
    <row r="5822" spans="1:5" s="4" customFormat="1" ht="15.75" customHeight="1" x14ac:dyDescent="0.4">
      <c r="A5822" s="1" t="s">
        <v>7017</v>
      </c>
      <c r="B5822" s="1" t="s">
        <v>14333</v>
      </c>
      <c r="C5822" s="1" t="s">
        <v>11429</v>
      </c>
      <c r="D5822" s="1" t="s">
        <v>6001</v>
      </c>
      <c r="E5822" s="102">
        <v>699</v>
      </c>
    </row>
    <row r="5823" spans="1:5" s="4" customFormat="1" ht="15.75" customHeight="1" x14ac:dyDescent="0.4">
      <c r="A5823" s="1" t="s">
        <v>7025</v>
      </c>
      <c r="B5823" s="1" t="s">
        <v>14339</v>
      </c>
      <c r="C5823" s="1" t="s">
        <v>11429</v>
      </c>
      <c r="D5823" s="1" t="s">
        <v>6001</v>
      </c>
      <c r="E5823" s="102">
        <v>6150</v>
      </c>
    </row>
    <row r="5824" spans="1:5" s="4" customFormat="1" ht="15.75" customHeight="1" x14ac:dyDescent="0.4">
      <c r="A5824" s="1" t="s">
        <v>7035</v>
      </c>
      <c r="B5824" s="1" t="s">
        <v>14348</v>
      </c>
      <c r="C5824" s="1" t="s">
        <v>9</v>
      </c>
      <c r="D5824" s="1" t="s">
        <v>1709</v>
      </c>
      <c r="E5824" s="102">
        <v>0</v>
      </c>
    </row>
    <row r="5825" spans="1:5" s="4" customFormat="1" ht="15.75" customHeight="1" x14ac:dyDescent="0.4">
      <c r="A5825" s="1" t="s">
        <v>7045</v>
      </c>
      <c r="B5825" s="1" t="s">
        <v>14357</v>
      </c>
      <c r="C5825" s="1" t="s">
        <v>11429</v>
      </c>
      <c r="D5825" s="1" t="s">
        <v>5195</v>
      </c>
      <c r="E5825" s="102">
        <v>0</v>
      </c>
    </row>
    <row r="5826" spans="1:5" s="4" customFormat="1" ht="15.75" customHeight="1" x14ac:dyDescent="0.4">
      <c r="A5826" s="1" t="s">
        <v>7053</v>
      </c>
      <c r="B5826" s="1" t="s">
        <v>14368</v>
      </c>
      <c r="C5826" s="1" t="s">
        <v>9</v>
      </c>
      <c r="D5826" s="1" t="s">
        <v>1709</v>
      </c>
      <c r="E5826" s="102">
        <v>0</v>
      </c>
    </row>
    <row r="5827" spans="1:5" s="4" customFormat="1" ht="15.75" customHeight="1" x14ac:dyDescent="0.4">
      <c r="A5827" s="1" t="s">
        <v>7058</v>
      </c>
      <c r="B5827" s="1" t="s">
        <v>14377</v>
      </c>
      <c r="C5827" s="1" t="s">
        <v>9</v>
      </c>
      <c r="D5827" s="1" t="s">
        <v>1709</v>
      </c>
      <c r="E5827" s="102">
        <v>0</v>
      </c>
    </row>
    <row r="5828" spans="1:5" s="4" customFormat="1" ht="15.75" customHeight="1" x14ac:dyDescent="0.4">
      <c r="A5828" s="1" t="s">
        <v>7065</v>
      </c>
      <c r="B5828" s="1" t="s">
        <v>14387</v>
      </c>
      <c r="C5828" s="1" t="s">
        <v>9</v>
      </c>
      <c r="D5828" s="1" t="s">
        <v>2189</v>
      </c>
      <c r="E5828" s="102">
        <v>23433</v>
      </c>
    </row>
    <row r="5829" spans="1:5" s="4" customFormat="1" ht="15.75" customHeight="1" x14ac:dyDescent="0.4">
      <c r="A5829" s="1" t="s">
        <v>7073</v>
      </c>
      <c r="B5829" s="1" t="s">
        <v>14397</v>
      </c>
      <c r="C5829" s="1" t="s">
        <v>9</v>
      </c>
      <c r="D5829" s="1" t="s">
        <v>1999</v>
      </c>
      <c r="E5829" s="102">
        <v>0</v>
      </c>
    </row>
    <row r="5830" spans="1:5" s="4" customFormat="1" ht="15.75" customHeight="1" x14ac:dyDescent="0.4">
      <c r="A5830" s="1" t="s">
        <v>7077</v>
      </c>
      <c r="B5830" s="1" t="s">
        <v>14407</v>
      </c>
      <c r="C5830" s="1" t="s">
        <v>9</v>
      </c>
      <c r="D5830" s="1" t="s">
        <v>1709</v>
      </c>
      <c r="E5830" s="102">
        <v>0</v>
      </c>
    </row>
    <row r="5831" spans="1:5" s="4" customFormat="1" ht="15.75" customHeight="1" x14ac:dyDescent="0.4">
      <c r="A5831" s="1" t="s">
        <v>7079</v>
      </c>
      <c r="B5831" s="1" t="s">
        <v>14418</v>
      </c>
      <c r="C5831" s="1" t="s">
        <v>9</v>
      </c>
      <c r="D5831" s="1" t="s">
        <v>1999</v>
      </c>
      <c r="E5831" s="102">
        <v>0</v>
      </c>
    </row>
    <row r="5832" spans="1:5" s="4" customFormat="1" ht="15.75" customHeight="1" x14ac:dyDescent="0.4">
      <c r="A5832" s="1" t="s">
        <v>7080</v>
      </c>
      <c r="B5832" s="1" t="s">
        <v>14428</v>
      </c>
      <c r="C5832" s="1" t="s">
        <v>9</v>
      </c>
      <c r="D5832" s="1" t="s">
        <v>1999</v>
      </c>
      <c r="E5832" s="102">
        <v>81</v>
      </c>
    </row>
    <row r="5833" spans="1:5" s="4" customFormat="1" ht="15.75" customHeight="1" x14ac:dyDescent="0.4">
      <c r="A5833" s="1" t="s">
        <v>7081</v>
      </c>
      <c r="B5833" s="1" t="s">
        <v>14438</v>
      </c>
      <c r="C5833" s="1" t="s">
        <v>11429</v>
      </c>
      <c r="D5833" s="1" t="s">
        <v>2189</v>
      </c>
      <c r="E5833" s="102">
        <v>0</v>
      </c>
    </row>
    <row r="5834" spans="1:5" s="4" customFormat="1" ht="15.75" customHeight="1" x14ac:dyDescent="0.4">
      <c r="A5834" s="1" t="s">
        <v>7082</v>
      </c>
      <c r="B5834" s="1" t="s">
        <v>14448</v>
      </c>
      <c r="C5834" s="1" t="s">
        <v>9</v>
      </c>
      <c r="D5834" s="1" t="s">
        <v>1709</v>
      </c>
      <c r="E5834" s="102">
        <v>793</v>
      </c>
    </row>
    <row r="5835" spans="1:5" s="4" customFormat="1" ht="15.75" customHeight="1" x14ac:dyDescent="0.4">
      <c r="A5835" s="1" t="s">
        <v>7083</v>
      </c>
      <c r="B5835" s="1" t="s">
        <v>14459</v>
      </c>
      <c r="C5835" s="1" t="s">
        <v>9</v>
      </c>
      <c r="D5835" s="1" t="s">
        <v>1709</v>
      </c>
      <c r="E5835" s="102">
        <v>13677</v>
      </c>
    </row>
    <row r="5836" spans="1:5" s="4" customFormat="1" ht="15.75" customHeight="1" x14ac:dyDescent="0.4">
      <c r="A5836" s="1" t="s">
        <v>7084</v>
      </c>
      <c r="B5836" s="1" t="s">
        <v>14467</v>
      </c>
      <c r="C5836" s="1" t="s">
        <v>9</v>
      </c>
      <c r="D5836" s="1" t="s">
        <v>1999</v>
      </c>
      <c r="E5836" s="102">
        <v>0</v>
      </c>
    </row>
    <row r="5837" spans="1:5" s="4" customFormat="1" ht="15.75" customHeight="1" x14ac:dyDescent="0.4">
      <c r="A5837" s="1" t="s">
        <v>7085</v>
      </c>
      <c r="B5837" s="1" t="s">
        <v>19363</v>
      </c>
      <c r="C5837" s="1" t="s">
        <v>9</v>
      </c>
      <c r="D5837" s="1" t="s">
        <v>26</v>
      </c>
      <c r="E5837" s="102">
        <v>0</v>
      </c>
    </row>
    <row r="5838" spans="1:5" s="4" customFormat="1" ht="15.75" customHeight="1" x14ac:dyDescent="0.4">
      <c r="A5838" s="1" t="s">
        <v>7086</v>
      </c>
      <c r="B5838" s="1" t="s">
        <v>14484</v>
      </c>
      <c r="C5838" s="1" t="s">
        <v>9</v>
      </c>
      <c r="D5838" s="1" t="s">
        <v>1709</v>
      </c>
      <c r="E5838" s="102">
        <v>5694</v>
      </c>
    </row>
    <row r="5839" spans="1:5" s="4" customFormat="1" ht="15.75" customHeight="1" x14ac:dyDescent="0.4">
      <c r="A5839" s="1" t="s">
        <v>7087</v>
      </c>
      <c r="B5839" s="1" t="s">
        <v>14490</v>
      </c>
      <c r="C5839" s="1" t="s">
        <v>9</v>
      </c>
      <c r="D5839" s="1" t="s">
        <v>1709</v>
      </c>
      <c r="E5839" s="102">
        <v>986933</v>
      </c>
    </row>
    <row r="5840" spans="1:5" s="4" customFormat="1" ht="15.75" customHeight="1" x14ac:dyDescent="0.4">
      <c r="A5840" s="1" t="s">
        <v>7088</v>
      </c>
      <c r="B5840" s="1" t="s">
        <v>14495</v>
      </c>
      <c r="C5840" s="1" t="s">
        <v>9</v>
      </c>
      <c r="D5840" s="1" t="s">
        <v>1709</v>
      </c>
      <c r="E5840" s="102">
        <v>0</v>
      </c>
    </row>
    <row r="5841" spans="1:5" s="4" customFormat="1" ht="15.75" customHeight="1" x14ac:dyDescent="0.4">
      <c r="A5841" s="1" t="s">
        <v>7089</v>
      </c>
      <c r="B5841" s="1" t="s">
        <v>14506</v>
      </c>
      <c r="C5841" s="1" t="s">
        <v>9</v>
      </c>
      <c r="D5841" s="1" t="s">
        <v>1709</v>
      </c>
      <c r="E5841" s="102">
        <v>5204</v>
      </c>
    </row>
    <row r="5842" spans="1:5" s="4" customFormat="1" ht="15.75" customHeight="1" x14ac:dyDescent="0.4">
      <c r="A5842" s="1" t="s">
        <v>7090</v>
      </c>
      <c r="B5842" s="1" t="s">
        <v>14515</v>
      </c>
      <c r="C5842" s="1" t="s">
        <v>11429</v>
      </c>
      <c r="D5842" s="1" t="s">
        <v>1709</v>
      </c>
      <c r="E5842" s="102">
        <v>0</v>
      </c>
    </row>
    <row r="5843" spans="1:5" s="4" customFormat="1" ht="15.75" customHeight="1" x14ac:dyDescent="0.4">
      <c r="A5843" s="1" t="s">
        <v>7091</v>
      </c>
      <c r="B5843" s="1" t="s">
        <v>14524</v>
      </c>
      <c r="C5843" s="1" t="s">
        <v>11</v>
      </c>
      <c r="D5843" s="1" t="s">
        <v>1999</v>
      </c>
      <c r="E5843" s="102">
        <v>104215</v>
      </c>
    </row>
    <row r="5844" spans="1:5" s="4" customFormat="1" ht="15.75" customHeight="1" x14ac:dyDescent="0.4">
      <c r="A5844" s="1" t="s">
        <v>7092</v>
      </c>
      <c r="B5844" s="1" t="s">
        <v>14534</v>
      </c>
      <c r="C5844" s="1" t="s">
        <v>9</v>
      </c>
      <c r="D5844" s="1" t="s">
        <v>1999</v>
      </c>
      <c r="E5844" s="102">
        <v>0</v>
      </c>
    </row>
    <row r="5845" spans="1:5" s="4" customFormat="1" ht="15.75" customHeight="1" x14ac:dyDescent="0.4">
      <c r="A5845" s="1" t="s">
        <v>7093</v>
      </c>
      <c r="B5845" s="1" t="s">
        <v>14538</v>
      </c>
      <c r="C5845" s="1" t="s">
        <v>9</v>
      </c>
      <c r="D5845" s="1" t="s">
        <v>1709</v>
      </c>
      <c r="E5845" s="102">
        <v>3720</v>
      </c>
    </row>
    <row r="5846" spans="1:5" s="4" customFormat="1" ht="15.75" customHeight="1" x14ac:dyDescent="0.4">
      <c r="A5846" s="1" t="s">
        <v>7094</v>
      </c>
      <c r="B5846" s="1" t="s">
        <v>14547</v>
      </c>
      <c r="C5846" s="1" t="s">
        <v>9</v>
      </c>
      <c r="D5846" s="1" t="s">
        <v>2432</v>
      </c>
      <c r="E5846" s="102">
        <v>3329</v>
      </c>
    </row>
    <row r="5847" spans="1:5" s="4" customFormat="1" ht="15.75" customHeight="1" x14ac:dyDescent="0.4">
      <c r="A5847" s="1" t="s">
        <v>7095</v>
      </c>
      <c r="B5847" s="1" t="s">
        <v>14555</v>
      </c>
      <c r="C5847" s="1" t="s">
        <v>9</v>
      </c>
      <c r="D5847" s="1" t="s">
        <v>1709</v>
      </c>
      <c r="E5847" s="102">
        <v>0</v>
      </c>
    </row>
    <row r="5848" spans="1:5" s="4" customFormat="1" ht="15.75" customHeight="1" x14ac:dyDescent="0.4">
      <c r="A5848" s="1" t="s">
        <v>7096</v>
      </c>
      <c r="B5848" s="1" t="s">
        <v>14562</v>
      </c>
      <c r="C5848" s="1" t="s">
        <v>9</v>
      </c>
      <c r="D5848" s="1" t="s">
        <v>1999</v>
      </c>
      <c r="E5848" s="102">
        <v>0</v>
      </c>
    </row>
    <row r="5849" spans="1:5" s="4" customFormat="1" ht="15.75" customHeight="1" x14ac:dyDescent="0.4">
      <c r="A5849" s="1" t="s">
        <v>7097</v>
      </c>
      <c r="B5849" s="1" t="s">
        <v>14568</v>
      </c>
      <c r="C5849" s="1" t="s">
        <v>9</v>
      </c>
      <c r="D5849" s="1" t="s">
        <v>1709</v>
      </c>
      <c r="E5849" s="102">
        <v>0</v>
      </c>
    </row>
    <row r="5850" spans="1:5" s="4" customFormat="1" ht="15.75" customHeight="1" x14ac:dyDescent="0.4">
      <c r="A5850" s="1" t="s">
        <v>7099</v>
      </c>
      <c r="B5850" s="1" t="s">
        <v>14578</v>
      </c>
      <c r="C5850" s="1" t="s">
        <v>9</v>
      </c>
      <c r="D5850" s="1" t="s">
        <v>1709</v>
      </c>
      <c r="E5850" s="102">
        <v>10553</v>
      </c>
    </row>
    <row r="5851" spans="1:5" s="4" customFormat="1" ht="15.75" customHeight="1" x14ac:dyDescent="0.4">
      <c r="A5851" s="1" t="s">
        <v>7100</v>
      </c>
      <c r="B5851" s="1" t="s">
        <v>14587</v>
      </c>
      <c r="C5851" s="1" t="s">
        <v>9</v>
      </c>
      <c r="D5851" s="1" t="s">
        <v>1709</v>
      </c>
      <c r="E5851" s="102">
        <v>0</v>
      </c>
    </row>
    <row r="5852" spans="1:5" s="4" customFormat="1" ht="15.75" customHeight="1" x14ac:dyDescent="0.4">
      <c r="A5852" s="1" t="s">
        <v>7101</v>
      </c>
      <c r="B5852" s="1" t="s">
        <v>14592</v>
      </c>
      <c r="C5852" s="1" t="s">
        <v>11429</v>
      </c>
      <c r="D5852" s="1" t="s">
        <v>1999</v>
      </c>
      <c r="E5852" s="102">
        <v>0</v>
      </c>
    </row>
    <row r="5853" spans="1:5" s="4" customFormat="1" ht="15.75" customHeight="1" x14ac:dyDescent="0.4">
      <c r="A5853" s="1" t="s">
        <v>7102</v>
      </c>
      <c r="B5853" s="1" t="s">
        <v>14600</v>
      </c>
      <c r="C5853" s="1" t="s">
        <v>11429</v>
      </c>
      <c r="D5853" s="1" t="s">
        <v>1709</v>
      </c>
      <c r="E5853" s="102">
        <v>0</v>
      </c>
    </row>
    <row r="5854" spans="1:5" s="4" customFormat="1" ht="15.75" customHeight="1" x14ac:dyDescent="0.4">
      <c r="A5854" s="1" t="s">
        <v>7103</v>
      </c>
      <c r="B5854" s="1" t="s">
        <v>14611</v>
      </c>
      <c r="C5854" s="1" t="s">
        <v>9</v>
      </c>
      <c r="D5854" s="1" t="s">
        <v>13825</v>
      </c>
      <c r="E5854" s="102">
        <v>165371</v>
      </c>
    </row>
    <row r="5855" spans="1:5" s="4" customFormat="1" ht="15.75" customHeight="1" x14ac:dyDescent="0.4">
      <c r="A5855" s="1" t="s">
        <v>7104</v>
      </c>
      <c r="B5855" s="1" t="s">
        <v>14615</v>
      </c>
      <c r="C5855" s="1" t="s">
        <v>9</v>
      </c>
      <c r="D5855" s="1" t="s">
        <v>1709</v>
      </c>
      <c r="E5855" s="102">
        <v>29</v>
      </c>
    </row>
    <row r="5856" spans="1:5" s="4" customFormat="1" ht="15.75" customHeight="1" x14ac:dyDescent="0.4">
      <c r="A5856" s="1" t="s">
        <v>7105</v>
      </c>
      <c r="B5856" s="1" t="s">
        <v>14620</v>
      </c>
      <c r="C5856" s="1" t="s">
        <v>9</v>
      </c>
      <c r="D5856" s="1" t="s">
        <v>1709</v>
      </c>
      <c r="E5856" s="102">
        <v>0</v>
      </c>
    </row>
    <row r="5857" spans="1:5" s="4" customFormat="1" ht="15.75" customHeight="1" x14ac:dyDescent="0.4">
      <c r="A5857" s="1" t="s">
        <v>7106</v>
      </c>
      <c r="B5857" s="1" t="s">
        <v>14627</v>
      </c>
      <c r="C5857" s="1" t="s">
        <v>9</v>
      </c>
      <c r="D5857" s="1" t="s">
        <v>1709</v>
      </c>
      <c r="E5857" s="102">
        <v>24689</v>
      </c>
    </row>
    <row r="5858" spans="1:5" s="4" customFormat="1" ht="15.75" customHeight="1" x14ac:dyDescent="0.4">
      <c r="A5858" s="1" t="s">
        <v>7107</v>
      </c>
      <c r="B5858" s="1" t="s">
        <v>14635</v>
      </c>
      <c r="C5858" s="1" t="s">
        <v>9</v>
      </c>
      <c r="D5858" s="1" t="s">
        <v>1709</v>
      </c>
      <c r="E5858" s="102">
        <v>1461</v>
      </c>
    </row>
    <row r="5859" spans="1:5" s="4" customFormat="1" ht="15.75" customHeight="1" x14ac:dyDescent="0.4">
      <c r="A5859" s="1" t="s">
        <v>7108</v>
      </c>
      <c r="B5859" s="1" t="s">
        <v>14644</v>
      </c>
      <c r="C5859" s="1" t="s">
        <v>9</v>
      </c>
      <c r="D5859" s="1" t="s">
        <v>1709</v>
      </c>
      <c r="E5859" s="102">
        <v>24310</v>
      </c>
    </row>
    <row r="5860" spans="1:5" s="4" customFormat="1" ht="15.75" customHeight="1" x14ac:dyDescent="0.4">
      <c r="A5860" s="1" t="s">
        <v>7110</v>
      </c>
      <c r="B5860" s="1" t="s">
        <v>14656</v>
      </c>
      <c r="C5860" s="1" t="s">
        <v>9</v>
      </c>
      <c r="D5860" s="1" t="s">
        <v>1709</v>
      </c>
      <c r="E5860" s="102">
        <v>0</v>
      </c>
    </row>
    <row r="5861" spans="1:5" s="4" customFormat="1" ht="15.75" customHeight="1" x14ac:dyDescent="0.4">
      <c r="A5861" s="1" t="s">
        <v>7111</v>
      </c>
      <c r="B5861" s="1" t="s">
        <v>14663</v>
      </c>
      <c r="C5861" s="1" t="s">
        <v>9</v>
      </c>
      <c r="D5861" s="1" t="s">
        <v>1709</v>
      </c>
      <c r="E5861" s="102">
        <v>5774</v>
      </c>
    </row>
    <row r="5862" spans="1:5" s="4" customFormat="1" ht="15.75" customHeight="1" x14ac:dyDescent="0.4">
      <c r="A5862" s="1" t="s">
        <v>7112</v>
      </c>
      <c r="B5862" s="1" t="s">
        <v>14671</v>
      </c>
      <c r="C5862" s="1" t="s">
        <v>11</v>
      </c>
      <c r="D5862" s="1" t="s">
        <v>3122</v>
      </c>
      <c r="E5862" s="102">
        <v>646</v>
      </c>
    </row>
    <row r="5863" spans="1:5" s="4" customFormat="1" ht="15.75" customHeight="1" x14ac:dyDescent="0.4">
      <c r="A5863" s="1" t="s">
        <v>7113</v>
      </c>
      <c r="B5863" s="1" t="s">
        <v>14681</v>
      </c>
      <c r="C5863" s="1" t="s">
        <v>9</v>
      </c>
      <c r="D5863" s="1" t="s">
        <v>1999</v>
      </c>
      <c r="E5863" s="102">
        <v>306136</v>
      </c>
    </row>
    <row r="5864" spans="1:5" s="4" customFormat="1" ht="15.75" customHeight="1" x14ac:dyDescent="0.4">
      <c r="A5864" s="1" t="s">
        <v>7114</v>
      </c>
      <c r="B5864" s="1" t="s">
        <v>14689</v>
      </c>
      <c r="C5864" s="1" t="s">
        <v>9</v>
      </c>
      <c r="D5864" s="1" t="s">
        <v>1709</v>
      </c>
      <c r="E5864" s="102">
        <v>47237</v>
      </c>
    </row>
    <row r="5865" spans="1:5" s="4" customFormat="1" ht="15.75" customHeight="1" x14ac:dyDescent="0.4">
      <c r="A5865" s="1" t="s">
        <v>7115</v>
      </c>
      <c r="B5865" s="1" t="s">
        <v>14699</v>
      </c>
      <c r="C5865" s="1" t="s">
        <v>9</v>
      </c>
      <c r="D5865" s="1" t="s">
        <v>1709</v>
      </c>
      <c r="E5865" s="102">
        <v>8557</v>
      </c>
    </row>
    <row r="5866" spans="1:5" s="4" customFormat="1" ht="15.75" customHeight="1" x14ac:dyDescent="0.4">
      <c r="A5866" s="1" t="s">
        <v>7116</v>
      </c>
      <c r="B5866" s="1" t="s">
        <v>14710</v>
      </c>
      <c r="C5866" s="1" t="s">
        <v>9</v>
      </c>
      <c r="D5866" s="1" t="s">
        <v>1999</v>
      </c>
      <c r="E5866" s="102">
        <v>194838</v>
      </c>
    </row>
    <row r="5867" spans="1:5" s="4" customFormat="1" ht="15.75" customHeight="1" x14ac:dyDescent="0.4">
      <c r="A5867" s="1" t="s">
        <v>7117</v>
      </c>
      <c r="B5867" s="1" t="s">
        <v>14718</v>
      </c>
      <c r="C5867" s="1" t="s">
        <v>9</v>
      </c>
      <c r="D5867" s="1" t="s">
        <v>1999</v>
      </c>
      <c r="E5867" s="102">
        <v>426177</v>
      </c>
    </row>
    <row r="5868" spans="1:5" s="4" customFormat="1" ht="15.75" customHeight="1" x14ac:dyDescent="0.4">
      <c r="A5868" s="1" t="s">
        <v>7118</v>
      </c>
      <c r="B5868" s="1" t="s">
        <v>14727</v>
      </c>
      <c r="C5868" s="1" t="s">
        <v>11429</v>
      </c>
      <c r="D5868" s="1" t="s">
        <v>1999</v>
      </c>
      <c r="E5868" s="102">
        <v>19590</v>
      </c>
    </row>
    <row r="5869" spans="1:5" s="4" customFormat="1" ht="15.75" customHeight="1" x14ac:dyDescent="0.4">
      <c r="A5869" s="1" t="s">
        <v>7119</v>
      </c>
      <c r="B5869" s="1" t="s">
        <v>14737</v>
      </c>
      <c r="C5869" s="1" t="s">
        <v>11429</v>
      </c>
      <c r="D5869" s="1" t="s">
        <v>1999</v>
      </c>
      <c r="E5869" s="102">
        <v>9677</v>
      </c>
    </row>
    <row r="5870" spans="1:5" s="4" customFormat="1" ht="15.75" customHeight="1" x14ac:dyDescent="0.4">
      <c r="A5870" s="1" t="s">
        <v>7121</v>
      </c>
      <c r="B5870" s="1" t="s">
        <v>14748</v>
      </c>
      <c r="C5870" s="1" t="s">
        <v>11429</v>
      </c>
      <c r="D5870" s="1" t="s">
        <v>1999</v>
      </c>
      <c r="E5870" s="102">
        <v>13529</v>
      </c>
    </row>
    <row r="5871" spans="1:5" s="4" customFormat="1" ht="15.75" customHeight="1" x14ac:dyDescent="0.4">
      <c r="A5871" s="1" t="s">
        <v>7122</v>
      </c>
      <c r="B5871" s="1" t="s">
        <v>14759</v>
      </c>
      <c r="C5871" s="1" t="s">
        <v>9</v>
      </c>
      <c r="D5871" s="1" t="s">
        <v>1709</v>
      </c>
      <c r="E5871" s="102">
        <v>452</v>
      </c>
    </row>
    <row r="5872" spans="1:5" s="4" customFormat="1" ht="15.75" customHeight="1" x14ac:dyDescent="0.4">
      <c r="A5872" s="1" t="s">
        <v>7123</v>
      </c>
      <c r="B5872" s="1" t="s">
        <v>14770</v>
      </c>
      <c r="C5872" s="1" t="s">
        <v>11429</v>
      </c>
      <c r="D5872" s="1" t="s">
        <v>1709</v>
      </c>
      <c r="E5872" s="102">
        <v>80490</v>
      </c>
    </row>
    <row r="5873" spans="1:5" s="4" customFormat="1" ht="15.75" customHeight="1" x14ac:dyDescent="0.4">
      <c r="A5873" s="1" t="s">
        <v>7124</v>
      </c>
      <c r="B5873" s="1" t="s">
        <v>14780</v>
      </c>
      <c r="C5873" s="1" t="s">
        <v>9</v>
      </c>
      <c r="D5873" s="1" t="s">
        <v>1999</v>
      </c>
      <c r="E5873" s="102">
        <v>284064</v>
      </c>
    </row>
    <row r="5874" spans="1:5" s="4" customFormat="1" ht="15.75" customHeight="1" x14ac:dyDescent="0.4">
      <c r="A5874" s="1" t="s">
        <v>7125</v>
      </c>
      <c r="B5874" s="1" t="s">
        <v>14785</v>
      </c>
      <c r="C5874" s="1" t="s">
        <v>9</v>
      </c>
      <c r="D5874" s="1" t="s">
        <v>1999</v>
      </c>
      <c r="E5874" s="102">
        <v>97915</v>
      </c>
    </row>
    <row r="5875" spans="1:5" s="4" customFormat="1" ht="15.75" customHeight="1" x14ac:dyDescent="0.4">
      <c r="A5875" s="1" t="s">
        <v>7126</v>
      </c>
      <c r="B5875" s="1" t="s">
        <v>14796</v>
      </c>
      <c r="C5875" s="1" t="s">
        <v>9</v>
      </c>
      <c r="D5875" s="1" t="s">
        <v>1709</v>
      </c>
      <c r="E5875" s="102">
        <v>0</v>
      </c>
    </row>
    <row r="5876" spans="1:5" s="4" customFormat="1" ht="15.75" customHeight="1" x14ac:dyDescent="0.4">
      <c r="A5876" s="1" t="s">
        <v>7127</v>
      </c>
      <c r="B5876" s="1" t="s">
        <v>14806</v>
      </c>
      <c r="C5876" s="1" t="s">
        <v>9</v>
      </c>
      <c r="D5876" s="1" t="s">
        <v>26</v>
      </c>
      <c r="E5876" s="102">
        <v>22</v>
      </c>
    </row>
    <row r="5877" spans="1:5" s="4" customFormat="1" ht="15.75" customHeight="1" x14ac:dyDescent="0.4">
      <c r="A5877" s="1" t="s">
        <v>7128</v>
      </c>
      <c r="B5877" s="1" t="s">
        <v>14816</v>
      </c>
      <c r="C5877" s="1" t="s">
        <v>9</v>
      </c>
      <c r="D5877" s="1" t="s">
        <v>1709</v>
      </c>
      <c r="E5877" s="102">
        <v>0</v>
      </c>
    </row>
    <row r="5878" spans="1:5" s="4" customFormat="1" ht="15.75" customHeight="1" x14ac:dyDescent="0.4">
      <c r="A5878" s="1" t="s">
        <v>7129</v>
      </c>
      <c r="B5878" s="1" t="s">
        <v>14827</v>
      </c>
      <c r="C5878" s="1" t="s">
        <v>9</v>
      </c>
      <c r="D5878" s="1" t="s">
        <v>19</v>
      </c>
      <c r="E5878" s="102">
        <v>166022</v>
      </c>
    </row>
    <row r="5879" spans="1:5" s="4" customFormat="1" ht="15.75" customHeight="1" x14ac:dyDescent="0.4">
      <c r="A5879" s="1" t="s">
        <v>7130</v>
      </c>
      <c r="B5879" s="1" t="s">
        <v>14835</v>
      </c>
      <c r="C5879" s="1" t="s">
        <v>9</v>
      </c>
      <c r="D5879" s="1" t="s">
        <v>1709</v>
      </c>
      <c r="E5879" s="102">
        <v>0</v>
      </c>
    </row>
    <row r="5880" spans="1:5" s="4" customFormat="1" ht="15.75" customHeight="1" x14ac:dyDescent="0.4">
      <c r="A5880" s="1" t="s">
        <v>7132</v>
      </c>
      <c r="B5880" s="1" t="s">
        <v>14845</v>
      </c>
      <c r="C5880" s="1" t="s">
        <v>11</v>
      </c>
      <c r="D5880" s="1" t="s">
        <v>19</v>
      </c>
      <c r="E5880" s="102">
        <v>193458</v>
      </c>
    </row>
    <row r="5881" spans="1:5" s="4" customFormat="1" ht="15.75" customHeight="1" x14ac:dyDescent="0.4">
      <c r="A5881" s="1" t="s">
        <v>7133</v>
      </c>
      <c r="B5881" s="1" t="s">
        <v>14854</v>
      </c>
      <c r="C5881" s="1" t="s">
        <v>11</v>
      </c>
      <c r="D5881" s="1" t="s">
        <v>1709</v>
      </c>
      <c r="E5881" s="102">
        <v>0</v>
      </c>
    </row>
    <row r="5882" spans="1:5" s="4" customFormat="1" ht="15.75" customHeight="1" x14ac:dyDescent="0.4">
      <c r="A5882" s="1" t="s">
        <v>7134</v>
      </c>
      <c r="B5882" s="1" t="s">
        <v>14864</v>
      </c>
      <c r="C5882" s="1" t="s">
        <v>9</v>
      </c>
      <c r="D5882" s="1" t="s">
        <v>1709</v>
      </c>
      <c r="E5882" s="102">
        <v>473625</v>
      </c>
    </row>
    <row r="5883" spans="1:5" s="4" customFormat="1" ht="15.75" customHeight="1" x14ac:dyDescent="0.4">
      <c r="A5883" s="1" t="s">
        <v>7135</v>
      </c>
      <c r="B5883" s="1" t="s">
        <v>14873</v>
      </c>
      <c r="C5883" s="1" t="s">
        <v>9</v>
      </c>
      <c r="D5883" s="1" t="s">
        <v>1709</v>
      </c>
      <c r="E5883" s="102">
        <v>7324</v>
      </c>
    </row>
    <row r="5884" spans="1:5" s="4" customFormat="1" ht="15.75" customHeight="1" x14ac:dyDescent="0.4">
      <c r="A5884" s="1" t="s">
        <v>7136</v>
      </c>
      <c r="B5884" s="1" t="s">
        <v>14882</v>
      </c>
      <c r="C5884" s="1" t="s">
        <v>9</v>
      </c>
      <c r="D5884" s="1" t="s">
        <v>1999</v>
      </c>
      <c r="E5884" s="102">
        <v>63546</v>
      </c>
    </row>
    <row r="5885" spans="1:5" s="4" customFormat="1" ht="15.75" customHeight="1" x14ac:dyDescent="0.4">
      <c r="A5885" s="1" t="s">
        <v>7137</v>
      </c>
      <c r="B5885" s="1" t="s">
        <v>14892</v>
      </c>
      <c r="C5885" s="1" t="s">
        <v>9</v>
      </c>
      <c r="D5885" s="1" t="s">
        <v>1999</v>
      </c>
      <c r="E5885" s="102">
        <v>0</v>
      </c>
    </row>
    <row r="5886" spans="1:5" s="4" customFormat="1" ht="15.75" customHeight="1" x14ac:dyDescent="0.4">
      <c r="A5886" s="1" t="s">
        <v>7138</v>
      </c>
      <c r="B5886" s="1" t="s">
        <v>14900</v>
      </c>
      <c r="C5886" s="1" t="s">
        <v>9</v>
      </c>
      <c r="D5886" s="1" t="s">
        <v>1709</v>
      </c>
      <c r="E5886" s="102">
        <v>9590</v>
      </c>
    </row>
    <row r="5887" spans="1:5" s="4" customFormat="1" ht="15.75" customHeight="1" x14ac:dyDescent="0.4">
      <c r="A5887" s="1" t="s">
        <v>7139</v>
      </c>
      <c r="B5887" s="1" t="s">
        <v>14907</v>
      </c>
      <c r="C5887" s="1" t="s">
        <v>9</v>
      </c>
      <c r="D5887" s="1" t="s">
        <v>1709</v>
      </c>
      <c r="E5887" s="102">
        <v>0</v>
      </c>
    </row>
    <row r="5888" spans="1:5" s="4" customFormat="1" ht="15.75" customHeight="1" x14ac:dyDescent="0.4">
      <c r="A5888" s="1" t="s">
        <v>7140</v>
      </c>
      <c r="B5888" s="1" t="s">
        <v>14913</v>
      </c>
      <c r="C5888" s="1" t="s">
        <v>9</v>
      </c>
      <c r="D5888" s="1" t="s">
        <v>1709</v>
      </c>
      <c r="E5888" s="102">
        <v>0</v>
      </c>
    </row>
    <row r="5889" spans="1:5" s="4" customFormat="1" ht="15.75" customHeight="1" x14ac:dyDescent="0.4">
      <c r="A5889" s="1" t="s">
        <v>7141</v>
      </c>
      <c r="B5889" s="1" t="s">
        <v>14921</v>
      </c>
      <c r="C5889" s="1" t="s">
        <v>9</v>
      </c>
      <c r="D5889" s="1" t="s">
        <v>1709</v>
      </c>
      <c r="E5889" s="102">
        <v>0</v>
      </c>
    </row>
    <row r="5890" spans="1:5" s="4" customFormat="1" ht="15.75" customHeight="1" x14ac:dyDescent="0.4">
      <c r="A5890" s="1" t="s">
        <v>7144</v>
      </c>
      <c r="B5890" s="1" t="s">
        <v>14931</v>
      </c>
      <c r="C5890" s="1" t="s">
        <v>9</v>
      </c>
      <c r="D5890" s="1" t="s">
        <v>1709</v>
      </c>
      <c r="E5890" s="102">
        <v>0</v>
      </c>
    </row>
    <row r="5891" spans="1:5" s="4" customFormat="1" ht="15.75" customHeight="1" x14ac:dyDescent="0.4">
      <c r="A5891" s="1" t="s">
        <v>7145</v>
      </c>
      <c r="B5891" s="1" t="s">
        <v>14941</v>
      </c>
      <c r="C5891" s="1" t="s">
        <v>9</v>
      </c>
      <c r="D5891" s="1" t="s">
        <v>1709</v>
      </c>
      <c r="E5891" s="102">
        <v>817</v>
      </c>
    </row>
    <row r="5892" spans="1:5" s="4" customFormat="1" ht="15.75" customHeight="1" x14ac:dyDescent="0.4">
      <c r="A5892" s="1" t="s">
        <v>7146</v>
      </c>
      <c r="B5892" s="1" t="s">
        <v>14951</v>
      </c>
      <c r="C5892" s="1" t="s">
        <v>9</v>
      </c>
      <c r="D5892" s="1" t="s">
        <v>1709</v>
      </c>
      <c r="E5892" s="102">
        <v>0</v>
      </c>
    </row>
    <row r="5893" spans="1:5" s="4" customFormat="1" ht="15.75" customHeight="1" x14ac:dyDescent="0.4">
      <c r="A5893" s="1" t="s">
        <v>7147</v>
      </c>
      <c r="B5893" s="1" t="s">
        <v>14958</v>
      </c>
      <c r="C5893" s="1" t="s">
        <v>9</v>
      </c>
      <c r="D5893" s="1" t="s">
        <v>1709</v>
      </c>
      <c r="E5893" s="102">
        <v>18751</v>
      </c>
    </row>
    <row r="5894" spans="1:5" s="4" customFormat="1" ht="15.75" customHeight="1" x14ac:dyDescent="0.4">
      <c r="A5894" s="1" t="s">
        <v>7148</v>
      </c>
      <c r="B5894" s="1" t="s">
        <v>14969</v>
      </c>
      <c r="C5894" s="1" t="s">
        <v>9</v>
      </c>
      <c r="D5894" s="1" t="s">
        <v>26</v>
      </c>
      <c r="E5894" s="102">
        <v>126292</v>
      </c>
    </row>
    <row r="5895" spans="1:5" s="4" customFormat="1" ht="15.75" customHeight="1" x14ac:dyDescent="0.4">
      <c r="A5895" s="1" t="s">
        <v>7149</v>
      </c>
      <c r="B5895" s="1" t="s">
        <v>14976</v>
      </c>
      <c r="C5895" s="1" t="s">
        <v>9</v>
      </c>
      <c r="D5895" s="1" t="s">
        <v>1709</v>
      </c>
      <c r="E5895" s="102">
        <v>16546</v>
      </c>
    </row>
    <row r="5896" spans="1:5" s="4" customFormat="1" ht="15.75" customHeight="1" x14ac:dyDescent="0.4">
      <c r="A5896" s="1" t="s">
        <v>7150</v>
      </c>
      <c r="B5896" s="1" t="s">
        <v>14984</v>
      </c>
      <c r="C5896" s="1" t="s">
        <v>9</v>
      </c>
      <c r="D5896" s="1" t="s">
        <v>1709</v>
      </c>
      <c r="E5896" s="102">
        <v>0</v>
      </c>
    </row>
    <row r="5897" spans="1:5" s="4" customFormat="1" ht="15.75" customHeight="1" x14ac:dyDescent="0.4">
      <c r="A5897" s="1" t="s">
        <v>7151</v>
      </c>
      <c r="B5897" s="1" t="s">
        <v>14994</v>
      </c>
      <c r="C5897" s="1" t="s">
        <v>11</v>
      </c>
      <c r="D5897" s="1" t="s">
        <v>5195</v>
      </c>
      <c r="E5897" s="102">
        <v>0</v>
      </c>
    </row>
    <row r="5898" spans="1:5" s="4" customFormat="1" ht="15.75" customHeight="1" x14ac:dyDescent="0.4">
      <c r="A5898" s="1" t="s">
        <v>7152</v>
      </c>
      <c r="B5898" s="1" t="s">
        <v>15005</v>
      </c>
      <c r="C5898" s="1" t="s">
        <v>9</v>
      </c>
      <c r="D5898" s="1" t="s">
        <v>1709</v>
      </c>
      <c r="E5898" s="102">
        <v>60</v>
      </c>
    </row>
    <row r="5899" spans="1:5" s="4" customFormat="1" ht="15.75" customHeight="1" x14ac:dyDescent="0.4">
      <c r="A5899" s="1" t="s">
        <v>7153</v>
      </c>
      <c r="B5899" s="1" t="s">
        <v>15016</v>
      </c>
      <c r="C5899" s="1" t="s">
        <v>9</v>
      </c>
      <c r="D5899" s="1" t="s">
        <v>1709</v>
      </c>
      <c r="E5899" s="102">
        <v>3974</v>
      </c>
    </row>
    <row r="5900" spans="1:5" s="4" customFormat="1" ht="15.75" customHeight="1" x14ac:dyDescent="0.4">
      <c r="A5900" s="1" t="s">
        <v>7154</v>
      </c>
      <c r="B5900" s="1" t="s">
        <v>15025</v>
      </c>
      <c r="C5900" s="1" t="s">
        <v>9</v>
      </c>
      <c r="D5900" s="1" t="s">
        <v>1709</v>
      </c>
      <c r="E5900" s="102">
        <v>0</v>
      </c>
    </row>
    <row r="5901" spans="1:5" s="4" customFormat="1" ht="15.75" customHeight="1" x14ac:dyDescent="0.4">
      <c r="A5901" s="1" t="s">
        <v>7155</v>
      </c>
      <c r="B5901" s="1" t="s">
        <v>15036</v>
      </c>
      <c r="C5901" s="1" t="s">
        <v>9</v>
      </c>
      <c r="D5901" s="1" t="s">
        <v>1709</v>
      </c>
      <c r="E5901" s="102">
        <v>0</v>
      </c>
    </row>
    <row r="5902" spans="1:5" s="4" customFormat="1" ht="15.75" customHeight="1" x14ac:dyDescent="0.4">
      <c r="A5902" s="1" t="s">
        <v>7156</v>
      </c>
      <c r="B5902" s="1" t="s">
        <v>15055</v>
      </c>
      <c r="C5902" s="1" t="s">
        <v>9</v>
      </c>
      <c r="D5902" s="1" t="s">
        <v>1999</v>
      </c>
      <c r="E5902" s="102">
        <v>12585</v>
      </c>
    </row>
    <row r="5903" spans="1:5" s="4" customFormat="1" ht="15.75" customHeight="1" x14ac:dyDescent="0.4">
      <c r="A5903" s="1" t="s">
        <v>7157</v>
      </c>
      <c r="B5903" s="1" t="s">
        <v>15063</v>
      </c>
      <c r="C5903" s="1" t="s">
        <v>9</v>
      </c>
      <c r="D5903" s="1" t="s">
        <v>1709</v>
      </c>
      <c r="E5903" s="102">
        <v>0</v>
      </c>
    </row>
    <row r="5904" spans="1:5" s="4" customFormat="1" ht="15.75" customHeight="1" x14ac:dyDescent="0.4">
      <c r="A5904" s="1" t="s">
        <v>7158</v>
      </c>
      <c r="B5904" s="1" t="s">
        <v>15072</v>
      </c>
      <c r="C5904" s="1" t="s">
        <v>9</v>
      </c>
      <c r="D5904" s="1" t="s">
        <v>1709</v>
      </c>
      <c r="E5904" s="102">
        <v>0</v>
      </c>
    </row>
    <row r="5905" spans="1:5" s="4" customFormat="1" ht="15.75" customHeight="1" x14ac:dyDescent="0.4">
      <c r="A5905" s="1" t="s">
        <v>7159</v>
      </c>
      <c r="B5905" s="1" t="s">
        <v>15083</v>
      </c>
      <c r="C5905" s="1" t="s">
        <v>9</v>
      </c>
      <c r="D5905" s="1" t="s">
        <v>1992</v>
      </c>
      <c r="E5905" s="102">
        <v>350392</v>
      </c>
    </row>
    <row r="5906" spans="1:5" s="4" customFormat="1" ht="15.75" customHeight="1" x14ac:dyDescent="0.4">
      <c r="A5906" s="1" t="s">
        <v>7160</v>
      </c>
      <c r="B5906" s="1" t="s">
        <v>15093</v>
      </c>
      <c r="C5906" s="1" t="s">
        <v>9</v>
      </c>
      <c r="D5906" s="1" t="s">
        <v>19</v>
      </c>
      <c r="E5906" s="102">
        <v>0</v>
      </c>
    </row>
    <row r="5907" spans="1:5" s="4" customFormat="1" ht="15.75" customHeight="1" x14ac:dyDescent="0.4">
      <c r="A5907" s="1" t="s">
        <v>7161</v>
      </c>
      <c r="B5907" s="1" t="s">
        <v>15102</v>
      </c>
      <c r="C5907" s="1" t="s">
        <v>11</v>
      </c>
      <c r="D5907" s="1" t="s">
        <v>19</v>
      </c>
      <c r="E5907" s="102">
        <v>78372</v>
      </c>
    </row>
    <row r="5908" spans="1:5" s="4" customFormat="1" ht="15.75" customHeight="1" x14ac:dyDescent="0.4">
      <c r="A5908" s="1" t="s">
        <v>7162</v>
      </c>
      <c r="B5908" s="1" t="s">
        <v>15113</v>
      </c>
      <c r="C5908" s="1" t="s">
        <v>9</v>
      </c>
      <c r="D5908" s="1" t="s">
        <v>1999</v>
      </c>
      <c r="E5908" s="102">
        <v>1500</v>
      </c>
    </row>
    <row r="5909" spans="1:5" s="4" customFormat="1" ht="15.75" customHeight="1" x14ac:dyDescent="0.4">
      <c r="A5909" s="1" t="s">
        <v>7164</v>
      </c>
      <c r="B5909" s="1" t="s">
        <v>15125</v>
      </c>
      <c r="C5909" s="1" t="s">
        <v>11</v>
      </c>
      <c r="D5909" s="1" t="s">
        <v>1709</v>
      </c>
      <c r="E5909" s="102">
        <v>0</v>
      </c>
    </row>
    <row r="5910" spans="1:5" s="4" customFormat="1" ht="15.75" customHeight="1" x14ac:dyDescent="0.4">
      <c r="A5910" s="1" t="s">
        <v>7165</v>
      </c>
      <c r="B5910" s="1" t="s">
        <v>15136</v>
      </c>
      <c r="C5910" s="1" t="s">
        <v>9</v>
      </c>
      <c r="D5910" s="1" t="s">
        <v>1709</v>
      </c>
      <c r="E5910" s="102">
        <v>2900</v>
      </c>
    </row>
    <row r="5911" spans="1:5" s="4" customFormat="1" ht="15.75" customHeight="1" x14ac:dyDescent="0.4">
      <c r="A5911" s="1" t="s">
        <v>7166</v>
      </c>
      <c r="B5911" s="1" t="s">
        <v>15141</v>
      </c>
      <c r="C5911" s="1" t="s">
        <v>9</v>
      </c>
      <c r="D5911" s="1" t="s">
        <v>26</v>
      </c>
      <c r="E5911" s="102">
        <v>26724</v>
      </c>
    </row>
    <row r="5912" spans="1:5" s="4" customFormat="1" ht="15.75" customHeight="1" x14ac:dyDescent="0.4">
      <c r="A5912" s="1" t="s">
        <v>7167</v>
      </c>
      <c r="B5912" s="1" t="s">
        <v>15151</v>
      </c>
      <c r="C5912" s="1" t="s">
        <v>9</v>
      </c>
      <c r="D5912" s="1" t="s">
        <v>26</v>
      </c>
      <c r="E5912" s="102">
        <v>9096</v>
      </c>
    </row>
    <row r="5913" spans="1:5" s="4" customFormat="1" ht="15.75" customHeight="1" x14ac:dyDescent="0.4">
      <c r="A5913" s="1" t="s">
        <v>7168</v>
      </c>
      <c r="B5913" s="1" t="s">
        <v>15162</v>
      </c>
      <c r="C5913" s="1" t="s">
        <v>9</v>
      </c>
      <c r="D5913" s="1" t="s">
        <v>1709</v>
      </c>
      <c r="E5913" s="102">
        <v>74</v>
      </c>
    </row>
    <row r="5914" spans="1:5" s="4" customFormat="1" ht="15.75" customHeight="1" x14ac:dyDescent="0.4">
      <c r="A5914" s="1" t="s">
        <v>7169</v>
      </c>
      <c r="B5914" s="1" t="s">
        <v>15171</v>
      </c>
      <c r="C5914" s="1" t="s">
        <v>9</v>
      </c>
      <c r="D5914" s="1" t="s">
        <v>1999</v>
      </c>
      <c r="E5914" s="102">
        <v>45721</v>
      </c>
    </row>
    <row r="5915" spans="1:5" s="4" customFormat="1" ht="15.75" customHeight="1" x14ac:dyDescent="0.4">
      <c r="A5915" s="1" t="s">
        <v>7170</v>
      </c>
      <c r="B5915" s="1" t="s">
        <v>15182</v>
      </c>
      <c r="C5915" s="1" t="s">
        <v>9</v>
      </c>
      <c r="D5915" s="1" t="s">
        <v>1999</v>
      </c>
      <c r="E5915" s="102">
        <v>49090</v>
      </c>
    </row>
    <row r="5916" spans="1:5" s="4" customFormat="1" ht="15.75" customHeight="1" x14ac:dyDescent="0.4">
      <c r="A5916" s="1" t="s">
        <v>7171</v>
      </c>
      <c r="B5916" s="1" t="s">
        <v>15193</v>
      </c>
      <c r="C5916" s="1" t="s">
        <v>9</v>
      </c>
      <c r="D5916" s="1" t="s">
        <v>1999</v>
      </c>
      <c r="E5916" s="102">
        <v>3450</v>
      </c>
    </row>
    <row r="5917" spans="1:5" s="4" customFormat="1" ht="15.75" customHeight="1" x14ac:dyDescent="0.4">
      <c r="A5917" s="1" t="s">
        <v>7172</v>
      </c>
      <c r="B5917" s="1" t="s">
        <v>15204</v>
      </c>
      <c r="C5917" s="1" t="s">
        <v>9</v>
      </c>
      <c r="D5917" s="1" t="s">
        <v>1999</v>
      </c>
      <c r="E5917" s="102">
        <v>5147</v>
      </c>
    </row>
    <row r="5918" spans="1:5" s="4" customFormat="1" ht="15.75" customHeight="1" x14ac:dyDescent="0.4">
      <c r="A5918" s="1" t="s">
        <v>7173</v>
      </c>
      <c r="B5918" s="1" t="s">
        <v>19753</v>
      </c>
      <c r="C5918" s="1" t="s">
        <v>9</v>
      </c>
      <c r="D5918" s="1" t="s">
        <v>26</v>
      </c>
      <c r="E5918" s="102">
        <v>948</v>
      </c>
    </row>
    <row r="5919" spans="1:5" s="4" customFormat="1" ht="15.75" customHeight="1" x14ac:dyDescent="0.4">
      <c r="A5919" s="1" t="s">
        <v>7175</v>
      </c>
      <c r="B5919" s="1" t="s">
        <v>15222</v>
      </c>
      <c r="C5919" s="1" t="s">
        <v>9</v>
      </c>
      <c r="D5919" s="1" t="s">
        <v>1999</v>
      </c>
      <c r="E5919" s="102">
        <v>61607</v>
      </c>
    </row>
    <row r="5920" spans="1:5" s="4" customFormat="1" ht="15.75" customHeight="1" x14ac:dyDescent="0.4">
      <c r="A5920" s="1" t="s">
        <v>7176</v>
      </c>
      <c r="B5920" s="1" t="s">
        <v>15232</v>
      </c>
      <c r="C5920" s="1" t="s">
        <v>9</v>
      </c>
      <c r="D5920" s="1" t="s">
        <v>1709</v>
      </c>
      <c r="E5920" s="102">
        <v>0</v>
      </c>
    </row>
    <row r="5921" spans="1:5" s="4" customFormat="1" ht="15.75" customHeight="1" x14ac:dyDescent="0.4">
      <c r="A5921" s="1" t="s">
        <v>7177</v>
      </c>
      <c r="B5921" s="1" t="s">
        <v>15241</v>
      </c>
      <c r="C5921" s="1" t="s">
        <v>9</v>
      </c>
      <c r="D5921" s="1" t="s">
        <v>26</v>
      </c>
      <c r="E5921" s="102">
        <v>18556</v>
      </c>
    </row>
    <row r="5922" spans="1:5" s="4" customFormat="1" ht="15.75" customHeight="1" x14ac:dyDescent="0.4">
      <c r="A5922" s="1" t="s">
        <v>7178</v>
      </c>
      <c r="B5922" s="1" t="s">
        <v>15249</v>
      </c>
      <c r="C5922" s="1" t="s">
        <v>9</v>
      </c>
      <c r="D5922" s="1" t="s">
        <v>1999</v>
      </c>
      <c r="E5922" s="102">
        <v>727</v>
      </c>
    </row>
    <row r="5923" spans="1:5" s="4" customFormat="1" ht="15.75" customHeight="1" x14ac:dyDescent="0.4">
      <c r="A5923" s="1" t="s">
        <v>7179</v>
      </c>
      <c r="B5923" s="1" t="s">
        <v>15255</v>
      </c>
      <c r="C5923" s="1" t="s">
        <v>4</v>
      </c>
      <c r="D5923" s="1" t="s">
        <v>7180</v>
      </c>
      <c r="E5923" s="102">
        <v>6519</v>
      </c>
    </row>
    <row r="5924" spans="1:5" s="4" customFormat="1" ht="15.75" customHeight="1" x14ac:dyDescent="0.4">
      <c r="A5924" s="1" t="s">
        <v>7181</v>
      </c>
      <c r="B5924" s="1" t="s">
        <v>15264</v>
      </c>
      <c r="C5924" s="1" t="s">
        <v>4</v>
      </c>
      <c r="D5924" s="1" t="s">
        <v>7180</v>
      </c>
      <c r="E5924" s="102">
        <v>178721</v>
      </c>
    </row>
    <row r="5925" spans="1:5" s="4" customFormat="1" ht="15.75" customHeight="1" x14ac:dyDescent="0.4">
      <c r="A5925" s="1" t="s">
        <v>7182</v>
      </c>
      <c r="B5925" s="1" t="s">
        <v>15274</v>
      </c>
      <c r="C5925" s="1" t="s">
        <v>4</v>
      </c>
      <c r="D5925" s="1" t="s">
        <v>7180</v>
      </c>
      <c r="E5925" s="102">
        <v>64217</v>
      </c>
    </row>
    <row r="5926" spans="1:5" s="4" customFormat="1" ht="15.75" customHeight="1" x14ac:dyDescent="0.4">
      <c r="A5926" s="1" t="s">
        <v>7183</v>
      </c>
      <c r="B5926" s="1" t="s">
        <v>15282</v>
      </c>
      <c r="C5926" s="1" t="s">
        <v>4</v>
      </c>
      <c r="D5926" s="1" t="s">
        <v>7180</v>
      </c>
      <c r="E5926" s="102">
        <v>227845</v>
      </c>
    </row>
    <row r="5927" spans="1:5" s="4" customFormat="1" ht="15.75" customHeight="1" x14ac:dyDescent="0.4">
      <c r="A5927" s="1" t="s">
        <v>7184</v>
      </c>
      <c r="B5927" s="1" t="s">
        <v>15289</v>
      </c>
      <c r="C5927" s="1" t="s">
        <v>4</v>
      </c>
      <c r="D5927" s="1" t="s">
        <v>7180</v>
      </c>
      <c r="E5927" s="102">
        <v>7144</v>
      </c>
    </row>
    <row r="5928" spans="1:5" s="4" customFormat="1" ht="15.75" customHeight="1" x14ac:dyDescent="0.4">
      <c r="A5928" s="1" t="s">
        <v>7185</v>
      </c>
      <c r="B5928" s="1" t="s">
        <v>15299</v>
      </c>
      <c r="C5928" s="1" t="s">
        <v>9</v>
      </c>
      <c r="D5928" s="1" t="s">
        <v>1709</v>
      </c>
      <c r="E5928" s="102">
        <v>42310</v>
      </c>
    </row>
    <row r="5929" spans="1:5" s="4" customFormat="1" ht="15.75" customHeight="1" x14ac:dyDescent="0.4">
      <c r="A5929" s="1" t="s">
        <v>7187</v>
      </c>
      <c r="B5929" s="1" t="s">
        <v>15311</v>
      </c>
      <c r="C5929" s="1" t="s">
        <v>11</v>
      </c>
      <c r="D5929" s="1" t="s">
        <v>1709</v>
      </c>
      <c r="E5929" s="102">
        <v>2325</v>
      </c>
    </row>
    <row r="5930" spans="1:5" s="4" customFormat="1" ht="15.75" customHeight="1" x14ac:dyDescent="0.4">
      <c r="A5930" s="1" t="s">
        <v>7188</v>
      </c>
      <c r="B5930" s="1" t="s">
        <v>19754</v>
      </c>
      <c r="C5930" s="1" t="s">
        <v>9</v>
      </c>
      <c r="D5930" s="1" t="s">
        <v>26</v>
      </c>
      <c r="E5930" s="102">
        <v>18847</v>
      </c>
    </row>
    <row r="5931" spans="1:5" s="4" customFormat="1" ht="15.75" customHeight="1" x14ac:dyDescent="0.4">
      <c r="A5931" s="1" t="s">
        <v>7189</v>
      </c>
      <c r="B5931" s="1" t="s">
        <v>15328</v>
      </c>
      <c r="C5931" s="1" t="s">
        <v>9</v>
      </c>
      <c r="D5931" s="1" t="s">
        <v>1987</v>
      </c>
      <c r="E5931" s="102">
        <v>593</v>
      </c>
    </row>
    <row r="5932" spans="1:5" s="4" customFormat="1" ht="15.75" customHeight="1" x14ac:dyDescent="0.4">
      <c r="A5932" s="1" t="s">
        <v>7190</v>
      </c>
      <c r="B5932" s="1" t="s">
        <v>15338</v>
      </c>
      <c r="C5932" s="1" t="s">
        <v>9</v>
      </c>
      <c r="D5932" s="1" t="s">
        <v>1709</v>
      </c>
      <c r="E5932" s="102">
        <v>0</v>
      </c>
    </row>
    <row r="5933" spans="1:5" s="4" customFormat="1" ht="15.75" customHeight="1" x14ac:dyDescent="0.4">
      <c r="A5933" s="1" t="s">
        <v>7191</v>
      </c>
      <c r="B5933" s="1" t="s">
        <v>4317</v>
      </c>
      <c r="C5933" s="1" t="s">
        <v>9</v>
      </c>
      <c r="D5933" s="1" t="s">
        <v>1709</v>
      </c>
      <c r="E5933" s="102">
        <v>0</v>
      </c>
    </row>
    <row r="5934" spans="1:5" s="4" customFormat="1" ht="15.75" customHeight="1" x14ac:dyDescent="0.4">
      <c r="A5934" s="1" t="s">
        <v>7192</v>
      </c>
      <c r="B5934" s="1" t="s">
        <v>15353</v>
      </c>
      <c r="C5934" s="1" t="s">
        <v>9</v>
      </c>
      <c r="D5934" s="1" t="s">
        <v>1709</v>
      </c>
      <c r="E5934" s="102">
        <v>0</v>
      </c>
    </row>
    <row r="5935" spans="1:5" s="4" customFormat="1" ht="15.75" customHeight="1" x14ac:dyDescent="0.4">
      <c r="A5935" s="1" t="s">
        <v>7193</v>
      </c>
      <c r="B5935" s="1" t="s">
        <v>2341</v>
      </c>
      <c r="C5935" s="1" t="s">
        <v>9</v>
      </c>
      <c r="D5935" s="1" t="s">
        <v>1709</v>
      </c>
      <c r="E5935" s="102">
        <v>0</v>
      </c>
    </row>
    <row r="5936" spans="1:5" s="4" customFormat="1" ht="15.75" customHeight="1" x14ac:dyDescent="0.4">
      <c r="A5936" s="1" t="s">
        <v>7194</v>
      </c>
      <c r="B5936" s="1" t="s">
        <v>15372</v>
      </c>
      <c r="C5936" s="1" t="s">
        <v>9</v>
      </c>
      <c r="D5936" s="1" t="s">
        <v>1709</v>
      </c>
      <c r="E5936" s="102">
        <v>0</v>
      </c>
    </row>
    <row r="5937" spans="1:5" s="4" customFormat="1" ht="15.75" customHeight="1" x14ac:dyDescent="0.4">
      <c r="A5937" s="1" t="s">
        <v>7195</v>
      </c>
      <c r="B5937" s="1" t="s">
        <v>15380</v>
      </c>
      <c r="C5937" s="1" t="s">
        <v>9</v>
      </c>
      <c r="D5937" s="1" t="s">
        <v>1709</v>
      </c>
      <c r="E5937" s="102">
        <v>0</v>
      </c>
    </row>
    <row r="5938" spans="1:5" s="4" customFormat="1" ht="15.75" customHeight="1" x14ac:dyDescent="0.4">
      <c r="A5938" s="1" t="s">
        <v>7196</v>
      </c>
      <c r="B5938" s="1" t="s">
        <v>15388</v>
      </c>
      <c r="C5938" s="1" t="s">
        <v>9</v>
      </c>
      <c r="D5938" s="1" t="s">
        <v>1709</v>
      </c>
      <c r="E5938" s="102">
        <v>713</v>
      </c>
    </row>
    <row r="5939" spans="1:5" s="4" customFormat="1" ht="15.75" customHeight="1" x14ac:dyDescent="0.4">
      <c r="A5939" s="1" t="s">
        <v>7198</v>
      </c>
      <c r="B5939" s="1" t="s">
        <v>15391</v>
      </c>
      <c r="C5939" s="1" t="s">
        <v>11429</v>
      </c>
      <c r="D5939" s="1" t="s">
        <v>1709</v>
      </c>
      <c r="E5939" s="102">
        <v>0</v>
      </c>
    </row>
    <row r="5940" spans="1:5" s="4" customFormat="1" ht="15.75" customHeight="1" x14ac:dyDescent="0.4">
      <c r="A5940" s="1" t="s">
        <v>7199</v>
      </c>
      <c r="B5940" s="1" t="s">
        <v>15396</v>
      </c>
      <c r="C5940" s="1" t="s">
        <v>9</v>
      </c>
      <c r="D5940" s="1" t="s">
        <v>1709</v>
      </c>
      <c r="E5940" s="102">
        <v>64630</v>
      </c>
    </row>
    <row r="5941" spans="1:5" s="4" customFormat="1" ht="15.75" customHeight="1" x14ac:dyDescent="0.4">
      <c r="A5941" s="1" t="s">
        <v>7200</v>
      </c>
      <c r="B5941" s="1" t="s">
        <v>15407</v>
      </c>
      <c r="C5941" s="1" t="s">
        <v>11429</v>
      </c>
      <c r="D5941" s="1" t="s">
        <v>1992</v>
      </c>
      <c r="E5941" s="102">
        <v>0</v>
      </c>
    </row>
    <row r="5942" spans="1:5" s="4" customFormat="1" ht="15.75" customHeight="1" x14ac:dyDescent="0.4">
      <c r="A5942" s="1" t="s">
        <v>7201</v>
      </c>
      <c r="B5942" s="1" t="s">
        <v>15416</v>
      </c>
      <c r="C5942" s="1" t="s">
        <v>11</v>
      </c>
      <c r="D5942" s="1" t="s">
        <v>23</v>
      </c>
      <c r="E5942" s="102">
        <v>0</v>
      </c>
    </row>
    <row r="5943" spans="1:5" s="4" customFormat="1" ht="15.75" customHeight="1" x14ac:dyDescent="0.4">
      <c r="A5943" s="1" t="s">
        <v>7202</v>
      </c>
      <c r="B5943" s="1" t="s">
        <v>19364</v>
      </c>
      <c r="C5943" s="1" t="s">
        <v>9</v>
      </c>
      <c r="D5943" s="1" t="s">
        <v>26</v>
      </c>
      <c r="E5943" s="102">
        <v>47990</v>
      </c>
    </row>
    <row r="5944" spans="1:5" s="4" customFormat="1" ht="15.75" customHeight="1" x14ac:dyDescent="0.4">
      <c r="A5944" s="1" t="s">
        <v>7203</v>
      </c>
      <c r="B5944" s="1" t="s">
        <v>15427</v>
      </c>
      <c r="C5944" s="1" t="s">
        <v>9</v>
      </c>
      <c r="D5944" s="1" t="s">
        <v>1999</v>
      </c>
      <c r="E5944" s="102">
        <v>259454</v>
      </c>
    </row>
    <row r="5945" spans="1:5" s="4" customFormat="1" ht="15.75" customHeight="1" x14ac:dyDescent="0.4">
      <c r="A5945" s="1" t="s">
        <v>7204</v>
      </c>
      <c r="B5945" s="1" t="s">
        <v>15436</v>
      </c>
      <c r="C5945" s="1" t="s">
        <v>11</v>
      </c>
      <c r="D5945" s="1" t="s">
        <v>3185</v>
      </c>
      <c r="E5945" s="102">
        <v>3183</v>
      </c>
    </row>
    <row r="5946" spans="1:5" s="4" customFormat="1" ht="15.75" customHeight="1" x14ac:dyDescent="0.4">
      <c r="A5946" s="1" t="s">
        <v>7205</v>
      </c>
      <c r="B5946" s="1" t="s">
        <v>15446</v>
      </c>
      <c r="C5946" s="1" t="s">
        <v>9</v>
      </c>
      <c r="D5946" s="1" t="s">
        <v>1709</v>
      </c>
      <c r="E5946" s="102">
        <v>0</v>
      </c>
    </row>
    <row r="5947" spans="1:5" s="4" customFormat="1" ht="15.75" customHeight="1" x14ac:dyDescent="0.4">
      <c r="A5947" s="1" t="s">
        <v>7206</v>
      </c>
      <c r="B5947" s="1" t="s">
        <v>15456</v>
      </c>
      <c r="C5947" s="1" t="s">
        <v>9</v>
      </c>
      <c r="D5947" s="1" t="s">
        <v>1709</v>
      </c>
      <c r="E5947" s="102">
        <v>0</v>
      </c>
    </row>
    <row r="5948" spans="1:5" s="4" customFormat="1" ht="15.75" customHeight="1" x14ac:dyDescent="0.4">
      <c r="A5948" s="1" t="s">
        <v>7207</v>
      </c>
      <c r="B5948" s="1" t="s">
        <v>15467</v>
      </c>
      <c r="C5948" s="1" t="s">
        <v>9</v>
      </c>
      <c r="D5948" s="1" t="s">
        <v>1709</v>
      </c>
      <c r="E5948" s="102">
        <v>0</v>
      </c>
    </row>
    <row r="5949" spans="1:5" s="4" customFormat="1" ht="15.75" customHeight="1" x14ac:dyDescent="0.4">
      <c r="A5949" s="1" t="s">
        <v>7209</v>
      </c>
      <c r="B5949" s="1" t="s">
        <v>15477</v>
      </c>
      <c r="C5949" s="1" t="s">
        <v>9</v>
      </c>
      <c r="D5949" s="1" t="s">
        <v>1709</v>
      </c>
      <c r="E5949" s="102">
        <v>0</v>
      </c>
    </row>
    <row r="5950" spans="1:5" s="4" customFormat="1" ht="15.75" customHeight="1" x14ac:dyDescent="0.4">
      <c r="A5950" s="1" t="s">
        <v>7210</v>
      </c>
      <c r="B5950" s="1" t="s">
        <v>15485</v>
      </c>
      <c r="C5950" s="1" t="s">
        <v>9</v>
      </c>
      <c r="D5950" s="1" t="s">
        <v>1709</v>
      </c>
      <c r="E5950" s="102">
        <v>0</v>
      </c>
    </row>
    <row r="5951" spans="1:5" s="4" customFormat="1" ht="15.75" customHeight="1" x14ac:dyDescent="0.4">
      <c r="A5951" s="1" t="s">
        <v>7211</v>
      </c>
      <c r="B5951" s="1" t="s">
        <v>15494</v>
      </c>
      <c r="C5951" s="1" t="s">
        <v>9</v>
      </c>
      <c r="D5951" s="1" t="s">
        <v>1709</v>
      </c>
      <c r="E5951" s="102">
        <v>22226</v>
      </c>
    </row>
    <row r="5952" spans="1:5" s="4" customFormat="1" ht="15.75" customHeight="1" x14ac:dyDescent="0.4">
      <c r="A5952" s="1" t="s">
        <v>7212</v>
      </c>
      <c r="B5952" s="1" t="s">
        <v>15504</v>
      </c>
      <c r="C5952" s="1" t="s">
        <v>9</v>
      </c>
      <c r="D5952" s="1" t="s">
        <v>13825</v>
      </c>
      <c r="E5952" s="102">
        <v>113226</v>
      </c>
    </row>
    <row r="5953" spans="1:5" s="4" customFormat="1" ht="15.75" customHeight="1" x14ac:dyDescent="0.4">
      <c r="A5953" s="1" t="s">
        <v>7213</v>
      </c>
      <c r="B5953" s="1" t="s">
        <v>3947</v>
      </c>
      <c r="C5953" s="1" t="s">
        <v>9</v>
      </c>
      <c r="D5953" s="1" t="s">
        <v>1709</v>
      </c>
      <c r="E5953" s="102">
        <v>3359</v>
      </c>
    </row>
    <row r="5954" spans="1:5" s="4" customFormat="1" ht="15.75" customHeight="1" x14ac:dyDescent="0.4">
      <c r="A5954" s="1" t="s">
        <v>7214</v>
      </c>
      <c r="B5954" s="1" t="s">
        <v>17886</v>
      </c>
      <c r="C5954" s="1" t="s">
        <v>9</v>
      </c>
      <c r="D5954" s="1" t="s">
        <v>1709</v>
      </c>
      <c r="E5954" s="102">
        <v>0</v>
      </c>
    </row>
    <row r="5955" spans="1:5" s="4" customFormat="1" ht="15.75" customHeight="1" x14ac:dyDescent="0.4">
      <c r="A5955" s="1" t="s">
        <v>7215</v>
      </c>
      <c r="B5955" s="1" t="s">
        <v>15524</v>
      </c>
      <c r="C5955" s="1" t="s">
        <v>9</v>
      </c>
      <c r="D5955" s="1" t="s">
        <v>2432</v>
      </c>
      <c r="E5955" s="102">
        <v>0</v>
      </c>
    </row>
    <row r="5956" spans="1:5" s="4" customFormat="1" ht="15.75" customHeight="1" x14ac:dyDescent="0.4">
      <c r="A5956" s="1" t="s">
        <v>7216</v>
      </c>
      <c r="B5956" s="1" t="s">
        <v>15535</v>
      </c>
      <c r="C5956" s="1" t="s">
        <v>11</v>
      </c>
      <c r="D5956" s="1" t="s">
        <v>2432</v>
      </c>
      <c r="E5956" s="102">
        <v>500</v>
      </c>
    </row>
    <row r="5957" spans="1:5" s="4" customFormat="1" ht="15.75" customHeight="1" x14ac:dyDescent="0.4">
      <c r="A5957" s="1" t="s">
        <v>7217</v>
      </c>
      <c r="B5957" s="1" t="s">
        <v>15543</v>
      </c>
      <c r="C5957" s="1" t="s">
        <v>11429</v>
      </c>
      <c r="D5957" s="1" t="s">
        <v>1999</v>
      </c>
      <c r="E5957" s="102">
        <v>429006</v>
      </c>
    </row>
    <row r="5958" spans="1:5" s="4" customFormat="1" ht="15.75" customHeight="1" x14ac:dyDescent="0.4">
      <c r="A5958" s="1" t="s">
        <v>7218</v>
      </c>
      <c r="B5958" s="1" t="s">
        <v>15553</v>
      </c>
      <c r="C5958" s="1" t="s">
        <v>9</v>
      </c>
      <c r="D5958" s="1" t="s">
        <v>1709</v>
      </c>
      <c r="E5958" s="102">
        <v>0</v>
      </c>
    </row>
    <row r="5959" spans="1:5" s="4" customFormat="1" ht="15.75" customHeight="1" x14ac:dyDescent="0.4">
      <c r="A5959" s="1" t="s">
        <v>7220</v>
      </c>
      <c r="B5959" s="1" t="s">
        <v>15564</v>
      </c>
      <c r="C5959" s="1" t="s">
        <v>9</v>
      </c>
      <c r="D5959" s="1" t="s">
        <v>1709</v>
      </c>
      <c r="E5959" s="102">
        <v>2143</v>
      </c>
    </row>
    <row r="5960" spans="1:5" s="4" customFormat="1" ht="15.75" customHeight="1" x14ac:dyDescent="0.4">
      <c r="A5960" s="1" t="s">
        <v>7221</v>
      </c>
      <c r="B5960" s="1" t="s">
        <v>15572</v>
      </c>
      <c r="C5960" s="1" t="s">
        <v>9</v>
      </c>
      <c r="D5960" s="1" t="s">
        <v>1999</v>
      </c>
      <c r="E5960" s="102">
        <v>348982</v>
      </c>
    </row>
    <row r="5961" spans="1:5" s="4" customFormat="1" ht="15.75" customHeight="1" x14ac:dyDescent="0.4">
      <c r="A5961" s="1" t="s">
        <v>7222</v>
      </c>
      <c r="B5961" s="1" t="s">
        <v>15581</v>
      </c>
      <c r="C5961" s="1" t="s">
        <v>9</v>
      </c>
      <c r="D5961" s="1" t="s">
        <v>1709</v>
      </c>
      <c r="E5961" s="102">
        <v>0</v>
      </c>
    </row>
    <row r="5962" spans="1:5" s="4" customFormat="1" ht="15.75" customHeight="1" x14ac:dyDescent="0.4">
      <c r="A5962" s="1" t="s">
        <v>7223</v>
      </c>
      <c r="B5962" s="1" t="s">
        <v>17891</v>
      </c>
      <c r="C5962" s="1" t="s">
        <v>9</v>
      </c>
      <c r="D5962" s="1" t="s">
        <v>1709</v>
      </c>
      <c r="E5962" s="102">
        <v>30670</v>
      </c>
    </row>
    <row r="5963" spans="1:5" s="4" customFormat="1" ht="15.75" customHeight="1" x14ac:dyDescent="0.4">
      <c r="A5963" s="1" t="s">
        <v>7224</v>
      </c>
      <c r="B5963" s="1" t="s">
        <v>15601</v>
      </c>
      <c r="C5963" s="1" t="s">
        <v>9</v>
      </c>
      <c r="D5963" s="1" t="s">
        <v>1709</v>
      </c>
      <c r="E5963" s="102">
        <v>7335</v>
      </c>
    </row>
    <row r="5964" spans="1:5" s="4" customFormat="1" ht="15.75" customHeight="1" x14ac:dyDescent="0.4">
      <c r="A5964" s="1" t="s">
        <v>7225</v>
      </c>
      <c r="B5964" s="1" t="s">
        <v>15609</v>
      </c>
      <c r="C5964" s="1" t="s">
        <v>9</v>
      </c>
      <c r="D5964" s="1" t="s">
        <v>1709</v>
      </c>
      <c r="E5964" s="102">
        <v>0</v>
      </c>
    </row>
    <row r="5965" spans="1:5" s="4" customFormat="1" ht="15.75" customHeight="1" x14ac:dyDescent="0.4">
      <c r="A5965" s="1" t="s">
        <v>7226</v>
      </c>
      <c r="B5965" s="1" t="s">
        <v>15619</v>
      </c>
      <c r="C5965" s="1" t="s">
        <v>9</v>
      </c>
      <c r="D5965" s="1" t="s">
        <v>1709</v>
      </c>
      <c r="E5965" s="102">
        <v>91133</v>
      </c>
    </row>
    <row r="5966" spans="1:5" s="4" customFormat="1" ht="15.75" customHeight="1" x14ac:dyDescent="0.4">
      <c r="A5966" s="1" t="s">
        <v>7227</v>
      </c>
      <c r="B5966" s="1" t="s">
        <v>15626</v>
      </c>
      <c r="C5966" s="1" t="s">
        <v>9</v>
      </c>
      <c r="D5966" s="1" t="s">
        <v>1709</v>
      </c>
      <c r="E5966" s="102">
        <v>0</v>
      </c>
    </row>
    <row r="5967" spans="1:5" s="4" customFormat="1" ht="15.75" customHeight="1" x14ac:dyDescent="0.4">
      <c r="A5967" s="1" t="s">
        <v>7228</v>
      </c>
      <c r="B5967" s="1" t="s">
        <v>15637</v>
      </c>
      <c r="C5967" s="1" t="s">
        <v>9</v>
      </c>
      <c r="D5967" s="1" t="s">
        <v>1999</v>
      </c>
      <c r="E5967" s="102">
        <v>0</v>
      </c>
    </row>
    <row r="5968" spans="1:5" s="4" customFormat="1" ht="15.75" customHeight="1" x14ac:dyDescent="0.4">
      <c r="A5968" s="1" t="s">
        <v>7229</v>
      </c>
      <c r="B5968" s="1" t="s">
        <v>15647</v>
      </c>
      <c r="C5968" s="1" t="s">
        <v>9</v>
      </c>
      <c r="D5968" s="1" t="s">
        <v>1709</v>
      </c>
      <c r="E5968" s="102">
        <v>0</v>
      </c>
    </row>
    <row r="5969" spans="1:5" s="4" customFormat="1" ht="15.75" customHeight="1" x14ac:dyDescent="0.4">
      <c r="A5969" s="1" t="s">
        <v>7232</v>
      </c>
      <c r="B5969" s="1" t="s">
        <v>15656</v>
      </c>
      <c r="C5969" s="1" t="s">
        <v>9</v>
      </c>
      <c r="D5969" s="1" t="s">
        <v>1709</v>
      </c>
      <c r="E5969" s="102">
        <v>23533</v>
      </c>
    </row>
    <row r="5970" spans="1:5" s="4" customFormat="1" ht="15.75" customHeight="1" x14ac:dyDescent="0.4">
      <c r="A5970" s="1" t="s">
        <v>7233</v>
      </c>
      <c r="B5970" s="1" t="s">
        <v>15659</v>
      </c>
      <c r="C5970" s="1" t="s">
        <v>9</v>
      </c>
      <c r="D5970" s="1" t="s">
        <v>1709</v>
      </c>
      <c r="E5970" s="102">
        <v>23119</v>
      </c>
    </row>
    <row r="5971" spans="1:5" s="4" customFormat="1" ht="15.75" customHeight="1" x14ac:dyDescent="0.4">
      <c r="A5971" s="1" t="s">
        <v>7234</v>
      </c>
      <c r="B5971" s="1" t="s">
        <v>15667</v>
      </c>
      <c r="C5971" s="1" t="s">
        <v>9</v>
      </c>
      <c r="D5971" s="1" t="s">
        <v>2990</v>
      </c>
      <c r="E5971" s="102">
        <v>0</v>
      </c>
    </row>
    <row r="5972" spans="1:5" s="4" customFormat="1" ht="15.75" customHeight="1" x14ac:dyDescent="0.4">
      <c r="A5972" s="1" t="s">
        <v>7235</v>
      </c>
      <c r="B5972" s="1" t="s">
        <v>15676</v>
      </c>
      <c r="C5972" s="1" t="s">
        <v>9</v>
      </c>
      <c r="D5972" s="1" t="s">
        <v>1709</v>
      </c>
      <c r="E5972" s="102">
        <v>0</v>
      </c>
    </row>
    <row r="5973" spans="1:5" s="4" customFormat="1" ht="15.75" customHeight="1" x14ac:dyDescent="0.4">
      <c r="A5973" s="1" t="s">
        <v>7236</v>
      </c>
      <c r="B5973" s="1" t="s">
        <v>15682</v>
      </c>
      <c r="C5973" s="1" t="s">
        <v>9</v>
      </c>
      <c r="D5973" s="1" t="s">
        <v>1709</v>
      </c>
      <c r="E5973" s="102">
        <v>140</v>
      </c>
    </row>
    <row r="5974" spans="1:5" s="4" customFormat="1" ht="15.75" customHeight="1" x14ac:dyDescent="0.4">
      <c r="A5974" s="1" t="s">
        <v>7237</v>
      </c>
      <c r="B5974" s="1" t="s">
        <v>15689</v>
      </c>
      <c r="C5974" s="1" t="s">
        <v>9</v>
      </c>
      <c r="D5974" s="1" t="s">
        <v>26</v>
      </c>
      <c r="E5974" s="102">
        <v>7820</v>
      </c>
    </row>
    <row r="5975" spans="1:5" s="4" customFormat="1" ht="15.75" customHeight="1" x14ac:dyDescent="0.4">
      <c r="A5975" s="1" t="s">
        <v>7238</v>
      </c>
      <c r="B5975" s="1" t="s">
        <v>15700</v>
      </c>
      <c r="C5975" s="1" t="s">
        <v>9</v>
      </c>
      <c r="D5975" s="1" t="s">
        <v>2109</v>
      </c>
      <c r="E5975" s="102">
        <v>0</v>
      </c>
    </row>
    <row r="5976" spans="1:5" s="4" customFormat="1" ht="15.75" customHeight="1" x14ac:dyDescent="0.4">
      <c r="A5976" s="1" t="s">
        <v>7239</v>
      </c>
      <c r="B5976" s="1" t="s">
        <v>15711</v>
      </c>
      <c r="C5976" s="1" t="s">
        <v>11429</v>
      </c>
      <c r="D5976" s="1" t="s">
        <v>1709</v>
      </c>
      <c r="E5976" s="102">
        <v>238371</v>
      </c>
    </row>
    <row r="5977" spans="1:5" s="4" customFormat="1" ht="15.75" customHeight="1" x14ac:dyDescent="0.4">
      <c r="A5977" s="1" t="s">
        <v>7240</v>
      </c>
      <c r="B5977" s="1" t="s">
        <v>15720</v>
      </c>
      <c r="C5977" s="1" t="s">
        <v>9</v>
      </c>
      <c r="D5977" s="1" t="s">
        <v>19</v>
      </c>
      <c r="E5977" s="102">
        <v>0</v>
      </c>
    </row>
    <row r="5978" spans="1:5" s="4" customFormat="1" ht="15.75" customHeight="1" x14ac:dyDescent="0.4">
      <c r="A5978" s="1" t="s">
        <v>7241</v>
      </c>
      <c r="B5978" s="1" t="s">
        <v>15728</v>
      </c>
      <c r="C5978" s="1" t="s">
        <v>9</v>
      </c>
      <c r="D5978" s="1" t="s">
        <v>1709</v>
      </c>
      <c r="E5978" s="102">
        <v>0</v>
      </c>
    </row>
    <row r="5979" spans="1:5" s="4" customFormat="1" ht="15.75" customHeight="1" x14ac:dyDescent="0.4">
      <c r="A5979" s="1" t="s">
        <v>7243</v>
      </c>
      <c r="B5979" s="1" t="s">
        <v>15737</v>
      </c>
      <c r="C5979" s="1" t="s">
        <v>11429</v>
      </c>
      <c r="D5979" s="1" t="s">
        <v>1709</v>
      </c>
      <c r="E5979" s="102">
        <v>17902</v>
      </c>
    </row>
    <row r="5980" spans="1:5" s="4" customFormat="1" ht="15.75" customHeight="1" x14ac:dyDescent="0.4">
      <c r="A5980" s="1" t="s">
        <v>7244</v>
      </c>
      <c r="B5980" s="1" t="s">
        <v>15742</v>
      </c>
      <c r="C5980" s="1" t="s">
        <v>9</v>
      </c>
      <c r="D5980" s="1" t="s">
        <v>13825</v>
      </c>
      <c r="E5980" s="102">
        <v>446914</v>
      </c>
    </row>
    <row r="5981" spans="1:5" s="4" customFormat="1" ht="15.75" customHeight="1" x14ac:dyDescent="0.4">
      <c r="A5981" s="1" t="s">
        <v>7245</v>
      </c>
      <c r="B5981" s="1" t="s">
        <v>15748</v>
      </c>
      <c r="C5981" s="1" t="s">
        <v>9</v>
      </c>
      <c r="D5981" s="1" t="s">
        <v>1999</v>
      </c>
      <c r="E5981" s="102">
        <v>6816</v>
      </c>
    </row>
    <row r="5982" spans="1:5" s="4" customFormat="1" ht="15.75" customHeight="1" x14ac:dyDescent="0.4">
      <c r="A5982" s="1" t="s">
        <v>7246</v>
      </c>
      <c r="B5982" s="1" t="s">
        <v>15756</v>
      </c>
      <c r="C5982" s="1" t="s">
        <v>9</v>
      </c>
      <c r="D5982" s="1" t="s">
        <v>1999</v>
      </c>
      <c r="E5982" s="102">
        <v>17166</v>
      </c>
    </row>
    <row r="5983" spans="1:5" s="4" customFormat="1" ht="15.75" customHeight="1" x14ac:dyDescent="0.4">
      <c r="A5983" s="1" t="s">
        <v>7247</v>
      </c>
      <c r="B5983" s="1" t="s">
        <v>15764</v>
      </c>
      <c r="C5983" s="1" t="s">
        <v>9</v>
      </c>
      <c r="D5983" s="1" t="s">
        <v>1999</v>
      </c>
      <c r="E5983" s="102">
        <v>6</v>
      </c>
    </row>
    <row r="5984" spans="1:5" s="4" customFormat="1" ht="15.75" customHeight="1" x14ac:dyDescent="0.4">
      <c r="A5984" s="1" t="s">
        <v>7248</v>
      </c>
      <c r="B5984" s="1" t="s">
        <v>15773</v>
      </c>
      <c r="C5984" s="1" t="s">
        <v>9</v>
      </c>
      <c r="D5984" s="1" t="s">
        <v>1999</v>
      </c>
      <c r="E5984" s="102">
        <v>352984</v>
      </c>
    </row>
    <row r="5985" spans="1:5" s="4" customFormat="1" ht="15.75" customHeight="1" x14ac:dyDescent="0.4">
      <c r="A5985" s="1" t="s">
        <v>7249</v>
      </c>
      <c r="B5985" s="1" t="s">
        <v>15782</v>
      </c>
      <c r="C5985" s="1" t="s">
        <v>9</v>
      </c>
      <c r="D5985" s="1" t="s">
        <v>1999</v>
      </c>
      <c r="E5985" s="102">
        <v>120861</v>
      </c>
    </row>
    <row r="5986" spans="1:5" s="4" customFormat="1" ht="15.75" customHeight="1" x14ac:dyDescent="0.4">
      <c r="A5986" s="1" t="s">
        <v>7250</v>
      </c>
      <c r="B5986" s="1" t="s">
        <v>15789</v>
      </c>
      <c r="C5986" s="1" t="s">
        <v>9</v>
      </c>
      <c r="D5986" s="1" t="s">
        <v>1709</v>
      </c>
      <c r="E5986" s="102">
        <v>0</v>
      </c>
    </row>
    <row r="5987" spans="1:5" s="4" customFormat="1" ht="15.75" customHeight="1" x14ac:dyDescent="0.4">
      <c r="A5987" s="1" t="s">
        <v>7251</v>
      </c>
      <c r="B5987" s="1" t="s">
        <v>15797</v>
      </c>
      <c r="C5987" s="1" t="s">
        <v>9</v>
      </c>
      <c r="D5987" s="1" t="s">
        <v>1999</v>
      </c>
      <c r="E5987" s="102">
        <v>0</v>
      </c>
    </row>
    <row r="5988" spans="1:5" s="4" customFormat="1" ht="15.75" customHeight="1" x14ac:dyDescent="0.4">
      <c r="A5988" s="1" t="s">
        <v>7252</v>
      </c>
      <c r="B5988" s="1" t="s">
        <v>15804</v>
      </c>
      <c r="C5988" s="1" t="s">
        <v>9</v>
      </c>
      <c r="D5988" s="1" t="s">
        <v>1999</v>
      </c>
      <c r="E5988" s="102">
        <v>20092</v>
      </c>
    </row>
    <row r="5989" spans="1:5" s="4" customFormat="1" ht="15.75" customHeight="1" x14ac:dyDescent="0.4">
      <c r="A5989" s="1" t="s">
        <v>7255</v>
      </c>
      <c r="B5989" s="1" t="s">
        <v>17904</v>
      </c>
      <c r="C5989" s="1" t="s">
        <v>11429</v>
      </c>
      <c r="D5989" s="1" t="s">
        <v>1999</v>
      </c>
      <c r="E5989" s="102">
        <v>248509</v>
      </c>
    </row>
    <row r="5990" spans="1:5" s="4" customFormat="1" ht="15.75" customHeight="1" x14ac:dyDescent="0.4">
      <c r="A5990" s="1" t="s">
        <v>7256</v>
      </c>
      <c r="B5990" s="1" t="s">
        <v>15819</v>
      </c>
      <c r="C5990" s="1" t="s">
        <v>11</v>
      </c>
      <c r="D5990" s="1" t="s">
        <v>2432</v>
      </c>
      <c r="E5990" s="102">
        <v>0</v>
      </c>
    </row>
    <row r="5991" spans="1:5" s="4" customFormat="1" ht="15.75" customHeight="1" x14ac:dyDescent="0.4">
      <c r="A5991" s="1" t="s">
        <v>7257</v>
      </c>
      <c r="B5991" s="1" t="s">
        <v>15826</v>
      </c>
      <c r="C5991" s="1" t="s">
        <v>11</v>
      </c>
      <c r="D5991" s="1" t="s">
        <v>1999</v>
      </c>
      <c r="E5991" s="102">
        <v>0</v>
      </c>
    </row>
    <row r="5992" spans="1:5" s="4" customFormat="1" ht="15.75" customHeight="1" x14ac:dyDescent="0.4">
      <c r="A5992" s="1" t="s">
        <v>7258</v>
      </c>
      <c r="B5992" s="1" t="s">
        <v>15832</v>
      </c>
      <c r="C5992" s="1" t="s">
        <v>9</v>
      </c>
      <c r="D5992" s="1" t="s">
        <v>2432</v>
      </c>
      <c r="E5992" s="102">
        <v>128351</v>
      </c>
    </row>
    <row r="5993" spans="1:5" s="4" customFormat="1" ht="15.75" customHeight="1" x14ac:dyDescent="0.4">
      <c r="A5993" s="1" t="s">
        <v>7259</v>
      </c>
      <c r="B5993" s="1" t="s">
        <v>15839</v>
      </c>
      <c r="C5993" s="1" t="s">
        <v>9</v>
      </c>
      <c r="D5993" s="1" t="s">
        <v>1709</v>
      </c>
      <c r="E5993" s="102">
        <v>59807</v>
      </c>
    </row>
    <row r="5994" spans="1:5" s="4" customFormat="1" ht="15.75" customHeight="1" x14ac:dyDescent="0.4">
      <c r="A5994" s="1" t="s">
        <v>7260</v>
      </c>
      <c r="B5994" s="1" t="s">
        <v>15844</v>
      </c>
      <c r="C5994" s="1" t="s">
        <v>11</v>
      </c>
      <c r="D5994" s="1" t="s">
        <v>2432</v>
      </c>
      <c r="E5994" s="102">
        <v>19569</v>
      </c>
    </row>
    <row r="5995" spans="1:5" s="4" customFormat="1" ht="15.75" customHeight="1" x14ac:dyDescent="0.4">
      <c r="A5995" s="1" t="s">
        <v>7261</v>
      </c>
      <c r="B5995" s="1" t="s">
        <v>15852</v>
      </c>
      <c r="C5995" s="1" t="s">
        <v>11429</v>
      </c>
      <c r="D5995" s="1" t="s">
        <v>1709</v>
      </c>
      <c r="E5995" s="102">
        <v>12895</v>
      </c>
    </row>
    <row r="5996" spans="1:5" s="4" customFormat="1" ht="15.75" customHeight="1" x14ac:dyDescent="0.4">
      <c r="A5996" s="1" t="s">
        <v>7262</v>
      </c>
      <c r="B5996" s="1" t="s">
        <v>15858</v>
      </c>
      <c r="C5996" s="1" t="s">
        <v>11</v>
      </c>
      <c r="D5996" s="1" t="s">
        <v>2432</v>
      </c>
      <c r="E5996" s="102">
        <v>726</v>
      </c>
    </row>
    <row r="5997" spans="1:5" s="4" customFormat="1" ht="15.75" customHeight="1" x14ac:dyDescent="0.4">
      <c r="A5997" s="1" t="s">
        <v>7263</v>
      </c>
      <c r="B5997" s="1" t="s">
        <v>15869</v>
      </c>
      <c r="C5997" s="1" t="s">
        <v>11</v>
      </c>
      <c r="D5997" s="1" t="s">
        <v>2432</v>
      </c>
      <c r="E5997" s="102">
        <v>9525</v>
      </c>
    </row>
    <row r="5998" spans="1:5" s="4" customFormat="1" ht="15.75" customHeight="1" x14ac:dyDescent="0.4">
      <c r="A5998" s="1" t="s">
        <v>7264</v>
      </c>
      <c r="B5998" s="1" t="s">
        <v>15875</v>
      </c>
      <c r="C5998" s="1" t="s">
        <v>11429</v>
      </c>
      <c r="D5998" s="1" t="s">
        <v>2189</v>
      </c>
      <c r="E5998" s="102">
        <v>2050</v>
      </c>
    </row>
    <row r="5999" spans="1:5" s="4" customFormat="1" ht="15.75" customHeight="1" x14ac:dyDescent="0.4">
      <c r="A5999" s="1" t="s">
        <v>7266</v>
      </c>
      <c r="B5999" s="1" t="s">
        <v>15884</v>
      </c>
      <c r="C5999" s="1" t="s">
        <v>9</v>
      </c>
      <c r="D5999" s="1" t="s">
        <v>1709</v>
      </c>
      <c r="E5999" s="102">
        <v>0</v>
      </c>
    </row>
    <row r="6000" spans="1:5" s="4" customFormat="1" ht="15.75" customHeight="1" x14ac:dyDescent="0.4">
      <c r="A6000" s="1" t="s">
        <v>7267</v>
      </c>
      <c r="B6000" s="1" t="s">
        <v>15893</v>
      </c>
      <c r="C6000" s="1" t="s">
        <v>11</v>
      </c>
      <c r="D6000" s="1" t="s">
        <v>2432</v>
      </c>
      <c r="E6000" s="102">
        <v>0</v>
      </c>
    </row>
    <row r="6001" spans="1:5" s="4" customFormat="1" ht="15.75" customHeight="1" x14ac:dyDescent="0.4">
      <c r="A6001" s="1" t="s">
        <v>7268</v>
      </c>
      <c r="B6001" s="1" t="s">
        <v>15903</v>
      </c>
      <c r="C6001" s="1" t="s">
        <v>9</v>
      </c>
      <c r="D6001" s="1" t="s">
        <v>1709</v>
      </c>
      <c r="E6001" s="102">
        <v>17724</v>
      </c>
    </row>
    <row r="6002" spans="1:5" s="4" customFormat="1" ht="15.75" customHeight="1" x14ac:dyDescent="0.4">
      <c r="A6002" s="1" t="s">
        <v>7269</v>
      </c>
      <c r="B6002" s="1" t="s">
        <v>15911</v>
      </c>
      <c r="C6002" s="1" t="s">
        <v>9</v>
      </c>
      <c r="D6002" s="1" t="s">
        <v>1999</v>
      </c>
      <c r="E6002" s="102">
        <v>217608</v>
      </c>
    </row>
    <row r="6003" spans="1:5" s="4" customFormat="1" ht="15.75" customHeight="1" x14ac:dyDescent="0.4">
      <c r="A6003" s="1" t="s">
        <v>7270</v>
      </c>
      <c r="B6003" s="1" t="s">
        <v>15917</v>
      </c>
      <c r="C6003" s="1" t="s">
        <v>9</v>
      </c>
      <c r="D6003" s="1" t="s">
        <v>1999</v>
      </c>
      <c r="E6003" s="102">
        <v>409532</v>
      </c>
    </row>
    <row r="6004" spans="1:5" s="4" customFormat="1" ht="15.75" customHeight="1" x14ac:dyDescent="0.4">
      <c r="A6004" s="1" t="s">
        <v>7271</v>
      </c>
      <c r="B6004" s="1" t="s">
        <v>15924</v>
      </c>
      <c r="C6004" s="1" t="s">
        <v>11</v>
      </c>
      <c r="D6004" s="1" t="s">
        <v>2432</v>
      </c>
      <c r="E6004" s="102">
        <v>48141</v>
      </c>
    </row>
    <row r="6005" spans="1:5" s="4" customFormat="1" ht="15.75" customHeight="1" x14ac:dyDescent="0.4">
      <c r="A6005" s="1" t="s">
        <v>7272</v>
      </c>
      <c r="B6005" s="1" t="s">
        <v>15931</v>
      </c>
      <c r="C6005" s="1" t="s">
        <v>11</v>
      </c>
      <c r="D6005" s="1" t="s">
        <v>2432</v>
      </c>
      <c r="E6005" s="102">
        <v>40232</v>
      </c>
    </row>
    <row r="6006" spans="1:5" s="4" customFormat="1" ht="15.75" customHeight="1" x14ac:dyDescent="0.4">
      <c r="A6006" s="1" t="s">
        <v>7273</v>
      </c>
      <c r="B6006" s="1" t="s">
        <v>15942</v>
      </c>
      <c r="C6006" s="1" t="s">
        <v>11</v>
      </c>
      <c r="D6006" s="1" t="s">
        <v>2432</v>
      </c>
      <c r="E6006" s="102">
        <v>2304</v>
      </c>
    </row>
    <row r="6007" spans="1:5" s="4" customFormat="1" ht="15.75" customHeight="1" x14ac:dyDescent="0.4">
      <c r="A6007" s="1" t="s">
        <v>7274</v>
      </c>
      <c r="B6007" s="1" t="s">
        <v>15952</v>
      </c>
      <c r="C6007" s="1" t="s">
        <v>9</v>
      </c>
      <c r="D6007" s="1" t="s">
        <v>1999</v>
      </c>
      <c r="E6007" s="102">
        <v>10422</v>
      </c>
    </row>
    <row r="6008" spans="1:5" s="4" customFormat="1" ht="15.75" customHeight="1" x14ac:dyDescent="0.4">
      <c r="A6008" s="1" t="s">
        <v>7275</v>
      </c>
      <c r="B6008" s="1" t="s">
        <v>15961</v>
      </c>
      <c r="C6008" s="1" t="s">
        <v>9</v>
      </c>
      <c r="D6008" s="1" t="s">
        <v>13825</v>
      </c>
      <c r="E6008" s="102">
        <v>0</v>
      </c>
    </row>
    <row r="6009" spans="1:5" s="4" customFormat="1" ht="15.75" customHeight="1" x14ac:dyDescent="0.4">
      <c r="A6009" s="1" t="s">
        <v>7277</v>
      </c>
      <c r="B6009" s="1" t="s">
        <v>15970</v>
      </c>
      <c r="C6009" s="1" t="s">
        <v>9</v>
      </c>
      <c r="D6009" s="1" t="s">
        <v>1709</v>
      </c>
      <c r="E6009" s="102">
        <v>5397</v>
      </c>
    </row>
    <row r="6010" spans="1:5" s="4" customFormat="1" ht="15.75" customHeight="1" x14ac:dyDescent="0.4">
      <c r="A6010" s="1" t="s">
        <v>7278</v>
      </c>
      <c r="B6010" s="1" t="s">
        <v>15976</v>
      </c>
      <c r="C6010" s="1" t="s">
        <v>9</v>
      </c>
      <c r="D6010" s="1" t="s">
        <v>1999</v>
      </c>
      <c r="E6010" s="102">
        <v>194539</v>
      </c>
    </row>
    <row r="6011" spans="1:5" s="4" customFormat="1" ht="15.75" customHeight="1" x14ac:dyDescent="0.4">
      <c r="A6011" s="1" t="s">
        <v>7279</v>
      </c>
      <c r="B6011" s="1" t="s">
        <v>15980</v>
      </c>
      <c r="C6011" s="1" t="s">
        <v>9</v>
      </c>
      <c r="D6011" s="1" t="s">
        <v>1999</v>
      </c>
      <c r="E6011" s="102">
        <v>229065</v>
      </c>
    </row>
    <row r="6012" spans="1:5" s="4" customFormat="1" ht="15.75" customHeight="1" x14ac:dyDescent="0.4">
      <c r="A6012" s="1" t="s">
        <v>7280</v>
      </c>
      <c r="B6012" s="1" t="s">
        <v>15988</v>
      </c>
      <c r="C6012" s="1" t="s">
        <v>9</v>
      </c>
      <c r="D6012" s="1" t="s">
        <v>1709</v>
      </c>
      <c r="E6012" s="102">
        <v>0</v>
      </c>
    </row>
    <row r="6013" spans="1:5" s="4" customFormat="1" ht="15.75" customHeight="1" x14ac:dyDescent="0.4">
      <c r="A6013" s="1" t="s">
        <v>7281</v>
      </c>
      <c r="B6013" s="1" t="s">
        <v>15997</v>
      </c>
      <c r="C6013" s="1" t="s">
        <v>9</v>
      </c>
      <c r="D6013" s="1" t="s">
        <v>1709</v>
      </c>
      <c r="E6013" s="102">
        <v>0</v>
      </c>
    </row>
    <row r="6014" spans="1:5" s="4" customFormat="1" ht="15.75" customHeight="1" x14ac:dyDescent="0.4">
      <c r="A6014" s="1" t="s">
        <v>7282</v>
      </c>
      <c r="B6014" s="1" t="s">
        <v>16007</v>
      </c>
      <c r="C6014" s="1" t="s">
        <v>11</v>
      </c>
      <c r="D6014" s="1" t="s">
        <v>2432</v>
      </c>
      <c r="E6014" s="102">
        <v>13148</v>
      </c>
    </row>
    <row r="6015" spans="1:5" s="4" customFormat="1" ht="15.75" customHeight="1" x14ac:dyDescent="0.4">
      <c r="A6015" s="1" t="s">
        <v>7283</v>
      </c>
      <c r="B6015" s="1" t="s">
        <v>16015</v>
      </c>
      <c r="C6015" s="1" t="s">
        <v>11</v>
      </c>
      <c r="D6015" s="1" t="s">
        <v>2432</v>
      </c>
      <c r="E6015" s="102">
        <v>100328</v>
      </c>
    </row>
    <row r="6016" spans="1:5" s="4" customFormat="1" ht="15.75" customHeight="1" x14ac:dyDescent="0.4">
      <c r="A6016" s="1" t="s">
        <v>7284</v>
      </c>
      <c r="B6016" s="1" t="s">
        <v>16024</v>
      </c>
      <c r="C6016" s="1" t="s">
        <v>11</v>
      </c>
      <c r="D6016" s="1" t="s">
        <v>2432</v>
      </c>
      <c r="E6016" s="102">
        <v>111964</v>
      </c>
    </row>
    <row r="6017" spans="1:5" s="4" customFormat="1" ht="15.75" customHeight="1" x14ac:dyDescent="0.4">
      <c r="A6017" s="1" t="s">
        <v>7285</v>
      </c>
      <c r="B6017" s="1" t="s">
        <v>16029</v>
      </c>
      <c r="C6017" s="1" t="s">
        <v>11</v>
      </c>
      <c r="D6017" s="1" t="s">
        <v>2432</v>
      </c>
      <c r="E6017" s="102">
        <v>9768</v>
      </c>
    </row>
    <row r="6018" spans="1:5" s="4" customFormat="1" ht="15.75" customHeight="1" x14ac:dyDescent="0.4">
      <c r="A6018" s="1" t="s">
        <v>7286</v>
      </c>
      <c r="B6018" s="1" t="s">
        <v>16037</v>
      </c>
      <c r="C6018" s="1" t="s">
        <v>9</v>
      </c>
      <c r="D6018" s="1" t="s">
        <v>1709</v>
      </c>
      <c r="E6018" s="102">
        <v>380</v>
      </c>
    </row>
    <row r="6019" spans="1:5" s="4" customFormat="1" ht="15.75" customHeight="1" x14ac:dyDescent="0.4">
      <c r="A6019" s="1" t="s">
        <v>7288</v>
      </c>
      <c r="B6019" s="1" t="s">
        <v>16043</v>
      </c>
      <c r="C6019" s="1" t="s">
        <v>11</v>
      </c>
      <c r="D6019" s="1" t="s">
        <v>2432</v>
      </c>
      <c r="E6019" s="102">
        <v>9768</v>
      </c>
    </row>
    <row r="6020" spans="1:5" s="4" customFormat="1" ht="15.75" customHeight="1" x14ac:dyDescent="0.4">
      <c r="A6020" s="1" t="s">
        <v>7289</v>
      </c>
      <c r="B6020" s="1" t="s">
        <v>16051</v>
      </c>
      <c r="C6020" s="1" t="s">
        <v>9</v>
      </c>
      <c r="D6020" s="1" t="s">
        <v>1709</v>
      </c>
      <c r="E6020" s="102">
        <v>0</v>
      </c>
    </row>
    <row r="6021" spans="1:5" s="4" customFormat="1" ht="15.75" customHeight="1" x14ac:dyDescent="0.4">
      <c r="A6021" s="1" t="s">
        <v>7290</v>
      </c>
      <c r="B6021" s="1" t="s">
        <v>17924</v>
      </c>
      <c r="C6021" s="1" t="s">
        <v>11429</v>
      </c>
      <c r="D6021" s="1" t="s">
        <v>1999</v>
      </c>
      <c r="E6021" s="102">
        <v>45109</v>
      </c>
    </row>
    <row r="6022" spans="1:5" s="4" customFormat="1" ht="15.75" customHeight="1" x14ac:dyDescent="0.4">
      <c r="A6022" s="1" t="s">
        <v>7291</v>
      </c>
      <c r="B6022" s="1" t="s">
        <v>16064</v>
      </c>
      <c r="C6022" s="1" t="s">
        <v>11</v>
      </c>
      <c r="D6022" s="1" t="s">
        <v>5195</v>
      </c>
      <c r="E6022" s="102">
        <v>0</v>
      </c>
    </row>
    <row r="6023" spans="1:5" s="4" customFormat="1" ht="15.75" customHeight="1" x14ac:dyDescent="0.4">
      <c r="A6023" s="1" t="s">
        <v>7292</v>
      </c>
      <c r="B6023" s="1" t="s">
        <v>16073</v>
      </c>
      <c r="C6023" s="1" t="s">
        <v>9</v>
      </c>
      <c r="D6023" s="1" t="s">
        <v>1999</v>
      </c>
      <c r="E6023" s="102">
        <v>0</v>
      </c>
    </row>
    <row r="6024" spans="1:5" s="4" customFormat="1" ht="15.75" customHeight="1" x14ac:dyDescent="0.4">
      <c r="A6024" s="1" t="s">
        <v>7293</v>
      </c>
      <c r="B6024" s="1" t="s">
        <v>16083</v>
      </c>
      <c r="C6024" s="1" t="s">
        <v>9</v>
      </c>
      <c r="D6024" s="1" t="s">
        <v>1999</v>
      </c>
      <c r="E6024" s="102">
        <v>517793</v>
      </c>
    </row>
    <row r="6025" spans="1:5" s="4" customFormat="1" ht="15.75" customHeight="1" x14ac:dyDescent="0.4">
      <c r="A6025" s="1" t="s">
        <v>7294</v>
      </c>
      <c r="B6025" s="1" t="s">
        <v>16094</v>
      </c>
      <c r="C6025" s="1" t="s">
        <v>9</v>
      </c>
      <c r="D6025" s="1" t="s">
        <v>1709</v>
      </c>
      <c r="E6025" s="102">
        <v>0</v>
      </c>
    </row>
    <row r="6026" spans="1:5" s="4" customFormat="1" ht="15.75" customHeight="1" x14ac:dyDescent="0.4">
      <c r="A6026" s="1" t="s">
        <v>7295</v>
      </c>
      <c r="B6026" s="1" t="s">
        <v>16105</v>
      </c>
      <c r="C6026" s="1" t="s">
        <v>9</v>
      </c>
      <c r="D6026" s="1" t="s">
        <v>1709</v>
      </c>
      <c r="E6026" s="102">
        <v>0</v>
      </c>
    </row>
    <row r="6027" spans="1:5" s="4" customFormat="1" ht="15.75" customHeight="1" x14ac:dyDescent="0.4">
      <c r="A6027" s="1" t="s">
        <v>7296</v>
      </c>
      <c r="B6027" s="1" t="s">
        <v>16113</v>
      </c>
      <c r="C6027" s="1" t="s">
        <v>9</v>
      </c>
      <c r="D6027" s="1" t="s">
        <v>1999</v>
      </c>
      <c r="E6027" s="102">
        <v>218139</v>
      </c>
    </row>
    <row r="6028" spans="1:5" s="4" customFormat="1" ht="15.75" customHeight="1" x14ac:dyDescent="0.4">
      <c r="A6028" s="1" t="s">
        <v>7297</v>
      </c>
      <c r="B6028" s="1" t="s">
        <v>16122</v>
      </c>
      <c r="C6028" s="1" t="s">
        <v>6</v>
      </c>
      <c r="D6028" s="1" t="s">
        <v>1999</v>
      </c>
      <c r="E6028" s="102">
        <v>3161917</v>
      </c>
    </row>
    <row r="6029" spans="1:5" s="4" customFormat="1" ht="15.75" customHeight="1" x14ac:dyDescent="0.4">
      <c r="A6029" s="1" t="s">
        <v>7299</v>
      </c>
      <c r="B6029" s="1" t="s">
        <v>16132</v>
      </c>
      <c r="C6029" s="1" t="s">
        <v>6</v>
      </c>
      <c r="D6029" s="1" t="s">
        <v>19</v>
      </c>
      <c r="E6029" s="102">
        <v>111711</v>
      </c>
    </row>
    <row r="6030" spans="1:5" s="4" customFormat="1" ht="15.75" customHeight="1" x14ac:dyDescent="0.4">
      <c r="A6030" s="1" t="s">
        <v>7300</v>
      </c>
      <c r="B6030" s="1" t="s">
        <v>16137</v>
      </c>
      <c r="C6030" s="1" t="s">
        <v>11</v>
      </c>
      <c r="D6030" s="1" t="s">
        <v>19</v>
      </c>
      <c r="E6030" s="102">
        <v>178184</v>
      </c>
    </row>
    <row r="6031" spans="1:5" s="4" customFormat="1" ht="15.75" customHeight="1" x14ac:dyDescent="0.4">
      <c r="A6031" s="1" t="s">
        <v>7301</v>
      </c>
      <c r="B6031" s="1" t="s">
        <v>16146</v>
      </c>
      <c r="C6031" s="1" t="s">
        <v>11</v>
      </c>
      <c r="D6031" s="1" t="s">
        <v>19</v>
      </c>
      <c r="E6031" s="102">
        <v>677</v>
      </c>
    </row>
    <row r="6032" spans="1:5" s="4" customFormat="1" ht="15.75" customHeight="1" x14ac:dyDescent="0.4">
      <c r="A6032" s="1" t="s">
        <v>7302</v>
      </c>
      <c r="B6032" s="1" t="s">
        <v>16153</v>
      </c>
      <c r="C6032" s="1" t="s">
        <v>9</v>
      </c>
      <c r="D6032" s="1" t="s">
        <v>1709</v>
      </c>
      <c r="E6032" s="102">
        <v>0</v>
      </c>
    </row>
    <row r="6033" spans="1:5" s="4" customFormat="1" ht="15.75" customHeight="1" x14ac:dyDescent="0.4">
      <c r="A6033" s="1" t="s">
        <v>7303</v>
      </c>
      <c r="B6033" s="1" t="s">
        <v>16159</v>
      </c>
      <c r="C6033" s="1" t="s">
        <v>9</v>
      </c>
      <c r="D6033" s="1" t="s">
        <v>1999</v>
      </c>
      <c r="E6033" s="102">
        <v>91035</v>
      </c>
    </row>
    <row r="6034" spans="1:5" s="4" customFormat="1" ht="15.75" customHeight="1" x14ac:dyDescent="0.4">
      <c r="A6034" s="1" t="s">
        <v>7304</v>
      </c>
      <c r="B6034" s="1" t="s">
        <v>16164</v>
      </c>
      <c r="C6034" s="1" t="s">
        <v>9</v>
      </c>
      <c r="D6034" s="1" t="s">
        <v>2990</v>
      </c>
      <c r="E6034" s="102">
        <v>0</v>
      </c>
    </row>
    <row r="6035" spans="1:5" s="4" customFormat="1" ht="15.75" customHeight="1" x14ac:dyDescent="0.4">
      <c r="A6035" s="1" t="s">
        <v>7305</v>
      </c>
      <c r="B6035" s="1" t="s">
        <v>16172</v>
      </c>
      <c r="C6035" s="1" t="s">
        <v>4</v>
      </c>
      <c r="D6035" s="1" t="s">
        <v>2432</v>
      </c>
      <c r="E6035" s="102">
        <v>0</v>
      </c>
    </row>
    <row r="6036" spans="1:5" s="4" customFormat="1" ht="15.75" customHeight="1" x14ac:dyDescent="0.4">
      <c r="A6036" s="1" t="s">
        <v>7306</v>
      </c>
      <c r="B6036" s="1" t="s">
        <v>16181</v>
      </c>
      <c r="C6036" s="1" t="s">
        <v>9</v>
      </c>
      <c r="D6036" s="1" t="s">
        <v>1709</v>
      </c>
      <c r="E6036" s="102">
        <v>80519</v>
      </c>
    </row>
    <row r="6037" spans="1:5" s="4" customFormat="1" ht="15.75" customHeight="1" x14ac:dyDescent="0.4">
      <c r="A6037" s="1" t="s">
        <v>7307</v>
      </c>
      <c r="B6037" s="1" t="s">
        <v>16188</v>
      </c>
      <c r="C6037" s="1" t="s">
        <v>11</v>
      </c>
      <c r="D6037" s="1" t="s">
        <v>19</v>
      </c>
      <c r="E6037" s="102">
        <v>7621</v>
      </c>
    </row>
    <row r="6038" spans="1:5" s="4" customFormat="1" ht="15.75" customHeight="1" x14ac:dyDescent="0.4">
      <c r="A6038" s="1" t="s">
        <v>7308</v>
      </c>
      <c r="B6038" s="1" t="s">
        <v>16196</v>
      </c>
      <c r="C6038" s="1" t="s">
        <v>11</v>
      </c>
      <c r="D6038" s="1" t="s">
        <v>2432</v>
      </c>
      <c r="E6038" s="102">
        <v>0</v>
      </c>
    </row>
    <row r="6039" spans="1:5" s="4" customFormat="1" ht="15.75" customHeight="1" x14ac:dyDescent="0.4">
      <c r="A6039" s="1" t="s">
        <v>7310</v>
      </c>
      <c r="B6039" s="1" t="s">
        <v>16204</v>
      </c>
      <c r="C6039" s="1" t="s">
        <v>11</v>
      </c>
      <c r="D6039" s="1" t="s">
        <v>19</v>
      </c>
      <c r="E6039" s="102">
        <v>21018</v>
      </c>
    </row>
    <row r="6040" spans="1:5" s="4" customFormat="1" ht="15.75" customHeight="1" x14ac:dyDescent="0.4">
      <c r="A6040" s="1" t="s">
        <v>7311</v>
      </c>
      <c r="B6040" s="1" t="s">
        <v>16215</v>
      </c>
      <c r="C6040" s="1" t="s">
        <v>9</v>
      </c>
      <c r="D6040" s="1" t="s">
        <v>26</v>
      </c>
      <c r="E6040" s="102">
        <v>2929</v>
      </c>
    </row>
    <row r="6041" spans="1:5" s="4" customFormat="1" ht="15.75" customHeight="1" x14ac:dyDescent="0.4">
      <c r="A6041" s="1" t="s">
        <v>7312</v>
      </c>
      <c r="B6041" s="1" t="s">
        <v>16225</v>
      </c>
      <c r="C6041" s="1" t="s">
        <v>4</v>
      </c>
      <c r="D6041" s="1" t="s">
        <v>2432</v>
      </c>
      <c r="E6041" s="102">
        <v>0</v>
      </c>
    </row>
    <row r="6042" spans="1:5" s="4" customFormat="1" ht="15.75" customHeight="1" x14ac:dyDescent="0.4">
      <c r="A6042" s="1" t="s">
        <v>7313</v>
      </c>
      <c r="B6042" s="1" t="s">
        <v>16233</v>
      </c>
      <c r="C6042" s="1" t="s">
        <v>9</v>
      </c>
      <c r="D6042" s="1" t="s">
        <v>1999</v>
      </c>
      <c r="E6042" s="102">
        <v>2601426</v>
      </c>
    </row>
    <row r="6043" spans="1:5" s="4" customFormat="1" ht="15.75" customHeight="1" x14ac:dyDescent="0.4">
      <c r="A6043" s="1" t="s">
        <v>7314</v>
      </c>
      <c r="B6043" s="1" t="s">
        <v>16240</v>
      </c>
      <c r="C6043" s="1" t="s">
        <v>9</v>
      </c>
      <c r="D6043" s="1" t="s">
        <v>1709</v>
      </c>
      <c r="E6043" s="102">
        <v>0</v>
      </c>
    </row>
    <row r="6044" spans="1:5" s="4" customFormat="1" ht="15.75" customHeight="1" x14ac:dyDescent="0.4">
      <c r="A6044" s="1" t="s">
        <v>7315</v>
      </c>
      <c r="B6044" s="1" t="s">
        <v>19755</v>
      </c>
      <c r="C6044" s="1" t="s">
        <v>9</v>
      </c>
      <c r="D6044" s="1" t="s">
        <v>26</v>
      </c>
      <c r="E6044" s="102">
        <v>17547</v>
      </c>
    </row>
    <row r="6045" spans="1:5" s="4" customFormat="1" ht="15.75" customHeight="1" x14ac:dyDescent="0.4">
      <c r="A6045" s="1" t="s">
        <v>7316</v>
      </c>
      <c r="B6045" s="1" t="s">
        <v>16256</v>
      </c>
      <c r="C6045" s="1" t="s">
        <v>9</v>
      </c>
      <c r="D6045" s="1" t="s">
        <v>26</v>
      </c>
      <c r="E6045" s="102">
        <v>129958</v>
      </c>
    </row>
    <row r="6046" spans="1:5" s="4" customFormat="1" ht="15.75" customHeight="1" x14ac:dyDescent="0.4">
      <c r="A6046" s="1" t="s">
        <v>7317</v>
      </c>
      <c r="B6046" s="1" t="s">
        <v>16266</v>
      </c>
      <c r="C6046" s="1" t="s">
        <v>11</v>
      </c>
      <c r="D6046" s="1" t="s">
        <v>2432</v>
      </c>
      <c r="E6046" s="102">
        <v>50</v>
      </c>
    </row>
    <row r="6047" spans="1:5" s="4" customFormat="1" ht="15.75" customHeight="1" x14ac:dyDescent="0.4">
      <c r="A6047" s="1" t="s">
        <v>7318</v>
      </c>
      <c r="B6047" s="1" t="s">
        <v>16276</v>
      </c>
      <c r="C6047" s="1" t="s">
        <v>9</v>
      </c>
      <c r="D6047" s="1" t="s">
        <v>1709</v>
      </c>
      <c r="E6047" s="102">
        <v>440</v>
      </c>
    </row>
    <row r="6048" spans="1:5" s="4" customFormat="1" ht="15.75" customHeight="1" x14ac:dyDescent="0.4">
      <c r="A6048" s="1" t="s">
        <v>7319</v>
      </c>
      <c r="B6048" s="1" t="s">
        <v>16285</v>
      </c>
      <c r="C6048" s="1" t="s">
        <v>9</v>
      </c>
      <c r="D6048" s="1" t="s">
        <v>1999</v>
      </c>
      <c r="E6048" s="102">
        <v>26667</v>
      </c>
    </row>
    <row r="6049" spans="1:5" s="4" customFormat="1" ht="15.75" customHeight="1" x14ac:dyDescent="0.4">
      <c r="A6049" s="1" t="s">
        <v>7321</v>
      </c>
      <c r="B6049" s="1" t="s">
        <v>16291</v>
      </c>
      <c r="C6049" s="1" t="s">
        <v>9</v>
      </c>
      <c r="D6049" s="1" t="s">
        <v>1999</v>
      </c>
      <c r="E6049" s="102">
        <v>0</v>
      </c>
    </row>
    <row r="6050" spans="1:5" s="4" customFormat="1" ht="15.75" customHeight="1" x14ac:dyDescent="0.4">
      <c r="A6050" s="1" t="s">
        <v>7322</v>
      </c>
      <c r="B6050" s="1" t="s">
        <v>16300</v>
      </c>
      <c r="C6050" s="1" t="s">
        <v>4</v>
      </c>
      <c r="D6050" s="1" t="s">
        <v>2432</v>
      </c>
      <c r="E6050" s="102">
        <v>5596</v>
      </c>
    </row>
    <row r="6051" spans="1:5" s="4" customFormat="1" ht="15.75" customHeight="1" x14ac:dyDescent="0.4">
      <c r="A6051" s="1" t="s">
        <v>7323</v>
      </c>
      <c r="B6051" s="1" t="s">
        <v>16306</v>
      </c>
      <c r="C6051" s="1" t="s">
        <v>9</v>
      </c>
      <c r="D6051" s="1" t="s">
        <v>1999</v>
      </c>
      <c r="E6051" s="102">
        <v>0</v>
      </c>
    </row>
    <row r="6052" spans="1:5" s="4" customFormat="1" ht="15.75" customHeight="1" x14ac:dyDescent="0.4">
      <c r="A6052" s="1" t="s">
        <v>7324</v>
      </c>
      <c r="B6052" s="1" t="s">
        <v>16314</v>
      </c>
      <c r="C6052" s="1" t="s">
        <v>10</v>
      </c>
      <c r="D6052" s="1" t="s">
        <v>653</v>
      </c>
      <c r="E6052" s="102">
        <v>0</v>
      </c>
    </row>
    <row r="6053" spans="1:5" s="4" customFormat="1" ht="15.75" customHeight="1" x14ac:dyDescent="0.4">
      <c r="A6053" s="1" t="s">
        <v>7325</v>
      </c>
      <c r="B6053" s="1" t="s">
        <v>16322</v>
      </c>
      <c r="C6053" s="1" t="s">
        <v>9</v>
      </c>
      <c r="D6053" s="1" t="s">
        <v>1709</v>
      </c>
      <c r="E6053" s="102">
        <v>4960</v>
      </c>
    </row>
    <row r="6054" spans="1:5" s="4" customFormat="1" ht="15.75" customHeight="1" x14ac:dyDescent="0.4">
      <c r="A6054" s="1" t="s">
        <v>7326</v>
      </c>
      <c r="B6054" s="1" t="s">
        <v>16330</v>
      </c>
      <c r="C6054" s="1" t="s">
        <v>9</v>
      </c>
      <c r="D6054" s="1" t="s">
        <v>1709</v>
      </c>
      <c r="E6054" s="102">
        <v>3158</v>
      </c>
    </row>
    <row r="6055" spans="1:5" s="4" customFormat="1" ht="15.75" customHeight="1" x14ac:dyDescent="0.4">
      <c r="A6055" s="1" t="s">
        <v>7327</v>
      </c>
      <c r="B6055" s="1" t="s">
        <v>19365</v>
      </c>
      <c r="C6055" s="1" t="s">
        <v>11</v>
      </c>
      <c r="D6055" s="1" t="s">
        <v>19</v>
      </c>
      <c r="E6055" s="102">
        <v>0</v>
      </c>
    </row>
    <row r="6056" spans="1:5" s="4" customFormat="1" ht="15.75" customHeight="1" x14ac:dyDescent="0.4">
      <c r="A6056" s="1" t="s">
        <v>7328</v>
      </c>
      <c r="B6056" s="1" t="s">
        <v>16347</v>
      </c>
      <c r="C6056" s="1" t="s">
        <v>11</v>
      </c>
      <c r="D6056" s="1" t="s">
        <v>2432</v>
      </c>
      <c r="E6056" s="102">
        <v>0</v>
      </c>
    </row>
    <row r="6057" spans="1:5" s="4" customFormat="1" ht="15.75" customHeight="1" x14ac:dyDescent="0.4">
      <c r="A6057" s="1" t="s">
        <v>7329</v>
      </c>
      <c r="B6057" s="1" t="s">
        <v>16354</v>
      </c>
      <c r="C6057" s="1" t="s">
        <v>9</v>
      </c>
      <c r="D6057" s="1" t="s">
        <v>19</v>
      </c>
      <c r="E6057" s="102">
        <v>409497</v>
      </c>
    </row>
    <row r="6058" spans="1:5" s="4" customFormat="1" ht="15.75" customHeight="1" x14ac:dyDescent="0.4">
      <c r="A6058" s="1" t="s">
        <v>7330</v>
      </c>
      <c r="B6058" s="1" t="s">
        <v>16358</v>
      </c>
      <c r="C6058" s="1" t="s">
        <v>10</v>
      </c>
      <c r="D6058" s="1" t="s">
        <v>1709</v>
      </c>
      <c r="E6058" s="102">
        <v>0</v>
      </c>
    </row>
    <row r="6059" spans="1:5" s="4" customFormat="1" ht="15.75" customHeight="1" x14ac:dyDescent="0.4">
      <c r="A6059" s="1" t="s">
        <v>7332</v>
      </c>
      <c r="B6059" s="1" t="s">
        <v>16367</v>
      </c>
      <c r="C6059" s="1" t="s">
        <v>9</v>
      </c>
      <c r="D6059" s="1" t="s">
        <v>1999</v>
      </c>
      <c r="E6059" s="102">
        <v>63472</v>
      </c>
    </row>
    <row r="6060" spans="1:5" s="4" customFormat="1" ht="15.75" customHeight="1" x14ac:dyDescent="0.4">
      <c r="A6060" s="1" t="s">
        <v>7333</v>
      </c>
      <c r="B6060" s="1" t="s">
        <v>16375</v>
      </c>
      <c r="C6060" s="1" t="s">
        <v>9</v>
      </c>
      <c r="D6060" s="1" t="s">
        <v>1999</v>
      </c>
      <c r="E6060" s="102">
        <v>39756</v>
      </c>
    </row>
    <row r="6061" spans="1:5" s="4" customFormat="1" ht="15.75" customHeight="1" x14ac:dyDescent="0.4">
      <c r="A6061" s="1" t="s">
        <v>7334</v>
      </c>
      <c r="B6061" s="1" t="s">
        <v>16385</v>
      </c>
      <c r="C6061" s="1" t="s">
        <v>9</v>
      </c>
      <c r="D6061" s="1" t="s">
        <v>1999</v>
      </c>
      <c r="E6061" s="102">
        <v>0</v>
      </c>
    </row>
    <row r="6062" spans="1:5" s="4" customFormat="1" ht="15.75" customHeight="1" x14ac:dyDescent="0.4">
      <c r="A6062" s="1" t="s">
        <v>7335</v>
      </c>
      <c r="B6062" s="1" t="s">
        <v>16392</v>
      </c>
      <c r="C6062" s="1" t="s">
        <v>9</v>
      </c>
      <c r="D6062" s="1" t="s">
        <v>1999</v>
      </c>
      <c r="E6062" s="102">
        <v>0</v>
      </c>
    </row>
    <row r="6063" spans="1:5" s="4" customFormat="1" ht="15.75" customHeight="1" x14ac:dyDescent="0.4">
      <c r="A6063" s="1" t="s">
        <v>7336</v>
      </c>
      <c r="B6063" s="1" t="s">
        <v>16399</v>
      </c>
      <c r="C6063" s="1" t="s">
        <v>9</v>
      </c>
      <c r="D6063" s="1" t="s">
        <v>1999</v>
      </c>
      <c r="E6063" s="102">
        <v>0</v>
      </c>
    </row>
    <row r="6064" spans="1:5" s="4" customFormat="1" ht="15.75" customHeight="1" x14ac:dyDescent="0.4">
      <c r="A6064" s="1" t="s">
        <v>7337</v>
      </c>
      <c r="B6064" s="1" t="s">
        <v>16406</v>
      </c>
      <c r="C6064" s="1" t="s">
        <v>9</v>
      </c>
      <c r="D6064" s="1" t="s">
        <v>1999</v>
      </c>
      <c r="E6064" s="102">
        <v>0</v>
      </c>
    </row>
    <row r="6065" spans="1:5" s="4" customFormat="1" ht="15.75" customHeight="1" x14ac:dyDescent="0.4">
      <c r="A6065" s="1" t="s">
        <v>7338</v>
      </c>
      <c r="B6065" s="1" t="s">
        <v>16411</v>
      </c>
      <c r="C6065" s="1" t="s">
        <v>9</v>
      </c>
      <c r="D6065" s="1" t="s">
        <v>1999</v>
      </c>
      <c r="E6065" s="102">
        <v>343915</v>
      </c>
    </row>
    <row r="6066" spans="1:5" s="4" customFormat="1" ht="15.75" customHeight="1" x14ac:dyDescent="0.4">
      <c r="A6066" s="1" t="s">
        <v>7339</v>
      </c>
      <c r="B6066" s="1" t="s">
        <v>16417</v>
      </c>
      <c r="C6066" s="1" t="s">
        <v>9</v>
      </c>
      <c r="D6066" s="1" t="s">
        <v>1709</v>
      </c>
      <c r="E6066" s="102">
        <v>3</v>
      </c>
    </row>
    <row r="6067" spans="1:5" s="4" customFormat="1" ht="15.75" customHeight="1" x14ac:dyDescent="0.4">
      <c r="A6067" s="1" t="s">
        <v>7340</v>
      </c>
      <c r="B6067" s="1" t="s">
        <v>16426</v>
      </c>
      <c r="C6067" s="1" t="s">
        <v>11429</v>
      </c>
      <c r="D6067" s="1" t="s">
        <v>1709</v>
      </c>
      <c r="E6067" s="102">
        <v>30032</v>
      </c>
    </row>
    <row r="6068" spans="1:5" s="4" customFormat="1" ht="15.75" customHeight="1" x14ac:dyDescent="0.4">
      <c r="A6068" s="1" t="s">
        <v>7341</v>
      </c>
      <c r="B6068" s="1" t="s">
        <v>16434</v>
      </c>
      <c r="C6068" s="1" t="s">
        <v>11</v>
      </c>
      <c r="D6068" s="1" t="s">
        <v>2109</v>
      </c>
      <c r="E6068" s="102">
        <v>0</v>
      </c>
    </row>
    <row r="6069" spans="1:5" s="4" customFormat="1" ht="15.75" customHeight="1" x14ac:dyDescent="0.4">
      <c r="A6069" s="1" t="s">
        <v>7343</v>
      </c>
      <c r="B6069" s="1" t="s">
        <v>16443</v>
      </c>
      <c r="C6069" s="1" t="s">
        <v>11429</v>
      </c>
      <c r="D6069" s="1" t="s">
        <v>1709</v>
      </c>
      <c r="E6069" s="102">
        <v>286468</v>
      </c>
    </row>
    <row r="6070" spans="1:5" s="4" customFormat="1" ht="15.75" customHeight="1" x14ac:dyDescent="0.4">
      <c r="A6070" s="1" t="s">
        <v>7344</v>
      </c>
      <c r="B6070" s="1" t="s">
        <v>16449</v>
      </c>
      <c r="C6070" s="1" t="s">
        <v>9</v>
      </c>
      <c r="D6070" s="1" t="s">
        <v>1709</v>
      </c>
      <c r="E6070" s="102">
        <v>0</v>
      </c>
    </row>
    <row r="6071" spans="1:5" s="4" customFormat="1" ht="15.75" customHeight="1" x14ac:dyDescent="0.4">
      <c r="A6071" s="1" t="s">
        <v>7345</v>
      </c>
      <c r="B6071" s="1" t="s">
        <v>16455</v>
      </c>
      <c r="C6071" s="1" t="s">
        <v>9</v>
      </c>
      <c r="D6071" s="1" t="s">
        <v>1709</v>
      </c>
      <c r="E6071" s="102">
        <v>22871</v>
      </c>
    </row>
    <row r="6072" spans="1:5" s="4" customFormat="1" ht="15.75" customHeight="1" x14ac:dyDescent="0.4">
      <c r="A6072" s="1" t="s">
        <v>7346</v>
      </c>
      <c r="B6072" s="1" t="s">
        <v>16462</v>
      </c>
      <c r="C6072" s="1" t="s">
        <v>9</v>
      </c>
      <c r="D6072" s="1" t="s">
        <v>1709</v>
      </c>
      <c r="E6072" s="102">
        <v>0</v>
      </c>
    </row>
    <row r="6073" spans="1:5" s="4" customFormat="1" ht="15.75" customHeight="1" x14ac:dyDescent="0.4">
      <c r="A6073" s="1" t="s">
        <v>7347</v>
      </c>
      <c r="B6073" s="1" t="s">
        <v>16469</v>
      </c>
      <c r="C6073" s="1" t="s">
        <v>9</v>
      </c>
      <c r="D6073" s="1" t="s">
        <v>1709</v>
      </c>
      <c r="E6073" s="102">
        <v>3051</v>
      </c>
    </row>
    <row r="6074" spans="1:5" s="4" customFormat="1" ht="15.75" customHeight="1" x14ac:dyDescent="0.4">
      <c r="A6074" s="1" t="s">
        <v>7348</v>
      </c>
      <c r="B6074" s="1" t="s">
        <v>16477</v>
      </c>
      <c r="C6074" s="1" t="s">
        <v>9</v>
      </c>
      <c r="D6074" s="1" t="s">
        <v>1999</v>
      </c>
      <c r="E6074" s="102">
        <v>0</v>
      </c>
    </row>
    <row r="6075" spans="1:5" s="4" customFormat="1" ht="15.75" customHeight="1" x14ac:dyDescent="0.4">
      <c r="A6075" s="1" t="s">
        <v>7349</v>
      </c>
      <c r="B6075" s="1" t="s">
        <v>16486</v>
      </c>
      <c r="C6075" s="1" t="s">
        <v>9</v>
      </c>
      <c r="D6075" s="1" t="s">
        <v>2189</v>
      </c>
      <c r="E6075" s="102">
        <v>231026</v>
      </c>
    </row>
    <row r="6076" spans="1:5" s="4" customFormat="1" ht="15.75" customHeight="1" x14ac:dyDescent="0.4">
      <c r="A6076" s="1" t="s">
        <v>7350</v>
      </c>
      <c r="B6076" s="1" t="s">
        <v>16491</v>
      </c>
      <c r="C6076" s="1" t="s">
        <v>9</v>
      </c>
      <c r="D6076" s="1" t="s">
        <v>2189</v>
      </c>
      <c r="E6076" s="102">
        <v>3345203</v>
      </c>
    </row>
    <row r="6077" spans="1:5" s="4" customFormat="1" ht="15.75" customHeight="1" x14ac:dyDescent="0.4">
      <c r="A6077" s="1" t="s">
        <v>7351</v>
      </c>
      <c r="B6077" s="1" t="s">
        <v>16498</v>
      </c>
      <c r="C6077" s="1" t="s">
        <v>9</v>
      </c>
      <c r="D6077" s="1" t="s">
        <v>2189</v>
      </c>
      <c r="E6077" s="102">
        <v>855199</v>
      </c>
    </row>
    <row r="6078" spans="1:5" s="4" customFormat="1" ht="15.75" customHeight="1" x14ac:dyDescent="0.4">
      <c r="A6078" s="1" t="s">
        <v>7352</v>
      </c>
      <c r="B6078" s="1" t="s">
        <v>16506</v>
      </c>
      <c r="C6078" s="1" t="s">
        <v>9</v>
      </c>
      <c r="D6078" s="1" t="s">
        <v>1709</v>
      </c>
      <c r="E6078" s="102">
        <v>69890</v>
      </c>
    </row>
    <row r="6079" spans="1:5" s="4" customFormat="1" ht="15.75" customHeight="1" x14ac:dyDescent="0.4">
      <c r="A6079" s="1" t="s">
        <v>7354</v>
      </c>
      <c r="B6079" s="1" t="s">
        <v>16513</v>
      </c>
      <c r="C6079" s="1" t="s">
        <v>9</v>
      </c>
      <c r="D6079" s="1" t="s">
        <v>1709</v>
      </c>
      <c r="E6079" s="102">
        <v>0</v>
      </c>
    </row>
    <row r="6080" spans="1:5" s="4" customFormat="1" ht="15.75" customHeight="1" x14ac:dyDescent="0.4">
      <c r="A6080" s="1" t="s">
        <v>7355</v>
      </c>
      <c r="B6080" s="1" t="s">
        <v>6528</v>
      </c>
      <c r="C6080" s="1" t="s">
        <v>11</v>
      </c>
      <c r="D6080" s="1" t="s">
        <v>2109</v>
      </c>
      <c r="E6080" s="102">
        <v>0</v>
      </c>
    </row>
    <row r="6081" spans="1:5" s="4" customFormat="1" ht="15.75" customHeight="1" x14ac:dyDescent="0.4">
      <c r="A6081" s="1" t="s">
        <v>7356</v>
      </c>
      <c r="B6081" s="1" t="s">
        <v>16524</v>
      </c>
      <c r="C6081" s="1" t="s">
        <v>9</v>
      </c>
      <c r="D6081" s="1" t="s">
        <v>1709</v>
      </c>
      <c r="E6081" s="102">
        <v>0</v>
      </c>
    </row>
    <row r="6082" spans="1:5" s="4" customFormat="1" ht="15.75" customHeight="1" x14ac:dyDescent="0.4">
      <c r="A6082" s="1" t="s">
        <v>7357</v>
      </c>
      <c r="B6082" s="1" t="s">
        <v>19366</v>
      </c>
      <c r="C6082" s="1" t="s">
        <v>9</v>
      </c>
      <c r="D6082" s="1" t="s">
        <v>1709</v>
      </c>
      <c r="E6082" s="102">
        <v>0</v>
      </c>
    </row>
    <row r="6083" spans="1:5" s="4" customFormat="1" ht="15.75" customHeight="1" x14ac:dyDescent="0.4">
      <c r="A6083" s="1" t="s">
        <v>7358</v>
      </c>
      <c r="B6083" s="1" t="s">
        <v>16529</v>
      </c>
      <c r="C6083" s="1" t="s">
        <v>11429</v>
      </c>
      <c r="D6083" s="1" t="s">
        <v>1999</v>
      </c>
      <c r="E6083" s="102">
        <v>1149303</v>
      </c>
    </row>
    <row r="6084" spans="1:5" s="4" customFormat="1" ht="15.75" customHeight="1" x14ac:dyDescent="0.4">
      <c r="A6084" s="1" t="s">
        <v>7359</v>
      </c>
      <c r="B6084" s="1" t="s">
        <v>16530</v>
      </c>
      <c r="C6084" s="1" t="s">
        <v>9</v>
      </c>
      <c r="D6084" s="1" t="s">
        <v>1709</v>
      </c>
      <c r="E6084" s="102">
        <v>14789</v>
      </c>
    </row>
    <row r="6085" spans="1:5" s="4" customFormat="1" ht="15.75" customHeight="1" x14ac:dyDescent="0.4">
      <c r="A6085" s="1" t="s">
        <v>7360</v>
      </c>
      <c r="B6085" s="1" t="s">
        <v>16533</v>
      </c>
      <c r="C6085" s="1" t="s">
        <v>9</v>
      </c>
      <c r="D6085" s="1" t="s">
        <v>1709</v>
      </c>
      <c r="E6085" s="102">
        <v>16610</v>
      </c>
    </row>
    <row r="6086" spans="1:5" s="4" customFormat="1" ht="15.75" customHeight="1" x14ac:dyDescent="0.4">
      <c r="A6086" s="1" t="s">
        <v>7361</v>
      </c>
      <c r="B6086" s="1" t="s">
        <v>16538</v>
      </c>
      <c r="C6086" s="1" t="s">
        <v>9</v>
      </c>
      <c r="D6086" s="1" t="s">
        <v>1709</v>
      </c>
      <c r="E6086" s="102">
        <v>436</v>
      </c>
    </row>
    <row r="6087" spans="1:5" s="4" customFormat="1" ht="15.75" customHeight="1" x14ac:dyDescent="0.4">
      <c r="A6087" s="1" t="s">
        <v>7362</v>
      </c>
      <c r="B6087" s="1" t="s">
        <v>16549</v>
      </c>
      <c r="C6087" s="1" t="s">
        <v>9</v>
      </c>
      <c r="D6087" s="1" t="s">
        <v>1709</v>
      </c>
      <c r="E6087" s="102">
        <v>1000</v>
      </c>
    </row>
    <row r="6088" spans="1:5" s="4" customFormat="1" ht="15.75" customHeight="1" x14ac:dyDescent="0.4">
      <c r="A6088" s="1" t="s">
        <v>7363</v>
      </c>
      <c r="B6088" s="1" t="s">
        <v>16551</v>
      </c>
      <c r="C6088" s="1" t="s">
        <v>9</v>
      </c>
      <c r="D6088" s="1" t="s">
        <v>1709</v>
      </c>
      <c r="E6088" s="102">
        <v>41877</v>
      </c>
    </row>
    <row r="6089" spans="1:5" s="4" customFormat="1" ht="15.75" customHeight="1" x14ac:dyDescent="0.4">
      <c r="A6089" s="1" t="s">
        <v>7366</v>
      </c>
      <c r="B6089" s="1" t="s">
        <v>16556</v>
      </c>
      <c r="C6089" s="1" t="s">
        <v>9</v>
      </c>
      <c r="D6089" s="1" t="s">
        <v>1709</v>
      </c>
      <c r="E6089" s="102">
        <v>16685</v>
      </c>
    </row>
    <row r="6090" spans="1:5" s="4" customFormat="1" ht="15.75" customHeight="1" x14ac:dyDescent="0.4">
      <c r="A6090" s="1" t="s">
        <v>7367</v>
      </c>
      <c r="B6090" s="1" t="s">
        <v>16557</v>
      </c>
      <c r="C6090" s="1" t="s">
        <v>9</v>
      </c>
      <c r="D6090" s="1" t="s">
        <v>1709</v>
      </c>
      <c r="E6090" s="102">
        <v>13682</v>
      </c>
    </row>
    <row r="6091" spans="1:5" s="4" customFormat="1" ht="15.75" customHeight="1" x14ac:dyDescent="0.4">
      <c r="A6091" s="1" t="s">
        <v>7368</v>
      </c>
      <c r="B6091" s="1" t="s">
        <v>16559</v>
      </c>
      <c r="C6091" s="1" t="s">
        <v>9</v>
      </c>
      <c r="D6091" s="1" t="s">
        <v>1709</v>
      </c>
      <c r="E6091" s="102">
        <v>59067</v>
      </c>
    </row>
    <row r="6092" spans="1:5" s="4" customFormat="1" ht="15.75" customHeight="1" x14ac:dyDescent="0.4">
      <c r="A6092" s="1" t="s">
        <v>7369</v>
      </c>
      <c r="B6092" s="1" t="s">
        <v>16560</v>
      </c>
      <c r="C6092" s="1" t="s">
        <v>11429</v>
      </c>
      <c r="D6092" s="1" t="s">
        <v>1999</v>
      </c>
      <c r="E6092" s="102">
        <v>0</v>
      </c>
    </row>
    <row r="6093" spans="1:5" s="4" customFormat="1" ht="15.75" customHeight="1" x14ac:dyDescent="0.4">
      <c r="A6093" s="1" t="s">
        <v>7370</v>
      </c>
      <c r="B6093" s="1" t="s">
        <v>16561</v>
      </c>
      <c r="C6093" s="1" t="s">
        <v>9</v>
      </c>
      <c r="D6093" s="1" t="s">
        <v>1999</v>
      </c>
      <c r="E6093" s="102">
        <v>262700</v>
      </c>
    </row>
    <row r="6094" spans="1:5" s="4" customFormat="1" ht="15.75" customHeight="1" x14ac:dyDescent="0.4">
      <c r="A6094" s="1" t="s">
        <v>7371</v>
      </c>
      <c r="B6094" s="1" t="s">
        <v>16562</v>
      </c>
      <c r="C6094" s="1" t="s">
        <v>9</v>
      </c>
      <c r="D6094" s="1" t="s">
        <v>1999</v>
      </c>
      <c r="E6094" s="102">
        <v>80059</v>
      </c>
    </row>
    <row r="6095" spans="1:5" s="4" customFormat="1" ht="15.75" customHeight="1" x14ac:dyDescent="0.4">
      <c r="A6095" s="1" t="s">
        <v>7372</v>
      </c>
      <c r="B6095" s="1" t="s">
        <v>16563</v>
      </c>
      <c r="C6095" s="1" t="s">
        <v>9</v>
      </c>
      <c r="D6095" s="1" t="s">
        <v>13825</v>
      </c>
      <c r="E6095" s="102">
        <v>978257</v>
      </c>
    </row>
    <row r="6096" spans="1:5" s="4" customFormat="1" ht="15.75" customHeight="1" x14ac:dyDescent="0.4">
      <c r="A6096" s="1" t="s">
        <v>7373</v>
      </c>
      <c r="B6096" s="1" t="s">
        <v>16564</v>
      </c>
      <c r="C6096" s="1" t="s">
        <v>9</v>
      </c>
      <c r="D6096" s="1" t="s">
        <v>1999</v>
      </c>
      <c r="E6096" s="102">
        <v>0</v>
      </c>
    </row>
    <row r="6097" spans="1:5" s="4" customFormat="1" ht="15.75" customHeight="1" x14ac:dyDescent="0.4">
      <c r="A6097" s="1" t="s">
        <v>7374</v>
      </c>
      <c r="B6097" s="1" t="s">
        <v>16565</v>
      </c>
      <c r="C6097" s="1" t="s">
        <v>11429</v>
      </c>
      <c r="D6097" s="1" t="s">
        <v>1709</v>
      </c>
      <c r="E6097" s="102">
        <v>0</v>
      </c>
    </row>
    <row r="6098" spans="1:5" s="4" customFormat="1" ht="15.75" customHeight="1" x14ac:dyDescent="0.4">
      <c r="A6098" s="1" t="s">
        <v>7375</v>
      </c>
      <c r="B6098" s="1" t="s">
        <v>16566</v>
      </c>
      <c r="C6098" s="1" t="s">
        <v>9</v>
      </c>
      <c r="D6098" s="1" t="s">
        <v>1709</v>
      </c>
      <c r="E6098" s="102">
        <v>35863</v>
      </c>
    </row>
    <row r="6099" spans="1:5" s="4" customFormat="1" ht="15.75" customHeight="1" x14ac:dyDescent="0.4">
      <c r="A6099" s="1" t="s">
        <v>7377</v>
      </c>
      <c r="B6099" s="1" t="s">
        <v>16568</v>
      </c>
      <c r="C6099" s="1" t="s">
        <v>9</v>
      </c>
      <c r="D6099" s="1" t="s">
        <v>1709</v>
      </c>
      <c r="E6099" s="102">
        <v>20829</v>
      </c>
    </row>
    <row r="6100" spans="1:5" s="4" customFormat="1" ht="15.75" customHeight="1" x14ac:dyDescent="0.4">
      <c r="A6100" s="1" t="s">
        <v>7378</v>
      </c>
      <c r="B6100" s="1" t="s">
        <v>16569</v>
      </c>
      <c r="C6100" s="1" t="s">
        <v>11429</v>
      </c>
      <c r="D6100" s="1" t="s">
        <v>1999</v>
      </c>
      <c r="E6100" s="102">
        <v>203380</v>
      </c>
    </row>
    <row r="6101" spans="1:5" s="4" customFormat="1" ht="15.75" customHeight="1" x14ac:dyDescent="0.4">
      <c r="A6101" s="1" t="s">
        <v>7379</v>
      </c>
      <c r="B6101" s="1" t="s">
        <v>16570</v>
      </c>
      <c r="C6101" s="1" t="s">
        <v>11429</v>
      </c>
      <c r="D6101" s="1" t="s">
        <v>1709</v>
      </c>
      <c r="E6101" s="102">
        <v>0</v>
      </c>
    </row>
    <row r="6102" spans="1:5" s="4" customFormat="1" ht="15.75" customHeight="1" x14ac:dyDescent="0.4">
      <c r="A6102" s="1" t="s">
        <v>7380</v>
      </c>
      <c r="B6102" s="1" t="s">
        <v>19756</v>
      </c>
      <c r="C6102" s="1" t="s">
        <v>9</v>
      </c>
      <c r="D6102" s="1" t="s">
        <v>26</v>
      </c>
      <c r="E6102" s="102">
        <v>811677</v>
      </c>
    </row>
    <row r="6103" spans="1:5" s="4" customFormat="1" ht="15.75" customHeight="1" x14ac:dyDescent="0.4">
      <c r="A6103" s="1" t="s">
        <v>7381</v>
      </c>
      <c r="B6103" s="1" t="s">
        <v>16571</v>
      </c>
      <c r="C6103" s="1" t="s">
        <v>7</v>
      </c>
      <c r="D6103" s="1" t="s">
        <v>2367</v>
      </c>
      <c r="E6103" s="102">
        <v>2171</v>
      </c>
    </row>
    <row r="6104" spans="1:5" s="4" customFormat="1" ht="15.75" customHeight="1" x14ac:dyDescent="0.4">
      <c r="A6104" s="1" t="s">
        <v>7382</v>
      </c>
      <c r="B6104" s="1" t="s">
        <v>16572</v>
      </c>
      <c r="C6104" s="1" t="s">
        <v>9</v>
      </c>
      <c r="D6104" s="1" t="s">
        <v>1709</v>
      </c>
      <c r="E6104" s="102">
        <v>0</v>
      </c>
    </row>
    <row r="6105" spans="1:5" s="4" customFormat="1" ht="15.75" customHeight="1" x14ac:dyDescent="0.4">
      <c r="A6105" s="1" t="s">
        <v>7383</v>
      </c>
      <c r="B6105" s="1" t="s">
        <v>16573</v>
      </c>
      <c r="C6105" s="1" t="s">
        <v>9</v>
      </c>
      <c r="D6105" s="1" t="s">
        <v>1709</v>
      </c>
      <c r="E6105" s="102">
        <v>0</v>
      </c>
    </row>
    <row r="6106" spans="1:5" s="4" customFormat="1" ht="15.75" customHeight="1" x14ac:dyDescent="0.4">
      <c r="A6106" s="1" t="s">
        <v>7384</v>
      </c>
      <c r="B6106" s="1" t="s">
        <v>16574</v>
      </c>
      <c r="C6106" s="1" t="s">
        <v>9</v>
      </c>
      <c r="D6106" s="1" t="s">
        <v>1999</v>
      </c>
      <c r="E6106" s="102">
        <v>7352</v>
      </c>
    </row>
    <row r="6107" spans="1:5" s="4" customFormat="1" ht="15.75" customHeight="1" x14ac:dyDescent="0.4">
      <c r="A6107" s="1" t="s">
        <v>7385</v>
      </c>
      <c r="B6107" s="1" t="s">
        <v>16575</v>
      </c>
      <c r="C6107" s="1" t="s">
        <v>9</v>
      </c>
      <c r="D6107" s="1" t="s">
        <v>1999</v>
      </c>
      <c r="E6107" s="102">
        <v>0</v>
      </c>
    </row>
    <row r="6108" spans="1:5" s="4" customFormat="1" ht="15.75" customHeight="1" x14ac:dyDescent="0.4">
      <c r="A6108" s="1" t="s">
        <v>7386</v>
      </c>
      <c r="B6108" s="1" t="s">
        <v>16576</v>
      </c>
      <c r="C6108" s="1" t="s">
        <v>9</v>
      </c>
      <c r="D6108" s="1" t="s">
        <v>1999</v>
      </c>
      <c r="E6108" s="102">
        <v>0</v>
      </c>
    </row>
    <row r="6109" spans="1:5" s="4" customFormat="1" ht="15.75" customHeight="1" x14ac:dyDescent="0.4">
      <c r="A6109" s="1" t="s">
        <v>7388</v>
      </c>
      <c r="B6109" s="1" t="s">
        <v>3281</v>
      </c>
      <c r="C6109" s="1" t="s">
        <v>9</v>
      </c>
      <c r="D6109" s="1" t="s">
        <v>1709</v>
      </c>
      <c r="E6109" s="102">
        <v>0</v>
      </c>
    </row>
    <row r="6110" spans="1:5" s="4" customFormat="1" ht="15.75" customHeight="1" x14ac:dyDescent="0.4">
      <c r="A6110" s="1" t="s">
        <v>7389</v>
      </c>
      <c r="B6110" s="1" t="s">
        <v>16578</v>
      </c>
      <c r="C6110" s="1" t="s">
        <v>9</v>
      </c>
      <c r="D6110" s="1" t="s">
        <v>1709</v>
      </c>
      <c r="E6110" s="102">
        <v>4050</v>
      </c>
    </row>
    <row r="6111" spans="1:5" s="4" customFormat="1" ht="15.75" customHeight="1" x14ac:dyDescent="0.4">
      <c r="A6111" s="1" t="s">
        <v>7390</v>
      </c>
      <c r="B6111" s="1" t="s">
        <v>16579</v>
      </c>
      <c r="C6111" s="1" t="s">
        <v>9</v>
      </c>
      <c r="D6111" s="1" t="s">
        <v>3185</v>
      </c>
      <c r="E6111" s="102">
        <v>110</v>
      </c>
    </row>
    <row r="6112" spans="1:5" s="4" customFormat="1" ht="15.75" customHeight="1" x14ac:dyDescent="0.4">
      <c r="A6112" s="1" t="s">
        <v>7391</v>
      </c>
      <c r="B6112" s="1" t="s">
        <v>16580</v>
      </c>
      <c r="C6112" s="1" t="s">
        <v>11429</v>
      </c>
      <c r="D6112" s="1" t="s">
        <v>1709</v>
      </c>
      <c r="E6112" s="102">
        <v>98625</v>
      </c>
    </row>
    <row r="6113" spans="1:5" s="4" customFormat="1" ht="15.75" customHeight="1" x14ac:dyDescent="0.4">
      <c r="A6113" s="1" t="s">
        <v>7392</v>
      </c>
      <c r="B6113" s="1" t="s">
        <v>16581</v>
      </c>
      <c r="C6113" s="1" t="s">
        <v>9</v>
      </c>
      <c r="D6113" s="1" t="s">
        <v>5026</v>
      </c>
      <c r="E6113" s="102">
        <v>989</v>
      </c>
    </row>
    <row r="6114" spans="1:5" s="4" customFormat="1" ht="15.75" customHeight="1" x14ac:dyDescent="0.4">
      <c r="A6114" s="1" t="s">
        <v>7393</v>
      </c>
      <c r="B6114" s="1" t="s">
        <v>16582</v>
      </c>
      <c r="C6114" s="1" t="s">
        <v>9</v>
      </c>
      <c r="D6114" s="1" t="s">
        <v>1709</v>
      </c>
      <c r="E6114" s="102">
        <v>0</v>
      </c>
    </row>
    <row r="6115" spans="1:5" s="4" customFormat="1" ht="15.75" customHeight="1" x14ac:dyDescent="0.4">
      <c r="A6115" s="1" t="s">
        <v>7394</v>
      </c>
      <c r="B6115" s="1" t="s">
        <v>16583</v>
      </c>
      <c r="C6115" s="1" t="s">
        <v>9</v>
      </c>
      <c r="D6115" s="1" t="s">
        <v>1999</v>
      </c>
      <c r="E6115" s="102">
        <v>44266</v>
      </c>
    </row>
    <row r="6116" spans="1:5" s="4" customFormat="1" ht="15.75" customHeight="1" x14ac:dyDescent="0.4">
      <c r="A6116" s="1" t="s">
        <v>7395</v>
      </c>
      <c r="B6116" s="1" t="s">
        <v>16584</v>
      </c>
      <c r="C6116" s="1" t="s">
        <v>9</v>
      </c>
      <c r="D6116" s="1" t="s">
        <v>1999</v>
      </c>
      <c r="E6116" s="102">
        <v>0</v>
      </c>
    </row>
    <row r="6117" spans="1:5" s="4" customFormat="1" ht="15.75" customHeight="1" x14ac:dyDescent="0.4">
      <c r="A6117" s="1" t="s">
        <v>7396</v>
      </c>
      <c r="B6117" s="1" t="s">
        <v>16585</v>
      </c>
      <c r="C6117" s="1" t="s">
        <v>9</v>
      </c>
      <c r="D6117" s="1" t="s">
        <v>1999</v>
      </c>
      <c r="E6117" s="102">
        <v>29243</v>
      </c>
    </row>
    <row r="6118" spans="1:5" s="4" customFormat="1" ht="15.75" customHeight="1" x14ac:dyDescent="0.4">
      <c r="A6118" s="1" t="s">
        <v>7397</v>
      </c>
      <c r="B6118" s="1" t="s">
        <v>16586</v>
      </c>
      <c r="C6118" s="1" t="s">
        <v>9</v>
      </c>
      <c r="D6118" s="1" t="s">
        <v>1999</v>
      </c>
      <c r="E6118" s="102">
        <v>20358</v>
      </c>
    </row>
    <row r="6119" spans="1:5" s="4" customFormat="1" ht="15.75" customHeight="1" x14ac:dyDescent="0.4">
      <c r="A6119" s="1" t="s">
        <v>7399</v>
      </c>
      <c r="B6119" s="1" t="s">
        <v>16588</v>
      </c>
      <c r="C6119" s="1" t="s">
        <v>11429</v>
      </c>
      <c r="D6119" s="1" t="s">
        <v>1999</v>
      </c>
      <c r="E6119" s="102">
        <v>7183</v>
      </c>
    </row>
    <row r="6120" spans="1:5" s="4" customFormat="1" ht="15.75" customHeight="1" x14ac:dyDescent="0.4">
      <c r="A6120" s="1" t="s">
        <v>7400</v>
      </c>
      <c r="B6120" s="1" t="s">
        <v>16589</v>
      </c>
      <c r="C6120" s="1" t="s">
        <v>9</v>
      </c>
      <c r="D6120" s="1" t="s">
        <v>1709</v>
      </c>
      <c r="E6120" s="102">
        <v>0</v>
      </c>
    </row>
    <row r="6121" spans="1:5" s="4" customFormat="1" ht="15.75" customHeight="1" x14ac:dyDescent="0.4">
      <c r="A6121" s="1" t="s">
        <v>7401</v>
      </c>
      <c r="B6121" s="1" t="s">
        <v>16590</v>
      </c>
      <c r="C6121" s="1" t="s">
        <v>9</v>
      </c>
      <c r="D6121" s="1" t="s">
        <v>1709</v>
      </c>
      <c r="E6121" s="102">
        <v>0</v>
      </c>
    </row>
    <row r="6122" spans="1:5" s="4" customFormat="1" ht="15.75" customHeight="1" x14ac:dyDescent="0.4">
      <c r="A6122" s="1" t="s">
        <v>7402</v>
      </c>
      <c r="B6122" s="1" t="s">
        <v>16591</v>
      </c>
      <c r="C6122" s="1" t="s">
        <v>9</v>
      </c>
      <c r="D6122" s="1" t="s">
        <v>13825</v>
      </c>
      <c r="E6122" s="102">
        <v>0</v>
      </c>
    </row>
    <row r="6123" spans="1:5" s="4" customFormat="1" ht="15.75" customHeight="1" x14ac:dyDescent="0.4">
      <c r="A6123" s="1" t="s">
        <v>7403</v>
      </c>
      <c r="B6123" s="1" t="s">
        <v>16592</v>
      </c>
      <c r="C6123" s="1" t="s">
        <v>9</v>
      </c>
      <c r="D6123" s="1" t="s">
        <v>13825</v>
      </c>
      <c r="E6123" s="102">
        <v>402650</v>
      </c>
    </row>
    <row r="6124" spans="1:5" s="4" customFormat="1" ht="15.75" customHeight="1" x14ac:dyDescent="0.4">
      <c r="A6124" s="1" t="s">
        <v>7404</v>
      </c>
      <c r="B6124" s="1" t="s">
        <v>16593</v>
      </c>
      <c r="C6124" s="1" t="s">
        <v>9</v>
      </c>
      <c r="D6124" s="1" t="s">
        <v>13825</v>
      </c>
      <c r="E6124" s="102">
        <v>235872</v>
      </c>
    </row>
    <row r="6125" spans="1:5" s="4" customFormat="1" ht="15.75" customHeight="1" x14ac:dyDescent="0.4">
      <c r="A6125" s="1" t="s">
        <v>7405</v>
      </c>
      <c r="B6125" s="1" t="s">
        <v>16594</v>
      </c>
      <c r="C6125" s="1" t="s">
        <v>9</v>
      </c>
      <c r="D6125" s="1" t="s">
        <v>13825</v>
      </c>
      <c r="E6125" s="102">
        <v>348992</v>
      </c>
    </row>
    <row r="6126" spans="1:5" s="4" customFormat="1" ht="15.75" customHeight="1" x14ac:dyDescent="0.4">
      <c r="A6126" s="1" t="s">
        <v>7406</v>
      </c>
      <c r="B6126" s="1" t="s">
        <v>16595</v>
      </c>
      <c r="C6126" s="1" t="s">
        <v>9</v>
      </c>
      <c r="D6126" s="1" t="s">
        <v>1709</v>
      </c>
      <c r="E6126" s="102">
        <v>15000</v>
      </c>
    </row>
    <row r="6127" spans="1:5" s="4" customFormat="1" ht="15.75" customHeight="1" x14ac:dyDescent="0.4">
      <c r="A6127" s="1" t="s">
        <v>7407</v>
      </c>
      <c r="B6127" s="1" t="s">
        <v>16596</v>
      </c>
      <c r="C6127" s="1" t="s">
        <v>9</v>
      </c>
      <c r="D6127" s="1" t="s">
        <v>1709</v>
      </c>
      <c r="E6127" s="102">
        <v>138703</v>
      </c>
    </row>
    <row r="6128" spans="1:5" s="4" customFormat="1" ht="15.75" customHeight="1" x14ac:dyDescent="0.4">
      <c r="A6128" s="1" t="s">
        <v>7408</v>
      </c>
      <c r="B6128" s="1" t="s">
        <v>16597</v>
      </c>
      <c r="C6128" s="1" t="s">
        <v>9</v>
      </c>
      <c r="D6128" s="1" t="s">
        <v>1999</v>
      </c>
      <c r="E6128" s="102">
        <v>19974</v>
      </c>
    </row>
    <row r="6129" spans="1:5" s="4" customFormat="1" ht="15.75" customHeight="1" x14ac:dyDescent="0.4">
      <c r="A6129" s="1" t="s">
        <v>7410</v>
      </c>
      <c r="B6129" s="1" t="s">
        <v>16599</v>
      </c>
      <c r="C6129" s="1" t="s">
        <v>9</v>
      </c>
      <c r="D6129" s="1" t="s">
        <v>1999</v>
      </c>
      <c r="E6129" s="102">
        <v>22833</v>
      </c>
    </row>
    <row r="6130" spans="1:5" s="4" customFormat="1" ht="15.75" customHeight="1" x14ac:dyDescent="0.4">
      <c r="A6130" s="1" t="s">
        <v>7411</v>
      </c>
      <c r="B6130" s="1" t="s">
        <v>16600</v>
      </c>
      <c r="C6130" s="1" t="s">
        <v>9</v>
      </c>
      <c r="D6130" s="1" t="s">
        <v>3185</v>
      </c>
      <c r="E6130" s="102">
        <v>62951</v>
      </c>
    </row>
    <row r="6131" spans="1:5" s="4" customFormat="1" ht="15.75" customHeight="1" x14ac:dyDescent="0.4">
      <c r="A6131" s="1" t="s">
        <v>7412</v>
      </c>
      <c r="B6131" s="1" t="s">
        <v>16601</v>
      </c>
      <c r="C6131" s="1" t="s">
        <v>9</v>
      </c>
      <c r="D6131" s="1" t="s">
        <v>1709</v>
      </c>
      <c r="E6131" s="102">
        <v>0</v>
      </c>
    </row>
    <row r="6132" spans="1:5" s="4" customFormat="1" ht="15.75" customHeight="1" x14ac:dyDescent="0.4">
      <c r="A6132" s="1" t="s">
        <v>7413</v>
      </c>
      <c r="B6132" s="1" t="s">
        <v>16602</v>
      </c>
      <c r="C6132" s="1" t="s">
        <v>9</v>
      </c>
      <c r="D6132" s="1" t="s">
        <v>1999</v>
      </c>
      <c r="E6132" s="102">
        <v>189430</v>
      </c>
    </row>
    <row r="6133" spans="1:5" s="4" customFormat="1" ht="15.75" customHeight="1" x14ac:dyDescent="0.4">
      <c r="A6133" s="1" t="s">
        <v>7414</v>
      </c>
      <c r="B6133" s="1" t="s">
        <v>16603</v>
      </c>
      <c r="C6133" s="1" t="s">
        <v>9</v>
      </c>
      <c r="D6133" s="1" t="s">
        <v>1999</v>
      </c>
      <c r="E6133" s="102">
        <v>63673</v>
      </c>
    </row>
    <row r="6134" spans="1:5" s="4" customFormat="1" ht="15.75" customHeight="1" x14ac:dyDescent="0.4">
      <c r="A6134" s="1" t="s">
        <v>7415</v>
      </c>
      <c r="B6134" s="1" t="s">
        <v>19367</v>
      </c>
      <c r="C6134" s="1" t="s">
        <v>9</v>
      </c>
      <c r="D6134" s="1" t="s">
        <v>1709</v>
      </c>
      <c r="E6134" s="102">
        <v>0</v>
      </c>
    </row>
    <row r="6135" spans="1:5" s="4" customFormat="1" ht="15.75" customHeight="1" x14ac:dyDescent="0.4">
      <c r="A6135" s="1" t="s">
        <v>7416</v>
      </c>
      <c r="B6135" s="1" t="s">
        <v>16604</v>
      </c>
      <c r="C6135" s="1" t="s">
        <v>9</v>
      </c>
      <c r="D6135" s="1" t="s">
        <v>1999</v>
      </c>
      <c r="E6135" s="102">
        <v>156678</v>
      </c>
    </row>
    <row r="6136" spans="1:5" s="4" customFormat="1" ht="15.75" customHeight="1" x14ac:dyDescent="0.4">
      <c r="A6136" s="1" t="s">
        <v>7417</v>
      </c>
      <c r="B6136" s="1" t="s">
        <v>16605</v>
      </c>
      <c r="C6136" s="1" t="s">
        <v>9</v>
      </c>
      <c r="D6136" s="1" t="s">
        <v>1709</v>
      </c>
      <c r="E6136" s="102">
        <v>0</v>
      </c>
    </row>
    <row r="6137" spans="1:5" s="4" customFormat="1" ht="15.75" customHeight="1" x14ac:dyDescent="0.4">
      <c r="A6137" s="1" t="s">
        <v>7418</v>
      </c>
      <c r="B6137" s="1" t="s">
        <v>16606</v>
      </c>
      <c r="C6137" s="1" t="s">
        <v>9</v>
      </c>
      <c r="D6137" s="1" t="s">
        <v>1999</v>
      </c>
      <c r="E6137" s="102">
        <v>409742</v>
      </c>
    </row>
    <row r="6138" spans="1:5" s="4" customFormat="1" ht="15.75" customHeight="1" x14ac:dyDescent="0.4">
      <c r="A6138" s="1" t="s">
        <v>7419</v>
      </c>
      <c r="B6138" s="1" t="s">
        <v>16607</v>
      </c>
      <c r="C6138" s="1" t="s">
        <v>9</v>
      </c>
      <c r="D6138" s="1" t="s">
        <v>1709</v>
      </c>
      <c r="E6138" s="102">
        <v>0</v>
      </c>
    </row>
    <row r="6139" spans="1:5" s="4" customFormat="1" ht="15.75" customHeight="1" x14ac:dyDescent="0.4">
      <c r="A6139" s="1" t="s">
        <v>7421</v>
      </c>
      <c r="B6139" s="1" t="s">
        <v>16609</v>
      </c>
      <c r="C6139" s="1" t="s">
        <v>9</v>
      </c>
      <c r="D6139" s="1" t="s">
        <v>1709</v>
      </c>
      <c r="E6139" s="102">
        <v>0</v>
      </c>
    </row>
    <row r="6140" spans="1:5" s="4" customFormat="1" ht="15.75" customHeight="1" x14ac:dyDescent="0.4">
      <c r="A6140" s="1" t="s">
        <v>7422</v>
      </c>
      <c r="B6140" s="1" t="s">
        <v>16610</v>
      </c>
      <c r="C6140" s="1" t="s">
        <v>9</v>
      </c>
      <c r="D6140" s="1" t="s">
        <v>1709</v>
      </c>
      <c r="E6140" s="102">
        <v>0</v>
      </c>
    </row>
    <row r="6141" spans="1:5" s="4" customFormat="1" ht="15.75" customHeight="1" x14ac:dyDescent="0.4">
      <c r="A6141" s="1" t="s">
        <v>7423</v>
      </c>
      <c r="B6141" s="1" t="s">
        <v>16611</v>
      </c>
      <c r="C6141" s="1" t="s">
        <v>9</v>
      </c>
      <c r="D6141" s="1" t="s">
        <v>1999</v>
      </c>
      <c r="E6141" s="102">
        <v>0</v>
      </c>
    </row>
    <row r="6142" spans="1:5" s="4" customFormat="1" ht="15.75" customHeight="1" x14ac:dyDescent="0.4">
      <c r="A6142" s="1" t="s">
        <v>7424</v>
      </c>
      <c r="B6142" s="1" t="s">
        <v>16612</v>
      </c>
      <c r="C6142" s="1" t="s">
        <v>9</v>
      </c>
      <c r="D6142" s="1" t="s">
        <v>13825</v>
      </c>
      <c r="E6142" s="102">
        <v>214421</v>
      </c>
    </row>
    <row r="6143" spans="1:5" s="4" customFormat="1" ht="15.75" customHeight="1" x14ac:dyDescent="0.4">
      <c r="A6143" s="1" t="s">
        <v>7425</v>
      </c>
      <c r="B6143" s="1" t="s">
        <v>16613</v>
      </c>
      <c r="C6143" s="1" t="s">
        <v>9</v>
      </c>
      <c r="D6143" s="1" t="s">
        <v>13825</v>
      </c>
      <c r="E6143" s="102">
        <v>0</v>
      </c>
    </row>
    <row r="6144" spans="1:5" s="4" customFormat="1" ht="15.75" customHeight="1" x14ac:dyDescent="0.4">
      <c r="A6144" s="1" t="s">
        <v>7426</v>
      </c>
      <c r="B6144" s="1" t="s">
        <v>16614</v>
      </c>
      <c r="C6144" s="1" t="s">
        <v>9</v>
      </c>
      <c r="D6144" s="1" t="s">
        <v>1709</v>
      </c>
      <c r="E6144" s="102">
        <v>0</v>
      </c>
    </row>
    <row r="6145" spans="1:5" s="4" customFormat="1" ht="15.75" customHeight="1" x14ac:dyDescent="0.4">
      <c r="A6145" s="1" t="s">
        <v>7427</v>
      </c>
      <c r="B6145" s="1" t="s">
        <v>16615</v>
      </c>
      <c r="C6145" s="1" t="s">
        <v>9</v>
      </c>
      <c r="D6145" s="1" t="s">
        <v>1999</v>
      </c>
      <c r="E6145" s="102">
        <v>0</v>
      </c>
    </row>
    <row r="6146" spans="1:5" s="4" customFormat="1" ht="15.75" customHeight="1" x14ac:dyDescent="0.4">
      <c r="A6146" s="1" t="s">
        <v>7428</v>
      </c>
      <c r="B6146" s="1" t="s">
        <v>16616</v>
      </c>
      <c r="C6146" s="1" t="s">
        <v>9</v>
      </c>
      <c r="D6146" s="1" t="s">
        <v>1709</v>
      </c>
      <c r="E6146" s="102">
        <v>0</v>
      </c>
    </row>
    <row r="6147" spans="1:5" s="4" customFormat="1" ht="15.75" customHeight="1" x14ac:dyDescent="0.4">
      <c r="A6147" s="1" t="s">
        <v>7429</v>
      </c>
      <c r="B6147" s="1" t="s">
        <v>16617</v>
      </c>
      <c r="C6147" s="1" t="s">
        <v>9</v>
      </c>
      <c r="D6147" s="1" t="s">
        <v>26</v>
      </c>
      <c r="E6147" s="102">
        <v>49101</v>
      </c>
    </row>
    <row r="6148" spans="1:5" s="4" customFormat="1" ht="15.75" customHeight="1" x14ac:dyDescent="0.4">
      <c r="A6148" s="1" t="s">
        <v>7430</v>
      </c>
      <c r="B6148" s="1" t="s">
        <v>16618</v>
      </c>
      <c r="C6148" s="1" t="s">
        <v>11429</v>
      </c>
      <c r="D6148" s="1" t="s">
        <v>19</v>
      </c>
      <c r="E6148" s="102">
        <v>0</v>
      </c>
    </row>
    <row r="6149" spans="1:5" s="4" customFormat="1" ht="15.75" customHeight="1" x14ac:dyDescent="0.4">
      <c r="A6149" s="1" t="s">
        <v>7432</v>
      </c>
      <c r="B6149" s="1" t="s">
        <v>16620</v>
      </c>
      <c r="C6149" s="1" t="s">
        <v>11429</v>
      </c>
      <c r="D6149" s="1" t="s">
        <v>4793</v>
      </c>
      <c r="E6149" s="102">
        <v>0</v>
      </c>
    </row>
    <row r="6150" spans="1:5" s="4" customFormat="1" ht="15.75" customHeight="1" x14ac:dyDescent="0.4">
      <c r="A6150" s="1" t="s">
        <v>7433</v>
      </c>
      <c r="B6150" s="1" t="s">
        <v>16621</v>
      </c>
      <c r="C6150" s="1" t="s">
        <v>9</v>
      </c>
      <c r="D6150" s="1" t="s">
        <v>1709</v>
      </c>
      <c r="E6150" s="102">
        <v>0</v>
      </c>
    </row>
    <row r="6151" spans="1:5" s="4" customFormat="1" ht="15.75" customHeight="1" x14ac:dyDescent="0.4">
      <c r="A6151" s="1" t="s">
        <v>7434</v>
      </c>
      <c r="B6151" s="1" t="s">
        <v>19368</v>
      </c>
      <c r="C6151" s="1" t="s">
        <v>7</v>
      </c>
      <c r="D6151" s="1" t="s">
        <v>2117</v>
      </c>
      <c r="E6151" s="102">
        <v>314373</v>
      </c>
    </row>
    <row r="6152" spans="1:5" s="4" customFormat="1" ht="15.75" customHeight="1" x14ac:dyDescent="0.4">
      <c r="A6152" s="1" t="s">
        <v>7435</v>
      </c>
      <c r="B6152" s="1" t="s">
        <v>16622</v>
      </c>
      <c r="C6152" s="1" t="s">
        <v>9</v>
      </c>
      <c r="D6152" s="1" t="s">
        <v>1709</v>
      </c>
      <c r="E6152" s="102">
        <v>119660</v>
      </c>
    </row>
    <row r="6153" spans="1:5" s="4" customFormat="1" ht="15.75" customHeight="1" x14ac:dyDescent="0.4">
      <c r="A6153" s="1" t="s">
        <v>7436</v>
      </c>
      <c r="B6153" s="1" t="s">
        <v>16623</v>
      </c>
      <c r="C6153" s="1" t="s">
        <v>9</v>
      </c>
      <c r="D6153" s="1" t="s">
        <v>1709</v>
      </c>
      <c r="E6153" s="102">
        <v>296</v>
      </c>
    </row>
    <row r="6154" spans="1:5" s="4" customFormat="1" ht="15.75" customHeight="1" x14ac:dyDescent="0.4">
      <c r="A6154" s="1" t="s">
        <v>7437</v>
      </c>
      <c r="B6154" s="1" t="s">
        <v>16624</v>
      </c>
      <c r="C6154" s="1" t="s">
        <v>9</v>
      </c>
      <c r="D6154" s="1" t="s">
        <v>13825</v>
      </c>
      <c r="E6154" s="102">
        <v>281349</v>
      </c>
    </row>
    <row r="6155" spans="1:5" s="4" customFormat="1" ht="15.75" customHeight="1" x14ac:dyDescent="0.4">
      <c r="A6155" s="1" t="s">
        <v>7438</v>
      </c>
      <c r="B6155" s="1" t="s">
        <v>16625</v>
      </c>
      <c r="C6155" s="1" t="s">
        <v>9</v>
      </c>
      <c r="D6155" s="1" t="s">
        <v>1709</v>
      </c>
      <c r="E6155" s="102">
        <v>27615</v>
      </c>
    </row>
    <row r="6156" spans="1:5" s="4" customFormat="1" ht="15.75" customHeight="1" x14ac:dyDescent="0.4">
      <c r="A6156" s="1" t="s">
        <v>7439</v>
      </c>
      <c r="B6156" s="1" t="s">
        <v>16626</v>
      </c>
      <c r="C6156" s="1" t="s">
        <v>6</v>
      </c>
      <c r="D6156" s="1" t="s">
        <v>1709</v>
      </c>
      <c r="E6156" s="102">
        <v>75000</v>
      </c>
    </row>
    <row r="6157" spans="1:5" s="4" customFormat="1" ht="15.75" customHeight="1" x14ac:dyDescent="0.4">
      <c r="A6157" s="1" t="s">
        <v>7440</v>
      </c>
      <c r="B6157" s="1" t="s">
        <v>16627</v>
      </c>
      <c r="C6157" s="1" t="s">
        <v>9</v>
      </c>
      <c r="D6157" s="1" t="s">
        <v>1709</v>
      </c>
      <c r="E6157" s="102">
        <v>0</v>
      </c>
    </row>
    <row r="6158" spans="1:5" s="4" customFormat="1" ht="15.75" customHeight="1" x14ac:dyDescent="0.4">
      <c r="A6158" s="1" t="s">
        <v>7441</v>
      </c>
      <c r="B6158" s="1" t="s">
        <v>16628</v>
      </c>
      <c r="C6158" s="1" t="s">
        <v>6</v>
      </c>
      <c r="D6158" s="1" t="s">
        <v>19</v>
      </c>
      <c r="E6158" s="102">
        <v>0</v>
      </c>
    </row>
    <row r="6159" spans="1:5" s="4" customFormat="1" ht="15.75" customHeight="1" x14ac:dyDescent="0.4">
      <c r="A6159" s="1" t="s">
        <v>7443</v>
      </c>
      <c r="B6159" s="1" t="s">
        <v>16630</v>
      </c>
      <c r="C6159" s="1" t="s">
        <v>9</v>
      </c>
      <c r="D6159" s="1" t="s">
        <v>1999</v>
      </c>
      <c r="E6159" s="102">
        <v>0</v>
      </c>
    </row>
    <row r="6160" spans="1:5" s="4" customFormat="1" ht="15.75" customHeight="1" x14ac:dyDescent="0.4">
      <c r="A6160" s="1" t="s">
        <v>7444</v>
      </c>
      <c r="B6160" s="1" t="s">
        <v>16631</v>
      </c>
      <c r="C6160" s="1" t="s">
        <v>9</v>
      </c>
      <c r="D6160" s="1" t="s">
        <v>5066</v>
      </c>
      <c r="E6160" s="102">
        <v>0</v>
      </c>
    </row>
    <row r="6161" spans="1:5" s="4" customFormat="1" ht="15.75" customHeight="1" x14ac:dyDescent="0.4">
      <c r="A6161" s="1" t="s">
        <v>7445</v>
      </c>
      <c r="B6161" s="1" t="s">
        <v>16632</v>
      </c>
      <c r="C6161" s="1" t="s">
        <v>11</v>
      </c>
      <c r="D6161" s="1" t="s">
        <v>1999</v>
      </c>
      <c r="E6161" s="102">
        <v>3398</v>
      </c>
    </row>
    <row r="6162" spans="1:5" s="4" customFormat="1" ht="15.75" customHeight="1" x14ac:dyDescent="0.4">
      <c r="A6162" s="1" t="s">
        <v>7446</v>
      </c>
      <c r="B6162" s="1" t="s">
        <v>490</v>
      </c>
      <c r="C6162" s="1" t="s">
        <v>11429</v>
      </c>
      <c r="D6162" s="1" t="s">
        <v>19</v>
      </c>
      <c r="E6162" s="102">
        <v>22943</v>
      </c>
    </row>
    <row r="6163" spans="1:5" s="4" customFormat="1" ht="15.75" customHeight="1" x14ac:dyDescent="0.4">
      <c r="A6163" s="1" t="s">
        <v>7447</v>
      </c>
      <c r="B6163" s="1" t="s">
        <v>16633</v>
      </c>
      <c r="C6163" s="1" t="s">
        <v>9</v>
      </c>
      <c r="D6163" s="1" t="s">
        <v>1999</v>
      </c>
      <c r="E6163" s="102">
        <v>0</v>
      </c>
    </row>
    <row r="6164" spans="1:5" s="4" customFormat="1" ht="15.75" customHeight="1" x14ac:dyDescent="0.4">
      <c r="A6164" s="1" t="s">
        <v>7448</v>
      </c>
      <c r="B6164" s="1" t="s">
        <v>16634</v>
      </c>
      <c r="C6164" s="1" t="s">
        <v>6</v>
      </c>
      <c r="D6164" s="1" t="s">
        <v>1999</v>
      </c>
      <c r="E6164" s="102">
        <v>578898</v>
      </c>
    </row>
    <row r="6165" spans="1:5" s="4" customFormat="1" ht="15.75" customHeight="1" x14ac:dyDescent="0.4">
      <c r="A6165" s="1" t="s">
        <v>7449</v>
      </c>
      <c r="B6165" s="1" t="s">
        <v>19757</v>
      </c>
      <c r="C6165" s="1" t="s">
        <v>7</v>
      </c>
      <c r="D6165" s="1" t="s">
        <v>2109</v>
      </c>
      <c r="E6165" s="102">
        <v>20146</v>
      </c>
    </row>
    <row r="6166" spans="1:5" s="4" customFormat="1" ht="15.75" customHeight="1" x14ac:dyDescent="0.4">
      <c r="A6166" s="1" t="s">
        <v>7450</v>
      </c>
      <c r="B6166" s="1" t="s">
        <v>16635</v>
      </c>
      <c r="C6166" s="1" t="s">
        <v>9</v>
      </c>
      <c r="D6166" s="1" t="s">
        <v>13825</v>
      </c>
      <c r="E6166" s="102">
        <v>42180</v>
      </c>
    </row>
    <row r="6167" spans="1:5" s="4" customFormat="1" ht="15.75" customHeight="1" x14ac:dyDescent="0.4">
      <c r="A6167" s="1" t="s">
        <v>7451</v>
      </c>
      <c r="B6167" s="1" t="s">
        <v>16636</v>
      </c>
      <c r="C6167" s="1" t="s">
        <v>9</v>
      </c>
      <c r="D6167" s="1" t="s">
        <v>13825</v>
      </c>
      <c r="E6167" s="102">
        <v>0</v>
      </c>
    </row>
    <row r="6168" spans="1:5" s="4" customFormat="1" ht="15.75" customHeight="1" x14ac:dyDescent="0.4">
      <c r="A6168" s="1" t="s">
        <v>7452</v>
      </c>
      <c r="B6168" s="1" t="s">
        <v>16637</v>
      </c>
      <c r="C6168" s="1" t="s">
        <v>9</v>
      </c>
      <c r="D6168" s="1" t="s">
        <v>1709</v>
      </c>
      <c r="E6168" s="102">
        <v>0</v>
      </c>
    </row>
    <row r="6169" spans="1:5" s="4" customFormat="1" ht="15.75" customHeight="1" x14ac:dyDescent="0.4">
      <c r="A6169" s="1" t="s">
        <v>7454</v>
      </c>
      <c r="B6169" s="1" t="s">
        <v>16639</v>
      </c>
      <c r="C6169" s="1" t="s">
        <v>9</v>
      </c>
      <c r="D6169" s="1" t="s">
        <v>17087</v>
      </c>
      <c r="E6169" s="102">
        <v>0</v>
      </c>
    </row>
    <row r="6170" spans="1:5" s="4" customFormat="1" ht="15.75" customHeight="1" x14ac:dyDescent="0.4">
      <c r="A6170" s="1" t="s">
        <v>7455</v>
      </c>
      <c r="B6170" s="1" t="s">
        <v>16640</v>
      </c>
      <c r="C6170" s="1" t="s">
        <v>9</v>
      </c>
      <c r="D6170" s="1" t="s">
        <v>1709</v>
      </c>
      <c r="E6170" s="102">
        <v>0</v>
      </c>
    </row>
    <row r="6171" spans="1:5" s="4" customFormat="1" ht="15.75" customHeight="1" x14ac:dyDescent="0.4">
      <c r="A6171" s="1" t="s">
        <v>7456</v>
      </c>
      <c r="B6171" s="1" t="s">
        <v>16641</v>
      </c>
      <c r="C6171" s="1" t="s">
        <v>9</v>
      </c>
      <c r="D6171" s="1" t="s">
        <v>13825</v>
      </c>
      <c r="E6171" s="102">
        <v>8816</v>
      </c>
    </row>
    <row r="6172" spans="1:5" s="4" customFormat="1" ht="15.75" customHeight="1" x14ac:dyDescent="0.4">
      <c r="A6172" s="1" t="s">
        <v>7457</v>
      </c>
      <c r="B6172" s="1" t="s">
        <v>16642</v>
      </c>
      <c r="C6172" s="1" t="s">
        <v>9</v>
      </c>
      <c r="D6172" s="1" t="s">
        <v>13825</v>
      </c>
      <c r="E6172" s="102">
        <v>7251</v>
      </c>
    </row>
    <row r="6173" spans="1:5" s="4" customFormat="1" ht="15.75" customHeight="1" x14ac:dyDescent="0.4">
      <c r="A6173" s="1" t="s">
        <v>7458</v>
      </c>
      <c r="B6173" s="1" t="s">
        <v>16643</v>
      </c>
      <c r="C6173" s="1" t="s">
        <v>9</v>
      </c>
      <c r="D6173" s="1" t="s">
        <v>1709</v>
      </c>
      <c r="E6173" s="102">
        <v>1300</v>
      </c>
    </row>
    <row r="6174" spans="1:5" s="4" customFormat="1" ht="15.75" customHeight="1" x14ac:dyDescent="0.4">
      <c r="A6174" s="1" t="s">
        <v>7459</v>
      </c>
      <c r="B6174" s="1" t="s">
        <v>16644</v>
      </c>
      <c r="C6174" s="1" t="s">
        <v>11</v>
      </c>
      <c r="D6174" s="1" t="s">
        <v>2432</v>
      </c>
      <c r="E6174" s="102">
        <v>0</v>
      </c>
    </row>
    <row r="6175" spans="1:5" s="4" customFormat="1" ht="15.75" customHeight="1" x14ac:dyDescent="0.4">
      <c r="A6175" s="1" t="s">
        <v>7460</v>
      </c>
      <c r="B6175" s="1" t="s">
        <v>16645</v>
      </c>
      <c r="C6175" s="1" t="s">
        <v>9</v>
      </c>
      <c r="D6175" s="1" t="s">
        <v>26</v>
      </c>
      <c r="E6175" s="102">
        <v>38749</v>
      </c>
    </row>
    <row r="6176" spans="1:5" s="4" customFormat="1" ht="15.75" customHeight="1" x14ac:dyDescent="0.4">
      <c r="A6176" s="1" t="s">
        <v>7461</v>
      </c>
      <c r="B6176" s="1" t="s">
        <v>16646</v>
      </c>
      <c r="C6176" s="1" t="s">
        <v>7</v>
      </c>
      <c r="D6176" s="1" t="s">
        <v>3031</v>
      </c>
      <c r="E6176" s="102">
        <v>4810</v>
      </c>
    </row>
    <row r="6177" spans="1:5" s="4" customFormat="1" ht="15.75" customHeight="1" x14ac:dyDescent="0.4">
      <c r="A6177" s="1" t="s">
        <v>7462</v>
      </c>
      <c r="B6177" s="1" t="s">
        <v>16647</v>
      </c>
      <c r="C6177" s="1" t="s">
        <v>9</v>
      </c>
      <c r="D6177" s="1" t="s">
        <v>1999</v>
      </c>
      <c r="E6177" s="102">
        <v>0</v>
      </c>
    </row>
    <row r="6178" spans="1:5" s="4" customFormat="1" ht="15.75" customHeight="1" x14ac:dyDescent="0.4">
      <c r="A6178" s="1" t="s">
        <v>7463</v>
      </c>
      <c r="B6178" s="1" t="s">
        <v>16648</v>
      </c>
      <c r="C6178" s="1" t="s">
        <v>9</v>
      </c>
      <c r="D6178" s="1" t="s">
        <v>17087</v>
      </c>
      <c r="E6178" s="102">
        <v>2631</v>
      </c>
    </row>
    <row r="6179" spans="1:5" s="4" customFormat="1" ht="15.75" customHeight="1" x14ac:dyDescent="0.4">
      <c r="A6179" s="1" t="s">
        <v>7465</v>
      </c>
      <c r="B6179" s="1" t="s">
        <v>16650</v>
      </c>
      <c r="C6179" s="1" t="s">
        <v>9</v>
      </c>
      <c r="D6179" s="1" t="s">
        <v>1709</v>
      </c>
      <c r="E6179" s="102">
        <v>0</v>
      </c>
    </row>
    <row r="6180" spans="1:5" s="4" customFormat="1" ht="15.75" customHeight="1" x14ac:dyDescent="0.4">
      <c r="A6180" s="1" t="s">
        <v>7466</v>
      </c>
      <c r="B6180" s="1" t="s">
        <v>16651</v>
      </c>
      <c r="C6180" s="1" t="s">
        <v>9</v>
      </c>
      <c r="D6180" s="1" t="s">
        <v>2990</v>
      </c>
      <c r="E6180" s="102">
        <v>100</v>
      </c>
    </row>
    <row r="6181" spans="1:5" s="4" customFormat="1" ht="15.75" customHeight="1" x14ac:dyDescent="0.4">
      <c r="A6181" s="1" t="s">
        <v>7467</v>
      </c>
      <c r="B6181" s="1" t="s">
        <v>16652</v>
      </c>
      <c r="C6181" s="1" t="s">
        <v>9</v>
      </c>
      <c r="D6181" s="1" t="s">
        <v>1709</v>
      </c>
      <c r="E6181" s="102">
        <v>0</v>
      </c>
    </row>
    <row r="6182" spans="1:5" s="4" customFormat="1" ht="15.75" customHeight="1" x14ac:dyDescent="0.4">
      <c r="A6182" s="1" t="s">
        <v>7468</v>
      </c>
      <c r="B6182" s="1" t="s">
        <v>16653</v>
      </c>
      <c r="C6182" s="1" t="s">
        <v>9</v>
      </c>
      <c r="D6182" s="1" t="s">
        <v>1709</v>
      </c>
      <c r="E6182" s="102">
        <v>0</v>
      </c>
    </row>
    <row r="6183" spans="1:5" s="4" customFormat="1" ht="15.75" customHeight="1" x14ac:dyDescent="0.4">
      <c r="A6183" s="1" t="s">
        <v>7469</v>
      </c>
      <c r="B6183" s="1" t="s">
        <v>16654</v>
      </c>
      <c r="C6183" s="1" t="s">
        <v>7</v>
      </c>
      <c r="D6183" s="1" t="s">
        <v>2117</v>
      </c>
      <c r="E6183" s="102">
        <v>50</v>
      </c>
    </row>
    <row r="6184" spans="1:5" s="4" customFormat="1" ht="15.75" customHeight="1" x14ac:dyDescent="0.4">
      <c r="A6184" s="1" t="s">
        <v>7470</v>
      </c>
      <c r="B6184" s="1" t="s">
        <v>16655</v>
      </c>
      <c r="C6184" s="1" t="s">
        <v>7</v>
      </c>
      <c r="D6184" s="1" t="s">
        <v>2117</v>
      </c>
      <c r="E6184" s="102">
        <v>0</v>
      </c>
    </row>
    <row r="6185" spans="1:5" s="4" customFormat="1" ht="15.75" customHeight="1" x14ac:dyDescent="0.4">
      <c r="A6185" s="1" t="s">
        <v>7471</v>
      </c>
      <c r="B6185" s="1" t="s">
        <v>16656</v>
      </c>
      <c r="C6185" s="1" t="s">
        <v>7</v>
      </c>
      <c r="D6185" s="1" t="s">
        <v>2117</v>
      </c>
      <c r="E6185" s="102">
        <v>0</v>
      </c>
    </row>
    <row r="6186" spans="1:5" s="4" customFormat="1" ht="15.75" customHeight="1" x14ac:dyDescent="0.4">
      <c r="A6186" s="1" t="s">
        <v>7472</v>
      </c>
      <c r="B6186" s="1" t="s">
        <v>16657</v>
      </c>
      <c r="C6186" s="1" t="s">
        <v>7</v>
      </c>
      <c r="D6186" s="1" t="s">
        <v>2117</v>
      </c>
      <c r="E6186" s="102">
        <v>0</v>
      </c>
    </row>
    <row r="6187" spans="1:5" s="4" customFormat="1" ht="15.75" customHeight="1" x14ac:dyDescent="0.4">
      <c r="A6187" s="1" t="s">
        <v>7473</v>
      </c>
      <c r="B6187" s="1" t="s">
        <v>16658</v>
      </c>
      <c r="C6187" s="1" t="s">
        <v>9</v>
      </c>
      <c r="D6187" s="1" t="s">
        <v>13825</v>
      </c>
      <c r="E6187" s="102">
        <v>91770</v>
      </c>
    </row>
    <row r="6188" spans="1:5" s="4" customFormat="1" ht="15.75" customHeight="1" x14ac:dyDescent="0.4">
      <c r="A6188" s="1" t="s">
        <v>7474</v>
      </c>
      <c r="B6188" s="1" t="s">
        <v>16659</v>
      </c>
      <c r="C6188" s="1" t="s">
        <v>9</v>
      </c>
      <c r="D6188" s="1" t="s">
        <v>1709</v>
      </c>
      <c r="E6188" s="102">
        <v>0</v>
      </c>
    </row>
    <row r="6189" spans="1:5" s="4" customFormat="1" ht="15.75" customHeight="1" x14ac:dyDescent="0.4">
      <c r="A6189" s="1" t="s">
        <v>7477</v>
      </c>
      <c r="B6189" s="1" t="s">
        <v>16661</v>
      </c>
      <c r="C6189" s="1" t="s">
        <v>9</v>
      </c>
      <c r="D6189" s="1" t="s">
        <v>5195</v>
      </c>
      <c r="E6189" s="102">
        <v>2977</v>
      </c>
    </row>
    <row r="6190" spans="1:5" s="4" customFormat="1" ht="15.75" customHeight="1" x14ac:dyDescent="0.4">
      <c r="A6190" s="1" t="s">
        <v>7478</v>
      </c>
      <c r="B6190" s="1" t="s">
        <v>16662</v>
      </c>
      <c r="C6190" s="1" t="s">
        <v>9</v>
      </c>
      <c r="D6190" s="1" t="s">
        <v>1709</v>
      </c>
      <c r="E6190" s="102">
        <v>10233</v>
      </c>
    </row>
    <row r="6191" spans="1:5" s="4" customFormat="1" ht="15.75" customHeight="1" x14ac:dyDescent="0.4">
      <c r="A6191" s="1" t="s">
        <v>7479</v>
      </c>
      <c r="B6191" s="1" t="s">
        <v>16663</v>
      </c>
      <c r="C6191" s="1" t="s">
        <v>9</v>
      </c>
      <c r="D6191" s="1" t="s">
        <v>26</v>
      </c>
      <c r="E6191" s="102">
        <v>61022</v>
      </c>
    </row>
    <row r="6192" spans="1:5" s="4" customFormat="1" ht="15.75" customHeight="1" x14ac:dyDescent="0.4">
      <c r="A6192" s="1" t="s">
        <v>7480</v>
      </c>
      <c r="B6192" s="1" t="s">
        <v>16664</v>
      </c>
      <c r="C6192" s="1" t="s">
        <v>9</v>
      </c>
      <c r="D6192" s="1" t="s">
        <v>13825</v>
      </c>
      <c r="E6192" s="102">
        <v>30915</v>
      </c>
    </row>
    <row r="6193" spans="1:5" s="4" customFormat="1" ht="15.75" customHeight="1" x14ac:dyDescent="0.4">
      <c r="A6193" s="1" t="s">
        <v>7481</v>
      </c>
      <c r="B6193" s="1" t="s">
        <v>16665</v>
      </c>
      <c r="C6193" s="1" t="s">
        <v>9</v>
      </c>
      <c r="D6193" s="1" t="s">
        <v>1709</v>
      </c>
      <c r="E6193" s="102">
        <v>468</v>
      </c>
    </row>
    <row r="6194" spans="1:5" s="4" customFormat="1" ht="15.75" customHeight="1" x14ac:dyDescent="0.4">
      <c r="A6194" s="1" t="s">
        <v>7482</v>
      </c>
      <c r="B6194" s="1" t="s">
        <v>16666</v>
      </c>
      <c r="C6194" s="1" t="s">
        <v>7</v>
      </c>
      <c r="D6194" s="1" t="s">
        <v>3031</v>
      </c>
      <c r="E6194" s="102">
        <v>0</v>
      </c>
    </row>
    <row r="6195" spans="1:5" s="4" customFormat="1" ht="15.75" customHeight="1" x14ac:dyDescent="0.4">
      <c r="A6195" s="1" t="s">
        <v>7483</v>
      </c>
      <c r="B6195" s="1" t="s">
        <v>16667</v>
      </c>
      <c r="C6195" s="1" t="s">
        <v>11</v>
      </c>
      <c r="D6195" s="1" t="s">
        <v>3463</v>
      </c>
      <c r="E6195" s="102">
        <v>0</v>
      </c>
    </row>
    <row r="6196" spans="1:5" s="4" customFormat="1" ht="15.75" customHeight="1" x14ac:dyDescent="0.4">
      <c r="A6196" s="1" t="s">
        <v>7484</v>
      </c>
      <c r="B6196" s="1" t="s">
        <v>16668</v>
      </c>
      <c r="C6196" s="1" t="s">
        <v>7</v>
      </c>
      <c r="D6196" s="1" t="s">
        <v>653</v>
      </c>
      <c r="E6196" s="102">
        <v>380338</v>
      </c>
    </row>
    <row r="6197" spans="1:5" s="4" customFormat="1" ht="15.75" customHeight="1" x14ac:dyDescent="0.4">
      <c r="A6197" s="1" t="s">
        <v>7485</v>
      </c>
      <c r="B6197" s="1" t="s">
        <v>16669</v>
      </c>
      <c r="C6197" s="1" t="s">
        <v>9</v>
      </c>
      <c r="D6197" s="1" t="s">
        <v>1709</v>
      </c>
      <c r="E6197" s="102">
        <v>94356</v>
      </c>
    </row>
    <row r="6198" spans="1:5" s="4" customFormat="1" ht="15.75" customHeight="1" x14ac:dyDescent="0.4">
      <c r="A6198" s="1" t="s">
        <v>7486</v>
      </c>
      <c r="B6198" s="1" t="s">
        <v>16670</v>
      </c>
      <c r="C6198" s="1" t="s">
        <v>9</v>
      </c>
      <c r="D6198" s="1" t="s">
        <v>1999</v>
      </c>
      <c r="E6198" s="102">
        <v>455</v>
      </c>
    </row>
    <row r="6199" spans="1:5" s="4" customFormat="1" ht="15.75" customHeight="1" x14ac:dyDescent="0.4">
      <c r="A6199" s="1" t="s">
        <v>7488</v>
      </c>
      <c r="B6199" s="1" t="s">
        <v>16671</v>
      </c>
      <c r="C6199" s="1" t="s">
        <v>9</v>
      </c>
      <c r="D6199" s="1" t="s">
        <v>1709</v>
      </c>
      <c r="E6199" s="102">
        <v>0</v>
      </c>
    </row>
    <row r="6200" spans="1:5" s="4" customFormat="1" ht="15.75" customHeight="1" x14ac:dyDescent="0.4">
      <c r="A6200" s="1" t="s">
        <v>7489</v>
      </c>
      <c r="B6200" s="1" t="s">
        <v>16672</v>
      </c>
      <c r="C6200" s="1" t="s">
        <v>9</v>
      </c>
      <c r="D6200" s="1" t="s">
        <v>1709</v>
      </c>
      <c r="E6200" s="102">
        <v>0</v>
      </c>
    </row>
    <row r="6201" spans="1:5" s="4" customFormat="1" ht="15.75" customHeight="1" x14ac:dyDescent="0.4">
      <c r="A6201" s="1" t="s">
        <v>7490</v>
      </c>
      <c r="B6201" s="1" t="s">
        <v>16673</v>
      </c>
      <c r="C6201" s="1" t="s">
        <v>7</v>
      </c>
      <c r="D6201" s="1" t="s">
        <v>2117</v>
      </c>
      <c r="E6201" s="102">
        <v>9007692</v>
      </c>
    </row>
    <row r="6202" spans="1:5" s="4" customFormat="1" ht="15.75" customHeight="1" x14ac:dyDescent="0.4">
      <c r="A6202" s="1" t="s">
        <v>7491</v>
      </c>
      <c r="B6202" s="1" t="s">
        <v>16674</v>
      </c>
      <c r="C6202" s="1" t="s">
        <v>11429</v>
      </c>
      <c r="D6202" s="1" t="s">
        <v>19</v>
      </c>
      <c r="E6202" s="102">
        <v>0</v>
      </c>
    </row>
    <row r="6203" spans="1:5" s="4" customFormat="1" ht="15.75" customHeight="1" x14ac:dyDescent="0.4">
      <c r="A6203" s="1" t="s">
        <v>7492</v>
      </c>
      <c r="B6203" s="1" t="s">
        <v>16675</v>
      </c>
      <c r="C6203" s="1" t="s">
        <v>11429</v>
      </c>
      <c r="D6203" s="1" t="s">
        <v>1709</v>
      </c>
      <c r="E6203" s="102">
        <v>56319</v>
      </c>
    </row>
    <row r="6204" spans="1:5" s="4" customFormat="1" ht="15.75" customHeight="1" x14ac:dyDescent="0.4">
      <c r="A6204" s="1" t="s">
        <v>7493</v>
      </c>
      <c r="B6204" s="1" t="s">
        <v>16676</v>
      </c>
      <c r="C6204" s="1" t="s">
        <v>9</v>
      </c>
      <c r="D6204" s="1" t="s">
        <v>1709</v>
      </c>
      <c r="E6204" s="102">
        <v>0</v>
      </c>
    </row>
    <row r="6205" spans="1:5" s="4" customFormat="1" ht="15.75" customHeight="1" x14ac:dyDescent="0.4">
      <c r="A6205" s="1" t="s">
        <v>7494</v>
      </c>
      <c r="B6205" s="1" t="s">
        <v>16677</v>
      </c>
      <c r="C6205" s="1" t="s">
        <v>11</v>
      </c>
      <c r="D6205" s="1" t="s">
        <v>1999</v>
      </c>
      <c r="E6205" s="102">
        <v>55861</v>
      </c>
    </row>
    <row r="6206" spans="1:5" s="4" customFormat="1" ht="15.75" customHeight="1" x14ac:dyDescent="0.4">
      <c r="A6206" s="1" t="s">
        <v>7495</v>
      </c>
      <c r="B6206" s="1" t="s">
        <v>16678</v>
      </c>
      <c r="C6206" s="1" t="s">
        <v>9</v>
      </c>
      <c r="D6206" s="1" t="s">
        <v>1709</v>
      </c>
      <c r="E6206" s="102">
        <v>11337</v>
      </c>
    </row>
    <row r="6207" spans="1:5" s="4" customFormat="1" ht="15.75" customHeight="1" x14ac:dyDescent="0.4">
      <c r="A6207" s="1" t="s">
        <v>7496</v>
      </c>
      <c r="B6207" s="1" t="s">
        <v>16679</v>
      </c>
      <c r="C6207" s="1" t="s">
        <v>6</v>
      </c>
      <c r="D6207" s="1" t="s">
        <v>19</v>
      </c>
      <c r="E6207" s="102">
        <v>208124</v>
      </c>
    </row>
    <row r="6208" spans="1:5" s="4" customFormat="1" ht="15.75" customHeight="1" x14ac:dyDescent="0.4">
      <c r="A6208" s="1" t="s">
        <v>7497</v>
      </c>
      <c r="B6208" s="1" t="s">
        <v>16680</v>
      </c>
      <c r="C6208" s="1" t="s">
        <v>9</v>
      </c>
      <c r="D6208" s="1" t="s">
        <v>1709</v>
      </c>
      <c r="E6208" s="102">
        <v>4805</v>
      </c>
    </row>
    <row r="6209" spans="1:5" s="4" customFormat="1" ht="15.75" customHeight="1" x14ac:dyDescent="0.4">
      <c r="A6209" s="1" t="s">
        <v>7499</v>
      </c>
      <c r="B6209" s="1" t="s">
        <v>16682</v>
      </c>
      <c r="C6209" s="1" t="s">
        <v>11429</v>
      </c>
      <c r="D6209" s="1" t="s">
        <v>1709</v>
      </c>
      <c r="E6209" s="102">
        <v>656740</v>
      </c>
    </row>
    <row r="6210" spans="1:5" s="4" customFormat="1" ht="15.75" customHeight="1" x14ac:dyDescent="0.4">
      <c r="A6210" s="1" t="s">
        <v>7500</v>
      </c>
      <c r="B6210" s="1" t="s">
        <v>16683</v>
      </c>
      <c r="C6210" s="1" t="s">
        <v>9</v>
      </c>
      <c r="D6210" s="1" t="s">
        <v>1709</v>
      </c>
      <c r="E6210" s="102">
        <v>17051</v>
      </c>
    </row>
    <row r="6211" spans="1:5" s="4" customFormat="1" ht="15.75" customHeight="1" x14ac:dyDescent="0.4">
      <c r="A6211" s="1" t="s">
        <v>7501</v>
      </c>
      <c r="B6211" s="1" t="s">
        <v>16684</v>
      </c>
      <c r="C6211" s="1" t="s">
        <v>9</v>
      </c>
      <c r="D6211" s="1" t="s">
        <v>1709</v>
      </c>
      <c r="E6211" s="102">
        <v>26142</v>
      </c>
    </row>
    <row r="6212" spans="1:5" s="4" customFormat="1" ht="15.75" customHeight="1" x14ac:dyDescent="0.4">
      <c r="A6212" s="1" t="s">
        <v>7502</v>
      </c>
      <c r="B6212" s="1" t="s">
        <v>16685</v>
      </c>
      <c r="C6212" s="1" t="s">
        <v>9</v>
      </c>
      <c r="D6212" s="1" t="s">
        <v>1709</v>
      </c>
      <c r="E6212" s="102">
        <v>24321</v>
      </c>
    </row>
    <row r="6213" spans="1:5" s="4" customFormat="1" ht="15.75" customHeight="1" x14ac:dyDescent="0.4">
      <c r="A6213" s="1" t="s">
        <v>7503</v>
      </c>
      <c r="B6213" s="1" t="s">
        <v>16686</v>
      </c>
      <c r="C6213" s="1" t="s">
        <v>9</v>
      </c>
      <c r="D6213" s="1" t="s">
        <v>1709</v>
      </c>
      <c r="E6213" s="102">
        <v>0</v>
      </c>
    </row>
    <row r="6214" spans="1:5" s="4" customFormat="1" ht="15.75" customHeight="1" x14ac:dyDescent="0.4">
      <c r="A6214" s="1" t="s">
        <v>7504</v>
      </c>
      <c r="B6214" s="1" t="s">
        <v>16687</v>
      </c>
      <c r="C6214" s="1" t="s">
        <v>9</v>
      </c>
      <c r="D6214" s="1" t="s">
        <v>1709</v>
      </c>
      <c r="E6214" s="102">
        <v>0</v>
      </c>
    </row>
    <row r="6215" spans="1:5" s="4" customFormat="1" ht="15.75" customHeight="1" x14ac:dyDescent="0.4">
      <c r="A6215" s="1" t="s">
        <v>7505</v>
      </c>
      <c r="B6215" s="1" t="s">
        <v>16688</v>
      </c>
      <c r="C6215" s="1" t="s">
        <v>9</v>
      </c>
      <c r="D6215" s="1" t="s">
        <v>1709</v>
      </c>
      <c r="E6215" s="102">
        <v>0</v>
      </c>
    </row>
    <row r="6216" spans="1:5" s="4" customFormat="1" ht="15.75" customHeight="1" x14ac:dyDescent="0.4">
      <c r="A6216" s="1" t="s">
        <v>7506</v>
      </c>
      <c r="B6216" s="1" t="s">
        <v>16689</v>
      </c>
      <c r="C6216" s="1" t="s">
        <v>9</v>
      </c>
      <c r="D6216" s="1" t="s">
        <v>1999</v>
      </c>
      <c r="E6216" s="102">
        <v>170</v>
      </c>
    </row>
    <row r="6217" spans="1:5" s="4" customFormat="1" ht="15.75" customHeight="1" x14ac:dyDescent="0.4">
      <c r="A6217" s="1" t="s">
        <v>7507</v>
      </c>
      <c r="B6217" s="1" t="s">
        <v>16690</v>
      </c>
      <c r="C6217" s="1" t="s">
        <v>9</v>
      </c>
      <c r="D6217" s="1" t="s">
        <v>1709</v>
      </c>
      <c r="E6217" s="102">
        <v>0</v>
      </c>
    </row>
    <row r="6218" spans="1:5" s="4" customFormat="1" ht="15.75" customHeight="1" x14ac:dyDescent="0.4">
      <c r="A6218" s="1" t="s">
        <v>7508</v>
      </c>
      <c r="B6218" s="1" t="s">
        <v>16691</v>
      </c>
      <c r="C6218" s="1" t="s">
        <v>8</v>
      </c>
      <c r="D6218" s="1" t="s">
        <v>5195</v>
      </c>
      <c r="E6218" s="102">
        <v>0</v>
      </c>
    </row>
    <row r="6219" spans="1:5" s="4" customFormat="1" ht="15.75" customHeight="1" x14ac:dyDescent="0.4">
      <c r="A6219" s="1" t="s">
        <v>7510</v>
      </c>
      <c r="B6219" s="1" t="s">
        <v>16692</v>
      </c>
      <c r="C6219" s="1" t="s">
        <v>9</v>
      </c>
      <c r="D6219" s="1" t="s">
        <v>1709</v>
      </c>
      <c r="E6219" s="102">
        <v>18740</v>
      </c>
    </row>
    <row r="6220" spans="1:5" s="4" customFormat="1" ht="15.75" customHeight="1" x14ac:dyDescent="0.4">
      <c r="A6220" s="1" t="s">
        <v>7511</v>
      </c>
      <c r="B6220" s="1" t="s">
        <v>16693</v>
      </c>
      <c r="C6220" s="1" t="s">
        <v>9</v>
      </c>
      <c r="D6220" s="1" t="s">
        <v>1709</v>
      </c>
      <c r="E6220" s="102">
        <v>21475</v>
      </c>
    </row>
    <row r="6221" spans="1:5" s="4" customFormat="1" ht="15.75" customHeight="1" x14ac:dyDescent="0.4">
      <c r="A6221" s="1" t="s">
        <v>7512</v>
      </c>
      <c r="B6221" s="1" t="s">
        <v>16694</v>
      </c>
      <c r="C6221" s="1" t="s">
        <v>4</v>
      </c>
      <c r="D6221" s="1" t="s">
        <v>19</v>
      </c>
      <c r="E6221" s="102">
        <v>0</v>
      </c>
    </row>
    <row r="6222" spans="1:5" s="4" customFormat="1" ht="15.75" customHeight="1" x14ac:dyDescent="0.4">
      <c r="A6222" s="1" t="s">
        <v>7513</v>
      </c>
      <c r="B6222" s="1" t="s">
        <v>16695</v>
      </c>
      <c r="C6222" s="1" t="s">
        <v>9</v>
      </c>
      <c r="D6222" s="1" t="s">
        <v>1709</v>
      </c>
      <c r="E6222" s="102">
        <v>18323</v>
      </c>
    </row>
    <row r="6223" spans="1:5" s="4" customFormat="1" ht="15.75" customHeight="1" x14ac:dyDescent="0.4">
      <c r="A6223" s="1" t="s">
        <v>7514</v>
      </c>
      <c r="B6223" s="1" t="s">
        <v>16696</v>
      </c>
      <c r="C6223" s="1" t="s">
        <v>4</v>
      </c>
      <c r="D6223" s="1" t="s">
        <v>19</v>
      </c>
      <c r="E6223" s="102">
        <v>15004</v>
      </c>
    </row>
    <row r="6224" spans="1:5" s="4" customFormat="1" ht="15.75" customHeight="1" x14ac:dyDescent="0.4">
      <c r="A6224" s="1" t="s">
        <v>7515</v>
      </c>
      <c r="B6224" s="1" t="s">
        <v>16697</v>
      </c>
      <c r="C6224" s="1" t="s">
        <v>9</v>
      </c>
      <c r="D6224" s="1" t="s">
        <v>17087</v>
      </c>
      <c r="E6224" s="102">
        <v>10393</v>
      </c>
    </row>
    <row r="6225" spans="1:5" s="4" customFormat="1" ht="15.75" customHeight="1" x14ac:dyDescent="0.4">
      <c r="A6225" s="1" t="s">
        <v>7516</v>
      </c>
      <c r="B6225" s="1" t="s">
        <v>16698</v>
      </c>
      <c r="C6225" s="1" t="s">
        <v>9</v>
      </c>
      <c r="D6225" s="1" t="s">
        <v>1709</v>
      </c>
      <c r="E6225" s="102">
        <v>18456</v>
      </c>
    </row>
    <row r="6226" spans="1:5" s="4" customFormat="1" ht="15.75" customHeight="1" x14ac:dyDescent="0.4">
      <c r="A6226" s="1" t="s">
        <v>7517</v>
      </c>
      <c r="B6226" s="1" t="s">
        <v>16699</v>
      </c>
      <c r="C6226" s="1" t="s">
        <v>9</v>
      </c>
      <c r="D6226" s="1" t="s">
        <v>1709</v>
      </c>
      <c r="E6226" s="102">
        <v>44080</v>
      </c>
    </row>
    <row r="6227" spans="1:5" s="4" customFormat="1" ht="15.75" customHeight="1" x14ac:dyDescent="0.4">
      <c r="A6227" s="1" t="s">
        <v>7518</v>
      </c>
      <c r="B6227" s="1" t="s">
        <v>16700</v>
      </c>
      <c r="C6227" s="1" t="s">
        <v>11</v>
      </c>
      <c r="D6227" s="1" t="s">
        <v>19</v>
      </c>
      <c r="E6227" s="102">
        <v>91871</v>
      </c>
    </row>
    <row r="6228" spans="1:5" s="4" customFormat="1" ht="15.75" customHeight="1" x14ac:dyDescent="0.4">
      <c r="A6228" s="1" t="s">
        <v>7519</v>
      </c>
      <c r="B6228" s="1" t="s">
        <v>16701</v>
      </c>
      <c r="C6228" s="1" t="s">
        <v>9</v>
      </c>
      <c r="D6228" s="1" t="s">
        <v>1709</v>
      </c>
      <c r="E6228" s="102">
        <v>18915</v>
      </c>
    </row>
    <row r="6229" spans="1:5" s="4" customFormat="1" ht="15.75" customHeight="1" x14ac:dyDescent="0.4">
      <c r="A6229" s="1" t="s">
        <v>7521</v>
      </c>
      <c r="B6229" s="1" t="s">
        <v>16703</v>
      </c>
      <c r="C6229" s="1" t="s">
        <v>11</v>
      </c>
      <c r="D6229" s="1" t="s">
        <v>19</v>
      </c>
      <c r="E6229" s="102">
        <v>82293</v>
      </c>
    </row>
    <row r="6230" spans="1:5" s="4" customFormat="1" ht="15.75" customHeight="1" x14ac:dyDescent="0.4">
      <c r="A6230" s="1" t="s">
        <v>7522</v>
      </c>
      <c r="B6230" s="1" t="s">
        <v>16704</v>
      </c>
      <c r="C6230" s="1" t="s">
        <v>7</v>
      </c>
      <c r="D6230" s="1" t="s">
        <v>3031</v>
      </c>
      <c r="E6230" s="102">
        <v>2082</v>
      </c>
    </row>
    <row r="6231" spans="1:5" s="4" customFormat="1" ht="15.75" customHeight="1" x14ac:dyDescent="0.4">
      <c r="A6231" s="1" t="s">
        <v>7523</v>
      </c>
      <c r="B6231" s="1" t="s">
        <v>1305</v>
      </c>
      <c r="C6231" s="1" t="s">
        <v>4</v>
      </c>
      <c r="D6231" s="1" t="s">
        <v>19</v>
      </c>
      <c r="E6231" s="102">
        <v>9812</v>
      </c>
    </row>
    <row r="6232" spans="1:5" s="4" customFormat="1" ht="15.75" customHeight="1" x14ac:dyDescent="0.4">
      <c r="A6232" s="1" t="s">
        <v>7524</v>
      </c>
      <c r="B6232" s="1" t="s">
        <v>16705</v>
      </c>
      <c r="C6232" s="1" t="s">
        <v>9</v>
      </c>
      <c r="D6232" s="1" t="s">
        <v>1709</v>
      </c>
      <c r="E6232" s="102">
        <v>1130</v>
      </c>
    </row>
    <row r="6233" spans="1:5" s="4" customFormat="1" ht="15.75" customHeight="1" x14ac:dyDescent="0.4">
      <c r="A6233" s="1" t="s">
        <v>7525</v>
      </c>
      <c r="B6233" s="1" t="s">
        <v>16706</v>
      </c>
      <c r="C6233" s="1" t="s">
        <v>9</v>
      </c>
      <c r="D6233" s="1" t="s">
        <v>1709</v>
      </c>
      <c r="E6233" s="102">
        <v>0</v>
      </c>
    </row>
    <row r="6234" spans="1:5" s="4" customFormat="1" ht="15.75" customHeight="1" x14ac:dyDescent="0.4">
      <c r="A6234" s="1" t="s">
        <v>7526</v>
      </c>
      <c r="B6234" s="1" t="s">
        <v>16707</v>
      </c>
      <c r="C6234" s="1" t="s">
        <v>9</v>
      </c>
      <c r="D6234" s="1" t="s">
        <v>5195</v>
      </c>
      <c r="E6234" s="102">
        <v>0</v>
      </c>
    </row>
    <row r="6235" spans="1:5" s="4" customFormat="1" ht="15.75" customHeight="1" x14ac:dyDescent="0.4">
      <c r="A6235" s="1" t="s">
        <v>7527</v>
      </c>
      <c r="B6235" s="1" t="s">
        <v>16708</v>
      </c>
      <c r="C6235" s="1" t="s">
        <v>10</v>
      </c>
      <c r="D6235" s="1" t="s">
        <v>5195</v>
      </c>
      <c r="E6235" s="102">
        <v>0</v>
      </c>
    </row>
    <row r="6236" spans="1:5" s="4" customFormat="1" ht="15.75" customHeight="1" x14ac:dyDescent="0.4">
      <c r="A6236" s="1" t="s">
        <v>7528</v>
      </c>
      <c r="B6236" s="1" t="s">
        <v>16709</v>
      </c>
      <c r="C6236" s="1" t="s">
        <v>7</v>
      </c>
      <c r="D6236" s="1" t="s">
        <v>5567</v>
      </c>
      <c r="E6236" s="102">
        <v>5707</v>
      </c>
    </row>
    <row r="6237" spans="1:5" s="4" customFormat="1" ht="15.75" customHeight="1" x14ac:dyDescent="0.4">
      <c r="A6237" s="1" t="s">
        <v>7529</v>
      </c>
      <c r="B6237" s="1" t="s">
        <v>16710</v>
      </c>
      <c r="C6237" s="1" t="s">
        <v>11429</v>
      </c>
      <c r="D6237" s="1" t="s">
        <v>19</v>
      </c>
      <c r="E6237" s="102">
        <v>140089</v>
      </c>
    </row>
    <row r="6238" spans="1:5" s="4" customFormat="1" ht="15.75" customHeight="1" x14ac:dyDescent="0.4">
      <c r="A6238" s="1" t="s">
        <v>7530</v>
      </c>
      <c r="B6238" s="1" t="s">
        <v>16711</v>
      </c>
      <c r="C6238" s="1" t="s">
        <v>11429</v>
      </c>
      <c r="D6238" s="1" t="s">
        <v>1999</v>
      </c>
      <c r="E6238" s="102">
        <v>0</v>
      </c>
    </row>
    <row r="6239" spans="1:5" s="4" customFormat="1" ht="15.75" customHeight="1" x14ac:dyDescent="0.4">
      <c r="A6239" s="1" t="s">
        <v>7532</v>
      </c>
      <c r="B6239" s="1" t="s">
        <v>16713</v>
      </c>
      <c r="C6239" s="1" t="s">
        <v>9</v>
      </c>
      <c r="D6239" s="1" t="s">
        <v>1709</v>
      </c>
      <c r="E6239" s="102">
        <v>0</v>
      </c>
    </row>
    <row r="6240" spans="1:5" s="4" customFormat="1" ht="15.75" customHeight="1" x14ac:dyDescent="0.4">
      <c r="A6240" s="1" t="s">
        <v>7533</v>
      </c>
      <c r="B6240" s="1" t="s">
        <v>16714</v>
      </c>
      <c r="C6240" s="1" t="s">
        <v>11</v>
      </c>
      <c r="D6240" s="1" t="s">
        <v>2124</v>
      </c>
      <c r="E6240" s="102">
        <v>0</v>
      </c>
    </row>
    <row r="6241" spans="1:5" s="4" customFormat="1" ht="15.75" customHeight="1" x14ac:dyDescent="0.4">
      <c r="A6241" s="1" t="s">
        <v>7534</v>
      </c>
      <c r="B6241" s="1" t="s">
        <v>16715</v>
      </c>
      <c r="C6241" s="1" t="s">
        <v>9</v>
      </c>
      <c r="D6241" s="1" t="s">
        <v>1999</v>
      </c>
      <c r="E6241" s="102">
        <v>0</v>
      </c>
    </row>
    <row r="6242" spans="1:5" s="4" customFormat="1" ht="15.75" customHeight="1" x14ac:dyDescent="0.4">
      <c r="A6242" s="1" t="s">
        <v>7535</v>
      </c>
      <c r="B6242" s="1" t="s">
        <v>16716</v>
      </c>
      <c r="C6242" s="1" t="s">
        <v>9</v>
      </c>
      <c r="D6242" s="1" t="s">
        <v>1999</v>
      </c>
      <c r="E6242" s="102">
        <v>800677</v>
      </c>
    </row>
    <row r="6243" spans="1:5" s="4" customFormat="1" ht="15.75" customHeight="1" x14ac:dyDescent="0.4">
      <c r="A6243" s="1" t="s">
        <v>7536</v>
      </c>
      <c r="B6243" s="1" t="s">
        <v>16717</v>
      </c>
      <c r="C6243" s="1" t="s">
        <v>9</v>
      </c>
      <c r="D6243" s="1" t="s">
        <v>1709</v>
      </c>
      <c r="E6243" s="102">
        <v>0</v>
      </c>
    </row>
    <row r="6244" spans="1:5" s="4" customFormat="1" ht="15.75" customHeight="1" x14ac:dyDescent="0.4">
      <c r="A6244" s="1" t="s">
        <v>7537</v>
      </c>
      <c r="B6244" s="1" t="s">
        <v>16718</v>
      </c>
      <c r="C6244" s="1" t="s">
        <v>9</v>
      </c>
      <c r="D6244" s="1" t="s">
        <v>1709</v>
      </c>
      <c r="E6244" s="102">
        <v>43840</v>
      </c>
    </row>
    <row r="6245" spans="1:5" s="4" customFormat="1" ht="15.75" customHeight="1" x14ac:dyDescent="0.4">
      <c r="A6245" s="1" t="s">
        <v>7538</v>
      </c>
      <c r="B6245" s="1" t="s">
        <v>16719</v>
      </c>
      <c r="C6245" s="1" t="s">
        <v>9</v>
      </c>
      <c r="D6245" s="1" t="s">
        <v>1999</v>
      </c>
      <c r="E6245" s="102">
        <v>822673</v>
      </c>
    </row>
    <row r="6246" spans="1:5" s="4" customFormat="1" ht="15.75" customHeight="1" x14ac:dyDescent="0.4">
      <c r="A6246" s="1" t="s">
        <v>7539</v>
      </c>
      <c r="B6246" s="1" t="s">
        <v>16720</v>
      </c>
      <c r="C6246" s="1" t="s">
        <v>9</v>
      </c>
      <c r="D6246" s="1" t="s">
        <v>13825</v>
      </c>
      <c r="E6246" s="102">
        <v>37264</v>
      </c>
    </row>
    <row r="6247" spans="1:5" s="4" customFormat="1" ht="15.75" customHeight="1" x14ac:dyDescent="0.4">
      <c r="A6247" s="1" t="s">
        <v>7540</v>
      </c>
      <c r="B6247" s="1" t="s">
        <v>16721</v>
      </c>
      <c r="C6247" s="1" t="s">
        <v>7</v>
      </c>
      <c r="D6247" s="1" t="s">
        <v>1992</v>
      </c>
      <c r="E6247" s="102">
        <v>0</v>
      </c>
    </row>
    <row r="6248" spans="1:5" s="4" customFormat="1" ht="15.75" customHeight="1" x14ac:dyDescent="0.4">
      <c r="A6248" s="1" t="s">
        <v>7541</v>
      </c>
      <c r="B6248" s="1" t="s">
        <v>16722</v>
      </c>
      <c r="C6248" s="1" t="s">
        <v>9</v>
      </c>
      <c r="D6248" s="1" t="s">
        <v>1999</v>
      </c>
      <c r="E6248" s="102">
        <v>34290</v>
      </c>
    </row>
    <row r="6249" spans="1:5" s="4" customFormat="1" ht="15.75" customHeight="1" x14ac:dyDescent="0.4">
      <c r="A6249" s="1" t="s">
        <v>7543</v>
      </c>
      <c r="B6249" s="1" t="s">
        <v>16724</v>
      </c>
      <c r="C6249" s="1" t="s">
        <v>9</v>
      </c>
      <c r="D6249" s="1" t="s">
        <v>1999</v>
      </c>
      <c r="E6249" s="102">
        <v>57936</v>
      </c>
    </row>
    <row r="6250" spans="1:5" s="4" customFormat="1" ht="15.75" customHeight="1" x14ac:dyDescent="0.4">
      <c r="A6250" s="1" t="s">
        <v>7544</v>
      </c>
      <c r="B6250" s="1" t="s">
        <v>16725</v>
      </c>
      <c r="C6250" s="1" t="s">
        <v>9</v>
      </c>
      <c r="D6250" s="1" t="s">
        <v>1709</v>
      </c>
      <c r="E6250" s="102">
        <v>0</v>
      </c>
    </row>
    <row r="6251" spans="1:5" s="4" customFormat="1" ht="15.75" customHeight="1" x14ac:dyDescent="0.4">
      <c r="A6251" s="1" t="s">
        <v>7545</v>
      </c>
      <c r="B6251" s="1" t="s">
        <v>16726</v>
      </c>
      <c r="C6251" s="1" t="s">
        <v>9</v>
      </c>
      <c r="D6251" s="1" t="s">
        <v>1709</v>
      </c>
      <c r="E6251" s="102">
        <v>12662</v>
      </c>
    </row>
    <row r="6252" spans="1:5" s="4" customFormat="1" ht="15.75" customHeight="1" x14ac:dyDescent="0.4">
      <c r="A6252" s="1" t="s">
        <v>7546</v>
      </c>
      <c r="B6252" s="1" t="s">
        <v>16727</v>
      </c>
      <c r="C6252" s="1" t="s">
        <v>9</v>
      </c>
      <c r="D6252" s="1" t="s">
        <v>1709</v>
      </c>
      <c r="E6252" s="102">
        <v>0</v>
      </c>
    </row>
    <row r="6253" spans="1:5" s="4" customFormat="1" ht="15.75" customHeight="1" x14ac:dyDescent="0.4">
      <c r="A6253" s="1" t="s">
        <v>7547</v>
      </c>
      <c r="B6253" s="1" t="s">
        <v>16728</v>
      </c>
      <c r="C6253" s="1" t="s">
        <v>9</v>
      </c>
      <c r="D6253" s="1" t="s">
        <v>1999</v>
      </c>
      <c r="E6253" s="102">
        <v>0</v>
      </c>
    </row>
    <row r="6254" spans="1:5" s="4" customFormat="1" ht="15.75" customHeight="1" x14ac:dyDescent="0.4">
      <c r="A6254" s="1" t="s">
        <v>7548</v>
      </c>
      <c r="B6254" s="1" t="s">
        <v>16729</v>
      </c>
      <c r="C6254" s="1" t="s">
        <v>7</v>
      </c>
      <c r="D6254" s="1" t="s">
        <v>26</v>
      </c>
      <c r="E6254" s="102">
        <v>130848</v>
      </c>
    </row>
    <row r="6255" spans="1:5" s="4" customFormat="1" ht="15.75" customHeight="1" x14ac:dyDescent="0.4">
      <c r="A6255" s="1" t="s">
        <v>7549</v>
      </c>
      <c r="B6255" s="1" t="s">
        <v>16730</v>
      </c>
      <c r="C6255" s="1" t="s">
        <v>9</v>
      </c>
      <c r="D6255" s="1" t="s">
        <v>1999</v>
      </c>
      <c r="E6255" s="102">
        <v>61173</v>
      </c>
    </row>
    <row r="6256" spans="1:5" s="4" customFormat="1" ht="15.75" customHeight="1" x14ac:dyDescent="0.4">
      <c r="A6256" s="1" t="s">
        <v>7550</v>
      </c>
      <c r="B6256" s="1" t="s">
        <v>16731</v>
      </c>
      <c r="C6256" s="1" t="s">
        <v>9</v>
      </c>
      <c r="D6256" s="1" t="s">
        <v>1999</v>
      </c>
      <c r="E6256" s="102">
        <v>10852</v>
      </c>
    </row>
    <row r="6257" spans="1:5" s="4" customFormat="1" ht="15.75" customHeight="1" x14ac:dyDescent="0.4">
      <c r="A6257" s="1" t="s">
        <v>7551</v>
      </c>
      <c r="B6257" s="1" t="s">
        <v>16732</v>
      </c>
      <c r="C6257" s="1" t="s">
        <v>9</v>
      </c>
      <c r="D6257" s="1" t="s">
        <v>13825</v>
      </c>
      <c r="E6257" s="102">
        <v>0</v>
      </c>
    </row>
    <row r="6258" spans="1:5" s="4" customFormat="1" ht="15.75" customHeight="1" x14ac:dyDescent="0.4">
      <c r="A6258" s="1" t="s">
        <v>7552</v>
      </c>
      <c r="B6258" s="1" t="s">
        <v>16733</v>
      </c>
      <c r="C6258" s="1" t="s">
        <v>9</v>
      </c>
      <c r="D6258" s="1" t="s">
        <v>1709</v>
      </c>
      <c r="E6258" s="102">
        <v>366291</v>
      </c>
    </row>
    <row r="6259" spans="1:5" s="4" customFormat="1" ht="15.75" customHeight="1" x14ac:dyDescent="0.4">
      <c r="A6259" s="1" t="s">
        <v>7554</v>
      </c>
      <c r="B6259" s="1" t="s">
        <v>16735</v>
      </c>
      <c r="C6259" s="1" t="s">
        <v>9</v>
      </c>
      <c r="D6259" s="1" t="s">
        <v>1999</v>
      </c>
      <c r="E6259" s="102">
        <v>113530</v>
      </c>
    </row>
    <row r="6260" spans="1:5" s="4" customFormat="1" ht="15.75" customHeight="1" x14ac:dyDescent="0.4">
      <c r="A6260" s="1" t="s">
        <v>7555</v>
      </c>
      <c r="B6260" s="1" t="s">
        <v>16736</v>
      </c>
      <c r="C6260" s="1" t="s">
        <v>9</v>
      </c>
      <c r="D6260" s="1" t="s">
        <v>1709</v>
      </c>
      <c r="E6260" s="102">
        <v>30895</v>
      </c>
    </row>
    <row r="6261" spans="1:5" s="4" customFormat="1" ht="15.75" customHeight="1" x14ac:dyDescent="0.4">
      <c r="A6261" s="1" t="s">
        <v>7556</v>
      </c>
      <c r="B6261" s="1" t="s">
        <v>16737</v>
      </c>
      <c r="C6261" s="1" t="s">
        <v>7</v>
      </c>
      <c r="D6261" s="1" t="s">
        <v>4928</v>
      </c>
      <c r="E6261" s="102">
        <v>0</v>
      </c>
    </row>
    <row r="6262" spans="1:5" s="4" customFormat="1" ht="15.75" customHeight="1" x14ac:dyDescent="0.4">
      <c r="A6262" s="1" t="s">
        <v>7557</v>
      </c>
      <c r="B6262" s="1" t="s">
        <v>16738</v>
      </c>
      <c r="C6262" s="1" t="s">
        <v>7</v>
      </c>
      <c r="D6262" s="1" t="s">
        <v>2062</v>
      </c>
      <c r="E6262" s="102">
        <v>68232</v>
      </c>
    </row>
    <row r="6263" spans="1:5" s="4" customFormat="1" ht="15.75" customHeight="1" x14ac:dyDescent="0.4">
      <c r="A6263" s="1" t="s">
        <v>7558</v>
      </c>
      <c r="B6263" s="1" t="s">
        <v>16739</v>
      </c>
      <c r="C6263" s="1" t="s">
        <v>7</v>
      </c>
      <c r="D6263" s="1" t="s">
        <v>2189</v>
      </c>
      <c r="E6263" s="102">
        <v>7406596</v>
      </c>
    </row>
    <row r="6264" spans="1:5" s="4" customFormat="1" ht="15.75" customHeight="1" x14ac:dyDescent="0.4">
      <c r="A6264" s="1" t="s">
        <v>7559</v>
      </c>
      <c r="B6264" s="1" t="s">
        <v>16740</v>
      </c>
      <c r="C6264" s="1" t="s">
        <v>9</v>
      </c>
      <c r="D6264" s="1" t="s">
        <v>1709</v>
      </c>
      <c r="E6264" s="102">
        <v>0</v>
      </c>
    </row>
    <row r="6265" spans="1:5" s="4" customFormat="1" ht="15.75" customHeight="1" x14ac:dyDescent="0.4">
      <c r="A6265" s="1" t="s">
        <v>7560</v>
      </c>
      <c r="B6265" s="1" t="s">
        <v>16741</v>
      </c>
      <c r="C6265" s="1" t="s">
        <v>9</v>
      </c>
      <c r="D6265" s="1" t="s">
        <v>1709</v>
      </c>
      <c r="E6265" s="102">
        <v>132274</v>
      </c>
    </row>
    <row r="6266" spans="1:5" s="4" customFormat="1" ht="15.75" customHeight="1" x14ac:dyDescent="0.4">
      <c r="A6266" s="1" t="s">
        <v>7561</v>
      </c>
      <c r="B6266" s="1" t="s">
        <v>16742</v>
      </c>
      <c r="C6266" s="1" t="s">
        <v>9</v>
      </c>
      <c r="D6266" s="1" t="s">
        <v>1709</v>
      </c>
      <c r="E6266" s="102">
        <v>47540</v>
      </c>
    </row>
    <row r="6267" spans="1:5" s="4" customFormat="1" ht="15.75" customHeight="1" x14ac:dyDescent="0.4">
      <c r="A6267" s="1" t="s">
        <v>7562</v>
      </c>
      <c r="B6267" s="1" t="s">
        <v>16743</v>
      </c>
      <c r="C6267" s="1" t="s">
        <v>9</v>
      </c>
      <c r="D6267" s="1" t="s">
        <v>1709</v>
      </c>
      <c r="E6267" s="102">
        <v>11289</v>
      </c>
    </row>
    <row r="6268" spans="1:5" s="4" customFormat="1" ht="15.75" customHeight="1" x14ac:dyDescent="0.4">
      <c r="A6268" s="1" t="s">
        <v>7563</v>
      </c>
      <c r="B6268" s="1" t="s">
        <v>16744</v>
      </c>
      <c r="C6268" s="1" t="s">
        <v>9</v>
      </c>
      <c r="D6268" s="1" t="s">
        <v>1709</v>
      </c>
      <c r="E6268" s="102">
        <v>0</v>
      </c>
    </row>
    <row r="6269" spans="1:5" s="4" customFormat="1" ht="15.75" customHeight="1" x14ac:dyDescent="0.4">
      <c r="A6269" s="1" t="s">
        <v>7565</v>
      </c>
      <c r="B6269" s="1" t="s">
        <v>16746</v>
      </c>
      <c r="C6269" s="1" t="s">
        <v>9</v>
      </c>
      <c r="D6269" s="1" t="s">
        <v>1709</v>
      </c>
      <c r="E6269" s="102">
        <v>0</v>
      </c>
    </row>
    <row r="6270" spans="1:5" s="4" customFormat="1" ht="15.75" customHeight="1" x14ac:dyDescent="0.4">
      <c r="A6270" s="1" t="s">
        <v>7566</v>
      </c>
      <c r="B6270" s="1" t="s">
        <v>16747</v>
      </c>
      <c r="C6270" s="1" t="s">
        <v>9</v>
      </c>
      <c r="D6270" s="1" t="s">
        <v>1709</v>
      </c>
      <c r="E6270" s="102">
        <v>0</v>
      </c>
    </row>
    <row r="6271" spans="1:5" s="4" customFormat="1" ht="15.75" customHeight="1" x14ac:dyDescent="0.4">
      <c r="A6271" s="1" t="s">
        <v>7567</v>
      </c>
      <c r="B6271" s="1" t="s">
        <v>16748</v>
      </c>
      <c r="C6271" s="1" t="s">
        <v>9</v>
      </c>
      <c r="D6271" s="1" t="s">
        <v>1709</v>
      </c>
      <c r="E6271" s="102">
        <v>28526</v>
      </c>
    </row>
    <row r="6272" spans="1:5" s="4" customFormat="1" ht="15.75" customHeight="1" x14ac:dyDescent="0.4">
      <c r="A6272" s="1" t="s">
        <v>7568</v>
      </c>
      <c r="B6272" s="1" t="s">
        <v>16749</v>
      </c>
      <c r="C6272" s="1" t="s">
        <v>9</v>
      </c>
      <c r="D6272" s="1" t="s">
        <v>1999</v>
      </c>
      <c r="E6272" s="102">
        <v>0</v>
      </c>
    </row>
    <row r="6273" spans="1:5" s="4" customFormat="1" ht="15.75" customHeight="1" x14ac:dyDescent="0.4">
      <c r="A6273" s="1" t="s">
        <v>7569</v>
      </c>
      <c r="B6273" s="1" t="s">
        <v>16750</v>
      </c>
      <c r="C6273" s="1" t="s">
        <v>11</v>
      </c>
      <c r="D6273" s="1" t="s">
        <v>19</v>
      </c>
      <c r="E6273" s="102">
        <v>0</v>
      </c>
    </row>
    <row r="6274" spans="1:5" s="4" customFormat="1" ht="15.75" customHeight="1" x14ac:dyDescent="0.4">
      <c r="A6274" s="1" t="s">
        <v>7570</v>
      </c>
      <c r="B6274" s="1" t="s">
        <v>16751</v>
      </c>
      <c r="C6274" s="1" t="s">
        <v>9</v>
      </c>
      <c r="D6274" s="1" t="s">
        <v>13825</v>
      </c>
      <c r="E6274" s="102">
        <v>326649</v>
      </c>
    </row>
    <row r="6275" spans="1:5" s="4" customFormat="1" ht="15.75" customHeight="1" x14ac:dyDescent="0.4">
      <c r="A6275" s="1" t="s">
        <v>7571</v>
      </c>
      <c r="B6275" s="1" t="s">
        <v>16752</v>
      </c>
      <c r="C6275" s="1" t="s">
        <v>11</v>
      </c>
      <c r="D6275" s="1" t="s">
        <v>19</v>
      </c>
      <c r="E6275" s="102">
        <v>19980</v>
      </c>
    </row>
    <row r="6276" spans="1:5" s="4" customFormat="1" ht="15.75" customHeight="1" x14ac:dyDescent="0.4">
      <c r="A6276" s="1" t="s">
        <v>7572</v>
      </c>
      <c r="B6276" s="1" t="s">
        <v>19369</v>
      </c>
      <c r="C6276" s="1" t="s">
        <v>7</v>
      </c>
      <c r="D6276" s="1" t="s">
        <v>1992</v>
      </c>
      <c r="E6276" s="102">
        <v>0</v>
      </c>
    </row>
    <row r="6277" spans="1:5" s="4" customFormat="1" ht="15.75" customHeight="1" x14ac:dyDescent="0.4">
      <c r="A6277" s="1" t="s">
        <v>7573</v>
      </c>
      <c r="B6277" s="1" t="s">
        <v>16753</v>
      </c>
      <c r="C6277" s="1" t="s">
        <v>9</v>
      </c>
      <c r="D6277" s="1" t="s">
        <v>2189</v>
      </c>
      <c r="E6277" s="102">
        <v>82603</v>
      </c>
    </row>
    <row r="6278" spans="1:5" s="4" customFormat="1" ht="15.75" customHeight="1" x14ac:dyDescent="0.4">
      <c r="A6278" s="1" t="s">
        <v>7574</v>
      </c>
      <c r="B6278" s="1" t="s">
        <v>16754</v>
      </c>
      <c r="C6278" s="1" t="s">
        <v>7</v>
      </c>
      <c r="D6278" s="1" t="s">
        <v>1709</v>
      </c>
      <c r="E6278" s="102">
        <v>162</v>
      </c>
    </row>
    <row r="6279" spans="1:5" s="4" customFormat="1" ht="15.75" customHeight="1" x14ac:dyDescent="0.4">
      <c r="A6279" s="1" t="s">
        <v>7576</v>
      </c>
      <c r="B6279" s="1" t="s">
        <v>16756</v>
      </c>
      <c r="C6279" s="1" t="s">
        <v>8</v>
      </c>
      <c r="D6279" s="1" t="s">
        <v>1709</v>
      </c>
      <c r="E6279" s="102">
        <v>0</v>
      </c>
    </row>
    <row r="6280" spans="1:5" s="4" customFormat="1" ht="15.75" customHeight="1" x14ac:dyDescent="0.4">
      <c r="A6280" s="1" t="s">
        <v>7577</v>
      </c>
      <c r="B6280" s="1" t="s">
        <v>16757</v>
      </c>
      <c r="C6280" s="1" t="s">
        <v>8</v>
      </c>
      <c r="D6280" s="1" t="s">
        <v>1709</v>
      </c>
      <c r="E6280" s="102">
        <v>0</v>
      </c>
    </row>
    <row r="6281" spans="1:5" s="4" customFormat="1" ht="15.75" customHeight="1" x14ac:dyDescent="0.4">
      <c r="A6281" s="1" t="s">
        <v>7578</v>
      </c>
      <c r="B6281" s="1" t="s">
        <v>16758</v>
      </c>
      <c r="C6281" s="1" t="s">
        <v>9</v>
      </c>
      <c r="D6281" s="1" t="s">
        <v>1709</v>
      </c>
      <c r="E6281" s="102">
        <v>19788</v>
      </c>
    </row>
    <row r="6282" spans="1:5" s="4" customFormat="1" ht="15.75" customHeight="1" x14ac:dyDescent="0.4">
      <c r="A6282" s="1" t="s">
        <v>7579</v>
      </c>
      <c r="B6282" s="1" t="s">
        <v>16759</v>
      </c>
      <c r="C6282" s="1" t="s">
        <v>9</v>
      </c>
      <c r="D6282" s="1" t="s">
        <v>13825</v>
      </c>
      <c r="E6282" s="102">
        <v>132087</v>
      </c>
    </row>
    <row r="6283" spans="1:5" s="4" customFormat="1" ht="15.75" customHeight="1" x14ac:dyDescent="0.4">
      <c r="A6283" s="1" t="s">
        <v>7581</v>
      </c>
      <c r="B6283" s="1" t="s">
        <v>16760</v>
      </c>
      <c r="C6283" s="1" t="s">
        <v>9</v>
      </c>
      <c r="D6283" s="1" t="s">
        <v>1709</v>
      </c>
      <c r="E6283" s="102">
        <v>0</v>
      </c>
    </row>
    <row r="6284" spans="1:5" s="4" customFormat="1" ht="15.75" customHeight="1" x14ac:dyDescent="0.4">
      <c r="A6284" s="1" t="s">
        <v>7582</v>
      </c>
      <c r="B6284" s="1" t="s">
        <v>16761</v>
      </c>
      <c r="C6284" s="1" t="s">
        <v>10</v>
      </c>
      <c r="D6284" s="1" t="s">
        <v>1995</v>
      </c>
      <c r="E6284" s="102">
        <v>0</v>
      </c>
    </row>
    <row r="6285" spans="1:5" s="4" customFormat="1" ht="15.75" customHeight="1" x14ac:dyDescent="0.4">
      <c r="A6285" s="1" t="s">
        <v>7583</v>
      </c>
      <c r="B6285" s="1" t="s">
        <v>16762</v>
      </c>
      <c r="C6285" s="1" t="s">
        <v>11429</v>
      </c>
      <c r="D6285" s="1" t="s">
        <v>1709</v>
      </c>
      <c r="E6285" s="102">
        <v>0</v>
      </c>
    </row>
    <row r="6286" spans="1:5" s="4" customFormat="1" ht="15.75" customHeight="1" x14ac:dyDescent="0.4">
      <c r="A6286" s="1" t="s">
        <v>7584</v>
      </c>
      <c r="B6286" s="1" t="s">
        <v>16763</v>
      </c>
      <c r="C6286" s="1" t="s">
        <v>9</v>
      </c>
      <c r="D6286" s="1" t="s">
        <v>1999</v>
      </c>
      <c r="E6286" s="102">
        <v>193530</v>
      </c>
    </row>
    <row r="6287" spans="1:5" s="4" customFormat="1" ht="15.75" customHeight="1" x14ac:dyDescent="0.4">
      <c r="A6287" s="1" t="s">
        <v>7585</v>
      </c>
      <c r="B6287" s="1" t="s">
        <v>16764</v>
      </c>
      <c r="C6287" s="1" t="s">
        <v>9</v>
      </c>
      <c r="D6287" s="1" t="s">
        <v>13825</v>
      </c>
      <c r="E6287" s="102">
        <v>0</v>
      </c>
    </row>
    <row r="6288" spans="1:5" s="4" customFormat="1" ht="15.75" customHeight="1" x14ac:dyDescent="0.4">
      <c r="A6288" s="1" t="s">
        <v>7586</v>
      </c>
      <c r="B6288" s="1" t="s">
        <v>16765</v>
      </c>
      <c r="C6288" s="1" t="s">
        <v>9</v>
      </c>
      <c r="D6288" s="1" t="s">
        <v>1999</v>
      </c>
      <c r="E6288" s="102">
        <v>45428</v>
      </c>
    </row>
    <row r="6289" spans="1:5" s="4" customFormat="1" ht="15.75" customHeight="1" x14ac:dyDescent="0.4">
      <c r="A6289" s="1" t="s">
        <v>7589</v>
      </c>
      <c r="B6289" s="1" t="s">
        <v>16768</v>
      </c>
      <c r="C6289" s="1" t="s">
        <v>9</v>
      </c>
      <c r="D6289" s="1" t="s">
        <v>1709</v>
      </c>
      <c r="E6289" s="102">
        <v>78364</v>
      </c>
    </row>
    <row r="6290" spans="1:5" s="4" customFormat="1" ht="15.75" customHeight="1" x14ac:dyDescent="0.4">
      <c r="A6290" s="1" t="s">
        <v>7590</v>
      </c>
      <c r="B6290" s="1" t="s">
        <v>16769</v>
      </c>
      <c r="C6290" s="1" t="s">
        <v>9</v>
      </c>
      <c r="D6290" s="1" t="s">
        <v>1709</v>
      </c>
      <c r="E6290" s="102">
        <v>41570</v>
      </c>
    </row>
    <row r="6291" spans="1:5" s="4" customFormat="1" ht="15.75" customHeight="1" x14ac:dyDescent="0.4">
      <c r="A6291" s="1" t="s">
        <v>7591</v>
      </c>
      <c r="B6291" s="1" t="s">
        <v>16770</v>
      </c>
      <c r="C6291" s="1" t="s">
        <v>11429</v>
      </c>
      <c r="D6291" s="1" t="s">
        <v>19</v>
      </c>
      <c r="E6291" s="102">
        <v>1000</v>
      </c>
    </row>
    <row r="6292" spans="1:5" s="4" customFormat="1" ht="15.75" customHeight="1" x14ac:dyDescent="0.4">
      <c r="A6292" s="1" t="s">
        <v>7592</v>
      </c>
      <c r="B6292" s="1" t="s">
        <v>16771</v>
      </c>
      <c r="C6292" s="1" t="s">
        <v>9</v>
      </c>
      <c r="D6292" s="1" t="s">
        <v>3185</v>
      </c>
      <c r="E6292" s="102">
        <v>0</v>
      </c>
    </row>
    <row r="6293" spans="1:5" s="4" customFormat="1" ht="15.75" customHeight="1" x14ac:dyDescent="0.4">
      <c r="A6293" s="1" t="s">
        <v>7593</v>
      </c>
      <c r="B6293" s="1" t="s">
        <v>16772</v>
      </c>
      <c r="C6293" s="1" t="s">
        <v>9</v>
      </c>
      <c r="D6293" s="1" t="s">
        <v>1709</v>
      </c>
      <c r="E6293" s="102">
        <v>95596</v>
      </c>
    </row>
    <row r="6294" spans="1:5" s="4" customFormat="1" ht="15.75" customHeight="1" x14ac:dyDescent="0.4">
      <c r="A6294" s="1" t="s">
        <v>7594</v>
      </c>
      <c r="B6294" s="1" t="s">
        <v>16773</v>
      </c>
      <c r="C6294" s="1" t="s">
        <v>9</v>
      </c>
      <c r="D6294" s="1" t="s">
        <v>1999</v>
      </c>
      <c r="E6294" s="102">
        <v>0</v>
      </c>
    </row>
    <row r="6295" spans="1:5" s="4" customFormat="1" ht="15.75" customHeight="1" x14ac:dyDescent="0.4">
      <c r="A6295" s="1" t="s">
        <v>7595</v>
      </c>
      <c r="B6295" s="1" t="s">
        <v>16774</v>
      </c>
      <c r="C6295" s="1" t="s">
        <v>9</v>
      </c>
      <c r="D6295" s="1" t="s">
        <v>1709</v>
      </c>
      <c r="E6295" s="102">
        <v>88424</v>
      </c>
    </row>
    <row r="6296" spans="1:5" s="4" customFormat="1" ht="15.75" customHeight="1" x14ac:dyDescent="0.4">
      <c r="A6296" s="1" t="s">
        <v>7596</v>
      </c>
      <c r="B6296" s="1" t="s">
        <v>16775</v>
      </c>
      <c r="C6296" s="1" t="s">
        <v>11</v>
      </c>
      <c r="D6296" s="1" t="s">
        <v>1999</v>
      </c>
      <c r="E6296" s="102">
        <v>0</v>
      </c>
    </row>
    <row r="6297" spans="1:5" s="4" customFormat="1" ht="15.75" customHeight="1" x14ac:dyDescent="0.4">
      <c r="A6297" s="1" t="s">
        <v>7597</v>
      </c>
      <c r="B6297" s="1" t="s">
        <v>16776</v>
      </c>
      <c r="C6297" s="1" t="s">
        <v>9</v>
      </c>
      <c r="D6297" s="1" t="s">
        <v>26</v>
      </c>
      <c r="E6297" s="102">
        <v>42124</v>
      </c>
    </row>
    <row r="6298" spans="1:5" s="4" customFormat="1" ht="15.75" customHeight="1" x14ac:dyDescent="0.4">
      <c r="A6298" s="1" t="s">
        <v>7598</v>
      </c>
      <c r="B6298" s="1" t="s">
        <v>16777</v>
      </c>
      <c r="C6298" s="1" t="s">
        <v>9</v>
      </c>
      <c r="D6298" s="1" t="s">
        <v>3119</v>
      </c>
      <c r="E6298" s="102">
        <v>0</v>
      </c>
    </row>
    <row r="6299" spans="1:5" s="4" customFormat="1" ht="15.75" customHeight="1" x14ac:dyDescent="0.4">
      <c r="A6299" s="1" t="s">
        <v>7600</v>
      </c>
      <c r="B6299" s="1" t="s">
        <v>16779</v>
      </c>
      <c r="C6299" s="1" t="s">
        <v>9</v>
      </c>
      <c r="D6299" s="1" t="s">
        <v>1999</v>
      </c>
      <c r="E6299" s="102">
        <v>0</v>
      </c>
    </row>
    <row r="6300" spans="1:5" s="4" customFormat="1" ht="15.75" customHeight="1" x14ac:dyDescent="0.4">
      <c r="A6300" s="1" t="s">
        <v>7601</v>
      </c>
      <c r="B6300" s="1" t="s">
        <v>16780</v>
      </c>
      <c r="C6300" s="1" t="s">
        <v>11429</v>
      </c>
      <c r="D6300" s="1" t="s">
        <v>1709</v>
      </c>
      <c r="E6300" s="102">
        <v>0</v>
      </c>
    </row>
    <row r="6301" spans="1:5" s="4" customFormat="1" ht="15.75" customHeight="1" x14ac:dyDescent="0.4">
      <c r="A6301" s="1" t="s">
        <v>7602</v>
      </c>
      <c r="B6301" s="1" t="s">
        <v>16781</v>
      </c>
      <c r="C6301" s="1" t="s">
        <v>9</v>
      </c>
      <c r="D6301" s="1" t="s">
        <v>13825</v>
      </c>
      <c r="E6301" s="102">
        <v>126259</v>
      </c>
    </row>
    <row r="6302" spans="1:5" s="4" customFormat="1" ht="15.75" customHeight="1" x14ac:dyDescent="0.4">
      <c r="A6302" s="1" t="s">
        <v>7603</v>
      </c>
      <c r="B6302" s="1" t="s">
        <v>16782</v>
      </c>
      <c r="C6302" s="1" t="s">
        <v>9</v>
      </c>
      <c r="D6302" s="1" t="s">
        <v>1999</v>
      </c>
      <c r="E6302" s="102">
        <v>63929</v>
      </c>
    </row>
    <row r="6303" spans="1:5" s="4" customFormat="1" ht="15.75" customHeight="1" x14ac:dyDescent="0.4">
      <c r="A6303" s="1" t="s">
        <v>7604</v>
      </c>
      <c r="B6303" s="1" t="s">
        <v>16783</v>
      </c>
      <c r="C6303" s="1" t="s">
        <v>9</v>
      </c>
      <c r="D6303" s="1" t="s">
        <v>1999</v>
      </c>
      <c r="E6303" s="102">
        <v>169574</v>
      </c>
    </row>
    <row r="6304" spans="1:5" s="4" customFormat="1" ht="15.75" customHeight="1" x14ac:dyDescent="0.4">
      <c r="A6304" s="1" t="s">
        <v>7605</v>
      </c>
      <c r="B6304" s="1" t="s">
        <v>16784</v>
      </c>
      <c r="C6304" s="1" t="s">
        <v>9</v>
      </c>
      <c r="D6304" s="1" t="s">
        <v>1999</v>
      </c>
      <c r="E6304" s="102">
        <v>68460</v>
      </c>
    </row>
    <row r="6305" spans="1:5" s="4" customFormat="1" ht="15.75" customHeight="1" x14ac:dyDescent="0.4">
      <c r="A6305" s="1" t="s">
        <v>7606</v>
      </c>
      <c r="B6305" s="1" t="s">
        <v>16785</v>
      </c>
      <c r="C6305" s="1" t="s">
        <v>9</v>
      </c>
      <c r="D6305" s="1" t="s">
        <v>1999</v>
      </c>
      <c r="E6305" s="102">
        <v>529545</v>
      </c>
    </row>
    <row r="6306" spans="1:5" s="4" customFormat="1" ht="15.75" customHeight="1" x14ac:dyDescent="0.4">
      <c r="A6306" s="1" t="s">
        <v>7607</v>
      </c>
      <c r="B6306" s="1" t="s">
        <v>16786</v>
      </c>
      <c r="C6306" s="1" t="s">
        <v>8</v>
      </c>
      <c r="D6306" s="1" t="s">
        <v>1709</v>
      </c>
      <c r="E6306" s="102">
        <v>0</v>
      </c>
    </row>
    <row r="6307" spans="1:5" s="4" customFormat="1" ht="15.75" customHeight="1" x14ac:dyDescent="0.4">
      <c r="A6307" s="1" t="s">
        <v>7608</v>
      </c>
      <c r="B6307" s="1" t="s">
        <v>16787</v>
      </c>
      <c r="C6307" s="1" t="s">
        <v>9</v>
      </c>
      <c r="D6307" s="1" t="s">
        <v>1999</v>
      </c>
      <c r="E6307" s="102">
        <v>68000</v>
      </c>
    </row>
    <row r="6308" spans="1:5" s="4" customFormat="1" ht="15.75" customHeight="1" x14ac:dyDescent="0.4">
      <c r="A6308" s="1" t="s">
        <v>7610</v>
      </c>
      <c r="B6308" s="1" t="s">
        <v>16789</v>
      </c>
      <c r="C6308" s="1" t="s">
        <v>7</v>
      </c>
      <c r="D6308" s="1" t="s">
        <v>1995</v>
      </c>
      <c r="E6308" s="102">
        <v>0</v>
      </c>
    </row>
    <row r="6309" spans="1:5" s="4" customFormat="1" ht="15.75" customHeight="1" x14ac:dyDescent="0.4">
      <c r="A6309" s="1" t="s">
        <v>7611</v>
      </c>
      <c r="B6309" s="1" t="s">
        <v>16790</v>
      </c>
      <c r="C6309" s="1" t="s">
        <v>7</v>
      </c>
      <c r="D6309" s="1" t="s">
        <v>1995</v>
      </c>
      <c r="E6309" s="102">
        <v>0</v>
      </c>
    </row>
    <row r="6310" spans="1:5" s="4" customFormat="1" ht="15.75" customHeight="1" x14ac:dyDescent="0.4">
      <c r="A6310" s="1" t="s">
        <v>7612</v>
      </c>
      <c r="B6310" s="1" t="s">
        <v>16791</v>
      </c>
      <c r="C6310" s="1" t="s">
        <v>11429</v>
      </c>
      <c r="D6310" s="1" t="s">
        <v>1999</v>
      </c>
      <c r="E6310" s="102">
        <v>773953</v>
      </c>
    </row>
    <row r="6311" spans="1:5" s="4" customFormat="1" ht="15.75" customHeight="1" x14ac:dyDescent="0.4">
      <c r="A6311" s="1" t="s">
        <v>7613</v>
      </c>
      <c r="B6311" s="1" t="s">
        <v>16792</v>
      </c>
      <c r="C6311" s="1" t="s">
        <v>9</v>
      </c>
      <c r="D6311" s="1" t="s">
        <v>1709</v>
      </c>
      <c r="E6311" s="102">
        <v>0</v>
      </c>
    </row>
    <row r="6312" spans="1:5" s="4" customFormat="1" ht="15.75" customHeight="1" x14ac:dyDescent="0.4">
      <c r="A6312" s="1" t="s">
        <v>7614</v>
      </c>
      <c r="B6312" s="1" t="s">
        <v>16793</v>
      </c>
      <c r="C6312" s="1" t="s">
        <v>9</v>
      </c>
      <c r="D6312" s="1" t="s">
        <v>1709</v>
      </c>
      <c r="E6312" s="102">
        <v>93155</v>
      </c>
    </row>
    <row r="6313" spans="1:5" s="4" customFormat="1" ht="15.75" customHeight="1" x14ac:dyDescent="0.4">
      <c r="A6313" s="1" t="s">
        <v>7615</v>
      </c>
      <c r="B6313" s="1" t="s">
        <v>16794</v>
      </c>
      <c r="C6313" s="1" t="s">
        <v>9</v>
      </c>
      <c r="D6313" s="1" t="s">
        <v>1999</v>
      </c>
      <c r="E6313" s="102">
        <v>108846</v>
      </c>
    </row>
    <row r="6314" spans="1:5" s="4" customFormat="1" ht="15.75" customHeight="1" x14ac:dyDescent="0.4">
      <c r="A6314" s="1" t="s">
        <v>7616</v>
      </c>
      <c r="B6314" s="1" t="s">
        <v>16795</v>
      </c>
      <c r="C6314" s="1" t="s">
        <v>9</v>
      </c>
      <c r="D6314" s="1" t="s">
        <v>13825</v>
      </c>
      <c r="E6314" s="102">
        <v>4063</v>
      </c>
    </row>
    <row r="6315" spans="1:5" s="4" customFormat="1" ht="15.75" customHeight="1" x14ac:dyDescent="0.4">
      <c r="A6315" s="1" t="s">
        <v>7617</v>
      </c>
      <c r="B6315" s="1" t="s">
        <v>16796</v>
      </c>
      <c r="C6315" s="1" t="s">
        <v>9</v>
      </c>
      <c r="D6315" s="1" t="s">
        <v>1999</v>
      </c>
      <c r="E6315" s="102">
        <v>724894</v>
      </c>
    </row>
    <row r="6316" spans="1:5" s="4" customFormat="1" ht="15.75" customHeight="1" x14ac:dyDescent="0.4">
      <c r="A6316" s="1" t="s">
        <v>7618</v>
      </c>
      <c r="B6316" s="1" t="s">
        <v>16797</v>
      </c>
      <c r="C6316" s="1" t="s">
        <v>9</v>
      </c>
      <c r="D6316" s="1" t="s">
        <v>1999</v>
      </c>
      <c r="E6316" s="102">
        <v>826556</v>
      </c>
    </row>
    <row r="6317" spans="1:5" s="4" customFormat="1" ht="15.75" customHeight="1" x14ac:dyDescent="0.4">
      <c r="A6317" s="1" t="s">
        <v>7619</v>
      </c>
      <c r="B6317" s="1" t="s">
        <v>16798</v>
      </c>
      <c r="C6317" s="1" t="s">
        <v>11429</v>
      </c>
      <c r="D6317" s="1" t="s">
        <v>19</v>
      </c>
      <c r="E6317" s="102">
        <v>0</v>
      </c>
    </row>
    <row r="6318" spans="1:5" s="4" customFormat="1" ht="15.75" customHeight="1" x14ac:dyDescent="0.4">
      <c r="A6318" s="1" t="s">
        <v>7621</v>
      </c>
      <c r="B6318" s="1" t="s">
        <v>16800</v>
      </c>
      <c r="C6318" s="1" t="s">
        <v>9</v>
      </c>
      <c r="D6318" s="1" t="s">
        <v>1709</v>
      </c>
      <c r="E6318" s="102">
        <v>0</v>
      </c>
    </row>
    <row r="6319" spans="1:5" s="4" customFormat="1" ht="15.75" customHeight="1" x14ac:dyDescent="0.4">
      <c r="A6319" s="1" t="s">
        <v>7622</v>
      </c>
      <c r="B6319" s="1" t="s">
        <v>18287</v>
      </c>
      <c r="C6319" s="1" t="s">
        <v>9</v>
      </c>
      <c r="D6319" s="1" t="s">
        <v>1709</v>
      </c>
      <c r="E6319" s="102">
        <v>0</v>
      </c>
    </row>
    <row r="6320" spans="1:5" s="4" customFormat="1" ht="15.75" customHeight="1" x14ac:dyDescent="0.4">
      <c r="A6320" s="1" t="s">
        <v>7623</v>
      </c>
      <c r="B6320" s="1" t="s">
        <v>16801</v>
      </c>
      <c r="C6320" s="1" t="s">
        <v>8</v>
      </c>
      <c r="D6320" s="1" t="s">
        <v>1709</v>
      </c>
      <c r="E6320" s="102">
        <v>0</v>
      </c>
    </row>
    <row r="6321" spans="1:5" s="4" customFormat="1" ht="15.75" customHeight="1" x14ac:dyDescent="0.4">
      <c r="A6321" s="1" t="s">
        <v>7624</v>
      </c>
      <c r="B6321" s="1" t="s">
        <v>16802</v>
      </c>
      <c r="C6321" s="1" t="s">
        <v>9</v>
      </c>
      <c r="D6321" s="1" t="s">
        <v>1709</v>
      </c>
      <c r="E6321" s="102">
        <v>52429</v>
      </c>
    </row>
    <row r="6322" spans="1:5" s="4" customFormat="1" ht="15.75" customHeight="1" x14ac:dyDescent="0.4">
      <c r="A6322" s="1" t="s">
        <v>7625</v>
      </c>
      <c r="B6322" s="1" t="s">
        <v>16803</v>
      </c>
      <c r="C6322" s="1" t="s">
        <v>9</v>
      </c>
      <c r="D6322" s="1" t="s">
        <v>1709</v>
      </c>
      <c r="E6322" s="102">
        <v>192212</v>
      </c>
    </row>
    <row r="6323" spans="1:5" s="4" customFormat="1" ht="15.75" customHeight="1" x14ac:dyDescent="0.4">
      <c r="A6323" s="1" t="s">
        <v>7626</v>
      </c>
      <c r="B6323" s="1" t="s">
        <v>16804</v>
      </c>
      <c r="C6323" s="1" t="s">
        <v>9</v>
      </c>
      <c r="D6323" s="1" t="s">
        <v>1709</v>
      </c>
      <c r="E6323" s="102">
        <v>14357</v>
      </c>
    </row>
    <row r="6324" spans="1:5" s="4" customFormat="1" ht="15.75" customHeight="1" x14ac:dyDescent="0.4">
      <c r="A6324" s="1" t="s">
        <v>7627</v>
      </c>
      <c r="B6324" s="1" t="s">
        <v>16805</v>
      </c>
      <c r="C6324" s="1" t="s">
        <v>9</v>
      </c>
      <c r="D6324" s="1" t="s">
        <v>1999</v>
      </c>
      <c r="E6324" s="102">
        <v>258718</v>
      </c>
    </row>
    <row r="6325" spans="1:5" s="4" customFormat="1" ht="15.75" customHeight="1" x14ac:dyDescent="0.4">
      <c r="A6325" s="1" t="s">
        <v>7628</v>
      </c>
      <c r="B6325" s="1" t="s">
        <v>16806</v>
      </c>
      <c r="C6325" s="1" t="s">
        <v>7</v>
      </c>
      <c r="D6325" s="1" t="s">
        <v>2117</v>
      </c>
      <c r="E6325" s="102">
        <v>11060</v>
      </c>
    </row>
    <row r="6326" spans="1:5" s="4" customFormat="1" ht="15.75" customHeight="1" x14ac:dyDescent="0.4">
      <c r="A6326" s="1" t="s">
        <v>7629</v>
      </c>
      <c r="B6326" s="1" t="s">
        <v>19758</v>
      </c>
      <c r="C6326" s="1" t="s">
        <v>7</v>
      </c>
      <c r="D6326" s="1" t="s">
        <v>26</v>
      </c>
      <c r="E6326" s="102">
        <v>0</v>
      </c>
    </row>
    <row r="6327" spans="1:5" s="4" customFormat="1" ht="15.75" customHeight="1" x14ac:dyDescent="0.4">
      <c r="A6327" s="1" t="s">
        <v>7630</v>
      </c>
      <c r="B6327" s="1" t="s">
        <v>16807</v>
      </c>
      <c r="C6327" s="1" t="s">
        <v>9</v>
      </c>
      <c r="D6327" s="1" t="s">
        <v>1709</v>
      </c>
      <c r="E6327" s="102">
        <v>0</v>
      </c>
    </row>
    <row r="6328" spans="1:5" s="4" customFormat="1" ht="15.75" customHeight="1" x14ac:dyDescent="0.4">
      <c r="A6328" s="1" t="s">
        <v>7631</v>
      </c>
      <c r="B6328" s="1" t="s">
        <v>16808</v>
      </c>
      <c r="C6328" s="1" t="s">
        <v>9</v>
      </c>
      <c r="D6328" s="1" t="s">
        <v>19</v>
      </c>
      <c r="E6328" s="102">
        <v>340901</v>
      </c>
    </row>
    <row r="6329" spans="1:5" s="4" customFormat="1" ht="15.75" customHeight="1" x14ac:dyDescent="0.4">
      <c r="A6329" s="1" t="s">
        <v>7632</v>
      </c>
      <c r="B6329" s="1" t="s">
        <v>16809</v>
      </c>
      <c r="C6329" s="1" t="s">
        <v>9</v>
      </c>
      <c r="D6329" s="1" t="s">
        <v>1709</v>
      </c>
      <c r="E6329" s="102">
        <v>0</v>
      </c>
    </row>
    <row r="6330" spans="1:5" s="4" customFormat="1" ht="15.75" customHeight="1" x14ac:dyDescent="0.4">
      <c r="A6330" s="1" t="s">
        <v>7633</v>
      </c>
      <c r="B6330" s="1" t="s">
        <v>16810</v>
      </c>
      <c r="C6330" s="1" t="s">
        <v>9</v>
      </c>
      <c r="D6330" s="1" t="s">
        <v>1709</v>
      </c>
      <c r="E6330" s="102">
        <v>0</v>
      </c>
    </row>
    <row r="6331" spans="1:5" s="4" customFormat="1" ht="15.75" customHeight="1" x14ac:dyDescent="0.4">
      <c r="A6331" s="1" t="s">
        <v>7634</v>
      </c>
      <c r="B6331" s="1" t="s">
        <v>16811</v>
      </c>
      <c r="C6331" s="1" t="s">
        <v>9</v>
      </c>
      <c r="D6331" s="1" t="s">
        <v>1709</v>
      </c>
      <c r="E6331" s="102">
        <v>0</v>
      </c>
    </row>
    <row r="6332" spans="1:5" s="4" customFormat="1" ht="15.75" customHeight="1" x14ac:dyDescent="0.4">
      <c r="A6332" s="1" t="s">
        <v>7635</v>
      </c>
      <c r="B6332" s="1" t="s">
        <v>16812</v>
      </c>
      <c r="C6332" s="1" t="s">
        <v>9</v>
      </c>
      <c r="D6332" s="1" t="s">
        <v>1709</v>
      </c>
      <c r="E6332" s="102">
        <v>0</v>
      </c>
    </row>
    <row r="6333" spans="1:5" s="4" customFormat="1" ht="15.75" customHeight="1" x14ac:dyDescent="0.4">
      <c r="A6333" s="1" t="s">
        <v>7636</v>
      </c>
      <c r="B6333" s="1" t="s">
        <v>16813</v>
      </c>
      <c r="C6333" s="1" t="s">
        <v>9</v>
      </c>
      <c r="D6333" s="1" t="s">
        <v>1709</v>
      </c>
      <c r="E6333" s="102">
        <v>0</v>
      </c>
    </row>
    <row r="6334" spans="1:5" s="4" customFormat="1" ht="15.75" customHeight="1" x14ac:dyDescent="0.4">
      <c r="A6334" s="1" t="s">
        <v>7637</v>
      </c>
      <c r="B6334" s="1" t="s">
        <v>16814</v>
      </c>
      <c r="C6334" s="1" t="s">
        <v>9</v>
      </c>
      <c r="D6334" s="1" t="s">
        <v>13825</v>
      </c>
      <c r="E6334" s="102">
        <v>212461</v>
      </c>
    </row>
    <row r="6335" spans="1:5" s="4" customFormat="1" ht="15.75" customHeight="1" x14ac:dyDescent="0.4">
      <c r="A6335" s="1" t="s">
        <v>7638</v>
      </c>
      <c r="B6335" s="1" t="s">
        <v>16815</v>
      </c>
      <c r="C6335" s="1" t="s">
        <v>9</v>
      </c>
      <c r="D6335" s="1" t="s">
        <v>19</v>
      </c>
      <c r="E6335" s="102">
        <v>0</v>
      </c>
    </row>
    <row r="6336" spans="1:5" s="4" customFormat="1" ht="15.75" customHeight="1" x14ac:dyDescent="0.4">
      <c r="A6336" s="1" t="s">
        <v>7639</v>
      </c>
      <c r="B6336" s="1" t="s">
        <v>16816</v>
      </c>
      <c r="C6336" s="1" t="s">
        <v>9</v>
      </c>
      <c r="D6336" s="1" t="s">
        <v>1709</v>
      </c>
      <c r="E6336" s="102">
        <v>51223</v>
      </c>
    </row>
    <row r="6337" spans="1:5" s="4" customFormat="1" ht="15.75" customHeight="1" x14ac:dyDescent="0.4">
      <c r="A6337" s="1" t="s">
        <v>7641</v>
      </c>
      <c r="B6337" s="1" t="s">
        <v>16818</v>
      </c>
      <c r="C6337" s="1" t="s">
        <v>9</v>
      </c>
      <c r="D6337" s="1" t="s">
        <v>1709</v>
      </c>
      <c r="E6337" s="102">
        <v>0</v>
      </c>
    </row>
    <row r="6338" spans="1:5" s="4" customFormat="1" ht="15.75" customHeight="1" x14ac:dyDescent="0.4">
      <c r="A6338" s="1" t="s">
        <v>7642</v>
      </c>
      <c r="B6338" s="1" t="s">
        <v>16819</v>
      </c>
      <c r="C6338" s="1" t="s">
        <v>9</v>
      </c>
      <c r="D6338" s="1" t="s">
        <v>1709</v>
      </c>
      <c r="E6338" s="102">
        <v>8556</v>
      </c>
    </row>
    <row r="6339" spans="1:5" s="4" customFormat="1" ht="15.75" customHeight="1" x14ac:dyDescent="0.4">
      <c r="A6339" s="1" t="s">
        <v>7643</v>
      </c>
      <c r="B6339" s="1" t="s">
        <v>16820</v>
      </c>
      <c r="C6339" s="1" t="s">
        <v>9</v>
      </c>
      <c r="D6339" s="1" t="s">
        <v>13825</v>
      </c>
      <c r="E6339" s="102">
        <v>256599</v>
      </c>
    </row>
    <row r="6340" spans="1:5" s="4" customFormat="1" ht="15.75" customHeight="1" x14ac:dyDescent="0.4">
      <c r="A6340" s="1" t="s">
        <v>7644</v>
      </c>
      <c r="B6340" s="1" t="s">
        <v>16821</v>
      </c>
      <c r="C6340" s="1" t="s">
        <v>9</v>
      </c>
      <c r="D6340" s="1" t="s">
        <v>13825</v>
      </c>
      <c r="E6340" s="102">
        <v>1264896</v>
      </c>
    </row>
    <row r="6341" spans="1:5" s="4" customFormat="1" ht="15.75" customHeight="1" x14ac:dyDescent="0.4">
      <c r="A6341" s="1" t="s">
        <v>7645</v>
      </c>
      <c r="B6341" s="1" t="s">
        <v>16822</v>
      </c>
      <c r="C6341" s="1" t="s">
        <v>9</v>
      </c>
      <c r="D6341" s="1" t="s">
        <v>1999</v>
      </c>
      <c r="E6341" s="102">
        <v>99248</v>
      </c>
    </row>
    <row r="6342" spans="1:5" s="4" customFormat="1" ht="15.75" customHeight="1" x14ac:dyDescent="0.4">
      <c r="A6342" s="1" t="s">
        <v>7646</v>
      </c>
      <c r="B6342" s="1" t="s">
        <v>16823</v>
      </c>
      <c r="C6342" s="1" t="s">
        <v>9</v>
      </c>
      <c r="D6342" s="1" t="s">
        <v>13825</v>
      </c>
      <c r="E6342" s="102">
        <v>590301</v>
      </c>
    </row>
    <row r="6343" spans="1:5" s="4" customFormat="1" ht="15.75" customHeight="1" x14ac:dyDescent="0.4">
      <c r="A6343" s="1" t="s">
        <v>7647</v>
      </c>
      <c r="B6343" s="1" t="s">
        <v>16824</v>
      </c>
      <c r="C6343" s="1" t="s">
        <v>9</v>
      </c>
      <c r="D6343" s="1" t="s">
        <v>19</v>
      </c>
      <c r="E6343" s="102">
        <v>357932</v>
      </c>
    </row>
    <row r="6344" spans="1:5" s="4" customFormat="1" ht="15.75" customHeight="1" x14ac:dyDescent="0.4">
      <c r="A6344" s="1" t="s">
        <v>7648</v>
      </c>
      <c r="B6344" s="1" t="s">
        <v>16825</v>
      </c>
      <c r="C6344" s="1" t="s">
        <v>9</v>
      </c>
      <c r="D6344" s="1" t="s">
        <v>1709</v>
      </c>
      <c r="E6344" s="102">
        <v>0</v>
      </c>
    </row>
    <row r="6345" spans="1:5" s="4" customFormat="1" ht="15.75" customHeight="1" x14ac:dyDescent="0.4">
      <c r="A6345" s="1" t="s">
        <v>7649</v>
      </c>
      <c r="B6345" s="1" t="s">
        <v>16826</v>
      </c>
      <c r="C6345" s="1" t="s">
        <v>9</v>
      </c>
      <c r="D6345" s="1" t="s">
        <v>13825</v>
      </c>
      <c r="E6345" s="102">
        <v>271835</v>
      </c>
    </row>
    <row r="6346" spans="1:5" s="4" customFormat="1" ht="15.75" customHeight="1" x14ac:dyDescent="0.4">
      <c r="A6346" s="1" t="s">
        <v>7650</v>
      </c>
      <c r="B6346" s="1" t="s">
        <v>16827</v>
      </c>
      <c r="C6346" s="1" t="s">
        <v>9</v>
      </c>
      <c r="D6346" s="1" t="s">
        <v>13825</v>
      </c>
      <c r="E6346" s="102">
        <v>251538</v>
      </c>
    </row>
    <row r="6347" spans="1:5" s="4" customFormat="1" ht="15.75" customHeight="1" x14ac:dyDescent="0.4">
      <c r="A6347" s="1" t="s">
        <v>7652</v>
      </c>
      <c r="B6347" s="1" t="s">
        <v>16829</v>
      </c>
      <c r="C6347" s="1" t="s">
        <v>9</v>
      </c>
      <c r="D6347" s="1" t="s">
        <v>1709</v>
      </c>
      <c r="E6347" s="102">
        <v>0</v>
      </c>
    </row>
    <row r="6348" spans="1:5" s="4" customFormat="1" ht="15.75" customHeight="1" x14ac:dyDescent="0.4">
      <c r="A6348" s="1" t="s">
        <v>7653</v>
      </c>
      <c r="B6348" s="1" t="s">
        <v>16830</v>
      </c>
      <c r="C6348" s="1" t="s">
        <v>9</v>
      </c>
      <c r="D6348" s="1" t="s">
        <v>13825</v>
      </c>
      <c r="E6348" s="102">
        <v>240626</v>
      </c>
    </row>
    <row r="6349" spans="1:5" s="4" customFormat="1" ht="15.75" customHeight="1" x14ac:dyDescent="0.4">
      <c r="A6349" s="1" t="s">
        <v>7654</v>
      </c>
      <c r="B6349" s="1" t="s">
        <v>16831</v>
      </c>
      <c r="C6349" s="1" t="s">
        <v>9</v>
      </c>
      <c r="D6349" s="1" t="s">
        <v>13825</v>
      </c>
      <c r="E6349" s="102">
        <v>421728</v>
      </c>
    </row>
    <row r="6350" spans="1:5" s="4" customFormat="1" ht="15.75" customHeight="1" x14ac:dyDescent="0.4">
      <c r="A6350" s="1" t="s">
        <v>7655</v>
      </c>
      <c r="B6350" s="1" t="s">
        <v>16832</v>
      </c>
      <c r="C6350" s="1" t="s">
        <v>9</v>
      </c>
      <c r="D6350" s="1" t="s">
        <v>13825</v>
      </c>
      <c r="E6350" s="102">
        <v>332510</v>
      </c>
    </row>
    <row r="6351" spans="1:5" s="4" customFormat="1" ht="15.75" customHeight="1" x14ac:dyDescent="0.4">
      <c r="A6351" s="1" t="s">
        <v>7656</v>
      </c>
      <c r="B6351" s="1" t="s">
        <v>16833</v>
      </c>
      <c r="C6351" s="1" t="s">
        <v>9</v>
      </c>
      <c r="D6351" s="1" t="s">
        <v>1999</v>
      </c>
      <c r="E6351" s="102">
        <v>284266</v>
      </c>
    </row>
    <row r="6352" spans="1:5" s="4" customFormat="1" ht="15.75" customHeight="1" x14ac:dyDescent="0.4">
      <c r="A6352" s="1" t="s">
        <v>7657</v>
      </c>
      <c r="B6352" s="1" t="s">
        <v>16834</v>
      </c>
      <c r="C6352" s="1" t="s">
        <v>11429</v>
      </c>
      <c r="D6352" s="1" t="s">
        <v>19</v>
      </c>
      <c r="E6352" s="102">
        <v>181</v>
      </c>
    </row>
    <row r="6353" spans="1:5" s="4" customFormat="1" ht="15.75" customHeight="1" x14ac:dyDescent="0.4">
      <c r="A6353" s="1" t="s">
        <v>7658</v>
      </c>
      <c r="B6353" s="1" t="s">
        <v>16835</v>
      </c>
      <c r="C6353" s="1" t="s">
        <v>9</v>
      </c>
      <c r="D6353" s="1" t="s">
        <v>1709</v>
      </c>
      <c r="E6353" s="102">
        <v>3372257</v>
      </c>
    </row>
    <row r="6354" spans="1:5" s="4" customFormat="1" ht="15.75" customHeight="1" x14ac:dyDescent="0.4">
      <c r="A6354" s="1" t="s">
        <v>7659</v>
      </c>
      <c r="B6354" s="1" t="s">
        <v>16836</v>
      </c>
      <c r="C6354" s="1" t="s">
        <v>9</v>
      </c>
      <c r="D6354" s="1" t="s">
        <v>1999</v>
      </c>
      <c r="E6354" s="102">
        <v>51755</v>
      </c>
    </row>
    <row r="6355" spans="1:5" s="4" customFormat="1" ht="15.75" customHeight="1" x14ac:dyDescent="0.4">
      <c r="A6355" s="1" t="s">
        <v>7660</v>
      </c>
      <c r="B6355" s="1" t="s">
        <v>16837</v>
      </c>
      <c r="C6355" s="1" t="s">
        <v>9</v>
      </c>
      <c r="D6355" s="1" t="s">
        <v>1709</v>
      </c>
      <c r="E6355" s="102">
        <v>0</v>
      </c>
    </row>
    <row r="6356" spans="1:5" s="4" customFormat="1" ht="15.75" customHeight="1" x14ac:dyDescent="0.4">
      <c r="A6356" s="1" t="s">
        <v>7661</v>
      </c>
      <c r="B6356" s="1" t="s">
        <v>16838</v>
      </c>
      <c r="C6356" s="1" t="s">
        <v>11429</v>
      </c>
      <c r="D6356" s="1" t="s">
        <v>4928</v>
      </c>
      <c r="E6356" s="102">
        <v>0</v>
      </c>
    </row>
    <row r="6357" spans="1:5" s="4" customFormat="1" ht="15.75" customHeight="1" x14ac:dyDescent="0.4">
      <c r="A6357" s="1" t="s">
        <v>7663</v>
      </c>
      <c r="B6357" s="1" t="s">
        <v>16840</v>
      </c>
      <c r="C6357" s="1" t="s">
        <v>9</v>
      </c>
      <c r="D6357" s="1" t="s">
        <v>1709</v>
      </c>
      <c r="E6357" s="102">
        <v>0</v>
      </c>
    </row>
    <row r="6358" spans="1:5" s="4" customFormat="1" ht="15.75" customHeight="1" x14ac:dyDescent="0.4">
      <c r="A6358" s="1" t="s">
        <v>7664</v>
      </c>
      <c r="B6358" s="1" t="s">
        <v>19370</v>
      </c>
      <c r="C6358" s="1" t="s">
        <v>9</v>
      </c>
      <c r="D6358" s="1" t="s">
        <v>13825</v>
      </c>
      <c r="E6358" s="102">
        <v>15208</v>
      </c>
    </row>
    <row r="6359" spans="1:5" s="4" customFormat="1" ht="15.75" customHeight="1" x14ac:dyDescent="0.4">
      <c r="A6359" s="1" t="s">
        <v>7665</v>
      </c>
      <c r="B6359" s="1" t="s">
        <v>16841</v>
      </c>
      <c r="C6359" s="1" t="s">
        <v>9</v>
      </c>
      <c r="D6359" s="1" t="s">
        <v>1709</v>
      </c>
      <c r="E6359" s="102">
        <v>0</v>
      </c>
    </row>
    <row r="6360" spans="1:5" s="4" customFormat="1" ht="15.75" customHeight="1" x14ac:dyDescent="0.4">
      <c r="A6360" s="1" t="s">
        <v>7666</v>
      </c>
      <c r="B6360" s="1" t="s">
        <v>16842</v>
      </c>
      <c r="C6360" s="1" t="s">
        <v>11429</v>
      </c>
      <c r="D6360" s="1" t="s">
        <v>1709</v>
      </c>
      <c r="E6360" s="102">
        <v>0</v>
      </c>
    </row>
    <row r="6361" spans="1:5" s="4" customFormat="1" ht="15.75" customHeight="1" x14ac:dyDescent="0.4">
      <c r="A6361" s="1" t="s">
        <v>7667</v>
      </c>
      <c r="B6361" s="1" t="s">
        <v>16843</v>
      </c>
      <c r="C6361" s="1" t="s">
        <v>7</v>
      </c>
      <c r="D6361" s="1" t="s">
        <v>19</v>
      </c>
      <c r="E6361" s="102">
        <v>0</v>
      </c>
    </row>
    <row r="6362" spans="1:5" s="4" customFormat="1" ht="15.75" customHeight="1" x14ac:dyDescent="0.4">
      <c r="A6362" s="1" t="s">
        <v>7668</v>
      </c>
      <c r="B6362" s="1" t="s">
        <v>19371</v>
      </c>
      <c r="C6362" s="1" t="s">
        <v>4</v>
      </c>
      <c r="D6362" s="1" t="s">
        <v>19</v>
      </c>
      <c r="E6362" s="102">
        <v>0</v>
      </c>
    </row>
    <row r="6363" spans="1:5" s="4" customFormat="1" ht="15.75" customHeight="1" x14ac:dyDescent="0.4">
      <c r="A6363" s="1" t="s">
        <v>7669</v>
      </c>
      <c r="B6363" s="1" t="s">
        <v>16844</v>
      </c>
      <c r="C6363" s="1" t="s">
        <v>8</v>
      </c>
      <c r="D6363" s="1" t="s">
        <v>19</v>
      </c>
      <c r="E6363" s="102">
        <v>0</v>
      </c>
    </row>
    <row r="6364" spans="1:5" s="4" customFormat="1" ht="15.75" customHeight="1" x14ac:dyDescent="0.4">
      <c r="A6364" s="1" t="s">
        <v>7670</v>
      </c>
      <c r="B6364" s="1" t="s">
        <v>16845</v>
      </c>
      <c r="C6364" s="1" t="s">
        <v>9</v>
      </c>
      <c r="D6364" s="1" t="s">
        <v>1709</v>
      </c>
      <c r="E6364" s="102">
        <v>0</v>
      </c>
    </row>
    <row r="6365" spans="1:5" s="4" customFormat="1" ht="15.75" customHeight="1" x14ac:dyDescent="0.4">
      <c r="A6365" s="1" t="s">
        <v>7671</v>
      </c>
      <c r="B6365" s="1" t="s">
        <v>16846</v>
      </c>
      <c r="C6365" s="1" t="s">
        <v>9</v>
      </c>
      <c r="D6365" s="1" t="s">
        <v>13825</v>
      </c>
      <c r="E6365" s="102">
        <v>0</v>
      </c>
    </row>
    <row r="6366" spans="1:5" s="4" customFormat="1" ht="15.75" customHeight="1" x14ac:dyDescent="0.4">
      <c r="A6366" s="1" t="s">
        <v>7672</v>
      </c>
      <c r="B6366" s="1" t="s">
        <v>16847</v>
      </c>
      <c r="C6366" s="1" t="s">
        <v>9</v>
      </c>
      <c r="D6366" s="1" t="s">
        <v>1999</v>
      </c>
      <c r="E6366" s="102">
        <v>0</v>
      </c>
    </row>
    <row r="6367" spans="1:5" s="4" customFormat="1" ht="15.75" customHeight="1" x14ac:dyDescent="0.4">
      <c r="A6367" s="1" t="s">
        <v>7674</v>
      </c>
      <c r="B6367" s="1" t="s">
        <v>16849</v>
      </c>
      <c r="C6367" s="1" t="s">
        <v>9</v>
      </c>
      <c r="D6367" s="1" t="s">
        <v>19</v>
      </c>
      <c r="E6367" s="102">
        <v>158678</v>
      </c>
    </row>
    <row r="6368" spans="1:5" s="4" customFormat="1" ht="15.75" customHeight="1" x14ac:dyDescent="0.4">
      <c r="A6368" s="1" t="s">
        <v>7675</v>
      </c>
      <c r="B6368" s="1" t="s">
        <v>19372</v>
      </c>
      <c r="C6368" s="1" t="s">
        <v>9</v>
      </c>
      <c r="D6368" s="1" t="s">
        <v>653</v>
      </c>
      <c r="E6368" s="102">
        <v>0</v>
      </c>
    </row>
    <row r="6369" spans="1:5" s="4" customFormat="1" ht="15.75" customHeight="1" x14ac:dyDescent="0.4">
      <c r="A6369" s="1" t="s">
        <v>7676</v>
      </c>
      <c r="B6369" s="1" t="s">
        <v>16850</v>
      </c>
      <c r="C6369" s="1" t="s">
        <v>9</v>
      </c>
      <c r="D6369" s="1" t="s">
        <v>1709</v>
      </c>
      <c r="E6369" s="102">
        <v>0</v>
      </c>
    </row>
    <row r="6370" spans="1:5" s="4" customFormat="1" ht="15.75" customHeight="1" x14ac:dyDescent="0.4">
      <c r="A6370" s="1" t="s">
        <v>7677</v>
      </c>
      <c r="B6370" s="1" t="s">
        <v>2434</v>
      </c>
      <c r="C6370" s="1" t="s">
        <v>11</v>
      </c>
      <c r="D6370" s="1" t="s">
        <v>2432</v>
      </c>
      <c r="E6370" s="102">
        <v>45881</v>
      </c>
    </row>
    <row r="6371" spans="1:5" s="4" customFormat="1" ht="15.75" customHeight="1" x14ac:dyDescent="0.4">
      <c r="A6371" s="1" t="s">
        <v>7678</v>
      </c>
      <c r="B6371" s="1" t="s">
        <v>16851</v>
      </c>
      <c r="C6371" s="1" t="s">
        <v>9</v>
      </c>
      <c r="D6371" s="1" t="s">
        <v>1709</v>
      </c>
      <c r="E6371" s="102">
        <v>184164</v>
      </c>
    </row>
    <row r="6372" spans="1:5" s="4" customFormat="1" ht="15.75" customHeight="1" x14ac:dyDescent="0.4">
      <c r="A6372" s="1" t="s">
        <v>7679</v>
      </c>
      <c r="B6372" s="1" t="s">
        <v>2431</v>
      </c>
      <c r="C6372" s="1" t="s">
        <v>11</v>
      </c>
      <c r="D6372" s="1" t="s">
        <v>2432</v>
      </c>
      <c r="E6372" s="102">
        <v>116319</v>
      </c>
    </row>
    <row r="6373" spans="1:5" s="4" customFormat="1" ht="15.75" customHeight="1" x14ac:dyDescent="0.4">
      <c r="A6373" s="1" t="s">
        <v>7680</v>
      </c>
      <c r="B6373" s="1" t="s">
        <v>16852</v>
      </c>
      <c r="C6373" s="1" t="s">
        <v>11429</v>
      </c>
      <c r="D6373" s="1" t="s">
        <v>5195</v>
      </c>
      <c r="E6373" s="102">
        <v>3087694</v>
      </c>
    </row>
    <row r="6374" spans="1:5" s="4" customFormat="1" ht="15.75" customHeight="1" x14ac:dyDescent="0.4">
      <c r="A6374" s="1" t="s">
        <v>7681</v>
      </c>
      <c r="B6374" s="1" t="s">
        <v>16853</v>
      </c>
      <c r="C6374" s="1" t="s">
        <v>11</v>
      </c>
      <c r="D6374" s="1" t="s">
        <v>1995</v>
      </c>
      <c r="E6374" s="102">
        <v>0</v>
      </c>
    </row>
    <row r="6375" spans="1:5" s="4" customFormat="1" ht="15.75" customHeight="1" x14ac:dyDescent="0.4">
      <c r="A6375" s="1" t="s">
        <v>7682</v>
      </c>
      <c r="B6375" s="1" t="s">
        <v>16854</v>
      </c>
      <c r="C6375" s="1" t="s">
        <v>11429</v>
      </c>
      <c r="D6375" s="1" t="s">
        <v>1999</v>
      </c>
      <c r="E6375" s="102">
        <v>920449</v>
      </c>
    </row>
    <row r="6376" spans="1:5" s="4" customFormat="1" ht="15.75" customHeight="1" x14ac:dyDescent="0.4">
      <c r="A6376" s="1" t="s">
        <v>7683</v>
      </c>
      <c r="B6376" s="1" t="s">
        <v>16855</v>
      </c>
      <c r="C6376" s="1" t="s">
        <v>9</v>
      </c>
      <c r="D6376" s="1" t="s">
        <v>1999</v>
      </c>
      <c r="E6376" s="102">
        <v>21914</v>
      </c>
    </row>
    <row r="6377" spans="1:5" s="4" customFormat="1" ht="15.75" customHeight="1" x14ac:dyDescent="0.4">
      <c r="A6377" s="1" t="s">
        <v>7685</v>
      </c>
      <c r="B6377" s="1" t="s">
        <v>16857</v>
      </c>
      <c r="C6377" s="1" t="s">
        <v>9</v>
      </c>
      <c r="D6377" s="1" t="s">
        <v>1709</v>
      </c>
      <c r="E6377" s="102">
        <v>0</v>
      </c>
    </row>
    <row r="6378" spans="1:5" s="4" customFormat="1" ht="15.75" customHeight="1" x14ac:dyDescent="0.4">
      <c r="A6378" s="1" t="s">
        <v>7686</v>
      </c>
      <c r="B6378" s="1" t="s">
        <v>19373</v>
      </c>
      <c r="C6378" s="1" t="s">
        <v>9</v>
      </c>
      <c r="D6378" s="1" t="s">
        <v>1709</v>
      </c>
      <c r="E6378" s="102">
        <v>0</v>
      </c>
    </row>
    <row r="6379" spans="1:5" s="4" customFormat="1" ht="15.75" customHeight="1" x14ac:dyDescent="0.4">
      <c r="A6379" s="1" t="s">
        <v>7687</v>
      </c>
      <c r="B6379" s="1" t="s">
        <v>16858</v>
      </c>
      <c r="C6379" s="1" t="s">
        <v>9</v>
      </c>
      <c r="D6379" s="1" t="s">
        <v>1999</v>
      </c>
      <c r="E6379" s="102">
        <v>48156</v>
      </c>
    </row>
    <row r="6380" spans="1:5" s="4" customFormat="1" ht="15.75" customHeight="1" x14ac:dyDescent="0.4">
      <c r="A6380" s="1" t="s">
        <v>7688</v>
      </c>
      <c r="B6380" s="1" t="s">
        <v>19374</v>
      </c>
      <c r="C6380" s="1" t="s">
        <v>9</v>
      </c>
      <c r="D6380" s="1" t="s">
        <v>1999</v>
      </c>
      <c r="E6380" s="102">
        <v>84755</v>
      </c>
    </row>
    <row r="6381" spans="1:5" s="4" customFormat="1" ht="15.75" customHeight="1" x14ac:dyDescent="0.4">
      <c r="A6381" s="1" t="s">
        <v>7689</v>
      </c>
      <c r="B6381" s="1" t="s">
        <v>16859</v>
      </c>
      <c r="C6381" s="1" t="s">
        <v>9</v>
      </c>
      <c r="D6381" s="1" t="s">
        <v>1999</v>
      </c>
      <c r="E6381" s="102">
        <v>0</v>
      </c>
    </row>
    <row r="6382" spans="1:5" s="4" customFormat="1" ht="15.75" customHeight="1" x14ac:dyDescent="0.4">
      <c r="A6382" s="1" t="s">
        <v>7690</v>
      </c>
      <c r="B6382" s="1" t="s">
        <v>16860</v>
      </c>
      <c r="C6382" s="1" t="s">
        <v>9</v>
      </c>
      <c r="D6382" s="1" t="s">
        <v>1709</v>
      </c>
      <c r="E6382" s="102">
        <v>0</v>
      </c>
    </row>
    <row r="6383" spans="1:5" s="4" customFormat="1" ht="15.75" customHeight="1" x14ac:dyDescent="0.4">
      <c r="A6383" s="1" t="s">
        <v>7691</v>
      </c>
      <c r="B6383" s="1" t="s">
        <v>18670</v>
      </c>
      <c r="C6383" s="1" t="s">
        <v>7</v>
      </c>
      <c r="D6383" s="1" t="s">
        <v>1992</v>
      </c>
      <c r="E6383" s="102">
        <v>5794</v>
      </c>
    </row>
    <row r="6384" spans="1:5" s="4" customFormat="1" ht="15.75" customHeight="1" x14ac:dyDescent="0.4">
      <c r="A6384" s="1" t="s">
        <v>7692</v>
      </c>
      <c r="B6384" s="1" t="s">
        <v>16861</v>
      </c>
      <c r="C6384" s="1" t="s">
        <v>9</v>
      </c>
      <c r="D6384" s="1" t="s">
        <v>1999</v>
      </c>
      <c r="E6384" s="102">
        <v>90446</v>
      </c>
    </row>
    <row r="6385" spans="1:5" s="4" customFormat="1" ht="15.75" customHeight="1" x14ac:dyDescent="0.4">
      <c r="A6385" s="1" t="s">
        <v>7693</v>
      </c>
      <c r="B6385" s="1" t="s">
        <v>16862</v>
      </c>
      <c r="C6385" s="1" t="s">
        <v>9</v>
      </c>
      <c r="D6385" s="1" t="s">
        <v>1999</v>
      </c>
      <c r="E6385" s="102">
        <v>90112</v>
      </c>
    </row>
    <row r="6386" spans="1:5" s="4" customFormat="1" ht="15.75" customHeight="1" x14ac:dyDescent="0.4">
      <c r="A6386" s="1" t="s">
        <v>7694</v>
      </c>
      <c r="B6386" s="1" t="s">
        <v>16863</v>
      </c>
      <c r="C6386" s="1" t="s">
        <v>7</v>
      </c>
      <c r="D6386" s="1" t="s">
        <v>2062</v>
      </c>
      <c r="E6386" s="102">
        <v>158785</v>
      </c>
    </row>
    <row r="6387" spans="1:5" s="4" customFormat="1" ht="15.75" customHeight="1" x14ac:dyDescent="0.4">
      <c r="A6387" s="1" t="s">
        <v>7697</v>
      </c>
      <c r="B6387" s="1" t="s">
        <v>16865</v>
      </c>
      <c r="C6387" s="1" t="s">
        <v>9</v>
      </c>
      <c r="D6387" s="1" t="s">
        <v>1709</v>
      </c>
      <c r="E6387" s="102">
        <v>0</v>
      </c>
    </row>
    <row r="6388" spans="1:5" s="4" customFormat="1" ht="15.75" customHeight="1" x14ac:dyDescent="0.4">
      <c r="A6388" s="1" t="s">
        <v>7698</v>
      </c>
      <c r="B6388" s="1" t="s">
        <v>16866</v>
      </c>
      <c r="C6388" s="1" t="s">
        <v>9</v>
      </c>
      <c r="D6388" s="1" t="s">
        <v>1709</v>
      </c>
      <c r="E6388" s="102">
        <v>0</v>
      </c>
    </row>
    <row r="6389" spans="1:5" s="4" customFormat="1" ht="15.75" customHeight="1" x14ac:dyDescent="0.4">
      <c r="A6389" s="1" t="s">
        <v>7699</v>
      </c>
      <c r="B6389" s="1" t="s">
        <v>16867</v>
      </c>
      <c r="C6389" s="1" t="s">
        <v>9</v>
      </c>
      <c r="D6389" s="1" t="s">
        <v>17087</v>
      </c>
      <c r="E6389" s="102">
        <v>4881</v>
      </c>
    </row>
    <row r="6390" spans="1:5" s="4" customFormat="1" ht="15.75" customHeight="1" x14ac:dyDescent="0.4">
      <c r="A6390" s="1" t="s">
        <v>7700</v>
      </c>
      <c r="B6390" s="1" t="s">
        <v>16868</v>
      </c>
      <c r="C6390" s="1" t="s">
        <v>9</v>
      </c>
      <c r="D6390" s="1" t="s">
        <v>1709</v>
      </c>
      <c r="E6390" s="102">
        <v>52755</v>
      </c>
    </row>
    <row r="6391" spans="1:5" s="4" customFormat="1" ht="15.75" customHeight="1" x14ac:dyDescent="0.4">
      <c r="A6391" s="1" t="s">
        <v>7701</v>
      </c>
      <c r="B6391" s="1" t="s">
        <v>16869</v>
      </c>
      <c r="C6391" s="1" t="s">
        <v>9</v>
      </c>
      <c r="D6391" s="1" t="s">
        <v>1999</v>
      </c>
      <c r="E6391" s="102">
        <v>7843</v>
      </c>
    </row>
    <row r="6392" spans="1:5" s="4" customFormat="1" ht="15.75" customHeight="1" x14ac:dyDescent="0.4">
      <c r="A6392" s="1" t="s">
        <v>7702</v>
      </c>
      <c r="B6392" s="1" t="s">
        <v>18288</v>
      </c>
      <c r="C6392" s="1" t="s">
        <v>11429</v>
      </c>
      <c r="D6392" s="1" t="s">
        <v>1709</v>
      </c>
      <c r="E6392" s="102">
        <v>0</v>
      </c>
    </row>
    <row r="6393" spans="1:5" s="4" customFormat="1" ht="15.75" customHeight="1" x14ac:dyDescent="0.4">
      <c r="A6393" s="1" t="s">
        <v>7703</v>
      </c>
      <c r="B6393" s="1" t="s">
        <v>16870</v>
      </c>
      <c r="C6393" s="1" t="s">
        <v>9</v>
      </c>
      <c r="D6393" s="1" t="s">
        <v>13825</v>
      </c>
      <c r="E6393" s="102">
        <v>1</v>
      </c>
    </row>
    <row r="6394" spans="1:5" s="4" customFormat="1" ht="15.75" customHeight="1" x14ac:dyDescent="0.4">
      <c r="A6394" s="1" t="s">
        <v>7704</v>
      </c>
      <c r="B6394" s="1" t="s">
        <v>16871</v>
      </c>
      <c r="C6394" s="1" t="s">
        <v>9</v>
      </c>
      <c r="D6394" s="1" t="s">
        <v>1999</v>
      </c>
      <c r="E6394" s="102">
        <v>77086</v>
      </c>
    </row>
    <row r="6395" spans="1:5" s="4" customFormat="1" ht="15.75" customHeight="1" x14ac:dyDescent="0.4">
      <c r="A6395" s="1" t="s">
        <v>7705</v>
      </c>
      <c r="B6395" s="1" t="s">
        <v>16872</v>
      </c>
      <c r="C6395" s="1" t="s">
        <v>9</v>
      </c>
      <c r="D6395" s="1" t="s">
        <v>1999</v>
      </c>
      <c r="E6395" s="102">
        <v>217298</v>
      </c>
    </row>
    <row r="6396" spans="1:5" s="4" customFormat="1" ht="15.75" customHeight="1" x14ac:dyDescent="0.4">
      <c r="A6396" s="1" t="s">
        <v>7706</v>
      </c>
      <c r="B6396" s="1" t="s">
        <v>19375</v>
      </c>
      <c r="C6396" s="1" t="s">
        <v>9</v>
      </c>
      <c r="D6396" s="1" t="s">
        <v>1709</v>
      </c>
      <c r="E6396" s="102">
        <v>58843</v>
      </c>
    </row>
    <row r="6397" spans="1:5" s="4" customFormat="1" ht="15.75" customHeight="1" x14ac:dyDescent="0.4">
      <c r="A6397" s="1" t="s">
        <v>7708</v>
      </c>
      <c r="B6397" s="1" t="s">
        <v>16873</v>
      </c>
      <c r="C6397" s="1" t="s">
        <v>9</v>
      </c>
      <c r="D6397" s="1" t="s">
        <v>13825</v>
      </c>
      <c r="E6397" s="102">
        <v>199700</v>
      </c>
    </row>
    <row r="6398" spans="1:5" s="4" customFormat="1" ht="15.75" customHeight="1" x14ac:dyDescent="0.4">
      <c r="A6398" s="1" t="s">
        <v>7709</v>
      </c>
      <c r="B6398" s="1" t="s">
        <v>16874</v>
      </c>
      <c r="C6398" s="1" t="s">
        <v>9</v>
      </c>
      <c r="D6398" s="1" t="s">
        <v>17087</v>
      </c>
      <c r="E6398" s="102">
        <v>10336</v>
      </c>
    </row>
    <row r="6399" spans="1:5" s="4" customFormat="1" ht="15.75" customHeight="1" x14ac:dyDescent="0.4">
      <c r="A6399" s="1" t="s">
        <v>7710</v>
      </c>
      <c r="B6399" s="1" t="s">
        <v>16875</v>
      </c>
      <c r="C6399" s="1" t="s">
        <v>7</v>
      </c>
      <c r="D6399" s="1" t="s">
        <v>5567</v>
      </c>
      <c r="E6399" s="102">
        <v>30254</v>
      </c>
    </row>
    <row r="6400" spans="1:5" s="4" customFormat="1" ht="15.75" customHeight="1" x14ac:dyDescent="0.4">
      <c r="A6400" s="1" t="s">
        <v>7711</v>
      </c>
      <c r="B6400" s="1" t="s">
        <v>16876</v>
      </c>
      <c r="C6400" s="1" t="s">
        <v>9</v>
      </c>
      <c r="D6400" s="1" t="s">
        <v>1999</v>
      </c>
      <c r="E6400" s="102">
        <v>441935</v>
      </c>
    </row>
    <row r="6401" spans="1:5" s="4" customFormat="1" ht="15.75" customHeight="1" x14ac:dyDescent="0.4">
      <c r="A6401" s="1" t="s">
        <v>7712</v>
      </c>
      <c r="B6401" s="1" t="s">
        <v>16877</v>
      </c>
      <c r="C6401" s="1" t="s">
        <v>9</v>
      </c>
      <c r="D6401" s="1" t="s">
        <v>1999</v>
      </c>
      <c r="E6401" s="102">
        <v>337500</v>
      </c>
    </row>
    <row r="6402" spans="1:5" s="4" customFormat="1" ht="15.75" customHeight="1" x14ac:dyDescent="0.4">
      <c r="A6402" s="1" t="s">
        <v>7713</v>
      </c>
      <c r="B6402" s="1" t="s">
        <v>16878</v>
      </c>
      <c r="C6402" s="1" t="s">
        <v>9</v>
      </c>
      <c r="D6402" s="1" t="s">
        <v>1999</v>
      </c>
      <c r="E6402" s="102">
        <v>62011</v>
      </c>
    </row>
    <row r="6403" spans="1:5" s="4" customFormat="1" ht="15.75" customHeight="1" x14ac:dyDescent="0.4">
      <c r="A6403" s="1" t="s">
        <v>7714</v>
      </c>
      <c r="B6403" s="1" t="s">
        <v>19376</v>
      </c>
      <c r="C6403" s="1" t="s">
        <v>11429</v>
      </c>
      <c r="D6403" s="1" t="s">
        <v>13825</v>
      </c>
      <c r="E6403" s="102">
        <v>67780</v>
      </c>
    </row>
    <row r="6404" spans="1:5" s="4" customFormat="1" ht="15.75" customHeight="1" x14ac:dyDescent="0.4">
      <c r="A6404" s="1" t="s">
        <v>7715</v>
      </c>
      <c r="B6404" s="1" t="s">
        <v>16879</v>
      </c>
      <c r="C6404" s="1" t="s">
        <v>9</v>
      </c>
      <c r="D6404" s="1" t="s">
        <v>1999</v>
      </c>
      <c r="E6404" s="102">
        <v>83150</v>
      </c>
    </row>
    <row r="6405" spans="1:5" s="4" customFormat="1" ht="15.75" customHeight="1" x14ac:dyDescent="0.4">
      <c r="A6405" s="1" t="s">
        <v>7716</v>
      </c>
      <c r="B6405" s="1" t="s">
        <v>16880</v>
      </c>
      <c r="C6405" s="1" t="s">
        <v>7</v>
      </c>
      <c r="D6405" s="1" t="s">
        <v>31</v>
      </c>
      <c r="E6405" s="102">
        <v>34974</v>
      </c>
    </row>
    <row r="6406" spans="1:5" s="4" customFormat="1" ht="15" customHeight="1" x14ac:dyDescent="0.4">
      <c r="A6406" s="1" t="s">
        <v>7717</v>
      </c>
      <c r="B6406" s="1" t="s">
        <v>16881</v>
      </c>
      <c r="C6406" s="1" t="s">
        <v>9</v>
      </c>
      <c r="D6406" s="1" t="s">
        <v>3185</v>
      </c>
      <c r="E6406" s="102">
        <v>101598</v>
      </c>
    </row>
    <row r="6407" spans="1:5" s="4" customFormat="1" ht="15" customHeight="1" x14ac:dyDescent="0.4">
      <c r="A6407" s="1" t="s">
        <v>7719</v>
      </c>
      <c r="B6407" s="1" t="s">
        <v>16883</v>
      </c>
      <c r="C6407" s="1" t="s">
        <v>9</v>
      </c>
      <c r="D6407" s="1" t="s">
        <v>19</v>
      </c>
      <c r="E6407" s="102">
        <v>0</v>
      </c>
    </row>
    <row r="6408" spans="1:5" s="4" customFormat="1" ht="15" customHeight="1" x14ac:dyDescent="0.4">
      <c r="A6408" s="1" t="s">
        <v>7720</v>
      </c>
      <c r="B6408" s="1" t="s">
        <v>16884</v>
      </c>
      <c r="C6408" s="1" t="s">
        <v>9</v>
      </c>
      <c r="D6408" s="1" t="s">
        <v>1709</v>
      </c>
      <c r="E6408" s="102">
        <v>0</v>
      </c>
    </row>
    <row r="6409" spans="1:5" s="4" customFormat="1" ht="15" customHeight="1" x14ac:dyDescent="0.4">
      <c r="A6409" s="1" t="s">
        <v>7721</v>
      </c>
      <c r="B6409" s="1" t="s">
        <v>16885</v>
      </c>
      <c r="C6409" s="1" t="s">
        <v>11429</v>
      </c>
      <c r="D6409" s="1" t="s">
        <v>13825</v>
      </c>
      <c r="E6409" s="102">
        <v>148336</v>
      </c>
    </row>
    <row r="6410" spans="1:5" s="4" customFormat="1" ht="15.75" customHeight="1" x14ac:dyDescent="0.4">
      <c r="A6410" s="1" t="s">
        <v>7722</v>
      </c>
      <c r="B6410" s="1" t="s">
        <v>16886</v>
      </c>
      <c r="C6410" s="1" t="s">
        <v>9</v>
      </c>
      <c r="D6410" s="1" t="s">
        <v>1999</v>
      </c>
      <c r="E6410" s="102">
        <v>121002</v>
      </c>
    </row>
    <row r="6411" spans="1:5" s="4" customFormat="1" ht="15" customHeight="1" x14ac:dyDescent="0.4">
      <c r="A6411" s="1" t="s">
        <v>7723</v>
      </c>
      <c r="B6411" s="1" t="s">
        <v>16887</v>
      </c>
      <c r="C6411" s="1" t="s">
        <v>7</v>
      </c>
      <c r="D6411" s="1" t="s">
        <v>2062</v>
      </c>
      <c r="E6411" s="102">
        <v>509</v>
      </c>
    </row>
    <row r="6412" spans="1:5" s="4" customFormat="1" ht="15" customHeight="1" x14ac:dyDescent="0.4">
      <c r="A6412" s="1" t="s">
        <v>7724</v>
      </c>
      <c r="B6412" s="1" t="s">
        <v>16888</v>
      </c>
      <c r="C6412" s="1" t="s">
        <v>7</v>
      </c>
      <c r="D6412" s="1" t="s">
        <v>2062</v>
      </c>
      <c r="E6412" s="102">
        <v>0</v>
      </c>
    </row>
    <row r="6413" spans="1:5" s="4" customFormat="1" ht="15" customHeight="1" x14ac:dyDescent="0.4">
      <c r="A6413" s="1" t="s">
        <v>7725</v>
      </c>
      <c r="B6413" s="1" t="s">
        <v>16889</v>
      </c>
      <c r="C6413" s="1" t="s">
        <v>7</v>
      </c>
      <c r="D6413" s="1" t="s">
        <v>2062</v>
      </c>
      <c r="E6413" s="102">
        <v>0</v>
      </c>
    </row>
    <row r="6414" spans="1:5" s="4" customFormat="1" ht="15" customHeight="1" x14ac:dyDescent="0.4">
      <c r="A6414" s="1" t="s">
        <v>7726</v>
      </c>
      <c r="B6414" s="1" t="s">
        <v>16890</v>
      </c>
      <c r="C6414" s="1" t="s">
        <v>7</v>
      </c>
      <c r="D6414" s="1" t="s">
        <v>2062</v>
      </c>
      <c r="E6414" s="102">
        <v>0</v>
      </c>
    </row>
    <row r="6415" spans="1:5" s="4" customFormat="1" ht="15" customHeight="1" x14ac:dyDescent="0.4">
      <c r="A6415" s="1" t="s">
        <v>7727</v>
      </c>
      <c r="B6415" s="1" t="s">
        <v>16891</v>
      </c>
      <c r="C6415" s="1" t="s">
        <v>9</v>
      </c>
      <c r="D6415" s="1" t="s">
        <v>1709</v>
      </c>
      <c r="E6415" s="102">
        <v>20010</v>
      </c>
    </row>
    <row r="6416" spans="1:5" s="4" customFormat="1" ht="15" customHeight="1" x14ac:dyDescent="0.4">
      <c r="A6416" s="1" t="s">
        <v>7728</v>
      </c>
      <c r="B6416" s="1" t="s">
        <v>16892</v>
      </c>
      <c r="C6416" s="1" t="s">
        <v>7</v>
      </c>
      <c r="D6416" s="1" t="s">
        <v>16</v>
      </c>
      <c r="E6416" s="102">
        <v>0</v>
      </c>
    </row>
    <row r="6417" spans="1:5" s="4" customFormat="1" ht="15" customHeight="1" x14ac:dyDescent="0.4">
      <c r="A6417" s="1" t="s">
        <v>7730</v>
      </c>
      <c r="B6417" s="1" t="s">
        <v>16893</v>
      </c>
      <c r="C6417" s="1" t="s">
        <v>9</v>
      </c>
      <c r="D6417" s="1" t="s">
        <v>1999</v>
      </c>
      <c r="E6417" s="102">
        <v>23168</v>
      </c>
    </row>
    <row r="6418" spans="1:5" s="4" customFormat="1" ht="15" customHeight="1" x14ac:dyDescent="0.4">
      <c r="A6418" s="1" t="s">
        <v>7731</v>
      </c>
      <c r="B6418" s="1" t="s">
        <v>4716</v>
      </c>
      <c r="C6418" s="1" t="s">
        <v>9</v>
      </c>
      <c r="D6418" s="1" t="s">
        <v>73</v>
      </c>
      <c r="E6418" s="102">
        <v>100</v>
      </c>
    </row>
    <row r="6419" spans="1:5" s="4" customFormat="1" ht="15" customHeight="1" x14ac:dyDescent="0.4">
      <c r="A6419" s="1" t="s">
        <v>7732</v>
      </c>
      <c r="B6419" s="1" t="s">
        <v>16894</v>
      </c>
      <c r="C6419" s="1" t="s">
        <v>7</v>
      </c>
      <c r="D6419" s="1" t="s">
        <v>26</v>
      </c>
      <c r="E6419" s="102">
        <v>6520927</v>
      </c>
    </row>
    <row r="6420" spans="1:5" s="4" customFormat="1" ht="15" customHeight="1" x14ac:dyDescent="0.4">
      <c r="A6420" s="1" t="s">
        <v>7733</v>
      </c>
      <c r="B6420" s="1" t="s">
        <v>16895</v>
      </c>
      <c r="C6420" s="1" t="s">
        <v>11</v>
      </c>
      <c r="D6420" s="1" t="s">
        <v>19</v>
      </c>
      <c r="E6420" s="102">
        <v>68238</v>
      </c>
    </row>
    <row r="6421" spans="1:5" s="4" customFormat="1" ht="15" customHeight="1" x14ac:dyDescent="0.4">
      <c r="A6421" s="1" t="s">
        <v>7734</v>
      </c>
      <c r="B6421" s="1" t="s">
        <v>16896</v>
      </c>
      <c r="C6421" s="1" t="s">
        <v>11</v>
      </c>
      <c r="D6421" s="1" t="s">
        <v>19</v>
      </c>
      <c r="E6421" s="102">
        <v>81782</v>
      </c>
    </row>
    <row r="6422" spans="1:5" s="4" customFormat="1" ht="15" customHeight="1" x14ac:dyDescent="0.4">
      <c r="A6422" s="1" t="s">
        <v>7735</v>
      </c>
      <c r="B6422" s="1" t="s">
        <v>16897</v>
      </c>
      <c r="C6422" s="1" t="s">
        <v>9</v>
      </c>
      <c r="D6422" s="1" t="s">
        <v>1709</v>
      </c>
      <c r="E6422" s="102">
        <v>137494</v>
      </c>
    </row>
    <row r="6423" spans="1:5" s="4" customFormat="1" ht="15" customHeight="1" x14ac:dyDescent="0.4">
      <c r="A6423" s="1" t="s">
        <v>7736</v>
      </c>
      <c r="B6423" s="1" t="s">
        <v>16898</v>
      </c>
      <c r="C6423" s="1" t="s">
        <v>9</v>
      </c>
      <c r="D6423" s="1" t="s">
        <v>17087</v>
      </c>
      <c r="E6423" s="102">
        <v>13980</v>
      </c>
    </row>
    <row r="6424" spans="1:5" s="4" customFormat="1" ht="15" customHeight="1" x14ac:dyDescent="0.4">
      <c r="A6424" s="1" t="s">
        <v>7737</v>
      </c>
      <c r="B6424" s="1" t="s">
        <v>16899</v>
      </c>
      <c r="C6424" s="1" t="s">
        <v>11429</v>
      </c>
      <c r="D6424" s="1" t="s">
        <v>1709</v>
      </c>
      <c r="E6424" s="102">
        <v>206118</v>
      </c>
    </row>
    <row r="6425" spans="1:5" s="4" customFormat="1" ht="15" customHeight="1" x14ac:dyDescent="0.4">
      <c r="A6425" s="1" t="s">
        <v>7738</v>
      </c>
      <c r="B6425" s="1" t="s">
        <v>16900</v>
      </c>
      <c r="C6425" s="1" t="s">
        <v>7</v>
      </c>
      <c r="D6425" s="1" t="s">
        <v>19</v>
      </c>
      <c r="E6425" s="102">
        <v>0</v>
      </c>
    </row>
    <row r="6426" spans="1:5" s="4" customFormat="1" ht="15" customHeight="1" x14ac:dyDescent="0.4">
      <c r="A6426" s="1" t="s">
        <v>7739</v>
      </c>
      <c r="B6426" s="1" t="s">
        <v>16901</v>
      </c>
      <c r="C6426" s="1" t="s">
        <v>7</v>
      </c>
      <c r="D6426" s="1" t="s">
        <v>19</v>
      </c>
      <c r="E6426" s="102">
        <v>0</v>
      </c>
    </row>
    <row r="6427" spans="1:5" s="4" customFormat="1" ht="15" customHeight="1" x14ac:dyDescent="0.4">
      <c r="A6427" s="1" t="s">
        <v>7741</v>
      </c>
      <c r="B6427" s="1" t="s">
        <v>16903</v>
      </c>
      <c r="C6427" s="1" t="s">
        <v>9</v>
      </c>
      <c r="D6427" s="1" t="s">
        <v>1709</v>
      </c>
      <c r="E6427" s="102">
        <v>22846</v>
      </c>
    </row>
    <row r="6428" spans="1:5" s="4" customFormat="1" ht="15" customHeight="1" x14ac:dyDescent="0.4">
      <c r="A6428" s="1" t="s">
        <v>7742</v>
      </c>
      <c r="B6428" s="1" t="s">
        <v>16904</v>
      </c>
      <c r="C6428" s="1" t="s">
        <v>9</v>
      </c>
      <c r="D6428" s="1" t="s">
        <v>1709</v>
      </c>
      <c r="E6428" s="102">
        <v>2224</v>
      </c>
    </row>
    <row r="6429" spans="1:5" s="4" customFormat="1" ht="15" customHeight="1" x14ac:dyDescent="0.4">
      <c r="A6429" s="1" t="s">
        <v>7743</v>
      </c>
      <c r="B6429" s="1" t="s">
        <v>16905</v>
      </c>
      <c r="C6429" s="1" t="s">
        <v>9</v>
      </c>
      <c r="D6429" s="1" t="s">
        <v>1709</v>
      </c>
      <c r="E6429" s="102">
        <v>7711</v>
      </c>
    </row>
    <row r="6430" spans="1:5" s="4" customFormat="1" ht="15" customHeight="1" x14ac:dyDescent="0.4">
      <c r="A6430" s="1" t="s">
        <v>7744</v>
      </c>
      <c r="B6430" s="1" t="s">
        <v>16906</v>
      </c>
      <c r="C6430" s="1" t="s">
        <v>9</v>
      </c>
      <c r="D6430" s="1" t="s">
        <v>17087</v>
      </c>
      <c r="E6430" s="102">
        <v>0</v>
      </c>
    </row>
    <row r="6431" spans="1:5" s="4" customFormat="1" ht="15" customHeight="1" x14ac:dyDescent="0.4">
      <c r="A6431" s="1" t="s">
        <v>7745</v>
      </c>
      <c r="B6431" s="1" t="s">
        <v>16907</v>
      </c>
      <c r="C6431" s="1" t="s">
        <v>7</v>
      </c>
      <c r="D6431" s="1" t="s">
        <v>1992</v>
      </c>
      <c r="E6431" s="102">
        <v>1464127</v>
      </c>
    </row>
    <row r="6432" spans="1:5" s="4" customFormat="1" ht="15" customHeight="1" x14ac:dyDescent="0.4">
      <c r="A6432" s="1" t="s">
        <v>7746</v>
      </c>
      <c r="B6432" s="1" t="s">
        <v>16908</v>
      </c>
      <c r="C6432" s="1" t="s">
        <v>4</v>
      </c>
      <c r="D6432" s="1" t="s">
        <v>26</v>
      </c>
      <c r="E6432" s="102">
        <v>0</v>
      </c>
    </row>
    <row r="6433" spans="1:5" s="4" customFormat="1" ht="15" customHeight="1" x14ac:dyDescent="0.4">
      <c r="A6433" s="1" t="s">
        <v>7747</v>
      </c>
      <c r="B6433" s="1" t="s">
        <v>16909</v>
      </c>
      <c r="C6433" s="1" t="s">
        <v>4</v>
      </c>
      <c r="D6433" s="1" t="s">
        <v>26</v>
      </c>
      <c r="E6433" s="102">
        <v>0</v>
      </c>
    </row>
    <row r="6434" spans="1:5" s="4" customFormat="1" ht="15" customHeight="1" x14ac:dyDescent="0.4">
      <c r="A6434" s="1" t="s">
        <v>7748</v>
      </c>
      <c r="B6434" s="1" t="s">
        <v>16910</v>
      </c>
      <c r="C6434" s="1" t="s">
        <v>4</v>
      </c>
      <c r="D6434" s="1" t="s">
        <v>26</v>
      </c>
      <c r="E6434" s="102">
        <v>0</v>
      </c>
    </row>
    <row r="6435" spans="1:5" s="4" customFormat="1" ht="15" customHeight="1" x14ac:dyDescent="0.4">
      <c r="A6435" s="1" t="s">
        <v>7749</v>
      </c>
      <c r="B6435" s="1" t="s">
        <v>16911</v>
      </c>
      <c r="C6435" s="1" t="s">
        <v>9</v>
      </c>
      <c r="D6435" s="1" t="s">
        <v>1999</v>
      </c>
      <c r="E6435" s="102">
        <v>170480</v>
      </c>
    </row>
    <row r="6436" spans="1:5" s="4" customFormat="1" ht="15" customHeight="1" x14ac:dyDescent="0.4">
      <c r="A6436" s="1" t="s">
        <v>7750</v>
      </c>
      <c r="B6436" s="1" t="s">
        <v>16912</v>
      </c>
      <c r="C6436" s="1" t="s">
        <v>9</v>
      </c>
      <c r="D6436" s="1" t="s">
        <v>1999</v>
      </c>
      <c r="E6436" s="102">
        <v>186466</v>
      </c>
    </row>
    <row r="6437" spans="1:5" s="4" customFormat="1" ht="15" customHeight="1" x14ac:dyDescent="0.4">
      <c r="A6437" s="1" t="s">
        <v>7752</v>
      </c>
      <c r="B6437" s="1" t="s">
        <v>16914</v>
      </c>
      <c r="C6437" s="1" t="s">
        <v>9</v>
      </c>
      <c r="D6437" s="1" t="s">
        <v>1999</v>
      </c>
      <c r="E6437" s="102">
        <v>121336</v>
      </c>
    </row>
    <row r="6438" spans="1:5" s="4" customFormat="1" ht="15" customHeight="1" x14ac:dyDescent="0.4">
      <c r="A6438" s="1" t="s">
        <v>7753</v>
      </c>
      <c r="B6438" s="1" t="s">
        <v>16915</v>
      </c>
      <c r="C6438" s="1" t="s">
        <v>9</v>
      </c>
      <c r="D6438" s="1" t="s">
        <v>17087</v>
      </c>
      <c r="E6438" s="102">
        <v>0</v>
      </c>
    </row>
    <row r="6439" spans="1:5" s="4" customFormat="1" ht="15" customHeight="1" x14ac:dyDescent="0.4">
      <c r="A6439" s="1" t="s">
        <v>7754</v>
      </c>
      <c r="B6439" s="1" t="s">
        <v>16916</v>
      </c>
      <c r="C6439" s="1" t="s">
        <v>7</v>
      </c>
      <c r="D6439" s="1" t="s">
        <v>5567</v>
      </c>
      <c r="E6439" s="102">
        <v>963797</v>
      </c>
    </row>
    <row r="6440" spans="1:5" s="4" customFormat="1" ht="15" customHeight="1" x14ac:dyDescent="0.4">
      <c r="A6440" s="1" t="s">
        <v>7755</v>
      </c>
      <c r="B6440" s="1" t="s">
        <v>16917</v>
      </c>
      <c r="C6440" s="1" t="s">
        <v>9</v>
      </c>
      <c r="D6440" s="1" t="s">
        <v>1709</v>
      </c>
      <c r="E6440" s="102">
        <v>8000</v>
      </c>
    </row>
    <row r="6441" spans="1:5" s="4" customFormat="1" ht="15" customHeight="1" x14ac:dyDescent="0.4">
      <c r="A6441" s="1" t="s">
        <v>7756</v>
      </c>
      <c r="B6441" s="1" t="s">
        <v>16918</v>
      </c>
      <c r="C6441" s="1" t="s">
        <v>9</v>
      </c>
      <c r="D6441" s="1" t="s">
        <v>3686</v>
      </c>
      <c r="E6441" s="102">
        <v>0</v>
      </c>
    </row>
    <row r="6442" spans="1:5" s="4" customFormat="1" ht="15" customHeight="1" x14ac:dyDescent="0.4">
      <c r="A6442" s="1" t="s">
        <v>7757</v>
      </c>
      <c r="B6442" s="1" t="s">
        <v>16919</v>
      </c>
      <c r="C6442" s="1" t="s">
        <v>9</v>
      </c>
      <c r="D6442" s="1" t="s">
        <v>1709</v>
      </c>
      <c r="E6442" s="102">
        <v>1775</v>
      </c>
    </row>
    <row r="6443" spans="1:5" s="4" customFormat="1" ht="15" customHeight="1" x14ac:dyDescent="0.4">
      <c r="A6443" s="1" t="s">
        <v>7758</v>
      </c>
      <c r="B6443" s="1" t="s">
        <v>19377</v>
      </c>
      <c r="C6443" s="1" t="s">
        <v>7</v>
      </c>
      <c r="D6443" s="1" t="s">
        <v>2109</v>
      </c>
      <c r="E6443" s="102">
        <v>1664</v>
      </c>
    </row>
    <row r="6444" spans="1:5" s="4" customFormat="1" ht="15" customHeight="1" x14ac:dyDescent="0.4">
      <c r="A6444" s="1" t="s">
        <v>7759</v>
      </c>
      <c r="B6444" s="1" t="s">
        <v>16920</v>
      </c>
      <c r="C6444" s="1" t="s">
        <v>9</v>
      </c>
      <c r="D6444" s="1" t="s">
        <v>1709</v>
      </c>
      <c r="E6444" s="102">
        <v>0</v>
      </c>
    </row>
    <row r="6445" spans="1:5" s="4" customFormat="1" ht="15" customHeight="1" x14ac:dyDescent="0.4">
      <c r="A6445" s="1" t="s">
        <v>7760</v>
      </c>
      <c r="B6445" s="1" t="s">
        <v>16921</v>
      </c>
      <c r="C6445" s="1" t="s">
        <v>9</v>
      </c>
      <c r="D6445" s="1" t="s">
        <v>1709</v>
      </c>
      <c r="E6445" s="102">
        <v>0</v>
      </c>
    </row>
    <row r="6446" spans="1:5" s="4" customFormat="1" ht="15" customHeight="1" x14ac:dyDescent="0.4">
      <c r="A6446" s="1" t="s">
        <v>7761</v>
      </c>
      <c r="B6446" s="1" t="s">
        <v>16922</v>
      </c>
      <c r="C6446" s="1" t="s">
        <v>9</v>
      </c>
      <c r="D6446" s="1" t="s">
        <v>2227</v>
      </c>
      <c r="E6446" s="102">
        <v>25359</v>
      </c>
    </row>
    <row r="6447" spans="1:5" s="4" customFormat="1" ht="15" customHeight="1" x14ac:dyDescent="0.4">
      <c r="A6447" s="1" t="s">
        <v>7763</v>
      </c>
      <c r="B6447" s="1" t="s">
        <v>16924</v>
      </c>
      <c r="C6447" s="1" t="s">
        <v>11</v>
      </c>
      <c r="D6447" s="1" t="s">
        <v>4928</v>
      </c>
      <c r="E6447" s="102">
        <v>0</v>
      </c>
    </row>
    <row r="6448" spans="1:5" s="4" customFormat="1" ht="15" customHeight="1" x14ac:dyDescent="0.4">
      <c r="A6448" s="1" t="s">
        <v>7764</v>
      </c>
      <c r="B6448" s="1" t="s">
        <v>16925</v>
      </c>
      <c r="C6448" s="1" t="s">
        <v>11</v>
      </c>
      <c r="D6448" s="1" t="s">
        <v>4928</v>
      </c>
      <c r="E6448" s="102">
        <v>0</v>
      </c>
    </row>
    <row r="6449" spans="1:5" s="4" customFormat="1" ht="15" customHeight="1" x14ac:dyDescent="0.4">
      <c r="A6449" s="1" t="s">
        <v>7765</v>
      </c>
      <c r="B6449" s="1" t="s">
        <v>16926</v>
      </c>
      <c r="C6449" s="1" t="s">
        <v>11</v>
      </c>
      <c r="D6449" s="1" t="s">
        <v>4928</v>
      </c>
      <c r="E6449" s="102">
        <v>0</v>
      </c>
    </row>
    <row r="6450" spans="1:5" s="4" customFormat="1" ht="15" customHeight="1" x14ac:dyDescent="0.4">
      <c r="A6450" s="1" t="s">
        <v>7766</v>
      </c>
      <c r="B6450" s="1" t="s">
        <v>16927</v>
      </c>
      <c r="C6450" s="1" t="s">
        <v>11</v>
      </c>
      <c r="D6450" s="1" t="s">
        <v>4928</v>
      </c>
      <c r="E6450" s="102">
        <v>0</v>
      </c>
    </row>
    <row r="6451" spans="1:5" s="4" customFormat="1" ht="15" customHeight="1" x14ac:dyDescent="0.4">
      <c r="A6451" s="1" t="s">
        <v>7767</v>
      </c>
      <c r="B6451" s="1" t="s">
        <v>16928</v>
      </c>
      <c r="C6451" s="1" t="s">
        <v>11</v>
      </c>
      <c r="D6451" s="1" t="s">
        <v>4928</v>
      </c>
      <c r="E6451" s="102">
        <v>0</v>
      </c>
    </row>
    <row r="6452" spans="1:5" s="4" customFormat="1" ht="15" customHeight="1" x14ac:dyDescent="0.4">
      <c r="A6452" s="1" t="s">
        <v>7768</v>
      </c>
      <c r="B6452" s="1" t="s">
        <v>16929</v>
      </c>
      <c r="C6452" s="1" t="s">
        <v>11</v>
      </c>
      <c r="D6452" s="1" t="s">
        <v>4928</v>
      </c>
      <c r="E6452" s="102">
        <v>0</v>
      </c>
    </row>
    <row r="6453" spans="1:5" s="4" customFormat="1" ht="15" customHeight="1" x14ac:dyDescent="0.4">
      <c r="A6453" s="1" t="s">
        <v>7769</v>
      </c>
      <c r="B6453" s="1" t="s">
        <v>16930</v>
      </c>
      <c r="C6453" s="1" t="s">
        <v>11</v>
      </c>
      <c r="D6453" s="1" t="s">
        <v>2189</v>
      </c>
      <c r="E6453" s="102">
        <v>0</v>
      </c>
    </row>
    <row r="6454" spans="1:5" s="4" customFormat="1" ht="15" customHeight="1" x14ac:dyDescent="0.4">
      <c r="A6454" s="1" t="s">
        <v>7770</v>
      </c>
      <c r="B6454" s="1" t="s">
        <v>16931</v>
      </c>
      <c r="C6454" s="1" t="s">
        <v>11</v>
      </c>
      <c r="D6454" s="1" t="s">
        <v>4928</v>
      </c>
      <c r="E6454" s="102">
        <v>0</v>
      </c>
    </row>
    <row r="6455" spans="1:5" s="4" customFormat="1" ht="15" customHeight="1" x14ac:dyDescent="0.4">
      <c r="A6455" s="1" t="s">
        <v>7771</v>
      </c>
      <c r="B6455" s="1" t="s">
        <v>16932</v>
      </c>
      <c r="C6455" s="1" t="s">
        <v>7</v>
      </c>
      <c r="D6455" s="1" t="s">
        <v>1992</v>
      </c>
      <c r="E6455" s="102">
        <v>11003521</v>
      </c>
    </row>
    <row r="6456" spans="1:5" s="4" customFormat="1" ht="15" customHeight="1" x14ac:dyDescent="0.4">
      <c r="A6456" s="1" t="s">
        <v>7772</v>
      </c>
      <c r="B6456" s="1" t="s">
        <v>16933</v>
      </c>
      <c r="C6456" s="1" t="s">
        <v>9</v>
      </c>
      <c r="D6456" s="1" t="s">
        <v>1709</v>
      </c>
      <c r="E6456" s="102">
        <v>14933</v>
      </c>
    </row>
    <row r="6457" spans="1:5" s="4" customFormat="1" ht="15" customHeight="1" x14ac:dyDescent="0.4">
      <c r="A6457" s="1" t="s">
        <v>7774</v>
      </c>
      <c r="B6457" s="1" t="s">
        <v>16935</v>
      </c>
      <c r="C6457" s="1" t="s">
        <v>9</v>
      </c>
      <c r="D6457" s="1" t="s">
        <v>1709</v>
      </c>
      <c r="E6457" s="102">
        <v>0</v>
      </c>
    </row>
    <row r="6458" spans="1:5" s="4" customFormat="1" ht="15" customHeight="1" x14ac:dyDescent="0.4">
      <c r="A6458" s="1" t="s">
        <v>7775</v>
      </c>
      <c r="B6458" s="1" t="s">
        <v>16936</v>
      </c>
      <c r="C6458" s="1" t="s">
        <v>9</v>
      </c>
      <c r="D6458" s="1" t="s">
        <v>1709</v>
      </c>
      <c r="E6458" s="102">
        <v>66776</v>
      </c>
    </row>
    <row r="6459" spans="1:5" s="4" customFormat="1" ht="15" customHeight="1" x14ac:dyDescent="0.4">
      <c r="A6459" s="1" t="s">
        <v>7776</v>
      </c>
      <c r="B6459" s="1" t="s">
        <v>16937</v>
      </c>
      <c r="C6459" s="1" t="s">
        <v>7</v>
      </c>
      <c r="D6459" s="1" t="s">
        <v>19</v>
      </c>
      <c r="E6459" s="102">
        <v>76044</v>
      </c>
    </row>
    <row r="6460" spans="1:5" s="4" customFormat="1" ht="15" customHeight="1" x14ac:dyDescent="0.4">
      <c r="A6460" s="1" t="s">
        <v>7777</v>
      </c>
      <c r="B6460" s="1" t="s">
        <v>16938</v>
      </c>
      <c r="C6460" s="1" t="s">
        <v>9</v>
      </c>
      <c r="D6460" s="1" t="s">
        <v>1999</v>
      </c>
      <c r="E6460" s="102">
        <v>1701004</v>
      </c>
    </row>
    <row r="6461" spans="1:5" s="4" customFormat="1" ht="15" customHeight="1" x14ac:dyDescent="0.4">
      <c r="A6461" s="1" t="s">
        <v>7778</v>
      </c>
      <c r="B6461" s="1" t="s">
        <v>16939</v>
      </c>
      <c r="C6461" s="1" t="s">
        <v>10</v>
      </c>
      <c r="D6461" s="1" t="s">
        <v>1992</v>
      </c>
      <c r="E6461" s="102">
        <v>0</v>
      </c>
    </row>
    <row r="6462" spans="1:5" s="4" customFormat="1" ht="15" customHeight="1" x14ac:dyDescent="0.4">
      <c r="A6462" s="1" t="s">
        <v>7779</v>
      </c>
      <c r="B6462" s="1" t="s">
        <v>16940</v>
      </c>
      <c r="C6462" s="1" t="s">
        <v>7</v>
      </c>
      <c r="D6462" s="1" t="s">
        <v>26</v>
      </c>
      <c r="E6462" s="102">
        <v>3573095</v>
      </c>
    </row>
    <row r="6463" spans="1:5" s="4" customFormat="1" ht="15" customHeight="1" x14ac:dyDescent="0.4">
      <c r="A6463" s="1" t="s">
        <v>7780</v>
      </c>
      <c r="B6463" s="1" t="s">
        <v>16941</v>
      </c>
      <c r="C6463" s="1" t="s">
        <v>9</v>
      </c>
      <c r="D6463" s="1" t="s">
        <v>1709</v>
      </c>
      <c r="E6463" s="102">
        <v>14405</v>
      </c>
    </row>
    <row r="6464" spans="1:5" s="4" customFormat="1" ht="15" customHeight="1" x14ac:dyDescent="0.4">
      <c r="A6464" s="1" t="s">
        <v>7781</v>
      </c>
      <c r="B6464" s="1" t="s">
        <v>16942</v>
      </c>
      <c r="C6464" s="1" t="s">
        <v>9</v>
      </c>
      <c r="D6464" s="1" t="s">
        <v>1999</v>
      </c>
      <c r="E6464" s="102">
        <v>42</v>
      </c>
    </row>
    <row r="6465" spans="1:5" s="4" customFormat="1" ht="15" customHeight="1" x14ac:dyDescent="0.4">
      <c r="A6465" s="1" t="s">
        <v>7782</v>
      </c>
      <c r="B6465" s="1" t="s">
        <v>16943</v>
      </c>
      <c r="C6465" s="1" t="s">
        <v>4</v>
      </c>
      <c r="D6465" s="1" t="s">
        <v>26</v>
      </c>
      <c r="E6465" s="102">
        <v>0</v>
      </c>
    </row>
    <row r="6466" spans="1:5" s="4" customFormat="1" ht="15" customHeight="1" x14ac:dyDescent="0.4">
      <c r="A6466" s="1" t="s">
        <v>7783</v>
      </c>
      <c r="B6466" s="1" t="s">
        <v>16944</v>
      </c>
      <c r="C6466" s="1" t="s">
        <v>11</v>
      </c>
      <c r="D6466" s="1" t="s">
        <v>19</v>
      </c>
      <c r="E6466" s="102">
        <v>19498</v>
      </c>
    </row>
    <row r="6467" spans="1:5" s="4" customFormat="1" ht="15" customHeight="1" x14ac:dyDescent="0.4">
      <c r="A6467" s="1" t="s">
        <v>7785</v>
      </c>
      <c r="B6467" s="1" t="s">
        <v>2402</v>
      </c>
      <c r="C6467" s="1" t="s">
        <v>9</v>
      </c>
      <c r="D6467" s="1" t="s">
        <v>17087</v>
      </c>
      <c r="E6467" s="102">
        <v>0</v>
      </c>
    </row>
    <row r="6468" spans="1:5" s="4" customFormat="1" ht="15" customHeight="1" x14ac:dyDescent="0.4">
      <c r="A6468" s="1" t="s">
        <v>7786</v>
      </c>
      <c r="B6468" s="1" t="s">
        <v>16946</v>
      </c>
      <c r="C6468" s="1" t="s">
        <v>9</v>
      </c>
      <c r="D6468" s="1" t="s">
        <v>2117</v>
      </c>
      <c r="E6468" s="102">
        <v>0</v>
      </c>
    </row>
    <row r="6469" spans="1:5" s="4" customFormat="1" ht="15" customHeight="1" x14ac:dyDescent="0.4">
      <c r="A6469" s="1" t="s">
        <v>7787</v>
      </c>
      <c r="B6469" s="1" t="s">
        <v>16947</v>
      </c>
      <c r="C6469" s="1" t="s">
        <v>9</v>
      </c>
      <c r="D6469" s="1" t="s">
        <v>1999</v>
      </c>
      <c r="E6469" s="102">
        <v>10438</v>
      </c>
    </row>
    <row r="6470" spans="1:5" s="4" customFormat="1" ht="15" customHeight="1" x14ac:dyDescent="0.4">
      <c r="A6470" s="1" t="s">
        <v>7788</v>
      </c>
      <c r="B6470" s="1" t="s">
        <v>16948</v>
      </c>
      <c r="C6470" s="1" t="s">
        <v>9</v>
      </c>
      <c r="D6470" s="1" t="s">
        <v>1999</v>
      </c>
      <c r="E6470" s="102">
        <v>4954018</v>
      </c>
    </row>
    <row r="6471" spans="1:5" s="4" customFormat="1" ht="15" customHeight="1" x14ac:dyDescent="0.4">
      <c r="A6471" s="1" t="s">
        <v>7789</v>
      </c>
      <c r="B6471" s="1" t="s">
        <v>16949</v>
      </c>
      <c r="C6471" s="1" t="s">
        <v>9</v>
      </c>
      <c r="D6471" s="1" t="s">
        <v>1999</v>
      </c>
      <c r="E6471" s="102">
        <v>2688186</v>
      </c>
    </row>
    <row r="6472" spans="1:5" s="4" customFormat="1" ht="15" customHeight="1" x14ac:dyDescent="0.4">
      <c r="A6472" s="1" t="s">
        <v>7790</v>
      </c>
      <c r="B6472" s="1" t="s">
        <v>16950</v>
      </c>
      <c r="C6472" s="1" t="s">
        <v>9</v>
      </c>
      <c r="D6472" s="1" t="s">
        <v>1709</v>
      </c>
      <c r="E6472" s="102">
        <v>0</v>
      </c>
    </row>
    <row r="6473" spans="1:5" s="4" customFormat="1" ht="15" customHeight="1" x14ac:dyDescent="0.4">
      <c r="A6473" s="1" t="s">
        <v>7791</v>
      </c>
      <c r="B6473" s="1" t="s">
        <v>16951</v>
      </c>
      <c r="C6473" s="1" t="s">
        <v>7</v>
      </c>
      <c r="D6473" s="1" t="s">
        <v>3185</v>
      </c>
      <c r="E6473" s="102">
        <v>0</v>
      </c>
    </row>
    <row r="6474" spans="1:5" s="4" customFormat="1" ht="15" customHeight="1" x14ac:dyDescent="0.4">
      <c r="A6474" s="1" t="s">
        <v>7792</v>
      </c>
      <c r="B6474" s="1" t="s">
        <v>16952</v>
      </c>
      <c r="C6474" s="1" t="s">
        <v>9</v>
      </c>
      <c r="D6474" s="1" t="s">
        <v>1999</v>
      </c>
      <c r="E6474" s="102">
        <v>122716</v>
      </c>
    </row>
    <row r="6475" spans="1:5" s="4" customFormat="1" ht="15" customHeight="1" x14ac:dyDescent="0.4">
      <c r="A6475" s="1" t="s">
        <v>7793</v>
      </c>
      <c r="B6475" s="1" t="s">
        <v>16953</v>
      </c>
      <c r="C6475" s="1" t="s">
        <v>4</v>
      </c>
      <c r="D6475" s="1" t="s">
        <v>7794</v>
      </c>
      <c r="E6475" s="102">
        <v>0</v>
      </c>
    </row>
    <row r="6476" spans="1:5" s="4" customFormat="1" ht="15" customHeight="1" x14ac:dyDescent="0.4">
      <c r="A6476" s="1" t="s">
        <v>7795</v>
      </c>
      <c r="B6476" s="1" t="s">
        <v>16954</v>
      </c>
      <c r="C6476" s="1" t="s">
        <v>4</v>
      </c>
      <c r="D6476" s="1" t="s">
        <v>26</v>
      </c>
      <c r="E6476" s="102">
        <v>0</v>
      </c>
    </row>
    <row r="6477" spans="1:5" s="4" customFormat="1" ht="15" customHeight="1" x14ac:dyDescent="0.4">
      <c r="A6477" s="1" t="s">
        <v>7797</v>
      </c>
      <c r="B6477" s="1" t="s">
        <v>16956</v>
      </c>
      <c r="C6477" s="1" t="s">
        <v>9</v>
      </c>
      <c r="D6477" s="1" t="s">
        <v>1999</v>
      </c>
      <c r="E6477" s="102">
        <v>0</v>
      </c>
    </row>
    <row r="6478" spans="1:5" s="4" customFormat="1" ht="15" customHeight="1" x14ac:dyDescent="0.4">
      <c r="A6478" s="1" t="s">
        <v>7798</v>
      </c>
      <c r="B6478" s="1" t="s">
        <v>16957</v>
      </c>
      <c r="C6478" s="1" t="s">
        <v>9</v>
      </c>
      <c r="D6478" s="1" t="s">
        <v>1709</v>
      </c>
      <c r="E6478" s="102">
        <v>88358</v>
      </c>
    </row>
    <row r="6479" spans="1:5" s="4" customFormat="1" ht="15" customHeight="1" x14ac:dyDescent="0.4">
      <c r="A6479" s="1" t="s">
        <v>7799</v>
      </c>
      <c r="B6479" s="1" t="s">
        <v>16958</v>
      </c>
      <c r="C6479" s="1" t="s">
        <v>9</v>
      </c>
      <c r="D6479" s="1" t="s">
        <v>1999</v>
      </c>
      <c r="E6479" s="102">
        <v>256888</v>
      </c>
    </row>
    <row r="6480" spans="1:5" s="4" customFormat="1" ht="15" customHeight="1" x14ac:dyDescent="0.4">
      <c r="A6480" s="1" t="s">
        <v>7800</v>
      </c>
      <c r="B6480" s="1" t="s">
        <v>16959</v>
      </c>
      <c r="C6480" s="1" t="s">
        <v>9</v>
      </c>
      <c r="D6480" s="1" t="s">
        <v>13825</v>
      </c>
      <c r="E6480" s="102">
        <v>251873</v>
      </c>
    </row>
    <row r="6481" spans="1:5" s="4" customFormat="1" ht="15" customHeight="1" x14ac:dyDescent="0.4">
      <c r="A6481" s="1" t="s">
        <v>7801</v>
      </c>
      <c r="B6481" s="1" t="s">
        <v>16960</v>
      </c>
      <c r="C6481" s="1" t="s">
        <v>9</v>
      </c>
      <c r="D6481" s="1" t="s">
        <v>1999</v>
      </c>
      <c r="E6481" s="102">
        <v>730144</v>
      </c>
    </row>
    <row r="6482" spans="1:5" s="4" customFormat="1" ht="15" customHeight="1" x14ac:dyDescent="0.4">
      <c r="A6482" s="1" t="s">
        <v>7802</v>
      </c>
      <c r="B6482" s="1" t="s">
        <v>16961</v>
      </c>
      <c r="C6482" s="1" t="s">
        <v>9</v>
      </c>
      <c r="D6482" s="1" t="s">
        <v>1709</v>
      </c>
      <c r="E6482" s="102">
        <v>17130</v>
      </c>
    </row>
    <row r="6483" spans="1:5" s="4" customFormat="1" ht="15" customHeight="1" x14ac:dyDescent="0.4">
      <c r="A6483" s="1" t="s">
        <v>7803</v>
      </c>
      <c r="B6483" s="1" t="s">
        <v>19378</v>
      </c>
      <c r="C6483" s="1" t="s">
        <v>9</v>
      </c>
      <c r="D6483" s="1" t="s">
        <v>26</v>
      </c>
      <c r="E6483" s="102">
        <v>12379353</v>
      </c>
    </row>
    <row r="6484" spans="1:5" s="4" customFormat="1" ht="15" customHeight="1" x14ac:dyDescent="0.4">
      <c r="A6484" s="1" t="s">
        <v>7804</v>
      </c>
      <c r="B6484" s="1" t="s">
        <v>19379</v>
      </c>
      <c r="C6484" s="1" t="s">
        <v>11</v>
      </c>
      <c r="D6484" s="1" t="s">
        <v>26</v>
      </c>
      <c r="E6484" s="102">
        <v>174774</v>
      </c>
    </row>
    <row r="6485" spans="1:5" s="4" customFormat="1" ht="15" customHeight="1" x14ac:dyDescent="0.4">
      <c r="A6485" s="1" t="s">
        <v>7805</v>
      </c>
      <c r="B6485" s="1" t="s">
        <v>16962</v>
      </c>
      <c r="C6485" s="1" t="s">
        <v>7</v>
      </c>
      <c r="D6485" s="1" t="s">
        <v>2380</v>
      </c>
      <c r="E6485" s="102">
        <v>0</v>
      </c>
    </row>
    <row r="6486" spans="1:5" s="4" customFormat="1" ht="15" customHeight="1" x14ac:dyDescent="0.4">
      <c r="A6486" s="1" t="s">
        <v>7806</v>
      </c>
      <c r="B6486" s="1" t="s">
        <v>16963</v>
      </c>
      <c r="C6486" s="1" t="s">
        <v>7</v>
      </c>
      <c r="D6486" s="1" t="s">
        <v>2117</v>
      </c>
      <c r="E6486" s="102">
        <v>78677</v>
      </c>
    </row>
    <row r="6487" spans="1:5" s="4" customFormat="1" ht="15" customHeight="1" x14ac:dyDescent="0.4">
      <c r="A6487" s="1" t="s">
        <v>7809</v>
      </c>
      <c r="B6487" s="1" t="s">
        <v>3011</v>
      </c>
      <c r="C6487" s="1" t="s">
        <v>9</v>
      </c>
      <c r="D6487" s="1" t="s">
        <v>17087</v>
      </c>
      <c r="E6487" s="102">
        <v>100</v>
      </c>
    </row>
    <row r="6488" spans="1:5" s="4" customFormat="1" ht="15" customHeight="1" x14ac:dyDescent="0.4">
      <c r="A6488" s="1" t="s">
        <v>7810</v>
      </c>
      <c r="B6488" s="1" t="s">
        <v>16966</v>
      </c>
      <c r="C6488" s="1" t="s">
        <v>9</v>
      </c>
      <c r="D6488" s="1" t="s">
        <v>3463</v>
      </c>
      <c r="E6488" s="102">
        <v>241777</v>
      </c>
    </row>
    <row r="6489" spans="1:5" s="4" customFormat="1" ht="15" customHeight="1" x14ac:dyDescent="0.4">
      <c r="A6489" s="1" t="s">
        <v>7811</v>
      </c>
      <c r="B6489" s="1" t="s">
        <v>16967</v>
      </c>
      <c r="C6489" s="1" t="s">
        <v>7</v>
      </c>
      <c r="D6489" s="1" t="s">
        <v>4233</v>
      </c>
      <c r="E6489" s="102">
        <v>7099159</v>
      </c>
    </row>
    <row r="6490" spans="1:5" s="4" customFormat="1" ht="15" customHeight="1" x14ac:dyDescent="0.4">
      <c r="A6490" s="1" t="s">
        <v>7812</v>
      </c>
      <c r="B6490" s="1" t="s">
        <v>16968</v>
      </c>
      <c r="C6490" s="1" t="s">
        <v>9</v>
      </c>
      <c r="D6490" s="1" t="s">
        <v>1999</v>
      </c>
      <c r="E6490" s="102">
        <v>546062</v>
      </c>
    </row>
    <row r="6491" spans="1:5" s="4" customFormat="1" ht="15" customHeight="1" x14ac:dyDescent="0.4">
      <c r="A6491" s="1" t="s">
        <v>7813</v>
      </c>
      <c r="B6491" s="1" t="s">
        <v>19380</v>
      </c>
      <c r="C6491" s="1" t="s">
        <v>7</v>
      </c>
      <c r="D6491" s="1" t="s">
        <v>2012</v>
      </c>
      <c r="E6491" s="102">
        <v>552575</v>
      </c>
    </row>
    <row r="6492" spans="1:5" s="4" customFormat="1" ht="15" customHeight="1" x14ac:dyDescent="0.4">
      <c r="A6492" s="1" t="s">
        <v>7814</v>
      </c>
      <c r="B6492" s="1" t="s">
        <v>16969</v>
      </c>
      <c r="C6492" s="1" t="s">
        <v>9</v>
      </c>
      <c r="D6492" s="1" t="s">
        <v>13825</v>
      </c>
      <c r="E6492" s="102">
        <v>612000</v>
      </c>
    </row>
    <row r="6493" spans="1:5" s="4" customFormat="1" ht="15" customHeight="1" x14ac:dyDescent="0.4">
      <c r="A6493" s="1" t="s">
        <v>7815</v>
      </c>
      <c r="B6493" s="1" t="s">
        <v>16970</v>
      </c>
      <c r="C6493" s="1" t="s">
        <v>9</v>
      </c>
      <c r="D6493" s="1" t="s">
        <v>1999</v>
      </c>
      <c r="E6493" s="102">
        <v>4550</v>
      </c>
    </row>
    <row r="6494" spans="1:5" s="4" customFormat="1" ht="15" customHeight="1" x14ac:dyDescent="0.4">
      <c r="A6494" s="1" t="s">
        <v>7816</v>
      </c>
      <c r="B6494" s="1" t="s">
        <v>16971</v>
      </c>
      <c r="C6494" s="1" t="s">
        <v>9</v>
      </c>
      <c r="D6494" s="1" t="s">
        <v>1999</v>
      </c>
      <c r="E6494" s="102">
        <v>20865</v>
      </c>
    </row>
    <row r="6495" spans="1:5" s="4" customFormat="1" ht="15" customHeight="1" x14ac:dyDescent="0.4">
      <c r="A6495" s="1" t="s">
        <v>7817</v>
      </c>
      <c r="B6495" s="1" t="s">
        <v>16972</v>
      </c>
      <c r="C6495" s="1" t="s">
        <v>9</v>
      </c>
      <c r="D6495" s="1" t="s">
        <v>17087</v>
      </c>
      <c r="E6495" s="102">
        <v>21</v>
      </c>
    </row>
    <row r="6496" spans="1:5" s="4" customFormat="1" ht="15" customHeight="1" x14ac:dyDescent="0.4">
      <c r="A6496" s="1" t="s">
        <v>7818</v>
      </c>
      <c r="B6496" s="1" t="s">
        <v>16973</v>
      </c>
      <c r="C6496" s="1" t="s">
        <v>9</v>
      </c>
      <c r="D6496" s="1" t="s">
        <v>1709</v>
      </c>
      <c r="E6496" s="102">
        <v>40007</v>
      </c>
    </row>
    <row r="6497" spans="1:5" s="4" customFormat="1" ht="15" customHeight="1" x14ac:dyDescent="0.4">
      <c r="A6497" s="1" t="s">
        <v>7820</v>
      </c>
      <c r="B6497" s="1" t="s">
        <v>16975</v>
      </c>
      <c r="C6497" s="1" t="s">
        <v>9</v>
      </c>
      <c r="D6497" s="1" t="s">
        <v>1709</v>
      </c>
      <c r="E6497" s="102">
        <v>231024</v>
      </c>
    </row>
    <row r="6498" spans="1:5" s="4" customFormat="1" ht="15" customHeight="1" x14ac:dyDescent="0.4">
      <c r="A6498" s="1" t="s">
        <v>7821</v>
      </c>
      <c r="B6498" s="1" t="s">
        <v>16976</v>
      </c>
      <c r="C6498" s="1" t="s">
        <v>9</v>
      </c>
      <c r="D6498" s="1" t="s">
        <v>1709</v>
      </c>
      <c r="E6498" s="102">
        <v>83650</v>
      </c>
    </row>
    <row r="6499" spans="1:5" s="4" customFormat="1" ht="15" customHeight="1" x14ac:dyDescent="0.4">
      <c r="A6499" s="1" t="s">
        <v>7822</v>
      </c>
      <c r="B6499" s="1" t="s">
        <v>16977</v>
      </c>
      <c r="C6499" s="1" t="s">
        <v>9</v>
      </c>
      <c r="D6499" s="1" t="s">
        <v>13825</v>
      </c>
      <c r="E6499" s="102">
        <v>241650</v>
      </c>
    </row>
    <row r="6500" spans="1:5" s="4" customFormat="1" ht="15" customHeight="1" x14ac:dyDescent="0.4">
      <c r="A6500" s="1" t="s">
        <v>7823</v>
      </c>
      <c r="B6500" s="1" t="s">
        <v>16978</v>
      </c>
      <c r="C6500" s="1" t="s">
        <v>11</v>
      </c>
      <c r="D6500" s="1" t="s">
        <v>2432</v>
      </c>
      <c r="E6500" s="102">
        <v>110312</v>
      </c>
    </row>
    <row r="6501" spans="1:5" s="4" customFormat="1" ht="15" customHeight="1" x14ac:dyDescent="0.4">
      <c r="A6501" s="1" t="s">
        <v>7824</v>
      </c>
      <c r="B6501" s="1" t="s">
        <v>16979</v>
      </c>
      <c r="C6501" s="1" t="s">
        <v>9</v>
      </c>
      <c r="D6501" s="1" t="s">
        <v>13825</v>
      </c>
      <c r="E6501" s="102">
        <v>44821</v>
      </c>
    </row>
    <row r="6502" spans="1:5" s="4" customFormat="1" ht="15" customHeight="1" x14ac:dyDescent="0.4">
      <c r="A6502" s="1" t="s">
        <v>7825</v>
      </c>
      <c r="B6502" s="1" t="s">
        <v>16980</v>
      </c>
      <c r="C6502" s="1" t="s">
        <v>9</v>
      </c>
      <c r="D6502" s="1" t="s">
        <v>1709</v>
      </c>
      <c r="E6502" s="102">
        <v>331</v>
      </c>
    </row>
    <row r="6503" spans="1:5" s="4" customFormat="1" ht="15" customHeight="1" x14ac:dyDescent="0.4">
      <c r="A6503" s="1" t="s">
        <v>7826</v>
      </c>
      <c r="B6503" s="1" t="s">
        <v>16981</v>
      </c>
      <c r="C6503" s="1" t="s">
        <v>8</v>
      </c>
      <c r="D6503" s="1" t="s">
        <v>19</v>
      </c>
      <c r="E6503" s="102">
        <v>0</v>
      </c>
    </row>
    <row r="6504" spans="1:5" s="4" customFormat="1" ht="15" customHeight="1" x14ac:dyDescent="0.4">
      <c r="A6504" s="1" t="s">
        <v>7827</v>
      </c>
      <c r="B6504" s="1" t="s">
        <v>16982</v>
      </c>
      <c r="C6504" s="1" t="s">
        <v>9</v>
      </c>
      <c r="D6504" s="1" t="s">
        <v>13825</v>
      </c>
      <c r="E6504" s="102">
        <v>434382</v>
      </c>
    </row>
    <row r="6505" spans="1:5" s="4" customFormat="1" ht="15" customHeight="1" x14ac:dyDescent="0.4">
      <c r="A6505" s="1" t="s">
        <v>7828</v>
      </c>
      <c r="B6505" s="1" t="s">
        <v>16983</v>
      </c>
      <c r="C6505" s="1" t="s">
        <v>9</v>
      </c>
      <c r="D6505" s="1" t="s">
        <v>13825</v>
      </c>
      <c r="E6505" s="102">
        <v>0</v>
      </c>
    </row>
    <row r="6506" spans="1:5" s="4" customFormat="1" ht="15" customHeight="1" x14ac:dyDescent="0.4">
      <c r="A6506" s="1" t="s">
        <v>7829</v>
      </c>
      <c r="B6506" s="1" t="s">
        <v>16984</v>
      </c>
      <c r="C6506" s="1" t="s">
        <v>7</v>
      </c>
      <c r="D6506" s="1" t="s">
        <v>19</v>
      </c>
      <c r="E6506" s="102">
        <v>0</v>
      </c>
    </row>
    <row r="6507" spans="1:5" s="4" customFormat="1" ht="15" customHeight="1" x14ac:dyDescent="0.4">
      <c r="A6507" s="1" t="s">
        <v>7831</v>
      </c>
      <c r="B6507" s="1" t="s">
        <v>16986</v>
      </c>
      <c r="C6507" s="1" t="s">
        <v>7</v>
      </c>
      <c r="D6507" s="1" t="s">
        <v>5026</v>
      </c>
      <c r="E6507" s="102">
        <v>650399</v>
      </c>
    </row>
    <row r="6508" spans="1:5" s="4" customFormat="1" ht="15" customHeight="1" x14ac:dyDescent="0.4">
      <c r="A6508" s="1" t="s">
        <v>7832</v>
      </c>
      <c r="B6508" s="1" t="s">
        <v>16987</v>
      </c>
      <c r="C6508" s="1" t="s">
        <v>9</v>
      </c>
      <c r="D6508" s="1" t="s">
        <v>1999</v>
      </c>
      <c r="E6508" s="102">
        <v>348604</v>
      </c>
    </row>
    <row r="6509" spans="1:5" s="4" customFormat="1" ht="15" customHeight="1" x14ac:dyDescent="0.4">
      <c r="A6509" s="1" t="s">
        <v>7833</v>
      </c>
      <c r="B6509" s="1" t="s">
        <v>16988</v>
      </c>
      <c r="C6509" s="1" t="s">
        <v>7</v>
      </c>
      <c r="D6509" s="1" t="s">
        <v>1709</v>
      </c>
      <c r="E6509" s="102">
        <v>0</v>
      </c>
    </row>
    <row r="6510" spans="1:5" s="4" customFormat="1" ht="15" customHeight="1" x14ac:dyDescent="0.4">
      <c r="A6510" s="1" t="s">
        <v>7834</v>
      </c>
      <c r="B6510" s="1" t="s">
        <v>16989</v>
      </c>
      <c r="C6510" s="1" t="s">
        <v>9</v>
      </c>
      <c r="D6510" s="1" t="s">
        <v>1709</v>
      </c>
      <c r="E6510" s="102">
        <v>0</v>
      </c>
    </row>
    <row r="6511" spans="1:5" s="4" customFormat="1" ht="15" customHeight="1" x14ac:dyDescent="0.4">
      <c r="A6511" s="1" t="s">
        <v>7835</v>
      </c>
      <c r="B6511" s="1" t="s">
        <v>7836</v>
      </c>
      <c r="C6511" s="1" t="s">
        <v>9</v>
      </c>
      <c r="D6511" s="1" t="s">
        <v>1709</v>
      </c>
      <c r="E6511" s="102">
        <v>48719</v>
      </c>
    </row>
    <row r="6512" spans="1:5" s="4" customFormat="1" ht="15" customHeight="1" x14ac:dyDescent="0.4">
      <c r="A6512" s="1" t="s">
        <v>7837</v>
      </c>
      <c r="B6512" s="1" t="s">
        <v>16990</v>
      </c>
      <c r="C6512" s="1" t="s">
        <v>9</v>
      </c>
      <c r="D6512" s="1" t="s">
        <v>1709</v>
      </c>
      <c r="E6512" s="102">
        <v>10314</v>
      </c>
    </row>
    <row r="6513" spans="1:5" s="4" customFormat="1" ht="15" customHeight="1" x14ac:dyDescent="0.4">
      <c r="A6513" s="1" t="s">
        <v>7838</v>
      </c>
      <c r="B6513" s="1" t="s">
        <v>16991</v>
      </c>
      <c r="C6513" s="1" t="s">
        <v>9</v>
      </c>
      <c r="D6513" s="1" t="s">
        <v>1709</v>
      </c>
      <c r="E6513" s="102">
        <v>10376</v>
      </c>
    </row>
    <row r="6514" spans="1:5" s="4" customFormat="1" ht="15" customHeight="1" x14ac:dyDescent="0.4">
      <c r="A6514" s="1" t="s">
        <v>7839</v>
      </c>
      <c r="B6514" s="1" t="s">
        <v>16992</v>
      </c>
      <c r="C6514" s="1" t="s">
        <v>9</v>
      </c>
      <c r="D6514" s="1" t="s">
        <v>1709</v>
      </c>
      <c r="E6514" s="102">
        <v>65193</v>
      </c>
    </row>
    <row r="6515" spans="1:5" s="4" customFormat="1" ht="15" customHeight="1" x14ac:dyDescent="0.4">
      <c r="A6515" s="1" t="s">
        <v>7840</v>
      </c>
      <c r="B6515" s="1" t="s">
        <v>16993</v>
      </c>
      <c r="C6515" s="1" t="s">
        <v>9</v>
      </c>
      <c r="D6515" s="1" t="s">
        <v>1999</v>
      </c>
      <c r="E6515" s="102">
        <v>248122</v>
      </c>
    </row>
    <row r="6516" spans="1:5" s="4" customFormat="1" ht="15" customHeight="1" x14ac:dyDescent="0.4">
      <c r="A6516" s="1" t="s">
        <v>7841</v>
      </c>
      <c r="B6516" s="1" t="s">
        <v>16994</v>
      </c>
      <c r="C6516" s="1" t="s">
        <v>11429</v>
      </c>
      <c r="D6516" s="1" t="s">
        <v>653</v>
      </c>
      <c r="E6516" s="102">
        <v>4213803</v>
      </c>
    </row>
    <row r="6517" spans="1:5" s="4" customFormat="1" ht="15" customHeight="1" x14ac:dyDescent="0.4">
      <c r="A6517" s="1" t="s">
        <v>7843</v>
      </c>
      <c r="B6517" s="1" t="s">
        <v>16996</v>
      </c>
      <c r="C6517" s="1" t="s">
        <v>9</v>
      </c>
      <c r="D6517" s="1" t="s">
        <v>1709</v>
      </c>
      <c r="E6517" s="102">
        <v>0</v>
      </c>
    </row>
    <row r="6518" spans="1:5" s="4" customFormat="1" ht="15" customHeight="1" x14ac:dyDescent="0.4">
      <c r="A6518" s="1" t="s">
        <v>7844</v>
      </c>
      <c r="B6518" s="1" t="s">
        <v>16997</v>
      </c>
      <c r="C6518" s="1" t="s">
        <v>9</v>
      </c>
      <c r="D6518" s="1" t="s">
        <v>1709</v>
      </c>
      <c r="E6518" s="102">
        <v>19250</v>
      </c>
    </row>
    <row r="6519" spans="1:5" s="4" customFormat="1" ht="15" customHeight="1" x14ac:dyDescent="0.4">
      <c r="A6519" s="1" t="s">
        <v>7845</v>
      </c>
      <c r="B6519" s="1" t="s">
        <v>16998</v>
      </c>
      <c r="C6519" s="1" t="s">
        <v>9</v>
      </c>
      <c r="D6519" s="1" t="s">
        <v>13825</v>
      </c>
      <c r="E6519" s="102">
        <v>0</v>
      </c>
    </row>
    <row r="6520" spans="1:5" s="4" customFormat="1" ht="15" customHeight="1" x14ac:dyDescent="0.4">
      <c r="A6520" s="1" t="s">
        <v>7846</v>
      </c>
      <c r="B6520" s="1" t="s">
        <v>16999</v>
      </c>
      <c r="C6520" s="1" t="s">
        <v>9</v>
      </c>
      <c r="D6520" s="1" t="s">
        <v>1709</v>
      </c>
      <c r="E6520" s="102">
        <v>7052</v>
      </c>
    </row>
    <row r="6521" spans="1:5" s="4" customFormat="1" ht="15" customHeight="1" x14ac:dyDescent="0.4">
      <c r="A6521" s="1" t="s">
        <v>7847</v>
      </c>
      <c r="B6521" s="1" t="s">
        <v>17000</v>
      </c>
      <c r="C6521" s="1" t="s">
        <v>7</v>
      </c>
      <c r="D6521" s="1" t="s">
        <v>9006</v>
      </c>
      <c r="E6521" s="102">
        <v>22046474</v>
      </c>
    </row>
    <row r="6522" spans="1:5" s="4" customFormat="1" ht="15" customHeight="1" x14ac:dyDescent="0.4">
      <c r="A6522" s="1" t="s">
        <v>7848</v>
      </c>
      <c r="B6522" s="1" t="s">
        <v>17001</v>
      </c>
      <c r="C6522" s="1" t="s">
        <v>8</v>
      </c>
      <c r="D6522" s="1" t="s">
        <v>1995</v>
      </c>
      <c r="E6522" s="102">
        <v>0</v>
      </c>
    </row>
    <row r="6523" spans="1:5" s="4" customFormat="1" ht="15" customHeight="1" x14ac:dyDescent="0.4">
      <c r="A6523" s="1" t="s">
        <v>7849</v>
      </c>
      <c r="B6523" s="1" t="s">
        <v>17002</v>
      </c>
      <c r="C6523" s="1" t="s">
        <v>9</v>
      </c>
      <c r="D6523" s="1" t="s">
        <v>1999</v>
      </c>
      <c r="E6523" s="102">
        <v>72546</v>
      </c>
    </row>
    <row r="6524" spans="1:5" s="4" customFormat="1" ht="15" customHeight="1" x14ac:dyDescent="0.4">
      <c r="A6524" s="1" t="s">
        <v>7850</v>
      </c>
      <c r="B6524" s="1" t="s">
        <v>17003</v>
      </c>
      <c r="C6524" s="1" t="s">
        <v>11429</v>
      </c>
      <c r="D6524" s="1" t="s">
        <v>19</v>
      </c>
      <c r="E6524" s="102">
        <v>3500</v>
      </c>
    </row>
    <row r="6525" spans="1:5" s="4" customFormat="1" ht="15" customHeight="1" x14ac:dyDescent="0.4">
      <c r="A6525" s="1" t="s">
        <v>7851</v>
      </c>
      <c r="B6525" s="1" t="s">
        <v>17004</v>
      </c>
      <c r="C6525" s="1" t="s">
        <v>9</v>
      </c>
      <c r="D6525" s="1" t="s">
        <v>1709</v>
      </c>
      <c r="E6525" s="102">
        <v>15603</v>
      </c>
    </row>
    <row r="6526" spans="1:5" s="4" customFormat="1" ht="15" customHeight="1" x14ac:dyDescent="0.4">
      <c r="A6526" s="1" t="s">
        <v>7852</v>
      </c>
      <c r="B6526" s="1" t="s">
        <v>19381</v>
      </c>
      <c r="C6526" s="1" t="s">
        <v>11</v>
      </c>
      <c r="D6526" s="1" t="s">
        <v>653</v>
      </c>
      <c r="E6526" s="102">
        <v>0</v>
      </c>
    </row>
    <row r="6527" spans="1:5" s="4" customFormat="1" ht="15" customHeight="1" x14ac:dyDescent="0.4">
      <c r="A6527" s="1" t="s">
        <v>7854</v>
      </c>
      <c r="B6527" s="1" t="s">
        <v>17005</v>
      </c>
      <c r="C6527" s="1" t="s">
        <v>8</v>
      </c>
      <c r="D6527" s="1" t="s">
        <v>5075</v>
      </c>
      <c r="E6527" s="102">
        <v>5451</v>
      </c>
    </row>
    <row r="6528" spans="1:5" s="4" customFormat="1" ht="15" customHeight="1" x14ac:dyDescent="0.4">
      <c r="A6528" s="1" t="s">
        <v>7855</v>
      </c>
      <c r="B6528" s="1" t="s">
        <v>17006</v>
      </c>
      <c r="C6528" s="1" t="s">
        <v>8</v>
      </c>
      <c r="D6528" s="1" t="s">
        <v>2117</v>
      </c>
      <c r="E6528" s="102">
        <v>467</v>
      </c>
    </row>
    <row r="6529" spans="1:5" s="4" customFormat="1" ht="15" customHeight="1" x14ac:dyDescent="0.4">
      <c r="A6529" s="1" t="s">
        <v>7856</v>
      </c>
      <c r="B6529" s="1" t="s">
        <v>17007</v>
      </c>
      <c r="C6529" s="1" t="s">
        <v>11</v>
      </c>
      <c r="D6529" s="1" t="s">
        <v>19</v>
      </c>
      <c r="E6529" s="102">
        <v>39645</v>
      </c>
    </row>
    <row r="6530" spans="1:5" s="4" customFormat="1" ht="15" customHeight="1" x14ac:dyDescent="0.4">
      <c r="A6530" s="1" t="s">
        <v>7857</v>
      </c>
      <c r="B6530" s="1" t="s">
        <v>17008</v>
      </c>
      <c r="C6530" s="1" t="s">
        <v>9</v>
      </c>
      <c r="D6530" s="1" t="s">
        <v>26</v>
      </c>
      <c r="E6530" s="102">
        <v>24102</v>
      </c>
    </row>
    <row r="6531" spans="1:5" s="4" customFormat="1" ht="15" customHeight="1" x14ac:dyDescent="0.4">
      <c r="A6531" s="1" t="s">
        <v>7858</v>
      </c>
      <c r="B6531" s="1" t="s">
        <v>17009</v>
      </c>
      <c r="C6531" s="1" t="s">
        <v>7</v>
      </c>
      <c r="D6531" s="1" t="s">
        <v>1992</v>
      </c>
      <c r="E6531" s="102">
        <v>1053334</v>
      </c>
    </row>
    <row r="6532" spans="1:5" s="4" customFormat="1" ht="15" customHeight="1" x14ac:dyDescent="0.4">
      <c r="A6532" s="1" t="s">
        <v>7859</v>
      </c>
      <c r="B6532" s="1" t="s">
        <v>17010</v>
      </c>
      <c r="C6532" s="1" t="s">
        <v>9</v>
      </c>
      <c r="D6532" s="1" t="s">
        <v>1999</v>
      </c>
      <c r="E6532" s="102">
        <v>71644</v>
      </c>
    </row>
    <row r="6533" spans="1:5" s="4" customFormat="1" ht="15" customHeight="1" x14ac:dyDescent="0.4">
      <c r="A6533" s="1" t="s">
        <v>7860</v>
      </c>
      <c r="B6533" s="1" t="s">
        <v>17011</v>
      </c>
      <c r="C6533" s="1" t="s">
        <v>11</v>
      </c>
      <c r="D6533" s="1" t="s">
        <v>19</v>
      </c>
      <c r="E6533" s="102">
        <v>0</v>
      </c>
    </row>
    <row r="6534" spans="1:5" s="4" customFormat="1" ht="15" customHeight="1" x14ac:dyDescent="0.4">
      <c r="A6534" s="1" t="s">
        <v>7861</v>
      </c>
      <c r="B6534" s="1" t="s">
        <v>17012</v>
      </c>
      <c r="C6534" s="1" t="s">
        <v>11</v>
      </c>
      <c r="D6534" s="1" t="s">
        <v>19</v>
      </c>
      <c r="E6534" s="102">
        <v>248415</v>
      </c>
    </row>
    <row r="6535" spans="1:5" s="4" customFormat="1" ht="15" customHeight="1" x14ac:dyDescent="0.4">
      <c r="A6535" s="1" t="s">
        <v>7862</v>
      </c>
      <c r="B6535" s="1" t="s">
        <v>17013</v>
      </c>
      <c r="C6535" s="1" t="s">
        <v>9</v>
      </c>
      <c r="D6535" s="1" t="s">
        <v>19</v>
      </c>
      <c r="E6535" s="102">
        <v>0</v>
      </c>
    </row>
    <row r="6536" spans="1:5" s="4" customFormat="1" ht="15" customHeight="1" x14ac:dyDescent="0.4">
      <c r="A6536" s="1" t="s">
        <v>7863</v>
      </c>
      <c r="B6536" s="1" t="s">
        <v>17014</v>
      </c>
      <c r="C6536" s="1" t="s">
        <v>9</v>
      </c>
      <c r="D6536" s="1" t="s">
        <v>1999</v>
      </c>
      <c r="E6536" s="102">
        <v>0</v>
      </c>
    </row>
    <row r="6537" spans="1:5" s="4" customFormat="1" ht="15" customHeight="1" x14ac:dyDescent="0.4">
      <c r="A6537" s="1" t="s">
        <v>7865</v>
      </c>
      <c r="B6537" s="1" t="s">
        <v>17016</v>
      </c>
      <c r="C6537" s="1" t="s">
        <v>9</v>
      </c>
      <c r="D6537" s="1" t="s">
        <v>1999</v>
      </c>
      <c r="E6537" s="102">
        <v>0</v>
      </c>
    </row>
    <row r="6538" spans="1:5" s="4" customFormat="1" ht="15" customHeight="1" x14ac:dyDescent="0.4">
      <c r="A6538" s="1" t="s">
        <v>7866</v>
      </c>
      <c r="B6538" s="1" t="s">
        <v>17017</v>
      </c>
      <c r="C6538" s="1" t="s">
        <v>9</v>
      </c>
      <c r="D6538" s="1" t="s">
        <v>1999</v>
      </c>
      <c r="E6538" s="102">
        <v>74483</v>
      </c>
    </row>
    <row r="6539" spans="1:5" s="4" customFormat="1" ht="15" customHeight="1" x14ac:dyDescent="0.4">
      <c r="A6539" s="1" t="s">
        <v>7867</v>
      </c>
      <c r="B6539" s="1" t="s">
        <v>17018</v>
      </c>
      <c r="C6539" s="1" t="s">
        <v>9</v>
      </c>
      <c r="D6539" s="1" t="s">
        <v>1999</v>
      </c>
      <c r="E6539" s="102">
        <v>1011</v>
      </c>
    </row>
    <row r="6540" spans="1:5" s="4" customFormat="1" ht="15" customHeight="1" x14ac:dyDescent="0.4">
      <c r="A6540" s="1" t="s">
        <v>7868</v>
      </c>
      <c r="B6540" s="1" t="s">
        <v>17019</v>
      </c>
      <c r="C6540" s="1" t="s">
        <v>7</v>
      </c>
      <c r="D6540" s="1" t="s">
        <v>5730</v>
      </c>
      <c r="E6540" s="102">
        <v>89998</v>
      </c>
    </row>
    <row r="6541" spans="1:5" s="4" customFormat="1" ht="15" customHeight="1" x14ac:dyDescent="0.4">
      <c r="A6541" s="1" t="s">
        <v>7869</v>
      </c>
      <c r="B6541" s="1" t="s">
        <v>17020</v>
      </c>
      <c r="C6541" s="1" t="s">
        <v>9</v>
      </c>
      <c r="D6541" s="1" t="s">
        <v>13825</v>
      </c>
      <c r="E6541" s="102">
        <v>232867</v>
      </c>
    </row>
    <row r="6542" spans="1:5" s="4" customFormat="1" ht="15" customHeight="1" x14ac:dyDescent="0.4">
      <c r="A6542" s="1" t="s">
        <v>7870</v>
      </c>
      <c r="B6542" s="1" t="s">
        <v>17021</v>
      </c>
      <c r="C6542" s="1" t="s">
        <v>9</v>
      </c>
      <c r="D6542" s="1" t="s">
        <v>1709</v>
      </c>
      <c r="E6542" s="102">
        <v>0</v>
      </c>
    </row>
    <row r="6543" spans="1:5" s="4" customFormat="1" ht="15" customHeight="1" x14ac:dyDescent="0.4">
      <c r="A6543" s="1" t="s">
        <v>7871</v>
      </c>
      <c r="B6543" s="1" t="s">
        <v>17022</v>
      </c>
      <c r="C6543" s="1" t="s">
        <v>4</v>
      </c>
      <c r="D6543" s="1" t="s">
        <v>7794</v>
      </c>
      <c r="E6543" s="102">
        <v>0</v>
      </c>
    </row>
    <row r="6544" spans="1:5" s="4" customFormat="1" ht="15" customHeight="1" x14ac:dyDescent="0.4">
      <c r="A6544" s="1" t="s">
        <v>7872</v>
      </c>
      <c r="B6544" s="1" t="s">
        <v>17023</v>
      </c>
      <c r="C6544" s="1" t="s">
        <v>9</v>
      </c>
      <c r="D6544" s="1" t="s">
        <v>1709</v>
      </c>
      <c r="E6544" s="102">
        <v>18219</v>
      </c>
    </row>
    <row r="6545" spans="1:5" s="4" customFormat="1" ht="15" customHeight="1" x14ac:dyDescent="0.4">
      <c r="A6545" s="1" t="s">
        <v>7873</v>
      </c>
      <c r="B6545" s="1" t="s">
        <v>17024</v>
      </c>
      <c r="C6545" s="1" t="s">
        <v>7</v>
      </c>
      <c r="D6545" s="1" t="s">
        <v>1992</v>
      </c>
      <c r="E6545" s="102">
        <v>46919</v>
      </c>
    </row>
    <row r="6546" spans="1:5" s="4" customFormat="1" ht="15" customHeight="1" x14ac:dyDescent="0.4">
      <c r="A6546" s="1" t="s">
        <v>7874</v>
      </c>
      <c r="B6546" s="1" t="s">
        <v>19382</v>
      </c>
      <c r="C6546" s="1" t="s">
        <v>7</v>
      </c>
      <c r="D6546" s="1" t="s">
        <v>5026</v>
      </c>
      <c r="E6546" s="102">
        <v>2920740</v>
      </c>
    </row>
    <row r="6547" spans="1:5" s="4" customFormat="1" ht="15" customHeight="1" x14ac:dyDescent="0.4">
      <c r="A6547" s="1" t="s">
        <v>7876</v>
      </c>
      <c r="B6547" s="1" t="s">
        <v>17026</v>
      </c>
      <c r="C6547" s="1" t="s">
        <v>7</v>
      </c>
      <c r="D6547" s="1" t="s">
        <v>5026</v>
      </c>
      <c r="E6547" s="102">
        <v>4058922</v>
      </c>
    </row>
    <row r="6548" spans="1:5" s="4" customFormat="1" ht="15" customHeight="1" x14ac:dyDescent="0.4">
      <c r="A6548" s="1" t="s">
        <v>7877</v>
      </c>
      <c r="B6548" s="1" t="s">
        <v>18290</v>
      </c>
      <c r="C6548" s="1" t="s">
        <v>7</v>
      </c>
      <c r="D6548" s="1" t="s">
        <v>5026</v>
      </c>
      <c r="E6548" s="102">
        <v>833477</v>
      </c>
    </row>
    <row r="6549" spans="1:5" s="4" customFormat="1" ht="15" customHeight="1" x14ac:dyDescent="0.4">
      <c r="A6549" s="1" t="s">
        <v>7878</v>
      </c>
      <c r="B6549" s="1" t="s">
        <v>17027</v>
      </c>
      <c r="C6549" s="1" t="s">
        <v>7</v>
      </c>
      <c r="D6549" s="1" t="s">
        <v>5026</v>
      </c>
      <c r="E6549" s="102">
        <v>342835</v>
      </c>
    </row>
    <row r="6550" spans="1:5" s="4" customFormat="1" ht="15" customHeight="1" x14ac:dyDescent="0.4">
      <c r="A6550" s="1" t="s">
        <v>7879</v>
      </c>
      <c r="B6550" s="1" t="s">
        <v>17028</v>
      </c>
      <c r="C6550" s="1" t="s">
        <v>7</v>
      </c>
      <c r="D6550" s="1" t="s">
        <v>26</v>
      </c>
      <c r="E6550" s="102">
        <v>421</v>
      </c>
    </row>
    <row r="6551" spans="1:5" s="4" customFormat="1" ht="15" customHeight="1" x14ac:dyDescent="0.4">
      <c r="A6551" s="1" t="s">
        <v>7880</v>
      </c>
      <c r="B6551" s="1" t="s">
        <v>17029</v>
      </c>
      <c r="C6551" s="1" t="s">
        <v>9</v>
      </c>
      <c r="D6551" s="1" t="s">
        <v>13825</v>
      </c>
      <c r="E6551" s="102">
        <v>287633</v>
      </c>
    </row>
    <row r="6552" spans="1:5" s="4" customFormat="1" ht="15" customHeight="1" x14ac:dyDescent="0.4">
      <c r="A6552" s="1" t="s">
        <v>7881</v>
      </c>
      <c r="B6552" s="1" t="s">
        <v>17030</v>
      </c>
      <c r="C6552" s="1" t="s">
        <v>7</v>
      </c>
      <c r="D6552" s="1" t="s">
        <v>5026</v>
      </c>
      <c r="E6552" s="102">
        <v>0</v>
      </c>
    </row>
    <row r="6553" spans="1:5" s="4" customFormat="1" ht="15" customHeight="1" x14ac:dyDescent="0.4">
      <c r="A6553" s="1" t="s">
        <v>7882</v>
      </c>
      <c r="B6553" s="1" t="s">
        <v>17031</v>
      </c>
      <c r="C6553" s="1" t="s">
        <v>11</v>
      </c>
      <c r="D6553" s="1" t="s">
        <v>522</v>
      </c>
      <c r="E6553" s="102">
        <v>20955</v>
      </c>
    </row>
    <row r="6554" spans="1:5" s="4" customFormat="1" ht="15" customHeight="1" x14ac:dyDescent="0.4">
      <c r="A6554" s="1" t="s">
        <v>7883</v>
      </c>
      <c r="B6554" s="1" t="s">
        <v>17032</v>
      </c>
      <c r="C6554" s="1" t="s">
        <v>11</v>
      </c>
      <c r="D6554" s="1" t="s">
        <v>2189</v>
      </c>
      <c r="E6554" s="102">
        <v>0</v>
      </c>
    </row>
    <row r="6555" spans="1:5" s="4" customFormat="1" ht="15" customHeight="1" x14ac:dyDescent="0.4">
      <c r="A6555" s="1" t="s">
        <v>7884</v>
      </c>
      <c r="B6555" s="1" t="s">
        <v>17033</v>
      </c>
      <c r="C6555" s="1" t="s">
        <v>9</v>
      </c>
      <c r="D6555" s="1" t="s">
        <v>4928</v>
      </c>
      <c r="E6555" s="102">
        <v>0</v>
      </c>
    </row>
    <row r="6556" spans="1:5" s="4" customFormat="1" ht="15" customHeight="1" x14ac:dyDescent="0.4">
      <c r="A6556" s="1" t="s">
        <v>7885</v>
      </c>
      <c r="B6556" s="1" t="s">
        <v>17034</v>
      </c>
      <c r="C6556" s="1" t="s">
        <v>9</v>
      </c>
      <c r="D6556" s="1" t="s">
        <v>1999</v>
      </c>
      <c r="E6556" s="102">
        <v>798743</v>
      </c>
    </row>
    <row r="6557" spans="1:5" s="4" customFormat="1" ht="15" customHeight="1" x14ac:dyDescent="0.4">
      <c r="A6557" s="1" t="s">
        <v>7887</v>
      </c>
      <c r="B6557" s="1" t="s">
        <v>17036</v>
      </c>
      <c r="C6557" s="1" t="s">
        <v>9</v>
      </c>
      <c r="D6557" s="1" t="s">
        <v>1999</v>
      </c>
      <c r="E6557" s="102">
        <v>0</v>
      </c>
    </row>
    <row r="6558" spans="1:5" s="4" customFormat="1" ht="15" customHeight="1" x14ac:dyDescent="0.4">
      <c r="A6558" s="1" t="s">
        <v>7888</v>
      </c>
      <c r="B6558" s="1" t="s">
        <v>17037</v>
      </c>
      <c r="C6558" s="1" t="s">
        <v>9</v>
      </c>
      <c r="D6558" s="1" t="s">
        <v>17087</v>
      </c>
      <c r="E6558" s="102">
        <v>83930</v>
      </c>
    </row>
    <row r="6559" spans="1:5" s="4" customFormat="1" ht="15" customHeight="1" x14ac:dyDescent="0.4">
      <c r="A6559" s="1" t="s">
        <v>7889</v>
      </c>
      <c r="B6559" s="1" t="s">
        <v>17038</v>
      </c>
      <c r="C6559" s="1" t="s">
        <v>9</v>
      </c>
      <c r="D6559" s="1" t="s">
        <v>1709</v>
      </c>
      <c r="E6559" s="102">
        <v>0</v>
      </c>
    </row>
    <row r="6560" spans="1:5" s="4" customFormat="1" ht="15" customHeight="1" x14ac:dyDescent="0.4">
      <c r="A6560" s="1" t="s">
        <v>7890</v>
      </c>
      <c r="B6560" s="1" t="s">
        <v>17039</v>
      </c>
      <c r="C6560" s="1" t="s">
        <v>9</v>
      </c>
      <c r="D6560" s="1" t="s">
        <v>3185</v>
      </c>
      <c r="E6560" s="102">
        <v>124370</v>
      </c>
    </row>
    <row r="6561" spans="1:5" s="4" customFormat="1" ht="15" customHeight="1" x14ac:dyDescent="0.4">
      <c r="A6561" s="1" t="s">
        <v>7891</v>
      </c>
      <c r="B6561" s="1" t="s">
        <v>17040</v>
      </c>
      <c r="C6561" s="1" t="s">
        <v>9</v>
      </c>
      <c r="D6561" s="1" t="s">
        <v>1709</v>
      </c>
      <c r="E6561" s="102">
        <v>55960</v>
      </c>
    </row>
    <row r="6562" spans="1:5" s="4" customFormat="1" ht="15" customHeight="1" x14ac:dyDescent="0.4">
      <c r="A6562" s="1" t="s">
        <v>7892</v>
      </c>
      <c r="B6562" s="1" t="s">
        <v>17041</v>
      </c>
      <c r="C6562" s="1" t="s">
        <v>9</v>
      </c>
      <c r="D6562" s="1" t="s">
        <v>1999</v>
      </c>
      <c r="E6562" s="102">
        <v>8310</v>
      </c>
    </row>
    <row r="6563" spans="1:5" s="4" customFormat="1" ht="15" customHeight="1" x14ac:dyDescent="0.4">
      <c r="A6563" s="1" t="s">
        <v>7893</v>
      </c>
      <c r="B6563" s="1" t="s">
        <v>17042</v>
      </c>
      <c r="C6563" s="1" t="s">
        <v>9</v>
      </c>
      <c r="D6563" s="1" t="s">
        <v>1999</v>
      </c>
      <c r="E6563" s="102">
        <v>0</v>
      </c>
    </row>
    <row r="6564" spans="1:5" s="4" customFormat="1" ht="15" customHeight="1" x14ac:dyDescent="0.4">
      <c r="A6564" s="1" t="s">
        <v>7894</v>
      </c>
      <c r="B6564" s="1" t="s">
        <v>17043</v>
      </c>
      <c r="C6564" s="1" t="s">
        <v>7</v>
      </c>
      <c r="D6564" s="1" t="s">
        <v>26</v>
      </c>
      <c r="E6564" s="102">
        <v>607850</v>
      </c>
    </row>
    <row r="6565" spans="1:5" s="4" customFormat="1" ht="15" customHeight="1" x14ac:dyDescent="0.4">
      <c r="A6565" s="1" t="s">
        <v>7895</v>
      </c>
      <c r="B6565" s="1" t="s">
        <v>19383</v>
      </c>
      <c r="C6565" s="1" t="s">
        <v>11429</v>
      </c>
      <c r="D6565" s="1" t="s">
        <v>1999</v>
      </c>
      <c r="E6565" s="102">
        <v>0</v>
      </c>
    </row>
    <row r="6566" spans="1:5" s="4" customFormat="1" ht="15" customHeight="1" x14ac:dyDescent="0.4">
      <c r="A6566" s="1" t="s">
        <v>7896</v>
      </c>
      <c r="B6566" s="1" t="s">
        <v>17044</v>
      </c>
      <c r="C6566" s="1" t="s">
        <v>11429</v>
      </c>
      <c r="D6566" s="1" t="s">
        <v>1999</v>
      </c>
      <c r="E6566" s="102">
        <v>0</v>
      </c>
    </row>
    <row r="6567" spans="1:5" s="4" customFormat="1" ht="15" customHeight="1" x14ac:dyDescent="0.4">
      <c r="A6567" s="1" t="s">
        <v>7899</v>
      </c>
      <c r="B6567" s="1" t="s">
        <v>17046</v>
      </c>
      <c r="C6567" s="1" t="s">
        <v>9</v>
      </c>
      <c r="D6567" s="1" t="s">
        <v>1999</v>
      </c>
      <c r="E6567" s="102">
        <v>24933</v>
      </c>
    </row>
    <row r="6568" spans="1:5" s="4" customFormat="1" ht="15" customHeight="1" x14ac:dyDescent="0.4">
      <c r="A6568" s="1" t="s">
        <v>7900</v>
      </c>
      <c r="B6568" s="1" t="s">
        <v>17047</v>
      </c>
      <c r="C6568" s="1" t="s">
        <v>7</v>
      </c>
      <c r="D6568" s="1" t="s">
        <v>26</v>
      </c>
      <c r="E6568" s="102">
        <v>3149035</v>
      </c>
    </row>
    <row r="6569" spans="1:5" s="4" customFormat="1" ht="15" customHeight="1" x14ac:dyDescent="0.4">
      <c r="A6569" s="1" t="s">
        <v>7901</v>
      </c>
      <c r="B6569" s="1" t="s">
        <v>17048</v>
      </c>
      <c r="C6569" s="1" t="s">
        <v>11429</v>
      </c>
      <c r="D6569" s="1" t="s">
        <v>1709</v>
      </c>
      <c r="E6569" s="102">
        <v>205353</v>
      </c>
    </row>
    <row r="6570" spans="1:5" s="4" customFormat="1" ht="15" customHeight="1" x14ac:dyDescent="0.4">
      <c r="A6570" s="1" t="s">
        <v>7902</v>
      </c>
      <c r="B6570" s="1" t="s">
        <v>17049</v>
      </c>
      <c r="C6570" s="1" t="s">
        <v>8</v>
      </c>
      <c r="D6570" s="1" t="s">
        <v>1985</v>
      </c>
      <c r="E6570" s="102">
        <v>48942</v>
      </c>
    </row>
    <row r="6571" spans="1:5" s="4" customFormat="1" ht="15" customHeight="1" x14ac:dyDescent="0.4">
      <c r="A6571" s="1" t="s">
        <v>7903</v>
      </c>
      <c r="B6571" s="1" t="s">
        <v>17050</v>
      </c>
      <c r="C6571" s="1" t="s">
        <v>9</v>
      </c>
      <c r="D6571" s="1" t="s">
        <v>19</v>
      </c>
      <c r="E6571" s="102">
        <v>0</v>
      </c>
    </row>
    <row r="6572" spans="1:5" s="4" customFormat="1" ht="15" customHeight="1" x14ac:dyDescent="0.4">
      <c r="A6572" s="1" t="s">
        <v>7904</v>
      </c>
      <c r="B6572" s="1" t="s">
        <v>17051</v>
      </c>
      <c r="C6572" s="1" t="s">
        <v>7</v>
      </c>
      <c r="D6572" s="1" t="s">
        <v>1992</v>
      </c>
      <c r="E6572" s="102">
        <v>20842462</v>
      </c>
    </row>
    <row r="6573" spans="1:5" s="4" customFormat="1" ht="15" customHeight="1" x14ac:dyDescent="0.4">
      <c r="A6573" s="1" t="s">
        <v>7905</v>
      </c>
      <c r="B6573" s="1" t="s">
        <v>19384</v>
      </c>
      <c r="C6573" s="1" t="s">
        <v>9</v>
      </c>
      <c r="D6573" s="1" t="s">
        <v>13825</v>
      </c>
      <c r="E6573" s="102">
        <v>10867</v>
      </c>
    </row>
    <row r="6574" spans="1:5" s="4" customFormat="1" ht="15" customHeight="1" x14ac:dyDescent="0.4">
      <c r="A6574" s="1" t="s">
        <v>7906</v>
      </c>
      <c r="B6574" s="1" t="s">
        <v>17052</v>
      </c>
      <c r="C6574" s="1" t="s">
        <v>7</v>
      </c>
      <c r="D6574" s="1" t="s">
        <v>1985</v>
      </c>
      <c r="E6574" s="102">
        <v>360032</v>
      </c>
    </row>
    <row r="6575" spans="1:5" s="4" customFormat="1" ht="15" customHeight="1" x14ac:dyDescent="0.4">
      <c r="A6575" s="1" t="s">
        <v>7907</v>
      </c>
      <c r="B6575" s="1" t="s">
        <v>18291</v>
      </c>
      <c r="C6575" s="1" t="s">
        <v>9</v>
      </c>
      <c r="D6575" s="1" t="s">
        <v>1709</v>
      </c>
      <c r="E6575" s="102">
        <v>0</v>
      </c>
    </row>
    <row r="6576" spans="1:5" s="4" customFormat="1" ht="15" customHeight="1" x14ac:dyDescent="0.4">
      <c r="A6576" s="1" t="s">
        <v>7908</v>
      </c>
      <c r="B6576" s="1" t="s">
        <v>17053</v>
      </c>
      <c r="C6576" s="1" t="s">
        <v>9</v>
      </c>
      <c r="D6576" s="1" t="s">
        <v>19</v>
      </c>
      <c r="E6576" s="102">
        <v>0</v>
      </c>
    </row>
    <row r="6577" spans="1:5" s="4" customFormat="1" ht="15" customHeight="1" x14ac:dyDescent="0.4">
      <c r="A6577" s="1" t="s">
        <v>7910</v>
      </c>
      <c r="B6577" s="1" t="s">
        <v>17055</v>
      </c>
      <c r="C6577" s="1" t="s">
        <v>10</v>
      </c>
      <c r="D6577" s="1" t="s">
        <v>3463</v>
      </c>
      <c r="E6577" s="102">
        <v>0</v>
      </c>
    </row>
    <row r="6578" spans="1:5" s="4" customFormat="1" ht="15" customHeight="1" x14ac:dyDescent="0.4">
      <c r="A6578" s="1" t="s">
        <v>7911</v>
      </c>
      <c r="B6578" s="1" t="s">
        <v>17056</v>
      </c>
      <c r="C6578" s="1" t="s">
        <v>11429</v>
      </c>
      <c r="D6578" s="1" t="s">
        <v>1999</v>
      </c>
      <c r="E6578" s="102">
        <v>0</v>
      </c>
    </row>
    <row r="6579" spans="1:5" s="4" customFormat="1" ht="15" customHeight="1" x14ac:dyDescent="0.4">
      <c r="A6579" s="1" t="s">
        <v>7912</v>
      </c>
      <c r="B6579" s="1" t="s">
        <v>17057</v>
      </c>
      <c r="C6579" s="1" t="s">
        <v>11429</v>
      </c>
      <c r="D6579" s="1" t="s">
        <v>1995</v>
      </c>
      <c r="E6579" s="102">
        <v>0</v>
      </c>
    </row>
    <row r="6580" spans="1:5" s="4" customFormat="1" ht="15" customHeight="1" x14ac:dyDescent="0.4">
      <c r="A6580" s="1" t="s">
        <v>7913</v>
      </c>
      <c r="B6580" s="1" t="s">
        <v>17058</v>
      </c>
      <c r="C6580" s="1" t="s">
        <v>7</v>
      </c>
      <c r="D6580" s="1" t="s">
        <v>2062</v>
      </c>
      <c r="E6580" s="102">
        <v>10773</v>
      </c>
    </row>
    <row r="6581" spans="1:5" s="4" customFormat="1" ht="15" customHeight="1" x14ac:dyDescent="0.4">
      <c r="A6581" s="1" t="s">
        <v>7914</v>
      </c>
      <c r="B6581" s="1" t="s">
        <v>17059</v>
      </c>
      <c r="C6581" s="1" t="s">
        <v>7</v>
      </c>
      <c r="D6581" s="1" t="s">
        <v>1709</v>
      </c>
      <c r="E6581" s="102">
        <v>47510</v>
      </c>
    </row>
    <row r="6582" spans="1:5" s="4" customFormat="1" ht="15" customHeight="1" x14ac:dyDescent="0.4">
      <c r="A6582" s="1" t="s">
        <v>7915</v>
      </c>
      <c r="B6582" s="1" t="s">
        <v>17060</v>
      </c>
      <c r="C6582" s="1" t="s">
        <v>7</v>
      </c>
      <c r="D6582" s="1" t="s">
        <v>2062</v>
      </c>
      <c r="E6582" s="102">
        <v>12545</v>
      </c>
    </row>
    <row r="6583" spans="1:5" s="4" customFormat="1" ht="15" customHeight="1" x14ac:dyDescent="0.4">
      <c r="A6583" s="1" t="s">
        <v>7916</v>
      </c>
      <c r="B6583" s="1" t="s">
        <v>17061</v>
      </c>
      <c r="C6583" s="1" t="s">
        <v>7</v>
      </c>
      <c r="D6583" s="1" t="s">
        <v>2117</v>
      </c>
      <c r="E6583" s="102">
        <v>4000</v>
      </c>
    </row>
    <row r="6584" spans="1:5" s="4" customFormat="1" ht="15" customHeight="1" x14ac:dyDescent="0.4">
      <c r="A6584" s="1" t="s">
        <v>7917</v>
      </c>
      <c r="B6584" s="1" t="s">
        <v>17062</v>
      </c>
      <c r="C6584" s="1" t="s">
        <v>9</v>
      </c>
      <c r="D6584" s="1" t="s">
        <v>1999</v>
      </c>
      <c r="E6584" s="102">
        <v>884125</v>
      </c>
    </row>
    <row r="6585" spans="1:5" s="4" customFormat="1" ht="15" customHeight="1" x14ac:dyDescent="0.4">
      <c r="A6585" s="1" t="s">
        <v>7918</v>
      </c>
      <c r="B6585" s="1" t="s">
        <v>17063</v>
      </c>
      <c r="C6585" s="1" t="s">
        <v>8</v>
      </c>
      <c r="D6585" s="1" t="s">
        <v>17087</v>
      </c>
      <c r="E6585" s="102">
        <v>3879</v>
      </c>
    </row>
    <row r="6586" spans="1:5" s="4" customFormat="1" ht="15" customHeight="1" x14ac:dyDescent="0.4">
      <c r="A6586" s="1" t="s">
        <v>7919</v>
      </c>
      <c r="B6586" s="1" t="s">
        <v>17064</v>
      </c>
      <c r="C6586" s="1" t="s">
        <v>7</v>
      </c>
      <c r="D6586" s="1" t="s">
        <v>31</v>
      </c>
      <c r="E6586" s="102">
        <v>0</v>
      </c>
    </row>
    <row r="6587" spans="1:5" s="4" customFormat="1" ht="15" customHeight="1" x14ac:dyDescent="0.4">
      <c r="A6587" s="1" t="s">
        <v>4895</v>
      </c>
      <c r="B6587" s="1" t="s">
        <v>4896</v>
      </c>
      <c r="C6587" s="1" t="s">
        <v>7</v>
      </c>
      <c r="D6587" s="1" t="s">
        <v>31</v>
      </c>
      <c r="E6587" s="102">
        <v>0</v>
      </c>
    </row>
    <row r="6588" spans="1:5" s="4" customFormat="1" ht="15" customHeight="1" x14ac:dyDescent="0.4">
      <c r="A6588" s="1" t="s">
        <v>4897</v>
      </c>
      <c r="B6588" s="1" t="s">
        <v>4898</v>
      </c>
      <c r="C6588" s="1" t="s">
        <v>9</v>
      </c>
      <c r="D6588" s="1" t="s">
        <v>1999</v>
      </c>
      <c r="E6588" s="102">
        <v>207939</v>
      </c>
    </row>
    <row r="6589" spans="1:5" s="4" customFormat="1" ht="15" customHeight="1" x14ac:dyDescent="0.4">
      <c r="A6589" s="1" t="s">
        <v>4899</v>
      </c>
      <c r="B6589" s="1" t="s">
        <v>4900</v>
      </c>
      <c r="C6589" s="1" t="s">
        <v>11429</v>
      </c>
      <c r="D6589" s="1" t="s">
        <v>1709</v>
      </c>
      <c r="E6589" s="102">
        <v>250382</v>
      </c>
    </row>
    <row r="6590" spans="1:5" s="4" customFormat="1" ht="15" customHeight="1" x14ac:dyDescent="0.4">
      <c r="A6590" s="1" t="s">
        <v>4901</v>
      </c>
      <c r="B6590" s="1" t="s">
        <v>19385</v>
      </c>
      <c r="C6590" s="1" t="s">
        <v>9</v>
      </c>
      <c r="D6590" s="1" t="s">
        <v>13825</v>
      </c>
      <c r="E6590" s="102">
        <v>0</v>
      </c>
    </row>
    <row r="6591" spans="1:5" s="4" customFormat="1" ht="15" customHeight="1" x14ac:dyDescent="0.4">
      <c r="A6591" s="1" t="s">
        <v>4902</v>
      </c>
      <c r="B6591" s="1" t="s">
        <v>4903</v>
      </c>
      <c r="C6591" s="1" t="s">
        <v>9</v>
      </c>
      <c r="D6591" s="1" t="s">
        <v>13825</v>
      </c>
      <c r="E6591" s="102">
        <v>0</v>
      </c>
    </row>
    <row r="6592" spans="1:5" s="4" customFormat="1" ht="15" customHeight="1" x14ac:dyDescent="0.4">
      <c r="A6592" s="1" t="s">
        <v>4904</v>
      </c>
      <c r="B6592" s="1" t="s">
        <v>4905</v>
      </c>
      <c r="C6592" s="1" t="s">
        <v>10</v>
      </c>
      <c r="D6592" s="1" t="s">
        <v>13825</v>
      </c>
      <c r="E6592" s="102">
        <v>7092</v>
      </c>
    </row>
    <row r="6593" spans="1:5" s="4" customFormat="1" ht="15" customHeight="1" x14ac:dyDescent="0.4">
      <c r="A6593" s="1" t="s">
        <v>4906</v>
      </c>
      <c r="B6593" s="1" t="s">
        <v>4907</v>
      </c>
      <c r="C6593" s="1" t="s">
        <v>9</v>
      </c>
      <c r="D6593" s="1" t="s">
        <v>13825</v>
      </c>
      <c r="E6593" s="102">
        <v>0</v>
      </c>
    </row>
    <row r="6594" spans="1:5" s="4" customFormat="1" ht="15" customHeight="1" x14ac:dyDescent="0.4">
      <c r="A6594" s="1" t="s">
        <v>4908</v>
      </c>
      <c r="B6594" s="1" t="s">
        <v>4909</v>
      </c>
      <c r="C6594" s="1" t="s">
        <v>9</v>
      </c>
      <c r="D6594" s="1" t="s">
        <v>13825</v>
      </c>
      <c r="E6594" s="102">
        <v>0</v>
      </c>
    </row>
    <row r="6595" spans="1:5" s="4" customFormat="1" ht="15" customHeight="1" x14ac:dyDescent="0.4">
      <c r="A6595" s="1" t="s">
        <v>4910</v>
      </c>
      <c r="B6595" s="1" t="s">
        <v>4911</v>
      </c>
      <c r="C6595" s="1" t="s">
        <v>9</v>
      </c>
      <c r="D6595" s="1" t="s">
        <v>13825</v>
      </c>
      <c r="E6595" s="102">
        <v>0</v>
      </c>
    </row>
    <row r="6596" spans="1:5" s="4" customFormat="1" ht="15" customHeight="1" x14ac:dyDescent="0.4">
      <c r="A6596" s="1" t="s">
        <v>4914</v>
      </c>
      <c r="B6596" s="1" t="s">
        <v>4915</v>
      </c>
      <c r="C6596" s="1" t="s">
        <v>9</v>
      </c>
      <c r="D6596" s="1" t="s">
        <v>13825</v>
      </c>
      <c r="E6596" s="102">
        <v>0</v>
      </c>
    </row>
    <row r="6597" spans="1:5" s="4" customFormat="1" ht="15" customHeight="1" x14ac:dyDescent="0.4">
      <c r="A6597" s="1" t="s">
        <v>4916</v>
      </c>
      <c r="B6597" s="1" t="s">
        <v>4917</v>
      </c>
      <c r="C6597" s="1" t="s">
        <v>9</v>
      </c>
      <c r="D6597" s="1" t="s">
        <v>13825</v>
      </c>
      <c r="E6597" s="102">
        <v>0</v>
      </c>
    </row>
    <row r="6598" spans="1:5" s="4" customFormat="1" ht="15" customHeight="1" x14ac:dyDescent="0.4">
      <c r="A6598" s="1" t="s">
        <v>4918</v>
      </c>
      <c r="B6598" s="1" t="s">
        <v>4919</v>
      </c>
      <c r="C6598" s="1" t="s">
        <v>9</v>
      </c>
      <c r="D6598" s="1" t="s">
        <v>13825</v>
      </c>
      <c r="E6598" s="102">
        <v>0</v>
      </c>
    </row>
    <row r="6599" spans="1:5" s="4" customFormat="1" ht="15" customHeight="1" x14ac:dyDescent="0.4">
      <c r="A6599" s="1" t="s">
        <v>4920</v>
      </c>
      <c r="B6599" s="1" t="s">
        <v>4921</v>
      </c>
      <c r="C6599" s="1" t="s">
        <v>9</v>
      </c>
      <c r="D6599" s="1" t="s">
        <v>13825</v>
      </c>
      <c r="E6599" s="102">
        <v>0</v>
      </c>
    </row>
    <row r="6600" spans="1:5" s="4" customFormat="1" ht="15" customHeight="1" x14ac:dyDescent="0.4">
      <c r="A6600" s="1" t="s">
        <v>4922</v>
      </c>
      <c r="B6600" s="1" t="s">
        <v>4923</v>
      </c>
      <c r="C6600" s="1" t="s">
        <v>9</v>
      </c>
      <c r="D6600" s="1" t="s">
        <v>13825</v>
      </c>
      <c r="E6600" s="102">
        <v>0</v>
      </c>
    </row>
    <row r="6601" spans="1:5" s="4" customFormat="1" ht="15" customHeight="1" x14ac:dyDescent="0.4">
      <c r="A6601" s="1" t="s">
        <v>4924</v>
      </c>
      <c r="B6601" s="1" t="s">
        <v>4925</v>
      </c>
      <c r="C6601" s="1" t="s">
        <v>7</v>
      </c>
      <c r="D6601" s="1" t="s">
        <v>1709</v>
      </c>
      <c r="E6601" s="102">
        <v>68477</v>
      </c>
    </row>
    <row r="6602" spans="1:5" s="4" customFormat="1" ht="15" customHeight="1" x14ac:dyDescent="0.4">
      <c r="A6602" s="1" t="s">
        <v>4926</v>
      </c>
      <c r="B6602" s="1" t="s">
        <v>4927</v>
      </c>
      <c r="C6602" s="1" t="s">
        <v>9</v>
      </c>
      <c r="D6602" s="1" t="s">
        <v>4928</v>
      </c>
      <c r="E6602" s="102">
        <v>0</v>
      </c>
    </row>
    <row r="6603" spans="1:5" s="4" customFormat="1" ht="15" customHeight="1" x14ac:dyDescent="0.4">
      <c r="A6603" s="1" t="s">
        <v>4929</v>
      </c>
      <c r="B6603" s="1" t="s">
        <v>4930</v>
      </c>
      <c r="C6603" s="1" t="s">
        <v>9</v>
      </c>
      <c r="D6603" s="1" t="s">
        <v>19</v>
      </c>
      <c r="E6603" s="102">
        <v>0</v>
      </c>
    </row>
    <row r="6604" spans="1:5" s="4" customFormat="1" ht="15" customHeight="1" x14ac:dyDescent="0.4">
      <c r="A6604" s="1" t="s">
        <v>4931</v>
      </c>
      <c r="B6604" s="1" t="s">
        <v>4932</v>
      </c>
      <c r="C6604" s="1" t="s">
        <v>9</v>
      </c>
      <c r="D6604" s="1" t="s">
        <v>1709</v>
      </c>
      <c r="E6604" s="102">
        <v>0</v>
      </c>
    </row>
    <row r="6605" spans="1:5" s="4" customFormat="1" ht="15" customHeight="1" x14ac:dyDescent="0.4">
      <c r="A6605" s="1" t="s">
        <v>4933</v>
      </c>
      <c r="B6605" s="1" t="s">
        <v>4934</v>
      </c>
      <c r="C6605" s="1" t="s">
        <v>9</v>
      </c>
      <c r="D6605" s="1" t="s">
        <v>13825</v>
      </c>
      <c r="E6605" s="102">
        <v>0</v>
      </c>
    </row>
    <row r="6606" spans="1:5" s="4" customFormat="1" ht="15" customHeight="1" x14ac:dyDescent="0.4">
      <c r="A6606" s="1" t="s">
        <v>4937</v>
      </c>
      <c r="B6606" s="1" t="s">
        <v>4938</v>
      </c>
      <c r="C6606" s="1" t="s">
        <v>9</v>
      </c>
      <c r="D6606" s="1" t="s">
        <v>1709</v>
      </c>
      <c r="E6606" s="102">
        <v>56899</v>
      </c>
    </row>
    <row r="6607" spans="1:5" s="4" customFormat="1" ht="15" customHeight="1" x14ac:dyDescent="0.4">
      <c r="A6607" s="1" t="s">
        <v>4939</v>
      </c>
      <c r="B6607" s="1" t="s">
        <v>4940</v>
      </c>
      <c r="C6607" s="1" t="s">
        <v>9</v>
      </c>
      <c r="D6607" s="1" t="s">
        <v>1709</v>
      </c>
      <c r="E6607" s="102">
        <v>2505</v>
      </c>
    </row>
    <row r="6608" spans="1:5" s="4" customFormat="1" ht="15" customHeight="1" x14ac:dyDescent="0.4">
      <c r="A6608" s="1" t="s">
        <v>4941</v>
      </c>
      <c r="B6608" s="1" t="s">
        <v>4942</v>
      </c>
      <c r="C6608" s="1" t="s">
        <v>9</v>
      </c>
      <c r="D6608" s="1" t="s">
        <v>1709</v>
      </c>
      <c r="E6608" s="102">
        <v>5412</v>
      </c>
    </row>
    <row r="6609" spans="1:5" s="4" customFormat="1" ht="15" customHeight="1" x14ac:dyDescent="0.4">
      <c r="A6609" s="1" t="s">
        <v>4943</v>
      </c>
      <c r="B6609" s="1" t="s">
        <v>9765</v>
      </c>
      <c r="C6609" s="1" t="s">
        <v>9</v>
      </c>
      <c r="D6609" s="1" t="s">
        <v>1709</v>
      </c>
      <c r="E6609" s="102">
        <v>21104</v>
      </c>
    </row>
    <row r="6610" spans="1:5" s="4" customFormat="1" ht="15" customHeight="1" x14ac:dyDescent="0.4">
      <c r="A6610" s="1" t="s">
        <v>4944</v>
      </c>
      <c r="B6610" s="1" t="s">
        <v>4945</v>
      </c>
      <c r="C6610" s="1" t="s">
        <v>9</v>
      </c>
      <c r="D6610" s="1" t="s">
        <v>1709</v>
      </c>
      <c r="E6610" s="102">
        <v>5130</v>
      </c>
    </row>
    <row r="6611" spans="1:5" s="4" customFormat="1" ht="15" customHeight="1" x14ac:dyDescent="0.4">
      <c r="A6611" s="1" t="s">
        <v>4946</v>
      </c>
      <c r="B6611" s="1" t="s">
        <v>4947</v>
      </c>
      <c r="C6611" s="1" t="s">
        <v>9</v>
      </c>
      <c r="D6611" s="1" t="s">
        <v>1709</v>
      </c>
      <c r="E6611" s="102">
        <v>0</v>
      </c>
    </row>
    <row r="6612" spans="1:5" s="4" customFormat="1" ht="15" customHeight="1" x14ac:dyDescent="0.4">
      <c r="A6612" s="1" t="s">
        <v>4948</v>
      </c>
      <c r="B6612" s="1" t="s">
        <v>4949</v>
      </c>
      <c r="C6612" s="1" t="s">
        <v>9</v>
      </c>
      <c r="D6612" s="1" t="s">
        <v>1709</v>
      </c>
      <c r="E6612" s="102">
        <v>5486</v>
      </c>
    </row>
    <row r="6613" spans="1:5" s="4" customFormat="1" ht="15" customHeight="1" x14ac:dyDescent="0.4">
      <c r="A6613" s="1" t="s">
        <v>4950</v>
      </c>
      <c r="B6613" s="1" t="s">
        <v>4951</v>
      </c>
      <c r="C6613" s="1" t="s">
        <v>7</v>
      </c>
      <c r="D6613" s="1" t="s">
        <v>26</v>
      </c>
      <c r="E6613" s="102">
        <v>0</v>
      </c>
    </row>
    <row r="6614" spans="1:5" s="4" customFormat="1" ht="15" customHeight="1" x14ac:dyDescent="0.4">
      <c r="A6614" s="1" t="s">
        <v>4952</v>
      </c>
      <c r="B6614" s="1" t="s">
        <v>4953</v>
      </c>
      <c r="C6614" s="1" t="s">
        <v>9</v>
      </c>
      <c r="D6614" s="1" t="s">
        <v>3185</v>
      </c>
      <c r="E6614" s="102">
        <v>0</v>
      </c>
    </row>
    <row r="6615" spans="1:5" s="4" customFormat="1" ht="15" customHeight="1" x14ac:dyDescent="0.4">
      <c r="A6615" s="1" t="s">
        <v>4954</v>
      </c>
      <c r="B6615" s="1" t="s">
        <v>4955</v>
      </c>
      <c r="C6615" s="1" t="s">
        <v>9</v>
      </c>
      <c r="D6615" s="1" t="s">
        <v>3185</v>
      </c>
      <c r="E6615" s="102">
        <v>0</v>
      </c>
    </row>
    <row r="6616" spans="1:5" s="4" customFormat="1" ht="15" customHeight="1" x14ac:dyDescent="0.4">
      <c r="A6616" s="1" t="s">
        <v>4957</v>
      </c>
      <c r="B6616" s="1" t="s">
        <v>4958</v>
      </c>
      <c r="C6616" s="1" t="s">
        <v>9</v>
      </c>
      <c r="D6616" s="1" t="s">
        <v>19</v>
      </c>
      <c r="E6616" s="102">
        <v>0</v>
      </c>
    </row>
    <row r="6617" spans="1:5" s="4" customFormat="1" ht="15" customHeight="1" x14ac:dyDescent="0.4">
      <c r="A6617" s="1" t="s">
        <v>4959</v>
      </c>
      <c r="B6617" s="1" t="s">
        <v>4960</v>
      </c>
      <c r="C6617" s="1" t="s">
        <v>9</v>
      </c>
      <c r="D6617" s="1" t="s">
        <v>17087</v>
      </c>
      <c r="E6617" s="102">
        <v>353170</v>
      </c>
    </row>
    <row r="6618" spans="1:5" s="4" customFormat="1" ht="15" customHeight="1" x14ac:dyDescent="0.4">
      <c r="A6618" s="1" t="s">
        <v>4961</v>
      </c>
      <c r="B6618" s="1" t="s">
        <v>4962</v>
      </c>
      <c r="C6618" s="1" t="s">
        <v>9</v>
      </c>
      <c r="D6618" s="1" t="s">
        <v>1999</v>
      </c>
      <c r="E6618" s="102">
        <v>218502</v>
      </c>
    </row>
    <row r="6619" spans="1:5" s="4" customFormat="1" ht="15" customHeight="1" x14ac:dyDescent="0.4">
      <c r="A6619" s="1" t="s">
        <v>4963</v>
      </c>
      <c r="B6619" s="1" t="s">
        <v>4964</v>
      </c>
      <c r="C6619" s="1" t="s">
        <v>9</v>
      </c>
      <c r="D6619" s="1" t="s">
        <v>1999</v>
      </c>
      <c r="E6619" s="102">
        <v>0</v>
      </c>
    </row>
    <row r="6620" spans="1:5" s="4" customFormat="1" ht="15" customHeight="1" x14ac:dyDescent="0.4">
      <c r="A6620" s="1" t="s">
        <v>4965</v>
      </c>
      <c r="B6620" s="1" t="s">
        <v>4966</v>
      </c>
      <c r="C6620" s="1" t="s">
        <v>9</v>
      </c>
      <c r="D6620" s="1" t="s">
        <v>1999</v>
      </c>
      <c r="E6620" s="102">
        <v>0</v>
      </c>
    </row>
    <row r="6621" spans="1:5" s="4" customFormat="1" ht="15" customHeight="1" x14ac:dyDescent="0.4">
      <c r="A6621" s="1" t="s">
        <v>4967</v>
      </c>
      <c r="B6621" s="1" t="s">
        <v>4968</v>
      </c>
      <c r="C6621" s="1" t="s">
        <v>9</v>
      </c>
      <c r="D6621" s="1" t="s">
        <v>1999</v>
      </c>
      <c r="E6621" s="102">
        <v>6946</v>
      </c>
    </row>
    <row r="6622" spans="1:5" s="4" customFormat="1" ht="15" customHeight="1" x14ac:dyDescent="0.4">
      <c r="A6622" s="1" t="s">
        <v>4969</v>
      </c>
      <c r="B6622" s="1" t="s">
        <v>4970</v>
      </c>
      <c r="C6622" s="1" t="s">
        <v>11</v>
      </c>
      <c r="D6622" s="1" t="s">
        <v>19</v>
      </c>
      <c r="E6622" s="102">
        <v>0</v>
      </c>
    </row>
    <row r="6623" spans="1:5" s="4" customFormat="1" ht="15" customHeight="1" x14ac:dyDescent="0.4">
      <c r="A6623" s="1" t="s">
        <v>4971</v>
      </c>
      <c r="B6623" s="1" t="s">
        <v>4972</v>
      </c>
      <c r="C6623" s="1" t="s">
        <v>9</v>
      </c>
      <c r="D6623" s="1" t="s">
        <v>1999</v>
      </c>
      <c r="E6623" s="102">
        <v>187098</v>
      </c>
    </row>
    <row r="6624" spans="1:5" s="4" customFormat="1" ht="15" customHeight="1" x14ac:dyDescent="0.4">
      <c r="A6624" s="1" t="s">
        <v>4973</v>
      </c>
      <c r="B6624" s="1" t="s">
        <v>4974</v>
      </c>
      <c r="C6624" s="1" t="s">
        <v>9</v>
      </c>
      <c r="D6624" s="1" t="s">
        <v>3185</v>
      </c>
      <c r="E6624" s="102">
        <v>28383</v>
      </c>
    </row>
    <row r="6625" spans="1:5" s="4" customFormat="1" ht="15" customHeight="1" x14ac:dyDescent="0.4">
      <c r="A6625" s="1" t="s">
        <v>4975</v>
      </c>
      <c r="B6625" s="1" t="s">
        <v>4976</v>
      </c>
      <c r="C6625" s="1" t="s">
        <v>9</v>
      </c>
      <c r="D6625" s="1" t="s">
        <v>1709</v>
      </c>
      <c r="E6625" s="102">
        <v>573642</v>
      </c>
    </row>
    <row r="6626" spans="1:5" s="4" customFormat="1" ht="15" customHeight="1" x14ac:dyDescent="0.4">
      <c r="A6626" s="1" t="s">
        <v>4979</v>
      </c>
      <c r="B6626" s="1" t="s">
        <v>4980</v>
      </c>
      <c r="C6626" s="1" t="s">
        <v>9</v>
      </c>
      <c r="D6626" s="1" t="s">
        <v>1999</v>
      </c>
      <c r="E6626" s="102">
        <v>34654</v>
      </c>
    </row>
    <row r="6627" spans="1:5" s="4" customFormat="1" ht="15" customHeight="1" x14ac:dyDescent="0.4">
      <c r="A6627" s="1" t="s">
        <v>4981</v>
      </c>
      <c r="B6627" s="1" t="s">
        <v>4982</v>
      </c>
      <c r="C6627" s="1" t="s">
        <v>9</v>
      </c>
      <c r="D6627" s="1" t="s">
        <v>522</v>
      </c>
      <c r="E6627" s="102">
        <v>295609</v>
      </c>
    </row>
    <row r="6628" spans="1:5" s="4" customFormat="1" ht="15" customHeight="1" x14ac:dyDescent="0.4">
      <c r="A6628" s="1" t="s">
        <v>4983</v>
      </c>
      <c r="B6628" s="1" t="s">
        <v>4984</v>
      </c>
      <c r="C6628" s="1" t="s">
        <v>9</v>
      </c>
      <c r="D6628" s="1" t="s">
        <v>522</v>
      </c>
      <c r="E6628" s="102">
        <v>312704</v>
      </c>
    </row>
    <row r="6629" spans="1:5" s="4" customFormat="1" ht="15" customHeight="1" x14ac:dyDescent="0.4">
      <c r="A6629" s="1" t="s">
        <v>4985</v>
      </c>
      <c r="B6629" s="1" t="s">
        <v>4986</v>
      </c>
      <c r="C6629" s="1" t="s">
        <v>9</v>
      </c>
      <c r="D6629" s="1" t="s">
        <v>522</v>
      </c>
      <c r="E6629" s="102">
        <v>170882</v>
      </c>
    </row>
    <row r="6630" spans="1:5" s="4" customFormat="1" ht="15" customHeight="1" x14ac:dyDescent="0.4">
      <c r="A6630" s="1" t="s">
        <v>4987</v>
      </c>
      <c r="B6630" s="1" t="s">
        <v>4988</v>
      </c>
      <c r="C6630" s="1" t="s">
        <v>9</v>
      </c>
      <c r="D6630" s="1" t="s">
        <v>1999</v>
      </c>
      <c r="E6630" s="102">
        <v>9029</v>
      </c>
    </row>
    <row r="6631" spans="1:5" s="4" customFormat="1" ht="15" customHeight="1" x14ac:dyDescent="0.4">
      <c r="A6631" s="1" t="s">
        <v>4989</v>
      </c>
      <c r="B6631" s="1" t="s">
        <v>9820</v>
      </c>
      <c r="C6631" s="1" t="s">
        <v>9</v>
      </c>
      <c r="D6631" s="1" t="s">
        <v>1709</v>
      </c>
      <c r="E6631" s="102">
        <v>180782</v>
      </c>
    </row>
    <row r="6632" spans="1:5" s="4" customFormat="1" ht="15" customHeight="1" x14ac:dyDescent="0.4">
      <c r="A6632" s="1" t="s">
        <v>4990</v>
      </c>
      <c r="B6632" s="1" t="s">
        <v>17852</v>
      </c>
      <c r="C6632" s="1" t="s">
        <v>11429</v>
      </c>
      <c r="D6632" s="1" t="s">
        <v>4991</v>
      </c>
      <c r="E6632" s="102">
        <v>0</v>
      </c>
    </row>
    <row r="6633" spans="1:5" s="4" customFormat="1" ht="15" customHeight="1" x14ac:dyDescent="0.4">
      <c r="A6633" s="1" t="s">
        <v>4992</v>
      </c>
      <c r="B6633" s="1" t="s">
        <v>4993</v>
      </c>
      <c r="C6633" s="1" t="s">
        <v>7</v>
      </c>
      <c r="D6633" s="1" t="s">
        <v>23</v>
      </c>
      <c r="E6633" s="102">
        <v>0</v>
      </c>
    </row>
    <row r="6634" spans="1:5" s="4" customFormat="1" ht="15" customHeight="1" x14ac:dyDescent="0.4">
      <c r="A6634" s="1" t="s">
        <v>4994</v>
      </c>
      <c r="B6634" s="1" t="s">
        <v>4995</v>
      </c>
      <c r="C6634" s="1" t="s">
        <v>8</v>
      </c>
      <c r="D6634" s="1" t="s">
        <v>19</v>
      </c>
      <c r="E6634" s="102">
        <v>0</v>
      </c>
    </row>
    <row r="6635" spans="1:5" s="4" customFormat="1" ht="15" customHeight="1" x14ac:dyDescent="0.4">
      <c r="A6635" s="1" t="s">
        <v>4996</v>
      </c>
      <c r="B6635" s="1" t="s">
        <v>4997</v>
      </c>
      <c r="C6635" s="1" t="s">
        <v>9</v>
      </c>
      <c r="D6635" s="1" t="s">
        <v>1999</v>
      </c>
      <c r="E6635" s="102">
        <v>0</v>
      </c>
    </row>
    <row r="6636" spans="1:5" s="4" customFormat="1" ht="15" customHeight="1" x14ac:dyDescent="0.4">
      <c r="A6636" s="1" t="s">
        <v>5000</v>
      </c>
      <c r="B6636" s="1" t="s">
        <v>5001</v>
      </c>
      <c r="C6636" s="1" t="s">
        <v>9</v>
      </c>
      <c r="D6636" s="1" t="s">
        <v>13825</v>
      </c>
      <c r="E6636" s="102">
        <v>142113</v>
      </c>
    </row>
    <row r="6637" spans="1:5" s="4" customFormat="1" ht="15" customHeight="1" x14ac:dyDescent="0.4">
      <c r="A6637" s="1" t="s">
        <v>5002</v>
      </c>
      <c r="B6637" s="1" t="s">
        <v>5003</v>
      </c>
      <c r="C6637" s="1" t="s">
        <v>9</v>
      </c>
      <c r="D6637" s="1" t="s">
        <v>1999</v>
      </c>
      <c r="E6637" s="102">
        <v>92517</v>
      </c>
    </row>
    <row r="6638" spans="1:5" s="4" customFormat="1" ht="15" customHeight="1" x14ac:dyDescent="0.4">
      <c r="A6638" s="1" t="s">
        <v>5004</v>
      </c>
      <c r="B6638" s="1" t="s">
        <v>5005</v>
      </c>
      <c r="C6638" s="1" t="s">
        <v>7</v>
      </c>
      <c r="D6638" s="1" t="s">
        <v>2674</v>
      </c>
      <c r="E6638" s="102">
        <v>556719</v>
      </c>
    </row>
    <row r="6639" spans="1:5" s="4" customFormat="1" ht="15" customHeight="1" x14ac:dyDescent="0.4">
      <c r="A6639" s="1" t="s">
        <v>5006</v>
      </c>
      <c r="B6639" s="1" t="s">
        <v>5007</v>
      </c>
      <c r="C6639" s="1" t="s">
        <v>11429</v>
      </c>
      <c r="D6639" s="1" t="s">
        <v>3185</v>
      </c>
      <c r="E6639" s="102">
        <v>0</v>
      </c>
    </row>
    <row r="6640" spans="1:5" s="4" customFormat="1" ht="15" customHeight="1" x14ac:dyDescent="0.4">
      <c r="A6640" s="1" t="s">
        <v>5008</v>
      </c>
      <c r="B6640" s="1" t="s">
        <v>5009</v>
      </c>
      <c r="C6640" s="1" t="s">
        <v>9</v>
      </c>
      <c r="D6640" s="1" t="s">
        <v>19</v>
      </c>
      <c r="E6640" s="102">
        <v>0</v>
      </c>
    </row>
    <row r="6641" spans="1:5" s="4" customFormat="1" ht="15" customHeight="1" x14ac:dyDescent="0.4">
      <c r="A6641" s="1" t="s">
        <v>5010</v>
      </c>
      <c r="B6641" s="1" t="s">
        <v>5011</v>
      </c>
      <c r="C6641" s="1" t="s">
        <v>7</v>
      </c>
      <c r="D6641" s="1" t="s">
        <v>3185</v>
      </c>
      <c r="E6641" s="102">
        <v>192030</v>
      </c>
    </row>
    <row r="6642" spans="1:5" s="4" customFormat="1" ht="15" customHeight="1" x14ac:dyDescent="0.4">
      <c r="A6642" s="1" t="s">
        <v>5012</v>
      </c>
      <c r="B6642" s="1" t="s">
        <v>9821</v>
      </c>
      <c r="C6642" s="1" t="s">
        <v>9</v>
      </c>
      <c r="D6642" s="1" t="s">
        <v>1999</v>
      </c>
      <c r="E6642" s="102">
        <v>0</v>
      </c>
    </row>
    <row r="6643" spans="1:5" s="4" customFormat="1" ht="15" customHeight="1" x14ac:dyDescent="0.4">
      <c r="A6643" s="1" t="s">
        <v>5014</v>
      </c>
      <c r="B6643" s="1" t="s">
        <v>5015</v>
      </c>
      <c r="C6643" s="1" t="s">
        <v>9</v>
      </c>
      <c r="D6643" s="1" t="s">
        <v>1999</v>
      </c>
      <c r="E6643" s="102">
        <v>0</v>
      </c>
    </row>
    <row r="6644" spans="1:5" s="4" customFormat="1" ht="15" customHeight="1" x14ac:dyDescent="0.4">
      <c r="A6644" s="1" t="s">
        <v>5016</v>
      </c>
      <c r="B6644" s="1" t="s">
        <v>5017</v>
      </c>
      <c r="C6644" s="1" t="s">
        <v>9</v>
      </c>
      <c r="D6644" s="1" t="s">
        <v>1709</v>
      </c>
      <c r="E6644" s="102">
        <v>0</v>
      </c>
    </row>
    <row r="6645" spans="1:5" s="4" customFormat="1" ht="15" customHeight="1" x14ac:dyDescent="0.4">
      <c r="A6645" s="1" t="s">
        <v>5018</v>
      </c>
      <c r="B6645" s="1" t="s">
        <v>5019</v>
      </c>
      <c r="C6645" s="1" t="s">
        <v>9</v>
      </c>
      <c r="D6645" s="1" t="s">
        <v>13825</v>
      </c>
      <c r="E6645" s="102">
        <v>0</v>
      </c>
    </row>
    <row r="6646" spans="1:5" s="4" customFormat="1" ht="15" customHeight="1" x14ac:dyDescent="0.4">
      <c r="A6646" s="1" t="s">
        <v>5022</v>
      </c>
      <c r="B6646" s="1" t="s">
        <v>5023</v>
      </c>
      <c r="C6646" s="1" t="s">
        <v>7</v>
      </c>
      <c r="D6646" s="1" t="s">
        <v>19</v>
      </c>
      <c r="E6646" s="102">
        <v>30808</v>
      </c>
    </row>
    <row r="6647" spans="1:5" s="4" customFormat="1" ht="15" customHeight="1" x14ac:dyDescent="0.4">
      <c r="A6647" s="1" t="s">
        <v>5024</v>
      </c>
      <c r="B6647" s="1" t="s">
        <v>5025</v>
      </c>
      <c r="C6647" s="1" t="s">
        <v>9</v>
      </c>
      <c r="D6647" s="1" t="s">
        <v>5026</v>
      </c>
      <c r="E6647" s="102">
        <v>25466</v>
      </c>
    </row>
    <row r="6648" spans="1:5" s="4" customFormat="1" ht="15" customHeight="1" x14ac:dyDescent="0.4">
      <c r="A6648" s="1" t="s">
        <v>5027</v>
      </c>
      <c r="B6648" s="1" t="s">
        <v>5028</v>
      </c>
      <c r="C6648" s="1" t="s">
        <v>9</v>
      </c>
      <c r="D6648" s="1" t="s">
        <v>2034</v>
      </c>
      <c r="E6648" s="102">
        <v>0</v>
      </c>
    </row>
    <row r="6649" spans="1:5" s="4" customFormat="1" ht="15" customHeight="1" x14ac:dyDescent="0.4">
      <c r="A6649" s="1" t="s">
        <v>5029</v>
      </c>
      <c r="B6649" s="1" t="s">
        <v>5030</v>
      </c>
      <c r="C6649" s="1" t="s">
        <v>9</v>
      </c>
      <c r="D6649" s="1" t="s">
        <v>1709</v>
      </c>
      <c r="E6649" s="102">
        <v>0</v>
      </c>
    </row>
    <row r="6650" spans="1:5" s="4" customFormat="1" ht="15" customHeight="1" x14ac:dyDescent="0.4">
      <c r="A6650" s="1" t="s">
        <v>5031</v>
      </c>
      <c r="B6650" s="1" t="s">
        <v>5032</v>
      </c>
      <c r="C6650" s="1" t="s">
        <v>9</v>
      </c>
      <c r="D6650" s="1" t="s">
        <v>1709</v>
      </c>
      <c r="E6650" s="102">
        <v>0</v>
      </c>
    </row>
    <row r="6651" spans="1:5" s="4" customFormat="1" ht="15" customHeight="1" x14ac:dyDescent="0.4">
      <c r="A6651" s="1" t="s">
        <v>5033</v>
      </c>
      <c r="B6651" s="1" t="s">
        <v>5034</v>
      </c>
      <c r="C6651" s="1" t="s">
        <v>9</v>
      </c>
      <c r="D6651" s="1" t="s">
        <v>2109</v>
      </c>
      <c r="E6651" s="102">
        <v>0</v>
      </c>
    </row>
    <row r="6652" spans="1:5" s="4" customFormat="1" ht="15" customHeight="1" x14ac:dyDescent="0.4">
      <c r="A6652" s="1" t="s">
        <v>5035</v>
      </c>
      <c r="B6652" s="1" t="s">
        <v>5036</v>
      </c>
      <c r="C6652" s="1" t="s">
        <v>9</v>
      </c>
      <c r="D6652" s="1" t="s">
        <v>13825</v>
      </c>
      <c r="E6652" s="102">
        <v>77450</v>
      </c>
    </row>
    <row r="6653" spans="1:5" s="4" customFormat="1" ht="15" customHeight="1" x14ac:dyDescent="0.4">
      <c r="A6653" s="1" t="s">
        <v>5037</v>
      </c>
      <c r="B6653" s="1" t="s">
        <v>19386</v>
      </c>
      <c r="C6653" s="1" t="s">
        <v>7</v>
      </c>
      <c r="D6653" s="1" t="s">
        <v>1992</v>
      </c>
      <c r="E6653" s="102">
        <v>903932</v>
      </c>
    </row>
    <row r="6654" spans="1:5" s="4" customFormat="1" ht="15" customHeight="1" x14ac:dyDescent="0.4">
      <c r="A6654" s="1" t="s">
        <v>5038</v>
      </c>
      <c r="B6654" s="1" t="s">
        <v>19387</v>
      </c>
      <c r="C6654" s="1" t="s">
        <v>9</v>
      </c>
      <c r="D6654" s="1" t="s">
        <v>2109</v>
      </c>
      <c r="E6654" s="102">
        <v>9356</v>
      </c>
    </row>
    <row r="6655" spans="1:5" s="4" customFormat="1" ht="15" customHeight="1" x14ac:dyDescent="0.4">
      <c r="A6655" s="1" t="s">
        <v>5039</v>
      </c>
      <c r="B6655" s="1" t="s">
        <v>5040</v>
      </c>
      <c r="C6655" s="1" t="s">
        <v>9</v>
      </c>
      <c r="D6655" s="1" t="s">
        <v>1709</v>
      </c>
      <c r="E6655" s="102">
        <v>11553</v>
      </c>
    </row>
    <row r="6656" spans="1:5" s="4" customFormat="1" ht="15" customHeight="1" x14ac:dyDescent="0.4">
      <c r="A6656" s="1" t="s">
        <v>5043</v>
      </c>
      <c r="B6656" s="1" t="s">
        <v>5044</v>
      </c>
      <c r="C6656" s="1" t="s">
        <v>9</v>
      </c>
      <c r="D6656" s="1" t="s">
        <v>26</v>
      </c>
      <c r="E6656" s="102">
        <v>8758</v>
      </c>
    </row>
    <row r="6657" spans="1:5" s="4" customFormat="1" ht="15" customHeight="1" x14ac:dyDescent="0.4">
      <c r="A6657" s="1" t="s">
        <v>5045</v>
      </c>
      <c r="B6657" s="1" t="s">
        <v>5046</v>
      </c>
      <c r="C6657" s="1" t="s">
        <v>7</v>
      </c>
      <c r="D6657" s="1" t="s">
        <v>3662</v>
      </c>
      <c r="E6657" s="102">
        <v>0</v>
      </c>
    </row>
    <row r="6658" spans="1:5" s="4" customFormat="1" ht="15" customHeight="1" x14ac:dyDescent="0.4">
      <c r="A6658" s="1" t="s">
        <v>5047</v>
      </c>
      <c r="B6658" s="1" t="s">
        <v>5048</v>
      </c>
      <c r="C6658" s="1" t="s">
        <v>9</v>
      </c>
      <c r="D6658" s="1" t="s">
        <v>1709</v>
      </c>
      <c r="E6658" s="102">
        <v>0</v>
      </c>
    </row>
    <row r="6659" spans="1:5" s="4" customFormat="1" ht="15" customHeight="1" x14ac:dyDescent="0.4">
      <c r="A6659" s="1" t="s">
        <v>5049</v>
      </c>
      <c r="B6659" s="1" t="s">
        <v>3620</v>
      </c>
      <c r="C6659" s="1" t="s">
        <v>9</v>
      </c>
      <c r="D6659" s="1" t="s">
        <v>1709</v>
      </c>
      <c r="E6659" s="102">
        <v>0</v>
      </c>
    </row>
    <row r="6660" spans="1:5" s="4" customFormat="1" ht="15" customHeight="1" x14ac:dyDescent="0.4">
      <c r="A6660" s="1" t="s">
        <v>5050</v>
      </c>
      <c r="B6660" s="1" t="s">
        <v>5051</v>
      </c>
      <c r="C6660" s="1" t="s">
        <v>9</v>
      </c>
      <c r="D6660" s="1" t="s">
        <v>1709</v>
      </c>
      <c r="E6660" s="102">
        <v>0</v>
      </c>
    </row>
    <row r="6661" spans="1:5" s="4" customFormat="1" ht="15" customHeight="1" x14ac:dyDescent="0.4">
      <c r="A6661" s="1" t="s">
        <v>5052</v>
      </c>
      <c r="B6661" s="1" t="s">
        <v>5053</v>
      </c>
      <c r="C6661" s="1" t="s">
        <v>9</v>
      </c>
      <c r="D6661" s="1" t="s">
        <v>1709</v>
      </c>
      <c r="E6661" s="102">
        <v>15031</v>
      </c>
    </row>
    <row r="6662" spans="1:5" s="4" customFormat="1" ht="15" customHeight="1" x14ac:dyDescent="0.4">
      <c r="A6662" s="1" t="s">
        <v>5054</v>
      </c>
      <c r="B6662" s="1" t="s">
        <v>5055</v>
      </c>
      <c r="C6662" s="1" t="s">
        <v>11</v>
      </c>
      <c r="D6662" s="1" t="s">
        <v>26</v>
      </c>
      <c r="E6662" s="102">
        <v>0</v>
      </c>
    </row>
    <row r="6663" spans="1:5" s="4" customFormat="1" ht="15" customHeight="1" x14ac:dyDescent="0.4">
      <c r="A6663" s="1" t="s">
        <v>5056</v>
      </c>
      <c r="B6663" s="1" t="s">
        <v>5057</v>
      </c>
      <c r="C6663" s="1" t="s">
        <v>9</v>
      </c>
      <c r="D6663" s="1" t="s">
        <v>2136</v>
      </c>
      <c r="E6663" s="102">
        <v>1347</v>
      </c>
    </row>
    <row r="6664" spans="1:5" s="4" customFormat="1" ht="15" customHeight="1" x14ac:dyDescent="0.4">
      <c r="A6664" s="1" t="s">
        <v>5058</v>
      </c>
      <c r="B6664" s="1" t="s">
        <v>5059</v>
      </c>
      <c r="C6664" s="1" t="s">
        <v>9</v>
      </c>
      <c r="D6664" s="1" t="s">
        <v>1999</v>
      </c>
      <c r="E6664" s="102">
        <v>42</v>
      </c>
    </row>
    <row r="6665" spans="1:5" s="4" customFormat="1" ht="15" customHeight="1" x14ac:dyDescent="0.4">
      <c r="A6665" s="1" t="s">
        <v>5060</v>
      </c>
      <c r="B6665" s="1" t="s">
        <v>5061</v>
      </c>
      <c r="C6665" s="1" t="s">
        <v>9</v>
      </c>
      <c r="D6665" s="1" t="s">
        <v>1709</v>
      </c>
      <c r="E6665" s="102">
        <v>0</v>
      </c>
    </row>
    <row r="6666" spans="1:5" s="4" customFormat="1" ht="15" customHeight="1" x14ac:dyDescent="0.4">
      <c r="A6666" s="1" t="s">
        <v>5064</v>
      </c>
      <c r="B6666" s="1" t="s">
        <v>5065</v>
      </c>
      <c r="C6666" s="1" t="s">
        <v>7</v>
      </c>
      <c r="D6666" s="1" t="s">
        <v>5066</v>
      </c>
      <c r="E6666" s="102">
        <v>0</v>
      </c>
    </row>
    <row r="6667" spans="1:5" s="4" customFormat="1" ht="15" customHeight="1" x14ac:dyDescent="0.4">
      <c r="A6667" s="1" t="s">
        <v>5067</v>
      </c>
      <c r="B6667" s="1" t="s">
        <v>5068</v>
      </c>
      <c r="C6667" s="1" t="s">
        <v>9</v>
      </c>
      <c r="D6667" s="1" t="s">
        <v>1709</v>
      </c>
      <c r="E6667" s="102">
        <v>0</v>
      </c>
    </row>
    <row r="6668" spans="1:5" s="4" customFormat="1" ht="15" customHeight="1" x14ac:dyDescent="0.4">
      <c r="A6668" s="1" t="s">
        <v>5069</v>
      </c>
      <c r="B6668" s="1" t="s">
        <v>5070</v>
      </c>
      <c r="C6668" s="1" t="s">
        <v>8</v>
      </c>
      <c r="D6668" s="1" t="s">
        <v>2117</v>
      </c>
      <c r="E6668" s="102">
        <v>198</v>
      </c>
    </row>
    <row r="6669" spans="1:5" s="4" customFormat="1" ht="15" customHeight="1" x14ac:dyDescent="0.4">
      <c r="A6669" s="1" t="s">
        <v>5071</v>
      </c>
      <c r="B6669" s="1" t="s">
        <v>5072</v>
      </c>
      <c r="C6669" s="1" t="s">
        <v>9</v>
      </c>
      <c r="D6669" s="1" t="s">
        <v>3185</v>
      </c>
      <c r="E6669" s="102">
        <v>0</v>
      </c>
    </row>
    <row r="6670" spans="1:5" s="4" customFormat="1" ht="15" customHeight="1" x14ac:dyDescent="0.4">
      <c r="A6670" s="1" t="s">
        <v>5073</v>
      </c>
      <c r="B6670" s="1" t="s">
        <v>5074</v>
      </c>
      <c r="C6670" s="1" t="s">
        <v>11429</v>
      </c>
      <c r="D6670" s="1" t="s">
        <v>5075</v>
      </c>
      <c r="E6670" s="102">
        <v>4232</v>
      </c>
    </row>
    <row r="6671" spans="1:5" s="4" customFormat="1" ht="15" customHeight="1" x14ac:dyDescent="0.4">
      <c r="A6671" s="1" t="s">
        <v>5076</v>
      </c>
      <c r="B6671" s="1" t="s">
        <v>8908</v>
      </c>
      <c r="C6671" s="1" t="s">
        <v>7</v>
      </c>
      <c r="D6671" s="1" t="s">
        <v>73</v>
      </c>
      <c r="E6671" s="102">
        <v>6366</v>
      </c>
    </row>
    <row r="6672" spans="1:5" s="4" customFormat="1" ht="15" customHeight="1" x14ac:dyDescent="0.4">
      <c r="A6672" s="1" t="s">
        <v>5077</v>
      </c>
      <c r="B6672" s="1" t="s">
        <v>5078</v>
      </c>
      <c r="C6672" s="1" t="s">
        <v>9</v>
      </c>
      <c r="D6672" s="1" t="s">
        <v>1999</v>
      </c>
      <c r="E6672" s="102">
        <v>0</v>
      </c>
    </row>
    <row r="6673" spans="1:5" s="4" customFormat="1" ht="15" customHeight="1" x14ac:dyDescent="0.4">
      <c r="A6673" s="1" t="s">
        <v>5079</v>
      </c>
      <c r="B6673" s="1" t="s">
        <v>5080</v>
      </c>
      <c r="C6673" s="1" t="s">
        <v>8</v>
      </c>
      <c r="D6673" s="1" t="s">
        <v>19</v>
      </c>
      <c r="E6673" s="102">
        <v>0</v>
      </c>
    </row>
    <row r="6674" spans="1:5" s="4" customFormat="1" ht="15" customHeight="1" x14ac:dyDescent="0.4">
      <c r="A6674" s="1" t="s">
        <v>5081</v>
      </c>
      <c r="B6674" s="1" t="s">
        <v>5082</v>
      </c>
      <c r="C6674" s="1" t="s">
        <v>9</v>
      </c>
      <c r="D6674" s="1" t="s">
        <v>1709</v>
      </c>
      <c r="E6674" s="102">
        <v>4</v>
      </c>
    </row>
    <row r="6675" spans="1:5" s="4" customFormat="1" ht="15" customHeight="1" x14ac:dyDescent="0.4">
      <c r="A6675" s="1" t="s">
        <v>5083</v>
      </c>
      <c r="B6675" s="1" t="s">
        <v>5084</v>
      </c>
      <c r="C6675" s="1" t="s">
        <v>4</v>
      </c>
      <c r="D6675" s="1" t="s">
        <v>19</v>
      </c>
      <c r="E6675" s="102">
        <v>9639</v>
      </c>
    </row>
    <row r="6676" spans="1:5" s="4" customFormat="1" ht="15" customHeight="1" x14ac:dyDescent="0.4">
      <c r="A6676" s="1" t="s">
        <v>5087</v>
      </c>
      <c r="B6676" s="1" t="s">
        <v>5088</v>
      </c>
      <c r="C6676" s="1" t="s">
        <v>9</v>
      </c>
      <c r="D6676" s="1" t="s">
        <v>1709</v>
      </c>
      <c r="E6676" s="102">
        <v>129092</v>
      </c>
    </row>
    <row r="6677" spans="1:5" s="4" customFormat="1" ht="15" customHeight="1" x14ac:dyDescent="0.4">
      <c r="A6677" s="1" t="s">
        <v>5089</v>
      </c>
      <c r="B6677" s="1" t="s">
        <v>19759</v>
      </c>
      <c r="C6677" s="1" t="s">
        <v>9</v>
      </c>
      <c r="D6677" s="1" t="s">
        <v>13825</v>
      </c>
      <c r="E6677" s="102">
        <v>60656</v>
      </c>
    </row>
    <row r="6678" spans="1:5" s="4" customFormat="1" ht="15" customHeight="1" x14ac:dyDescent="0.4">
      <c r="A6678" s="1" t="s">
        <v>5090</v>
      </c>
      <c r="B6678" s="1" t="s">
        <v>12511</v>
      </c>
      <c r="C6678" s="1" t="s">
        <v>9</v>
      </c>
      <c r="D6678" s="1" t="s">
        <v>1709</v>
      </c>
      <c r="E6678" s="102">
        <v>6234</v>
      </c>
    </row>
    <row r="6679" spans="1:5" s="4" customFormat="1" ht="15" customHeight="1" x14ac:dyDescent="0.4">
      <c r="A6679" s="1" t="s">
        <v>5091</v>
      </c>
      <c r="B6679" s="1" t="s">
        <v>5092</v>
      </c>
      <c r="C6679" s="1" t="s">
        <v>9</v>
      </c>
      <c r="D6679" s="1" t="s">
        <v>1709</v>
      </c>
      <c r="E6679" s="102">
        <v>0</v>
      </c>
    </row>
    <row r="6680" spans="1:5" s="4" customFormat="1" ht="15" customHeight="1" x14ac:dyDescent="0.4">
      <c r="A6680" s="1" t="s">
        <v>5093</v>
      </c>
      <c r="B6680" s="1" t="s">
        <v>5094</v>
      </c>
      <c r="C6680" s="1" t="s">
        <v>7</v>
      </c>
      <c r="D6680" s="1" t="s">
        <v>26</v>
      </c>
      <c r="E6680" s="102">
        <v>254741</v>
      </c>
    </row>
    <row r="6681" spans="1:5" s="4" customFormat="1" ht="15" customHeight="1" x14ac:dyDescent="0.4">
      <c r="A6681" s="1" t="s">
        <v>5095</v>
      </c>
      <c r="B6681" s="1" t="s">
        <v>5096</v>
      </c>
      <c r="C6681" s="1" t="s">
        <v>8</v>
      </c>
      <c r="D6681" s="1" t="s">
        <v>1999</v>
      </c>
      <c r="E6681" s="102">
        <v>0</v>
      </c>
    </row>
    <row r="6682" spans="1:5" s="4" customFormat="1" ht="15" customHeight="1" x14ac:dyDescent="0.4">
      <c r="A6682" s="1" t="s">
        <v>5097</v>
      </c>
      <c r="B6682" s="1" t="s">
        <v>5098</v>
      </c>
      <c r="C6682" s="1" t="s">
        <v>9</v>
      </c>
      <c r="D6682" s="1" t="s">
        <v>1709</v>
      </c>
      <c r="E6682" s="102">
        <v>0</v>
      </c>
    </row>
    <row r="6683" spans="1:5" s="4" customFormat="1" ht="15" customHeight="1" x14ac:dyDescent="0.4">
      <c r="A6683" s="1" t="s">
        <v>5099</v>
      </c>
      <c r="B6683" s="1" t="s">
        <v>3545</v>
      </c>
      <c r="C6683" s="1" t="s">
        <v>9</v>
      </c>
      <c r="D6683" s="1" t="s">
        <v>1709</v>
      </c>
      <c r="E6683" s="102">
        <v>0</v>
      </c>
    </row>
    <row r="6684" spans="1:5" s="4" customFormat="1" ht="15" customHeight="1" x14ac:dyDescent="0.4">
      <c r="A6684" s="1" t="s">
        <v>5100</v>
      </c>
      <c r="B6684" s="1" t="s">
        <v>5101</v>
      </c>
      <c r="C6684" s="1" t="s">
        <v>9</v>
      </c>
      <c r="D6684" s="1" t="s">
        <v>1999</v>
      </c>
      <c r="E6684" s="102">
        <v>0</v>
      </c>
    </row>
    <row r="6685" spans="1:5" s="4" customFormat="1" ht="15" customHeight="1" x14ac:dyDescent="0.4">
      <c r="A6685" s="1" t="s">
        <v>5102</v>
      </c>
      <c r="B6685" s="1" t="s">
        <v>5103</v>
      </c>
      <c r="C6685" s="1" t="s">
        <v>9</v>
      </c>
      <c r="D6685" s="1" t="s">
        <v>1999</v>
      </c>
      <c r="E6685" s="102">
        <v>0</v>
      </c>
    </row>
    <row r="6686" spans="1:5" s="4" customFormat="1" ht="15" customHeight="1" x14ac:dyDescent="0.4">
      <c r="A6686" s="1" t="s">
        <v>5108</v>
      </c>
      <c r="B6686" s="1" t="s">
        <v>5109</v>
      </c>
      <c r="C6686" s="1" t="s">
        <v>9</v>
      </c>
      <c r="D6686" s="1" t="s">
        <v>13825</v>
      </c>
      <c r="E6686" s="102">
        <v>4121236</v>
      </c>
    </row>
    <row r="6687" spans="1:5" s="4" customFormat="1" ht="15" customHeight="1" x14ac:dyDescent="0.4">
      <c r="A6687" s="1" t="s">
        <v>5110</v>
      </c>
      <c r="B6687" s="1" t="s">
        <v>5111</v>
      </c>
      <c r="C6687" s="1" t="s">
        <v>9</v>
      </c>
      <c r="D6687" s="1" t="s">
        <v>13825</v>
      </c>
      <c r="E6687" s="102">
        <v>0</v>
      </c>
    </row>
    <row r="6688" spans="1:5" s="4" customFormat="1" ht="15" customHeight="1" x14ac:dyDescent="0.4">
      <c r="A6688" s="1" t="s">
        <v>5112</v>
      </c>
      <c r="B6688" s="1" t="s">
        <v>4055</v>
      </c>
      <c r="C6688" s="1" t="s">
        <v>9</v>
      </c>
      <c r="D6688" s="1" t="s">
        <v>1709</v>
      </c>
      <c r="E6688" s="102">
        <v>0</v>
      </c>
    </row>
    <row r="6689" spans="1:5" s="4" customFormat="1" ht="15" customHeight="1" x14ac:dyDescent="0.4">
      <c r="A6689" s="1" t="s">
        <v>5113</v>
      </c>
      <c r="B6689" s="1" t="s">
        <v>17853</v>
      </c>
      <c r="C6689" s="1" t="s">
        <v>11429</v>
      </c>
      <c r="D6689" s="1" t="s">
        <v>2171</v>
      </c>
      <c r="E6689" s="102">
        <v>1183831</v>
      </c>
    </row>
    <row r="6690" spans="1:5" s="4" customFormat="1" ht="15" customHeight="1" x14ac:dyDescent="0.4">
      <c r="A6690" s="1" t="s">
        <v>5114</v>
      </c>
      <c r="B6690" s="1" t="s">
        <v>5115</v>
      </c>
      <c r="C6690" s="1" t="s">
        <v>9</v>
      </c>
      <c r="D6690" s="1" t="s">
        <v>13825</v>
      </c>
      <c r="E6690" s="102">
        <v>0</v>
      </c>
    </row>
    <row r="6691" spans="1:5" s="4" customFormat="1" ht="15" customHeight="1" x14ac:dyDescent="0.4">
      <c r="A6691" s="1" t="s">
        <v>5116</v>
      </c>
      <c r="B6691" s="1" t="s">
        <v>5117</v>
      </c>
      <c r="C6691" s="1" t="s">
        <v>9</v>
      </c>
      <c r="D6691" s="1" t="s">
        <v>13825</v>
      </c>
      <c r="E6691" s="102">
        <v>0</v>
      </c>
    </row>
    <row r="6692" spans="1:5" s="4" customFormat="1" ht="15" customHeight="1" x14ac:dyDescent="0.4">
      <c r="A6692" s="1" t="s">
        <v>5118</v>
      </c>
      <c r="B6692" s="1" t="s">
        <v>5119</v>
      </c>
      <c r="C6692" s="1" t="s">
        <v>9</v>
      </c>
      <c r="D6692" s="1" t="s">
        <v>13825</v>
      </c>
      <c r="E6692" s="102">
        <v>0</v>
      </c>
    </row>
    <row r="6693" spans="1:5" s="4" customFormat="1" ht="15" customHeight="1" x14ac:dyDescent="0.4">
      <c r="A6693" s="1" t="s">
        <v>5120</v>
      </c>
      <c r="B6693" s="1" t="s">
        <v>5121</v>
      </c>
      <c r="C6693" s="1" t="s">
        <v>9</v>
      </c>
      <c r="D6693" s="1" t="s">
        <v>13825</v>
      </c>
      <c r="E6693" s="102">
        <v>0</v>
      </c>
    </row>
    <row r="6694" spans="1:5" s="4" customFormat="1" ht="15" customHeight="1" x14ac:dyDescent="0.4">
      <c r="A6694" s="1" t="s">
        <v>5122</v>
      </c>
      <c r="B6694" s="1" t="s">
        <v>5123</v>
      </c>
      <c r="C6694" s="1" t="s">
        <v>9</v>
      </c>
      <c r="D6694" s="1" t="s">
        <v>13825</v>
      </c>
      <c r="E6694" s="102">
        <v>0</v>
      </c>
    </row>
    <row r="6695" spans="1:5" s="4" customFormat="1" ht="15" customHeight="1" x14ac:dyDescent="0.4">
      <c r="A6695" s="1" t="s">
        <v>5124</v>
      </c>
      <c r="B6695" s="1" t="s">
        <v>5125</v>
      </c>
      <c r="C6695" s="1" t="s">
        <v>9</v>
      </c>
      <c r="D6695" s="1" t="s">
        <v>1709</v>
      </c>
      <c r="E6695" s="102">
        <v>69976</v>
      </c>
    </row>
    <row r="6696" spans="1:5" s="4" customFormat="1" ht="15" customHeight="1" x14ac:dyDescent="0.4">
      <c r="A6696" s="1" t="s">
        <v>5128</v>
      </c>
      <c r="B6696" s="1" t="s">
        <v>5129</v>
      </c>
      <c r="C6696" s="1" t="s">
        <v>9</v>
      </c>
      <c r="D6696" s="1" t="s">
        <v>1709</v>
      </c>
      <c r="E6696" s="102">
        <v>0</v>
      </c>
    </row>
    <row r="6697" spans="1:5" s="4" customFormat="1" ht="15" customHeight="1" x14ac:dyDescent="0.4">
      <c r="A6697" s="1" t="s">
        <v>5130</v>
      </c>
      <c r="B6697" s="1" t="s">
        <v>5131</v>
      </c>
      <c r="C6697" s="1" t="s">
        <v>9</v>
      </c>
      <c r="D6697" s="1" t="s">
        <v>3463</v>
      </c>
      <c r="E6697" s="102">
        <v>2847</v>
      </c>
    </row>
    <row r="6698" spans="1:5" s="4" customFormat="1" ht="15" customHeight="1" x14ac:dyDescent="0.4">
      <c r="A6698" s="1" t="s">
        <v>5132</v>
      </c>
      <c r="B6698" s="1" t="s">
        <v>5133</v>
      </c>
      <c r="C6698" s="1" t="s">
        <v>7</v>
      </c>
      <c r="D6698" s="1" t="s">
        <v>26</v>
      </c>
      <c r="E6698" s="102">
        <v>815757</v>
      </c>
    </row>
    <row r="6699" spans="1:5" s="4" customFormat="1" ht="15" customHeight="1" x14ac:dyDescent="0.4">
      <c r="A6699" s="1" t="s">
        <v>5134</v>
      </c>
      <c r="B6699" s="1" t="s">
        <v>5135</v>
      </c>
      <c r="C6699" s="1" t="s">
        <v>7</v>
      </c>
      <c r="D6699" s="1" t="s">
        <v>26</v>
      </c>
      <c r="E6699" s="102">
        <v>803514</v>
      </c>
    </row>
    <row r="6700" spans="1:5" s="4" customFormat="1" ht="15" customHeight="1" x14ac:dyDescent="0.4">
      <c r="A6700" s="1" t="s">
        <v>5136</v>
      </c>
      <c r="B6700" s="1" t="s">
        <v>5137</v>
      </c>
      <c r="C6700" s="1" t="s">
        <v>9</v>
      </c>
      <c r="D6700" s="1" t="s">
        <v>1709</v>
      </c>
      <c r="E6700" s="102">
        <v>8334</v>
      </c>
    </row>
    <row r="6701" spans="1:5" s="4" customFormat="1" ht="15" customHeight="1" x14ac:dyDescent="0.4">
      <c r="A6701" s="1" t="s">
        <v>5138</v>
      </c>
      <c r="B6701" s="1" t="s">
        <v>19388</v>
      </c>
      <c r="C6701" s="1" t="s">
        <v>7</v>
      </c>
      <c r="D6701" s="1" t="s">
        <v>26</v>
      </c>
      <c r="E6701" s="102">
        <v>466197</v>
      </c>
    </row>
    <row r="6702" spans="1:5" s="4" customFormat="1" ht="15" customHeight="1" x14ac:dyDescent="0.4">
      <c r="A6702" s="1" t="s">
        <v>5139</v>
      </c>
      <c r="B6702" s="1" t="s">
        <v>5140</v>
      </c>
      <c r="C6702" s="1" t="s">
        <v>11</v>
      </c>
      <c r="D6702" s="1" t="s">
        <v>19</v>
      </c>
      <c r="E6702" s="102">
        <v>0</v>
      </c>
    </row>
    <row r="6703" spans="1:5" s="4" customFormat="1" ht="15" customHeight="1" x14ac:dyDescent="0.4">
      <c r="A6703" s="1" t="s">
        <v>5141</v>
      </c>
      <c r="B6703" s="1" t="s">
        <v>5142</v>
      </c>
      <c r="C6703" s="1" t="s">
        <v>11429</v>
      </c>
      <c r="D6703" s="1" t="s">
        <v>13825</v>
      </c>
      <c r="E6703" s="102">
        <v>49764</v>
      </c>
    </row>
    <row r="6704" spans="1:5" s="4" customFormat="1" ht="15" customHeight="1" x14ac:dyDescent="0.4">
      <c r="A6704" s="1" t="s">
        <v>5143</v>
      </c>
      <c r="B6704" s="1" t="s">
        <v>19389</v>
      </c>
      <c r="C6704" s="1" t="s">
        <v>7</v>
      </c>
      <c r="D6704" s="1" t="s">
        <v>26</v>
      </c>
      <c r="E6704" s="102">
        <v>0</v>
      </c>
    </row>
    <row r="6705" spans="1:5" s="4" customFormat="1" ht="15" customHeight="1" x14ac:dyDescent="0.4">
      <c r="A6705" s="1" t="s">
        <v>5144</v>
      </c>
      <c r="B6705" s="1" t="s">
        <v>5145</v>
      </c>
      <c r="C6705" s="1" t="s">
        <v>9</v>
      </c>
      <c r="D6705" s="1" t="s">
        <v>19</v>
      </c>
      <c r="E6705" s="102">
        <v>0</v>
      </c>
    </row>
    <row r="6706" spans="1:5" s="4" customFormat="1" ht="15" customHeight="1" x14ac:dyDescent="0.4">
      <c r="A6706" s="1" t="s">
        <v>5148</v>
      </c>
      <c r="B6706" s="1" t="s">
        <v>3721</v>
      </c>
      <c r="C6706" s="1" t="s">
        <v>9</v>
      </c>
      <c r="D6706" s="1" t="s">
        <v>1709</v>
      </c>
      <c r="E6706" s="102">
        <v>0</v>
      </c>
    </row>
    <row r="6707" spans="1:5" s="4" customFormat="1" ht="15" customHeight="1" x14ac:dyDescent="0.4">
      <c r="A6707" s="1" t="s">
        <v>5149</v>
      </c>
      <c r="B6707" s="1" t="s">
        <v>5150</v>
      </c>
      <c r="C6707" s="1" t="s">
        <v>9</v>
      </c>
      <c r="D6707" s="1" t="s">
        <v>1999</v>
      </c>
      <c r="E6707" s="102">
        <v>256060</v>
      </c>
    </row>
    <row r="6708" spans="1:5" s="4" customFormat="1" ht="15" customHeight="1" x14ac:dyDescent="0.4">
      <c r="A6708" s="1" t="s">
        <v>5151</v>
      </c>
      <c r="B6708" s="1" t="s">
        <v>19760</v>
      </c>
      <c r="C6708" s="1" t="s">
        <v>7</v>
      </c>
      <c r="D6708" s="1" t="s">
        <v>4148</v>
      </c>
      <c r="E6708" s="102">
        <v>1258267</v>
      </c>
    </row>
    <row r="6709" spans="1:5" s="4" customFormat="1" ht="15" customHeight="1" x14ac:dyDescent="0.4">
      <c r="A6709" s="1" t="s">
        <v>5152</v>
      </c>
      <c r="B6709" s="1" t="s">
        <v>5153</v>
      </c>
      <c r="C6709" s="1" t="s">
        <v>9</v>
      </c>
      <c r="D6709" s="1" t="s">
        <v>1709</v>
      </c>
      <c r="E6709" s="102">
        <v>0</v>
      </c>
    </row>
    <row r="6710" spans="1:5" s="4" customFormat="1" ht="15" customHeight="1" x14ac:dyDescent="0.4">
      <c r="A6710" s="1" t="s">
        <v>5154</v>
      </c>
      <c r="B6710" s="1" t="s">
        <v>5155</v>
      </c>
      <c r="C6710" s="1" t="s">
        <v>9</v>
      </c>
      <c r="D6710" s="1" t="s">
        <v>1709</v>
      </c>
      <c r="E6710" s="102">
        <v>0</v>
      </c>
    </row>
    <row r="6711" spans="1:5" s="4" customFormat="1" ht="15" customHeight="1" x14ac:dyDescent="0.4">
      <c r="A6711" s="1" t="s">
        <v>5156</v>
      </c>
      <c r="B6711" s="1" t="s">
        <v>5157</v>
      </c>
      <c r="C6711" s="1" t="s">
        <v>10</v>
      </c>
      <c r="D6711" s="1" t="s">
        <v>653</v>
      </c>
      <c r="E6711" s="102">
        <v>0</v>
      </c>
    </row>
    <row r="6712" spans="1:5" s="4" customFormat="1" ht="15" customHeight="1" x14ac:dyDescent="0.4">
      <c r="A6712" s="1" t="s">
        <v>5158</v>
      </c>
      <c r="B6712" s="1" t="s">
        <v>5159</v>
      </c>
      <c r="C6712" s="1" t="s">
        <v>9</v>
      </c>
      <c r="D6712" s="1" t="s">
        <v>1999</v>
      </c>
      <c r="E6712" s="102">
        <v>690291</v>
      </c>
    </row>
    <row r="6713" spans="1:5" s="4" customFormat="1" ht="15" customHeight="1" x14ac:dyDescent="0.4">
      <c r="A6713" s="1" t="s">
        <v>5160</v>
      </c>
      <c r="B6713" s="1" t="s">
        <v>5161</v>
      </c>
      <c r="C6713" s="1" t="s">
        <v>9</v>
      </c>
      <c r="D6713" s="1" t="s">
        <v>13825</v>
      </c>
      <c r="E6713" s="102">
        <v>395657</v>
      </c>
    </row>
    <row r="6714" spans="1:5" s="4" customFormat="1" ht="15" customHeight="1" x14ac:dyDescent="0.4">
      <c r="A6714" s="1" t="s">
        <v>5162</v>
      </c>
      <c r="B6714" s="1" t="s">
        <v>5163</v>
      </c>
      <c r="C6714" s="1" t="s">
        <v>9</v>
      </c>
      <c r="D6714" s="1" t="s">
        <v>1999</v>
      </c>
      <c r="E6714" s="102">
        <v>385634</v>
      </c>
    </row>
    <row r="6715" spans="1:5" s="4" customFormat="1" ht="15" customHeight="1" x14ac:dyDescent="0.4">
      <c r="A6715" s="1" t="s">
        <v>5164</v>
      </c>
      <c r="B6715" s="1" t="s">
        <v>3287</v>
      </c>
      <c r="C6715" s="1" t="s">
        <v>9</v>
      </c>
      <c r="D6715" s="1" t="s">
        <v>1709</v>
      </c>
      <c r="E6715" s="102">
        <v>0</v>
      </c>
    </row>
    <row r="6716" spans="1:5" s="4" customFormat="1" ht="15" customHeight="1" x14ac:dyDescent="0.4">
      <c r="A6716" s="1" t="s">
        <v>5165</v>
      </c>
      <c r="B6716" s="1" t="s">
        <v>5166</v>
      </c>
      <c r="C6716" s="1" t="s">
        <v>9</v>
      </c>
      <c r="D6716" s="1" t="s">
        <v>1709</v>
      </c>
      <c r="E6716" s="102">
        <v>0</v>
      </c>
    </row>
    <row r="6717" spans="1:5" s="4" customFormat="1" ht="15" customHeight="1" x14ac:dyDescent="0.4">
      <c r="A6717" s="1" t="s">
        <v>5167</v>
      </c>
      <c r="B6717" s="1" t="s">
        <v>5168</v>
      </c>
      <c r="C6717" s="1" t="s">
        <v>9</v>
      </c>
      <c r="D6717" s="1" t="s">
        <v>1709</v>
      </c>
      <c r="E6717" s="102">
        <v>0</v>
      </c>
    </row>
    <row r="6718" spans="1:5" s="4" customFormat="1" ht="15" customHeight="1" x14ac:dyDescent="0.4">
      <c r="A6718" s="1" t="s">
        <v>5169</v>
      </c>
      <c r="B6718" s="1" t="s">
        <v>5170</v>
      </c>
      <c r="C6718" s="1" t="s">
        <v>9</v>
      </c>
      <c r="D6718" s="1" t="s">
        <v>1709</v>
      </c>
      <c r="E6718" s="102">
        <v>0</v>
      </c>
    </row>
    <row r="6719" spans="1:5" s="4" customFormat="1" ht="15" customHeight="1" x14ac:dyDescent="0.4">
      <c r="A6719" s="1" t="s">
        <v>5171</v>
      </c>
      <c r="B6719" s="1" t="s">
        <v>5172</v>
      </c>
      <c r="C6719" s="1" t="s">
        <v>7</v>
      </c>
      <c r="D6719" s="1" t="s">
        <v>1992</v>
      </c>
      <c r="E6719" s="102">
        <v>26230</v>
      </c>
    </row>
    <row r="6720" spans="1:5" s="4" customFormat="1" ht="15" customHeight="1" x14ac:dyDescent="0.4">
      <c r="A6720" s="1" t="s">
        <v>5173</v>
      </c>
      <c r="B6720" s="1" t="s">
        <v>4277</v>
      </c>
      <c r="C6720" s="1" t="s">
        <v>9</v>
      </c>
      <c r="D6720" s="1" t="s">
        <v>1709</v>
      </c>
      <c r="E6720" s="102">
        <v>73697</v>
      </c>
    </row>
    <row r="6721" spans="1:5" s="4" customFormat="1" ht="15" customHeight="1" x14ac:dyDescent="0.4">
      <c r="A6721" s="1" t="s">
        <v>5174</v>
      </c>
      <c r="B6721" s="1" t="s">
        <v>4321</v>
      </c>
      <c r="C6721" s="1" t="s">
        <v>9</v>
      </c>
      <c r="D6721" s="1" t="s">
        <v>1709</v>
      </c>
      <c r="E6721" s="102">
        <v>91694</v>
      </c>
    </row>
    <row r="6722" spans="1:5" s="4" customFormat="1" ht="15" customHeight="1" x14ac:dyDescent="0.4">
      <c r="A6722" s="1" t="s">
        <v>5175</v>
      </c>
      <c r="B6722" s="1" t="s">
        <v>4279</v>
      </c>
      <c r="C6722" s="1" t="s">
        <v>9</v>
      </c>
      <c r="D6722" s="1" t="s">
        <v>1709</v>
      </c>
      <c r="E6722" s="102">
        <v>47504</v>
      </c>
    </row>
    <row r="6723" spans="1:5" s="4" customFormat="1" ht="15" customHeight="1" x14ac:dyDescent="0.4">
      <c r="A6723" s="1" t="s">
        <v>5176</v>
      </c>
      <c r="B6723" s="1" t="s">
        <v>4327</v>
      </c>
      <c r="C6723" s="1" t="s">
        <v>9</v>
      </c>
      <c r="D6723" s="1" t="s">
        <v>1709</v>
      </c>
      <c r="E6723" s="102">
        <v>35641</v>
      </c>
    </row>
    <row r="6724" spans="1:5" s="4" customFormat="1" ht="15" customHeight="1" x14ac:dyDescent="0.4">
      <c r="A6724" s="1" t="s">
        <v>5177</v>
      </c>
      <c r="B6724" s="1" t="s">
        <v>4323</v>
      </c>
      <c r="C6724" s="1" t="s">
        <v>9</v>
      </c>
      <c r="D6724" s="1" t="s">
        <v>1709</v>
      </c>
      <c r="E6724" s="102">
        <v>0</v>
      </c>
    </row>
    <row r="6725" spans="1:5" s="4" customFormat="1" ht="15" customHeight="1" x14ac:dyDescent="0.4">
      <c r="A6725" s="1" t="s">
        <v>5178</v>
      </c>
      <c r="B6725" s="1" t="s">
        <v>4325</v>
      </c>
      <c r="C6725" s="1" t="s">
        <v>9</v>
      </c>
      <c r="D6725" s="1" t="s">
        <v>1709</v>
      </c>
      <c r="E6725" s="102">
        <v>0</v>
      </c>
    </row>
    <row r="6726" spans="1:5" s="4" customFormat="1" ht="15" customHeight="1" x14ac:dyDescent="0.4">
      <c r="A6726" s="1" t="s">
        <v>5181</v>
      </c>
      <c r="B6726" s="1" t="s">
        <v>5182</v>
      </c>
      <c r="C6726" s="1" t="s">
        <v>9</v>
      </c>
      <c r="D6726" s="1" t="s">
        <v>1999</v>
      </c>
      <c r="E6726" s="102">
        <v>818521</v>
      </c>
    </row>
    <row r="6727" spans="1:5" s="4" customFormat="1" ht="15" customHeight="1" x14ac:dyDescent="0.4">
      <c r="A6727" s="1" t="s">
        <v>5183</v>
      </c>
      <c r="B6727" s="1" t="s">
        <v>5184</v>
      </c>
      <c r="C6727" s="1" t="s">
        <v>7</v>
      </c>
      <c r="D6727" s="1" t="s">
        <v>522</v>
      </c>
      <c r="E6727" s="102">
        <v>140535</v>
      </c>
    </row>
    <row r="6728" spans="1:5" s="4" customFormat="1" ht="15" customHeight="1" x14ac:dyDescent="0.4">
      <c r="A6728" s="1" t="s">
        <v>5185</v>
      </c>
      <c r="B6728" s="1" t="s">
        <v>5186</v>
      </c>
      <c r="C6728" s="1" t="s">
        <v>10</v>
      </c>
      <c r="D6728" s="1" t="s">
        <v>26</v>
      </c>
      <c r="E6728" s="102">
        <v>23979</v>
      </c>
    </row>
    <row r="6729" spans="1:5" s="4" customFormat="1" ht="15" customHeight="1" x14ac:dyDescent="0.4">
      <c r="A6729" s="1" t="s">
        <v>5187</v>
      </c>
      <c r="B6729" s="1" t="s">
        <v>5188</v>
      </c>
      <c r="C6729" s="1" t="s">
        <v>9</v>
      </c>
      <c r="D6729" s="1" t="s">
        <v>1999</v>
      </c>
      <c r="E6729" s="102">
        <v>177073</v>
      </c>
    </row>
    <row r="6730" spans="1:5" s="4" customFormat="1" ht="15" customHeight="1" x14ac:dyDescent="0.4">
      <c r="A6730" s="1" t="s">
        <v>5189</v>
      </c>
      <c r="B6730" s="1" t="s">
        <v>5190</v>
      </c>
      <c r="C6730" s="1" t="s">
        <v>11</v>
      </c>
      <c r="D6730" s="1" t="s">
        <v>26</v>
      </c>
      <c r="E6730" s="102">
        <v>6035</v>
      </c>
    </row>
    <row r="6731" spans="1:5" s="4" customFormat="1" ht="15" customHeight="1" x14ac:dyDescent="0.4">
      <c r="A6731" s="1" t="s">
        <v>5191</v>
      </c>
      <c r="B6731" s="1" t="s">
        <v>5192</v>
      </c>
      <c r="C6731" s="1" t="s">
        <v>9</v>
      </c>
      <c r="D6731" s="1" t="s">
        <v>1709</v>
      </c>
      <c r="E6731" s="102">
        <v>0</v>
      </c>
    </row>
    <row r="6732" spans="1:5" s="4" customFormat="1" ht="15" customHeight="1" x14ac:dyDescent="0.4">
      <c r="A6732" s="1" t="s">
        <v>5193</v>
      </c>
      <c r="B6732" s="1" t="s">
        <v>5194</v>
      </c>
      <c r="C6732" s="1" t="s">
        <v>11429</v>
      </c>
      <c r="D6732" s="1" t="s">
        <v>5195</v>
      </c>
      <c r="E6732" s="102">
        <v>3038191</v>
      </c>
    </row>
    <row r="6733" spans="1:5" s="4" customFormat="1" ht="15" customHeight="1" x14ac:dyDescent="0.4">
      <c r="A6733" s="1" t="s">
        <v>5196</v>
      </c>
      <c r="B6733" s="1" t="s">
        <v>17854</v>
      </c>
      <c r="C6733" s="1" t="s">
        <v>7</v>
      </c>
      <c r="D6733" s="1" t="s">
        <v>26</v>
      </c>
      <c r="E6733" s="102">
        <v>1397</v>
      </c>
    </row>
    <row r="6734" spans="1:5" s="4" customFormat="1" ht="15" customHeight="1" x14ac:dyDescent="0.4">
      <c r="A6734" s="1" t="s">
        <v>5197</v>
      </c>
      <c r="B6734" s="1" t="s">
        <v>5198</v>
      </c>
      <c r="C6734" s="1" t="s">
        <v>9</v>
      </c>
      <c r="D6734" s="1" t="s">
        <v>1999</v>
      </c>
      <c r="E6734" s="102">
        <v>0</v>
      </c>
    </row>
    <row r="6735" spans="1:5" s="4" customFormat="1" ht="15" customHeight="1" x14ac:dyDescent="0.4">
      <c r="A6735" s="1" t="s">
        <v>5199</v>
      </c>
      <c r="B6735" s="1" t="s">
        <v>5200</v>
      </c>
      <c r="C6735" s="1" t="s">
        <v>9</v>
      </c>
      <c r="D6735" s="1" t="s">
        <v>3185</v>
      </c>
      <c r="E6735" s="102">
        <v>0</v>
      </c>
    </row>
    <row r="6736" spans="1:5" s="4" customFormat="1" ht="15" customHeight="1" x14ac:dyDescent="0.4">
      <c r="A6736" s="1" t="s">
        <v>5203</v>
      </c>
      <c r="B6736" s="1" t="s">
        <v>5204</v>
      </c>
      <c r="C6736" s="1" t="s">
        <v>7</v>
      </c>
      <c r="D6736" s="1" t="s">
        <v>653</v>
      </c>
      <c r="E6736" s="102">
        <v>0</v>
      </c>
    </row>
    <row r="6737" spans="1:5" s="4" customFormat="1" ht="15" customHeight="1" x14ac:dyDescent="0.4">
      <c r="A6737" s="1" t="s">
        <v>5205</v>
      </c>
      <c r="B6737" s="1" t="s">
        <v>5206</v>
      </c>
      <c r="C6737" s="1" t="s">
        <v>9</v>
      </c>
      <c r="D6737" s="1" t="s">
        <v>1709</v>
      </c>
      <c r="E6737" s="102">
        <v>0</v>
      </c>
    </row>
    <row r="6738" spans="1:5" s="4" customFormat="1" ht="15" customHeight="1" x14ac:dyDescent="0.4">
      <c r="A6738" s="1" t="s">
        <v>5207</v>
      </c>
      <c r="B6738" s="1" t="s">
        <v>9195</v>
      </c>
      <c r="C6738" s="1" t="s">
        <v>9</v>
      </c>
      <c r="D6738" s="1" t="s">
        <v>13825</v>
      </c>
      <c r="E6738" s="102">
        <v>59135</v>
      </c>
    </row>
    <row r="6739" spans="1:5" s="4" customFormat="1" ht="15" customHeight="1" x14ac:dyDescent="0.4">
      <c r="A6739" s="1" t="s">
        <v>5208</v>
      </c>
      <c r="B6739" s="1" t="s">
        <v>5209</v>
      </c>
      <c r="C6739" s="1" t="s">
        <v>7</v>
      </c>
      <c r="D6739" s="1" t="s">
        <v>1992</v>
      </c>
      <c r="E6739" s="102">
        <v>0</v>
      </c>
    </row>
    <row r="6740" spans="1:5" s="4" customFormat="1" ht="15" customHeight="1" x14ac:dyDescent="0.4">
      <c r="A6740" s="1" t="s">
        <v>5210</v>
      </c>
      <c r="B6740" s="1" t="s">
        <v>3926</v>
      </c>
      <c r="C6740" s="1" t="s">
        <v>9</v>
      </c>
      <c r="D6740" s="1" t="s">
        <v>1709</v>
      </c>
      <c r="E6740" s="102">
        <v>6043</v>
      </c>
    </row>
    <row r="6741" spans="1:5" s="4" customFormat="1" ht="15" customHeight="1" x14ac:dyDescent="0.4">
      <c r="A6741" s="1" t="s">
        <v>5211</v>
      </c>
      <c r="B6741" s="1" t="s">
        <v>5212</v>
      </c>
      <c r="C6741" s="1" t="s">
        <v>9</v>
      </c>
      <c r="D6741" s="1" t="s">
        <v>1709</v>
      </c>
      <c r="E6741" s="102">
        <v>0</v>
      </c>
    </row>
    <row r="6742" spans="1:5" s="4" customFormat="1" ht="15" customHeight="1" x14ac:dyDescent="0.4">
      <c r="A6742" s="1" t="s">
        <v>5213</v>
      </c>
      <c r="B6742" s="1" t="s">
        <v>5214</v>
      </c>
      <c r="C6742" s="1" t="s">
        <v>9</v>
      </c>
      <c r="D6742" s="1" t="s">
        <v>2432</v>
      </c>
      <c r="E6742" s="102">
        <v>0</v>
      </c>
    </row>
    <row r="6743" spans="1:5" s="4" customFormat="1" ht="15" customHeight="1" x14ac:dyDescent="0.4">
      <c r="A6743" s="1" t="s">
        <v>5215</v>
      </c>
      <c r="B6743" s="1" t="s">
        <v>5216</v>
      </c>
      <c r="C6743" s="1" t="s">
        <v>9</v>
      </c>
      <c r="D6743" s="1" t="s">
        <v>5217</v>
      </c>
      <c r="E6743" s="102">
        <v>0</v>
      </c>
    </row>
    <row r="6744" spans="1:5" s="4" customFormat="1" ht="15" customHeight="1" x14ac:dyDescent="0.4">
      <c r="A6744" s="1" t="s">
        <v>5218</v>
      </c>
      <c r="B6744" s="1" t="s">
        <v>5219</v>
      </c>
      <c r="C6744" s="1" t="s">
        <v>9</v>
      </c>
      <c r="D6744" s="1" t="s">
        <v>1709</v>
      </c>
      <c r="E6744" s="102">
        <v>2941</v>
      </c>
    </row>
    <row r="6745" spans="1:5" s="4" customFormat="1" ht="15" customHeight="1" x14ac:dyDescent="0.4">
      <c r="A6745" s="1" t="s">
        <v>5222</v>
      </c>
      <c r="B6745" s="1" t="s">
        <v>4591</v>
      </c>
      <c r="C6745" s="1" t="s">
        <v>11429</v>
      </c>
      <c r="D6745" s="1" t="s">
        <v>1709</v>
      </c>
      <c r="E6745" s="102">
        <v>103926</v>
      </c>
    </row>
    <row r="6746" spans="1:5" s="4" customFormat="1" ht="15" customHeight="1" x14ac:dyDescent="0.4">
      <c r="A6746" s="1" t="s">
        <v>5223</v>
      </c>
      <c r="B6746" s="1" t="s">
        <v>5224</v>
      </c>
      <c r="C6746" s="1" t="s">
        <v>11</v>
      </c>
      <c r="D6746" s="1" t="s">
        <v>1987</v>
      </c>
      <c r="E6746" s="102">
        <v>77</v>
      </c>
    </row>
    <row r="6747" spans="1:5" s="4" customFormat="1" ht="15" customHeight="1" x14ac:dyDescent="0.4">
      <c r="A6747" s="1" t="s">
        <v>5225</v>
      </c>
      <c r="B6747" s="1" t="s">
        <v>5226</v>
      </c>
      <c r="C6747" s="1" t="s">
        <v>7</v>
      </c>
      <c r="D6747" s="1" t="s">
        <v>1999</v>
      </c>
      <c r="E6747" s="102">
        <v>86162</v>
      </c>
    </row>
    <row r="6748" spans="1:5" s="4" customFormat="1" ht="15" customHeight="1" x14ac:dyDescent="0.4">
      <c r="A6748" s="1" t="s">
        <v>5227</v>
      </c>
      <c r="B6748" s="1" t="s">
        <v>5228</v>
      </c>
      <c r="C6748" s="1" t="s">
        <v>9</v>
      </c>
      <c r="D6748" s="1" t="s">
        <v>1709</v>
      </c>
      <c r="E6748" s="102">
        <v>28438</v>
      </c>
    </row>
    <row r="6749" spans="1:5" s="4" customFormat="1" ht="15" customHeight="1" x14ac:dyDescent="0.4">
      <c r="A6749" s="1" t="s">
        <v>5229</v>
      </c>
      <c r="B6749" s="1" t="s">
        <v>5230</v>
      </c>
      <c r="C6749" s="1" t="s">
        <v>9</v>
      </c>
      <c r="D6749" s="1" t="s">
        <v>1709</v>
      </c>
      <c r="E6749" s="102">
        <v>0</v>
      </c>
    </row>
    <row r="6750" spans="1:5" s="4" customFormat="1" ht="15" customHeight="1" x14ac:dyDescent="0.4">
      <c r="A6750" s="1" t="s">
        <v>5231</v>
      </c>
      <c r="B6750" s="1" t="s">
        <v>5232</v>
      </c>
      <c r="C6750" s="1" t="s">
        <v>4</v>
      </c>
      <c r="D6750" s="1" t="s">
        <v>19</v>
      </c>
      <c r="E6750" s="102">
        <v>0</v>
      </c>
    </row>
    <row r="6751" spans="1:5" s="4" customFormat="1" ht="15" customHeight="1" x14ac:dyDescent="0.4">
      <c r="A6751" s="1" t="s">
        <v>5233</v>
      </c>
      <c r="B6751" s="1" t="s">
        <v>5234</v>
      </c>
      <c r="C6751" s="1" t="s">
        <v>11429</v>
      </c>
      <c r="D6751" s="1" t="s">
        <v>1999</v>
      </c>
      <c r="E6751" s="102">
        <v>58049</v>
      </c>
    </row>
    <row r="6752" spans="1:5" s="4" customFormat="1" ht="15" customHeight="1" x14ac:dyDescent="0.4">
      <c r="A6752" s="1" t="s">
        <v>5235</v>
      </c>
      <c r="B6752" s="1" t="s">
        <v>3913</v>
      </c>
      <c r="C6752" s="1" t="s">
        <v>9</v>
      </c>
      <c r="D6752" s="1" t="s">
        <v>1709</v>
      </c>
      <c r="E6752" s="102">
        <v>0</v>
      </c>
    </row>
    <row r="6753" spans="1:5" s="4" customFormat="1" ht="15" customHeight="1" x14ac:dyDescent="0.4">
      <c r="A6753" s="1" t="s">
        <v>5236</v>
      </c>
      <c r="B6753" s="1" t="s">
        <v>5237</v>
      </c>
      <c r="C6753" s="1" t="s">
        <v>7</v>
      </c>
      <c r="D6753" s="1" t="s">
        <v>2380</v>
      </c>
      <c r="E6753" s="102">
        <v>435747</v>
      </c>
    </row>
    <row r="6754" spans="1:5" s="4" customFormat="1" ht="15" customHeight="1" x14ac:dyDescent="0.4">
      <c r="A6754" s="1" t="s">
        <v>5238</v>
      </c>
      <c r="B6754" s="1" t="s">
        <v>5239</v>
      </c>
      <c r="C6754" s="1" t="s">
        <v>11429</v>
      </c>
      <c r="D6754" s="1" t="s">
        <v>2109</v>
      </c>
      <c r="E6754" s="102">
        <v>0</v>
      </c>
    </row>
    <row r="6755" spans="1:5" s="4" customFormat="1" ht="15" customHeight="1" x14ac:dyDescent="0.4">
      <c r="A6755" s="1" t="s">
        <v>5242</v>
      </c>
      <c r="B6755" s="1" t="s">
        <v>5243</v>
      </c>
      <c r="C6755" s="1" t="s">
        <v>9</v>
      </c>
      <c r="D6755" s="1" t="s">
        <v>13825</v>
      </c>
      <c r="E6755" s="102">
        <v>0</v>
      </c>
    </row>
    <row r="6756" spans="1:5" s="4" customFormat="1" ht="15" customHeight="1" x14ac:dyDescent="0.4">
      <c r="A6756" s="1" t="s">
        <v>5244</v>
      </c>
      <c r="B6756" s="1" t="s">
        <v>5245</v>
      </c>
      <c r="C6756" s="1" t="s">
        <v>9</v>
      </c>
      <c r="D6756" s="1" t="s">
        <v>1709</v>
      </c>
      <c r="E6756" s="102">
        <v>0</v>
      </c>
    </row>
    <row r="6757" spans="1:5" s="4" customFormat="1" ht="15" customHeight="1" x14ac:dyDescent="0.4">
      <c r="A6757" s="1" t="s">
        <v>5246</v>
      </c>
      <c r="B6757" s="1" t="s">
        <v>5247</v>
      </c>
      <c r="C6757" s="1" t="s">
        <v>11429</v>
      </c>
      <c r="D6757" s="1" t="s">
        <v>1709</v>
      </c>
      <c r="E6757" s="102">
        <v>0</v>
      </c>
    </row>
    <row r="6758" spans="1:5" s="4" customFormat="1" ht="15" customHeight="1" x14ac:dyDescent="0.4">
      <c r="A6758" s="1" t="s">
        <v>5248</v>
      </c>
      <c r="B6758" s="1" t="s">
        <v>5249</v>
      </c>
      <c r="C6758" s="1" t="s">
        <v>9</v>
      </c>
      <c r="D6758" s="1" t="s">
        <v>2109</v>
      </c>
      <c r="E6758" s="102">
        <v>0</v>
      </c>
    </row>
    <row r="6759" spans="1:5" s="4" customFormat="1" ht="15" customHeight="1" x14ac:dyDescent="0.4">
      <c r="A6759" s="1" t="s">
        <v>5250</v>
      </c>
      <c r="B6759" s="1" t="s">
        <v>5251</v>
      </c>
      <c r="C6759" s="1" t="s">
        <v>9</v>
      </c>
      <c r="D6759" s="1" t="s">
        <v>13825</v>
      </c>
      <c r="E6759" s="102">
        <v>226154</v>
      </c>
    </row>
    <row r="6760" spans="1:5" s="4" customFormat="1" ht="15" customHeight="1" x14ac:dyDescent="0.4">
      <c r="A6760" s="1" t="s">
        <v>5252</v>
      </c>
      <c r="B6760" s="1" t="s">
        <v>5253</v>
      </c>
      <c r="C6760" s="1" t="s">
        <v>7</v>
      </c>
      <c r="D6760" s="1" t="s">
        <v>3185</v>
      </c>
      <c r="E6760" s="102">
        <v>58830</v>
      </c>
    </row>
    <row r="6761" spans="1:5" s="4" customFormat="1" ht="15" customHeight="1" x14ac:dyDescent="0.4">
      <c r="A6761" s="1" t="s">
        <v>5254</v>
      </c>
      <c r="B6761" s="1" t="s">
        <v>5255</v>
      </c>
      <c r="C6761" s="1" t="s">
        <v>4</v>
      </c>
      <c r="D6761" s="1" t="s">
        <v>1709</v>
      </c>
      <c r="E6761" s="102">
        <v>0</v>
      </c>
    </row>
    <row r="6762" spans="1:5" s="4" customFormat="1" ht="15" customHeight="1" x14ac:dyDescent="0.4">
      <c r="A6762" s="1" t="s">
        <v>5256</v>
      </c>
      <c r="B6762" s="1" t="s">
        <v>5257</v>
      </c>
      <c r="C6762" s="1" t="s">
        <v>9</v>
      </c>
      <c r="D6762" s="1" t="s">
        <v>1999</v>
      </c>
      <c r="E6762" s="102">
        <v>0</v>
      </c>
    </row>
    <row r="6763" spans="1:5" s="4" customFormat="1" ht="15" customHeight="1" x14ac:dyDescent="0.4">
      <c r="A6763" s="1" t="s">
        <v>5258</v>
      </c>
      <c r="B6763" s="1" t="s">
        <v>5259</v>
      </c>
      <c r="C6763" s="1" t="s">
        <v>9</v>
      </c>
      <c r="D6763" s="1" t="s">
        <v>1999</v>
      </c>
      <c r="E6763" s="102">
        <v>0</v>
      </c>
    </row>
    <row r="6764" spans="1:5" s="4" customFormat="1" ht="15" customHeight="1" x14ac:dyDescent="0.4">
      <c r="A6764" s="1" t="s">
        <v>5260</v>
      </c>
      <c r="B6764" s="1" t="s">
        <v>5261</v>
      </c>
      <c r="C6764" s="1" t="s">
        <v>9</v>
      </c>
      <c r="D6764" s="1" t="s">
        <v>1999</v>
      </c>
      <c r="E6764" s="102">
        <v>0</v>
      </c>
    </row>
    <row r="6765" spans="1:5" s="4" customFormat="1" ht="15" customHeight="1" x14ac:dyDescent="0.4">
      <c r="A6765" s="1" t="s">
        <v>5264</v>
      </c>
      <c r="B6765" s="1" t="s">
        <v>5265</v>
      </c>
      <c r="C6765" s="1" t="s">
        <v>9</v>
      </c>
      <c r="D6765" s="1" t="s">
        <v>1999</v>
      </c>
      <c r="E6765" s="102">
        <v>0</v>
      </c>
    </row>
    <row r="6766" spans="1:5" s="4" customFormat="1" ht="15" customHeight="1" x14ac:dyDescent="0.4">
      <c r="A6766" s="1" t="s">
        <v>5266</v>
      </c>
      <c r="B6766" s="1" t="s">
        <v>5267</v>
      </c>
      <c r="C6766" s="1" t="s">
        <v>9</v>
      </c>
      <c r="D6766" s="1" t="s">
        <v>1999</v>
      </c>
      <c r="E6766" s="102">
        <v>6346</v>
      </c>
    </row>
    <row r="6767" spans="1:5" s="4" customFormat="1" ht="15" customHeight="1" x14ac:dyDescent="0.4">
      <c r="A6767" s="1" t="s">
        <v>5268</v>
      </c>
      <c r="B6767" s="1" t="s">
        <v>5269</v>
      </c>
      <c r="C6767" s="1" t="s">
        <v>9</v>
      </c>
      <c r="D6767" s="1" t="s">
        <v>1999</v>
      </c>
      <c r="E6767" s="102">
        <v>157966</v>
      </c>
    </row>
    <row r="6768" spans="1:5" s="4" customFormat="1" ht="15" customHeight="1" x14ac:dyDescent="0.4">
      <c r="A6768" s="1" t="s">
        <v>5270</v>
      </c>
      <c r="B6768" s="1" t="s">
        <v>5271</v>
      </c>
      <c r="C6768" s="1" t="s">
        <v>9</v>
      </c>
      <c r="D6768" s="1" t="s">
        <v>1999</v>
      </c>
      <c r="E6768" s="102">
        <v>340627</v>
      </c>
    </row>
    <row r="6769" spans="1:5" s="4" customFormat="1" ht="15" customHeight="1" x14ac:dyDescent="0.4">
      <c r="A6769" s="1" t="s">
        <v>5272</v>
      </c>
      <c r="B6769" s="1" t="s">
        <v>5273</v>
      </c>
      <c r="C6769" s="1" t="s">
        <v>9</v>
      </c>
      <c r="D6769" s="1" t="s">
        <v>1999</v>
      </c>
      <c r="E6769" s="102">
        <v>90388</v>
      </c>
    </row>
    <row r="6770" spans="1:5" s="4" customFormat="1" ht="15" customHeight="1" x14ac:dyDescent="0.4">
      <c r="A6770" s="1" t="s">
        <v>5274</v>
      </c>
      <c r="B6770" s="1" t="s">
        <v>9766</v>
      </c>
      <c r="C6770" s="1" t="s">
        <v>9</v>
      </c>
      <c r="D6770" s="1" t="s">
        <v>1709</v>
      </c>
      <c r="E6770" s="102">
        <v>34584</v>
      </c>
    </row>
    <row r="6771" spans="1:5" s="4" customFormat="1" ht="15" customHeight="1" x14ac:dyDescent="0.4">
      <c r="A6771" s="1" t="s">
        <v>5275</v>
      </c>
      <c r="B6771" s="1" t="s">
        <v>19390</v>
      </c>
      <c r="C6771" s="1" t="s">
        <v>9</v>
      </c>
      <c r="D6771" s="1" t="s">
        <v>3185</v>
      </c>
      <c r="E6771" s="102">
        <v>85492</v>
      </c>
    </row>
    <row r="6772" spans="1:5" s="4" customFormat="1" ht="15" customHeight="1" x14ac:dyDescent="0.4">
      <c r="A6772" s="1" t="s">
        <v>5276</v>
      </c>
      <c r="B6772" s="1" t="s">
        <v>5277</v>
      </c>
      <c r="C6772" s="1" t="s">
        <v>9</v>
      </c>
      <c r="D6772" s="1" t="s">
        <v>1999</v>
      </c>
      <c r="E6772" s="102">
        <v>45602</v>
      </c>
    </row>
    <row r="6773" spans="1:5" s="4" customFormat="1" ht="15" customHeight="1" x14ac:dyDescent="0.4">
      <c r="A6773" s="1" t="s">
        <v>5278</v>
      </c>
      <c r="B6773" s="1" t="s">
        <v>5279</v>
      </c>
      <c r="C6773" s="1" t="s">
        <v>9</v>
      </c>
      <c r="D6773" s="1" t="s">
        <v>1999</v>
      </c>
      <c r="E6773" s="102">
        <v>187540</v>
      </c>
    </row>
    <row r="6774" spans="1:5" s="4" customFormat="1" ht="15" customHeight="1" x14ac:dyDescent="0.4">
      <c r="A6774" s="1" t="s">
        <v>5280</v>
      </c>
      <c r="B6774" s="1" t="s">
        <v>5281</v>
      </c>
      <c r="C6774" s="1" t="s">
        <v>9</v>
      </c>
      <c r="D6774" s="1" t="s">
        <v>1999</v>
      </c>
      <c r="E6774" s="102">
        <v>40312</v>
      </c>
    </row>
    <row r="6775" spans="1:5" s="4" customFormat="1" ht="15" customHeight="1" x14ac:dyDescent="0.4">
      <c r="A6775" s="1" t="s">
        <v>5284</v>
      </c>
      <c r="B6775" s="1" t="s">
        <v>5285</v>
      </c>
      <c r="C6775" s="1" t="s">
        <v>9</v>
      </c>
      <c r="D6775" s="1" t="s">
        <v>1709</v>
      </c>
      <c r="E6775" s="102">
        <v>56223</v>
      </c>
    </row>
    <row r="6776" spans="1:5" s="4" customFormat="1" ht="15" customHeight="1" x14ac:dyDescent="0.4">
      <c r="A6776" s="1" t="s">
        <v>5286</v>
      </c>
      <c r="B6776" s="1" t="s">
        <v>5287</v>
      </c>
      <c r="C6776" s="1" t="s">
        <v>9</v>
      </c>
      <c r="D6776" s="1" t="s">
        <v>1709</v>
      </c>
      <c r="E6776" s="102">
        <v>88613</v>
      </c>
    </row>
    <row r="6777" spans="1:5" s="4" customFormat="1" ht="15" customHeight="1" x14ac:dyDescent="0.4">
      <c r="A6777" s="1" t="s">
        <v>5288</v>
      </c>
      <c r="B6777" s="1" t="s">
        <v>5289</v>
      </c>
      <c r="C6777" s="1" t="s">
        <v>10</v>
      </c>
      <c r="D6777" s="1" t="s">
        <v>1992</v>
      </c>
      <c r="E6777" s="102">
        <v>44224</v>
      </c>
    </row>
    <row r="6778" spans="1:5" s="4" customFormat="1" ht="15" customHeight="1" x14ac:dyDescent="0.4">
      <c r="A6778" s="1" t="s">
        <v>5290</v>
      </c>
      <c r="B6778" s="1" t="s">
        <v>5291</v>
      </c>
      <c r="C6778" s="1" t="s">
        <v>9</v>
      </c>
      <c r="D6778" s="1" t="s">
        <v>13825</v>
      </c>
      <c r="E6778" s="102">
        <v>7667</v>
      </c>
    </row>
    <row r="6779" spans="1:5" s="4" customFormat="1" ht="15" customHeight="1" x14ac:dyDescent="0.4">
      <c r="A6779" s="1" t="s">
        <v>5292</v>
      </c>
      <c r="B6779" s="1" t="s">
        <v>9196</v>
      </c>
      <c r="C6779" s="1" t="s">
        <v>9</v>
      </c>
      <c r="D6779" s="1" t="s">
        <v>1709</v>
      </c>
      <c r="E6779" s="102">
        <v>213468</v>
      </c>
    </row>
    <row r="6780" spans="1:5" s="4" customFormat="1" ht="15" customHeight="1" x14ac:dyDescent="0.4">
      <c r="A6780" s="1" t="s">
        <v>5293</v>
      </c>
      <c r="B6780" s="1" t="s">
        <v>5294</v>
      </c>
      <c r="C6780" s="1" t="s">
        <v>9</v>
      </c>
      <c r="D6780" s="1" t="s">
        <v>1709</v>
      </c>
      <c r="E6780" s="102">
        <v>66844</v>
      </c>
    </row>
    <row r="6781" spans="1:5" s="4" customFormat="1" ht="15" customHeight="1" x14ac:dyDescent="0.4">
      <c r="A6781" s="1" t="s">
        <v>5295</v>
      </c>
      <c r="B6781" s="1" t="s">
        <v>5296</v>
      </c>
      <c r="C6781" s="1" t="s">
        <v>9</v>
      </c>
      <c r="D6781" s="1" t="s">
        <v>1999</v>
      </c>
      <c r="E6781" s="102">
        <v>235548</v>
      </c>
    </row>
    <row r="6782" spans="1:5" s="4" customFormat="1" ht="15" customHeight="1" x14ac:dyDescent="0.4">
      <c r="A6782" s="1" t="s">
        <v>5297</v>
      </c>
      <c r="B6782" s="1" t="s">
        <v>5298</v>
      </c>
      <c r="C6782" s="1" t="s">
        <v>9</v>
      </c>
      <c r="D6782" s="1" t="s">
        <v>1709</v>
      </c>
      <c r="E6782" s="102">
        <v>102210</v>
      </c>
    </row>
    <row r="6783" spans="1:5" s="4" customFormat="1" ht="15" customHeight="1" x14ac:dyDescent="0.4">
      <c r="A6783" s="1" t="s">
        <v>5299</v>
      </c>
      <c r="B6783" s="1" t="s">
        <v>5300</v>
      </c>
      <c r="C6783" s="1" t="s">
        <v>9</v>
      </c>
      <c r="D6783" s="1" t="s">
        <v>13825</v>
      </c>
      <c r="E6783" s="102">
        <v>355686</v>
      </c>
    </row>
    <row r="6784" spans="1:5" s="4" customFormat="1" ht="15" customHeight="1" x14ac:dyDescent="0.4">
      <c r="A6784" s="1" t="s">
        <v>5301</v>
      </c>
      <c r="B6784" s="1" t="s">
        <v>5302</v>
      </c>
      <c r="C6784" s="1" t="s">
        <v>9</v>
      </c>
      <c r="D6784" s="1" t="s">
        <v>2062</v>
      </c>
      <c r="E6784" s="102">
        <v>77055</v>
      </c>
    </row>
    <row r="6785" spans="1:5" s="4" customFormat="1" ht="15" customHeight="1" x14ac:dyDescent="0.4">
      <c r="A6785" s="1" t="s">
        <v>5307</v>
      </c>
      <c r="B6785" s="1" t="s">
        <v>5308</v>
      </c>
      <c r="C6785" s="1" t="s">
        <v>9</v>
      </c>
      <c r="D6785" s="1" t="s">
        <v>1999</v>
      </c>
      <c r="E6785" s="102">
        <v>133518</v>
      </c>
    </row>
    <row r="6786" spans="1:5" s="4" customFormat="1" ht="15" customHeight="1" x14ac:dyDescent="0.4">
      <c r="A6786" s="1" t="s">
        <v>5309</v>
      </c>
      <c r="B6786" s="1" t="s">
        <v>5310</v>
      </c>
      <c r="C6786" s="1" t="s">
        <v>7</v>
      </c>
      <c r="D6786" s="1" t="s">
        <v>2997</v>
      </c>
      <c r="E6786" s="102">
        <v>446407</v>
      </c>
    </row>
    <row r="6787" spans="1:5" s="4" customFormat="1" ht="15" customHeight="1" x14ac:dyDescent="0.4">
      <c r="A6787" s="1" t="s">
        <v>5311</v>
      </c>
      <c r="B6787" s="1" t="s">
        <v>5312</v>
      </c>
      <c r="C6787" s="1" t="s">
        <v>7</v>
      </c>
      <c r="D6787" s="1" t="s">
        <v>3218</v>
      </c>
      <c r="E6787" s="102">
        <v>407679</v>
      </c>
    </row>
    <row r="6788" spans="1:5" s="4" customFormat="1" ht="15" customHeight="1" x14ac:dyDescent="0.4">
      <c r="A6788" s="1" t="s">
        <v>5313</v>
      </c>
      <c r="B6788" s="1" t="s">
        <v>5314</v>
      </c>
      <c r="C6788" s="1" t="s">
        <v>9</v>
      </c>
      <c r="D6788" s="1" t="s">
        <v>1709</v>
      </c>
      <c r="E6788" s="102">
        <v>5370</v>
      </c>
    </row>
    <row r="6789" spans="1:5" s="4" customFormat="1" ht="15" customHeight="1" x14ac:dyDescent="0.4">
      <c r="A6789" s="1" t="s">
        <v>5315</v>
      </c>
      <c r="B6789" s="1" t="s">
        <v>5316</v>
      </c>
      <c r="C6789" s="1" t="s">
        <v>9</v>
      </c>
      <c r="D6789" s="1" t="s">
        <v>1999</v>
      </c>
      <c r="E6789" s="102">
        <v>62711</v>
      </c>
    </row>
    <row r="6790" spans="1:5" s="4" customFormat="1" ht="15" customHeight="1" x14ac:dyDescent="0.4">
      <c r="A6790" s="1" t="s">
        <v>5317</v>
      </c>
      <c r="B6790" s="1" t="s">
        <v>5318</v>
      </c>
      <c r="C6790" s="1" t="s">
        <v>9</v>
      </c>
      <c r="D6790" s="1" t="s">
        <v>13825</v>
      </c>
      <c r="E6790" s="102">
        <v>258023</v>
      </c>
    </row>
    <row r="6791" spans="1:5" s="4" customFormat="1" ht="15" customHeight="1" x14ac:dyDescent="0.4">
      <c r="A6791" s="1" t="s">
        <v>5319</v>
      </c>
      <c r="B6791" s="1" t="s">
        <v>5320</v>
      </c>
      <c r="C6791" s="1" t="s">
        <v>9</v>
      </c>
      <c r="D6791" s="1" t="s">
        <v>2109</v>
      </c>
      <c r="E6791" s="102">
        <v>0</v>
      </c>
    </row>
    <row r="6792" spans="1:5" s="4" customFormat="1" ht="15" customHeight="1" x14ac:dyDescent="0.4">
      <c r="A6792" s="1" t="s">
        <v>5321</v>
      </c>
      <c r="B6792" s="1" t="s">
        <v>5322</v>
      </c>
      <c r="C6792" s="1" t="s">
        <v>9</v>
      </c>
      <c r="D6792" s="1" t="s">
        <v>1709</v>
      </c>
      <c r="E6792" s="102">
        <v>40533</v>
      </c>
    </row>
    <row r="6793" spans="1:5" s="4" customFormat="1" ht="15" customHeight="1" x14ac:dyDescent="0.4">
      <c r="A6793" s="1" t="s">
        <v>5323</v>
      </c>
      <c r="B6793" s="1" t="s">
        <v>5324</v>
      </c>
      <c r="C6793" s="1" t="s">
        <v>9</v>
      </c>
      <c r="D6793" s="1" t="s">
        <v>17087</v>
      </c>
      <c r="E6793" s="102">
        <v>20512</v>
      </c>
    </row>
    <row r="6794" spans="1:5" s="4" customFormat="1" ht="15" customHeight="1" x14ac:dyDescent="0.4">
      <c r="A6794" s="1" t="s">
        <v>5325</v>
      </c>
      <c r="B6794" s="1" t="s">
        <v>5326</v>
      </c>
      <c r="C6794" s="1" t="s">
        <v>9</v>
      </c>
      <c r="D6794" s="1" t="s">
        <v>1709</v>
      </c>
      <c r="E6794" s="102">
        <v>2502</v>
      </c>
    </row>
    <row r="6795" spans="1:5" s="4" customFormat="1" ht="15" customHeight="1" x14ac:dyDescent="0.4">
      <c r="A6795" s="1" t="s">
        <v>5329</v>
      </c>
      <c r="B6795" s="1" t="s">
        <v>5330</v>
      </c>
      <c r="C6795" s="1" t="s">
        <v>9</v>
      </c>
      <c r="D6795" s="1" t="s">
        <v>1709</v>
      </c>
      <c r="E6795" s="102">
        <v>98581</v>
      </c>
    </row>
    <row r="6796" spans="1:5" s="4" customFormat="1" ht="15" customHeight="1" x14ac:dyDescent="0.4">
      <c r="A6796" s="1" t="s">
        <v>5331</v>
      </c>
      <c r="B6796" s="1" t="s">
        <v>5332</v>
      </c>
      <c r="C6796" s="1" t="s">
        <v>9</v>
      </c>
      <c r="D6796" s="1" t="s">
        <v>1709</v>
      </c>
      <c r="E6796" s="102">
        <v>72936</v>
      </c>
    </row>
    <row r="6797" spans="1:5" s="4" customFormat="1" ht="15" customHeight="1" x14ac:dyDescent="0.4">
      <c r="A6797" s="1" t="s">
        <v>5333</v>
      </c>
      <c r="B6797" s="1" t="s">
        <v>5334</v>
      </c>
      <c r="C6797" s="1" t="s">
        <v>9</v>
      </c>
      <c r="D6797" s="1" t="s">
        <v>1709</v>
      </c>
      <c r="E6797" s="102">
        <v>0</v>
      </c>
    </row>
    <row r="6798" spans="1:5" s="4" customFormat="1" ht="15" customHeight="1" x14ac:dyDescent="0.4">
      <c r="A6798" s="1" t="s">
        <v>5335</v>
      </c>
      <c r="B6798" s="1" t="s">
        <v>5336</v>
      </c>
      <c r="C6798" s="1" t="s">
        <v>9</v>
      </c>
      <c r="D6798" s="1" t="s">
        <v>1709</v>
      </c>
      <c r="E6798" s="102">
        <v>0</v>
      </c>
    </row>
    <row r="6799" spans="1:5" s="4" customFormat="1" ht="15" customHeight="1" x14ac:dyDescent="0.4">
      <c r="A6799" s="1" t="s">
        <v>5337</v>
      </c>
      <c r="B6799" s="1" t="s">
        <v>5338</v>
      </c>
      <c r="C6799" s="1" t="s">
        <v>9</v>
      </c>
      <c r="D6799" s="1" t="s">
        <v>1709</v>
      </c>
      <c r="E6799" s="102">
        <v>55638</v>
      </c>
    </row>
    <row r="6800" spans="1:5" s="4" customFormat="1" ht="15" customHeight="1" x14ac:dyDescent="0.4">
      <c r="A6800" s="1" t="s">
        <v>5339</v>
      </c>
      <c r="B6800" s="1" t="s">
        <v>5340</v>
      </c>
      <c r="C6800" s="1" t="s">
        <v>7</v>
      </c>
      <c r="D6800" s="1" t="s">
        <v>23</v>
      </c>
      <c r="E6800" s="102">
        <v>714238</v>
      </c>
    </row>
    <row r="6801" spans="1:5" s="4" customFormat="1" ht="15" customHeight="1" x14ac:dyDescent="0.4">
      <c r="A6801" s="1" t="s">
        <v>5341</v>
      </c>
      <c r="B6801" s="1" t="s">
        <v>19391</v>
      </c>
      <c r="C6801" s="1" t="s">
        <v>8</v>
      </c>
      <c r="D6801" s="1" t="s">
        <v>522</v>
      </c>
      <c r="E6801" s="102">
        <v>102526</v>
      </c>
    </row>
    <row r="6802" spans="1:5" s="4" customFormat="1" ht="15" customHeight="1" x14ac:dyDescent="0.4">
      <c r="A6802" s="1" t="s">
        <v>5342</v>
      </c>
      <c r="B6802" s="1" t="s">
        <v>5343</v>
      </c>
      <c r="C6802" s="1" t="s">
        <v>9</v>
      </c>
      <c r="D6802" s="1" t="s">
        <v>1709</v>
      </c>
      <c r="E6802" s="102">
        <v>16485</v>
      </c>
    </row>
    <row r="6803" spans="1:5" s="4" customFormat="1" ht="15" customHeight="1" x14ac:dyDescent="0.4">
      <c r="A6803" s="1" t="s">
        <v>5344</v>
      </c>
      <c r="B6803" s="1" t="s">
        <v>19392</v>
      </c>
      <c r="C6803" s="1" t="s">
        <v>7</v>
      </c>
      <c r="D6803" s="1" t="s">
        <v>1992</v>
      </c>
      <c r="E6803" s="102">
        <v>348625</v>
      </c>
    </row>
    <row r="6804" spans="1:5" s="4" customFormat="1" ht="15" customHeight="1" x14ac:dyDescent="0.4">
      <c r="A6804" s="1" t="s">
        <v>5345</v>
      </c>
      <c r="B6804" s="1" t="s">
        <v>5346</v>
      </c>
      <c r="C6804" s="1" t="s">
        <v>9</v>
      </c>
      <c r="D6804" s="1" t="s">
        <v>1999</v>
      </c>
      <c r="E6804" s="102">
        <v>61860</v>
      </c>
    </row>
    <row r="6805" spans="1:5" s="4" customFormat="1" ht="15" customHeight="1" x14ac:dyDescent="0.4">
      <c r="A6805" s="1" t="s">
        <v>5349</v>
      </c>
      <c r="B6805" s="1" t="s">
        <v>5350</v>
      </c>
      <c r="C6805" s="1" t="s">
        <v>9</v>
      </c>
      <c r="D6805" s="1" t="s">
        <v>1999</v>
      </c>
      <c r="E6805" s="102">
        <v>162732</v>
      </c>
    </row>
    <row r="6806" spans="1:5" s="4" customFormat="1" ht="15" customHeight="1" x14ac:dyDescent="0.4">
      <c r="A6806" s="1" t="s">
        <v>5351</v>
      </c>
      <c r="B6806" s="1" t="s">
        <v>5352</v>
      </c>
      <c r="C6806" s="1" t="s">
        <v>9</v>
      </c>
      <c r="D6806" s="1" t="s">
        <v>13825</v>
      </c>
      <c r="E6806" s="102">
        <v>564081</v>
      </c>
    </row>
    <row r="6807" spans="1:5" s="4" customFormat="1" ht="15" customHeight="1" x14ac:dyDescent="0.4">
      <c r="A6807" s="1" t="s">
        <v>5353</v>
      </c>
      <c r="B6807" s="1" t="s">
        <v>5354</v>
      </c>
      <c r="C6807" s="1" t="s">
        <v>8</v>
      </c>
      <c r="D6807" s="1" t="s">
        <v>1999</v>
      </c>
      <c r="E6807" s="102">
        <v>0</v>
      </c>
    </row>
    <row r="6808" spans="1:5" s="4" customFormat="1" ht="15" customHeight="1" x14ac:dyDescent="0.4">
      <c r="A6808" s="1" t="s">
        <v>5355</v>
      </c>
      <c r="B6808" s="1" t="s">
        <v>2654</v>
      </c>
      <c r="C6808" s="1" t="s">
        <v>8</v>
      </c>
      <c r="D6808" s="1" t="s">
        <v>1999</v>
      </c>
      <c r="E6808" s="102">
        <v>0</v>
      </c>
    </row>
    <row r="6809" spans="1:5" s="4" customFormat="1" ht="15" customHeight="1" x14ac:dyDescent="0.4">
      <c r="A6809" s="1" t="s">
        <v>5356</v>
      </c>
      <c r="B6809" s="1" t="s">
        <v>2646</v>
      </c>
      <c r="C6809" s="1" t="s">
        <v>8</v>
      </c>
      <c r="D6809" s="1" t="s">
        <v>1999</v>
      </c>
      <c r="E6809" s="102">
        <v>0</v>
      </c>
    </row>
    <row r="6810" spans="1:5" s="4" customFormat="1" ht="15" customHeight="1" x14ac:dyDescent="0.4">
      <c r="A6810" s="1" t="s">
        <v>5357</v>
      </c>
      <c r="B6810" s="1" t="s">
        <v>5358</v>
      </c>
      <c r="C6810" s="1" t="s">
        <v>4</v>
      </c>
      <c r="D6810" s="1" t="s">
        <v>2117</v>
      </c>
      <c r="E6810" s="102">
        <v>132290</v>
      </c>
    </row>
    <row r="6811" spans="1:5" s="4" customFormat="1" ht="15" customHeight="1" x14ac:dyDescent="0.4">
      <c r="A6811" s="1" t="s">
        <v>5359</v>
      </c>
      <c r="B6811" s="1" t="s">
        <v>5360</v>
      </c>
      <c r="C6811" s="1" t="s">
        <v>9</v>
      </c>
      <c r="D6811" s="1" t="s">
        <v>1999</v>
      </c>
      <c r="E6811" s="102">
        <v>0</v>
      </c>
    </row>
    <row r="6812" spans="1:5" s="4" customFormat="1" ht="15" customHeight="1" x14ac:dyDescent="0.4">
      <c r="A6812" s="1" t="s">
        <v>5361</v>
      </c>
      <c r="B6812" s="1" t="s">
        <v>5362</v>
      </c>
      <c r="C6812" s="1" t="s">
        <v>9</v>
      </c>
      <c r="D6812" s="1" t="s">
        <v>3185</v>
      </c>
      <c r="E6812" s="102">
        <v>0</v>
      </c>
    </row>
    <row r="6813" spans="1:5" s="4" customFormat="1" ht="15" customHeight="1" x14ac:dyDescent="0.4">
      <c r="A6813" s="1" t="s">
        <v>5363</v>
      </c>
      <c r="B6813" s="1" t="s">
        <v>5364</v>
      </c>
      <c r="C6813" s="1" t="s">
        <v>11</v>
      </c>
      <c r="D6813" s="1" t="s">
        <v>3185</v>
      </c>
      <c r="E6813" s="102">
        <v>5939</v>
      </c>
    </row>
    <row r="6814" spans="1:5" s="4" customFormat="1" ht="15" customHeight="1" x14ac:dyDescent="0.4">
      <c r="A6814" s="1" t="s">
        <v>5365</v>
      </c>
      <c r="B6814" s="1" t="s">
        <v>5366</v>
      </c>
      <c r="C6814" s="1" t="s">
        <v>9</v>
      </c>
      <c r="D6814" s="1" t="s">
        <v>26</v>
      </c>
      <c r="E6814" s="102">
        <v>15695</v>
      </c>
    </row>
    <row r="6815" spans="1:5" s="4" customFormat="1" ht="15" customHeight="1" x14ac:dyDescent="0.4">
      <c r="A6815" s="1" t="s">
        <v>5369</v>
      </c>
      <c r="B6815" s="1" t="s">
        <v>5370</v>
      </c>
      <c r="C6815" s="1" t="s">
        <v>9</v>
      </c>
      <c r="D6815" s="1" t="s">
        <v>1709</v>
      </c>
      <c r="E6815" s="102">
        <v>0</v>
      </c>
    </row>
    <row r="6816" spans="1:5" s="4" customFormat="1" ht="15" customHeight="1" x14ac:dyDescent="0.4">
      <c r="A6816" s="1" t="s">
        <v>5371</v>
      </c>
      <c r="B6816" s="1" t="s">
        <v>5372</v>
      </c>
      <c r="C6816" s="1" t="s">
        <v>9</v>
      </c>
      <c r="D6816" s="1" t="s">
        <v>13825</v>
      </c>
      <c r="E6816" s="102">
        <v>214495</v>
      </c>
    </row>
    <row r="6817" spans="1:5" s="4" customFormat="1" ht="15" customHeight="1" x14ac:dyDescent="0.4">
      <c r="A6817" s="1" t="s">
        <v>5373</v>
      </c>
      <c r="B6817" s="1" t="s">
        <v>19393</v>
      </c>
      <c r="C6817" s="1" t="s">
        <v>9</v>
      </c>
      <c r="D6817" s="1" t="s">
        <v>13825</v>
      </c>
      <c r="E6817" s="102">
        <v>182149</v>
      </c>
    </row>
    <row r="6818" spans="1:5" s="4" customFormat="1" ht="15" customHeight="1" x14ac:dyDescent="0.4">
      <c r="A6818" s="1" t="s">
        <v>5374</v>
      </c>
      <c r="B6818" s="1" t="s">
        <v>5375</v>
      </c>
      <c r="C6818" s="1" t="s">
        <v>7</v>
      </c>
      <c r="D6818" s="1" t="s">
        <v>2109</v>
      </c>
      <c r="E6818" s="102">
        <v>4030</v>
      </c>
    </row>
    <row r="6819" spans="1:5" s="4" customFormat="1" ht="15" customHeight="1" x14ac:dyDescent="0.4">
      <c r="A6819" s="1" t="s">
        <v>5376</v>
      </c>
      <c r="B6819" s="1" t="s">
        <v>2648</v>
      </c>
      <c r="C6819" s="1" t="s">
        <v>8</v>
      </c>
      <c r="D6819" s="1" t="s">
        <v>1999</v>
      </c>
      <c r="E6819" s="102">
        <v>0</v>
      </c>
    </row>
    <row r="6820" spans="1:5" s="4" customFormat="1" ht="15" customHeight="1" x14ac:dyDescent="0.4">
      <c r="A6820" s="1" t="s">
        <v>5377</v>
      </c>
      <c r="B6820" s="1" t="s">
        <v>5378</v>
      </c>
      <c r="C6820" s="1" t="s">
        <v>9</v>
      </c>
      <c r="D6820" s="1" t="s">
        <v>2109</v>
      </c>
      <c r="E6820" s="102">
        <v>0</v>
      </c>
    </row>
    <row r="6821" spans="1:5" s="4" customFormat="1" ht="15" customHeight="1" x14ac:dyDescent="0.4">
      <c r="A6821" s="1" t="s">
        <v>5379</v>
      </c>
      <c r="B6821" s="1" t="s">
        <v>5380</v>
      </c>
      <c r="C6821" s="1" t="s">
        <v>9</v>
      </c>
      <c r="D6821" s="1" t="s">
        <v>1709</v>
      </c>
      <c r="E6821" s="102">
        <v>122202</v>
      </c>
    </row>
    <row r="6822" spans="1:5" s="4" customFormat="1" ht="15" customHeight="1" x14ac:dyDescent="0.4">
      <c r="A6822" s="1" t="s">
        <v>5381</v>
      </c>
      <c r="B6822" s="1" t="s">
        <v>5382</v>
      </c>
      <c r="C6822" s="1" t="s">
        <v>9</v>
      </c>
      <c r="D6822" s="1" t="s">
        <v>13825</v>
      </c>
      <c r="E6822" s="102">
        <v>0</v>
      </c>
    </row>
    <row r="6823" spans="1:5" s="4" customFormat="1" ht="15" customHeight="1" x14ac:dyDescent="0.4">
      <c r="A6823" s="1" t="s">
        <v>5383</v>
      </c>
      <c r="B6823" s="1" t="s">
        <v>5384</v>
      </c>
      <c r="C6823" s="1" t="s">
        <v>11429</v>
      </c>
      <c r="D6823" s="1" t="s">
        <v>1709</v>
      </c>
      <c r="E6823" s="102">
        <v>43898</v>
      </c>
    </row>
    <row r="6824" spans="1:5" s="4" customFormat="1" ht="15" customHeight="1" x14ac:dyDescent="0.4">
      <c r="A6824" s="1" t="s">
        <v>5385</v>
      </c>
      <c r="B6824" s="1" t="s">
        <v>3400</v>
      </c>
      <c r="C6824" s="1" t="s">
        <v>11429</v>
      </c>
      <c r="D6824" s="1" t="s">
        <v>1709</v>
      </c>
      <c r="E6824" s="102">
        <v>0</v>
      </c>
    </row>
    <row r="6825" spans="1:5" s="4" customFormat="1" ht="15" customHeight="1" x14ac:dyDescent="0.4">
      <c r="A6825" s="1" t="s">
        <v>5388</v>
      </c>
      <c r="B6825" s="1" t="s">
        <v>5389</v>
      </c>
      <c r="C6825" s="1" t="s">
        <v>11</v>
      </c>
      <c r="D6825" s="1" t="s">
        <v>1995</v>
      </c>
      <c r="E6825" s="102">
        <v>0</v>
      </c>
    </row>
    <row r="6826" spans="1:5" s="4" customFormat="1" ht="15" customHeight="1" x14ac:dyDescent="0.4">
      <c r="A6826" s="1" t="s">
        <v>5390</v>
      </c>
      <c r="B6826" s="1" t="s">
        <v>5391</v>
      </c>
      <c r="C6826" s="1" t="s">
        <v>9</v>
      </c>
      <c r="D6826" s="1" t="s">
        <v>1709</v>
      </c>
      <c r="E6826" s="102">
        <v>27586</v>
      </c>
    </row>
    <row r="6827" spans="1:5" s="4" customFormat="1" ht="15" customHeight="1" x14ac:dyDescent="0.4">
      <c r="A6827" s="1" t="s">
        <v>5392</v>
      </c>
      <c r="B6827" s="1" t="s">
        <v>5393</v>
      </c>
      <c r="C6827" s="1" t="s">
        <v>9</v>
      </c>
      <c r="D6827" s="1" t="s">
        <v>1999</v>
      </c>
      <c r="E6827" s="102">
        <v>214740</v>
      </c>
    </row>
    <row r="6828" spans="1:5" s="4" customFormat="1" ht="15" customHeight="1" x14ac:dyDescent="0.4">
      <c r="A6828" s="1" t="s">
        <v>5394</v>
      </c>
      <c r="B6828" s="1" t="s">
        <v>2652</v>
      </c>
      <c r="C6828" s="1" t="s">
        <v>8</v>
      </c>
      <c r="D6828" s="1" t="s">
        <v>1999</v>
      </c>
      <c r="E6828" s="102">
        <v>0</v>
      </c>
    </row>
    <row r="6829" spans="1:5" s="4" customFormat="1" ht="15" customHeight="1" x14ac:dyDescent="0.4">
      <c r="A6829" s="1" t="s">
        <v>5395</v>
      </c>
      <c r="B6829" s="1" t="s">
        <v>2644</v>
      </c>
      <c r="C6829" s="1" t="s">
        <v>8</v>
      </c>
      <c r="D6829" s="1" t="s">
        <v>1999</v>
      </c>
      <c r="E6829" s="102">
        <v>0</v>
      </c>
    </row>
    <row r="6830" spans="1:5" s="4" customFormat="1" ht="15" customHeight="1" x14ac:dyDescent="0.4">
      <c r="A6830" s="1" t="s">
        <v>5396</v>
      </c>
      <c r="B6830" s="1" t="s">
        <v>2650</v>
      </c>
      <c r="C6830" s="1" t="s">
        <v>8</v>
      </c>
      <c r="D6830" s="1" t="s">
        <v>1999</v>
      </c>
      <c r="E6830" s="102">
        <v>0</v>
      </c>
    </row>
    <row r="6831" spans="1:5" s="4" customFormat="1" ht="15" customHeight="1" x14ac:dyDescent="0.4">
      <c r="A6831" s="1" t="s">
        <v>5397</v>
      </c>
      <c r="B6831" s="1" t="s">
        <v>5398</v>
      </c>
      <c r="C6831" s="1" t="s">
        <v>4</v>
      </c>
      <c r="D6831" s="1" t="s">
        <v>3122</v>
      </c>
      <c r="E6831" s="102">
        <v>0</v>
      </c>
    </row>
    <row r="6832" spans="1:5" s="4" customFormat="1" ht="15" customHeight="1" x14ac:dyDescent="0.4">
      <c r="A6832" s="1" t="s">
        <v>5399</v>
      </c>
      <c r="B6832" s="1" t="s">
        <v>5400</v>
      </c>
      <c r="C6832" s="1" t="s">
        <v>9</v>
      </c>
      <c r="D6832" s="1" t="s">
        <v>1999</v>
      </c>
      <c r="E6832" s="102">
        <v>194897</v>
      </c>
    </row>
    <row r="6833" spans="1:5" s="4" customFormat="1" ht="15" customHeight="1" x14ac:dyDescent="0.4">
      <c r="A6833" s="1" t="s">
        <v>5401</v>
      </c>
      <c r="B6833" s="1" t="s">
        <v>5402</v>
      </c>
      <c r="C6833" s="1" t="s">
        <v>9</v>
      </c>
      <c r="D6833" s="1" t="s">
        <v>1999</v>
      </c>
      <c r="E6833" s="102">
        <v>254709</v>
      </c>
    </row>
    <row r="6834" spans="1:5" s="4" customFormat="1" ht="15" customHeight="1" x14ac:dyDescent="0.4">
      <c r="A6834" s="1" t="s">
        <v>5403</v>
      </c>
      <c r="B6834" s="1" t="s">
        <v>5404</v>
      </c>
      <c r="C6834" s="1" t="s">
        <v>9</v>
      </c>
      <c r="D6834" s="1" t="s">
        <v>1999</v>
      </c>
      <c r="E6834" s="102">
        <v>192440</v>
      </c>
    </row>
    <row r="6835" spans="1:5" s="4" customFormat="1" ht="15" customHeight="1" x14ac:dyDescent="0.4">
      <c r="A6835" s="1" t="s">
        <v>5407</v>
      </c>
      <c r="B6835" s="1" t="s">
        <v>5408</v>
      </c>
      <c r="C6835" s="1" t="s">
        <v>9</v>
      </c>
      <c r="D6835" s="1" t="s">
        <v>1999</v>
      </c>
      <c r="E6835" s="102">
        <v>159109</v>
      </c>
    </row>
    <row r="6836" spans="1:5" s="4" customFormat="1" ht="15" customHeight="1" x14ac:dyDescent="0.4">
      <c r="A6836" s="1" t="s">
        <v>5409</v>
      </c>
      <c r="B6836" s="1" t="s">
        <v>5410</v>
      </c>
      <c r="C6836" s="1" t="s">
        <v>8</v>
      </c>
      <c r="D6836" s="1" t="s">
        <v>3218</v>
      </c>
      <c r="E6836" s="102">
        <v>3316</v>
      </c>
    </row>
    <row r="6837" spans="1:5" s="4" customFormat="1" ht="15" customHeight="1" x14ac:dyDescent="0.4">
      <c r="A6837" s="1" t="s">
        <v>5411</v>
      </c>
      <c r="B6837" s="1" t="s">
        <v>5412</v>
      </c>
      <c r="C6837" s="1" t="s">
        <v>8</v>
      </c>
      <c r="D6837" s="1" t="s">
        <v>3218</v>
      </c>
      <c r="E6837" s="102">
        <v>4910</v>
      </c>
    </row>
    <row r="6838" spans="1:5" s="4" customFormat="1" ht="15" customHeight="1" x14ac:dyDescent="0.4">
      <c r="A6838" s="1" t="s">
        <v>5413</v>
      </c>
      <c r="B6838" s="1" t="s">
        <v>5414</v>
      </c>
      <c r="C6838" s="1" t="s">
        <v>8</v>
      </c>
      <c r="D6838" s="1" t="s">
        <v>3218</v>
      </c>
      <c r="E6838" s="102">
        <v>1665</v>
      </c>
    </row>
    <row r="6839" spans="1:5" s="4" customFormat="1" ht="15" customHeight="1" x14ac:dyDescent="0.4">
      <c r="A6839" s="1" t="s">
        <v>5415</v>
      </c>
      <c r="B6839" s="1" t="s">
        <v>5416</v>
      </c>
      <c r="C6839" s="1" t="s">
        <v>9</v>
      </c>
      <c r="D6839" s="1" t="s">
        <v>1709</v>
      </c>
      <c r="E6839" s="102">
        <v>170699</v>
      </c>
    </row>
    <row r="6840" spans="1:5" s="4" customFormat="1" ht="15" customHeight="1" x14ac:dyDescent="0.4">
      <c r="A6840" s="1" t="s">
        <v>5417</v>
      </c>
      <c r="B6840" s="1" t="s">
        <v>5418</v>
      </c>
      <c r="C6840" s="1" t="s">
        <v>9</v>
      </c>
      <c r="D6840" s="1" t="s">
        <v>1709</v>
      </c>
      <c r="E6840" s="102">
        <v>0</v>
      </c>
    </row>
    <row r="6841" spans="1:5" s="4" customFormat="1" ht="15" customHeight="1" x14ac:dyDescent="0.4">
      <c r="A6841" s="1" t="s">
        <v>5419</v>
      </c>
      <c r="B6841" s="1" t="s">
        <v>5420</v>
      </c>
      <c r="C6841" s="1" t="s">
        <v>8</v>
      </c>
      <c r="D6841" s="1" t="s">
        <v>1709</v>
      </c>
      <c r="E6841" s="102">
        <v>0</v>
      </c>
    </row>
    <row r="6842" spans="1:5" s="4" customFormat="1" ht="15" customHeight="1" x14ac:dyDescent="0.4">
      <c r="A6842" s="1" t="s">
        <v>5421</v>
      </c>
      <c r="B6842" s="1" t="s">
        <v>5422</v>
      </c>
      <c r="C6842" s="1" t="s">
        <v>9</v>
      </c>
      <c r="D6842" s="1" t="s">
        <v>1709</v>
      </c>
      <c r="E6842" s="102">
        <v>339539</v>
      </c>
    </row>
    <row r="6843" spans="1:5" s="4" customFormat="1" ht="15" customHeight="1" x14ac:dyDescent="0.4">
      <c r="A6843" s="1" t="s">
        <v>5423</v>
      </c>
      <c r="B6843" s="1" t="s">
        <v>5424</v>
      </c>
      <c r="C6843" s="1" t="s">
        <v>9</v>
      </c>
      <c r="D6843" s="1" t="s">
        <v>3119</v>
      </c>
      <c r="E6843" s="102">
        <v>159809</v>
      </c>
    </row>
    <row r="6844" spans="1:5" s="4" customFormat="1" ht="15" customHeight="1" x14ac:dyDescent="0.4">
      <c r="A6844" s="1" t="s">
        <v>5425</v>
      </c>
      <c r="B6844" s="1" t="s">
        <v>5426</v>
      </c>
      <c r="C6844" s="1" t="s">
        <v>9</v>
      </c>
      <c r="D6844" s="1" t="s">
        <v>3185</v>
      </c>
      <c r="E6844" s="102">
        <v>77100</v>
      </c>
    </row>
    <row r="6845" spans="1:5" s="4" customFormat="1" ht="15" customHeight="1" x14ac:dyDescent="0.4">
      <c r="A6845" s="1" t="s">
        <v>5427</v>
      </c>
      <c r="B6845" s="1" t="s">
        <v>19394</v>
      </c>
      <c r="C6845" s="1" t="s">
        <v>9</v>
      </c>
      <c r="D6845" s="1" t="s">
        <v>26</v>
      </c>
      <c r="E6845" s="102">
        <v>0</v>
      </c>
    </row>
    <row r="6846" spans="1:5" s="4" customFormat="1" ht="15" customHeight="1" x14ac:dyDescent="0.4">
      <c r="A6846" s="1" t="s">
        <v>5428</v>
      </c>
      <c r="B6846" s="1" t="s">
        <v>5429</v>
      </c>
      <c r="C6846" s="1" t="s">
        <v>11429</v>
      </c>
      <c r="D6846" s="1" t="s">
        <v>1709</v>
      </c>
      <c r="E6846" s="102">
        <v>125759</v>
      </c>
    </row>
    <row r="6847" spans="1:5" s="4" customFormat="1" ht="15" customHeight="1" x14ac:dyDescent="0.4">
      <c r="A6847" s="1" t="s">
        <v>5430</v>
      </c>
      <c r="B6847" s="1" t="s">
        <v>5431</v>
      </c>
      <c r="C6847" s="1" t="s">
        <v>9</v>
      </c>
      <c r="D6847" s="1" t="s">
        <v>1709</v>
      </c>
      <c r="E6847" s="102">
        <v>0</v>
      </c>
    </row>
    <row r="6848" spans="1:5" s="4" customFormat="1" ht="15" customHeight="1" x14ac:dyDescent="0.4">
      <c r="A6848" s="1" t="s">
        <v>5432</v>
      </c>
      <c r="B6848" s="1" t="s">
        <v>5433</v>
      </c>
      <c r="C6848" s="1" t="s">
        <v>11</v>
      </c>
      <c r="D6848" s="1" t="s">
        <v>2124</v>
      </c>
      <c r="E6848" s="102">
        <v>0</v>
      </c>
    </row>
    <row r="6849" spans="1:5" s="4" customFormat="1" ht="15" customHeight="1" x14ac:dyDescent="0.4">
      <c r="A6849" s="1" t="s">
        <v>5434</v>
      </c>
      <c r="B6849" s="1" t="s">
        <v>5435</v>
      </c>
      <c r="C6849" s="1" t="s">
        <v>9</v>
      </c>
      <c r="D6849" s="1" t="s">
        <v>1999</v>
      </c>
      <c r="E6849" s="102">
        <v>448588</v>
      </c>
    </row>
    <row r="6850" spans="1:5" s="4" customFormat="1" ht="15" customHeight="1" x14ac:dyDescent="0.4">
      <c r="A6850" s="1" t="s">
        <v>5436</v>
      </c>
      <c r="B6850" s="1" t="s">
        <v>5437</v>
      </c>
      <c r="C6850" s="1" t="s">
        <v>8</v>
      </c>
      <c r="D6850" s="1" t="s">
        <v>1709</v>
      </c>
      <c r="E6850" s="102">
        <v>0</v>
      </c>
    </row>
    <row r="6851" spans="1:5" s="4" customFormat="1" ht="15" customHeight="1" x14ac:dyDescent="0.4">
      <c r="A6851" s="1" t="s">
        <v>5438</v>
      </c>
      <c r="B6851" s="1" t="s">
        <v>5439</v>
      </c>
      <c r="C6851" s="1" t="s">
        <v>8</v>
      </c>
      <c r="D6851" s="1" t="s">
        <v>1709</v>
      </c>
      <c r="E6851" s="102">
        <v>0</v>
      </c>
    </row>
    <row r="6852" spans="1:5" s="4" customFormat="1" ht="15" customHeight="1" x14ac:dyDescent="0.4">
      <c r="A6852" s="1" t="s">
        <v>5440</v>
      </c>
      <c r="B6852" s="1" t="s">
        <v>5441</v>
      </c>
      <c r="C6852" s="1" t="s">
        <v>8</v>
      </c>
      <c r="D6852" s="1" t="s">
        <v>1709</v>
      </c>
      <c r="E6852" s="102">
        <v>0</v>
      </c>
    </row>
    <row r="6853" spans="1:5" s="4" customFormat="1" ht="15" customHeight="1" x14ac:dyDescent="0.4">
      <c r="A6853" s="1" t="s">
        <v>5442</v>
      </c>
      <c r="B6853" s="1" t="s">
        <v>5443</v>
      </c>
      <c r="C6853" s="1" t="s">
        <v>8</v>
      </c>
      <c r="D6853" s="1" t="s">
        <v>1709</v>
      </c>
      <c r="E6853" s="102">
        <v>0</v>
      </c>
    </row>
    <row r="6854" spans="1:5" s="4" customFormat="1" ht="15" customHeight="1" x14ac:dyDescent="0.4">
      <c r="A6854" s="1" t="s">
        <v>5444</v>
      </c>
      <c r="B6854" s="1" t="s">
        <v>5445</v>
      </c>
      <c r="C6854" s="1" t="s">
        <v>8</v>
      </c>
      <c r="D6854" s="1" t="s">
        <v>1709</v>
      </c>
      <c r="E6854" s="102">
        <v>0</v>
      </c>
    </row>
    <row r="6855" spans="1:5" s="4" customFormat="1" ht="15" customHeight="1" x14ac:dyDescent="0.4">
      <c r="A6855" s="1" t="s">
        <v>5448</v>
      </c>
      <c r="B6855" s="1" t="s">
        <v>5449</v>
      </c>
      <c r="C6855" s="1" t="s">
        <v>8</v>
      </c>
      <c r="D6855" s="1" t="s">
        <v>1709</v>
      </c>
      <c r="E6855" s="102">
        <v>0</v>
      </c>
    </row>
    <row r="6856" spans="1:5" s="4" customFormat="1" ht="15" customHeight="1" x14ac:dyDescent="0.4">
      <c r="A6856" s="1" t="s">
        <v>5450</v>
      </c>
      <c r="B6856" s="1" t="s">
        <v>5451</v>
      </c>
      <c r="C6856" s="1" t="s">
        <v>8</v>
      </c>
      <c r="D6856" s="1" t="s">
        <v>1709</v>
      </c>
      <c r="E6856" s="102">
        <v>0</v>
      </c>
    </row>
    <row r="6857" spans="1:5" s="4" customFormat="1" ht="15" customHeight="1" x14ac:dyDescent="0.4">
      <c r="A6857" s="1" t="s">
        <v>5452</v>
      </c>
      <c r="B6857" s="1" t="s">
        <v>5453</v>
      </c>
      <c r="C6857" s="1" t="s">
        <v>8</v>
      </c>
      <c r="D6857" s="1" t="s">
        <v>1709</v>
      </c>
      <c r="E6857" s="102">
        <v>0</v>
      </c>
    </row>
    <row r="6858" spans="1:5" s="4" customFormat="1" ht="15" customHeight="1" x14ac:dyDescent="0.4">
      <c r="A6858" s="1" t="s">
        <v>5454</v>
      </c>
      <c r="B6858" s="1" t="s">
        <v>5455</v>
      </c>
      <c r="C6858" s="1" t="s">
        <v>8</v>
      </c>
      <c r="D6858" s="1" t="s">
        <v>1709</v>
      </c>
      <c r="E6858" s="102">
        <v>0</v>
      </c>
    </row>
    <row r="6859" spans="1:5" s="4" customFormat="1" ht="15" customHeight="1" x14ac:dyDescent="0.4">
      <c r="A6859" s="1" t="s">
        <v>5456</v>
      </c>
      <c r="B6859" s="1" t="s">
        <v>5457</v>
      </c>
      <c r="C6859" s="1" t="s">
        <v>8</v>
      </c>
      <c r="D6859" s="1" t="s">
        <v>1709</v>
      </c>
      <c r="E6859" s="102">
        <v>0</v>
      </c>
    </row>
    <row r="6860" spans="1:5" s="4" customFormat="1" ht="15" customHeight="1" x14ac:dyDescent="0.4">
      <c r="A6860" s="1" t="s">
        <v>5458</v>
      </c>
      <c r="B6860" s="1" t="s">
        <v>5459</v>
      </c>
      <c r="C6860" s="1" t="s">
        <v>8</v>
      </c>
      <c r="D6860" s="1" t="s">
        <v>1709</v>
      </c>
      <c r="E6860" s="102">
        <v>0</v>
      </c>
    </row>
    <row r="6861" spans="1:5" s="4" customFormat="1" ht="15" customHeight="1" x14ac:dyDescent="0.4">
      <c r="A6861" s="1" t="s">
        <v>5460</v>
      </c>
      <c r="B6861" s="1" t="s">
        <v>5461</v>
      </c>
      <c r="C6861" s="1" t="s">
        <v>8</v>
      </c>
      <c r="D6861" s="1" t="s">
        <v>1709</v>
      </c>
      <c r="E6861" s="102">
        <v>0</v>
      </c>
    </row>
    <row r="6862" spans="1:5" s="4" customFormat="1" ht="15" customHeight="1" x14ac:dyDescent="0.4">
      <c r="A6862" s="1" t="s">
        <v>5462</v>
      </c>
      <c r="B6862" s="1" t="s">
        <v>5463</v>
      </c>
      <c r="C6862" s="1" t="s">
        <v>8</v>
      </c>
      <c r="D6862" s="1" t="s">
        <v>1709</v>
      </c>
      <c r="E6862" s="102">
        <v>0</v>
      </c>
    </row>
    <row r="6863" spans="1:5" s="4" customFormat="1" ht="15" customHeight="1" x14ac:dyDescent="0.4">
      <c r="A6863" s="1" t="s">
        <v>5464</v>
      </c>
      <c r="B6863" s="1" t="s">
        <v>5465</v>
      </c>
      <c r="C6863" s="1" t="s">
        <v>8</v>
      </c>
      <c r="D6863" s="1" t="s">
        <v>1709</v>
      </c>
      <c r="E6863" s="102">
        <v>0</v>
      </c>
    </row>
    <row r="6864" spans="1:5" s="4" customFormat="1" ht="15" customHeight="1" x14ac:dyDescent="0.4">
      <c r="A6864" s="1" t="s">
        <v>5466</v>
      </c>
      <c r="B6864" s="1" t="s">
        <v>5467</v>
      </c>
      <c r="C6864" s="1" t="s">
        <v>8</v>
      </c>
      <c r="D6864" s="1" t="s">
        <v>1709</v>
      </c>
      <c r="E6864" s="102">
        <v>0</v>
      </c>
    </row>
    <row r="6865" spans="1:5" s="4" customFormat="1" ht="15" customHeight="1" x14ac:dyDescent="0.4">
      <c r="A6865" s="1" t="s">
        <v>5470</v>
      </c>
      <c r="B6865" s="1" t="s">
        <v>5471</v>
      </c>
      <c r="C6865" s="1" t="s">
        <v>8</v>
      </c>
      <c r="D6865" s="1" t="s">
        <v>1709</v>
      </c>
      <c r="E6865" s="102">
        <v>0</v>
      </c>
    </row>
    <row r="6866" spans="1:5" s="4" customFormat="1" ht="15" customHeight="1" x14ac:dyDescent="0.4">
      <c r="A6866" s="1" t="s">
        <v>5472</v>
      </c>
      <c r="B6866" s="1" t="s">
        <v>5473</v>
      </c>
      <c r="C6866" s="1" t="s">
        <v>8</v>
      </c>
      <c r="D6866" s="1" t="s">
        <v>1709</v>
      </c>
      <c r="E6866" s="102">
        <v>0</v>
      </c>
    </row>
    <row r="6867" spans="1:5" s="4" customFormat="1" ht="15" customHeight="1" x14ac:dyDescent="0.4">
      <c r="A6867" s="1" t="s">
        <v>5474</v>
      </c>
      <c r="B6867" s="1" t="s">
        <v>5475</v>
      </c>
      <c r="C6867" s="1" t="s">
        <v>8</v>
      </c>
      <c r="D6867" s="1" t="s">
        <v>1709</v>
      </c>
      <c r="E6867" s="102">
        <v>0</v>
      </c>
    </row>
    <row r="6868" spans="1:5" s="4" customFormat="1" ht="15" customHeight="1" x14ac:dyDescent="0.4">
      <c r="A6868" s="1" t="s">
        <v>5476</v>
      </c>
      <c r="B6868" s="1" t="s">
        <v>5477</v>
      </c>
      <c r="C6868" s="1" t="s">
        <v>8</v>
      </c>
      <c r="D6868" s="1" t="s">
        <v>1709</v>
      </c>
      <c r="E6868" s="102">
        <v>0</v>
      </c>
    </row>
    <row r="6869" spans="1:5" s="4" customFormat="1" ht="15" customHeight="1" x14ac:dyDescent="0.4">
      <c r="A6869" s="1" t="s">
        <v>5478</v>
      </c>
      <c r="B6869" s="1" t="s">
        <v>5479</v>
      </c>
      <c r="C6869" s="1" t="s">
        <v>9</v>
      </c>
      <c r="D6869" s="1" t="s">
        <v>13825</v>
      </c>
      <c r="E6869" s="102">
        <v>0</v>
      </c>
    </row>
    <row r="6870" spans="1:5" s="4" customFormat="1" ht="15" customHeight="1" x14ac:dyDescent="0.4">
      <c r="A6870" s="1" t="s">
        <v>5480</v>
      </c>
      <c r="B6870" s="1" t="s">
        <v>5481</v>
      </c>
      <c r="C6870" s="1" t="s">
        <v>7</v>
      </c>
      <c r="D6870" s="1" t="s">
        <v>3031</v>
      </c>
      <c r="E6870" s="102">
        <v>0</v>
      </c>
    </row>
    <row r="6871" spans="1:5" s="4" customFormat="1" ht="15" customHeight="1" x14ac:dyDescent="0.4">
      <c r="A6871" s="1" t="s">
        <v>5482</v>
      </c>
      <c r="B6871" s="1" t="s">
        <v>5483</v>
      </c>
      <c r="C6871" s="1" t="s">
        <v>9</v>
      </c>
      <c r="D6871" s="1" t="s">
        <v>2062</v>
      </c>
      <c r="E6871" s="102">
        <v>8514</v>
      </c>
    </row>
    <row r="6872" spans="1:5" s="4" customFormat="1" ht="15" customHeight="1" x14ac:dyDescent="0.4">
      <c r="A6872" s="1" t="s">
        <v>5484</v>
      </c>
      <c r="B6872" s="1" t="s">
        <v>5485</v>
      </c>
      <c r="C6872" s="1" t="s">
        <v>9</v>
      </c>
      <c r="D6872" s="1" t="s">
        <v>13825</v>
      </c>
      <c r="E6872" s="102">
        <v>0</v>
      </c>
    </row>
    <row r="6873" spans="1:5" s="4" customFormat="1" ht="15" customHeight="1" x14ac:dyDescent="0.4">
      <c r="A6873" s="1" t="s">
        <v>5486</v>
      </c>
      <c r="B6873" s="1" t="s">
        <v>5487</v>
      </c>
      <c r="C6873" s="1" t="s">
        <v>9</v>
      </c>
      <c r="D6873" s="1" t="s">
        <v>1709</v>
      </c>
      <c r="E6873" s="102">
        <v>0</v>
      </c>
    </row>
    <row r="6874" spans="1:5" s="4" customFormat="1" ht="15" customHeight="1" x14ac:dyDescent="0.4">
      <c r="A6874" s="1" t="s">
        <v>5488</v>
      </c>
      <c r="B6874" s="1" t="s">
        <v>5489</v>
      </c>
      <c r="C6874" s="1" t="s">
        <v>9</v>
      </c>
      <c r="D6874" s="1" t="s">
        <v>5026</v>
      </c>
      <c r="E6874" s="102">
        <v>192513</v>
      </c>
    </row>
    <row r="6875" spans="1:5" s="4" customFormat="1" ht="15" customHeight="1" x14ac:dyDescent="0.4">
      <c r="A6875" s="1" t="s">
        <v>5492</v>
      </c>
      <c r="B6875" s="1" t="s">
        <v>5493</v>
      </c>
      <c r="C6875" s="1" t="s">
        <v>9</v>
      </c>
      <c r="D6875" s="1" t="s">
        <v>1709</v>
      </c>
      <c r="E6875" s="102">
        <v>0</v>
      </c>
    </row>
    <row r="6876" spans="1:5" s="4" customFormat="1" ht="15" customHeight="1" x14ac:dyDescent="0.4">
      <c r="A6876" s="1" t="s">
        <v>5494</v>
      </c>
      <c r="B6876" s="1" t="s">
        <v>5495</v>
      </c>
      <c r="C6876" s="1" t="s">
        <v>9</v>
      </c>
      <c r="D6876" s="1" t="s">
        <v>1709</v>
      </c>
      <c r="E6876" s="102">
        <v>0</v>
      </c>
    </row>
    <row r="6877" spans="1:5" s="4" customFormat="1" ht="15" customHeight="1" x14ac:dyDescent="0.4">
      <c r="A6877" s="1" t="s">
        <v>5496</v>
      </c>
      <c r="B6877" s="1" t="s">
        <v>5497</v>
      </c>
      <c r="C6877" s="1" t="s">
        <v>9</v>
      </c>
      <c r="D6877" s="1" t="s">
        <v>1709</v>
      </c>
      <c r="E6877" s="102">
        <v>0</v>
      </c>
    </row>
    <row r="6878" spans="1:5" s="4" customFormat="1" ht="15" customHeight="1" x14ac:dyDescent="0.4">
      <c r="A6878" s="1" t="s">
        <v>5498</v>
      </c>
      <c r="B6878" s="1" t="s">
        <v>19395</v>
      </c>
      <c r="C6878" s="1" t="s">
        <v>9</v>
      </c>
      <c r="D6878" s="1" t="s">
        <v>26</v>
      </c>
      <c r="E6878" s="102">
        <v>0</v>
      </c>
    </row>
    <row r="6879" spans="1:5" s="4" customFormat="1" ht="15" customHeight="1" x14ac:dyDescent="0.4">
      <c r="A6879" s="1" t="s">
        <v>5499</v>
      </c>
      <c r="B6879" s="1" t="s">
        <v>5500</v>
      </c>
      <c r="C6879" s="1" t="s">
        <v>9</v>
      </c>
      <c r="D6879" s="1" t="s">
        <v>1709</v>
      </c>
      <c r="E6879" s="102">
        <v>0</v>
      </c>
    </row>
    <row r="6880" spans="1:5" s="4" customFormat="1" ht="15" customHeight="1" x14ac:dyDescent="0.4">
      <c r="A6880" s="1" t="s">
        <v>5501</v>
      </c>
      <c r="B6880" s="1" t="s">
        <v>5502</v>
      </c>
      <c r="C6880" s="1" t="s">
        <v>9</v>
      </c>
      <c r="D6880" s="1" t="s">
        <v>13825</v>
      </c>
      <c r="E6880" s="102">
        <v>0</v>
      </c>
    </row>
    <row r="6881" spans="1:5" s="4" customFormat="1" ht="15" customHeight="1" x14ac:dyDescent="0.4">
      <c r="A6881" s="1" t="s">
        <v>5503</v>
      </c>
      <c r="B6881" s="1" t="s">
        <v>5504</v>
      </c>
      <c r="C6881" s="1" t="s">
        <v>9</v>
      </c>
      <c r="D6881" s="1" t="s">
        <v>13825</v>
      </c>
      <c r="E6881" s="102">
        <v>271911</v>
      </c>
    </row>
    <row r="6882" spans="1:5" s="4" customFormat="1" ht="15" customHeight="1" x14ac:dyDescent="0.4">
      <c r="A6882" s="1" t="s">
        <v>5505</v>
      </c>
      <c r="B6882" s="1" t="s">
        <v>5506</v>
      </c>
      <c r="C6882" s="1" t="s">
        <v>9</v>
      </c>
      <c r="D6882" s="1" t="s">
        <v>1709</v>
      </c>
      <c r="E6882" s="102">
        <v>0</v>
      </c>
    </row>
    <row r="6883" spans="1:5" s="4" customFormat="1" ht="15" customHeight="1" x14ac:dyDescent="0.4">
      <c r="A6883" s="1" t="s">
        <v>5507</v>
      </c>
      <c r="B6883" s="1" t="s">
        <v>5508</v>
      </c>
      <c r="C6883" s="1" t="s">
        <v>9</v>
      </c>
      <c r="D6883" s="1" t="s">
        <v>1709</v>
      </c>
      <c r="E6883" s="102">
        <v>0</v>
      </c>
    </row>
    <row r="6884" spans="1:5" s="4" customFormat="1" ht="15" customHeight="1" x14ac:dyDescent="0.4">
      <c r="A6884" s="1" t="s">
        <v>5513</v>
      </c>
      <c r="B6884" s="1" t="s">
        <v>5514</v>
      </c>
      <c r="C6884" s="1" t="s">
        <v>9</v>
      </c>
      <c r="D6884" s="1" t="s">
        <v>13825</v>
      </c>
      <c r="E6884" s="102">
        <v>79841</v>
      </c>
    </row>
    <row r="6885" spans="1:5" s="4" customFormat="1" ht="15" customHeight="1" x14ac:dyDescent="0.4">
      <c r="A6885" s="1" t="s">
        <v>5515</v>
      </c>
      <c r="B6885" s="1" t="s">
        <v>12512</v>
      </c>
      <c r="C6885" s="1" t="s">
        <v>9</v>
      </c>
      <c r="D6885" s="1" t="s">
        <v>1999</v>
      </c>
      <c r="E6885" s="102">
        <v>101484</v>
      </c>
    </row>
    <row r="6886" spans="1:5" s="4" customFormat="1" ht="15" customHeight="1" x14ac:dyDescent="0.4">
      <c r="A6886" s="1" t="s">
        <v>5516</v>
      </c>
      <c r="B6886" s="1" t="s">
        <v>5517</v>
      </c>
      <c r="C6886" s="1" t="s">
        <v>9</v>
      </c>
      <c r="D6886" s="1" t="s">
        <v>1709</v>
      </c>
      <c r="E6886" s="102">
        <v>0</v>
      </c>
    </row>
    <row r="6887" spans="1:5" s="4" customFormat="1" ht="15" customHeight="1" x14ac:dyDescent="0.4">
      <c r="A6887" s="1" t="s">
        <v>5518</v>
      </c>
      <c r="B6887" s="1" t="s">
        <v>5519</v>
      </c>
      <c r="C6887" s="1" t="s">
        <v>9</v>
      </c>
      <c r="D6887" s="1" t="s">
        <v>1709</v>
      </c>
      <c r="E6887" s="102">
        <v>60857</v>
      </c>
    </row>
    <row r="6888" spans="1:5" s="4" customFormat="1" ht="15" customHeight="1" x14ac:dyDescent="0.4">
      <c r="A6888" s="1" t="s">
        <v>5520</v>
      </c>
      <c r="B6888" s="1" t="s">
        <v>5521</v>
      </c>
      <c r="C6888" s="1" t="s">
        <v>9</v>
      </c>
      <c r="D6888" s="1" t="s">
        <v>1999</v>
      </c>
      <c r="E6888" s="102">
        <v>0</v>
      </c>
    </row>
    <row r="6889" spans="1:5" s="4" customFormat="1" ht="15" customHeight="1" x14ac:dyDescent="0.4">
      <c r="A6889" s="1" t="s">
        <v>5522</v>
      </c>
      <c r="B6889" s="1" t="s">
        <v>5523</v>
      </c>
      <c r="C6889" s="1" t="s">
        <v>9</v>
      </c>
      <c r="D6889" s="1" t="s">
        <v>19</v>
      </c>
      <c r="E6889" s="102">
        <v>0</v>
      </c>
    </row>
    <row r="6890" spans="1:5" s="4" customFormat="1" ht="15" customHeight="1" x14ac:dyDescent="0.4">
      <c r="A6890" s="1" t="s">
        <v>5524</v>
      </c>
      <c r="B6890" s="1" t="s">
        <v>5525</v>
      </c>
      <c r="C6890" s="1" t="s">
        <v>8</v>
      </c>
      <c r="D6890" s="1" t="s">
        <v>19</v>
      </c>
      <c r="E6890" s="102">
        <v>966</v>
      </c>
    </row>
    <row r="6891" spans="1:5" s="4" customFormat="1" ht="15" customHeight="1" x14ac:dyDescent="0.4">
      <c r="A6891" s="1" t="s">
        <v>5526</v>
      </c>
      <c r="B6891" s="1" t="s">
        <v>5527</v>
      </c>
      <c r="C6891" s="1" t="s">
        <v>9</v>
      </c>
      <c r="D6891" s="1" t="s">
        <v>1709</v>
      </c>
      <c r="E6891" s="102">
        <v>0</v>
      </c>
    </row>
    <row r="6892" spans="1:5" s="4" customFormat="1" ht="15" customHeight="1" x14ac:dyDescent="0.4">
      <c r="A6892" s="1" t="s">
        <v>5528</v>
      </c>
      <c r="B6892" s="1" t="s">
        <v>5529</v>
      </c>
      <c r="C6892" s="1" t="s">
        <v>9</v>
      </c>
      <c r="D6892" s="1" t="s">
        <v>5026</v>
      </c>
      <c r="E6892" s="102">
        <v>585626</v>
      </c>
    </row>
    <row r="6893" spans="1:5" s="4" customFormat="1" ht="15" customHeight="1" x14ac:dyDescent="0.4">
      <c r="A6893" s="1" t="s">
        <v>5530</v>
      </c>
      <c r="B6893" s="1" t="s">
        <v>5531</v>
      </c>
      <c r="C6893" s="1" t="s">
        <v>9</v>
      </c>
      <c r="D6893" s="1" t="s">
        <v>1709</v>
      </c>
      <c r="E6893" s="102">
        <v>0</v>
      </c>
    </row>
    <row r="6894" spans="1:5" s="4" customFormat="1" ht="15" customHeight="1" x14ac:dyDescent="0.4">
      <c r="A6894" s="1" t="s">
        <v>5534</v>
      </c>
      <c r="B6894" s="1" t="s">
        <v>5535</v>
      </c>
      <c r="C6894" s="1" t="s">
        <v>9</v>
      </c>
      <c r="D6894" s="1" t="s">
        <v>1999</v>
      </c>
      <c r="E6894" s="102">
        <v>196604</v>
      </c>
    </row>
    <row r="6895" spans="1:5" s="4" customFormat="1" ht="15" customHeight="1" x14ac:dyDescent="0.4">
      <c r="A6895" s="1" t="s">
        <v>5536</v>
      </c>
      <c r="B6895" s="1" t="s">
        <v>5537</v>
      </c>
      <c r="C6895" s="1" t="s">
        <v>7</v>
      </c>
      <c r="D6895" s="1" t="s">
        <v>23</v>
      </c>
      <c r="E6895" s="102">
        <v>3885206</v>
      </c>
    </row>
    <row r="6896" spans="1:5" s="4" customFormat="1" ht="15" customHeight="1" x14ac:dyDescent="0.4">
      <c r="A6896" s="1" t="s">
        <v>5538</v>
      </c>
      <c r="B6896" s="1" t="s">
        <v>5539</v>
      </c>
      <c r="C6896" s="1" t="s">
        <v>9</v>
      </c>
      <c r="D6896" s="1" t="s">
        <v>1999</v>
      </c>
      <c r="E6896" s="102">
        <v>0</v>
      </c>
    </row>
    <row r="6897" spans="1:5" s="4" customFormat="1" ht="15" customHeight="1" x14ac:dyDescent="0.4">
      <c r="A6897" s="1" t="s">
        <v>5540</v>
      </c>
      <c r="B6897" s="1" t="s">
        <v>5541</v>
      </c>
      <c r="C6897" s="1" t="s">
        <v>9</v>
      </c>
      <c r="D6897" s="1" t="s">
        <v>1999</v>
      </c>
      <c r="E6897" s="102">
        <v>0</v>
      </c>
    </row>
    <row r="6898" spans="1:5" s="4" customFormat="1" ht="15" customHeight="1" x14ac:dyDescent="0.4">
      <c r="A6898" s="1" t="s">
        <v>5542</v>
      </c>
      <c r="B6898" s="1" t="s">
        <v>3825</v>
      </c>
      <c r="C6898" s="1" t="s">
        <v>9</v>
      </c>
      <c r="D6898" s="1" t="s">
        <v>1999</v>
      </c>
      <c r="E6898" s="102">
        <v>0</v>
      </c>
    </row>
    <row r="6899" spans="1:5" s="4" customFormat="1" ht="15" customHeight="1" x14ac:dyDescent="0.4">
      <c r="A6899" s="1" t="s">
        <v>5543</v>
      </c>
      <c r="B6899" s="1" t="s">
        <v>5544</v>
      </c>
      <c r="C6899" s="1" t="s">
        <v>9</v>
      </c>
      <c r="D6899" s="1" t="s">
        <v>1709</v>
      </c>
      <c r="E6899" s="102">
        <v>147147</v>
      </c>
    </row>
    <row r="6900" spans="1:5" s="4" customFormat="1" ht="15" customHeight="1" x14ac:dyDescent="0.4">
      <c r="A6900" s="1" t="s">
        <v>5545</v>
      </c>
      <c r="B6900" s="1" t="s">
        <v>5546</v>
      </c>
      <c r="C6900" s="1" t="s">
        <v>9</v>
      </c>
      <c r="D6900" s="1" t="s">
        <v>1709</v>
      </c>
      <c r="E6900" s="102">
        <v>0</v>
      </c>
    </row>
    <row r="6901" spans="1:5" s="4" customFormat="1" ht="15" customHeight="1" x14ac:dyDescent="0.4">
      <c r="A6901" s="1" t="s">
        <v>5547</v>
      </c>
      <c r="B6901" s="1" t="s">
        <v>5548</v>
      </c>
      <c r="C6901" s="1" t="s">
        <v>7</v>
      </c>
      <c r="D6901" s="1" t="s">
        <v>26</v>
      </c>
      <c r="E6901" s="102">
        <v>2846</v>
      </c>
    </row>
    <row r="6902" spans="1:5" s="4" customFormat="1" ht="15" customHeight="1" x14ac:dyDescent="0.4">
      <c r="A6902" s="1" t="s">
        <v>5549</v>
      </c>
      <c r="B6902" s="1" t="s">
        <v>5550</v>
      </c>
      <c r="C6902" s="1" t="s">
        <v>7</v>
      </c>
      <c r="D6902" s="1" t="s">
        <v>3662</v>
      </c>
      <c r="E6902" s="102">
        <v>136432</v>
      </c>
    </row>
    <row r="6903" spans="1:5" s="4" customFormat="1" ht="15" customHeight="1" x14ac:dyDescent="0.4">
      <c r="A6903" s="1" t="s">
        <v>5551</v>
      </c>
      <c r="B6903" s="1" t="s">
        <v>9822</v>
      </c>
      <c r="C6903" s="1" t="s">
        <v>9</v>
      </c>
      <c r="D6903" s="1" t="s">
        <v>23</v>
      </c>
      <c r="E6903" s="102">
        <v>471</v>
      </c>
    </row>
    <row r="6904" spans="1:5" s="4" customFormat="1" ht="15" customHeight="1" x14ac:dyDescent="0.4">
      <c r="A6904" s="1" t="s">
        <v>5554</v>
      </c>
      <c r="B6904" s="1" t="s">
        <v>5555</v>
      </c>
      <c r="C6904" s="1" t="s">
        <v>9</v>
      </c>
      <c r="D6904" s="1" t="s">
        <v>1999</v>
      </c>
      <c r="E6904" s="102">
        <v>0</v>
      </c>
    </row>
    <row r="6905" spans="1:5" s="4" customFormat="1" ht="15" customHeight="1" x14ac:dyDescent="0.4">
      <c r="A6905" s="1" t="s">
        <v>5556</v>
      </c>
      <c r="B6905" s="1" t="s">
        <v>5557</v>
      </c>
      <c r="C6905" s="1" t="s">
        <v>9</v>
      </c>
      <c r="D6905" s="1" t="s">
        <v>3185</v>
      </c>
      <c r="E6905" s="102">
        <v>0</v>
      </c>
    </row>
    <row r="6906" spans="1:5" s="4" customFormat="1" ht="15" customHeight="1" x14ac:dyDescent="0.4">
      <c r="A6906" s="1" t="s">
        <v>5558</v>
      </c>
      <c r="B6906" s="1" t="s">
        <v>5559</v>
      </c>
      <c r="C6906" s="1" t="s">
        <v>9</v>
      </c>
      <c r="D6906" s="1" t="s">
        <v>13825</v>
      </c>
      <c r="E6906" s="102">
        <v>196605</v>
      </c>
    </row>
    <row r="6907" spans="1:5" s="4" customFormat="1" ht="15" customHeight="1" x14ac:dyDescent="0.4">
      <c r="A6907" s="1" t="s">
        <v>5560</v>
      </c>
      <c r="B6907" s="1" t="s">
        <v>5561</v>
      </c>
      <c r="C6907" s="1" t="s">
        <v>9</v>
      </c>
      <c r="D6907" s="1" t="s">
        <v>1709</v>
      </c>
      <c r="E6907" s="102">
        <v>0</v>
      </c>
    </row>
    <row r="6908" spans="1:5" s="4" customFormat="1" ht="15" customHeight="1" x14ac:dyDescent="0.4">
      <c r="A6908" s="1" t="s">
        <v>5562</v>
      </c>
      <c r="B6908" s="1" t="s">
        <v>5563</v>
      </c>
      <c r="C6908" s="1" t="s">
        <v>9</v>
      </c>
      <c r="D6908" s="1" t="s">
        <v>1995</v>
      </c>
      <c r="E6908" s="102">
        <v>0</v>
      </c>
    </row>
    <row r="6909" spans="1:5" s="4" customFormat="1" ht="15" customHeight="1" x14ac:dyDescent="0.4">
      <c r="A6909" s="1" t="s">
        <v>5564</v>
      </c>
      <c r="B6909" s="1" t="s">
        <v>19761</v>
      </c>
      <c r="C6909" s="1" t="s">
        <v>7</v>
      </c>
      <c r="D6909" s="1" t="s">
        <v>2065</v>
      </c>
      <c r="E6909" s="102">
        <v>10796</v>
      </c>
    </row>
    <row r="6910" spans="1:5" s="4" customFormat="1" ht="15" customHeight="1" x14ac:dyDescent="0.4">
      <c r="A6910" s="1" t="s">
        <v>5565</v>
      </c>
      <c r="B6910" s="1" t="s">
        <v>5566</v>
      </c>
      <c r="C6910" s="1" t="s">
        <v>7</v>
      </c>
      <c r="D6910" s="1" t="s">
        <v>5567</v>
      </c>
      <c r="E6910" s="102">
        <v>89453</v>
      </c>
    </row>
    <row r="6911" spans="1:5" s="4" customFormat="1" ht="15" customHeight="1" x14ac:dyDescent="0.4">
      <c r="A6911" s="1" t="s">
        <v>5568</v>
      </c>
      <c r="B6911" s="1" t="s">
        <v>5569</v>
      </c>
      <c r="C6911" s="1" t="s">
        <v>7</v>
      </c>
      <c r="D6911" s="1" t="s">
        <v>23</v>
      </c>
      <c r="E6911" s="102">
        <v>0</v>
      </c>
    </row>
    <row r="6912" spans="1:5" s="4" customFormat="1" ht="15" customHeight="1" x14ac:dyDescent="0.4">
      <c r="A6912" s="1" t="s">
        <v>5570</v>
      </c>
      <c r="B6912" s="1" t="s">
        <v>5571</v>
      </c>
      <c r="C6912" s="1" t="s">
        <v>7</v>
      </c>
      <c r="D6912" s="1" t="s">
        <v>1709</v>
      </c>
      <c r="E6912" s="102">
        <v>16066</v>
      </c>
    </row>
    <row r="6913" spans="1:5" s="4" customFormat="1" ht="15" customHeight="1" x14ac:dyDescent="0.4">
      <c r="A6913" s="1" t="s">
        <v>5572</v>
      </c>
      <c r="B6913" s="1" t="s">
        <v>19396</v>
      </c>
      <c r="C6913" s="1" t="s">
        <v>7</v>
      </c>
      <c r="D6913" s="1" t="s">
        <v>26</v>
      </c>
      <c r="E6913" s="102">
        <v>90531</v>
      </c>
    </row>
    <row r="6914" spans="1:5" s="4" customFormat="1" ht="15" customHeight="1" x14ac:dyDescent="0.4">
      <c r="A6914" s="1" t="s">
        <v>5575</v>
      </c>
      <c r="B6914" s="1" t="s">
        <v>5576</v>
      </c>
      <c r="C6914" s="1" t="s">
        <v>9</v>
      </c>
      <c r="D6914" s="1" t="s">
        <v>13825</v>
      </c>
      <c r="E6914" s="102">
        <v>213299</v>
      </c>
    </row>
    <row r="6915" spans="1:5" s="4" customFormat="1" ht="15" customHeight="1" x14ac:dyDescent="0.4">
      <c r="A6915" s="1" t="s">
        <v>5577</v>
      </c>
      <c r="B6915" s="1" t="s">
        <v>5578</v>
      </c>
      <c r="C6915" s="1" t="s">
        <v>9</v>
      </c>
      <c r="D6915" s="1" t="s">
        <v>13825</v>
      </c>
      <c r="E6915" s="102">
        <v>123393</v>
      </c>
    </row>
    <row r="6916" spans="1:5" s="4" customFormat="1" ht="15" customHeight="1" x14ac:dyDescent="0.4">
      <c r="A6916" s="1" t="s">
        <v>5579</v>
      </c>
      <c r="B6916" s="1" t="s">
        <v>5580</v>
      </c>
      <c r="C6916" s="1" t="s">
        <v>7</v>
      </c>
      <c r="D6916" s="1" t="s">
        <v>1999</v>
      </c>
      <c r="E6916" s="102">
        <v>361</v>
      </c>
    </row>
    <row r="6917" spans="1:5" s="4" customFormat="1" ht="15" customHeight="1" x14ac:dyDescent="0.4">
      <c r="A6917" s="1" t="s">
        <v>5581</v>
      </c>
      <c r="B6917" s="1" t="s">
        <v>5582</v>
      </c>
      <c r="C6917" s="1" t="s">
        <v>9</v>
      </c>
      <c r="D6917" s="1" t="s">
        <v>13825</v>
      </c>
      <c r="E6917" s="102">
        <v>0</v>
      </c>
    </row>
    <row r="6918" spans="1:5" s="4" customFormat="1" ht="15" customHeight="1" x14ac:dyDescent="0.4">
      <c r="A6918" s="1" t="s">
        <v>5583</v>
      </c>
      <c r="B6918" s="1" t="s">
        <v>5584</v>
      </c>
      <c r="C6918" s="1" t="s">
        <v>9</v>
      </c>
      <c r="D6918" s="1" t="s">
        <v>1999</v>
      </c>
      <c r="E6918" s="102">
        <v>1507</v>
      </c>
    </row>
    <row r="6919" spans="1:5" s="4" customFormat="1" ht="15" customHeight="1" x14ac:dyDescent="0.4">
      <c r="A6919" s="1" t="s">
        <v>5585</v>
      </c>
      <c r="B6919" s="1" t="s">
        <v>5586</v>
      </c>
      <c r="C6919" s="1" t="s">
        <v>9</v>
      </c>
      <c r="D6919" s="1" t="s">
        <v>1709</v>
      </c>
      <c r="E6919" s="102">
        <v>0</v>
      </c>
    </row>
    <row r="6920" spans="1:5" s="4" customFormat="1" ht="15" customHeight="1" x14ac:dyDescent="0.4">
      <c r="A6920" s="1" t="s">
        <v>5587</v>
      </c>
      <c r="B6920" s="1" t="s">
        <v>5588</v>
      </c>
      <c r="C6920" s="1" t="s">
        <v>9</v>
      </c>
      <c r="D6920" s="1" t="s">
        <v>13825</v>
      </c>
      <c r="E6920" s="102">
        <v>0</v>
      </c>
    </row>
    <row r="6921" spans="1:5" s="4" customFormat="1" ht="15" customHeight="1" x14ac:dyDescent="0.4">
      <c r="A6921" s="1" t="s">
        <v>5589</v>
      </c>
      <c r="B6921" s="1" t="s">
        <v>5590</v>
      </c>
      <c r="C6921" s="1" t="s">
        <v>11429</v>
      </c>
      <c r="D6921" s="1" t="s">
        <v>1709</v>
      </c>
      <c r="E6921" s="102">
        <v>92164</v>
      </c>
    </row>
    <row r="6922" spans="1:5" s="4" customFormat="1" ht="15" customHeight="1" x14ac:dyDescent="0.4">
      <c r="A6922" s="1" t="s">
        <v>5591</v>
      </c>
      <c r="B6922" s="1" t="s">
        <v>5592</v>
      </c>
      <c r="C6922" s="1" t="s">
        <v>11429</v>
      </c>
      <c r="D6922" s="1" t="s">
        <v>1709</v>
      </c>
      <c r="E6922" s="102">
        <v>252</v>
      </c>
    </row>
    <row r="6923" spans="1:5" s="4" customFormat="1" ht="15" customHeight="1" x14ac:dyDescent="0.4">
      <c r="A6923" s="1" t="s">
        <v>5593</v>
      </c>
      <c r="B6923" s="1" t="s">
        <v>5594</v>
      </c>
      <c r="C6923" s="1" t="s">
        <v>7</v>
      </c>
      <c r="D6923" s="1" t="s">
        <v>1995</v>
      </c>
      <c r="E6923" s="102">
        <v>0</v>
      </c>
    </row>
    <row r="6924" spans="1:5" s="4" customFormat="1" ht="15" customHeight="1" x14ac:dyDescent="0.4">
      <c r="A6924" s="1" t="s">
        <v>5597</v>
      </c>
      <c r="B6924" s="1" t="s">
        <v>5598</v>
      </c>
      <c r="C6924" s="1" t="s">
        <v>7</v>
      </c>
      <c r="D6924" s="1" t="s">
        <v>2018</v>
      </c>
      <c r="E6924" s="102">
        <v>2558246</v>
      </c>
    </row>
    <row r="6925" spans="1:5" s="4" customFormat="1" ht="15" customHeight="1" x14ac:dyDescent="0.4">
      <c r="A6925" s="1" t="s">
        <v>5599</v>
      </c>
      <c r="B6925" s="1" t="s">
        <v>5600</v>
      </c>
      <c r="C6925" s="1" t="s">
        <v>9</v>
      </c>
      <c r="D6925" s="1" t="s">
        <v>1709</v>
      </c>
      <c r="E6925" s="102">
        <v>0</v>
      </c>
    </row>
    <row r="6926" spans="1:5" s="4" customFormat="1" ht="15" customHeight="1" x14ac:dyDescent="0.4">
      <c r="A6926" s="1" t="s">
        <v>5601</v>
      </c>
      <c r="B6926" s="1" t="s">
        <v>5602</v>
      </c>
      <c r="C6926" s="1" t="s">
        <v>11429</v>
      </c>
      <c r="D6926" s="1" t="s">
        <v>1709</v>
      </c>
      <c r="E6926" s="102">
        <v>167579</v>
      </c>
    </row>
    <row r="6927" spans="1:5" s="4" customFormat="1" ht="15" customHeight="1" x14ac:dyDescent="0.4">
      <c r="A6927" s="1" t="s">
        <v>5603</v>
      </c>
      <c r="B6927" s="1" t="s">
        <v>5604</v>
      </c>
      <c r="C6927" s="1" t="s">
        <v>7</v>
      </c>
      <c r="D6927" s="1" t="s">
        <v>1995</v>
      </c>
      <c r="E6927" s="102">
        <v>0</v>
      </c>
    </row>
    <row r="6928" spans="1:5" s="4" customFormat="1" ht="15" customHeight="1" x14ac:dyDescent="0.4">
      <c r="A6928" s="1" t="s">
        <v>5605</v>
      </c>
      <c r="B6928" s="1" t="s">
        <v>5606</v>
      </c>
      <c r="C6928" s="1" t="s">
        <v>9</v>
      </c>
      <c r="D6928" s="1" t="s">
        <v>13825</v>
      </c>
      <c r="E6928" s="102">
        <v>55877</v>
      </c>
    </row>
    <row r="6929" spans="1:5" s="4" customFormat="1" ht="15" customHeight="1" x14ac:dyDescent="0.4">
      <c r="A6929" s="1" t="s">
        <v>5607</v>
      </c>
      <c r="B6929" s="1" t="s">
        <v>5608</v>
      </c>
      <c r="C6929" s="1" t="s">
        <v>9</v>
      </c>
      <c r="D6929" s="1" t="s">
        <v>13825</v>
      </c>
      <c r="E6929" s="102">
        <v>1676411</v>
      </c>
    </row>
    <row r="6930" spans="1:5" s="4" customFormat="1" ht="15" customHeight="1" x14ac:dyDescent="0.4">
      <c r="A6930" s="1" t="s">
        <v>5609</v>
      </c>
      <c r="B6930" s="1" t="s">
        <v>5610</v>
      </c>
      <c r="C6930" s="1" t="s">
        <v>9</v>
      </c>
      <c r="D6930" s="1" t="s">
        <v>2124</v>
      </c>
      <c r="E6930" s="102">
        <v>108643</v>
      </c>
    </row>
    <row r="6931" spans="1:5" s="4" customFormat="1" ht="15" customHeight="1" x14ac:dyDescent="0.4">
      <c r="A6931" s="1" t="s">
        <v>5611</v>
      </c>
      <c r="B6931" s="1" t="s">
        <v>5612</v>
      </c>
      <c r="C6931" s="1" t="s">
        <v>9</v>
      </c>
      <c r="D6931" s="1" t="s">
        <v>2117</v>
      </c>
      <c r="E6931" s="102">
        <v>7504</v>
      </c>
    </row>
    <row r="6932" spans="1:5" s="4" customFormat="1" ht="15" customHeight="1" x14ac:dyDescent="0.4">
      <c r="A6932" s="1" t="s">
        <v>5613</v>
      </c>
      <c r="B6932" s="1" t="s">
        <v>5614</v>
      </c>
      <c r="C6932" s="1" t="s">
        <v>9</v>
      </c>
      <c r="D6932" s="1" t="s">
        <v>1992</v>
      </c>
      <c r="E6932" s="102">
        <v>469022</v>
      </c>
    </row>
    <row r="6933" spans="1:5" s="4" customFormat="1" ht="15" customHeight="1" x14ac:dyDescent="0.4">
      <c r="A6933" s="1" t="s">
        <v>5615</v>
      </c>
      <c r="B6933" s="1" t="s">
        <v>5616</v>
      </c>
      <c r="C6933" s="1" t="s">
        <v>9</v>
      </c>
      <c r="D6933" s="1" t="s">
        <v>5026</v>
      </c>
      <c r="E6933" s="102">
        <v>114710</v>
      </c>
    </row>
    <row r="6934" spans="1:5" s="4" customFormat="1" ht="15" customHeight="1" x14ac:dyDescent="0.4">
      <c r="A6934" s="1" t="s">
        <v>5619</v>
      </c>
      <c r="B6934" s="1" t="s">
        <v>5620</v>
      </c>
      <c r="C6934" s="1" t="s">
        <v>11429</v>
      </c>
      <c r="D6934" s="1" t="s">
        <v>5195</v>
      </c>
      <c r="E6934" s="102">
        <v>0</v>
      </c>
    </row>
    <row r="6935" spans="1:5" s="4" customFormat="1" ht="15" customHeight="1" x14ac:dyDescent="0.4">
      <c r="A6935" s="1" t="s">
        <v>5621</v>
      </c>
      <c r="B6935" s="1" t="s">
        <v>5622</v>
      </c>
      <c r="C6935" s="1" t="s">
        <v>7</v>
      </c>
      <c r="D6935" s="1" t="s">
        <v>1992</v>
      </c>
      <c r="E6935" s="102">
        <v>0</v>
      </c>
    </row>
    <row r="6936" spans="1:5" s="4" customFormat="1" ht="15" customHeight="1" x14ac:dyDescent="0.4">
      <c r="A6936" s="1" t="s">
        <v>5623</v>
      </c>
      <c r="B6936" s="1" t="s">
        <v>7927</v>
      </c>
      <c r="C6936" s="1" t="s">
        <v>9</v>
      </c>
      <c r="D6936" s="1" t="s">
        <v>1709</v>
      </c>
      <c r="E6936" s="102">
        <v>3310</v>
      </c>
    </row>
    <row r="6937" spans="1:5" s="4" customFormat="1" ht="15" customHeight="1" x14ac:dyDescent="0.4">
      <c r="A6937" s="1" t="s">
        <v>5624</v>
      </c>
      <c r="B6937" s="1" t="s">
        <v>5625</v>
      </c>
      <c r="C6937" s="1" t="s">
        <v>9</v>
      </c>
      <c r="D6937" s="1" t="s">
        <v>1709</v>
      </c>
      <c r="E6937" s="102">
        <v>448043</v>
      </c>
    </row>
    <row r="6938" spans="1:5" s="4" customFormat="1" ht="15" customHeight="1" x14ac:dyDescent="0.4">
      <c r="A6938" s="1" t="s">
        <v>5626</v>
      </c>
      <c r="B6938" s="1" t="s">
        <v>5627</v>
      </c>
      <c r="C6938" s="1" t="s">
        <v>11429</v>
      </c>
      <c r="D6938" s="1" t="s">
        <v>19</v>
      </c>
      <c r="E6938" s="102">
        <v>56465</v>
      </c>
    </row>
    <row r="6939" spans="1:5" s="4" customFormat="1" ht="15" customHeight="1" x14ac:dyDescent="0.4">
      <c r="A6939" s="1" t="s">
        <v>5628</v>
      </c>
      <c r="B6939" s="1" t="s">
        <v>5629</v>
      </c>
      <c r="C6939" s="1" t="s">
        <v>9</v>
      </c>
      <c r="D6939" s="1" t="s">
        <v>1709</v>
      </c>
      <c r="E6939" s="102">
        <v>23644</v>
      </c>
    </row>
    <row r="6940" spans="1:5" s="4" customFormat="1" ht="15" customHeight="1" x14ac:dyDescent="0.4">
      <c r="A6940" s="1" t="s">
        <v>5630</v>
      </c>
      <c r="B6940" s="1" t="s">
        <v>5631</v>
      </c>
      <c r="C6940" s="1" t="s">
        <v>9</v>
      </c>
      <c r="D6940" s="1" t="s">
        <v>1999</v>
      </c>
      <c r="E6940" s="102">
        <v>68577</v>
      </c>
    </row>
    <row r="6941" spans="1:5" s="4" customFormat="1" ht="15" customHeight="1" x14ac:dyDescent="0.4">
      <c r="A6941" s="1" t="s">
        <v>5632</v>
      </c>
      <c r="B6941" s="1" t="s">
        <v>5633</v>
      </c>
      <c r="C6941" s="1" t="s">
        <v>11429</v>
      </c>
      <c r="D6941" s="1" t="s">
        <v>13825</v>
      </c>
      <c r="E6941" s="102">
        <v>0</v>
      </c>
    </row>
    <row r="6942" spans="1:5" s="4" customFormat="1" ht="15" customHeight="1" x14ac:dyDescent="0.4">
      <c r="A6942" s="1" t="s">
        <v>5634</v>
      </c>
      <c r="B6942" s="1" t="s">
        <v>5635</v>
      </c>
      <c r="C6942" s="1" t="s">
        <v>11429</v>
      </c>
      <c r="D6942" s="1" t="s">
        <v>13825</v>
      </c>
      <c r="E6942" s="102">
        <v>0</v>
      </c>
    </row>
    <row r="6943" spans="1:5" s="4" customFormat="1" ht="15" customHeight="1" x14ac:dyDescent="0.4">
      <c r="A6943" s="1" t="s">
        <v>5636</v>
      </c>
      <c r="B6943" s="1" t="s">
        <v>5637</v>
      </c>
      <c r="C6943" s="1" t="s">
        <v>7</v>
      </c>
      <c r="D6943" s="1" t="s">
        <v>9006</v>
      </c>
      <c r="E6943" s="102">
        <v>101925</v>
      </c>
    </row>
    <row r="6944" spans="1:5" s="4" customFormat="1" ht="15" customHeight="1" x14ac:dyDescent="0.4">
      <c r="A6944" s="1" t="s">
        <v>5640</v>
      </c>
      <c r="B6944" s="1" t="s">
        <v>5641</v>
      </c>
      <c r="C6944" s="1" t="s">
        <v>7</v>
      </c>
      <c r="D6944" s="1" t="s">
        <v>1992</v>
      </c>
      <c r="E6944" s="102">
        <v>285104</v>
      </c>
    </row>
    <row r="6945" spans="1:5" s="4" customFormat="1" ht="15" customHeight="1" x14ac:dyDescent="0.4">
      <c r="A6945" s="1" t="s">
        <v>5642</v>
      </c>
      <c r="B6945" s="1" t="s">
        <v>5643</v>
      </c>
      <c r="C6945" s="1" t="s">
        <v>7</v>
      </c>
      <c r="D6945" s="1" t="s">
        <v>1999</v>
      </c>
      <c r="E6945" s="102">
        <v>28788</v>
      </c>
    </row>
    <row r="6946" spans="1:5" s="4" customFormat="1" ht="15" customHeight="1" x14ac:dyDescent="0.4">
      <c r="A6946" s="1" t="s">
        <v>5644</v>
      </c>
      <c r="B6946" s="1" t="s">
        <v>5645</v>
      </c>
      <c r="C6946" s="1" t="s">
        <v>9</v>
      </c>
      <c r="D6946" s="1" t="s">
        <v>1999</v>
      </c>
      <c r="E6946" s="102">
        <v>55432</v>
      </c>
    </row>
    <row r="6947" spans="1:5" s="4" customFormat="1" ht="15" customHeight="1" x14ac:dyDescent="0.4">
      <c r="A6947" s="1" t="s">
        <v>5646</v>
      </c>
      <c r="B6947" s="1" t="s">
        <v>5647</v>
      </c>
      <c r="C6947" s="1" t="s">
        <v>9</v>
      </c>
      <c r="D6947" s="1" t="s">
        <v>5195</v>
      </c>
      <c r="E6947" s="102">
        <v>0</v>
      </c>
    </row>
    <row r="6948" spans="1:5" s="4" customFormat="1" ht="15" customHeight="1" x14ac:dyDescent="0.4">
      <c r="A6948" s="1" t="s">
        <v>5648</v>
      </c>
      <c r="B6948" s="1" t="s">
        <v>5649</v>
      </c>
      <c r="C6948" s="1" t="s">
        <v>9</v>
      </c>
      <c r="D6948" s="1" t="s">
        <v>2109</v>
      </c>
      <c r="E6948" s="102">
        <v>91651</v>
      </c>
    </row>
    <row r="6949" spans="1:5" s="4" customFormat="1" ht="15" customHeight="1" x14ac:dyDescent="0.4">
      <c r="A6949" s="1" t="s">
        <v>5650</v>
      </c>
      <c r="B6949" s="1" t="s">
        <v>5651</v>
      </c>
      <c r="C6949" s="1" t="s">
        <v>9</v>
      </c>
      <c r="D6949" s="1" t="s">
        <v>1709</v>
      </c>
      <c r="E6949" s="102">
        <v>0</v>
      </c>
    </row>
    <row r="6950" spans="1:5" s="4" customFormat="1" ht="15" customHeight="1" x14ac:dyDescent="0.4">
      <c r="A6950" s="1" t="s">
        <v>5652</v>
      </c>
      <c r="B6950" s="1" t="s">
        <v>5653</v>
      </c>
      <c r="C6950" s="1" t="s">
        <v>9</v>
      </c>
      <c r="D6950" s="1" t="s">
        <v>1709</v>
      </c>
      <c r="E6950" s="102">
        <v>0</v>
      </c>
    </row>
    <row r="6951" spans="1:5" s="4" customFormat="1" ht="15" customHeight="1" x14ac:dyDescent="0.4">
      <c r="A6951" s="1" t="s">
        <v>5654</v>
      </c>
      <c r="B6951" s="1" t="s">
        <v>12467</v>
      </c>
      <c r="C6951" s="1" t="s">
        <v>7</v>
      </c>
      <c r="D6951" s="1" t="s">
        <v>19</v>
      </c>
      <c r="E6951" s="102">
        <v>101006</v>
      </c>
    </row>
    <row r="6952" spans="1:5" s="4" customFormat="1" ht="15" customHeight="1" x14ac:dyDescent="0.4">
      <c r="A6952" s="1" t="s">
        <v>5655</v>
      </c>
      <c r="B6952" s="1" t="s">
        <v>5656</v>
      </c>
      <c r="C6952" s="1" t="s">
        <v>9</v>
      </c>
      <c r="D6952" s="1" t="s">
        <v>13825</v>
      </c>
      <c r="E6952" s="102">
        <v>143105</v>
      </c>
    </row>
    <row r="6953" spans="1:5" s="4" customFormat="1" ht="15" customHeight="1" x14ac:dyDescent="0.4">
      <c r="A6953" s="1" t="s">
        <v>5657</v>
      </c>
      <c r="B6953" s="1" t="s">
        <v>5658</v>
      </c>
      <c r="C6953" s="1" t="s">
        <v>11429</v>
      </c>
      <c r="D6953" s="1" t="s">
        <v>1999</v>
      </c>
      <c r="E6953" s="102">
        <v>0</v>
      </c>
    </row>
    <row r="6954" spans="1:5" s="4" customFormat="1" ht="15" customHeight="1" x14ac:dyDescent="0.4">
      <c r="A6954" s="1" t="s">
        <v>5661</v>
      </c>
      <c r="B6954" s="1" t="s">
        <v>5662</v>
      </c>
      <c r="C6954" s="1" t="s">
        <v>11429</v>
      </c>
      <c r="D6954" s="1" t="s">
        <v>1999</v>
      </c>
      <c r="E6954" s="102">
        <v>0</v>
      </c>
    </row>
    <row r="6955" spans="1:5" s="4" customFormat="1" ht="15" customHeight="1" x14ac:dyDescent="0.4">
      <c r="A6955" s="1" t="s">
        <v>5663</v>
      </c>
      <c r="B6955" s="1" t="s">
        <v>5664</v>
      </c>
      <c r="C6955" s="1" t="s">
        <v>11429</v>
      </c>
      <c r="D6955" s="1" t="s">
        <v>1999</v>
      </c>
      <c r="E6955" s="102">
        <v>0</v>
      </c>
    </row>
    <row r="6956" spans="1:5" s="4" customFormat="1" ht="15" customHeight="1" x14ac:dyDescent="0.4">
      <c r="A6956" s="1" t="s">
        <v>5665</v>
      </c>
      <c r="B6956" s="1" t="s">
        <v>5666</v>
      </c>
      <c r="C6956" s="1" t="s">
        <v>9</v>
      </c>
      <c r="D6956" s="1" t="s">
        <v>13825</v>
      </c>
      <c r="E6956" s="102">
        <v>36291</v>
      </c>
    </row>
    <row r="6957" spans="1:5" s="4" customFormat="1" ht="15" customHeight="1" x14ac:dyDescent="0.4">
      <c r="A6957" s="1" t="s">
        <v>5667</v>
      </c>
      <c r="B6957" s="1" t="s">
        <v>5668</v>
      </c>
      <c r="C6957" s="1" t="s">
        <v>11429</v>
      </c>
      <c r="D6957" s="1" t="s">
        <v>19</v>
      </c>
      <c r="E6957" s="102">
        <v>0</v>
      </c>
    </row>
    <row r="6958" spans="1:5" s="4" customFormat="1" ht="15" customHeight="1" x14ac:dyDescent="0.4">
      <c r="A6958" s="1" t="s">
        <v>5669</v>
      </c>
      <c r="B6958" s="1" t="s">
        <v>5670</v>
      </c>
      <c r="C6958" s="1" t="s">
        <v>11429</v>
      </c>
      <c r="D6958" s="1" t="s">
        <v>19</v>
      </c>
      <c r="E6958" s="102">
        <v>0</v>
      </c>
    </row>
    <row r="6959" spans="1:5" s="4" customFormat="1" ht="15" customHeight="1" x14ac:dyDescent="0.4">
      <c r="A6959" s="1" t="s">
        <v>5671</v>
      </c>
      <c r="B6959" s="1" t="s">
        <v>5672</v>
      </c>
      <c r="C6959" s="1" t="s">
        <v>11429</v>
      </c>
      <c r="D6959" s="1" t="s">
        <v>19</v>
      </c>
      <c r="E6959" s="102">
        <v>0</v>
      </c>
    </row>
    <row r="6960" spans="1:5" s="4" customFormat="1" ht="15" customHeight="1" x14ac:dyDescent="0.4">
      <c r="A6960" s="1" t="s">
        <v>5673</v>
      </c>
      <c r="B6960" s="1" t="s">
        <v>5674</v>
      </c>
      <c r="C6960" s="1" t="s">
        <v>11429</v>
      </c>
      <c r="D6960" s="1" t="s">
        <v>19</v>
      </c>
      <c r="E6960" s="102">
        <v>0</v>
      </c>
    </row>
    <row r="6961" spans="1:5" s="4" customFormat="1" ht="15" customHeight="1" x14ac:dyDescent="0.4">
      <c r="A6961" s="1" t="s">
        <v>5675</v>
      </c>
      <c r="B6961" s="1" t="s">
        <v>5676</v>
      </c>
      <c r="C6961" s="1" t="s">
        <v>7</v>
      </c>
      <c r="D6961" s="1" t="s">
        <v>19</v>
      </c>
      <c r="E6961" s="102">
        <v>0</v>
      </c>
    </row>
    <row r="6962" spans="1:5" s="4" customFormat="1" ht="15" customHeight="1" x14ac:dyDescent="0.4">
      <c r="A6962" s="1" t="s">
        <v>5677</v>
      </c>
      <c r="B6962" s="1" t="s">
        <v>5678</v>
      </c>
      <c r="C6962" s="1" t="s">
        <v>7</v>
      </c>
      <c r="D6962" s="1" t="s">
        <v>2109</v>
      </c>
      <c r="E6962" s="102">
        <v>785</v>
      </c>
    </row>
    <row r="6963" spans="1:5" s="4" customFormat="1" ht="15" customHeight="1" x14ac:dyDescent="0.4">
      <c r="A6963" s="1" t="s">
        <v>5679</v>
      </c>
      <c r="B6963" s="1" t="s">
        <v>5680</v>
      </c>
      <c r="C6963" s="1" t="s">
        <v>11429</v>
      </c>
      <c r="D6963" s="1" t="s">
        <v>19</v>
      </c>
      <c r="E6963" s="102">
        <v>0</v>
      </c>
    </row>
    <row r="6964" spans="1:5" s="4" customFormat="1" ht="15" customHeight="1" x14ac:dyDescent="0.4">
      <c r="A6964" s="1" t="s">
        <v>5683</v>
      </c>
      <c r="B6964" s="1" t="s">
        <v>5684</v>
      </c>
      <c r="C6964" s="1" t="s">
        <v>9</v>
      </c>
      <c r="D6964" s="1" t="s">
        <v>13825</v>
      </c>
      <c r="E6964" s="102">
        <v>465377</v>
      </c>
    </row>
    <row r="6965" spans="1:5" s="4" customFormat="1" ht="15" customHeight="1" x14ac:dyDescent="0.4">
      <c r="A6965" s="1" t="s">
        <v>5685</v>
      </c>
      <c r="B6965" s="1" t="s">
        <v>5686</v>
      </c>
      <c r="C6965" s="1" t="s">
        <v>7</v>
      </c>
      <c r="D6965" s="1" t="s">
        <v>2065</v>
      </c>
      <c r="E6965" s="102">
        <v>0</v>
      </c>
    </row>
    <row r="6966" spans="1:5" s="4" customFormat="1" ht="15" customHeight="1" x14ac:dyDescent="0.4">
      <c r="A6966" s="1" t="s">
        <v>5687</v>
      </c>
      <c r="B6966" s="1" t="s">
        <v>5688</v>
      </c>
      <c r="C6966" s="1" t="s">
        <v>7</v>
      </c>
      <c r="D6966" s="1" t="s">
        <v>26</v>
      </c>
      <c r="E6966" s="102">
        <v>2968975</v>
      </c>
    </row>
    <row r="6967" spans="1:5" s="4" customFormat="1" ht="15" customHeight="1" x14ac:dyDescent="0.4">
      <c r="A6967" s="1" t="s">
        <v>5689</v>
      </c>
      <c r="B6967" s="1" t="s">
        <v>5690</v>
      </c>
      <c r="C6967" s="1" t="s">
        <v>11429</v>
      </c>
      <c r="D6967" s="1" t="s">
        <v>19</v>
      </c>
      <c r="E6967" s="102">
        <v>0</v>
      </c>
    </row>
    <row r="6968" spans="1:5" s="4" customFormat="1" ht="15" customHeight="1" x14ac:dyDescent="0.4">
      <c r="A6968" s="1" t="s">
        <v>5691</v>
      </c>
      <c r="B6968" s="1" t="s">
        <v>5692</v>
      </c>
      <c r="C6968" s="1" t="s">
        <v>7</v>
      </c>
      <c r="D6968" s="1" t="s">
        <v>2367</v>
      </c>
      <c r="E6968" s="102">
        <v>0</v>
      </c>
    </row>
    <row r="6969" spans="1:5" s="4" customFormat="1" ht="15" customHeight="1" x14ac:dyDescent="0.4">
      <c r="A6969" s="1" t="s">
        <v>5693</v>
      </c>
      <c r="B6969" s="1" t="s">
        <v>5694</v>
      </c>
      <c r="C6969" s="1" t="s">
        <v>9</v>
      </c>
      <c r="D6969" s="1" t="s">
        <v>13825</v>
      </c>
      <c r="E6969" s="102">
        <v>32721</v>
      </c>
    </row>
    <row r="6970" spans="1:5" s="4" customFormat="1" ht="15" customHeight="1" x14ac:dyDescent="0.4">
      <c r="A6970" s="1" t="s">
        <v>5695</v>
      </c>
      <c r="B6970" s="1" t="s">
        <v>5696</v>
      </c>
      <c r="C6970" s="1" t="s">
        <v>9</v>
      </c>
      <c r="D6970" s="1" t="s">
        <v>19</v>
      </c>
      <c r="E6970" s="102">
        <v>99363</v>
      </c>
    </row>
    <row r="6971" spans="1:5" s="4" customFormat="1" ht="15" customHeight="1" x14ac:dyDescent="0.4">
      <c r="A6971" s="1" t="s">
        <v>5697</v>
      </c>
      <c r="B6971" s="1" t="s">
        <v>5698</v>
      </c>
      <c r="C6971" s="1" t="s">
        <v>9</v>
      </c>
      <c r="D6971" s="1" t="s">
        <v>1709</v>
      </c>
      <c r="E6971" s="102">
        <v>0</v>
      </c>
    </row>
    <row r="6972" spans="1:5" s="4" customFormat="1" ht="15" customHeight="1" x14ac:dyDescent="0.4">
      <c r="A6972" s="1" t="s">
        <v>5699</v>
      </c>
      <c r="B6972" s="1" t="s">
        <v>5700</v>
      </c>
      <c r="C6972" s="1" t="s">
        <v>9</v>
      </c>
      <c r="D6972" s="1" t="s">
        <v>1709</v>
      </c>
      <c r="E6972" s="102">
        <v>0</v>
      </c>
    </row>
    <row r="6973" spans="1:5" s="4" customFormat="1" ht="15" customHeight="1" x14ac:dyDescent="0.4">
      <c r="A6973" s="1" t="s">
        <v>5701</v>
      </c>
      <c r="B6973" s="1" t="s">
        <v>19397</v>
      </c>
      <c r="C6973" s="1" t="s">
        <v>7</v>
      </c>
      <c r="D6973" s="1" t="s">
        <v>2109</v>
      </c>
      <c r="E6973" s="102">
        <v>310857</v>
      </c>
    </row>
    <row r="6974" spans="1:5" s="4" customFormat="1" ht="15" customHeight="1" x14ac:dyDescent="0.4">
      <c r="A6974" s="1" t="s">
        <v>5704</v>
      </c>
      <c r="B6974" s="1" t="s">
        <v>19398</v>
      </c>
      <c r="C6974" s="1" t="s">
        <v>7</v>
      </c>
      <c r="D6974" s="1" t="s">
        <v>2109</v>
      </c>
      <c r="E6974" s="102">
        <v>184465</v>
      </c>
    </row>
    <row r="6975" spans="1:5" s="4" customFormat="1" ht="15" customHeight="1" x14ac:dyDescent="0.4">
      <c r="A6975" s="1" t="s">
        <v>5705</v>
      </c>
      <c r="B6975" s="1" t="s">
        <v>19399</v>
      </c>
      <c r="C6975" s="1" t="s">
        <v>7</v>
      </c>
      <c r="D6975" s="1" t="s">
        <v>2109</v>
      </c>
      <c r="E6975" s="102">
        <v>361432</v>
      </c>
    </row>
    <row r="6976" spans="1:5" s="4" customFormat="1" ht="15" customHeight="1" x14ac:dyDescent="0.4">
      <c r="A6976" s="1" t="s">
        <v>5706</v>
      </c>
      <c r="B6976" s="1" t="s">
        <v>5707</v>
      </c>
      <c r="C6976" s="1" t="s">
        <v>7</v>
      </c>
      <c r="D6976" s="1" t="s">
        <v>2109</v>
      </c>
      <c r="E6976" s="102">
        <v>129192</v>
      </c>
    </row>
    <row r="6977" spans="1:5" s="4" customFormat="1" ht="15" customHeight="1" x14ac:dyDescent="0.4">
      <c r="A6977" s="1" t="s">
        <v>5708</v>
      </c>
      <c r="B6977" s="1" t="s">
        <v>5709</v>
      </c>
      <c r="C6977" s="1" t="s">
        <v>11</v>
      </c>
      <c r="D6977" s="1" t="s">
        <v>2062</v>
      </c>
      <c r="E6977" s="102">
        <v>33235</v>
      </c>
    </row>
    <row r="6978" spans="1:5" s="4" customFormat="1" ht="15" customHeight="1" x14ac:dyDescent="0.4">
      <c r="A6978" s="1" t="s">
        <v>5710</v>
      </c>
      <c r="B6978" s="1" t="s">
        <v>5711</v>
      </c>
      <c r="C6978" s="1" t="s">
        <v>9</v>
      </c>
      <c r="D6978" s="1" t="s">
        <v>13825</v>
      </c>
      <c r="E6978" s="102">
        <v>0</v>
      </c>
    </row>
    <row r="6979" spans="1:5" s="4" customFormat="1" ht="15" customHeight="1" x14ac:dyDescent="0.4">
      <c r="A6979" s="1" t="s">
        <v>5712</v>
      </c>
      <c r="B6979" s="1" t="s">
        <v>19400</v>
      </c>
      <c r="C6979" s="1" t="s">
        <v>7</v>
      </c>
      <c r="D6979" s="1" t="s">
        <v>2109</v>
      </c>
      <c r="E6979" s="102">
        <v>257248</v>
      </c>
    </row>
    <row r="6980" spans="1:5" s="4" customFormat="1" ht="15" customHeight="1" x14ac:dyDescent="0.4">
      <c r="A6980" s="1" t="s">
        <v>5713</v>
      </c>
      <c r="B6980" s="1" t="s">
        <v>5714</v>
      </c>
      <c r="C6980" s="1" t="s">
        <v>7</v>
      </c>
      <c r="D6980" s="1" t="s">
        <v>2109</v>
      </c>
      <c r="E6980" s="102">
        <v>92580</v>
      </c>
    </row>
    <row r="6981" spans="1:5" s="4" customFormat="1" ht="15" customHeight="1" x14ac:dyDescent="0.4">
      <c r="A6981" s="1" t="s">
        <v>5715</v>
      </c>
      <c r="B6981" s="1" t="s">
        <v>19401</v>
      </c>
      <c r="C6981" s="1" t="s">
        <v>7</v>
      </c>
      <c r="D6981" s="1" t="s">
        <v>1992</v>
      </c>
      <c r="E6981" s="102">
        <v>0</v>
      </c>
    </row>
    <row r="6982" spans="1:5" s="4" customFormat="1" ht="15" customHeight="1" x14ac:dyDescent="0.4">
      <c r="A6982" s="1" t="s">
        <v>5716</v>
      </c>
      <c r="B6982" s="1" t="s">
        <v>5717</v>
      </c>
      <c r="C6982" s="1" t="s">
        <v>7</v>
      </c>
      <c r="D6982" s="1" t="s">
        <v>2046</v>
      </c>
      <c r="E6982" s="102">
        <v>0</v>
      </c>
    </row>
    <row r="6983" spans="1:5" s="4" customFormat="1" ht="15" customHeight="1" x14ac:dyDescent="0.4">
      <c r="A6983" s="1" t="s">
        <v>5718</v>
      </c>
      <c r="B6983" s="1" t="s">
        <v>19762</v>
      </c>
      <c r="C6983" s="1" t="s">
        <v>7</v>
      </c>
      <c r="D6983" s="1" t="s">
        <v>2109</v>
      </c>
      <c r="E6983" s="102">
        <v>144026</v>
      </c>
    </row>
    <row r="6984" spans="1:5" s="4" customFormat="1" ht="15" customHeight="1" x14ac:dyDescent="0.4">
      <c r="A6984" s="1" t="s">
        <v>5723</v>
      </c>
      <c r="B6984" s="1" t="s">
        <v>5724</v>
      </c>
      <c r="C6984" s="1" t="s">
        <v>7</v>
      </c>
      <c r="D6984" s="1" t="s">
        <v>2109</v>
      </c>
      <c r="E6984" s="102">
        <v>199107</v>
      </c>
    </row>
    <row r="6985" spans="1:5" s="4" customFormat="1" ht="15" customHeight="1" x14ac:dyDescent="0.4">
      <c r="A6985" s="1" t="s">
        <v>5725</v>
      </c>
      <c r="B6985" s="1" t="s">
        <v>5726</v>
      </c>
      <c r="C6985" s="1" t="s">
        <v>9</v>
      </c>
      <c r="D6985" s="1" t="s">
        <v>1709</v>
      </c>
      <c r="E6985" s="102">
        <v>0</v>
      </c>
    </row>
    <row r="6986" spans="1:5" s="4" customFormat="1" ht="15" customHeight="1" x14ac:dyDescent="0.4">
      <c r="A6986" s="1" t="s">
        <v>5727</v>
      </c>
      <c r="B6986" s="1" t="s">
        <v>5728</v>
      </c>
      <c r="C6986" s="1" t="s">
        <v>9</v>
      </c>
      <c r="D6986" s="1" t="s">
        <v>13825</v>
      </c>
      <c r="E6986" s="102">
        <v>32052</v>
      </c>
    </row>
    <row r="6987" spans="1:5" s="4" customFormat="1" ht="15" customHeight="1" x14ac:dyDescent="0.4">
      <c r="A6987" s="1" t="s">
        <v>5729</v>
      </c>
      <c r="B6987" s="1" t="s">
        <v>19402</v>
      </c>
      <c r="C6987" s="1" t="s">
        <v>7</v>
      </c>
      <c r="D6987" s="1" t="s">
        <v>5730</v>
      </c>
      <c r="E6987" s="102">
        <v>6553</v>
      </c>
    </row>
    <row r="6988" spans="1:5" s="4" customFormat="1" ht="15" customHeight="1" x14ac:dyDescent="0.4">
      <c r="A6988" s="1" t="s">
        <v>5731</v>
      </c>
      <c r="B6988" s="1" t="s">
        <v>5732</v>
      </c>
      <c r="C6988" s="1" t="s">
        <v>9</v>
      </c>
      <c r="D6988" s="1" t="s">
        <v>1709</v>
      </c>
      <c r="E6988" s="102">
        <v>185392</v>
      </c>
    </row>
    <row r="6989" spans="1:5" s="4" customFormat="1" ht="15" customHeight="1" x14ac:dyDescent="0.4">
      <c r="A6989" s="1" t="s">
        <v>5733</v>
      </c>
      <c r="B6989" s="1" t="s">
        <v>5734</v>
      </c>
      <c r="C6989" s="1" t="s">
        <v>11429</v>
      </c>
      <c r="D6989" s="1" t="s">
        <v>2109</v>
      </c>
      <c r="E6989" s="102">
        <v>0</v>
      </c>
    </row>
    <row r="6990" spans="1:5" s="4" customFormat="1" ht="15" customHeight="1" x14ac:dyDescent="0.4">
      <c r="A6990" s="1" t="s">
        <v>5735</v>
      </c>
      <c r="B6990" s="1" t="s">
        <v>5736</v>
      </c>
      <c r="C6990" s="1" t="s">
        <v>9</v>
      </c>
      <c r="D6990" s="1" t="s">
        <v>1999</v>
      </c>
      <c r="E6990" s="102">
        <v>166846</v>
      </c>
    </row>
    <row r="6991" spans="1:5" s="4" customFormat="1" ht="15" customHeight="1" x14ac:dyDescent="0.4">
      <c r="A6991" s="1" t="s">
        <v>5737</v>
      </c>
      <c r="B6991" s="1" t="s">
        <v>5738</v>
      </c>
      <c r="C6991" s="1" t="s">
        <v>11429</v>
      </c>
      <c r="D6991" s="1" t="s">
        <v>19</v>
      </c>
      <c r="E6991" s="102">
        <v>8566</v>
      </c>
    </row>
    <row r="6992" spans="1:5" s="4" customFormat="1" ht="15" customHeight="1" x14ac:dyDescent="0.4">
      <c r="A6992" s="1" t="s">
        <v>5739</v>
      </c>
      <c r="B6992" s="1" t="s">
        <v>5740</v>
      </c>
      <c r="C6992" s="1" t="s">
        <v>7</v>
      </c>
      <c r="D6992" s="1" t="s">
        <v>2117</v>
      </c>
      <c r="E6992" s="102">
        <v>1085949</v>
      </c>
    </row>
    <row r="6993" spans="1:5" s="4" customFormat="1" ht="15" customHeight="1" x14ac:dyDescent="0.4">
      <c r="A6993" s="1" t="s">
        <v>5741</v>
      </c>
      <c r="B6993" s="1" t="s">
        <v>19403</v>
      </c>
      <c r="C6993" s="1" t="s">
        <v>9</v>
      </c>
      <c r="D6993" s="1" t="s">
        <v>13825</v>
      </c>
      <c r="E6993" s="102">
        <v>72217</v>
      </c>
    </row>
    <row r="6994" spans="1:5" s="4" customFormat="1" ht="15" customHeight="1" x14ac:dyDescent="0.4">
      <c r="A6994" s="1" t="s">
        <v>5744</v>
      </c>
      <c r="B6994" s="1" t="s">
        <v>5745</v>
      </c>
      <c r="C6994" s="1" t="s">
        <v>9</v>
      </c>
      <c r="D6994" s="1" t="s">
        <v>1709</v>
      </c>
      <c r="E6994" s="102">
        <v>0</v>
      </c>
    </row>
    <row r="6995" spans="1:5" s="4" customFormat="1" ht="15" customHeight="1" x14ac:dyDescent="0.4">
      <c r="A6995" s="1" t="s">
        <v>5746</v>
      </c>
      <c r="B6995" s="1" t="s">
        <v>5747</v>
      </c>
      <c r="C6995" s="1" t="s">
        <v>9</v>
      </c>
      <c r="D6995" s="1" t="s">
        <v>1709</v>
      </c>
      <c r="E6995" s="102">
        <v>0</v>
      </c>
    </row>
    <row r="6996" spans="1:5" s="4" customFormat="1" ht="15" customHeight="1" x14ac:dyDescent="0.4">
      <c r="A6996" s="1" t="s">
        <v>5748</v>
      </c>
      <c r="B6996" s="1" t="s">
        <v>5749</v>
      </c>
      <c r="C6996" s="1" t="s">
        <v>9</v>
      </c>
      <c r="D6996" s="1" t="s">
        <v>13825</v>
      </c>
      <c r="E6996" s="102">
        <v>0</v>
      </c>
    </row>
    <row r="6997" spans="1:5" s="4" customFormat="1" ht="15" customHeight="1" x14ac:dyDescent="0.4">
      <c r="A6997" s="1" t="s">
        <v>5750</v>
      </c>
      <c r="B6997" s="1" t="s">
        <v>5751</v>
      </c>
      <c r="C6997" s="1" t="s">
        <v>9</v>
      </c>
      <c r="D6997" s="1" t="s">
        <v>1709</v>
      </c>
      <c r="E6997" s="102">
        <v>55106</v>
      </c>
    </row>
    <row r="6998" spans="1:5" s="4" customFormat="1" ht="15" customHeight="1" x14ac:dyDescent="0.4">
      <c r="A6998" s="1" t="s">
        <v>5752</v>
      </c>
      <c r="B6998" s="1" t="s">
        <v>5753</v>
      </c>
      <c r="C6998" s="1" t="s">
        <v>7</v>
      </c>
      <c r="D6998" s="1" t="s">
        <v>522</v>
      </c>
      <c r="E6998" s="102">
        <v>0</v>
      </c>
    </row>
    <row r="6999" spans="1:5" s="4" customFormat="1" ht="15" customHeight="1" x14ac:dyDescent="0.4">
      <c r="A6999" s="1" t="s">
        <v>5754</v>
      </c>
      <c r="B6999" s="1" t="s">
        <v>5755</v>
      </c>
      <c r="C6999" s="1" t="s">
        <v>11429</v>
      </c>
      <c r="D6999" s="1" t="s">
        <v>19</v>
      </c>
      <c r="E6999" s="102">
        <v>0</v>
      </c>
    </row>
    <row r="7000" spans="1:5" s="4" customFormat="1" ht="15" customHeight="1" x14ac:dyDescent="0.4">
      <c r="A7000" s="1" t="s">
        <v>5756</v>
      </c>
      <c r="B7000" s="1" t="s">
        <v>5757</v>
      </c>
      <c r="C7000" s="1" t="s">
        <v>9</v>
      </c>
      <c r="D7000" s="1" t="s">
        <v>13825</v>
      </c>
      <c r="E7000" s="102">
        <v>226463</v>
      </c>
    </row>
    <row r="7001" spans="1:5" s="4" customFormat="1" ht="15" customHeight="1" x14ac:dyDescent="0.4">
      <c r="A7001" s="1" t="s">
        <v>5758</v>
      </c>
      <c r="B7001" s="1" t="s">
        <v>5759</v>
      </c>
      <c r="C7001" s="1" t="s">
        <v>9</v>
      </c>
      <c r="D7001" s="1" t="s">
        <v>522</v>
      </c>
      <c r="E7001" s="102">
        <v>825</v>
      </c>
    </row>
    <row r="7002" spans="1:5" s="4" customFormat="1" ht="15" customHeight="1" x14ac:dyDescent="0.4">
      <c r="A7002" s="1" t="s">
        <v>5760</v>
      </c>
      <c r="B7002" s="1" t="s">
        <v>5761</v>
      </c>
      <c r="C7002" s="1" t="s">
        <v>9</v>
      </c>
      <c r="D7002" s="1" t="s">
        <v>1709</v>
      </c>
      <c r="E7002" s="102">
        <v>59776</v>
      </c>
    </row>
    <row r="7003" spans="1:5" s="4" customFormat="1" ht="15" customHeight="1" x14ac:dyDescent="0.4">
      <c r="A7003" s="1" t="s">
        <v>5762</v>
      </c>
      <c r="B7003" s="1" t="s">
        <v>5763</v>
      </c>
      <c r="C7003" s="1" t="s">
        <v>9</v>
      </c>
      <c r="D7003" s="1" t="s">
        <v>1709</v>
      </c>
      <c r="E7003" s="102">
        <v>96610</v>
      </c>
    </row>
    <row r="7004" spans="1:5" s="4" customFormat="1" ht="15" customHeight="1" x14ac:dyDescent="0.4">
      <c r="A7004" s="1" t="s">
        <v>5766</v>
      </c>
      <c r="B7004" s="1" t="s">
        <v>19404</v>
      </c>
      <c r="C7004" s="1" t="s">
        <v>9</v>
      </c>
      <c r="D7004" s="1" t="s">
        <v>2136</v>
      </c>
      <c r="E7004" s="102">
        <v>0</v>
      </c>
    </row>
    <row r="7005" spans="1:5" s="4" customFormat="1" ht="15" customHeight="1" x14ac:dyDescent="0.4">
      <c r="A7005" s="1" t="s">
        <v>5767</v>
      </c>
      <c r="B7005" s="1" t="s">
        <v>5768</v>
      </c>
      <c r="C7005" s="1" t="s">
        <v>9</v>
      </c>
      <c r="D7005" s="1" t="s">
        <v>1709</v>
      </c>
      <c r="E7005" s="102">
        <v>0</v>
      </c>
    </row>
    <row r="7006" spans="1:5" s="4" customFormat="1" ht="15" customHeight="1" x14ac:dyDescent="0.4">
      <c r="A7006" s="1" t="s">
        <v>5769</v>
      </c>
      <c r="B7006" s="1" t="s">
        <v>5770</v>
      </c>
      <c r="C7006" s="1" t="s">
        <v>9</v>
      </c>
      <c r="D7006" s="1" t="s">
        <v>1709</v>
      </c>
      <c r="E7006" s="102">
        <v>0</v>
      </c>
    </row>
    <row r="7007" spans="1:5" s="4" customFormat="1" ht="15" customHeight="1" x14ac:dyDescent="0.4">
      <c r="A7007" s="1" t="s">
        <v>5771</v>
      </c>
      <c r="B7007" s="1" t="s">
        <v>5772</v>
      </c>
      <c r="C7007" s="1" t="s">
        <v>9</v>
      </c>
      <c r="D7007" s="1" t="s">
        <v>1709</v>
      </c>
      <c r="E7007" s="102">
        <v>420335</v>
      </c>
    </row>
    <row r="7008" spans="1:5" s="4" customFormat="1" ht="15" customHeight="1" x14ac:dyDescent="0.4">
      <c r="A7008" s="1" t="s">
        <v>5773</v>
      </c>
      <c r="B7008" s="1" t="s">
        <v>5774</v>
      </c>
      <c r="C7008" s="1" t="s">
        <v>9</v>
      </c>
      <c r="D7008" s="1" t="s">
        <v>1709</v>
      </c>
      <c r="E7008" s="102">
        <v>100242</v>
      </c>
    </row>
    <row r="7009" spans="1:5" s="4" customFormat="1" ht="15" customHeight="1" x14ac:dyDescent="0.4">
      <c r="A7009" s="1" t="s">
        <v>5775</v>
      </c>
      <c r="B7009" s="1" t="s">
        <v>5776</v>
      </c>
      <c r="C7009" s="1" t="s">
        <v>9</v>
      </c>
      <c r="D7009" s="1" t="s">
        <v>1709</v>
      </c>
      <c r="E7009" s="102">
        <v>101402</v>
      </c>
    </row>
    <row r="7010" spans="1:5" s="4" customFormat="1" ht="15" customHeight="1" x14ac:dyDescent="0.4">
      <c r="A7010" s="1" t="s">
        <v>5777</v>
      </c>
      <c r="B7010" s="1" t="s">
        <v>5778</v>
      </c>
      <c r="C7010" s="1" t="s">
        <v>9</v>
      </c>
      <c r="D7010" s="1" t="s">
        <v>1709</v>
      </c>
      <c r="E7010" s="102">
        <v>0</v>
      </c>
    </row>
    <row r="7011" spans="1:5" s="4" customFormat="1" ht="15" customHeight="1" x14ac:dyDescent="0.4">
      <c r="A7011" s="1" t="s">
        <v>5779</v>
      </c>
      <c r="B7011" s="1" t="s">
        <v>5780</v>
      </c>
      <c r="C7011" s="1" t="s">
        <v>9</v>
      </c>
      <c r="D7011" s="1" t="s">
        <v>13825</v>
      </c>
      <c r="E7011" s="102">
        <v>0</v>
      </c>
    </row>
    <row r="7012" spans="1:5" s="4" customFormat="1" ht="15" customHeight="1" x14ac:dyDescent="0.4">
      <c r="A7012" s="1" t="s">
        <v>5781</v>
      </c>
      <c r="B7012" s="1" t="s">
        <v>5782</v>
      </c>
      <c r="C7012" s="1" t="s">
        <v>7</v>
      </c>
      <c r="D7012" s="1" t="s">
        <v>2109</v>
      </c>
      <c r="E7012" s="102">
        <v>0</v>
      </c>
    </row>
    <row r="7013" spans="1:5" s="4" customFormat="1" ht="15" customHeight="1" x14ac:dyDescent="0.4">
      <c r="A7013" s="1" t="s">
        <v>5785</v>
      </c>
      <c r="B7013" s="1" t="s">
        <v>5786</v>
      </c>
      <c r="C7013" s="1" t="s">
        <v>9</v>
      </c>
      <c r="D7013" s="1" t="s">
        <v>1709</v>
      </c>
      <c r="E7013" s="102">
        <v>0</v>
      </c>
    </row>
    <row r="7014" spans="1:5" s="4" customFormat="1" ht="15" customHeight="1" x14ac:dyDescent="0.4">
      <c r="A7014" s="1" t="s">
        <v>5787</v>
      </c>
      <c r="B7014" s="1" t="s">
        <v>5788</v>
      </c>
      <c r="C7014" s="1" t="s">
        <v>9</v>
      </c>
      <c r="D7014" s="1" t="s">
        <v>1709</v>
      </c>
      <c r="E7014" s="102">
        <v>0</v>
      </c>
    </row>
    <row r="7015" spans="1:5" s="4" customFormat="1" ht="15" customHeight="1" x14ac:dyDescent="0.4">
      <c r="A7015" s="1" t="s">
        <v>5789</v>
      </c>
      <c r="B7015" s="1" t="s">
        <v>5790</v>
      </c>
      <c r="C7015" s="1" t="s">
        <v>9</v>
      </c>
      <c r="D7015" s="1" t="s">
        <v>1709</v>
      </c>
      <c r="E7015" s="102">
        <v>0</v>
      </c>
    </row>
    <row r="7016" spans="1:5" s="4" customFormat="1" ht="15" customHeight="1" x14ac:dyDescent="0.4">
      <c r="A7016" s="1" t="s">
        <v>5791</v>
      </c>
      <c r="B7016" s="1" t="s">
        <v>5792</v>
      </c>
      <c r="C7016" s="1" t="s">
        <v>9</v>
      </c>
      <c r="D7016" s="1" t="s">
        <v>1999</v>
      </c>
      <c r="E7016" s="102">
        <v>0</v>
      </c>
    </row>
    <row r="7017" spans="1:5" s="4" customFormat="1" ht="15" customHeight="1" x14ac:dyDescent="0.4">
      <c r="A7017" s="1" t="s">
        <v>5793</v>
      </c>
      <c r="B7017" s="1" t="s">
        <v>17855</v>
      </c>
      <c r="C7017" s="1" t="s">
        <v>7</v>
      </c>
      <c r="D7017" s="1" t="s">
        <v>2109</v>
      </c>
      <c r="E7017" s="102">
        <v>0</v>
      </c>
    </row>
    <row r="7018" spans="1:5" s="4" customFormat="1" ht="15" customHeight="1" x14ac:dyDescent="0.4">
      <c r="A7018" s="1" t="s">
        <v>5794</v>
      </c>
      <c r="B7018" s="1" t="s">
        <v>12468</v>
      </c>
      <c r="C7018" s="1" t="s">
        <v>9</v>
      </c>
      <c r="D7018" s="1" t="s">
        <v>1999</v>
      </c>
      <c r="E7018" s="102">
        <v>0</v>
      </c>
    </row>
    <row r="7019" spans="1:5" s="4" customFormat="1" ht="15" customHeight="1" x14ac:dyDescent="0.4">
      <c r="A7019" s="1" t="s">
        <v>5795</v>
      </c>
      <c r="B7019" s="1" t="s">
        <v>5796</v>
      </c>
      <c r="C7019" s="1" t="s">
        <v>11429</v>
      </c>
      <c r="D7019" s="1" t="s">
        <v>19</v>
      </c>
      <c r="E7019" s="102">
        <v>0</v>
      </c>
    </row>
    <row r="7020" spans="1:5" s="4" customFormat="1" ht="15" customHeight="1" x14ac:dyDescent="0.4">
      <c r="A7020" s="1" t="s">
        <v>5797</v>
      </c>
      <c r="B7020" s="1" t="s">
        <v>19405</v>
      </c>
      <c r="C7020" s="1" t="s">
        <v>9</v>
      </c>
      <c r="D7020" s="1" t="s">
        <v>13825</v>
      </c>
      <c r="E7020" s="102">
        <v>87145</v>
      </c>
    </row>
    <row r="7021" spans="1:5" s="4" customFormat="1" ht="15" customHeight="1" x14ac:dyDescent="0.4">
      <c r="A7021" s="1" t="s">
        <v>5798</v>
      </c>
      <c r="B7021" s="1" t="s">
        <v>5799</v>
      </c>
      <c r="C7021" s="1" t="s">
        <v>9</v>
      </c>
      <c r="D7021" s="1" t="s">
        <v>13825</v>
      </c>
      <c r="E7021" s="102">
        <v>68212</v>
      </c>
    </row>
    <row r="7022" spans="1:5" s="4" customFormat="1" ht="15" customHeight="1" x14ac:dyDescent="0.4">
      <c r="A7022" s="1" t="s">
        <v>5800</v>
      </c>
      <c r="B7022" s="1" t="s">
        <v>5801</v>
      </c>
      <c r="C7022" s="1" t="s">
        <v>9</v>
      </c>
      <c r="D7022" s="1" t="s">
        <v>13825</v>
      </c>
      <c r="E7022" s="102">
        <v>85048</v>
      </c>
    </row>
    <row r="7023" spans="1:5" s="4" customFormat="1" ht="15" customHeight="1" x14ac:dyDescent="0.4">
      <c r="A7023" s="1" t="s">
        <v>5804</v>
      </c>
      <c r="B7023" s="1" t="s">
        <v>5805</v>
      </c>
      <c r="C7023" s="1" t="s">
        <v>11</v>
      </c>
      <c r="D7023" s="1" t="s">
        <v>64</v>
      </c>
      <c r="E7023" s="102">
        <v>238399</v>
      </c>
    </row>
    <row r="7024" spans="1:5" s="4" customFormat="1" ht="15" customHeight="1" x14ac:dyDescent="0.4">
      <c r="A7024" s="1" t="s">
        <v>5806</v>
      </c>
      <c r="B7024" s="1" t="s">
        <v>5807</v>
      </c>
      <c r="C7024" s="1" t="s">
        <v>9</v>
      </c>
      <c r="D7024" s="1" t="s">
        <v>1709</v>
      </c>
      <c r="E7024" s="102">
        <v>49822</v>
      </c>
    </row>
    <row r="7025" spans="1:5" s="4" customFormat="1" ht="15" customHeight="1" x14ac:dyDescent="0.4">
      <c r="A7025" s="1" t="s">
        <v>5808</v>
      </c>
      <c r="B7025" s="1" t="s">
        <v>5809</v>
      </c>
      <c r="C7025" s="1" t="s">
        <v>9</v>
      </c>
      <c r="D7025" s="1" t="s">
        <v>1709</v>
      </c>
      <c r="E7025" s="102">
        <v>0</v>
      </c>
    </row>
    <row r="7026" spans="1:5" s="4" customFormat="1" ht="15" customHeight="1" x14ac:dyDescent="0.4">
      <c r="A7026" s="1" t="s">
        <v>5810</v>
      </c>
      <c r="B7026" s="1" t="s">
        <v>5811</v>
      </c>
      <c r="C7026" s="1" t="s">
        <v>7</v>
      </c>
      <c r="D7026" s="1" t="s">
        <v>2018</v>
      </c>
      <c r="E7026" s="102">
        <v>0</v>
      </c>
    </row>
    <row r="7027" spans="1:5" s="4" customFormat="1" ht="15" customHeight="1" x14ac:dyDescent="0.4">
      <c r="A7027" s="1" t="s">
        <v>5812</v>
      </c>
      <c r="B7027" s="1" t="s">
        <v>5813</v>
      </c>
      <c r="C7027" s="1" t="s">
        <v>9</v>
      </c>
      <c r="D7027" s="1" t="s">
        <v>1999</v>
      </c>
      <c r="E7027" s="102">
        <v>311832</v>
      </c>
    </row>
    <row r="7028" spans="1:5" s="4" customFormat="1" ht="15" customHeight="1" x14ac:dyDescent="0.4">
      <c r="A7028" s="1" t="s">
        <v>5814</v>
      </c>
      <c r="B7028" s="1" t="s">
        <v>5815</v>
      </c>
      <c r="C7028" s="1" t="s">
        <v>9</v>
      </c>
      <c r="D7028" s="1" t="s">
        <v>1999</v>
      </c>
      <c r="E7028" s="102">
        <v>533</v>
      </c>
    </row>
    <row r="7029" spans="1:5" s="4" customFormat="1" ht="15" customHeight="1" x14ac:dyDescent="0.4">
      <c r="A7029" s="1" t="s">
        <v>5816</v>
      </c>
      <c r="B7029" s="1" t="s">
        <v>5817</v>
      </c>
      <c r="C7029" s="1" t="s">
        <v>11429</v>
      </c>
      <c r="D7029" s="1" t="s">
        <v>1999</v>
      </c>
      <c r="E7029" s="102">
        <v>1543430</v>
      </c>
    </row>
    <row r="7030" spans="1:5" s="4" customFormat="1" ht="15" customHeight="1" x14ac:dyDescent="0.4">
      <c r="A7030" s="1" t="s">
        <v>5818</v>
      </c>
      <c r="B7030" s="1" t="s">
        <v>5819</v>
      </c>
      <c r="C7030" s="1" t="s">
        <v>9</v>
      </c>
      <c r="D7030" s="1" t="s">
        <v>1709</v>
      </c>
      <c r="E7030" s="102">
        <v>973800</v>
      </c>
    </row>
    <row r="7031" spans="1:5" s="4" customFormat="1" ht="15" customHeight="1" x14ac:dyDescent="0.4">
      <c r="A7031" s="1" t="s">
        <v>5820</v>
      </c>
      <c r="B7031" s="1" t="s">
        <v>5821</v>
      </c>
      <c r="C7031" s="1" t="s">
        <v>9</v>
      </c>
      <c r="D7031" s="1" t="s">
        <v>1999</v>
      </c>
      <c r="E7031" s="102">
        <v>160</v>
      </c>
    </row>
    <row r="7032" spans="1:5" s="4" customFormat="1" ht="15" customHeight="1" x14ac:dyDescent="0.4">
      <c r="A7032" s="1" t="s">
        <v>5822</v>
      </c>
      <c r="B7032" s="1" t="s">
        <v>12469</v>
      </c>
      <c r="C7032" s="1" t="s">
        <v>9</v>
      </c>
      <c r="D7032" s="1" t="s">
        <v>2136</v>
      </c>
      <c r="E7032" s="102">
        <v>4042</v>
      </c>
    </row>
    <row r="7033" spans="1:5" s="4" customFormat="1" ht="15" customHeight="1" x14ac:dyDescent="0.4">
      <c r="A7033" s="1" t="s">
        <v>5825</v>
      </c>
      <c r="B7033" s="1" t="s">
        <v>12470</v>
      </c>
      <c r="C7033" s="1" t="s">
        <v>9</v>
      </c>
      <c r="D7033" s="1" t="s">
        <v>26</v>
      </c>
      <c r="E7033" s="102">
        <v>7616</v>
      </c>
    </row>
    <row r="7034" spans="1:5" s="4" customFormat="1" ht="15" customHeight="1" x14ac:dyDescent="0.4">
      <c r="A7034" s="1" t="s">
        <v>5826</v>
      </c>
      <c r="B7034" s="1" t="s">
        <v>12471</v>
      </c>
      <c r="C7034" s="1" t="s">
        <v>9</v>
      </c>
      <c r="D7034" s="1" t="s">
        <v>5195</v>
      </c>
      <c r="E7034" s="102">
        <v>889</v>
      </c>
    </row>
    <row r="7035" spans="1:5" s="4" customFormat="1" ht="15" customHeight="1" x14ac:dyDescent="0.4">
      <c r="A7035" s="1" t="s">
        <v>5827</v>
      </c>
      <c r="B7035" s="1" t="s">
        <v>5828</v>
      </c>
      <c r="C7035" s="1" t="s">
        <v>9</v>
      </c>
      <c r="D7035" s="1" t="s">
        <v>1709</v>
      </c>
      <c r="E7035" s="102">
        <v>0</v>
      </c>
    </row>
    <row r="7036" spans="1:5" s="4" customFormat="1" ht="15" customHeight="1" x14ac:dyDescent="0.4">
      <c r="A7036" s="1" t="s">
        <v>5829</v>
      </c>
      <c r="B7036" s="1" t="s">
        <v>5830</v>
      </c>
      <c r="C7036" s="1" t="s">
        <v>9</v>
      </c>
      <c r="D7036" s="1" t="s">
        <v>1999</v>
      </c>
      <c r="E7036" s="102">
        <v>97453</v>
      </c>
    </row>
    <row r="7037" spans="1:5" s="4" customFormat="1" ht="15" customHeight="1" x14ac:dyDescent="0.4">
      <c r="A7037" s="1" t="s">
        <v>5831</v>
      </c>
      <c r="B7037" s="1" t="s">
        <v>19406</v>
      </c>
      <c r="C7037" s="1" t="s">
        <v>11429</v>
      </c>
      <c r="D7037" s="1" t="s">
        <v>1992</v>
      </c>
      <c r="E7037" s="102">
        <v>0</v>
      </c>
    </row>
    <row r="7038" spans="1:5" s="4" customFormat="1" ht="15" customHeight="1" x14ac:dyDescent="0.4">
      <c r="A7038" s="1" t="s">
        <v>5832</v>
      </c>
      <c r="B7038" s="1" t="s">
        <v>5833</v>
      </c>
      <c r="C7038" s="1" t="s">
        <v>7</v>
      </c>
      <c r="D7038" s="1" t="s">
        <v>1992</v>
      </c>
      <c r="E7038" s="102">
        <v>0</v>
      </c>
    </row>
    <row r="7039" spans="1:5" s="4" customFormat="1" ht="15" customHeight="1" x14ac:dyDescent="0.4">
      <c r="A7039" s="1" t="s">
        <v>5834</v>
      </c>
      <c r="B7039" s="1" t="s">
        <v>5835</v>
      </c>
      <c r="C7039" s="1" t="s">
        <v>9</v>
      </c>
      <c r="D7039" s="1" t="s">
        <v>13825</v>
      </c>
      <c r="E7039" s="102">
        <v>0</v>
      </c>
    </row>
    <row r="7040" spans="1:5" s="4" customFormat="1" ht="15" customHeight="1" x14ac:dyDescent="0.4">
      <c r="A7040" s="1" t="s">
        <v>5836</v>
      </c>
      <c r="B7040" s="1" t="s">
        <v>5837</v>
      </c>
      <c r="C7040" s="1" t="s">
        <v>11429</v>
      </c>
      <c r="D7040" s="1" t="s">
        <v>13825</v>
      </c>
      <c r="E7040" s="102">
        <v>0</v>
      </c>
    </row>
    <row r="7041" spans="1:5" s="4" customFormat="1" ht="15" customHeight="1" x14ac:dyDescent="0.4">
      <c r="A7041" s="1" t="s">
        <v>5838</v>
      </c>
      <c r="B7041" s="1" t="s">
        <v>5839</v>
      </c>
      <c r="C7041" s="1" t="s">
        <v>9</v>
      </c>
      <c r="D7041" s="1" t="s">
        <v>23</v>
      </c>
      <c r="E7041" s="102">
        <v>0</v>
      </c>
    </row>
    <row r="7042" spans="1:5" s="4" customFormat="1" ht="15" customHeight="1" x14ac:dyDescent="0.4">
      <c r="A7042" s="1" t="s">
        <v>5840</v>
      </c>
      <c r="B7042" s="1" t="s">
        <v>5841</v>
      </c>
      <c r="C7042" s="1" t="s">
        <v>9</v>
      </c>
      <c r="D7042" s="1" t="s">
        <v>13825</v>
      </c>
      <c r="E7042" s="102">
        <v>187254</v>
      </c>
    </row>
    <row r="7043" spans="1:5" s="4" customFormat="1" ht="15" customHeight="1" x14ac:dyDescent="0.4">
      <c r="A7043" s="1" t="s">
        <v>5843</v>
      </c>
      <c r="B7043" s="1" t="s">
        <v>5844</v>
      </c>
      <c r="C7043" s="1" t="s">
        <v>9</v>
      </c>
      <c r="D7043" s="1" t="s">
        <v>13825</v>
      </c>
      <c r="E7043" s="102">
        <v>0</v>
      </c>
    </row>
    <row r="7044" spans="1:5" s="4" customFormat="1" ht="15" customHeight="1" x14ac:dyDescent="0.4">
      <c r="A7044" s="1" t="s">
        <v>5845</v>
      </c>
      <c r="B7044" s="1" t="s">
        <v>5846</v>
      </c>
      <c r="C7044" s="1" t="s">
        <v>9</v>
      </c>
      <c r="D7044" s="1" t="s">
        <v>1999</v>
      </c>
      <c r="E7044" s="102">
        <v>895122</v>
      </c>
    </row>
    <row r="7045" spans="1:5" s="4" customFormat="1" ht="15" customHeight="1" x14ac:dyDescent="0.4">
      <c r="A7045" s="1" t="s">
        <v>5847</v>
      </c>
      <c r="B7045" s="1" t="s">
        <v>9767</v>
      </c>
      <c r="C7045" s="1" t="s">
        <v>7</v>
      </c>
      <c r="D7045" s="1" t="s">
        <v>1709</v>
      </c>
      <c r="E7045" s="102">
        <v>358578</v>
      </c>
    </row>
    <row r="7046" spans="1:5" s="4" customFormat="1" ht="15" customHeight="1" x14ac:dyDescent="0.4">
      <c r="A7046" s="1" t="s">
        <v>5848</v>
      </c>
      <c r="B7046" s="1" t="s">
        <v>5849</v>
      </c>
      <c r="C7046" s="1" t="s">
        <v>9</v>
      </c>
      <c r="D7046" s="1" t="s">
        <v>13825</v>
      </c>
      <c r="E7046" s="102">
        <v>1162647</v>
      </c>
    </row>
    <row r="7047" spans="1:5" s="4" customFormat="1" ht="15" customHeight="1" x14ac:dyDescent="0.4">
      <c r="A7047" s="1" t="s">
        <v>5850</v>
      </c>
      <c r="B7047" s="1" t="s">
        <v>5851</v>
      </c>
      <c r="C7047" s="1" t="s">
        <v>9</v>
      </c>
      <c r="D7047" s="1" t="s">
        <v>1709</v>
      </c>
      <c r="E7047" s="102">
        <v>29258</v>
      </c>
    </row>
    <row r="7048" spans="1:5" s="4" customFormat="1" ht="15" customHeight="1" x14ac:dyDescent="0.4">
      <c r="A7048" s="1" t="s">
        <v>5852</v>
      </c>
      <c r="B7048" s="1" t="s">
        <v>5853</v>
      </c>
      <c r="C7048" s="1" t="s">
        <v>9</v>
      </c>
      <c r="D7048" s="1" t="s">
        <v>1709</v>
      </c>
      <c r="E7048" s="102">
        <v>0</v>
      </c>
    </row>
    <row r="7049" spans="1:5" s="4" customFormat="1" ht="15" customHeight="1" x14ac:dyDescent="0.4">
      <c r="A7049" s="1" t="s">
        <v>5854</v>
      </c>
      <c r="B7049" s="1" t="s">
        <v>10257</v>
      </c>
      <c r="C7049" s="1" t="s">
        <v>7</v>
      </c>
      <c r="D7049" s="1" t="s">
        <v>2117</v>
      </c>
      <c r="E7049" s="102">
        <v>5040905</v>
      </c>
    </row>
    <row r="7050" spans="1:5" s="4" customFormat="1" ht="15" customHeight="1" x14ac:dyDescent="0.4">
      <c r="A7050" s="1" t="s">
        <v>5855</v>
      </c>
      <c r="B7050" s="1" t="s">
        <v>5856</v>
      </c>
      <c r="C7050" s="1" t="s">
        <v>9</v>
      </c>
      <c r="D7050" s="1" t="s">
        <v>1709</v>
      </c>
      <c r="E7050" s="102">
        <v>95</v>
      </c>
    </row>
    <row r="7051" spans="1:5" s="4" customFormat="1" ht="15" customHeight="1" x14ac:dyDescent="0.4">
      <c r="A7051" s="1" t="s">
        <v>5859</v>
      </c>
      <c r="B7051" s="1" t="s">
        <v>5860</v>
      </c>
      <c r="C7051" s="1" t="s">
        <v>9</v>
      </c>
      <c r="D7051" s="1" t="s">
        <v>1709</v>
      </c>
      <c r="E7051" s="102">
        <v>0</v>
      </c>
    </row>
    <row r="7052" spans="1:5" s="4" customFormat="1" ht="15" customHeight="1" x14ac:dyDescent="0.4">
      <c r="A7052" s="1" t="s">
        <v>5861</v>
      </c>
      <c r="B7052" s="1" t="s">
        <v>5862</v>
      </c>
      <c r="C7052" s="1" t="s">
        <v>9</v>
      </c>
      <c r="D7052" s="1" t="s">
        <v>1709</v>
      </c>
      <c r="E7052" s="102">
        <v>405</v>
      </c>
    </row>
    <row r="7053" spans="1:5" s="4" customFormat="1" ht="15" customHeight="1" x14ac:dyDescent="0.4">
      <c r="A7053" s="1" t="s">
        <v>5863</v>
      </c>
      <c r="B7053" s="1" t="s">
        <v>5864</v>
      </c>
      <c r="C7053" s="1" t="s">
        <v>9</v>
      </c>
      <c r="D7053" s="1" t="s">
        <v>1709</v>
      </c>
      <c r="E7053" s="102">
        <v>200</v>
      </c>
    </row>
    <row r="7054" spans="1:5" s="4" customFormat="1" ht="15" customHeight="1" x14ac:dyDescent="0.4">
      <c r="A7054" s="1" t="s">
        <v>5865</v>
      </c>
      <c r="B7054" s="1" t="s">
        <v>5866</v>
      </c>
      <c r="C7054" s="1" t="s">
        <v>9</v>
      </c>
      <c r="D7054" s="1" t="s">
        <v>2109</v>
      </c>
      <c r="E7054" s="102">
        <v>0</v>
      </c>
    </row>
    <row r="7055" spans="1:5" s="4" customFormat="1" ht="15" customHeight="1" x14ac:dyDescent="0.4">
      <c r="A7055" s="1" t="s">
        <v>5867</v>
      </c>
      <c r="B7055" s="1" t="s">
        <v>12472</v>
      </c>
      <c r="C7055" s="1" t="s">
        <v>9</v>
      </c>
      <c r="D7055" s="1" t="s">
        <v>1999</v>
      </c>
      <c r="E7055" s="102">
        <v>0</v>
      </c>
    </row>
    <row r="7056" spans="1:5" s="4" customFormat="1" ht="15" customHeight="1" x14ac:dyDescent="0.4">
      <c r="A7056" s="1" t="s">
        <v>5868</v>
      </c>
      <c r="B7056" s="1" t="s">
        <v>5869</v>
      </c>
      <c r="C7056" s="1" t="s">
        <v>7</v>
      </c>
      <c r="D7056" s="1" t="s">
        <v>2189</v>
      </c>
      <c r="E7056" s="102">
        <v>6729143</v>
      </c>
    </row>
    <row r="7057" spans="1:5" s="4" customFormat="1" ht="15" customHeight="1" x14ac:dyDescent="0.4">
      <c r="A7057" s="1" t="s">
        <v>5870</v>
      </c>
      <c r="B7057" s="1" t="s">
        <v>5871</v>
      </c>
      <c r="C7057" s="1" t="s">
        <v>9</v>
      </c>
      <c r="D7057" s="1" t="s">
        <v>1709</v>
      </c>
      <c r="E7057" s="102">
        <v>0</v>
      </c>
    </row>
    <row r="7058" spans="1:5" s="4" customFormat="1" ht="15" customHeight="1" x14ac:dyDescent="0.4">
      <c r="A7058" s="1" t="s">
        <v>5872</v>
      </c>
      <c r="B7058" s="1" t="s">
        <v>5873</v>
      </c>
      <c r="C7058" s="1" t="s">
        <v>9</v>
      </c>
      <c r="D7058" s="1" t="s">
        <v>1709</v>
      </c>
      <c r="E7058" s="102">
        <v>228155</v>
      </c>
    </row>
    <row r="7059" spans="1:5" s="4" customFormat="1" ht="15" customHeight="1" x14ac:dyDescent="0.4">
      <c r="A7059" s="1" t="s">
        <v>5876</v>
      </c>
      <c r="B7059" s="1" t="s">
        <v>5877</v>
      </c>
      <c r="C7059" s="1" t="s">
        <v>9</v>
      </c>
      <c r="D7059" s="1" t="s">
        <v>1709</v>
      </c>
      <c r="E7059" s="102">
        <v>183375</v>
      </c>
    </row>
    <row r="7060" spans="1:5" s="4" customFormat="1" ht="15" customHeight="1" x14ac:dyDescent="0.4">
      <c r="A7060" s="1" t="s">
        <v>5878</v>
      </c>
      <c r="B7060" s="1" t="s">
        <v>5879</v>
      </c>
      <c r="C7060" s="1" t="s">
        <v>9</v>
      </c>
      <c r="D7060" s="1" t="s">
        <v>1709</v>
      </c>
      <c r="E7060" s="102">
        <v>219177</v>
      </c>
    </row>
    <row r="7061" spans="1:5" s="4" customFormat="1" ht="15" customHeight="1" x14ac:dyDescent="0.4">
      <c r="A7061" s="1" t="s">
        <v>5880</v>
      </c>
      <c r="B7061" s="1" t="s">
        <v>5881</v>
      </c>
      <c r="C7061" s="1" t="s">
        <v>9</v>
      </c>
      <c r="D7061" s="1" t="s">
        <v>1709</v>
      </c>
      <c r="E7061" s="102">
        <v>127363</v>
      </c>
    </row>
    <row r="7062" spans="1:5" s="4" customFormat="1" ht="15" customHeight="1" x14ac:dyDescent="0.4">
      <c r="A7062" s="1" t="s">
        <v>5882</v>
      </c>
      <c r="B7062" s="1" t="s">
        <v>5883</v>
      </c>
      <c r="C7062" s="1" t="s">
        <v>9</v>
      </c>
      <c r="D7062" s="1" t="s">
        <v>5884</v>
      </c>
      <c r="E7062" s="102">
        <v>80466</v>
      </c>
    </row>
    <row r="7063" spans="1:5" s="4" customFormat="1" ht="15" customHeight="1" x14ac:dyDescent="0.4">
      <c r="A7063" s="1" t="s">
        <v>5885</v>
      </c>
      <c r="B7063" s="1" t="s">
        <v>5886</v>
      </c>
      <c r="C7063" s="1" t="s">
        <v>9</v>
      </c>
      <c r="D7063" s="1" t="s">
        <v>1709</v>
      </c>
      <c r="E7063" s="102">
        <v>0</v>
      </c>
    </row>
    <row r="7064" spans="1:5" s="4" customFormat="1" ht="15" customHeight="1" x14ac:dyDescent="0.4">
      <c r="A7064" s="1" t="s">
        <v>5887</v>
      </c>
      <c r="B7064" s="1" t="s">
        <v>5888</v>
      </c>
      <c r="C7064" s="1" t="s">
        <v>9</v>
      </c>
      <c r="D7064" s="1" t="s">
        <v>88</v>
      </c>
      <c r="E7064" s="102">
        <v>122928</v>
      </c>
    </row>
    <row r="7065" spans="1:5" s="4" customFormat="1" ht="15" customHeight="1" x14ac:dyDescent="0.4">
      <c r="A7065" s="1" t="s">
        <v>5889</v>
      </c>
      <c r="B7065" s="1" t="s">
        <v>5890</v>
      </c>
      <c r="C7065" s="1" t="s">
        <v>9</v>
      </c>
      <c r="D7065" s="1" t="s">
        <v>1709</v>
      </c>
      <c r="E7065" s="102">
        <v>0</v>
      </c>
    </row>
    <row r="7066" spans="1:5" s="4" customFormat="1" ht="15" customHeight="1" x14ac:dyDescent="0.4">
      <c r="A7066" s="1" t="s">
        <v>5891</v>
      </c>
      <c r="B7066" s="1" t="s">
        <v>12473</v>
      </c>
      <c r="C7066" s="1" t="s">
        <v>9</v>
      </c>
      <c r="D7066" s="1" t="s">
        <v>1999</v>
      </c>
      <c r="E7066" s="102">
        <v>0</v>
      </c>
    </row>
    <row r="7067" spans="1:5" s="4" customFormat="1" ht="15" customHeight="1" x14ac:dyDescent="0.4">
      <c r="A7067" s="1" t="s">
        <v>5894</v>
      </c>
      <c r="B7067" s="1" t="s">
        <v>5895</v>
      </c>
      <c r="C7067" s="1" t="s">
        <v>11429</v>
      </c>
      <c r="D7067" s="1" t="s">
        <v>1999</v>
      </c>
      <c r="E7067" s="102">
        <v>58750</v>
      </c>
    </row>
    <row r="7068" spans="1:5" s="4" customFormat="1" ht="15" customHeight="1" x14ac:dyDescent="0.4">
      <c r="A7068" s="1" t="s">
        <v>5896</v>
      </c>
      <c r="B7068" s="1" t="s">
        <v>19763</v>
      </c>
      <c r="C7068" s="1" t="s">
        <v>9</v>
      </c>
      <c r="D7068" s="1" t="s">
        <v>26</v>
      </c>
      <c r="E7068" s="102">
        <v>0</v>
      </c>
    </row>
    <row r="7069" spans="1:5" s="4" customFormat="1" ht="15" customHeight="1" x14ac:dyDescent="0.4">
      <c r="A7069" s="1" t="s">
        <v>5897</v>
      </c>
      <c r="B7069" s="1" t="s">
        <v>5898</v>
      </c>
      <c r="C7069" s="1" t="s">
        <v>9</v>
      </c>
      <c r="D7069" s="1" t="s">
        <v>5026</v>
      </c>
      <c r="E7069" s="102">
        <v>0</v>
      </c>
    </row>
    <row r="7070" spans="1:5" s="4" customFormat="1" ht="15" customHeight="1" x14ac:dyDescent="0.4">
      <c r="A7070" s="1" t="s">
        <v>5899</v>
      </c>
      <c r="B7070" s="1" t="s">
        <v>5900</v>
      </c>
      <c r="C7070" s="1" t="s">
        <v>7</v>
      </c>
      <c r="D7070" s="1" t="s">
        <v>2189</v>
      </c>
      <c r="E7070" s="102">
        <v>137379</v>
      </c>
    </row>
    <row r="7071" spans="1:5" s="4" customFormat="1" ht="15" customHeight="1" x14ac:dyDescent="0.4">
      <c r="A7071" s="1" t="s">
        <v>5901</v>
      </c>
      <c r="B7071" s="1" t="s">
        <v>5902</v>
      </c>
      <c r="C7071" s="1" t="s">
        <v>9</v>
      </c>
      <c r="D7071" s="1" t="s">
        <v>23</v>
      </c>
      <c r="E7071" s="102">
        <v>0</v>
      </c>
    </row>
    <row r="7072" spans="1:5" s="4" customFormat="1" ht="15" customHeight="1" x14ac:dyDescent="0.4">
      <c r="A7072" s="1" t="s">
        <v>5903</v>
      </c>
      <c r="B7072" s="1" t="s">
        <v>5904</v>
      </c>
      <c r="C7072" s="1" t="s">
        <v>9</v>
      </c>
      <c r="D7072" s="1" t="s">
        <v>1709</v>
      </c>
      <c r="E7072" s="102">
        <v>88318</v>
      </c>
    </row>
    <row r="7073" spans="1:5" s="4" customFormat="1" ht="15" customHeight="1" x14ac:dyDescent="0.4">
      <c r="A7073" s="1" t="s">
        <v>5905</v>
      </c>
      <c r="B7073" s="1" t="s">
        <v>19407</v>
      </c>
      <c r="C7073" s="1" t="s">
        <v>7</v>
      </c>
      <c r="D7073" s="1" t="s">
        <v>1992</v>
      </c>
      <c r="E7073" s="102">
        <v>0</v>
      </c>
    </row>
    <row r="7074" spans="1:5" s="4" customFormat="1" ht="15" customHeight="1" x14ac:dyDescent="0.4">
      <c r="A7074" s="1" t="s">
        <v>5906</v>
      </c>
      <c r="B7074" s="1" t="s">
        <v>14018</v>
      </c>
      <c r="C7074" s="1" t="s">
        <v>9</v>
      </c>
      <c r="D7074" s="1" t="s">
        <v>1709</v>
      </c>
      <c r="E7074" s="102">
        <v>385717</v>
      </c>
    </row>
    <row r="7075" spans="1:5" s="4" customFormat="1" ht="15" customHeight="1" x14ac:dyDescent="0.4">
      <c r="A7075" s="1" t="s">
        <v>5907</v>
      </c>
      <c r="B7075" s="1" t="s">
        <v>5908</v>
      </c>
      <c r="C7075" s="1" t="s">
        <v>7</v>
      </c>
      <c r="D7075" s="1" t="s">
        <v>2189</v>
      </c>
      <c r="E7075" s="102">
        <v>0</v>
      </c>
    </row>
    <row r="7076" spans="1:5" s="4" customFormat="1" ht="15" customHeight="1" x14ac:dyDescent="0.4">
      <c r="A7076" s="1" t="s">
        <v>5909</v>
      </c>
      <c r="B7076" s="1" t="s">
        <v>5910</v>
      </c>
      <c r="C7076" s="1" t="s">
        <v>9</v>
      </c>
      <c r="D7076" s="1" t="s">
        <v>13825</v>
      </c>
      <c r="E7076" s="102">
        <v>196107</v>
      </c>
    </row>
    <row r="7077" spans="1:5" s="4" customFormat="1" ht="15" customHeight="1" x14ac:dyDescent="0.4">
      <c r="A7077" s="1" t="s">
        <v>5915</v>
      </c>
      <c r="B7077" s="1" t="s">
        <v>5916</v>
      </c>
      <c r="C7077" s="1" t="s">
        <v>9</v>
      </c>
      <c r="D7077" s="1" t="s">
        <v>13825</v>
      </c>
      <c r="E7077" s="102">
        <v>88839</v>
      </c>
    </row>
    <row r="7078" spans="1:5" s="4" customFormat="1" ht="15" customHeight="1" x14ac:dyDescent="0.4">
      <c r="A7078" s="1" t="s">
        <v>5917</v>
      </c>
      <c r="B7078" s="1" t="s">
        <v>5918</v>
      </c>
      <c r="C7078" s="1" t="s">
        <v>7</v>
      </c>
      <c r="D7078" s="1" t="s">
        <v>5919</v>
      </c>
      <c r="E7078" s="102">
        <v>0</v>
      </c>
    </row>
    <row r="7079" spans="1:5" s="4" customFormat="1" ht="15" customHeight="1" x14ac:dyDescent="0.4">
      <c r="A7079" s="1" t="s">
        <v>5920</v>
      </c>
      <c r="B7079" s="1" t="s">
        <v>5921</v>
      </c>
      <c r="C7079" s="1" t="s">
        <v>6</v>
      </c>
      <c r="D7079" s="1" t="s">
        <v>2432</v>
      </c>
      <c r="E7079" s="102">
        <v>129969</v>
      </c>
    </row>
    <row r="7080" spans="1:5" s="4" customFormat="1" ht="15" customHeight="1" x14ac:dyDescent="0.4">
      <c r="A7080" s="1" t="s">
        <v>5922</v>
      </c>
      <c r="B7080" s="1" t="s">
        <v>19764</v>
      </c>
      <c r="C7080" s="1" t="s">
        <v>7</v>
      </c>
      <c r="D7080" s="1" t="s">
        <v>26</v>
      </c>
      <c r="E7080" s="102">
        <v>24637</v>
      </c>
    </row>
    <row r="7081" spans="1:5" s="4" customFormat="1" ht="15" customHeight="1" x14ac:dyDescent="0.4">
      <c r="A7081" s="1" t="s">
        <v>5923</v>
      </c>
      <c r="B7081" s="1" t="s">
        <v>12474</v>
      </c>
      <c r="C7081" s="1" t="s">
        <v>9</v>
      </c>
      <c r="D7081" s="1" t="s">
        <v>1999</v>
      </c>
      <c r="E7081" s="102">
        <v>322</v>
      </c>
    </row>
    <row r="7082" spans="1:5" s="4" customFormat="1" ht="15" customHeight="1" x14ac:dyDescent="0.4">
      <c r="A7082" s="1" t="s">
        <v>5924</v>
      </c>
      <c r="B7082" s="1" t="s">
        <v>12475</v>
      </c>
      <c r="C7082" s="1" t="s">
        <v>9</v>
      </c>
      <c r="D7082" s="1" t="s">
        <v>2062</v>
      </c>
      <c r="E7082" s="102">
        <v>8770</v>
      </c>
    </row>
    <row r="7083" spans="1:5" s="4" customFormat="1" ht="15" customHeight="1" x14ac:dyDescent="0.4">
      <c r="A7083" s="1" t="s">
        <v>5925</v>
      </c>
      <c r="B7083" s="1" t="s">
        <v>5926</v>
      </c>
      <c r="C7083" s="1" t="s">
        <v>9</v>
      </c>
      <c r="D7083" s="1" t="s">
        <v>13825</v>
      </c>
      <c r="E7083" s="102">
        <v>29029</v>
      </c>
    </row>
    <row r="7084" spans="1:5" s="4" customFormat="1" ht="15" customHeight="1" x14ac:dyDescent="0.4">
      <c r="A7084" s="1" t="s">
        <v>5927</v>
      </c>
      <c r="B7084" s="1" t="s">
        <v>12476</v>
      </c>
      <c r="C7084" s="1" t="s">
        <v>9</v>
      </c>
      <c r="D7084" s="1" t="s">
        <v>73</v>
      </c>
      <c r="E7084" s="102">
        <v>0</v>
      </c>
    </row>
    <row r="7085" spans="1:5" s="4" customFormat="1" ht="15" customHeight="1" x14ac:dyDescent="0.4">
      <c r="A7085" s="1" t="s">
        <v>5928</v>
      </c>
      <c r="B7085" s="1" t="s">
        <v>12477</v>
      </c>
      <c r="C7085" s="1" t="s">
        <v>9</v>
      </c>
      <c r="D7085" s="1" t="s">
        <v>2124</v>
      </c>
      <c r="E7085" s="102">
        <v>11547</v>
      </c>
    </row>
    <row r="7086" spans="1:5" s="4" customFormat="1" ht="15" customHeight="1" x14ac:dyDescent="0.4">
      <c r="A7086" s="1" t="s">
        <v>5929</v>
      </c>
      <c r="B7086" s="1" t="s">
        <v>5930</v>
      </c>
      <c r="C7086" s="1" t="s">
        <v>9</v>
      </c>
      <c r="D7086" s="1" t="s">
        <v>13825</v>
      </c>
      <c r="E7086" s="102">
        <v>0</v>
      </c>
    </row>
    <row r="7087" spans="1:5" s="4" customFormat="1" ht="15" customHeight="1" x14ac:dyDescent="0.4">
      <c r="A7087" s="1" t="s">
        <v>5933</v>
      </c>
      <c r="B7087" s="1" t="s">
        <v>12478</v>
      </c>
      <c r="C7087" s="1" t="s">
        <v>11</v>
      </c>
      <c r="D7087" s="1" t="s">
        <v>522</v>
      </c>
      <c r="E7087" s="102">
        <v>102977</v>
      </c>
    </row>
    <row r="7088" spans="1:5" s="4" customFormat="1" ht="15" customHeight="1" x14ac:dyDescent="0.4">
      <c r="A7088" s="1" t="s">
        <v>5934</v>
      </c>
      <c r="B7088" s="1" t="s">
        <v>12479</v>
      </c>
      <c r="C7088" s="1" t="s">
        <v>6</v>
      </c>
      <c r="D7088" s="1" t="s">
        <v>1995</v>
      </c>
      <c r="E7088" s="102">
        <v>0</v>
      </c>
    </row>
    <row r="7089" spans="1:5" s="4" customFormat="1" ht="15" customHeight="1" x14ac:dyDescent="0.4">
      <c r="A7089" s="1" t="s">
        <v>5935</v>
      </c>
      <c r="B7089" s="1" t="s">
        <v>12480</v>
      </c>
      <c r="C7089" s="1" t="s">
        <v>9</v>
      </c>
      <c r="D7089" s="1" t="s">
        <v>522</v>
      </c>
      <c r="E7089" s="102">
        <v>24976</v>
      </c>
    </row>
    <row r="7090" spans="1:5" s="4" customFormat="1" ht="15" customHeight="1" x14ac:dyDescent="0.4">
      <c r="A7090" s="1" t="s">
        <v>5936</v>
      </c>
      <c r="B7090" s="1" t="s">
        <v>12481</v>
      </c>
      <c r="C7090" s="1" t="s">
        <v>11</v>
      </c>
      <c r="D7090" s="1" t="s">
        <v>1995</v>
      </c>
      <c r="E7090" s="102">
        <v>0</v>
      </c>
    </row>
    <row r="7091" spans="1:5" s="4" customFormat="1" ht="15" customHeight="1" x14ac:dyDescent="0.4">
      <c r="A7091" s="1" t="s">
        <v>5937</v>
      </c>
      <c r="B7091" s="1" t="s">
        <v>12482</v>
      </c>
      <c r="C7091" s="1" t="s">
        <v>6</v>
      </c>
      <c r="D7091" s="1" t="s">
        <v>1995</v>
      </c>
      <c r="E7091" s="102">
        <v>0</v>
      </c>
    </row>
    <row r="7092" spans="1:5" s="4" customFormat="1" ht="15" customHeight="1" x14ac:dyDescent="0.4">
      <c r="A7092" s="1" t="s">
        <v>5938</v>
      </c>
      <c r="B7092" s="1" t="s">
        <v>12483</v>
      </c>
      <c r="C7092" s="1" t="s">
        <v>4</v>
      </c>
      <c r="D7092" s="1" t="s">
        <v>522</v>
      </c>
      <c r="E7092" s="102">
        <v>1406</v>
      </c>
    </row>
    <row r="7093" spans="1:5" s="4" customFormat="1" ht="15" customHeight="1" x14ac:dyDescent="0.4">
      <c r="A7093" s="1" t="s">
        <v>5939</v>
      </c>
      <c r="B7093" s="1" t="s">
        <v>12484</v>
      </c>
      <c r="C7093" s="1" t="s">
        <v>4</v>
      </c>
      <c r="D7093" s="1" t="s">
        <v>522</v>
      </c>
      <c r="E7093" s="102">
        <v>0</v>
      </c>
    </row>
    <row r="7094" spans="1:5" s="4" customFormat="1" ht="15" customHeight="1" x14ac:dyDescent="0.4">
      <c r="A7094" s="1" t="s">
        <v>5940</v>
      </c>
      <c r="B7094" s="1" t="s">
        <v>5941</v>
      </c>
      <c r="C7094" s="1" t="s">
        <v>9</v>
      </c>
      <c r="D7094" s="1" t="s">
        <v>1709</v>
      </c>
      <c r="E7094" s="102">
        <v>0</v>
      </c>
    </row>
    <row r="7095" spans="1:5" s="4" customFormat="1" ht="15" customHeight="1" x14ac:dyDescent="0.4">
      <c r="A7095" s="1" t="s">
        <v>5942</v>
      </c>
      <c r="B7095" s="1" t="s">
        <v>5943</v>
      </c>
      <c r="C7095" s="1" t="s">
        <v>9</v>
      </c>
      <c r="D7095" s="1" t="s">
        <v>1709</v>
      </c>
      <c r="E7095" s="102">
        <v>36940</v>
      </c>
    </row>
    <row r="7096" spans="1:5" s="4" customFormat="1" ht="15" customHeight="1" x14ac:dyDescent="0.4">
      <c r="A7096" s="1" t="s">
        <v>5946</v>
      </c>
      <c r="B7096" s="1" t="s">
        <v>8909</v>
      </c>
      <c r="C7096" s="1" t="s">
        <v>9</v>
      </c>
      <c r="D7096" s="1" t="s">
        <v>1709</v>
      </c>
      <c r="E7096" s="102">
        <v>172842</v>
      </c>
    </row>
    <row r="7097" spans="1:5" s="4" customFormat="1" ht="15" customHeight="1" x14ac:dyDescent="0.4">
      <c r="A7097" s="1" t="s">
        <v>5947</v>
      </c>
      <c r="B7097" s="1" t="s">
        <v>5948</v>
      </c>
      <c r="C7097" s="1" t="s">
        <v>9</v>
      </c>
      <c r="D7097" s="1" t="s">
        <v>1709</v>
      </c>
      <c r="E7097" s="102">
        <v>1011831</v>
      </c>
    </row>
    <row r="7098" spans="1:5" s="4" customFormat="1" ht="15" customHeight="1" x14ac:dyDescent="0.4">
      <c r="A7098" s="1" t="s">
        <v>5949</v>
      </c>
      <c r="B7098" s="1" t="s">
        <v>5950</v>
      </c>
      <c r="C7098" s="1" t="s">
        <v>9</v>
      </c>
      <c r="D7098" s="1" t="s">
        <v>2772</v>
      </c>
      <c r="E7098" s="102">
        <v>4661000</v>
      </c>
    </row>
    <row r="7099" spans="1:5" s="4" customFormat="1" ht="15" customHeight="1" x14ac:dyDescent="0.4">
      <c r="A7099" s="1" t="s">
        <v>5951</v>
      </c>
      <c r="B7099" s="1" t="s">
        <v>5952</v>
      </c>
      <c r="C7099" s="1" t="s">
        <v>9</v>
      </c>
      <c r="D7099" s="1" t="s">
        <v>1709</v>
      </c>
      <c r="E7099" s="102">
        <v>143088</v>
      </c>
    </row>
    <row r="7100" spans="1:5" s="4" customFormat="1" ht="15" customHeight="1" x14ac:dyDescent="0.4">
      <c r="A7100" s="1" t="s">
        <v>5953</v>
      </c>
      <c r="B7100" s="1" t="s">
        <v>5954</v>
      </c>
      <c r="C7100" s="1" t="s">
        <v>11429</v>
      </c>
      <c r="D7100" s="1" t="s">
        <v>2109</v>
      </c>
      <c r="E7100" s="102">
        <v>0</v>
      </c>
    </row>
    <row r="7101" spans="1:5" s="4" customFormat="1" ht="15" customHeight="1" x14ac:dyDescent="0.4">
      <c r="A7101" s="1" t="s">
        <v>5955</v>
      </c>
      <c r="B7101" s="1" t="s">
        <v>5956</v>
      </c>
      <c r="C7101" s="1" t="s">
        <v>9</v>
      </c>
      <c r="D7101" s="1" t="s">
        <v>1709</v>
      </c>
      <c r="E7101" s="102">
        <v>1722</v>
      </c>
    </row>
    <row r="7102" spans="1:5" s="4" customFormat="1" ht="15" customHeight="1" x14ac:dyDescent="0.4">
      <c r="A7102" s="1" t="s">
        <v>5957</v>
      </c>
      <c r="B7102" s="1" t="s">
        <v>5958</v>
      </c>
      <c r="C7102" s="1" t="s">
        <v>9</v>
      </c>
      <c r="D7102" s="1" t="s">
        <v>1709</v>
      </c>
      <c r="E7102" s="102">
        <v>0</v>
      </c>
    </row>
    <row r="7103" spans="1:5" s="4" customFormat="1" ht="15" customHeight="1" x14ac:dyDescent="0.4">
      <c r="A7103" s="1" t="s">
        <v>5959</v>
      </c>
      <c r="B7103" s="1" t="s">
        <v>12485</v>
      </c>
      <c r="C7103" s="1" t="s">
        <v>11</v>
      </c>
      <c r="D7103" s="1" t="s">
        <v>19</v>
      </c>
      <c r="E7103" s="102">
        <v>0</v>
      </c>
    </row>
    <row r="7104" spans="1:5" s="4" customFormat="1" ht="15" customHeight="1" x14ac:dyDescent="0.4">
      <c r="A7104" s="1" t="s">
        <v>5960</v>
      </c>
      <c r="B7104" s="1" t="s">
        <v>12486</v>
      </c>
      <c r="C7104" s="1" t="s">
        <v>11</v>
      </c>
      <c r="D7104" s="1" t="s">
        <v>19</v>
      </c>
      <c r="E7104" s="102">
        <v>0</v>
      </c>
    </row>
    <row r="7105" spans="1:5" s="4" customFormat="1" ht="15" customHeight="1" x14ac:dyDescent="0.4">
      <c r="A7105" s="1" t="s">
        <v>5961</v>
      </c>
      <c r="B7105" s="1" t="s">
        <v>17856</v>
      </c>
      <c r="C7105" s="1" t="s">
        <v>7</v>
      </c>
      <c r="D7105" s="1" t="s">
        <v>1999</v>
      </c>
      <c r="E7105" s="102">
        <v>355035</v>
      </c>
    </row>
    <row r="7106" spans="1:5" s="4" customFormat="1" ht="15" customHeight="1" x14ac:dyDescent="0.4">
      <c r="A7106" s="1" t="s">
        <v>5964</v>
      </c>
      <c r="B7106" s="1" t="s">
        <v>5965</v>
      </c>
      <c r="C7106" s="1" t="s">
        <v>7</v>
      </c>
      <c r="D7106" s="1" t="s">
        <v>2109</v>
      </c>
      <c r="E7106" s="102">
        <v>102591</v>
      </c>
    </row>
    <row r="7107" spans="1:5" s="4" customFormat="1" ht="15" customHeight="1" x14ac:dyDescent="0.4">
      <c r="A7107" s="1" t="s">
        <v>5966</v>
      </c>
      <c r="B7107" s="1" t="s">
        <v>5967</v>
      </c>
      <c r="C7107" s="1" t="s">
        <v>7</v>
      </c>
      <c r="D7107" s="1" t="s">
        <v>3218</v>
      </c>
      <c r="E7107" s="102">
        <v>544739</v>
      </c>
    </row>
    <row r="7108" spans="1:5" s="4" customFormat="1" ht="15" customHeight="1" x14ac:dyDescent="0.4">
      <c r="A7108" s="1" t="s">
        <v>5968</v>
      </c>
      <c r="B7108" s="1" t="s">
        <v>5969</v>
      </c>
      <c r="C7108" s="1" t="s">
        <v>4</v>
      </c>
      <c r="D7108" s="1" t="s">
        <v>19</v>
      </c>
      <c r="E7108" s="102">
        <v>1020</v>
      </c>
    </row>
    <row r="7109" spans="1:5" s="4" customFormat="1" ht="15" customHeight="1" x14ac:dyDescent="0.4">
      <c r="A7109" s="1" t="s">
        <v>5970</v>
      </c>
      <c r="B7109" s="1" t="s">
        <v>5971</v>
      </c>
      <c r="C7109" s="1" t="s">
        <v>9</v>
      </c>
      <c r="D7109" s="1" t="s">
        <v>1709</v>
      </c>
      <c r="E7109" s="102">
        <v>0</v>
      </c>
    </row>
    <row r="7110" spans="1:5" s="4" customFormat="1" ht="15" customHeight="1" x14ac:dyDescent="0.4">
      <c r="A7110" s="1" t="s">
        <v>5972</v>
      </c>
      <c r="B7110" s="1" t="s">
        <v>5973</v>
      </c>
      <c r="C7110" s="1" t="s">
        <v>9</v>
      </c>
      <c r="D7110" s="1" t="s">
        <v>1709</v>
      </c>
      <c r="E7110" s="102">
        <v>125104</v>
      </c>
    </row>
    <row r="7111" spans="1:5" s="4" customFormat="1" ht="15" customHeight="1" x14ac:dyDescent="0.4">
      <c r="A7111" s="1" t="s">
        <v>5974</v>
      </c>
      <c r="B7111" s="1" t="s">
        <v>5975</v>
      </c>
      <c r="C7111" s="1" t="s">
        <v>9</v>
      </c>
      <c r="D7111" s="1" t="s">
        <v>1709</v>
      </c>
      <c r="E7111" s="102">
        <v>0</v>
      </c>
    </row>
    <row r="7112" spans="1:5" s="4" customFormat="1" ht="15" customHeight="1" x14ac:dyDescent="0.4">
      <c r="A7112" s="1" t="s">
        <v>5976</v>
      </c>
      <c r="B7112" s="1" t="s">
        <v>12487</v>
      </c>
      <c r="C7112" s="1" t="s">
        <v>9</v>
      </c>
      <c r="D7112" s="1" t="s">
        <v>1709</v>
      </c>
      <c r="E7112" s="102">
        <v>0</v>
      </c>
    </row>
    <row r="7113" spans="1:5" s="4" customFormat="1" ht="15" customHeight="1" x14ac:dyDescent="0.4">
      <c r="A7113" s="1" t="s">
        <v>5977</v>
      </c>
      <c r="B7113" s="1" t="s">
        <v>5978</v>
      </c>
      <c r="C7113" s="1" t="s">
        <v>7</v>
      </c>
      <c r="D7113" s="1" t="s">
        <v>2367</v>
      </c>
      <c r="E7113" s="102">
        <v>91587</v>
      </c>
    </row>
    <row r="7114" spans="1:5" s="4" customFormat="1" ht="15" customHeight="1" x14ac:dyDescent="0.4">
      <c r="A7114" s="1" t="s">
        <v>5979</v>
      </c>
      <c r="B7114" s="1" t="s">
        <v>5980</v>
      </c>
      <c r="C7114" s="1" t="s">
        <v>9</v>
      </c>
      <c r="D7114" s="1" t="s">
        <v>1709</v>
      </c>
      <c r="E7114" s="102">
        <v>144862</v>
      </c>
    </row>
    <row r="7115" spans="1:5" s="4" customFormat="1" ht="15" customHeight="1" x14ac:dyDescent="0.4">
      <c r="A7115" s="1" t="s">
        <v>5983</v>
      </c>
      <c r="B7115" s="1" t="s">
        <v>19408</v>
      </c>
      <c r="C7115" s="1" t="s">
        <v>7</v>
      </c>
      <c r="D7115" s="1" t="s">
        <v>2367</v>
      </c>
      <c r="E7115" s="102">
        <v>1404135</v>
      </c>
    </row>
    <row r="7116" spans="1:5" s="4" customFormat="1" ht="15" customHeight="1" x14ac:dyDescent="0.4">
      <c r="A7116" s="1" t="s">
        <v>5984</v>
      </c>
      <c r="B7116" s="1" t="s">
        <v>5985</v>
      </c>
      <c r="C7116" s="1" t="s">
        <v>7</v>
      </c>
      <c r="D7116" s="1" t="s">
        <v>1999</v>
      </c>
      <c r="E7116" s="102">
        <v>195564</v>
      </c>
    </row>
    <row r="7117" spans="1:5" s="4" customFormat="1" ht="15" customHeight="1" x14ac:dyDescent="0.4">
      <c r="A7117" s="1" t="s">
        <v>5986</v>
      </c>
      <c r="B7117" s="1" t="s">
        <v>5987</v>
      </c>
      <c r="C7117" s="1" t="s">
        <v>7</v>
      </c>
      <c r="D7117" s="1" t="s">
        <v>5026</v>
      </c>
      <c r="E7117" s="102">
        <v>500255</v>
      </c>
    </row>
    <row r="7118" spans="1:5" s="4" customFormat="1" ht="15" customHeight="1" x14ac:dyDescent="0.4">
      <c r="A7118" s="1" t="s">
        <v>5988</v>
      </c>
      <c r="B7118" s="1" t="s">
        <v>5989</v>
      </c>
      <c r="C7118" s="1" t="s">
        <v>7</v>
      </c>
      <c r="D7118" s="1" t="s">
        <v>3279</v>
      </c>
      <c r="E7118" s="102">
        <v>0</v>
      </c>
    </row>
    <row r="7119" spans="1:5" s="4" customFormat="1" ht="15" customHeight="1" x14ac:dyDescent="0.4">
      <c r="A7119" s="1" t="s">
        <v>5990</v>
      </c>
      <c r="B7119" s="1" t="s">
        <v>5991</v>
      </c>
      <c r="C7119" s="1" t="s">
        <v>9</v>
      </c>
      <c r="D7119" s="1" t="s">
        <v>1995</v>
      </c>
      <c r="E7119" s="102">
        <v>0</v>
      </c>
    </row>
    <row r="7120" spans="1:5" s="4" customFormat="1" ht="15" customHeight="1" x14ac:dyDescent="0.4">
      <c r="A7120" s="1" t="s">
        <v>5992</v>
      </c>
      <c r="B7120" s="1" t="s">
        <v>2247</v>
      </c>
      <c r="C7120" s="1" t="s">
        <v>9</v>
      </c>
      <c r="D7120" s="1" t="s">
        <v>13825</v>
      </c>
      <c r="E7120" s="102">
        <v>102246</v>
      </c>
    </row>
    <row r="7121" spans="1:5" s="4" customFormat="1" ht="15" customHeight="1" x14ac:dyDescent="0.4">
      <c r="A7121" s="1" t="s">
        <v>5993</v>
      </c>
      <c r="B7121" s="1" t="s">
        <v>5994</v>
      </c>
      <c r="C7121" s="1" t="s">
        <v>9</v>
      </c>
      <c r="D7121" s="1" t="s">
        <v>1709</v>
      </c>
      <c r="E7121" s="102">
        <v>31138</v>
      </c>
    </row>
    <row r="7122" spans="1:5" s="4" customFormat="1" ht="15" customHeight="1" x14ac:dyDescent="0.4">
      <c r="A7122" s="1" t="s">
        <v>5995</v>
      </c>
      <c r="B7122" s="1" t="s">
        <v>5996</v>
      </c>
      <c r="C7122" s="1" t="s">
        <v>11429</v>
      </c>
      <c r="D7122" s="1" t="s">
        <v>19</v>
      </c>
      <c r="E7122" s="102">
        <v>0</v>
      </c>
    </row>
    <row r="7123" spans="1:5" s="4" customFormat="1" ht="15" customHeight="1" x14ac:dyDescent="0.4">
      <c r="A7123" s="1" t="s">
        <v>5997</v>
      </c>
      <c r="B7123" s="1" t="s">
        <v>5998</v>
      </c>
      <c r="C7123" s="1" t="s">
        <v>11429</v>
      </c>
      <c r="D7123" s="1" t="s">
        <v>1709</v>
      </c>
      <c r="E7123" s="102">
        <v>79553</v>
      </c>
    </row>
    <row r="7124" spans="1:5" s="4" customFormat="1" ht="15" customHeight="1" x14ac:dyDescent="0.4">
      <c r="A7124" s="1" t="s">
        <v>6002</v>
      </c>
      <c r="B7124" s="1" t="s">
        <v>6003</v>
      </c>
      <c r="C7124" s="1" t="s">
        <v>11</v>
      </c>
      <c r="D7124" s="1" t="s">
        <v>26</v>
      </c>
      <c r="E7124" s="102">
        <v>3</v>
      </c>
    </row>
    <row r="7125" spans="1:5" s="4" customFormat="1" ht="15" customHeight="1" x14ac:dyDescent="0.4">
      <c r="A7125" s="1" t="s">
        <v>6004</v>
      </c>
      <c r="B7125" s="1" t="s">
        <v>6005</v>
      </c>
      <c r="C7125" s="1" t="s">
        <v>9</v>
      </c>
      <c r="D7125" s="1" t="s">
        <v>1709</v>
      </c>
      <c r="E7125" s="102">
        <v>0</v>
      </c>
    </row>
    <row r="7126" spans="1:5" s="4" customFormat="1" ht="15" customHeight="1" x14ac:dyDescent="0.4">
      <c r="A7126" s="1" t="s">
        <v>6006</v>
      </c>
      <c r="B7126" s="1" t="s">
        <v>6007</v>
      </c>
      <c r="C7126" s="1" t="s">
        <v>9</v>
      </c>
      <c r="D7126" s="1" t="s">
        <v>4928</v>
      </c>
      <c r="E7126" s="102">
        <v>0</v>
      </c>
    </row>
    <row r="7127" spans="1:5" s="4" customFormat="1" ht="15" customHeight="1" x14ac:dyDescent="0.4">
      <c r="A7127" s="1" t="s">
        <v>6008</v>
      </c>
      <c r="B7127" s="1" t="s">
        <v>19409</v>
      </c>
      <c r="C7127" s="1" t="s">
        <v>9</v>
      </c>
      <c r="D7127" s="1" t="s">
        <v>26</v>
      </c>
      <c r="E7127" s="102">
        <v>0</v>
      </c>
    </row>
    <row r="7128" spans="1:5" s="4" customFormat="1" ht="15" customHeight="1" x14ac:dyDescent="0.4">
      <c r="A7128" s="1" t="s">
        <v>6009</v>
      </c>
      <c r="B7128" s="1" t="s">
        <v>6010</v>
      </c>
      <c r="C7128" s="1" t="s">
        <v>9</v>
      </c>
      <c r="D7128" s="1" t="s">
        <v>3185</v>
      </c>
      <c r="E7128" s="102">
        <v>60613</v>
      </c>
    </row>
    <row r="7129" spans="1:5" s="4" customFormat="1" ht="15" customHeight="1" x14ac:dyDescent="0.4">
      <c r="A7129" s="1" t="s">
        <v>6011</v>
      </c>
      <c r="B7129" s="1" t="s">
        <v>6012</v>
      </c>
      <c r="C7129" s="1" t="s">
        <v>9</v>
      </c>
      <c r="D7129" s="1" t="s">
        <v>2136</v>
      </c>
      <c r="E7129" s="102">
        <v>0</v>
      </c>
    </row>
    <row r="7130" spans="1:5" s="4" customFormat="1" ht="15" customHeight="1" x14ac:dyDescent="0.4">
      <c r="A7130" s="1" t="s">
        <v>6013</v>
      </c>
      <c r="B7130" s="1" t="s">
        <v>6014</v>
      </c>
      <c r="C7130" s="1" t="s">
        <v>7</v>
      </c>
      <c r="D7130" s="1" t="s">
        <v>2367</v>
      </c>
      <c r="E7130" s="102">
        <v>155707</v>
      </c>
    </row>
    <row r="7131" spans="1:5" s="4" customFormat="1" ht="15" customHeight="1" x14ac:dyDescent="0.4">
      <c r="A7131" s="1" t="s">
        <v>6015</v>
      </c>
      <c r="B7131" s="1" t="s">
        <v>6016</v>
      </c>
      <c r="C7131" s="1" t="s">
        <v>9</v>
      </c>
      <c r="D7131" s="1" t="s">
        <v>2124</v>
      </c>
      <c r="E7131" s="102">
        <v>0</v>
      </c>
    </row>
    <row r="7132" spans="1:5" s="4" customFormat="1" ht="15" customHeight="1" x14ac:dyDescent="0.4">
      <c r="A7132" s="1" t="s">
        <v>6019</v>
      </c>
      <c r="B7132" s="1" t="s">
        <v>6020</v>
      </c>
      <c r="C7132" s="1" t="s">
        <v>9</v>
      </c>
      <c r="D7132" s="1" t="s">
        <v>1709</v>
      </c>
      <c r="E7132" s="102">
        <v>340312</v>
      </c>
    </row>
    <row r="7133" spans="1:5" s="4" customFormat="1" ht="15" customHeight="1" x14ac:dyDescent="0.4">
      <c r="A7133" s="1" t="s">
        <v>6021</v>
      </c>
      <c r="B7133" s="1" t="s">
        <v>6022</v>
      </c>
      <c r="C7133" s="1" t="s">
        <v>7</v>
      </c>
      <c r="D7133" s="1" t="s">
        <v>26</v>
      </c>
      <c r="E7133" s="102">
        <v>0</v>
      </c>
    </row>
    <row r="7134" spans="1:5" s="4" customFormat="1" ht="15" customHeight="1" x14ac:dyDescent="0.4">
      <c r="A7134" s="1" t="s">
        <v>6023</v>
      </c>
      <c r="B7134" s="1" t="s">
        <v>6024</v>
      </c>
      <c r="C7134" s="1" t="s">
        <v>9</v>
      </c>
      <c r="D7134" s="1" t="s">
        <v>2109</v>
      </c>
      <c r="E7134" s="102">
        <v>0</v>
      </c>
    </row>
    <row r="7135" spans="1:5" s="4" customFormat="1" ht="15" customHeight="1" x14ac:dyDescent="0.4">
      <c r="A7135" s="1" t="s">
        <v>6025</v>
      </c>
      <c r="B7135" s="1" t="s">
        <v>6026</v>
      </c>
      <c r="C7135" s="1" t="s">
        <v>9</v>
      </c>
      <c r="D7135" s="1" t="s">
        <v>1709</v>
      </c>
      <c r="E7135" s="102">
        <v>0</v>
      </c>
    </row>
    <row r="7136" spans="1:5" s="4" customFormat="1" ht="15" customHeight="1" x14ac:dyDescent="0.4">
      <c r="A7136" s="1" t="s">
        <v>6027</v>
      </c>
      <c r="B7136" s="1" t="s">
        <v>17857</v>
      </c>
      <c r="C7136" s="1" t="s">
        <v>11</v>
      </c>
      <c r="D7136" s="1" t="s">
        <v>2065</v>
      </c>
      <c r="E7136" s="102">
        <v>20792</v>
      </c>
    </row>
    <row r="7137" spans="1:5" s="4" customFormat="1" ht="15" customHeight="1" x14ac:dyDescent="0.4">
      <c r="A7137" s="1" t="s">
        <v>6028</v>
      </c>
      <c r="B7137" s="1" t="s">
        <v>6029</v>
      </c>
      <c r="C7137" s="1" t="s">
        <v>7</v>
      </c>
      <c r="D7137" s="1" t="s">
        <v>2109</v>
      </c>
      <c r="E7137" s="102">
        <v>7246658</v>
      </c>
    </row>
    <row r="7138" spans="1:5" s="4" customFormat="1" ht="15" customHeight="1" x14ac:dyDescent="0.4">
      <c r="A7138" s="1" t="s">
        <v>6030</v>
      </c>
      <c r="B7138" s="1" t="s">
        <v>6031</v>
      </c>
      <c r="C7138" s="1" t="s">
        <v>9</v>
      </c>
      <c r="D7138" s="1" t="s">
        <v>1709</v>
      </c>
      <c r="E7138" s="102">
        <v>0</v>
      </c>
    </row>
    <row r="7139" spans="1:5" s="4" customFormat="1" ht="15" customHeight="1" x14ac:dyDescent="0.4">
      <c r="A7139" s="1" t="s">
        <v>6032</v>
      </c>
      <c r="B7139" s="1" t="s">
        <v>6033</v>
      </c>
      <c r="C7139" s="1" t="s">
        <v>9</v>
      </c>
      <c r="D7139" s="1" t="s">
        <v>1709</v>
      </c>
      <c r="E7139" s="102">
        <v>0</v>
      </c>
    </row>
    <row r="7140" spans="1:5" s="4" customFormat="1" ht="15" customHeight="1" x14ac:dyDescent="0.4">
      <c r="A7140" s="1" t="s">
        <v>6034</v>
      </c>
      <c r="B7140" s="1" t="s">
        <v>6035</v>
      </c>
      <c r="C7140" s="1" t="s">
        <v>9</v>
      </c>
      <c r="D7140" s="1" t="s">
        <v>13825</v>
      </c>
      <c r="E7140" s="102">
        <v>304502</v>
      </c>
    </row>
    <row r="7141" spans="1:5" s="4" customFormat="1" ht="15" customHeight="1" x14ac:dyDescent="0.4">
      <c r="A7141" s="1" t="s">
        <v>6038</v>
      </c>
      <c r="B7141" s="1" t="s">
        <v>6039</v>
      </c>
      <c r="C7141" s="1" t="s">
        <v>9</v>
      </c>
      <c r="D7141" s="1" t="s">
        <v>1709</v>
      </c>
      <c r="E7141" s="102">
        <v>68224</v>
      </c>
    </row>
    <row r="7142" spans="1:5" s="4" customFormat="1" ht="15" customHeight="1" x14ac:dyDescent="0.4">
      <c r="A7142" s="1" t="s">
        <v>6040</v>
      </c>
      <c r="B7142" s="1" t="s">
        <v>6041</v>
      </c>
      <c r="C7142" s="1" t="s">
        <v>7</v>
      </c>
      <c r="D7142" s="1" t="s">
        <v>26</v>
      </c>
      <c r="E7142" s="102">
        <v>663450</v>
      </c>
    </row>
    <row r="7143" spans="1:5" s="4" customFormat="1" ht="15" customHeight="1" x14ac:dyDescent="0.4">
      <c r="A7143" s="1" t="s">
        <v>6042</v>
      </c>
      <c r="B7143" s="1" t="s">
        <v>6043</v>
      </c>
      <c r="C7143" s="1" t="s">
        <v>9</v>
      </c>
      <c r="D7143" s="1" t="s">
        <v>5026</v>
      </c>
      <c r="E7143" s="102">
        <v>434291</v>
      </c>
    </row>
    <row r="7144" spans="1:5" s="4" customFormat="1" ht="15" customHeight="1" x14ac:dyDescent="0.4">
      <c r="A7144" s="1" t="s">
        <v>6044</v>
      </c>
      <c r="B7144" s="1" t="s">
        <v>6045</v>
      </c>
      <c r="C7144" s="1" t="s">
        <v>9</v>
      </c>
      <c r="D7144" s="1" t="s">
        <v>1709</v>
      </c>
      <c r="E7144" s="102">
        <v>0</v>
      </c>
    </row>
    <row r="7145" spans="1:5" s="4" customFormat="1" ht="15" customHeight="1" x14ac:dyDescent="0.4">
      <c r="A7145" s="1" t="s">
        <v>6046</v>
      </c>
      <c r="B7145" s="1" t="s">
        <v>17858</v>
      </c>
      <c r="C7145" s="1" t="s">
        <v>7</v>
      </c>
      <c r="D7145" s="1" t="s">
        <v>1999</v>
      </c>
      <c r="E7145" s="102">
        <v>397666</v>
      </c>
    </row>
    <row r="7146" spans="1:5" s="4" customFormat="1" ht="15" customHeight="1" x14ac:dyDescent="0.4">
      <c r="A7146" s="1" t="s">
        <v>6047</v>
      </c>
      <c r="B7146" s="1" t="s">
        <v>3875</v>
      </c>
      <c r="C7146" s="1" t="s">
        <v>9</v>
      </c>
      <c r="D7146" s="1" t="s">
        <v>1709</v>
      </c>
      <c r="E7146" s="102">
        <v>0</v>
      </c>
    </row>
    <row r="7147" spans="1:5" s="4" customFormat="1" ht="15" customHeight="1" x14ac:dyDescent="0.4">
      <c r="A7147" s="1" t="s">
        <v>6048</v>
      </c>
      <c r="B7147" s="1" t="s">
        <v>6049</v>
      </c>
      <c r="C7147" s="1" t="s">
        <v>9</v>
      </c>
      <c r="D7147" s="1" t="s">
        <v>1709</v>
      </c>
      <c r="E7147" s="102">
        <v>0</v>
      </c>
    </row>
    <row r="7148" spans="1:5" s="4" customFormat="1" ht="15" customHeight="1" x14ac:dyDescent="0.4">
      <c r="A7148" s="1" t="s">
        <v>6052</v>
      </c>
      <c r="B7148" s="1" t="s">
        <v>6053</v>
      </c>
      <c r="C7148" s="1" t="s">
        <v>9</v>
      </c>
      <c r="D7148" s="1" t="s">
        <v>1709</v>
      </c>
      <c r="E7148" s="102">
        <v>199040</v>
      </c>
    </row>
    <row r="7149" spans="1:5" s="4" customFormat="1" ht="15" customHeight="1" x14ac:dyDescent="0.4">
      <c r="A7149" s="1" t="s">
        <v>6054</v>
      </c>
      <c r="B7149" s="1" t="s">
        <v>6055</v>
      </c>
      <c r="C7149" s="1" t="s">
        <v>9</v>
      </c>
      <c r="D7149" s="1" t="s">
        <v>1709</v>
      </c>
      <c r="E7149" s="102">
        <v>911060</v>
      </c>
    </row>
    <row r="7150" spans="1:5" s="4" customFormat="1" ht="15" customHeight="1" x14ac:dyDescent="0.4">
      <c r="A7150" s="1" t="s">
        <v>6056</v>
      </c>
      <c r="B7150" s="1" t="s">
        <v>6057</v>
      </c>
      <c r="C7150" s="1" t="s">
        <v>9</v>
      </c>
      <c r="D7150" s="1" t="s">
        <v>1709</v>
      </c>
      <c r="E7150" s="102">
        <v>0</v>
      </c>
    </row>
    <row r="7151" spans="1:5" s="4" customFormat="1" ht="15" customHeight="1" x14ac:dyDescent="0.4">
      <c r="A7151" s="1" t="s">
        <v>6058</v>
      </c>
      <c r="B7151" s="1" t="s">
        <v>6059</v>
      </c>
      <c r="C7151" s="1" t="s">
        <v>9</v>
      </c>
      <c r="D7151" s="1" t="s">
        <v>1709</v>
      </c>
      <c r="E7151" s="102">
        <v>0</v>
      </c>
    </row>
    <row r="7152" spans="1:5" s="4" customFormat="1" ht="15" customHeight="1" x14ac:dyDescent="0.4">
      <c r="A7152" s="1" t="s">
        <v>6060</v>
      </c>
      <c r="B7152" s="1" t="s">
        <v>6061</v>
      </c>
      <c r="C7152" s="1" t="s">
        <v>9</v>
      </c>
      <c r="D7152" s="1" t="s">
        <v>13825</v>
      </c>
      <c r="E7152" s="102">
        <v>458956</v>
      </c>
    </row>
    <row r="7153" spans="1:5" s="4" customFormat="1" ht="15" customHeight="1" x14ac:dyDescent="0.4">
      <c r="A7153" s="1" t="s">
        <v>6064</v>
      </c>
      <c r="B7153" s="1" t="s">
        <v>6065</v>
      </c>
      <c r="C7153" s="1" t="s">
        <v>7</v>
      </c>
      <c r="D7153" s="1" t="s">
        <v>26</v>
      </c>
      <c r="E7153" s="102">
        <v>0</v>
      </c>
    </row>
    <row r="7154" spans="1:5" s="4" customFormat="1" ht="15" customHeight="1" x14ac:dyDescent="0.4">
      <c r="A7154" s="1" t="s">
        <v>6074</v>
      </c>
      <c r="B7154" s="1" t="s">
        <v>6075</v>
      </c>
      <c r="C7154" s="1" t="s">
        <v>7</v>
      </c>
      <c r="D7154" s="1" t="s">
        <v>2367</v>
      </c>
      <c r="E7154" s="102">
        <v>1807045</v>
      </c>
    </row>
    <row r="7155" spans="1:5" s="4" customFormat="1" ht="15" customHeight="1" x14ac:dyDescent="0.4">
      <c r="A7155" s="1" t="s">
        <v>6076</v>
      </c>
      <c r="B7155" s="1" t="s">
        <v>6077</v>
      </c>
      <c r="C7155" s="1" t="s">
        <v>9</v>
      </c>
      <c r="D7155" s="1" t="s">
        <v>13825</v>
      </c>
      <c r="E7155" s="102">
        <v>40434</v>
      </c>
    </row>
    <row r="7156" spans="1:5" s="4" customFormat="1" ht="15" customHeight="1" x14ac:dyDescent="0.4">
      <c r="A7156" s="1" t="s">
        <v>6078</v>
      </c>
      <c r="B7156" s="1" t="s">
        <v>6079</v>
      </c>
      <c r="C7156" s="1" t="s">
        <v>9</v>
      </c>
      <c r="D7156" s="1" t="s">
        <v>2231</v>
      </c>
      <c r="E7156" s="102">
        <v>0</v>
      </c>
    </row>
    <row r="7157" spans="1:5" s="4" customFormat="1" ht="15" customHeight="1" x14ac:dyDescent="0.4">
      <c r="A7157" s="1" t="s">
        <v>6084</v>
      </c>
      <c r="B7157" s="1" t="s">
        <v>6085</v>
      </c>
      <c r="C7157" s="1" t="s">
        <v>11</v>
      </c>
      <c r="D7157" s="1" t="s">
        <v>1995</v>
      </c>
      <c r="E7157" s="102">
        <v>0</v>
      </c>
    </row>
    <row r="7158" spans="1:5" s="4" customFormat="1" ht="15" customHeight="1" x14ac:dyDescent="0.4">
      <c r="A7158" s="1" t="s">
        <v>6086</v>
      </c>
      <c r="B7158" s="1" t="s">
        <v>6087</v>
      </c>
      <c r="C7158" s="1" t="s">
        <v>9</v>
      </c>
      <c r="D7158" s="1" t="s">
        <v>2171</v>
      </c>
      <c r="E7158" s="102">
        <v>585982</v>
      </c>
    </row>
    <row r="7159" spans="1:5" s="4" customFormat="1" ht="15" customHeight="1" x14ac:dyDescent="0.4">
      <c r="A7159" s="1" t="s">
        <v>6088</v>
      </c>
      <c r="B7159" s="1" t="s">
        <v>6089</v>
      </c>
      <c r="C7159" s="1" t="s">
        <v>7</v>
      </c>
      <c r="D7159" s="1" t="s">
        <v>2012</v>
      </c>
      <c r="E7159" s="102">
        <v>6798353</v>
      </c>
    </row>
    <row r="7160" spans="1:5" s="4" customFormat="1" ht="15" customHeight="1" x14ac:dyDescent="0.4">
      <c r="A7160" s="1" t="s">
        <v>6090</v>
      </c>
      <c r="B7160" s="1" t="s">
        <v>6091</v>
      </c>
      <c r="C7160" s="1" t="s">
        <v>11429</v>
      </c>
      <c r="D7160" s="1" t="s">
        <v>1709</v>
      </c>
      <c r="E7160" s="102">
        <v>71545</v>
      </c>
    </row>
    <row r="7161" spans="1:5" s="4" customFormat="1" ht="15" customHeight="1" x14ac:dyDescent="0.4">
      <c r="A7161" s="1" t="s">
        <v>6092</v>
      </c>
      <c r="B7161" s="1" t="s">
        <v>6093</v>
      </c>
      <c r="C7161" s="1" t="s">
        <v>9</v>
      </c>
      <c r="D7161" s="1" t="s">
        <v>3662</v>
      </c>
      <c r="E7161" s="102">
        <v>0</v>
      </c>
    </row>
    <row r="7162" spans="1:5" s="4" customFormat="1" ht="15" customHeight="1" x14ac:dyDescent="0.4">
      <c r="A7162" s="1" t="s">
        <v>6094</v>
      </c>
      <c r="B7162" s="1" t="s">
        <v>6095</v>
      </c>
      <c r="C7162" s="1" t="s">
        <v>7</v>
      </c>
      <c r="D7162" s="1" t="s">
        <v>26</v>
      </c>
      <c r="E7162" s="102">
        <v>112478</v>
      </c>
    </row>
    <row r="7163" spans="1:5" s="4" customFormat="1" ht="15" customHeight="1" x14ac:dyDescent="0.4">
      <c r="A7163" s="1" t="s">
        <v>6096</v>
      </c>
      <c r="B7163" s="1" t="s">
        <v>12488</v>
      </c>
      <c r="C7163" s="1" t="s">
        <v>9</v>
      </c>
      <c r="D7163" s="1" t="s">
        <v>1999</v>
      </c>
      <c r="E7163" s="102">
        <v>23109</v>
      </c>
    </row>
    <row r="7164" spans="1:5" s="4" customFormat="1" ht="15" customHeight="1" x14ac:dyDescent="0.4">
      <c r="A7164" s="1" t="s">
        <v>6097</v>
      </c>
      <c r="B7164" s="1" t="s">
        <v>19410</v>
      </c>
      <c r="C7164" s="1" t="s">
        <v>7</v>
      </c>
      <c r="D7164" s="1" t="s">
        <v>2109</v>
      </c>
      <c r="E7164" s="102">
        <v>0</v>
      </c>
    </row>
    <row r="7165" spans="1:5" s="4" customFormat="1" ht="15" customHeight="1" x14ac:dyDescent="0.4">
      <c r="A7165" s="1" t="s">
        <v>6098</v>
      </c>
      <c r="B7165" s="1" t="s">
        <v>12489</v>
      </c>
      <c r="C7165" s="1" t="s">
        <v>9</v>
      </c>
      <c r="D7165" s="1" t="s">
        <v>1995</v>
      </c>
      <c r="E7165" s="102">
        <v>0</v>
      </c>
    </row>
    <row r="7166" spans="1:5" s="4" customFormat="1" ht="15" customHeight="1" x14ac:dyDescent="0.4">
      <c r="A7166" s="1" t="s">
        <v>6099</v>
      </c>
      <c r="B7166" s="1" t="s">
        <v>6100</v>
      </c>
      <c r="C7166" s="1" t="s">
        <v>11</v>
      </c>
      <c r="D7166" s="1" t="s">
        <v>6001</v>
      </c>
      <c r="E7166" s="102">
        <v>0</v>
      </c>
    </row>
    <row r="7167" spans="1:5" s="4" customFormat="1" ht="15" customHeight="1" x14ac:dyDescent="0.4">
      <c r="A7167" s="1" t="s">
        <v>6103</v>
      </c>
      <c r="B7167" s="1" t="s">
        <v>6104</v>
      </c>
      <c r="C7167" s="1" t="s">
        <v>9</v>
      </c>
      <c r="D7167" s="1" t="s">
        <v>1709</v>
      </c>
      <c r="E7167" s="102">
        <v>69927</v>
      </c>
    </row>
    <row r="7168" spans="1:5" s="4" customFormat="1" ht="15" customHeight="1" x14ac:dyDescent="0.4">
      <c r="A7168" s="1" t="s">
        <v>6105</v>
      </c>
      <c r="B7168" s="1" t="s">
        <v>6106</v>
      </c>
      <c r="C7168" s="1" t="s">
        <v>9</v>
      </c>
      <c r="D7168" s="1" t="s">
        <v>2999</v>
      </c>
      <c r="E7168" s="102">
        <v>241675</v>
      </c>
    </row>
    <row r="7169" spans="1:5" s="4" customFormat="1" ht="15" customHeight="1" x14ac:dyDescent="0.4">
      <c r="A7169" s="1" t="s">
        <v>6107</v>
      </c>
      <c r="B7169" s="1" t="s">
        <v>6108</v>
      </c>
      <c r="C7169" s="1" t="s">
        <v>8</v>
      </c>
      <c r="D7169" s="1" t="s">
        <v>2117</v>
      </c>
      <c r="E7169" s="102">
        <v>0</v>
      </c>
    </row>
    <row r="7170" spans="1:5" s="4" customFormat="1" ht="15" customHeight="1" x14ac:dyDescent="0.4">
      <c r="A7170" s="1" t="s">
        <v>6109</v>
      </c>
      <c r="B7170" s="1" t="s">
        <v>10102</v>
      </c>
      <c r="C7170" s="1" t="s">
        <v>7</v>
      </c>
      <c r="D7170" s="1" t="s">
        <v>26</v>
      </c>
      <c r="E7170" s="102">
        <v>60521</v>
      </c>
    </row>
    <row r="7171" spans="1:5" s="4" customFormat="1" ht="15" customHeight="1" x14ac:dyDescent="0.4">
      <c r="A7171" s="1" t="s">
        <v>6110</v>
      </c>
      <c r="B7171" s="1" t="s">
        <v>6111</v>
      </c>
      <c r="C7171" s="1" t="s">
        <v>7</v>
      </c>
      <c r="D7171" s="1" t="s">
        <v>1999</v>
      </c>
      <c r="E7171" s="102">
        <v>129733</v>
      </c>
    </row>
    <row r="7172" spans="1:5" s="4" customFormat="1" ht="15" customHeight="1" x14ac:dyDescent="0.4">
      <c r="A7172" s="1" t="s">
        <v>6112</v>
      </c>
      <c r="B7172" s="1" t="s">
        <v>6113</v>
      </c>
      <c r="C7172" s="1" t="s">
        <v>9</v>
      </c>
      <c r="D7172" s="1" t="s">
        <v>6114</v>
      </c>
      <c r="E7172" s="102">
        <v>9680</v>
      </c>
    </row>
    <row r="7173" spans="1:5" s="4" customFormat="1" ht="15" customHeight="1" x14ac:dyDescent="0.4">
      <c r="A7173" s="1" t="s">
        <v>6115</v>
      </c>
      <c r="B7173" s="1" t="s">
        <v>6116</v>
      </c>
      <c r="C7173" s="1" t="s">
        <v>11429</v>
      </c>
      <c r="D7173" s="1" t="s">
        <v>19</v>
      </c>
      <c r="E7173" s="102">
        <v>0</v>
      </c>
    </row>
    <row r="7174" spans="1:5" s="4" customFormat="1" ht="15" customHeight="1" x14ac:dyDescent="0.4">
      <c r="A7174" s="1" t="s">
        <v>6117</v>
      </c>
      <c r="B7174" s="1" t="s">
        <v>19411</v>
      </c>
      <c r="C7174" s="1" t="s">
        <v>9</v>
      </c>
      <c r="D7174" s="1" t="s">
        <v>13825</v>
      </c>
      <c r="E7174" s="102">
        <v>641887</v>
      </c>
    </row>
    <row r="7175" spans="1:5" s="4" customFormat="1" ht="15" customHeight="1" x14ac:dyDescent="0.4">
      <c r="A7175" s="1" t="s">
        <v>6118</v>
      </c>
      <c r="B7175" s="1" t="s">
        <v>6119</v>
      </c>
      <c r="C7175" s="1" t="s">
        <v>9</v>
      </c>
      <c r="D7175" s="1" t="s">
        <v>1709</v>
      </c>
      <c r="E7175" s="102">
        <v>118524</v>
      </c>
    </row>
    <row r="7176" spans="1:5" s="4" customFormat="1" ht="15" customHeight="1" x14ac:dyDescent="0.4">
      <c r="A7176" s="1" t="s">
        <v>6122</v>
      </c>
      <c r="B7176" s="1" t="s">
        <v>6123</v>
      </c>
      <c r="C7176" s="1" t="s">
        <v>9</v>
      </c>
      <c r="D7176" s="1" t="s">
        <v>1709</v>
      </c>
      <c r="E7176" s="102">
        <v>58195</v>
      </c>
    </row>
    <row r="7177" spans="1:5" s="4" customFormat="1" ht="15" customHeight="1" x14ac:dyDescent="0.4">
      <c r="A7177" s="1" t="s">
        <v>6124</v>
      </c>
      <c r="B7177" s="1" t="s">
        <v>6125</v>
      </c>
      <c r="C7177" s="1" t="s">
        <v>9</v>
      </c>
      <c r="D7177" s="1" t="s">
        <v>1709</v>
      </c>
      <c r="E7177" s="102">
        <v>247825</v>
      </c>
    </row>
    <row r="7178" spans="1:5" s="4" customFormat="1" ht="15" customHeight="1" x14ac:dyDescent="0.4">
      <c r="A7178" s="1" t="s">
        <v>6126</v>
      </c>
      <c r="B7178" s="1" t="s">
        <v>6127</v>
      </c>
      <c r="C7178" s="1" t="s">
        <v>7</v>
      </c>
      <c r="D7178" s="1" t="s">
        <v>3218</v>
      </c>
      <c r="E7178" s="102">
        <v>0</v>
      </c>
    </row>
    <row r="7179" spans="1:5" s="4" customFormat="1" ht="15" customHeight="1" x14ac:dyDescent="0.4">
      <c r="A7179" s="1" t="s">
        <v>6128</v>
      </c>
      <c r="B7179" s="1" t="s">
        <v>6129</v>
      </c>
      <c r="C7179" s="1" t="s">
        <v>11429</v>
      </c>
      <c r="D7179" s="1" t="s">
        <v>1709</v>
      </c>
      <c r="E7179" s="102">
        <v>0</v>
      </c>
    </row>
    <row r="7180" spans="1:5" s="4" customFormat="1" ht="15" customHeight="1" x14ac:dyDescent="0.4">
      <c r="A7180" s="1" t="s">
        <v>6130</v>
      </c>
      <c r="B7180" s="1" t="s">
        <v>19412</v>
      </c>
      <c r="C7180" s="1" t="s">
        <v>7</v>
      </c>
      <c r="D7180" s="1" t="s">
        <v>2782</v>
      </c>
      <c r="E7180" s="102">
        <v>0</v>
      </c>
    </row>
    <row r="7181" spans="1:5" s="4" customFormat="1" ht="15" customHeight="1" x14ac:dyDescent="0.4">
      <c r="A7181" s="1" t="s">
        <v>6131</v>
      </c>
      <c r="B7181" s="1" t="s">
        <v>6132</v>
      </c>
      <c r="C7181" s="1" t="s">
        <v>11429</v>
      </c>
      <c r="D7181" s="1" t="s">
        <v>19</v>
      </c>
      <c r="E7181" s="102">
        <v>110</v>
      </c>
    </row>
    <row r="7182" spans="1:5" s="4" customFormat="1" ht="15" customHeight="1" x14ac:dyDescent="0.4">
      <c r="A7182" s="1" t="s">
        <v>6133</v>
      </c>
      <c r="B7182" s="1" t="s">
        <v>19413</v>
      </c>
      <c r="C7182" s="1" t="s">
        <v>9</v>
      </c>
      <c r="D7182" s="1" t="s">
        <v>13825</v>
      </c>
      <c r="E7182" s="102">
        <v>0</v>
      </c>
    </row>
    <row r="7183" spans="1:5" s="4" customFormat="1" ht="15" customHeight="1" x14ac:dyDescent="0.4">
      <c r="A7183" s="1" t="s">
        <v>6134</v>
      </c>
      <c r="B7183" s="1" t="s">
        <v>12490</v>
      </c>
      <c r="C7183" s="1" t="s">
        <v>9</v>
      </c>
      <c r="D7183" s="1" t="s">
        <v>1709</v>
      </c>
      <c r="E7183" s="102">
        <v>0</v>
      </c>
    </row>
    <row r="7184" spans="1:5" s="4" customFormat="1" ht="15" customHeight="1" x14ac:dyDescent="0.4">
      <c r="A7184" s="1" t="s">
        <v>6135</v>
      </c>
      <c r="B7184" s="1" t="s">
        <v>7928</v>
      </c>
      <c r="C7184" s="1" t="s">
        <v>9</v>
      </c>
      <c r="D7184" s="1" t="s">
        <v>1709</v>
      </c>
      <c r="E7184" s="102">
        <v>0</v>
      </c>
    </row>
    <row r="7185" spans="1:5" s="4" customFormat="1" ht="15" customHeight="1" x14ac:dyDescent="0.4">
      <c r="A7185" s="1" t="s">
        <v>6136</v>
      </c>
      <c r="B7185" s="1" t="s">
        <v>6137</v>
      </c>
      <c r="C7185" s="1" t="s">
        <v>9</v>
      </c>
      <c r="D7185" s="1" t="s">
        <v>1709</v>
      </c>
      <c r="E7185" s="102">
        <v>243062</v>
      </c>
    </row>
    <row r="7186" spans="1:5" s="4" customFormat="1" ht="15" customHeight="1" x14ac:dyDescent="0.4">
      <c r="A7186" s="1" t="s">
        <v>6140</v>
      </c>
      <c r="B7186" s="1" t="s">
        <v>6141</v>
      </c>
      <c r="C7186" s="1" t="s">
        <v>11</v>
      </c>
      <c r="D7186" s="1" t="s">
        <v>19</v>
      </c>
      <c r="E7186" s="102">
        <v>0</v>
      </c>
    </row>
    <row r="7187" spans="1:5" s="4" customFormat="1" ht="15" customHeight="1" x14ac:dyDescent="0.4">
      <c r="A7187" s="1" t="s">
        <v>6142</v>
      </c>
      <c r="B7187" s="1" t="s">
        <v>1533</v>
      </c>
      <c r="C7187" s="1" t="s">
        <v>11</v>
      </c>
      <c r="D7187" s="1" t="s">
        <v>19</v>
      </c>
      <c r="E7187" s="102">
        <v>0</v>
      </c>
    </row>
    <row r="7188" spans="1:5" s="4" customFormat="1" ht="15" customHeight="1" x14ac:dyDescent="0.4">
      <c r="A7188" s="1" t="s">
        <v>6143</v>
      </c>
      <c r="B7188" s="1" t="s">
        <v>6144</v>
      </c>
      <c r="C7188" s="1" t="s">
        <v>7</v>
      </c>
      <c r="D7188" s="1" t="s">
        <v>2109</v>
      </c>
      <c r="E7188" s="102">
        <v>40623</v>
      </c>
    </row>
    <row r="7189" spans="1:5" s="4" customFormat="1" ht="15" customHeight="1" x14ac:dyDescent="0.4">
      <c r="A7189" s="1" t="s">
        <v>6145</v>
      </c>
      <c r="B7189" s="1" t="s">
        <v>6146</v>
      </c>
      <c r="C7189" s="1" t="s">
        <v>9</v>
      </c>
      <c r="D7189" s="1" t="s">
        <v>3662</v>
      </c>
      <c r="E7189" s="102">
        <v>37415</v>
      </c>
    </row>
    <row r="7190" spans="1:5" s="4" customFormat="1" ht="15" customHeight="1" x14ac:dyDescent="0.4">
      <c r="A7190" s="1" t="s">
        <v>6147</v>
      </c>
      <c r="B7190" s="1" t="s">
        <v>6148</v>
      </c>
      <c r="C7190" s="1" t="s">
        <v>7</v>
      </c>
      <c r="D7190" s="1" t="s">
        <v>2046</v>
      </c>
      <c r="E7190" s="102">
        <v>40541</v>
      </c>
    </row>
    <row r="7191" spans="1:5" s="4" customFormat="1" ht="15" customHeight="1" x14ac:dyDescent="0.4">
      <c r="A7191" s="1" t="s">
        <v>6149</v>
      </c>
      <c r="B7191" s="1" t="s">
        <v>6150</v>
      </c>
      <c r="C7191" s="1" t="s">
        <v>9</v>
      </c>
      <c r="D7191" s="1" t="s">
        <v>1709</v>
      </c>
      <c r="E7191" s="102">
        <v>18225</v>
      </c>
    </row>
    <row r="7192" spans="1:5" s="4" customFormat="1" ht="15" customHeight="1" x14ac:dyDescent="0.4">
      <c r="A7192" s="1" t="s">
        <v>6151</v>
      </c>
      <c r="B7192" s="1" t="s">
        <v>6152</v>
      </c>
      <c r="C7192" s="1" t="s">
        <v>7</v>
      </c>
      <c r="D7192" s="1" t="s">
        <v>26</v>
      </c>
      <c r="E7192" s="102">
        <v>1192272</v>
      </c>
    </row>
    <row r="7193" spans="1:5" s="4" customFormat="1" ht="15" customHeight="1" x14ac:dyDescent="0.4">
      <c r="A7193" s="1" t="s">
        <v>6153</v>
      </c>
      <c r="B7193" s="1" t="s">
        <v>6154</v>
      </c>
      <c r="C7193" s="1" t="s">
        <v>9</v>
      </c>
      <c r="D7193" s="1" t="s">
        <v>1709</v>
      </c>
      <c r="E7193" s="102">
        <v>0</v>
      </c>
    </row>
    <row r="7194" spans="1:5" s="4" customFormat="1" ht="15" customHeight="1" x14ac:dyDescent="0.4">
      <c r="A7194" s="1" t="s">
        <v>6155</v>
      </c>
      <c r="B7194" s="1" t="s">
        <v>6156</v>
      </c>
      <c r="C7194" s="1" t="s">
        <v>7</v>
      </c>
      <c r="D7194" s="1" t="s">
        <v>2012</v>
      </c>
      <c r="E7194" s="102">
        <v>619089</v>
      </c>
    </row>
    <row r="7195" spans="1:5" s="4" customFormat="1" ht="15" customHeight="1" x14ac:dyDescent="0.4">
      <c r="A7195" s="1" t="s">
        <v>6159</v>
      </c>
      <c r="B7195" s="1" t="s">
        <v>12491</v>
      </c>
      <c r="C7195" s="1" t="s">
        <v>11</v>
      </c>
      <c r="D7195" s="1" t="s">
        <v>1999</v>
      </c>
      <c r="E7195" s="102">
        <v>11100</v>
      </c>
    </row>
    <row r="7196" spans="1:5" s="4" customFormat="1" ht="15" customHeight="1" x14ac:dyDescent="0.4">
      <c r="A7196" s="1" t="s">
        <v>6160</v>
      </c>
      <c r="B7196" s="1" t="s">
        <v>6161</v>
      </c>
      <c r="C7196" s="1" t="s">
        <v>9</v>
      </c>
      <c r="D7196" s="1" t="s">
        <v>1709</v>
      </c>
      <c r="E7196" s="102">
        <v>0</v>
      </c>
    </row>
    <row r="7197" spans="1:5" s="4" customFormat="1" ht="15" customHeight="1" x14ac:dyDescent="0.4">
      <c r="A7197" s="1" t="s">
        <v>6162</v>
      </c>
      <c r="B7197" s="1" t="s">
        <v>3760</v>
      </c>
      <c r="C7197" s="1" t="s">
        <v>9</v>
      </c>
      <c r="D7197" s="1" t="s">
        <v>1709</v>
      </c>
      <c r="E7197" s="102">
        <v>0</v>
      </c>
    </row>
    <row r="7198" spans="1:5" s="4" customFormat="1" ht="15" customHeight="1" x14ac:dyDescent="0.4">
      <c r="A7198" s="1" t="s">
        <v>6163</v>
      </c>
      <c r="B7198" s="1" t="s">
        <v>3578</v>
      </c>
      <c r="C7198" s="1" t="s">
        <v>9</v>
      </c>
      <c r="D7198" s="1" t="s">
        <v>1709</v>
      </c>
      <c r="E7198" s="102">
        <v>0</v>
      </c>
    </row>
    <row r="7199" spans="1:5" s="4" customFormat="1" ht="15" customHeight="1" x14ac:dyDescent="0.4">
      <c r="A7199" s="1" t="s">
        <v>6164</v>
      </c>
      <c r="B7199" s="1" t="s">
        <v>12513</v>
      </c>
      <c r="C7199" s="1" t="s">
        <v>7</v>
      </c>
      <c r="D7199" s="1" t="s">
        <v>2109</v>
      </c>
      <c r="E7199" s="102">
        <v>5014</v>
      </c>
    </row>
    <row r="7200" spans="1:5" s="4" customFormat="1" ht="15" customHeight="1" x14ac:dyDescent="0.4">
      <c r="A7200" s="1" t="s">
        <v>6165</v>
      </c>
      <c r="B7200" s="1" t="s">
        <v>12492</v>
      </c>
      <c r="C7200" s="1" t="s">
        <v>9</v>
      </c>
      <c r="D7200" s="1" t="s">
        <v>1709</v>
      </c>
      <c r="E7200" s="102">
        <v>286</v>
      </c>
    </row>
    <row r="7201" spans="1:5" s="4" customFormat="1" ht="15" customHeight="1" x14ac:dyDescent="0.4">
      <c r="A7201" s="1" t="s">
        <v>6166</v>
      </c>
      <c r="B7201" s="1" t="s">
        <v>12493</v>
      </c>
      <c r="C7201" s="1" t="s">
        <v>9</v>
      </c>
      <c r="D7201" s="1" t="s">
        <v>1709</v>
      </c>
      <c r="E7201" s="102">
        <v>0</v>
      </c>
    </row>
    <row r="7202" spans="1:5" s="4" customFormat="1" ht="15" customHeight="1" x14ac:dyDescent="0.4">
      <c r="A7202" s="1" t="s">
        <v>6167</v>
      </c>
      <c r="B7202" s="1" t="s">
        <v>12494</v>
      </c>
      <c r="C7202" s="1" t="s">
        <v>9</v>
      </c>
      <c r="D7202" s="1" t="s">
        <v>1709</v>
      </c>
      <c r="E7202" s="102">
        <v>0</v>
      </c>
    </row>
    <row r="7203" spans="1:5" s="4" customFormat="1" ht="15" customHeight="1" x14ac:dyDescent="0.4">
      <c r="A7203" s="1" t="s">
        <v>6168</v>
      </c>
      <c r="B7203" s="1" t="s">
        <v>12495</v>
      </c>
      <c r="C7203" s="1" t="s">
        <v>9</v>
      </c>
      <c r="D7203" s="1" t="s">
        <v>17087</v>
      </c>
      <c r="E7203" s="102">
        <v>100</v>
      </c>
    </row>
    <row r="7204" spans="1:5" s="4" customFormat="1" ht="15" customHeight="1" x14ac:dyDescent="0.4">
      <c r="A7204" s="1" t="s">
        <v>6173</v>
      </c>
      <c r="B7204" s="1" t="s">
        <v>6174</v>
      </c>
      <c r="C7204" s="1" t="s">
        <v>9</v>
      </c>
      <c r="D7204" s="1" t="s">
        <v>26</v>
      </c>
      <c r="E7204" s="102">
        <v>0</v>
      </c>
    </row>
    <row r="7205" spans="1:5" s="4" customFormat="1" ht="15" customHeight="1" x14ac:dyDescent="0.4">
      <c r="A7205" s="1" t="s">
        <v>6175</v>
      </c>
      <c r="B7205" s="1" t="s">
        <v>12496</v>
      </c>
      <c r="C7205" s="1" t="s">
        <v>9</v>
      </c>
      <c r="D7205" s="1" t="s">
        <v>17087</v>
      </c>
      <c r="E7205" s="102">
        <v>4070</v>
      </c>
    </row>
    <row r="7206" spans="1:5" s="4" customFormat="1" ht="15" customHeight="1" x14ac:dyDescent="0.4">
      <c r="A7206" s="1" t="s">
        <v>6176</v>
      </c>
      <c r="B7206" s="1" t="s">
        <v>19414</v>
      </c>
      <c r="C7206" s="1" t="s">
        <v>11</v>
      </c>
      <c r="D7206" s="1" t="s">
        <v>1995</v>
      </c>
      <c r="E7206" s="102">
        <v>3858</v>
      </c>
    </row>
    <row r="7207" spans="1:5" s="4" customFormat="1" ht="15" customHeight="1" x14ac:dyDescent="0.4">
      <c r="A7207" s="1" t="s">
        <v>6177</v>
      </c>
      <c r="B7207" s="1" t="s">
        <v>12497</v>
      </c>
      <c r="C7207" s="1" t="s">
        <v>9</v>
      </c>
      <c r="D7207" s="1" t="s">
        <v>1999</v>
      </c>
      <c r="E7207" s="102">
        <v>722</v>
      </c>
    </row>
    <row r="7208" spans="1:5" s="4" customFormat="1" ht="15" customHeight="1" x14ac:dyDescent="0.4">
      <c r="A7208" s="1" t="s">
        <v>6178</v>
      </c>
      <c r="B7208" s="1" t="s">
        <v>6179</v>
      </c>
      <c r="C7208" s="1" t="s">
        <v>4</v>
      </c>
      <c r="D7208" s="1" t="s">
        <v>1709</v>
      </c>
      <c r="E7208" s="102">
        <v>0</v>
      </c>
    </row>
    <row r="7209" spans="1:5" s="4" customFormat="1" ht="15" customHeight="1" x14ac:dyDescent="0.4">
      <c r="A7209" s="1" t="s">
        <v>6180</v>
      </c>
      <c r="B7209" s="1" t="s">
        <v>6181</v>
      </c>
      <c r="C7209" s="1" t="s">
        <v>9</v>
      </c>
      <c r="D7209" s="1" t="s">
        <v>1709</v>
      </c>
      <c r="E7209" s="102">
        <v>0</v>
      </c>
    </row>
    <row r="7210" spans="1:5" s="4" customFormat="1" ht="15" customHeight="1" x14ac:dyDescent="0.4">
      <c r="A7210" s="1" t="s">
        <v>6182</v>
      </c>
      <c r="B7210" s="1" t="s">
        <v>6183</v>
      </c>
      <c r="C7210" s="1" t="s">
        <v>8</v>
      </c>
      <c r="D7210" s="1" t="s">
        <v>64</v>
      </c>
      <c r="E7210" s="102">
        <v>0</v>
      </c>
    </row>
    <row r="7211" spans="1:5" s="4" customFormat="1" ht="15" customHeight="1" x14ac:dyDescent="0.4">
      <c r="A7211" s="1" t="s">
        <v>6184</v>
      </c>
      <c r="B7211" s="1" t="s">
        <v>6185</v>
      </c>
      <c r="C7211" s="1" t="s">
        <v>9</v>
      </c>
      <c r="D7211" s="1" t="s">
        <v>1709</v>
      </c>
      <c r="E7211" s="102">
        <v>785197</v>
      </c>
    </row>
    <row r="7212" spans="1:5" s="4" customFormat="1" ht="15" customHeight="1" x14ac:dyDescent="0.4">
      <c r="A7212" s="1" t="s">
        <v>6188</v>
      </c>
      <c r="B7212" s="1" t="s">
        <v>6189</v>
      </c>
      <c r="C7212" s="1" t="s">
        <v>4</v>
      </c>
      <c r="D7212" s="1" t="s">
        <v>1709</v>
      </c>
      <c r="E7212" s="102">
        <v>0</v>
      </c>
    </row>
    <row r="7213" spans="1:5" s="4" customFormat="1" ht="15" customHeight="1" x14ac:dyDescent="0.4">
      <c r="A7213" s="1" t="s">
        <v>6190</v>
      </c>
      <c r="B7213" s="1" t="s">
        <v>6191</v>
      </c>
      <c r="C7213" s="1" t="s">
        <v>8</v>
      </c>
      <c r="D7213" s="1" t="s">
        <v>5075</v>
      </c>
      <c r="E7213" s="102">
        <v>36901</v>
      </c>
    </row>
    <row r="7214" spans="1:5" s="4" customFormat="1" ht="15" customHeight="1" x14ac:dyDescent="0.4">
      <c r="A7214" s="1" t="s">
        <v>6192</v>
      </c>
      <c r="B7214" s="1" t="s">
        <v>17859</v>
      </c>
      <c r="C7214" s="1" t="s">
        <v>7</v>
      </c>
      <c r="D7214" s="1" t="s">
        <v>1999</v>
      </c>
      <c r="E7214" s="102">
        <v>706331</v>
      </c>
    </row>
    <row r="7215" spans="1:5" s="4" customFormat="1" ht="15" customHeight="1" x14ac:dyDescent="0.4">
      <c r="A7215" s="1" t="s">
        <v>6193</v>
      </c>
      <c r="B7215" s="1" t="s">
        <v>6194</v>
      </c>
      <c r="C7215" s="1" t="s">
        <v>9</v>
      </c>
      <c r="D7215" s="1" t="s">
        <v>9006</v>
      </c>
      <c r="E7215" s="102">
        <v>60236</v>
      </c>
    </row>
    <row r="7216" spans="1:5" s="4" customFormat="1" ht="15" customHeight="1" x14ac:dyDescent="0.4">
      <c r="A7216" s="1" t="s">
        <v>6195</v>
      </c>
      <c r="B7216" s="1" t="s">
        <v>6196</v>
      </c>
      <c r="C7216" s="1" t="s">
        <v>7</v>
      </c>
      <c r="D7216" s="1" t="s">
        <v>1999</v>
      </c>
      <c r="E7216" s="102">
        <v>301008</v>
      </c>
    </row>
    <row r="7217" spans="1:5" s="4" customFormat="1" ht="15" customHeight="1" x14ac:dyDescent="0.4">
      <c r="A7217" s="1" t="s">
        <v>6197</v>
      </c>
      <c r="B7217" s="1" t="s">
        <v>6198</v>
      </c>
      <c r="C7217" s="1" t="s">
        <v>8</v>
      </c>
      <c r="D7217" s="1" t="s">
        <v>2380</v>
      </c>
      <c r="E7217" s="102">
        <v>199</v>
      </c>
    </row>
    <row r="7218" spans="1:5" s="4" customFormat="1" ht="15" customHeight="1" x14ac:dyDescent="0.4">
      <c r="A7218" s="1" t="s">
        <v>6201</v>
      </c>
      <c r="B7218" s="1" t="s">
        <v>19415</v>
      </c>
      <c r="C7218" s="1" t="s">
        <v>8</v>
      </c>
      <c r="D7218" s="1" t="s">
        <v>2367</v>
      </c>
      <c r="E7218" s="102">
        <v>264427</v>
      </c>
    </row>
    <row r="7219" spans="1:5" s="4" customFormat="1" ht="15" customHeight="1" x14ac:dyDescent="0.4">
      <c r="A7219" s="1" t="s">
        <v>6202</v>
      </c>
      <c r="B7219" s="1" t="s">
        <v>6203</v>
      </c>
      <c r="C7219" s="1" t="s">
        <v>8</v>
      </c>
      <c r="D7219" s="1" t="s">
        <v>2367</v>
      </c>
      <c r="E7219" s="102">
        <v>190455</v>
      </c>
    </row>
    <row r="7220" spans="1:5" s="4" customFormat="1" ht="15" customHeight="1" x14ac:dyDescent="0.4">
      <c r="A7220" s="1" t="s">
        <v>6204</v>
      </c>
      <c r="B7220" s="1" t="s">
        <v>6205</v>
      </c>
      <c r="C7220" s="1" t="s">
        <v>9</v>
      </c>
      <c r="D7220" s="1" t="s">
        <v>2109</v>
      </c>
      <c r="E7220" s="102">
        <v>132331</v>
      </c>
    </row>
    <row r="7221" spans="1:5" s="4" customFormat="1" ht="15" customHeight="1" x14ac:dyDescent="0.4">
      <c r="A7221" s="1" t="s">
        <v>6206</v>
      </c>
      <c r="B7221" s="1" t="s">
        <v>6207</v>
      </c>
      <c r="C7221" s="1" t="s">
        <v>9</v>
      </c>
      <c r="D7221" s="1" t="s">
        <v>1709</v>
      </c>
      <c r="E7221" s="102">
        <v>0</v>
      </c>
    </row>
    <row r="7222" spans="1:5" s="4" customFormat="1" ht="15" customHeight="1" x14ac:dyDescent="0.4">
      <c r="A7222" s="1" t="s">
        <v>6208</v>
      </c>
      <c r="B7222" s="1" t="s">
        <v>6209</v>
      </c>
      <c r="C7222" s="1" t="s">
        <v>9</v>
      </c>
      <c r="D7222" s="1" t="s">
        <v>1709</v>
      </c>
      <c r="E7222" s="102">
        <v>2803878</v>
      </c>
    </row>
    <row r="7223" spans="1:5" s="4" customFormat="1" ht="15" customHeight="1" x14ac:dyDescent="0.4">
      <c r="A7223" s="1" t="s">
        <v>6212</v>
      </c>
      <c r="B7223" s="1" t="s">
        <v>6213</v>
      </c>
      <c r="C7223" s="1" t="s">
        <v>9</v>
      </c>
      <c r="D7223" s="1" t="s">
        <v>1709</v>
      </c>
      <c r="E7223" s="102">
        <v>0</v>
      </c>
    </row>
    <row r="7224" spans="1:5" s="4" customFormat="1" ht="15" customHeight="1" x14ac:dyDescent="0.4">
      <c r="A7224" s="1" t="s">
        <v>6214</v>
      </c>
      <c r="B7224" s="1" t="s">
        <v>12498</v>
      </c>
      <c r="C7224" s="1" t="s">
        <v>8</v>
      </c>
      <c r="D7224" s="1" t="s">
        <v>1709</v>
      </c>
      <c r="E7224" s="102">
        <v>256547</v>
      </c>
    </row>
    <row r="7225" spans="1:5" s="4" customFormat="1" ht="15" customHeight="1" x14ac:dyDescent="0.4">
      <c r="A7225" s="1" t="s">
        <v>6215</v>
      </c>
      <c r="B7225" s="1" t="s">
        <v>6216</v>
      </c>
      <c r="C7225" s="1" t="s">
        <v>9</v>
      </c>
      <c r="D7225" s="1" t="s">
        <v>13825</v>
      </c>
      <c r="E7225" s="102">
        <v>394052</v>
      </c>
    </row>
    <row r="7226" spans="1:5" s="4" customFormat="1" ht="15" customHeight="1" x14ac:dyDescent="0.4">
      <c r="A7226" s="1" t="s">
        <v>6217</v>
      </c>
      <c r="B7226" s="1" t="s">
        <v>6218</v>
      </c>
      <c r="C7226" s="1" t="s">
        <v>9</v>
      </c>
      <c r="D7226" s="1" t="s">
        <v>6219</v>
      </c>
      <c r="E7226" s="102">
        <v>130293</v>
      </c>
    </row>
    <row r="7227" spans="1:5" s="4" customFormat="1" ht="15" customHeight="1" x14ac:dyDescent="0.4">
      <c r="A7227" s="1" t="s">
        <v>6220</v>
      </c>
      <c r="B7227" s="1" t="s">
        <v>6221</v>
      </c>
      <c r="C7227" s="1" t="s">
        <v>9</v>
      </c>
      <c r="D7227" s="1" t="s">
        <v>6219</v>
      </c>
      <c r="E7227" s="102">
        <v>37452</v>
      </c>
    </row>
    <row r="7228" spans="1:5" s="4" customFormat="1" ht="15" customHeight="1" x14ac:dyDescent="0.4">
      <c r="A7228" s="1" t="s">
        <v>6222</v>
      </c>
      <c r="B7228" s="1" t="s">
        <v>6223</v>
      </c>
      <c r="C7228" s="1" t="s">
        <v>9</v>
      </c>
      <c r="D7228" s="1" t="s">
        <v>2227</v>
      </c>
      <c r="E7228" s="102">
        <v>29800</v>
      </c>
    </row>
    <row r="7229" spans="1:5" s="4" customFormat="1" ht="15" customHeight="1" x14ac:dyDescent="0.4">
      <c r="A7229" s="1" t="s">
        <v>6224</v>
      </c>
      <c r="B7229" s="1" t="s">
        <v>6225</v>
      </c>
      <c r="C7229" s="1" t="s">
        <v>11429</v>
      </c>
      <c r="D7229" s="1" t="s">
        <v>5075</v>
      </c>
      <c r="E7229" s="102">
        <v>1424935</v>
      </c>
    </row>
    <row r="7230" spans="1:5" s="4" customFormat="1" ht="15" customHeight="1" x14ac:dyDescent="0.4">
      <c r="A7230" s="1" t="s">
        <v>6226</v>
      </c>
      <c r="B7230" s="1" t="s">
        <v>12499</v>
      </c>
      <c r="C7230" s="1" t="s">
        <v>9</v>
      </c>
      <c r="D7230" s="1" t="s">
        <v>26</v>
      </c>
      <c r="E7230" s="102">
        <v>0</v>
      </c>
    </row>
    <row r="7231" spans="1:5" s="4" customFormat="1" ht="15" customHeight="1" x14ac:dyDescent="0.4">
      <c r="A7231" s="1" t="s">
        <v>6227</v>
      </c>
      <c r="B7231" s="1" t="s">
        <v>6228</v>
      </c>
      <c r="C7231" s="1" t="s">
        <v>9</v>
      </c>
      <c r="D7231" s="1" t="s">
        <v>1709</v>
      </c>
      <c r="E7231" s="102">
        <v>11631</v>
      </c>
    </row>
    <row r="7232" spans="1:5" s="4" customFormat="1" ht="15" customHeight="1" x14ac:dyDescent="0.4">
      <c r="A7232" s="1" t="s">
        <v>6231</v>
      </c>
      <c r="B7232" s="1" t="s">
        <v>6232</v>
      </c>
      <c r="C7232" s="1" t="s">
        <v>7</v>
      </c>
      <c r="D7232" s="1" t="s">
        <v>522</v>
      </c>
      <c r="E7232" s="102">
        <v>26218</v>
      </c>
    </row>
    <row r="7233" spans="1:5" s="4" customFormat="1" ht="15" customHeight="1" x14ac:dyDescent="0.4">
      <c r="A7233" s="1" t="s">
        <v>6233</v>
      </c>
      <c r="B7233" s="1" t="s">
        <v>6234</v>
      </c>
      <c r="C7233" s="1" t="s">
        <v>9</v>
      </c>
      <c r="D7233" s="1" t="s">
        <v>13825</v>
      </c>
      <c r="E7233" s="102">
        <v>57286</v>
      </c>
    </row>
    <row r="7234" spans="1:5" s="4" customFormat="1" ht="15" customHeight="1" x14ac:dyDescent="0.4">
      <c r="A7234" s="1" t="s">
        <v>6235</v>
      </c>
      <c r="B7234" s="1" t="s">
        <v>6236</v>
      </c>
      <c r="C7234" s="1" t="s">
        <v>9</v>
      </c>
      <c r="D7234" s="1" t="s">
        <v>1709</v>
      </c>
      <c r="E7234" s="102">
        <v>18901568</v>
      </c>
    </row>
    <row r="7235" spans="1:5" s="4" customFormat="1" ht="15" customHeight="1" x14ac:dyDescent="0.4">
      <c r="A7235" s="1" t="s">
        <v>6237</v>
      </c>
      <c r="B7235" s="1" t="s">
        <v>6238</v>
      </c>
      <c r="C7235" s="1" t="s">
        <v>7</v>
      </c>
      <c r="D7235" s="1" t="s">
        <v>23</v>
      </c>
      <c r="E7235" s="102">
        <v>0</v>
      </c>
    </row>
    <row r="7236" spans="1:5" s="4" customFormat="1" ht="15" customHeight="1" x14ac:dyDescent="0.4">
      <c r="A7236" s="1" t="s">
        <v>6239</v>
      </c>
      <c r="B7236" s="1" t="s">
        <v>6240</v>
      </c>
      <c r="C7236" s="1" t="s">
        <v>9</v>
      </c>
      <c r="D7236" s="1" t="s">
        <v>1709</v>
      </c>
      <c r="E7236" s="102">
        <v>114878</v>
      </c>
    </row>
    <row r="7237" spans="1:5" s="4" customFormat="1" ht="15" customHeight="1" x14ac:dyDescent="0.4">
      <c r="A7237" s="1" t="s">
        <v>6241</v>
      </c>
      <c r="B7237" s="1" t="s">
        <v>6242</v>
      </c>
      <c r="C7237" s="1" t="s">
        <v>9</v>
      </c>
      <c r="D7237" s="1" t="s">
        <v>1709</v>
      </c>
      <c r="E7237" s="102">
        <v>347955</v>
      </c>
    </row>
    <row r="7238" spans="1:5" s="4" customFormat="1" ht="15" customHeight="1" x14ac:dyDescent="0.4">
      <c r="A7238" s="1" t="s">
        <v>6243</v>
      </c>
      <c r="B7238" s="1" t="s">
        <v>6244</v>
      </c>
      <c r="C7238" s="1" t="s">
        <v>9</v>
      </c>
      <c r="D7238" s="1" t="s">
        <v>1709</v>
      </c>
      <c r="E7238" s="102">
        <v>451060</v>
      </c>
    </row>
    <row r="7239" spans="1:5" s="4" customFormat="1" ht="15" customHeight="1" x14ac:dyDescent="0.4">
      <c r="A7239" s="1" t="s">
        <v>6245</v>
      </c>
      <c r="B7239" s="1" t="s">
        <v>6246</v>
      </c>
      <c r="C7239" s="1" t="s">
        <v>7</v>
      </c>
      <c r="D7239" s="1" t="s">
        <v>2012</v>
      </c>
      <c r="E7239" s="102">
        <v>21288211</v>
      </c>
    </row>
    <row r="7240" spans="1:5" s="4" customFormat="1" ht="15" customHeight="1" x14ac:dyDescent="0.4">
      <c r="A7240" s="1" t="s">
        <v>6249</v>
      </c>
      <c r="B7240" s="1" t="s">
        <v>12500</v>
      </c>
      <c r="C7240" s="1" t="s">
        <v>11429</v>
      </c>
      <c r="D7240" s="1" t="s">
        <v>2189</v>
      </c>
      <c r="E7240" s="102">
        <v>15811</v>
      </c>
    </row>
    <row r="7241" spans="1:5" s="4" customFormat="1" ht="15" customHeight="1" x14ac:dyDescent="0.4">
      <c r="A7241" s="1" t="s">
        <v>6250</v>
      </c>
      <c r="B7241" s="1" t="s">
        <v>12501</v>
      </c>
      <c r="C7241" s="1" t="s">
        <v>9</v>
      </c>
      <c r="D7241" s="1" t="s">
        <v>1709</v>
      </c>
      <c r="E7241" s="102">
        <v>544</v>
      </c>
    </row>
    <row r="7242" spans="1:5" s="4" customFormat="1" ht="15" customHeight="1" x14ac:dyDescent="0.4">
      <c r="A7242" s="1" t="s">
        <v>6251</v>
      </c>
      <c r="B7242" s="1" t="s">
        <v>6252</v>
      </c>
      <c r="C7242" s="1" t="s">
        <v>6</v>
      </c>
      <c r="D7242" s="1" t="s">
        <v>1985</v>
      </c>
      <c r="E7242" s="102">
        <v>10408</v>
      </c>
    </row>
    <row r="7243" spans="1:5" s="4" customFormat="1" ht="15" customHeight="1" x14ac:dyDescent="0.4">
      <c r="A7243" s="1" t="s">
        <v>6253</v>
      </c>
      <c r="B7243" s="1" t="s">
        <v>6254</v>
      </c>
      <c r="C7243" s="1" t="s">
        <v>9</v>
      </c>
      <c r="D7243" s="1" t="s">
        <v>1709</v>
      </c>
      <c r="E7243" s="102">
        <v>4583816</v>
      </c>
    </row>
    <row r="7244" spans="1:5" s="4" customFormat="1" ht="15" customHeight="1" x14ac:dyDescent="0.4">
      <c r="A7244" s="1" t="s">
        <v>6255</v>
      </c>
      <c r="B7244" s="1" t="s">
        <v>6256</v>
      </c>
      <c r="C7244" s="1" t="s">
        <v>9</v>
      </c>
      <c r="D7244" s="1" t="s">
        <v>19</v>
      </c>
      <c r="E7244" s="102">
        <v>1596478</v>
      </c>
    </row>
    <row r="7245" spans="1:5" s="4" customFormat="1" ht="15" customHeight="1" x14ac:dyDescent="0.4">
      <c r="A7245" s="1" t="s">
        <v>6257</v>
      </c>
      <c r="B7245" s="1" t="s">
        <v>6258</v>
      </c>
      <c r="C7245" s="1" t="s">
        <v>9</v>
      </c>
      <c r="D7245" s="1" t="s">
        <v>13825</v>
      </c>
      <c r="E7245" s="102">
        <v>32241</v>
      </c>
    </row>
    <row r="7246" spans="1:5" s="4" customFormat="1" ht="15" customHeight="1" x14ac:dyDescent="0.4">
      <c r="A7246" s="1" t="s">
        <v>6259</v>
      </c>
      <c r="B7246" s="1" t="s">
        <v>6260</v>
      </c>
      <c r="C7246" s="1" t="s">
        <v>11</v>
      </c>
      <c r="D7246" s="1" t="s">
        <v>1709</v>
      </c>
      <c r="E7246" s="102">
        <v>137013</v>
      </c>
    </row>
    <row r="7247" spans="1:5" s="4" customFormat="1" ht="15" customHeight="1" x14ac:dyDescent="0.4">
      <c r="A7247" s="1" t="s">
        <v>6263</v>
      </c>
      <c r="B7247" s="1" t="s">
        <v>6264</v>
      </c>
      <c r="C7247" s="1" t="s">
        <v>7</v>
      </c>
      <c r="D7247" s="1" t="s">
        <v>3662</v>
      </c>
      <c r="E7247" s="102">
        <v>0</v>
      </c>
    </row>
    <row r="7248" spans="1:5" s="4" customFormat="1" ht="15" customHeight="1" x14ac:dyDescent="0.4">
      <c r="A7248" s="1" t="s">
        <v>6265</v>
      </c>
      <c r="B7248" s="1" t="s">
        <v>6266</v>
      </c>
      <c r="C7248" s="1" t="s">
        <v>9</v>
      </c>
      <c r="D7248" s="1" t="s">
        <v>1709</v>
      </c>
      <c r="E7248" s="102">
        <v>899752</v>
      </c>
    </row>
    <row r="7249" spans="1:5" s="4" customFormat="1" ht="15" customHeight="1" x14ac:dyDescent="0.4">
      <c r="A7249" s="1" t="s">
        <v>6267</v>
      </c>
      <c r="B7249" s="1" t="s">
        <v>20251</v>
      </c>
      <c r="C7249" s="1" t="s">
        <v>7</v>
      </c>
      <c r="D7249" s="1" t="s">
        <v>2541</v>
      </c>
      <c r="E7249" s="102">
        <v>35305</v>
      </c>
    </row>
    <row r="7250" spans="1:5" s="4" customFormat="1" ht="15" customHeight="1" x14ac:dyDescent="0.4">
      <c r="A7250" s="1" t="s">
        <v>6268</v>
      </c>
      <c r="B7250" s="1" t="s">
        <v>6269</v>
      </c>
      <c r="C7250" s="1" t="s">
        <v>7</v>
      </c>
      <c r="D7250" s="1" t="s">
        <v>2109</v>
      </c>
      <c r="E7250" s="102">
        <v>0</v>
      </c>
    </row>
    <row r="7251" spans="1:5" s="4" customFormat="1" ht="15" customHeight="1" x14ac:dyDescent="0.4">
      <c r="A7251" s="1" t="s">
        <v>6270</v>
      </c>
      <c r="B7251" s="1" t="s">
        <v>6271</v>
      </c>
      <c r="C7251" s="1" t="s">
        <v>9</v>
      </c>
      <c r="D7251" s="1" t="s">
        <v>6272</v>
      </c>
      <c r="E7251" s="102">
        <v>9948</v>
      </c>
    </row>
    <row r="7252" spans="1:5" s="4" customFormat="1" ht="15" customHeight="1" x14ac:dyDescent="0.4">
      <c r="A7252" s="1" t="s">
        <v>6273</v>
      </c>
      <c r="B7252" s="1" t="s">
        <v>6274</v>
      </c>
      <c r="C7252" s="1" t="s">
        <v>9</v>
      </c>
      <c r="D7252" s="1" t="s">
        <v>1709</v>
      </c>
      <c r="E7252" s="102">
        <v>747600</v>
      </c>
    </row>
    <row r="7253" spans="1:5" s="4" customFormat="1" ht="15" customHeight="1" x14ac:dyDescent="0.4">
      <c r="A7253" s="1" t="s">
        <v>6275</v>
      </c>
      <c r="B7253" s="1" t="s">
        <v>6276</v>
      </c>
      <c r="C7253" s="1" t="s">
        <v>9</v>
      </c>
      <c r="D7253" s="1" t="s">
        <v>1709</v>
      </c>
      <c r="E7253" s="102">
        <v>84244</v>
      </c>
    </row>
    <row r="7254" spans="1:5" s="4" customFormat="1" ht="15" customHeight="1" x14ac:dyDescent="0.4">
      <c r="A7254" s="1" t="s">
        <v>6277</v>
      </c>
      <c r="B7254" s="1" t="s">
        <v>6278</v>
      </c>
      <c r="C7254" s="1" t="s">
        <v>7</v>
      </c>
      <c r="D7254" s="1" t="s">
        <v>2109</v>
      </c>
      <c r="E7254" s="102">
        <v>1997</v>
      </c>
    </row>
    <row r="7255" spans="1:5" s="4" customFormat="1" ht="15" customHeight="1" x14ac:dyDescent="0.4">
      <c r="A7255" s="1" t="s">
        <v>6281</v>
      </c>
      <c r="B7255" s="1" t="s">
        <v>6282</v>
      </c>
      <c r="C7255" s="1" t="s">
        <v>9</v>
      </c>
      <c r="D7255" s="1" t="s">
        <v>1709</v>
      </c>
      <c r="E7255" s="102">
        <v>480274</v>
      </c>
    </row>
    <row r="7256" spans="1:5" s="4" customFormat="1" ht="15" customHeight="1" x14ac:dyDescent="0.4">
      <c r="A7256" s="1" t="s">
        <v>6283</v>
      </c>
      <c r="B7256" s="1" t="s">
        <v>6284</v>
      </c>
      <c r="C7256" s="1" t="s">
        <v>9</v>
      </c>
      <c r="D7256" s="1" t="s">
        <v>1709</v>
      </c>
      <c r="E7256" s="102">
        <v>471101</v>
      </c>
    </row>
    <row r="7257" spans="1:5" s="4" customFormat="1" ht="15" customHeight="1" x14ac:dyDescent="0.4">
      <c r="A7257" s="1" t="s">
        <v>6285</v>
      </c>
      <c r="B7257" s="1" t="s">
        <v>6286</v>
      </c>
      <c r="C7257" s="1" t="s">
        <v>9</v>
      </c>
      <c r="D7257" s="1" t="s">
        <v>1709</v>
      </c>
      <c r="E7257" s="102">
        <v>576320</v>
      </c>
    </row>
    <row r="7258" spans="1:5" s="4" customFormat="1" ht="15" customHeight="1" x14ac:dyDescent="0.4">
      <c r="A7258" s="1" t="s">
        <v>6287</v>
      </c>
      <c r="B7258" s="1" t="s">
        <v>6288</v>
      </c>
      <c r="C7258" s="1" t="s">
        <v>9</v>
      </c>
      <c r="D7258" s="1" t="s">
        <v>3662</v>
      </c>
      <c r="E7258" s="102">
        <v>5447</v>
      </c>
    </row>
    <row r="7259" spans="1:5" s="4" customFormat="1" ht="15" customHeight="1" x14ac:dyDescent="0.4">
      <c r="A7259" s="1" t="s">
        <v>6289</v>
      </c>
      <c r="B7259" s="1" t="s">
        <v>6290</v>
      </c>
      <c r="C7259" s="1" t="s">
        <v>7</v>
      </c>
      <c r="D7259" s="1" t="s">
        <v>3218</v>
      </c>
      <c r="E7259" s="102">
        <v>1425522</v>
      </c>
    </row>
    <row r="7260" spans="1:5" s="4" customFormat="1" ht="15" customHeight="1" x14ac:dyDescent="0.4">
      <c r="A7260" s="1" t="s">
        <v>6291</v>
      </c>
      <c r="B7260" s="1" t="s">
        <v>6292</v>
      </c>
      <c r="C7260" s="1" t="s">
        <v>9</v>
      </c>
      <c r="D7260" s="1" t="s">
        <v>1709</v>
      </c>
      <c r="E7260" s="102">
        <v>534514</v>
      </c>
    </row>
    <row r="7261" spans="1:5" s="4" customFormat="1" ht="15" customHeight="1" x14ac:dyDescent="0.4">
      <c r="A7261" s="1" t="s">
        <v>6293</v>
      </c>
      <c r="B7261" s="1" t="s">
        <v>6294</v>
      </c>
      <c r="C7261" s="1" t="s">
        <v>9</v>
      </c>
      <c r="D7261" s="1" t="s">
        <v>2189</v>
      </c>
      <c r="E7261" s="102">
        <v>0</v>
      </c>
    </row>
    <row r="7262" spans="1:5" s="4" customFormat="1" ht="15" customHeight="1" x14ac:dyDescent="0.4">
      <c r="A7262" s="1" t="s">
        <v>6297</v>
      </c>
      <c r="B7262" s="1" t="s">
        <v>6298</v>
      </c>
      <c r="C7262" s="1" t="s">
        <v>9</v>
      </c>
      <c r="D7262" s="1" t="s">
        <v>1709</v>
      </c>
      <c r="E7262" s="102">
        <v>1148</v>
      </c>
    </row>
    <row r="7263" spans="1:5" s="4" customFormat="1" ht="15" customHeight="1" x14ac:dyDescent="0.4">
      <c r="A7263" s="1" t="s">
        <v>6299</v>
      </c>
      <c r="B7263" s="1" t="s">
        <v>6300</v>
      </c>
      <c r="C7263" s="1" t="s">
        <v>9</v>
      </c>
      <c r="D7263" s="1" t="s">
        <v>1709</v>
      </c>
      <c r="E7263" s="102">
        <v>247000</v>
      </c>
    </row>
    <row r="7264" spans="1:5" s="4" customFormat="1" ht="15" customHeight="1" x14ac:dyDescent="0.4">
      <c r="A7264" s="1" t="s">
        <v>6301</v>
      </c>
      <c r="B7264" s="1" t="s">
        <v>6302</v>
      </c>
      <c r="C7264" s="1" t="s">
        <v>9</v>
      </c>
      <c r="D7264" s="1" t="s">
        <v>1709</v>
      </c>
      <c r="E7264" s="102">
        <v>318548</v>
      </c>
    </row>
    <row r="7265" spans="1:5" s="4" customFormat="1" ht="15" customHeight="1" x14ac:dyDescent="0.4">
      <c r="A7265" s="1" t="s">
        <v>6303</v>
      </c>
      <c r="B7265" s="1" t="s">
        <v>6304</v>
      </c>
      <c r="C7265" s="1" t="s">
        <v>9</v>
      </c>
      <c r="D7265" s="1" t="s">
        <v>1709</v>
      </c>
      <c r="E7265" s="102">
        <v>2271885</v>
      </c>
    </row>
    <row r="7266" spans="1:5" s="4" customFormat="1" ht="15" customHeight="1" x14ac:dyDescent="0.4">
      <c r="A7266" s="1" t="s">
        <v>6305</v>
      </c>
      <c r="B7266" s="1" t="s">
        <v>6306</v>
      </c>
      <c r="C7266" s="1" t="s">
        <v>9</v>
      </c>
      <c r="D7266" s="1" t="s">
        <v>1709</v>
      </c>
      <c r="E7266" s="102">
        <v>585214</v>
      </c>
    </row>
    <row r="7267" spans="1:5" s="4" customFormat="1" ht="15" customHeight="1" x14ac:dyDescent="0.4">
      <c r="A7267" s="1" t="s">
        <v>6307</v>
      </c>
      <c r="B7267" s="1" t="s">
        <v>6308</v>
      </c>
      <c r="C7267" s="1" t="s">
        <v>9</v>
      </c>
      <c r="D7267" s="1" t="s">
        <v>1709</v>
      </c>
      <c r="E7267" s="102">
        <v>429987</v>
      </c>
    </row>
    <row r="7268" spans="1:5" s="4" customFormat="1" ht="15" customHeight="1" x14ac:dyDescent="0.4">
      <c r="A7268" s="1" t="s">
        <v>6309</v>
      </c>
      <c r="B7268" s="1" t="s">
        <v>6310</v>
      </c>
      <c r="C7268" s="1" t="s">
        <v>9</v>
      </c>
      <c r="D7268" s="1" t="s">
        <v>1709</v>
      </c>
      <c r="E7268" s="102">
        <v>504272</v>
      </c>
    </row>
    <row r="7269" spans="1:5" s="4" customFormat="1" ht="15" customHeight="1" x14ac:dyDescent="0.4">
      <c r="A7269" s="1" t="s">
        <v>6311</v>
      </c>
      <c r="B7269" s="1" t="s">
        <v>6312</v>
      </c>
      <c r="C7269" s="1" t="s">
        <v>9</v>
      </c>
      <c r="D7269" s="1" t="s">
        <v>1709</v>
      </c>
      <c r="E7269" s="102">
        <v>390325</v>
      </c>
    </row>
    <row r="7270" spans="1:5" s="4" customFormat="1" ht="15" customHeight="1" x14ac:dyDescent="0.4">
      <c r="A7270" s="1" t="s">
        <v>6315</v>
      </c>
      <c r="B7270" s="1" t="s">
        <v>6316</v>
      </c>
      <c r="C7270" s="1" t="s">
        <v>9</v>
      </c>
      <c r="D7270" s="1" t="s">
        <v>1709</v>
      </c>
      <c r="E7270" s="102">
        <v>635385</v>
      </c>
    </row>
    <row r="7271" spans="1:5" s="4" customFormat="1" ht="15" customHeight="1" x14ac:dyDescent="0.4">
      <c r="A7271" s="1" t="s">
        <v>6317</v>
      </c>
      <c r="B7271" s="1" t="s">
        <v>6318</v>
      </c>
      <c r="C7271" s="1" t="s">
        <v>9</v>
      </c>
      <c r="D7271" s="1" t="s">
        <v>1709</v>
      </c>
      <c r="E7271" s="102">
        <v>349970</v>
      </c>
    </row>
    <row r="7272" spans="1:5" s="4" customFormat="1" ht="15" customHeight="1" x14ac:dyDescent="0.4">
      <c r="A7272" s="1" t="s">
        <v>6319</v>
      </c>
      <c r="B7272" s="1" t="s">
        <v>6320</v>
      </c>
      <c r="C7272" s="1" t="s">
        <v>9</v>
      </c>
      <c r="D7272" s="1" t="s">
        <v>1709</v>
      </c>
      <c r="E7272" s="102">
        <v>3037669</v>
      </c>
    </row>
    <row r="7273" spans="1:5" s="4" customFormat="1" ht="15" customHeight="1" x14ac:dyDescent="0.4">
      <c r="A7273" s="1" t="s">
        <v>6321</v>
      </c>
      <c r="B7273" s="1" t="s">
        <v>6322</v>
      </c>
      <c r="C7273" s="1" t="s">
        <v>9</v>
      </c>
      <c r="D7273" s="1" t="s">
        <v>1709</v>
      </c>
      <c r="E7273" s="102">
        <v>836420</v>
      </c>
    </row>
    <row r="7274" spans="1:5" s="4" customFormat="1" ht="15" customHeight="1" x14ac:dyDescent="0.4">
      <c r="A7274" s="1" t="s">
        <v>6323</v>
      </c>
      <c r="B7274" s="1" t="s">
        <v>6324</v>
      </c>
      <c r="C7274" s="1" t="s">
        <v>11</v>
      </c>
      <c r="D7274" s="1" t="s">
        <v>1995</v>
      </c>
      <c r="E7274" s="102">
        <v>1289</v>
      </c>
    </row>
    <row r="7275" spans="1:5" s="4" customFormat="1" ht="15" customHeight="1" x14ac:dyDescent="0.4">
      <c r="A7275" s="1" t="s">
        <v>6325</v>
      </c>
      <c r="B7275" s="1" t="s">
        <v>6326</v>
      </c>
      <c r="C7275" s="1" t="s">
        <v>9</v>
      </c>
      <c r="D7275" s="1" t="s">
        <v>2109</v>
      </c>
      <c r="E7275" s="102">
        <v>0</v>
      </c>
    </row>
    <row r="7276" spans="1:5" s="4" customFormat="1" ht="15" customHeight="1" x14ac:dyDescent="0.4">
      <c r="A7276" s="1" t="s">
        <v>6327</v>
      </c>
      <c r="B7276" s="1" t="s">
        <v>6328</v>
      </c>
      <c r="C7276" s="1" t="s">
        <v>9</v>
      </c>
      <c r="D7276" s="1" t="s">
        <v>2109</v>
      </c>
      <c r="E7276" s="102">
        <v>305138</v>
      </c>
    </row>
    <row r="7277" spans="1:5" s="4" customFormat="1" ht="15" customHeight="1" x14ac:dyDescent="0.4">
      <c r="A7277" s="1" t="s">
        <v>6329</v>
      </c>
      <c r="B7277" s="1" t="s">
        <v>6330</v>
      </c>
      <c r="C7277" s="1" t="s">
        <v>9</v>
      </c>
      <c r="D7277" s="1" t="s">
        <v>2109</v>
      </c>
      <c r="E7277" s="102">
        <v>0</v>
      </c>
    </row>
    <row r="7278" spans="1:5" s="4" customFormat="1" ht="15" customHeight="1" x14ac:dyDescent="0.4">
      <c r="A7278" s="1" t="s">
        <v>6331</v>
      </c>
      <c r="B7278" s="1" t="s">
        <v>19416</v>
      </c>
      <c r="C7278" s="1" t="s">
        <v>7</v>
      </c>
      <c r="D7278" s="1" t="s">
        <v>1992</v>
      </c>
      <c r="E7278" s="102">
        <v>0</v>
      </c>
    </row>
    <row r="7279" spans="1:5" s="4" customFormat="1" ht="15" customHeight="1" x14ac:dyDescent="0.4">
      <c r="A7279" s="1" t="s">
        <v>6335</v>
      </c>
      <c r="B7279" s="1" t="s">
        <v>6336</v>
      </c>
      <c r="C7279" s="1" t="s">
        <v>9</v>
      </c>
      <c r="D7279" s="1" t="s">
        <v>1709</v>
      </c>
      <c r="E7279" s="102">
        <v>94300</v>
      </c>
    </row>
    <row r="7280" spans="1:5" s="4" customFormat="1" ht="15" customHeight="1" x14ac:dyDescent="0.4">
      <c r="A7280" s="1" t="s">
        <v>6337</v>
      </c>
      <c r="B7280" s="1" t="s">
        <v>6338</v>
      </c>
      <c r="C7280" s="1" t="s">
        <v>9</v>
      </c>
      <c r="D7280" s="1" t="s">
        <v>19</v>
      </c>
      <c r="E7280" s="102">
        <v>0</v>
      </c>
    </row>
    <row r="7281" spans="1:5" s="4" customFormat="1" ht="15" customHeight="1" x14ac:dyDescent="0.4">
      <c r="A7281" s="1" t="s">
        <v>6339</v>
      </c>
      <c r="B7281" s="1" t="s">
        <v>19417</v>
      </c>
      <c r="C7281" s="1" t="s">
        <v>8</v>
      </c>
      <c r="D7281" s="1" t="s">
        <v>522</v>
      </c>
      <c r="E7281" s="102">
        <v>30470</v>
      </c>
    </row>
    <row r="7282" spans="1:5" s="4" customFormat="1" ht="15" customHeight="1" x14ac:dyDescent="0.4">
      <c r="A7282" s="1" t="s">
        <v>6340</v>
      </c>
      <c r="B7282" s="1" t="s">
        <v>19418</v>
      </c>
      <c r="C7282" s="1" t="s">
        <v>9</v>
      </c>
      <c r="D7282" s="1" t="s">
        <v>26</v>
      </c>
      <c r="E7282" s="102">
        <v>236478</v>
      </c>
    </row>
    <row r="7283" spans="1:5" s="4" customFormat="1" ht="15" customHeight="1" x14ac:dyDescent="0.4">
      <c r="A7283" s="1" t="s">
        <v>6341</v>
      </c>
      <c r="B7283" s="1" t="s">
        <v>6342</v>
      </c>
      <c r="C7283" s="1" t="s">
        <v>9</v>
      </c>
      <c r="D7283" s="1" t="s">
        <v>1709</v>
      </c>
      <c r="E7283" s="102">
        <v>3589642</v>
      </c>
    </row>
    <row r="7284" spans="1:5" s="4" customFormat="1" ht="15" customHeight="1" x14ac:dyDescent="0.4">
      <c r="A7284" s="1" t="s">
        <v>6343</v>
      </c>
      <c r="B7284" s="1" t="s">
        <v>6344</v>
      </c>
      <c r="C7284" s="1" t="s">
        <v>7</v>
      </c>
      <c r="D7284" s="1" t="s">
        <v>2109</v>
      </c>
      <c r="E7284" s="102">
        <v>0</v>
      </c>
    </row>
    <row r="7285" spans="1:5" s="4" customFormat="1" ht="15" customHeight="1" x14ac:dyDescent="0.4">
      <c r="A7285" s="1" t="s">
        <v>6345</v>
      </c>
      <c r="B7285" s="1" t="s">
        <v>6346</v>
      </c>
      <c r="C7285" s="1" t="s">
        <v>9</v>
      </c>
      <c r="D7285" s="1" t="s">
        <v>1709</v>
      </c>
      <c r="E7285" s="102">
        <v>43542</v>
      </c>
    </row>
    <row r="7286" spans="1:5" s="4" customFormat="1" ht="15" customHeight="1" x14ac:dyDescent="0.4">
      <c r="A7286" s="1" t="s">
        <v>6347</v>
      </c>
      <c r="B7286" s="1" t="s">
        <v>6348</v>
      </c>
      <c r="C7286" s="1" t="s">
        <v>9</v>
      </c>
      <c r="D7286" s="1" t="s">
        <v>19</v>
      </c>
      <c r="E7286" s="102">
        <v>0</v>
      </c>
    </row>
    <row r="7287" spans="1:5" s="4" customFormat="1" ht="15" customHeight="1" x14ac:dyDescent="0.4">
      <c r="A7287" s="1" t="s">
        <v>6351</v>
      </c>
      <c r="B7287" s="1" t="s">
        <v>6352</v>
      </c>
      <c r="C7287" s="1" t="s">
        <v>9</v>
      </c>
      <c r="D7287" s="1" t="s">
        <v>19</v>
      </c>
      <c r="E7287" s="102">
        <v>0</v>
      </c>
    </row>
    <row r="7288" spans="1:5" s="4" customFormat="1" ht="15" customHeight="1" x14ac:dyDescent="0.4">
      <c r="A7288" s="1" t="s">
        <v>6353</v>
      </c>
      <c r="B7288" s="1" t="s">
        <v>19765</v>
      </c>
      <c r="C7288" s="1" t="s">
        <v>7</v>
      </c>
      <c r="D7288" s="1" t="s">
        <v>26</v>
      </c>
      <c r="E7288" s="102">
        <v>17274</v>
      </c>
    </row>
    <row r="7289" spans="1:5" s="4" customFormat="1" ht="15" customHeight="1" x14ac:dyDescent="0.4">
      <c r="A7289" s="1" t="s">
        <v>6354</v>
      </c>
      <c r="B7289" s="1" t="s">
        <v>6355</v>
      </c>
      <c r="C7289" s="1" t="s">
        <v>9</v>
      </c>
      <c r="D7289" s="1" t="s">
        <v>26</v>
      </c>
      <c r="E7289" s="102">
        <v>1380696</v>
      </c>
    </row>
    <row r="7290" spans="1:5" s="4" customFormat="1" ht="15" customHeight="1" x14ac:dyDescent="0.4">
      <c r="A7290" s="1" t="s">
        <v>6356</v>
      </c>
      <c r="B7290" s="1" t="s">
        <v>6357</v>
      </c>
      <c r="C7290" s="1" t="s">
        <v>9</v>
      </c>
      <c r="D7290" s="1" t="s">
        <v>1709</v>
      </c>
      <c r="E7290" s="102">
        <v>0</v>
      </c>
    </row>
    <row r="7291" spans="1:5" s="4" customFormat="1" ht="15" customHeight="1" x14ac:dyDescent="0.4">
      <c r="A7291" s="1" t="s">
        <v>6358</v>
      </c>
      <c r="B7291" s="1" t="s">
        <v>6359</v>
      </c>
      <c r="C7291" s="1" t="s">
        <v>9</v>
      </c>
      <c r="D7291" s="1" t="s">
        <v>1709</v>
      </c>
      <c r="E7291" s="102">
        <v>2715517</v>
      </c>
    </row>
    <row r="7292" spans="1:5" s="4" customFormat="1" ht="15" customHeight="1" x14ac:dyDescent="0.4">
      <c r="A7292" s="1" t="s">
        <v>6360</v>
      </c>
      <c r="B7292" s="1" t="s">
        <v>6361</v>
      </c>
      <c r="C7292" s="1" t="s">
        <v>9</v>
      </c>
      <c r="D7292" s="1" t="s">
        <v>1709</v>
      </c>
      <c r="E7292" s="102">
        <v>0</v>
      </c>
    </row>
    <row r="7293" spans="1:5" s="4" customFormat="1" ht="15" customHeight="1" x14ac:dyDescent="0.4">
      <c r="A7293" s="1" t="s">
        <v>6362</v>
      </c>
      <c r="B7293" s="1" t="s">
        <v>6363</v>
      </c>
      <c r="C7293" s="1" t="s">
        <v>11</v>
      </c>
      <c r="D7293" s="1" t="s">
        <v>1995</v>
      </c>
      <c r="E7293" s="102">
        <v>577</v>
      </c>
    </row>
    <row r="7294" spans="1:5" s="4" customFormat="1" ht="15" customHeight="1" x14ac:dyDescent="0.4">
      <c r="A7294" s="1" t="s">
        <v>6364</v>
      </c>
      <c r="B7294" s="1" t="s">
        <v>4166</v>
      </c>
      <c r="C7294" s="1" t="s">
        <v>9</v>
      </c>
      <c r="D7294" s="1" t="s">
        <v>1709</v>
      </c>
      <c r="E7294" s="102">
        <v>0</v>
      </c>
    </row>
    <row r="7295" spans="1:5" s="4" customFormat="1" ht="15" customHeight="1" x14ac:dyDescent="0.4">
      <c r="A7295" s="1" t="s">
        <v>6367</v>
      </c>
      <c r="B7295" s="1" t="s">
        <v>6368</v>
      </c>
      <c r="C7295" s="1" t="s">
        <v>9</v>
      </c>
      <c r="D7295" s="1" t="s">
        <v>3463</v>
      </c>
      <c r="E7295" s="102">
        <v>880840</v>
      </c>
    </row>
    <row r="7296" spans="1:5" s="4" customFormat="1" ht="15" customHeight="1" x14ac:dyDescent="0.4">
      <c r="A7296" s="1" t="s">
        <v>6369</v>
      </c>
      <c r="B7296" s="1" t="s">
        <v>19419</v>
      </c>
      <c r="C7296" s="1" t="s">
        <v>7</v>
      </c>
      <c r="D7296" s="1" t="s">
        <v>2109</v>
      </c>
      <c r="E7296" s="102">
        <v>0</v>
      </c>
    </row>
    <row r="7297" spans="1:5" s="4" customFormat="1" ht="15" customHeight="1" x14ac:dyDescent="0.4">
      <c r="A7297" s="1" t="s">
        <v>6370</v>
      </c>
      <c r="B7297" s="1" t="s">
        <v>6371</v>
      </c>
      <c r="C7297" s="1" t="s">
        <v>9</v>
      </c>
      <c r="D7297" s="1" t="s">
        <v>1709</v>
      </c>
      <c r="E7297" s="102">
        <v>79872</v>
      </c>
    </row>
    <row r="7298" spans="1:5" s="4" customFormat="1" ht="15" customHeight="1" x14ac:dyDescent="0.4">
      <c r="A7298" s="1" t="s">
        <v>6372</v>
      </c>
      <c r="B7298" s="1" t="s">
        <v>6373</v>
      </c>
      <c r="C7298" s="1" t="s">
        <v>9</v>
      </c>
      <c r="D7298" s="1" t="s">
        <v>1709</v>
      </c>
      <c r="E7298" s="102">
        <v>118169</v>
      </c>
    </row>
    <row r="7299" spans="1:5" s="4" customFormat="1" ht="15" customHeight="1" x14ac:dyDescent="0.4">
      <c r="A7299" s="1" t="s">
        <v>6374</v>
      </c>
      <c r="B7299" s="1" t="s">
        <v>9197</v>
      </c>
      <c r="C7299" s="1" t="s">
        <v>9</v>
      </c>
      <c r="D7299" s="1" t="s">
        <v>1999</v>
      </c>
      <c r="E7299" s="102">
        <v>239526</v>
      </c>
    </row>
    <row r="7300" spans="1:5" s="4" customFormat="1" ht="15" customHeight="1" x14ac:dyDescent="0.4">
      <c r="A7300" s="1" t="s">
        <v>6375</v>
      </c>
      <c r="B7300" s="1" t="s">
        <v>6376</v>
      </c>
      <c r="C7300" s="1" t="s">
        <v>7</v>
      </c>
      <c r="D7300" s="1" t="s">
        <v>1999</v>
      </c>
      <c r="E7300" s="102">
        <v>0</v>
      </c>
    </row>
    <row r="7301" spans="1:5" s="4" customFormat="1" ht="15" customHeight="1" x14ac:dyDescent="0.4">
      <c r="A7301" s="1" t="s">
        <v>6377</v>
      </c>
      <c r="B7301" s="1" t="s">
        <v>6378</v>
      </c>
      <c r="C7301" s="1" t="s">
        <v>7</v>
      </c>
      <c r="D7301" s="1" t="s">
        <v>1999</v>
      </c>
      <c r="E7301" s="102">
        <v>0</v>
      </c>
    </row>
    <row r="7302" spans="1:5" s="4" customFormat="1" ht="15" customHeight="1" x14ac:dyDescent="0.4">
      <c r="A7302" s="1" t="s">
        <v>6379</v>
      </c>
      <c r="B7302" s="1" t="s">
        <v>6380</v>
      </c>
      <c r="C7302" s="1" t="s">
        <v>9</v>
      </c>
      <c r="D7302" s="1" t="s">
        <v>1999</v>
      </c>
      <c r="E7302" s="102">
        <v>0</v>
      </c>
    </row>
    <row r="7303" spans="1:5" s="4" customFormat="1" ht="15" customHeight="1" x14ac:dyDescent="0.4">
      <c r="A7303" s="1" t="s">
        <v>6381</v>
      </c>
      <c r="B7303" s="1" t="s">
        <v>6382</v>
      </c>
      <c r="C7303" s="1" t="s">
        <v>9</v>
      </c>
      <c r="D7303" s="1" t="s">
        <v>1709</v>
      </c>
      <c r="E7303" s="102">
        <v>0</v>
      </c>
    </row>
    <row r="7304" spans="1:5" s="4" customFormat="1" ht="15" customHeight="1" x14ac:dyDescent="0.4">
      <c r="A7304" s="1" t="s">
        <v>6383</v>
      </c>
      <c r="B7304" s="1" t="s">
        <v>4712</v>
      </c>
      <c r="C7304" s="1" t="s">
        <v>9</v>
      </c>
      <c r="D7304" s="1" t="s">
        <v>1709</v>
      </c>
      <c r="E7304" s="102">
        <v>0</v>
      </c>
    </row>
    <row r="7305" spans="1:5" s="4" customFormat="1" ht="15" customHeight="1" x14ac:dyDescent="0.4">
      <c r="A7305" s="1" t="s">
        <v>6386</v>
      </c>
      <c r="B7305" s="1" t="s">
        <v>6387</v>
      </c>
      <c r="C7305" s="1" t="s">
        <v>9</v>
      </c>
      <c r="D7305" s="1" t="s">
        <v>1709</v>
      </c>
      <c r="E7305" s="102">
        <v>40125</v>
      </c>
    </row>
    <row r="7306" spans="1:5" s="4" customFormat="1" ht="15" customHeight="1" x14ac:dyDescent="0.4">
      <c r="A7306" s="1" t="s">
        <v>6388</v>
      </c>
      <c r="B7306" s="1" t="s">
        <v>6389</v>
      </c>
      <c r="C7306" s="1" t="s">
        <v>9</v>
      </c>
      <c r="D7306" s="1" t="s">
        <v>1709</v>
      </c>
      <c r="E7306" s="102">
        <v>118124</v>
      </c>
    </row>
    <row r="7307" spans="1:5" s="4" customFormat="1" ht="15" customHeight="1" x14ac:dyDescent="0.4">
      <c r="A7307" s="1" t="s">
        <v>6390</v>
      </c>
      <c r="B7307" s="1" t="s">
        <v>6391</v>
      </c>
      <c r="C7307" s="1" t="s">
        <v>7</v>
      </c>
      <c r="D7307" s="1" t="s">
        <v>1999</v>
      </c>
      <c r="E7307" s="102">
        <v>0</v>
      </c>
    </row>
    <row r="7308" spans="1:5" s="4" customFormat="1" ht="15" customHeight="1" x14ac:dyDescent="0.4">
      <c r="A7308" s="1" t="s">
        <v>6392</v>
      </c>
      <c r="B7308" s="1" t="s">
        <v>6393</v>
      </c>
      <c r="C7308" s="1" t="s">
        <v>9</v>
      </c>
      <c r="D7308" s="1" t="s">
        <v>1709</v>
      </c>
      <c r="E7308" s="102">
        <v>0</v>
      </c>
    </row>
    <row r="7309" spans="1:5" s="4" customFormat="1" ht="15" customHeight="1" x14ac:dyDescent="0.4">
      <c r="A7309" s="1" t="s">
        <v>6394</v>
      </c>
      <c r="B7309" s="1" t="s">
        <v>6395</v>
      </c>
      <c r="C7309" s="1" t="s">
        <v>9</v>
      </c>
      <c r="D7309" s="1" t="s">
        <v>2109</v>
      </c>
      <c r="E7309" s="102">
        <v>0</v>
      </c>
    </row>
    <row r="7310" spans="1:5" s="4" customFormat="1" ht="15" customHeight="1" x14ac:dyDescent="0.4">
      <c r="A7310" s="1" t="s">
        <v>6396</v>
      </c>
      <c r="B7310" s="1" t="s">
        <v>6397</v>
      </c>
      <c r="C7310" s="1" t="s">
        <v>9</v>
      </c>
      <c r="D7310" s="1" t="s">
        <v>2109</v>
      </c>
      <c r="E7310" s="102">
        <v>0</v>
      </c>
    </row>
    <row r="7311" spans="1:5" s="4" customFormat="1" ht="15" customHeight="1" x14ac:dyDescent="0.4">
      <c r="A7311" s="1" t="s">
        <v>6398</v>
      </c>
      <c r="B7311" s="1" t="s">
        <v>6399</v>
      </c>
      <c r="C7311" s="1" t="s">
        <v>9</v>
      </c>
      <c r="D7311" s="1" t="s">
        <v>1709</v>
      </c>
      <c r="E7311" s="102">
        <v>0</v>
      </c>
    </row>
    <row r="7312" spans="1:5" s="4" customFormat="1" ht="15" customHeight="1" x14ac:dyDescent="0.4">
      <c r="A7312" s="1" t="s">
        <v>6400</v>
      </c>
      <c r="B7312" s="1" t="s">
        <v>4289</v>
      </c>
      <c r="C7312" s="1" t="s">
        <v>9</v>
      </c>
      <c r="D7312" s="1" t="s">
        <v>1999</v>
      </c>
      <c r="E7312" s="102">
        <v>70000</v>
      </c>
    </row>
    <row r="7313" spans="1:5" s="4" customFormat="1" ht="15" customHeight="1" x14ac:dyDescent="0.4">
      <c r="A7313" s="1" t="s">
        <v>6403</v>
      </c>
      <c r="B7313" s="1" t="s">
        <v>19420</v>
      </c>
      <c r="C7313" s="1" t="s">
        <v>9</v>
      </c>
      <c r="D7313" s="1" t="s">
        <v>3185</v>
      </c>
      <c r="E7313" s="102">
        <v>17526</v>
      </c>
    </row>
    <row r="7314" spans="1:5" s="4" customFormat="1" ht="15" customHeight="1" x14ac:dyDescent="0.4">
      <c r="A7314" s="1" t="s">
        <v>6404</v>
      </c>
      <c r="B7314" s="1" t="s">
        <v>6405</v>
      </c>
      <c r="C7314" s="1" t="s">
        <v>9</v>
      </c>
      <c r="D7314" s="1" t="s">
        <v>1992</v>
      </c>
      <c r="E7314" s="102">
        <v>666406</v>
      </c>
    </row>
    <row r="7315" spans="1:5" s="4" customFormat="1" ht="15" customHeight="1" x14ac:dyDescent="0.4">
      <c r="A7315" s="1" t="s">
        <v>6406</v>
      </c>
      <c r="B7315" s="1" t="s">
        <v>6407</v>
      </c>
      <c r="C7315" s="1" t="s">
        <v>9</v>
      </c>
      <c r="D7315" s="1" t="s">
        <v>1709</v>
      </c>
      <c r="E7315" s="102">
        <v>410991</v>
      </c>
    </row>
    <row r="7316" spans="1:5" s="4" customFormat="1" ht="15" customHeight="1" x14ac:dyDescent="0.4">
      <c r="A7316" s="1" t="s">
        <v>6408</v>
      </c>
      <c r="B7316" s="1" t="s">
        <v>6409</v>
      </c>
      <c r="C7316" s="1" t="s">
        <v>9</v>
      </c>
      <c r="D7316" s="1" t="s">
        <v>1709</v>
      </c>
      <c r="E7316" s="102">
        <v>0</v>
      </c>
    </row>
    <row r="7317" spans="1:5" s="4" customFormat="1" ht="15" customHeight="1" x14ac:dyDescent="0.4">
      <c r="A7317" s="1" t="s">
        <v>6410</v>
      </c>
      <c r="B7317" s="1" t="s">
        <v>6411</v>
      </c>
      <c r="C7317" s="1" t="s">
        <v>9</v>
      </c>
      <c r="D7317" s="1" t="s">
        <v>1709</v>
      </c>
      <c r="E7317" s="102">
        <v>257391</v>
      </c>
    </row>
    <row r="7318" spans="1:5" s="4" customFormat="1" ht="15" customHeight="1" x14ac:dyDescent="0.4">
      <c r="A7318" s="1" t="s">
        <v>6412</v>
      </c>
      <c r="B7318" s="1" t="s">
        <v>19421</v>
      </c>
      <c r="C7318" s="1" t="s">
        <v>9</v>
      </c>
      <c r="D7318" s="1" t="s">
        <v>1709</v>
      </c>
      <c r="E7318" s="102">
        <v>0</v>
      </c>
    </row>
    <row r="7319" spans="1:5" s="4" customFormat="1" ht="15" customHeight="1" x14ac:dyDescent="0.4">
      <c r="A7319" s="1" t="s">
        <v>6413</v>
      </c>
      <c r="B7319" s="1" t="s">
        <v>6414</v>
      </c>
      <c r="C7319" s="1" t="s">
        <v>9</v>
      </c>
      <c r="D7319" s="1" t="s">
        <v>1709</v>
      </c>
      <c r="E7319" s="102">
        <v>0</v>
      </c>
    </row>
    <row r="7320" spans="1:5" s="4" customFormat="1" ht="15" customHeight="1" x14ac:dyDescent="0.4">
      <c r="A7320" s="1" t="s">
        <v>6415</v>
      </c>
      <c r="B7320" s="1" t="s">
        <v>6416</v>
      </c>
      <c r="C7320" s="1" t="s">
        <v>7</v>
      </c>
      <c r="D7320" s="1" t="s">
        <v>1999</v>
      </c>
      <c r="E7320" s="102">
        <v>609261</v>
      </c>
    </row>
    <row r="7321" spans="1:5" s="4" customFormat="1" ht="15" customHeight="1" x14ac:dyDescent="0.4">
      <c r="A7321" s="1" t="s">
        <v>6417</v>
      </c>
      <c r="B7321" s="1" t="s">
        <v>14019</v>
      </c>
      <c r="C7321" s="1" t="s">
        <v>7</v>
      </c>
      <c r="D7321" s="1" t="s">
        <v>2541</v>
      </c>
      <c r="E7321" s="102">
        <v>0</v>
      </c>
    </row>
    <row r="7322" spans="1:5" s="4" customFormat="1" ht="15" customHeight="1" x14ac:dyDescent="0.4">
      <c r="A7322" s="1" t="s">
        <v>6418</v>
      </c>
      <c r="B7322" s="1" t="s">
        <v>6419</v>
      </c>
      <c r="C7322" s="1" t="s">
        <v>9</v>
      </c>
      <c r="D7322" s="1" t="s">
        <v>19</v>
      </c>
      <c r="E7322" s="102">
        <v>0</v>
      </c>
    </row>
    <row r="7323" spans="1:5" s="4" customFormat="1" ht="15" customHeight="1" x14ac:dyDescent="0.4">
      <c r="A7323" s="1" t="s">
        <v>6422</v>
      </c>
      <c r="B7323" s="1" t="s">
        <v>12502</v>
      </c>
      <c r="C7323" s="1" t="s">
        <v>9</v>
      </c>
      <c r="D7323" s="1" t="s">
        <v>26</v>
      </c>
      <c r="E7323" s="102">
        <v>0</v>
      </c>
    </row>
    <row r="7324" spans="1:5" s="4" customFormat="1" ht="15" customHeight="1" x14ac:dyDescent="0.4">
      <c r="A7324" s="1" t="s">
        <v>6423</v>
      </c>
      <c r="B7324" s="1" t="s">
        <v>6424</v>
      </c>
      <c r="C7324" s="1" t="s">
        <v>9</v>
      </c>
      <c r="D7324" s="1" t="s">
        <v>1709</v>
      </c>
      <c r="E7324" s="102">
        <v>2138082</v>
      </c>
    </row>
    <row r="7325" spans="1:5" s="4" customFormat="1" ht="15" customHeight="1" x14ac:dyDescent="0.4">
      <c r="A7325" s="1" t="s">
        <v>6425</v>
      </c>
      <c r="B7325" s="1" t="s">
        <v>6426</v>
      </c>
      <c r="C7325" s="1" t="s">
        <v>10</v>
      </c>
      <c r="D7325" s="1" t="s">
        <v>2432</v>
      </c>
      <c r="E7325" s="102">
        <v>0</v>
      </c>
    </row>
    <row r="7326" spans="1:5" s="4" customFormat="1" ht="15" customHeight="1" x14ac:dyDescent="0.4">
      <c r="A7326" s="1" t="s">
        <v>6427</v>
      </c>
      <c r="B7326" s="1" t="s">
        <v>6428</v>
      </c>
      <c r="C7326" s="1" t="s">
        <v>9</v>
      </c>
      <c r="D7326" s="1" t="s">
        <v>1709</v>
      </c>
      <c r="E7326" s="102">
        <v>44287</v>
      </c>
    </row>
    <row r="7327" spans="1:5" s="4" customFormat="1" ht="15" customHeight="1" x14ac:dyDescent="0.4">
      <c r="A7327" s="1" t="s">
        <v>6429</v>
      </c>
      <c r="B7327" s="1" t="s">
        <v>6430</v>
      </c>
      <c r="C7327" s="1" t="s">
        <v>9</v>
      </c>
      <c r="D7327" s="1" t="s">
        <v>1709</v>
      </c>
      <c r="E7327" s="102">
        <v>5365</v>
      </c>
    </row>
    <row r="7328" spans="1:5" s="4" customFormat="1" ht="15" customHeight="1" x14ac:dyDescent="0.4">
      <c r="A7328" s="1" t="s">
        <v>6431</v>
      </c>
      <c r="B7328" s="1" t="s">
        <v>6432</v>
      </c>
      <c r="C7328" s="1" t="s">
        <v>7</v>
      </c>
      <c r="D7328" s="1" t="s">
        <v>1999</v>
      </c>
      <c r="E7328" s="102">
        <v>204465</v>
      </c>
    </row>
    <row r="7329" spans="1:5" s="4" customFormat="1" ht="15" customHeight="1" x14ac:dyDescent="0.4">
      <c r="A7329" s="1" t="s">
        <v>6433</v>
      </c>
      <c r="B7329" s="1" t="s">
        <v>6434</v>
      </c>
      <c r="C7329" s="1" t="s">
        <v>9</v>
      </c>
      <c r="D7329" s="1" t="s">
        <v>1709</v>
      </c>
      <c r="E7329" s="102">
        <v>792273</v>
      </c>
    </row>
    <row r="7330" spans="1:5" s="4" customFormat="1" ht="15" customHeight="1" x14ac:dyDescent="0.4">
      <c r="A7330" s="1" t="s">
        <v>6435</v>
      </c>
      <c r="B7330" s="1" t="s">
        <v>6436</v>
      </c>
      <c r="C7330" s="1" t="s">
        <v>9</v>
      </c>
      <c r="D7330" s="1" t="s">
        <v>1709</v>
      </c>
      <c r="E7330" s="102">
        <v>0</v>
      </c>
    </row>
    <row r="7331" spans="1:5" s="4" customFormat="1" ht="15" customHeight="1" x14ac:dyDescent="0.4">
      <c r="A7331" s="1" t="s">
        <v>6437</v>
      </c>
      <c r="B7331" s="1" t="s">
        <v>6438</v>
      </c>
      <c r="C7331" s="1" t="s">
        <v>8</v>
      </c>
      <c r="D7331" s="1" t="s">
        <v>1999</v>
      </c>
      <c r="E7331" s="102">
        <v>525654</v>
      </c>
    </row>
    <row r="7332" spans="1:5" s="4" customFormat="1" ht="15" customHeight="1" x14ac:dyDescent="0.4">
      <c r="A7332" s="1" t="s">
        <v>6441</v>
      </c>
      <c r="B7332" s="1" t="s">
        <v>6442</v>
      </c>
      <c r="C7332" s="1" t="s">
        <v>8</v>
      </c>
      <c r="D7332" s="1" t="s">
        <v>1999</v>
      </c>
      <c r="E7332" s="102">
        <v>581224</v>
      </c>
    </row>
    <row r="7333" spans="1:5" s="4" customFormat="1" ht="15" customHeight="1" x14ac:dyDescent="0.4">
      <c r="A7333" s="1" t="s">
        <v>6443</v>
      </c>
      <c r="B7333" s="1" t="s">
        <v>6444</v>
      </c>
      <c r="C7333" s="1" t="s">
        <v>9</v>
      </c>
      <c r="D7333" s="1" t="s">
        <v>1709</v>
      </c>
      <c r="E7333" s="102">
        <v>22246</v>
      </c>
    </row>
    <row r="7334" spans="1:5" s="4" customFormat="1" ht="15" customHeight="1" x14ac:dyDescent="0.4">
      <c r="A7334" s="1" t="s">
        <v>6445</v>
      </c>
      <c r="B7334" s="1" t="s">
        <v>6446</v>
      </c>
      <c r="C7334" s="1" t="s">
        <v>9</v>
      </c>
      <c r="D7334" s="1" t="s">
        <v>1709</v>
      </c>
      <c r="E7334" s="102">
        <v>72738</v>
      </c>
    </row>
    <row r="7335" spans="1:5" s="4" customFormat="1" ht="15" customHeight="1" x14ac:dyDescent="0.4">
      <c r="A7335" s="1" t="s">
        <v>6447</v>
      </c>
      <c r="B7335" s="1" t="s">
        <v>6448</v>
      </c>
      <c r="C7335" s="1" t="s">
        <v>8</v>
      </c>
      <c r="D7335" s="1" t="s">
        <v>2231</v>
      </c>
      <c r="E7335" s="102">
        <v>14032</v>
      </c>
    </row>
    <row r="7336" spans="1:5" s="4" customFormat="1" ht="15" customHeight="1" x14ac:dyDescent="0.4">
      <c r="A7336" s="1" t="s">
        <v>6449</v>
      </c>
      <c r="B7336" s="1" t="s">
        <v>6450</v>
      </c>
      <c r="C7336" s="1" t="s">
        <v>7</v>
      </c>
      <c r="D7336" s="1" t="s">
        <v>1999</v>
      </c>
      <c r="E7336" s="102">
        <v>0</v>
      </c>
    </row>
    <row r="7337" spans="1:5" s="4" customFormat="1" ht="15" customHeight="1" x14ac:dyDescent="0.4">
      <c r="A7337" s="1" t="s">
        <v>6451</v>
      </c>
      <c r="B7337" s="1" t="s">
        <v>6452</v>
      </c>
      <c r="C7337" s="1" t="s">
        <v>7</v>
      </c>
      <c r="D7337" s="1" t="s">
        <v>1999</v>
      </c>
      <c r="E7337" s="102">
        <v>498837</v>
      </c>
    </row>
    <row r="7338" spans="1:5" s="4" customFormat="1" ht="15" customHeight="1" x14ac:dyDescent="0.4">
      <c r="A7338" s="1" t="s">
        <v>6453</v>
      </c>
      <c r="B7338" s="1" t="s">
        <v>6454</v>
      </c>
      <c r="C7338" s="1" t="s">
        <v>7</v>
      </c>
      <c r="D7338" s="1" t="s">
        <v>1999</v>
      </c>
      <c r="E7338" s="102">
        <v>0</v>
      </c>
    </row>
    <row r="7339" spans="1:5" s="4" customFormat="1" ht="15" customHeight="1" x14ac:dyDescent="0.4">
      <c r="A7339" s="1" t="s">
        <v>6455</v>
      </c>
      <c r="B7339" s="1" t="s">
        <v>6456</v>
      </c>
      <c r="C7339" s="1" t="s">
        <v>9</v>
      </c>
      <c r="D7339" s="1" t="s">
        <v>1999</v>
      </c>
      <c r="E7339" s="102">
        <v>2532083</v>
      </c>
    </row>
    <row r="7340" spans="1:5" s="4" customFormat="1" ht="15" customHeight="1" x14ac:dyDescent="0.4">
      <c r="A7340" s="1" t="s">
        <v>6457</v>
      </c>
      <c r="B7340" s="1" t="s">
        <v>6458</v>
      </c>
      <c r="C7340" s="1" t="s">
        <v>9</v>
      </c>
      <c r="D7340" s="1" t="s">
        <v>2109</v>
      </c>
      <c r="E7340" s="102">
        <v>0</v>
      </c>
    </row>
    <row r="7341" spans="1:5" s="4" customFormat="1" ht="15" customHeight="1" x14ac:dyDescent="0.4">
      <c r="A7341" s="1" t="s">
        <v>6459</v>
      </c>
      <c r="B7341" s="1" t="s">
        <v>6460</v>
      </c>
      <c r="C7341" s="1" t="s">
        <v>7</v>
      </c>
      <c r="D7341" s="1" t="s">
        <v>2109</v>
      </c>
      <c r="E7341" s="102">
        <v>0</v>
      </c>
    </row>
    <row r="7342" spans="1:5" s="4" customFormat="1" ht="15" customHeight="1" x14ac:dyDescent="0.4">
      <c r="A7342" s="1" t="s">
        <v>6463</v>
      </c>
      <c r="B7342" s="1" t="s">
        <v>6464</v>
      </c>
      <c r="C7342" s="1" t="s">
        <v>9</v>
      </c>
      <c r="D7342" s="1" t="s">
        <v>13825</v>
      </c>
      <c r="E7342" s="102">
        <v>7190</v>
      </c>
    </row>
    <row r="7343" spans="1:5" s="4" customFormat="1" ht="15" customHeight="1" x14ac:dyDescent="0.4">
      <c r="A7343" s="1" t="s">
        <v>6465</v>
      </c>
      <c r="B7343" s="1" t="s">
        <v>6466</v>
      </c>
      <c r="C7343" s="1" t="s">
        <v>6</v>
      </c>
      <c r="D7343" s="1" t="s">
        <v>1995</v>
      </c>
      <c r="E7343" s="102">
        <v>0</v>
      </c>
    </row>
    <row r="7344" spans="1:5" s="4" customFormat="1" ht="15" customHeight="1" x14ac:dyDescent="0.4">
      <c r="A7344" s="1" t="s">
        <v>6467</v>
      </c>
      <c r="B7344" s="1" t="s">
        <v>6468</v>
      </c>
      <c r="C7344" s="1" t="s">
        <v>6</v>
      </c>
      <c r="D7344" s="1" t="s">
        <v>1995</v>
      </c>
      <c r="E7344" s="102">
        <v>0</v>
      </c>
    </row>
    <row r="7345" spans="1:5" s="4" customFormat="1" ht="15" customHeight="1" x14ac:dyDescent="0.4">
      <c r="A7345" s="1" t="s">
        <v>6469</v>
      </c>
      <c r="B7345" s="1" t="s">
        <v>6470</v>
      </c>
      <c r="C7345" s="1" t="s">
        <v>9</v>
      </c>
      <c r="D7345" s="1" t="s">
        <v>1999</v>
      </c>
      <c r="E7345" s="102">
        <v>0</v>
      </c>
    </row>
    <row r="7346" spans="1:5" s="4" customFormat="1" ht="15" customHeight="1" x14ac:dyDescent="0.4">
      <c r="A7346" s="1" t="s">
        <v>6471</v>
      </c>
      <c r="B7346" s="1" t="s">
        <v>6472</v>
      </c>
      <c r="C7346" s="1" t="s">
        <v>9</v>
      </c>
      <c r="D7346" s="1" t="s">
        <v>1999</v>
      </c>
      <c r="E7346" s="102">
        <v>76136</v>
      </c>
    </row>
    <row r="7347" spans="1:5" s="4" customFormat="1" ht="15" customHeight="1" x14ac:dyDescent="0.4">
      <c r="A7347" s="1" t="s">
        <v>6473</v>
      </c>
      <c r="B7347" s="1" t="s">
        <v>6474</v>
      </c>
      <c r="C7347" s="1" t="s">
        <v>9</v>
      </c>
      <c r="D7347" s="1" t="s">
        <v>1709</v>
      </c>
      <c r="E7347" s="102">
        <v>28186</v>
      </c>
    </row>
    <row r="7348" spans="1:5" s="4" customFormat="1" ht="15" customHeight="1" x14ac:dyDescent="0.4">
      <c r="A7348" s="1" t="s">
        <v>6475</v>
      </c>
      <c r="B7348" s="1" t="s">
        <v>6476</v>
      </c>
      <c r="C7348" s="1" t="s">
        <v>9</v>
      </c>
      <c r="D7348" s="1" t="s">
        <v>1709</v>
      </c>
      <c r="E7348" s="102">
        <v>41283</v>
      </c>
    </row>
    <row r="7349" spans="1:5" s="4" customFormat="1" ht="15" customHeight="1" x14ac:dyDescent="0.4">
      <c r="A7349" s="1" t="s">
        <v>6477</v>
      </c>
      <c r="B7349" s="1" t="s">
        <v>12503</v>
      </c>
      <c r="C7349" s="1" t="s">
        <v>9</v>
      </c>
      <c r="D7349" s="1" t="s">
        <v>2990</v>
      </c>
      <c r="E7349" s="102">
        <v>14</v>
      </c>
    </row>
    <row r="7350" spans="1:5" s="4" customFormat="1" ht="15" customHeight="1" x14ac:dyDescent="0.4">
      <c r="A7350" s="1" t="s">
        <v>6480</v>
      </c>
      <c r="B7350" s="1" t="s">
        <v>11322</v>
      </c>
      <c r="C7350" s="1" t="s">
        <v>7</v>
      </c>
      <c r="D7350" s="1" t="s">
        <v>3001</v>
      </c>
      <c r="E7350" s="102">
        <v>0</v>
      </c>
    </row>
    <row r="7351" spans="1:5" s="4" customFormat="1" ht="15" customHeight="1" x14ac:dyDescent="0.4">
      <c r="A7351" s="1" t="s">
        <v>6481</v>
      </c>
      <c r="B7351" s="1" t="s">
        <v>14020</v>
      </c>
      <c r="C7351" s="1" t="s">
        <v>7</v>
      </c>
      <c r="D7351" s="1" t="s">
        <v>1992</v>
      </c>
      <c r="E7351" s="102">
        <v>2064</v>
      </c>
    </row>
    <row r="7352" spans="1:5" s="4" customFormat="1" ht="15" customHeight="1" x14ac:dyDescent="0.4">
      <c r="A7352" s="1" t="s">
        <v>6482</v>
      </c>
      <c r="B7352" s="1" t="s">
        <v>6483</v>
      </c>
      <c r="C7352" s="1" t="s">
        <v>11</v>
      </c>
      <c r="D7352" s="1" t="s">
        <v>5066</v>
      </c>
      <c r="E7352" s="102">
        <v>44253</v>
      </c>
    </row>
    <row r="7353" spans="1:5" s="4" customFormat="1" ht="15" customHeight="1" x14ac:dyDescent="0.4">
      <c r="A7353" s="1" t="s">
        <v>6484</v>
      </c>
      <c r="B7353" s="1" t="s">
        <v>6485</v>
      </c>
      <c r="C7353" s="1" t="s">
        <v>10</v>
      </c>
      <c r="D7353" s="1" t="s">
        <v>26</v>
      </c>
      <c r="E7353" s="102">
        <v>2840</v>
      </c>
    </row>
    <row r="7354" spans="1:5" s="4" customFormat="1" ht="15" customHeight="1" x14ac:dyDescent="0.4">
      <c r="A7354" s="1" t="s">
        <v>6486</v>
      </c>
      <c r="B7354" s="1" t="s">
        <v>6487</v>
      </c>
      <c r="C7354" s="1" t="s">
        <v>9</v>
      </c>
      <c r="D7354" s="1" t="s">
        <v>6272</v>
      </c>
      <c r="E7354" s="102">
        <v>39412</v>
      </c>
    </row>
    <row r="7355" spans="1:5" s="4" customFormat="1" ht="15" customHeight="1" x14ac:dyDescent="0.4">
      <c r="A7355" s="1" t="s">
        <v>6488</v>
      </c>
      <c r="B7355" s="1" t="s">
        <v>2444</v>
      </c>
      <c r="C7355" s="1" t="s">
        <v>8</v>
      </c>
      <c r="D7355" s="1" t="s">
        <v>1999</v>
      </c>
      <c r="E7355" s="102">
        <v>0</v>
      </c>
    </row>
    <row r="7356" spans="1:5" s="4" customFormat="1" ht="15" customHeight="1" x14ac:dyDescent="0.4">
      <c r="A7356" s="1" t="s">
        <v>6489</v>
      </c>
      <c r="B7356" s="1" t="s">
        <v>2459</v>
      </c>
      <c r="C7356" s="1" t="s">
        <v>8</v>
      </c>
      <c r="D7356" s="1" t="s">
        <v>1999</v>
      </c>
      <c r="E7356" s="102">
        <v>0</v>
      </c>
    </row>
    <row r="7357" spans="1:5" s="4" customFormat="1" ht="15" customHeight="1" x14ac:dyDescent="0.4">
      <c r="A7357" s="1" t="s">
        <v>6490</v>
      </c>
      <c r="B7357" s="1" t="s">
        <v>6491</v>
      </c>
      <c r="C7357" s="1" t="s">
        <v>11</v>
      </c>
      <c r="D7357" s="1" t="s">
        <v>19</v>
      </c>
      <c r="E7357" s="102">
        <v>0</v>
      </c>
    </row>
    <row r="7358" spans="1:5" s="4" customFormat="1" ht="15" customHeight="1" x14ac:dyDescent="0.4">
      <c r="A7358" s="1" t="s">
        <v>6492</v>
      </c>
      <c r="B7358" s="1" t="s">
        <v>6493</v>
      </c>
      <c r="C7358" s="1" t="s">
        <v>9</v>
      </c>
      <c r="D7358" s="1" t="s">
        <v>1709</v>
      </c>
      <c r="E7358" s="102">
        <v>487385</v>
      </c>
    </row>
    <row r="7359" spans="1:5" s="4" customFormat="1" ht="15" customHeight="1" x14ac:dyDescent="0.4">
      <c r="A7359" s="1" t="s">
        <v>6494</v>
      </c>
      <c r="B7359" s="1" t="s">
        <v>6495</v>
      </c>
      <c r="C7359" s="1" t="s">
        <v>9</v>
      </c>
      <c r="D7359" s="1" t="s">
        <v>1709</v>
      </c>
      <c r="E7359" s="102">
        <v>658734</v>
      </c>
    </row>
    <row r="7360" spans="1:5" s="4" customFormat="1" ht="15" customHeight="1" x14ac:dyDescent="0.4">
      <c r="A7360" s="1" t="s">
        <v>6496</v>
      </c>
      <c r="B7360" s="1" t="s">
        <v>6497</v>
      </c>
      <c r="C7360" s="1" t="s">
        <v>9</v>
      </c>
      <c r="D7360" s="1" t="s">
        <v>2109</v>
      </c>
      <c r="E7360" s="102">
        <v>0</v>
      </c>
    </row>
    <row r="7361" spans="1:5" s="4" customFormat="1" ht="15" customHeight="1" x14ac:dyDescent="0.4">
      <c r="A7361" s="1" t="s">
        <v>6498</v>
      </c>
      <c r="B7361" s="1" t="s">
        <v>6499</v>
      </c>
      <c r="C7361" s="1" t="s">
        <v>9</v>
      </c>
      <c r="D7361" s="1" t="s">
        <v>1709</v>
      </c>
      <c r="E7361" s="102">
        <v>111076</v>
      </c>
    </row>
    <row r="7362" spans="1:5" s="4" customFormat="1" ht="15" customHeight="1" x14ac:dyDescent="0.4">
      <c r="A7362" s="1" t="s">
        <v>6500</v>
      </c>
      <c r="B7362" s="1" t="s">
        <v>6501</v>
      </c>
      <c r="C7362" s="1" t="s">
        <v>7</v>
      </c>
      <c r="D7362" s="1" t="s">
        <v>1999</v>
      </c>
      <c r="E7362" s="102">
        <v>0</v>
      </c>
    </row>
    <row r="7363" spans="1:5" s="4" customFormat="1" ht="15" customHeight="1" x14ac:dyDescent="0.4">
      <c r="A7363" s="1" t="s">
        <v>6502</v>
      </c>
      <c r="B7363" s="1" t="s">
        <v>6503</v>
      </c>
      <c r="C7363" s="1" t="s">
        <v>7</v>
      </c>
      <c r="D7363" s="1" t="s">
        <v>1999</v>
      </c>
      <c r="E7363" s="102">
        <v>105558</v>
      </c>
    </row>
    <row r="7364" spans="1:5" s="4" customFormat="1" ht="15" customHeight="1" x14ac:dyDescent="0.4">
      <c r="A7364" s="1" t="s">
        <v>6504</v>
      </c>
      <c r="B7364" s="1" t="s">
        <v>6505</v>
      </c>
      <c r="C7364" s="1" t="s">
        <v>7</v>
      </c>
      <c r="D7364" s="1" t="s">
        <v>2065</v>
      </c>
      <c r="E7364" s="102">
        <v>471238</v>
      </c>
    </row>
    <row r="7365" spans="1:5" s="4" customFormat="1" ht="15" customHeight="1" x14ac:dyDescent="0.4">
      <c r="A7365" s="1" t="s">
        <v>6506</v>
      </c>
      <c r="B7365" s="1" t="s">
        <v>6507</v>
      </c>
      <c r="C7365" s="1" t="s">
        <v>9</v>
      </c>
      <c r="D7365" s="1" t="s">
        <v>2071</v>
      </c>
      <c r="E7365" s="102">
        <v>421013</v>
      </c>
    </row>
    <row r="7366" spans="1:5" s="4" customFormat="1" ht="15" customHeight="1" x14ac:dyDescent="0.4">
      <c r="A7366" s="1" t="s">
        <v>6508</v>
      </c>
      <c r="B7366" s="1" t="s">
        <v>6509</v>
      </c>
      <c r="C7366" s="1" t="s">
        <v>7</v>
      </c>
      <c r="D7366" s="1" t="s">
        <v>2189</v>
      </c>
      <c r="E7366" s="102">
        <v>128222</v>
      </c>
    </row>
    <row r="7367" spans="1:5" s="4" customFormat="1" ht="15" customHeight="1" x14ac:dyDescent="0.4">
      <c r="A7367" s="1" t="s">
        <v>6512</v>
      </c>
      <c r="B7367" s="1" t="s">
        <v>6513</v>
      </c>
      <c r="C7367" s="1" t="s">
        <v>7</v>
      </c>
      <c r="D7367" s="1" t="s">
        <v>2065</v>
      </c>
      <c r="E7367" s="102">
        <v>155089</v>
      </c>
    </row>
    <row r="7368" spans="1:5" s="4" customFormat="1" ht="15" customHeight="1" x14ac:dyDescent="0.4">
      <c r="A7368" s="1" t="s">
        <v>6514</v>
      </c>
      <c r="B7368" s="1" t="s">
        <v>5013</v>
      </c>
      <c r="C7368" s="1" t="s">
        <v>9</v>
      </c>
      <c r="D7368" s="1" t="s">
        <v>1999</v>
      </c>
      <c r="E7368" s="102">
        <v>0</v>
      </c>
    </row>
    <row r="7369" spans="1:5" s="4" customFormat="1" ht="15" customHeight="1" x14ac:dyDescent="0.4">
      <c r="A7369" s="1" t="s">
        <v>6515</v>
      </c>
      <c r="B7369" s="1" t="s">
        <v>12504</v>
      </c>
      <c r="C7369" s="1" t="s">
        <v>11</v>
      </c>
      <c r="D7369" s="1" t="s">
        <v>26</v>
      </c>
      <c r="E7369" s="102">
        <v>0</v>
      </c>
    </row>
    <row r="7370" spans="1:5" s="4" customFormat="1" ht="15" customHeight="1" x14ac:dyDescent="0.4">
      <c r="A7370" s="1" t="s">
        <v>6516</v>
      </c>
      <c r="B7370" s="1" t="s">
        <v>6517</v>
      </c>
      <c r="C7370" s="1" t="s">
        <v>9</v>
      </c>
      <c r="D7370" s="1" t="s">
        <v>26</v>
      </c>
      <c r="E7370" s="102">
        <v>1036188</v>
      </c>
    </row>
    <row r="7371" spans="1:5" s="4" customFormat="1" ht="15" customHeight="1" x14ac:dyDescent="0.4">
      <c r="A7371" s="1" t="s">
        <v>6518</v>
      </c>
      <c r="B7371" s="1" t="s">
        <v>6519</v>
      </c>
      <c r="C7371" s="1" t="s">
        <v>9</v>
      </c>
      <c r="D7371" s="1" t="s">
        <v>1709</v>
      </c>
      <c r="E7371" s="102">
        <v>2781008</v>
      </c>
    </row>
    <row r="7372" spans="1:5" s="4" customFormat="1" ht="15" customHeight="1" x14ac:dyDescent="0.4">
      <c r="A7372" s="1" t="s">
        <v>6520</v>
      </c>
      <c r="B7372" s="1" t="s">
        <v>11323</v>
      </c>
      <c r="C7372" s="1" t="s">
        <v>9</v>
      </c>
      <c r="D7372" s="1" t="s">
        <v>13825</v>
      </c>
      <c r="E7372" s="102">
        <v>300523</v>
      </c>
    </row>
    <row r="7373" spans="1:5" s="4" customFormat="1" ht="15" customHeight="1" x14ac:dyDescent="0.4">
      <c r="A7373" s="1" t="s">
        <v>6521</v>
      </c>
      <c r="B7373" s="1" t="s">
        <v>11324</v>
      </c>
      <c r="C7373" s="1" t="s">
        <v>9</v>
      </c>
      <c r="D7373" s="1" t="s">
        <v>13825</v>
      </c>
      <c r="E7373" s="102">
        <v>314065</v>
      </c>
    </row>
    <row r="7374" spans="1:5" s="4" customFormat="1" ht="15" customHeight="1" x14ac:dyDescent="0.4">
      <c r="A7374" s="1" t="s">
        <v>6522</v>
      </c>
      <c r="B7374" s="1" t="s">
        <v>19422</v>
      </c>
      <c r="C7374" s="1" t="s">
        <v>9</v>
      </c>
      <c r="D7374" s="1" t="s">
        <v>13825</v>
      </c>
      <c r="E7374" s="102">
        <v>888522</v>
      </c>
    </row>
    <row r="7375" spans="1:5" s="4" customFormat="1" ht="15" customHeight="1" x14ac:dyDescent="0.4">
      <c r="A7375" s="1" t="s">
        <v>6523</v>
      </c>
      <c r="B7375" s="1" t="s">
        <v>6524</v>
      </c>
      <c r="C7375" s="1" t="s">
        <v>9</v>
      </c>
      <c r="D7375" s="1" t="s">
        <v>13825</v>
      </c>
      <c r="E7375" s="102">
        <v>468559</v>
      </c>
    </row>
    <row r="7376" spans="1:5" s="4" customFormat="1" ht="15" customHeight="1" x14ac:dyDescent="0.4">
      <c r="A7376" s="1" t="s">
        <v>6525</v>
      </c>
      <c r="B7376" s="1" t="s">
        <v>12505</v>
      </c>
      <c r="C7376" s="1" t="s">
        <v>9</v>
      </c>
      <c r="D7376" s="1" t="s">
        <v>2109</v>
      </c>
      <c r="E7376" s="102">
        <v>0</v>
      </c>
    </row>
    <row r="7377" spans="1:5" s="4" customFormat="1" ht="15" customHeight="1" x14ac:dyDescent="0.4">
      <c r="A7377" s="1" t="s">
        <v>6527</v>
      </c>
      <c r="B7377" s="1" t="s">
        <v>6528</v>
      </c>
      <c r="C7377" s="1" t="s">
        <v>11</v>
      </c>
      <c r="D7377" s="1" t="s">
        <v>2109</v>
      </c>
      <c r="E7377" s="102">
        <v>0</v>
      </c>
    </row>
    <row r="7378" spans="1:5" s="4" customFormat="1" ht="15" customHeight="1" x14ac:dyDescent="0.4">
      <c r="A7378" s="1" t="s">
        <v>6529</v>
      </c>
      <c r="B7378" s="1" t="s">
        <v>6530</v>
      </c>
      <c r="C7378" s="1" t="s">
        <v>7</v>
      </c>
      <c r="D7378" s="1" t="s">
        <v>19</v>
      </c>
      <c r="E7378" s="102">
        <v>1831</v>
      </c>
    </row>
    <row r="7379" spans="1:5" s="4" customFormat="1" ht="15" customHeight="1" x14ac:dyDescent="0.4">
      <c r="A7379" s="1" t="s">
        <v>6531</v>
      </c>
      <c r="B7379" s="1" t="s">
        <v>6532</v>
      </c>
      <c r="C7379" s="1" t="s">
        <v>9</v>
      </c>
      <c r="D7379" s="1" t="s">
        <v>1709</v>
      </c>
      <c r="E7379" s="102">
        <v>0</v>
      </c>
    </row>
    <row r="7380" spans="1:5" s="4" customFormat="1" ht="15" customHeight="1" x14ac:dyDescent="0.4">
      <c r="A7380" s="1" t="s">
        <v>6533</v>
      </c>
      <c r="B7380" s="1" t="s">
        <v>6534</v>
      </c>
      <c r="C7380" s="1" t="s">
        <v>9</v>
      </c>
      <c r="D7380" s="1" t="s">
        <v>13825</v>
      </c>
      <c r="E7380" s="102">
        <v>33230</v>
      </c>
    </row>
    <row r="7381" spans="1:5" s="4" customFormat="1" ht="15" customHeight="1" x14ac:dyDescent="0.4">
      <c r="A7381" s="1" t="s">
        <v>6535</v>
      </c>
      <c r="B7381" s="1" t="s">
        <v>6536</v>
      </c>
      <c r="C7381" s="1" t="s">
        <v>9</v>
      </c>
      <c r="D7381" s="1" t="s">
        <v>1709</v>
      </c>
      <c r="E7381" s="102">
        <v>458081</v>
      </c>
    </row>
    <row r="7382" spans="1:5" s="4" customFormat="1" ht="15" customHeight="1" x14ac:dyDescent="0.4">
      <c r="A7382" s="1" t="s">
        <v>6537</v>
      </c>
      <c r="B7382" s="1" t="s">
        <v>6538</v>
      </c>
      <c r="C7382" s="1" t="s">
        <v>9</v>
      </c>
      <c r="D7382" s="1" t="s">
        <v>6272</v>
      </c>
      <c r="E7382" s="102">
        <v>27785</v>
      </c>
    </row>
    <row r="7383" spans="1:5" s="4" customFormat="1" ht="15" customHeight="1" x14ac:dyDescent="0.4">
      <c r="A7383" s="1" t="s">
        <v>6539</v>
      </c>
      <c r="B7383" s="1" t="s">
        <v>6540</v>
      </c>
      <c r="C7383" s="1" t="s">
        <v>7</v>
      </c>
      <c r="D7383" s="1" t="s">
        <v>653</v>
      </c>
      <c r="E7383" s="102">
        <v>75935</v>
      </c>
    </row>
    <row r="7384" spans="1:5" s="4" customFormat="1" ht="15" customHeight="1" x14ac:dyDescent="0.4">
      <c r="A7384" s="1" t="s">
        <v>6541</v>
      </c>
      <c r="B7384" s="1" t="s">
        <v>12506</v>
      </c>
      <c r="C7384" s="1" t="s">
        <v>4</v>
      </c>
      <c r="D7384" s="1" t="s">
        <v>522</v>
      </c>
      <c r="E7384" s="102">
        <v>16</v>
      </c>
    </row>
    <row r="7385" spans="1:5" s="4" customFormat="1" ht="15" customHeight="1" x14ac:dyDescent="0.4">
      <c r="A7385" s="1" t="s">
        <v>6542</v>
      </c>
      <c r="B7385" s="1" t="s">
        <v>6543</v>
      </c>
      <c r="C7385" s="1" t="s">
        <v>8</v>
      </c>
      <c r="D7385" s="1" t="s">
        <v>2117</v>
      </c>
      <c r="E7385" s="102">
        <v>52925</v>
      </c>
    </row>
    <row r="7386" spans="1:5" s="4" customFormat="1" ht="13.5" customHeight="1" x14ac:dyDescent="0.4">
      <c r="A7386" s="1" t="s">
        <v>6544</v>
      </c>
      <c r="B7386" s="1" t="s">
        <v>6545</v>
      </c>
      <c r="C7386" s="1" t="s">
        <v>4</v>
      </c>
      <c r="D7386" s="1" t="s">
        <v>3463</v>
      </c>
      <c r="E7386" s="102">
        <v>0</v>
      </c>
    </row>
    <row r="7387" spans="1:5" s="4" customFormat="1" ht="13.5" customHeight="1" x14ac:dyDescent="0.4">
      <c r="A7387" s="1" t="s">
        <v>6548</v>
      </c>
      <c r="B7387" s="1" t="s">
        <v>6549</v>
      </c>
      <c r="C7387" s="1" t="s">
        <v>9</v>
      </c>
      <c r="D7387" s="1" t="s">
        <v>1709</v>
      </c>
      <c r="E7387" s="102">
        <v>157173</v>
      </c>
    </row>
    <row r="7388" spans="1:5" s="4" customFormat="1" ht="15" customHeight="1" x14ac:dyDescent="0.4">
      <c r="A7388" s="1" t="s">
        <v>6550</v>
      </c>
      <c r="B7388" s="1" t="s">
        <v>6551</v>
      </c>
      <c r="C7388" s="1" t="s">
        <v>9</v>
      </c>
      <c r="D7388" s="1" t="s">
        <v>13825</v>
      </c>
      <c r="E7388" s="102">
        <v>122035</v>
      </c>
    </row>
    <row r="7389" spans="1:5" s="4" customFormat="1" ht="15" customHeight="1" x14ac:dyDescent="0.4">
      <c r="A7389" s="1" t="s">
        <v>6552</v>
      </c>
      <c r="B7389" s="1" t="s">
        <v>6553</v>
      </c>
      <c r="C7389" s="1" t="s">
        <v>9</v>
      </c>
      <c r="D7389" s="1" t="s">
        <v>13825</v>
      </c>
      <c r="E7389" s="102">
        <v>0</v>
      </c>
    </row>
    <row r="7390" spans="1:5" s="4" customFormat="1" ht="15" customHeight="1" x14ac:dyDescent="0.4">
      <c r="A7390" s="1" t="s">
        <v>6554</v>
      </c>
      <c r="B7390" s="1" t="s">
        <v>6555</v>
      </c>
      <c r="C7390" s="1" t="s">
        <v>9</v>
      </c>
      <c r="D7390" s="1" t="s">
        <v>13825</v>
      </c>
      <c r="E7390" s="102">
        <v>81478</v>
      </c>
    </row>
    <row r="7391" spans="1:5" s="4" customFormat="1" ht="15" customHeight="1" x14ac:dyDescent="0.4">
      <c r="A7391" s="1" t="s">
        <v>6556</v>
      </c>
      <c r="B7391" s="1" t="s">
        <v>6557</v>
      </c>
      <c r="C7391" s="1" t="s">
        <v>9</v>
      </c>
      <c r="D7391" s="1" t="s">
        <v>13825</v>
      </c>
      <c r="E7391" s="102">
        <v>0</v>
      </c>
    </row>
    <row r="7392" spans="1:5" s="4" customFormat="1" ht="15" customHeight="1" x14ac:dyDescent="0.4">
      <c r="A7392" s="1" t="s">
        <v>6558</v>
      </c>
      <c r="B7392" s="1" t="s">
        <v>6559</v>
      </c>
      <c r="C7392" s="1" t="s">
        <v>9</v>
      </c>
      <c r="D7392" s="1" t="s">
        <v>13825</v>
      </c>
      <c r="E7392" s="102">
        <v>0</v>
      </c>
    </row>
    <row r="7393" spans="1:5" s="4" customFormat="1" ht="15" customHeight="1" x14ac:dyDescent="0.4">
      <c r="A7393" s="1" t="s">
        <v>6560</v>
      </c>
      <c r="B7393" s="1" t="s">
        <v>6561</v>
      </c>
      <c r="C7393" s="1" t="s">
        <v>9</v>
      </c>
      <c r="D7393" s="1" t="s">
        <v>13825</v>
      </c>
      <c r="E7393" s="102">
        <v>20372</v>
      </c>
    </row>
    <row r="7394" spans="1:5" s="4" customFormat="1" ht="15" customHeight="1" x14ac:dyDescent="0.4">
      <c r="A7394" s="1" t="s">
        <v>6562</v>
      </c>
      <c r="B7394" s="1" t="s">
        <v>6563</v>
      </c>
      <c r="C7394" s="1" t="s">
        <v>10</v>
      </c>
      <c r="D7394" s="1" t="s">
        <v>19</v>
      </c>
      <c r="E7394" s="102">
        <v>0</v>
      </c>
    </row>
    <row r="7395" spans="1:5" s="4" customFormat="1" ht="15" customHeight="1" x14ac:dyDescent="0.4">
      <c r="A7395" s="1" t="s">
        <v>6566</v>
      </c>
      <c r="B7395" s="1" t="s">
        <v>6567</v>
      </c>
      <c r="C7395" s="1" t="s">
        <v>7</v>
      </c>
      <c r="D7395" s="1" t="s">
        <v>1999</v>
      </c>
      <c r="E7395" s="102">
        <v>226737</v>
      </c>
    </row>
    <row r="7396" spans="1:5" s="4" customFormat="1" ht="15" customHeight="1" x14ac:dyDescent="0.4">
      <c r="A7396" s="1" t="s">
        <v>6568</v>
      </c>
      <c r="B7396" s="1" t="s">
        <v>6569</v>
      </c>
      <c r="C7396" s="1" t="s">
        <v>9</v>
      </c>
      <c r="D7396" s="1" t="s">
        <v>1709</v>
      </c>
      <c r="E7396" s="102">
        <v>2067294</v>
      </c>
    </row>
    <row r="7397" spans="1:5" s="4" customFormat="1" ht="13.5" customHeight="1" x14ac:dyDescent="0.4">
      <c r="A7397" s="1" t="s">
        <v>6570</v>
      </c>
      <c r="B7397" s="1" t="s">
        <v>6571</v>
      </c>
      <c r="C7397" s="1" t="s">
        <v>9</v>
      </c>
      <c r="D7397" s="1" t="s">
        <v>13825</v>
      </c>
      <c r="E7397" s="102">
        <v>119118</v>
      </c>
    </row>
    <row r="7398" spans="1:5" s="4" customFormat="1" ht="15" customHeight="1" x14ac:dyDescent="0.4">
      <c r="A7398" s="1" t="s">
        <v>6572</v>
      </c>
      <c r="B7398" s="1" t="s">
        <v>6573</v>
      </c>
      <c r="C7398" s="1" t="s">
        <v>9</v>
      </c>
      <c r="D7398" s="1" t="s">
        <v>1709</v>
      </c>
      <c r="E7398" s="102">
        <v>0</v>
      </c>
    </row>
    <row r="7399" spans="1:5" s="4" customFormat="1" ht="15" customHeight="1" x14ac:dyDescent="0.4">
      <c r="A7399" s="1" t="s">
        <v>6574</v>
      </c>
      <c r="B7399" s="1" t="s">
        <v>6575</v>
      </c>
      <c r="C7399" s="1" t="s">
        <v>7</v>
      </c>
      <c r="D7399" s="1" t="s">
        <v>1999</v>
      </c>
      <c r="E7399" s="102">
        <v>399649</v>
      </c>
    </row>
    <row r="7400" spans="1:5" s="4" customFormat="1" ht="15" customHeight="1" x14ac:dyDescent="0.4">
      <c r="A7400" s="1" t="s">
        <v>6576</v>
      </c>
      <c r="B7400" s="1" t="s">
        <v>6577</v>
      </c>
      <c r="C7400" s="1" t="s">
        <v>9</v>
      </c>
      <c r="D7400" s="1" t="s">
        <v>2109</v>
      </c>
      <c r="E7400" s="102">
        <v>0</v>
      </c>
    </row>
    <row r="7401" spans="1:5" s="4" customFormat="1" ht="15" customHeight="1" x14ac:dyDescent="0.4">
      <c r="A7401" s="1" t="s">
        <v>6578</v>
      </c>
      <c r="B7401" s="1" t="s">
        <v>6579</v>
      </c>
      <c r="C7401" s="1" t="s">
        <v>9</v>
      </c>
      <c r="D7401" s="1" t="s">
        <v>17087</v>
      </c>
      <c r="E7401" s="102">
        <v>83588</v>
      </c>
    </row>
    <row r="7402" spans="1:5" s="4" customFormat="1" ht="15" customHeight="1" x14ac:dyDescent="0.4">
      <c r="A7402" s="1" t="s">
        <v>6580</v>
      </c>
      <c r="B7402" s="1" t="s">
        <v>6581</v>
      </c>
      <c r="C7402" s="1" t="s">
        <v>9</v>
      </c>
      <c r="D7402" s="1" t="s">
        <v>1999</v>
      </c>
      <c r="E7402" s="102">
        <v>285011</v>
      </c>
    </row>
    <row r="7403" spans="1:5" s="4" customFormat="1" ht="15" customHeight="1" x14ac:dyDescent="0.4">
      <c r="A7403" s="1" t="s">
        <v>6584</v>
      </c>
      <c r="B7403" s="1" t="s">
        <v>6585</v>
      </c>
      <c r="C7403" s="1" t="s">
        <v>9</v>
      </c>
      <c r="D7403" s="1" t="s">
        <v>1999</v>
      </c>
      <c r="E7403" s="102">
        <v>145827</v>
      </c>
    </row>
    <row r="7404" spans="1:5" s="4" customFormat="1" ht="15" customHeight="1" x14ac:dyDescent="0.4">
      <c r="A7404" s="1" t="s">
        <v>6586</v>
      </c>
      <c r="B7404" s="1" t="s">
        <v>17860</v>
      </c>
      <c r="C7404" s="1" t="s">
        <v>11</v>
      </c>
      <c r="D7404" s="1" t="s">
        <v>1709</v>
      </c>
      <c r="E7404" s="102">
        <v>313248</v>
      </c>
    </row>
    <row r="7405" spans="1:5" s="4" customFormat="1" ht="15" customHeight="1" x14ac:dyDescent="0.4">
      <c r="A7405" s="1" t="s">
        <v>6587</v>
      </c>
      <c r="B7405" s="1" t="s">
        <v>6588</v>
      </c>
      <c r="C7405" s="1" t="s">
        <v>9</v>
      </c>
      <c r="D7405" s="1" t="s">
        <v>1709</v>
      </c>
      <c r="E7405" s="102">
        <v>0</v>
      </c>
    </row>
    <row r="7406" spans="1:5" s="4" customFormat="1" ht="15" customHeight="1" x14ac:dyDescent="0.4">
      <c r="A7406" s="1" t="s">
        <v>6589</v>
      </c>
      <c r="B7406" s="1" t="s">
        <v>6590</v>
      </c>
      <c r="C7406" s="1" t="s">
        <v>9</v>
      </c>
      <c r="D7406" s="1" t="s">
        <v>1709</v>
      </c>
      <c r="E7406" s="102">
        <v>248952</v>
      </c>
    </row>
    <row r="7407" spans="1:5" s="4" customFormat="1" ht="15" customHeight="1" x14ac:dyDescent="0.4">
      <c r="A7407" s="1" t="s">
        <v>6591</v>
      </c>
      <c r="B7407" s="1" t="s">
        <v>6592</v>
      </c>
      <c r="C7407" s="1" t="s">
        <v>4</v>
      </c>
      <c r="D7407" s="1" t="s">
        <v>2117</v>
      </c>
      <c r="E7407" s="102">
        <v>50284</v>
      </c>
    </row>
    <row r="7408" spans="1:5" s="4" customFormat="1" ht="15" customHeight="1" x14ac:dyDescent="0.4">
      <c r="A7408" s="1" t="s">
        <v>6593</v>
      </c>
      <c r="B7408" s="1" t="s">
        <v>6594</v>
      </c>
      <c r="C7408" s="1" t="s">
        <v>9</v>
      </c>
      <c r="D7408" s="1" t="s">
        <v>3185</v>
      </c>
      <c r="E7408" s="102">
        <v>11494</v>
      </c>
    </row>
    <row r="7409" spans="1:5" s="4" customFormat="1" ht="15" customHeight="1" x14ac:dyDescent="0.4">
      <c r="A7409" s="1" t="s">
        <v>6595</v>
      </c>
      <c r="B7409" s="1" t="s">
        <v>6596</v>
      </c>
      <c r="C7409" s="1" t="s">
        <v>9</v>
      </c>
      <c r="D7409" s="1" t="s">
        <v>1709</v>
      </c>
      <c r="E7409" s="102">
        <v>49554</v>
      </c>
    </row>
    <row r="7410" spans="1:5" s="4" customFormat="1" ht="15" customHeight="1" x14ac:dyDescent="0.4">
      <c r="A7410" s="1" t="s">
        <v>6597</v>
      </c>
      <c r="B7410" s="1" t="s">
        <v>6598</v>
      </c>
      <c r="C7410" s="1" t="s">
        <v>9</v>
      </c>
      <c r="D7410" s="1" t="s">
        <v>1999</v>
      </c>
      <c r="E7410" s="102">
        <v>349619</v>
      </c>
    </row>
    <row r="7411" spans="1:5" s="4" customFormat="1" ht="15" customHeight="1" x14ac:dyDescent="0.4">
      <c r="A7411" s="1" t="s">
        <v>12887</v>
      </c>
      <c r="B7411" s="1" t="s">
        <v>14021</v>
      </c>
      <c r="C7411" s="1" t="s">
        <v>9</v>
      </c>
      <c r="D7411" s="1" t="s">
        <v>2409</v>
      </c>
      <c r="E7411" s="102">
        <v>0</v>
      </c>
    </row>
    <row r="7412" spans="1:5" s="4" customFormat="1" ht="15" customHeight="1" x14ac:dyDescent="0.4">
      <c r="A7412" s="1" t="s">
        <v>6599</v>
      </c>
      <c r="B7412" s="1" t="s">
        <v>6600</v>
      </c>
      <c r="C7412" s="1" t="s">
        <v>9</v>
      </c>
      <c r="D7412" s="1" t="s">
        <v>1995</v>
      </c>
      <c r="E7412" s="102">
        <v>860592</v>
      </c>
    </row>
    <row r="7413" spans="1:5" s="4" customFormat="1" ht="15" customHeight="1" x14ac:dyDescent="0.4">
      <c r="A7413" s="1" t="s">
        <v>6603</v>
      </c>
      <c r="B7413" s="1" t="s">
        <v>6604</v>
      </c>
      <c r="C7413" s="1" t="s">
        <v>9</v>
      </c>
      <c r="D7413" s="1" t="s">
        <v>1995</v>
      </c>
      <c r="E7413" s="102">
        <v>1919994</v>
      </c>
    </row>
    <row r="7414" spans="1:5" s="4" customFormat="1" ht="15" customHeight="1" x14ac:dyDescent="0.4">
      <c r="A7414" s="1" t="s">
        <v>6605</v>
      </c>
      <c r="B7414" s="1" t="s">
        <v>6606</v>
      </c>
      <c r="C7414" s="1" t="s">
        <v>9</v>
      </c>
      <c r="D7414" s="1" t="s">
        <v>1999</v>
      </c>
      <c r="E7414" s="102">
        <v>0</v>
      </c>
    </row>
    <row r="7415" spans="1:5" s="4" customFormat="1" ht="15" customHeight="1" x14ac:dyDescent="0.4">
      <c r="A7415" s="1" t="s">
        <v>6607</v>
      </c>
      <c r="B7415" s="1" t="s">
        <v>6608</v>
      </c>
      <c r="C7415" s="1" t="s">
        <v>9</v>
      </c>
      <c r="D7415" s="1" t="s">
        <v>1999</v>
      </c>
      <c r="E7415" s="102">
        <v>0</v>
      </c>
    </row>
    <row r="7416" spans="1:5" s="4" customFormat="1" ht="15" customHeight="1" x14ac:dyDescent="0.4">
      <c r="A7416" s="1" t="s">
        <v>6609</v>
      </c>
      <c r="B7416" s="1" t="s">
        <v>10256</v>
      </c>
      <c r="C7416" s="1" t="s">
        <v>7</v>
      </c>
      <c r="D7416" s="1" t="s">
        <v>26</v>
      </c>
      <c r="E7416" s="102">
        <v>689631</v>
      </c>
    </row>
    <row r="7417" spans="1:5" s="4" customFormat="1" ht="15" customHeight="1" x14ac:dyDescent="0.4">
      <c r="A7417" s="1" t="s">
        <v>6610</v>
      </c>
      <c r="B7417" s="1" t="s">
        <v>6611</v>
      </c>
      <c r="C7417" s="1" t="s">
        <v>9</v>
      </c>
      <c r="D7417" s="1" t="s">
        <v>2409</v>
      </c>
      <c r="E7417" s="102">
        <v>297062</v>
      </c>
    </row>
    <row r="7418" spans="1:5" s="4" customFormat="1" ht="15" customHeight="1" x14ac:dyDescent="0.4">
      <c r="A7418" s="1" t="s">
        <v>6612</v>
      </c>
      <c r="B7418" s="1" t="s">
        <v>6613</v>
      </c>
      <c r="C7418" s="1" t="s">
        <v>9</v>
      </c>
      <c r="D7418" s="1" t="s">
        <v>1999</v>
      </c>
      <c r="E7418" s="102">
        <v>0</v>
      </c>
    </row>
    <row r="7419" spans="1:5" s="4" customFormat="1" ht="15" customHeight="1" x14ac:dyDescent="0.4">
      <c r="A7419" s="1" t="s">
        <v>6614</v>
      </c>
      <c r="B7419" s="1" t="s">
        <v>6615</v>
      </c>
      <c r="C7419" s="1" t="s">
        <v>9</v>
      </c>
      <c r="D7419" s="1" t="s">
        <v>1999</v>
      </c>
      <c r="E7419" s="102">
        <v>0</v>
      </c>
    </row>
    <row r="7420" spans="1:5" s="4" customFormat="1" ht="15" customHeight="1" x14ac:dyDescent="0.4">
      <c r="A7420" s="1" t="s">
        <v>6616</v>
      </c>
      <c r="B7420" s="1" t="s">
        <v>6617</v>
      </c>
      <c r="C7420" s="1" t="s">
        <v>9</v>
      </c>
      <c r="D7420" s="1" t="s">
        <v>17087</v>
      </c>
      <c r="E7420" s="102">
        <v>45614</v>
      </c>
    </row>
    <row r="7421" spans="1:5" s="4" customFormat="1" ht="15" customHeight="1" x14ac:dyDescent="0.4">
      <c r="A7421" s="1" t="s">
        <v>6618</v>
      </c>
      <c r="B7421" s="1" t="s">
        <v>6619</v>
      </c>
      <c r="C7421" s="1" t="s">
        <v>9</v>
      </c>
      <c r="D7421" s="1" t="s">
        <v>6272</v>
      </c>
      <c r="E7421" s="102">
        <v>28509</v>
      </c>
    </row>
    <row r="7422" spans="1:5" s="4" customFormat="1" ht="15" customHeight="1" x14ac:dyDescent="0.4">
      <c r="A7422" s="1" t="s">
        <v>6622</v>
      </c>
      <c r="B7422" s="1" t="s">
        <v>9768</v>
      </c>
      <c r="C7422" s="1" t="s">
        <v>7</v>
      </c>
      <c r="D7422" s="1" t="s">
        <v>19</v>
      </c>
      <c r="E7422" s="102">
        <v>20220</v>
      </c>
    </row>
    <row r="7423" spans="1:5" s="4" customFormat="1" ht="15" customHeight="1" x14ac:dyDescent="0.4">
      <c r="A7423" s="1" t="s">
        <v>6623</v>
      </c>
      <c r="B7423" s="1" t="s">
        <v>6624</v>
      </c>
      <c r="C7423" s="1" t="s">
        <v>9</v>
      </c>
      <c r="D7423" s="1" t="s">
        <v>1709</v>
      </c>
      <c r="E7423" s="102">
        <v>0</v>
      </c>
    </row>
    <row r="7424" spans="1:5" s="4" customFormat="1" ht="15" customHeight="1" x14ac:dyDescent="0.4">
      <c r="A7424" s="1" t="s">
        <v>6625</v>
      </c>
      <c r="B7424" s="1" t="s">
        <v>6626</v>
      </c>
      <c r="C7424" s="1" t="s">
        <v>9</v>
      </c>
      <c r="D7424" s="1" t="s">
        <v>1999</v>
      </c>
      <c r="E7424" s="102">
        <v>0</v>
      </c>
    </row>
    <row r="7425" spans="1:5" s="4" customFormat="1" ht="15" customHeight="1" x14ac:dyDescent="0.4">
      <c r="A7425" s="1" t="s">
        <v>6627</v>
      </c>
      <c r="B7425" s="1" t="s">
        <v>6628</v>
      </c>
      <c r="C7425" s="1" t="s">
        <v>9</v>
      </c>
      <c r="D7425" s="1" t="s">
        <v>6629</v>
      </c>
      <c r="E7425" s="102">
        <v>0</v>
      </c>
    </row>
    <row r="7426" spans="1:5" s="4" customFormat="1" ht="15" customHeight="1" x14ac:dyDescent="0.4">
      <c r="A7426" s="1" t="s">
        <v>6630</v>
      </c>
      <c r="B7426" s="1" t="s">
        <v>6631</v>
      </c>
      <c r="C7426" s="1" t="s">
        <v>9</v>
      </c>
      <c r="D7426" s="1" t="s">
        <v>17087</v>
      </c>
      <c r="E7426" s="102">
        <v>211667</v>
      </c>
    </row>
    <row r="7427" spans="1:5" s="4" customFormat="1" ht="15" customHeight="1" x14ac:dyDescent="0.4">
      <c r="A7427" s="1" t="s">
        <v>6632</v>
      </c>
      <c r="B7427" s="1" t="s">
        <v>6633</v>
      </c>
      <c r="C7427" s="1" t="s">
        <v>9</v>
      </c>
      <c r="D7427" s="1" t="s">
        <v>17087</v>
      </c>
      <c r="E7427" s="102">
        <v>49</v>
      </c>
    </row>
    <row r="7428" spans="1:5" s="4" customFormat="1" ht="15" customHeight="1" x14ac:dyDescent="0.4">
      <c r="A7428" s="1" t="s">
        <v>6634</v>
      </c>
      <c r="B7428" s="1" t="s">
        <v>6635</v>
      </c>
      <c r="C7428" s="1" t="s">
        <v>9</v>
      </c>
      <c r="D7428" s="1" t="s">
        <v>1999</v>
      </c>
      <c r="E7428" s="102">
        <v>0</v>
      </c>
    </row>
    <row r="7429" spans="1:5" s="4" customFormat="1" ht="15" customHeight="1" x14ac:dyDescent="0.4">
      <c r="A7429" s="1" t="s">
        <v>6636</v>
      </c>
      <c r="B7429" s="1" t="s">
        <v>6637</v>
      </c>
      <c r="C7429" s="1" t="s">
        <v>9</v>
      </c>
      <c r="D7429" s="1" t="s">
        <v>1709</v>
      </c>
      <c r="E7429" s="102">
        <v>0</v>
      </c>
    </row>
    <row r="7430" spans="1:5" s="4" customFormat="1" ht="15" customHeight="1" x14ac:dyDescent="0.4">
      <c r="A7430" s="1" t="s">
        <v>6638</v>
      </c>
      <c r="B7430" s="1" t="s">
        <v>6639</v>
      </c>
      <c r="C7430" s="1" t="s">
        <v>9</v>
      </c>
      <c r="D7430" s="1" t="s">
        <v>1709</v>
      </c>
      <c r="E7430" s="102">
        <v>254468</v>
      </c>
    </row>
    <row r="7431" spans="1:5" s="4" customFormat="1" ht="15" customHeight="1" x14ac:dyDescent="0.4">
      <c r="A7431" s="1" t="s">
        <v>6640</v>
      </c>
      <c r="B7431" s="1" t="s">
        <v>10255</v>
      </c>
      <c r="C7431" s="1" t="s">
        <v>7</v>
      </c>
      <c r="D7431" s="1" t="s">
        <v>26</v>
      </c>
      <c r="E7431" s="102">
        <v>0</v>
      </c>
    </row>
    <row r="7432" spans="1:5" s="4" customFormat="1" ht="15" customHeight="1" x14ac:dyDescent="0.4">
      <c r="A7432" s="1" t="s">
        <v>6643</v>
      </c>
      <c r="B7432" s="1" t="s">
        <v>6644</v>
      </c>
      <c r="C7432" s="1" t="s">
        <v>9</v>
      </c>
      <c r="D7432" s="1" t="s">
        <v>64</v>
      </c>
      <c r="E7432" s="102">
        <v>84651</v>
      </c>
    </row>
    <row r="7433" spans="1:5" s="4" customFormat="1" ht="15" customHeight="1" x14ac:dyDescent="0.4">
      <c r="A7433" s="1" t="s">
        <v>6645</v>
      </c>
      <c r="B7433" s="1" t="s">
        <v>6646</v>
      </c>
      <c r="C7433" s="1" t="s">
        <v>9</v>
      </c>
      <c r="D7433" s="1" t="s">
        <v>3662</v>
      </c>
      <c r="E7433" s="102">
        <v>0</v>
      </c>
    </row>
    <row r="7434" spans="1:5" s="4" customFormat="1" ht="15" customHeight="1" x14ac:dyDescent="0.4">
      <c r="A7434" s="1" t="s">
        <v>6647</v>
      </c>
      <c r="B7434" s="1" t="s">
        <v>6648</v>
      </c>
      <c r="C7434" s="1" t="s">
        <v>9</v>
      </c>
      <c r="D7434" s="1" t="s">
        <v>1999</v>
      </c>
      <c r="E7434" s="102">
        <v>143408</v>
      </c>
    </row>
    <row r="7435" spans="1:5" s="4" customFormat="1" ht="15" customHeight="1" x14ac:dyDescent="0.4">
      <c r="A7435" s="1" t="s">
        <v>6649</v>
      </c>
      <c r="B7435" s="1" t="s">
        <v>6650</v>
      </c>
      <c r="C7435" s="1" t="s">
        <v>9</v>
      </c>
      <c r="D7435" s="1" t="s">
        <v>1999</v>
      </c>
      <c r="E7435" s="102">
        <v>0</v>
      </c>
    </row>
    <row r="7436" spans="1:5" s="4" customFormat="1" ht="15" customHeight="1" x14ac:dyDescent="0.4">
      <c r="A7436" s="1" t="s">
        <v>6651</v>
      </c>
      <c r="B7436" s="1" t="s">
        <v>6652</v>
      </c>
      <c r="C7436" s="1" t="s">
        <v>9</v>
      </c>
      <c r="D7436" s="1" t="s">
        <v>17087</v>
      </c>
      <c r="E7436" s="102">
        <v>37262</v>
      </c>
    </row>
    <row r="7437" spans="1:5" s="4" customFormat="1" ht="15" customHeight="1" x14ac:dyDescent="0.4">
      <c r="A7437" s="1" t="s">
        <v>6653</v>
      </c>
      <c r="B7437" s="1" t="s">
        <v>6654</v>
      </c>
      <c r="C7437" s="1" t="s">
        <v>9</v>
      </c>
      <c r="D7437" s="1" t="s">
        <v>17087</v>
      </c>
      <c r="E7437" s="102">
        <v>6319</v>
      </c>
    </row>
    <row r="7438" spans="1:5" s="4" customFormat="1" ht="15" customHeight="1" x14ac:dyDescent="0.4">
      <c r="A7438" s="1" t="s">
        <v>6655</v>
      </c>
      <c r="B7438" s="1" t="s">
        <v>6656</v>
      </c>
      <c r="C7438" s="1" t="s">
        <v>9</v>
      </c>
      <c r="D7438" s="1" t="s">
        <v>1709</v>
      </c>
      <c r="E7438" s="102">
        <v>770709</v>
      </c>
    </row>
    <row r="7439" spans="1:5" s="4" customFormat="1" ht="15" customHeight="1" x14ac:dyDescent="0.4">
      <c r="A7439" s="1" t="s">
        <v>12888</v>
      </c>
      <c r="B7439" s="1" t="s">
        <v>6682</v>
      </c>
      <c r="C7439" s="1" t="s">
        <v>9</v>
      </c>
      <c r="D7439" s="1" t="s">
        <v>2034</v>
      </c>
      <c r="E7439" s="102">
        <v>0</v>
      </c>
    </row>
    <row r="7440" spans="1:5" s="4" customFormat="1" ht="15" customHeight="1" x14ac:dyDescent="0.4">
      <c r="A7440" s="1" t="s">
        <v>6657</v>
      </c>
      <c r="B7440" s="1" t="s">
        <v>6658</v>
      </c>
      <c r="C7440" s="1" t="s">
        <v>9</v>
      </c>
      <c r="D7440" s="1" t="s">
        <v>3185</v>
      </c>
      <c r="E7440" s="102">
        <v>0</v>
      </c>
    </row>
    <row r="7441" spans="1:5" s="4" customFormat="1" ht="15" customHeight="1" x14ac:dyDescent="0.4">
      <c r="A7441" s="1" t="s">
        <v>6659</v>
      </c>
      <c r="B7441" s="1" t="s">
        <v>6660</v>
      </c>
      <c r="C7441" s="1" t="s">
        <v>9</v>
      </c>
      <c r="D7441" s="1" t="s">
        <v>1709</v>
      </c>
      <c r="E7441" s="102">
        <v>0</v>
      </c>
    </row>
    <row r="7442" spans="1:5" s="4" customFormat="1" ht="15" customHeight="1" x14ac:dyDescent="0.4">
      <c r="A7442" s="1" t="s">
        <v>6663</v>
      </c>
      <c r="B7442" s="1" t="s">
        <v>6664</v>
      </c>
      <c r="C7442" s="1" t="s">
        <v>9</v>
      </c>
      <c r="D7442" s="1" t="s">
        <v>1709</v>
      </c>
      <c r="E7442" s="102">
        <v>0</v>
      </c>
    </row>
    <row r="7443" spans="1:5" s="4" customFormat="1" ht="15" customHeight="1" x14ac:dyDescent="0.4">
      <c r="A7443" s="1" t="s">
        <v>6665</v>
      </c>
      <c r="B7443" s="1" t="s">
        <v>6666</v>
      </c>
      <c r="C7443" s="1" t="s">
        <v>11429</v>
      </c>
      <c r="D7443" s="1" t="s">
        <v>1709</v>
      </c>
      <c r="E7443" s="102">
        <v>0</v>
      </c>
    </row>
    <row r="7444" spans="1:5" s="4" customFormat="1" ht="15" customHeight="1" x14ac:dyDescent="0.4">
      <c r="A7444" s="1" t="s">
        <v>6667</v>
      </c>
      <c r="B7444" s="1" t="s">
        <v>6668</v>
      </c>
      <c r="C7444" s="1" t="s">
        <v>9</v>
      </c>
      <c r="D7444" s="1" t="s">
        <v>1995</v>
      </c>
      <c r="E7444" s="102">
        <v>0</v>
      </c>
    </row>
    <row r="7445" spans="1:5" s="4" customFormat="1" ht="15" customHeight="1" x14ac:dyDescent="0.4">
      <c r="A7445" s="1" t="s">
        <v>6669</v>
      </c>
      <c r="B7445" s="1" t="s">
        <v>6670</v>
      </c>
      <c r="C7445" s="1" t="s">
        <v>9</v>
      </c>
      <c r="D7445" s="1" t="s">
        <v>1999</v>
      </c>
      <c r="E7445" s="102">
        <v>0</v>
      </c>
    </row>
    <row r="7446" spans="1:5" s="4" customFormat="1" ht="15" customHeight="1" x14ac:dyDescent="0.4">
      <c r="A7446" s="1" t="s">
        <v>6671</v>
      </c>
      <c r="B7446" s="1" t="s">
        <v>6672</v>
      </c>
      <c r="C7446" s="1" t="s">
        <v>9</v>
      </c>
      <c r="D7446" s="1" t="s">
        <v>1709</v>
      </c>
      <c r="E7446" s="102">
        <v>0</v>
      </c>
    </row>
    <row r="7447" spans="1:5" s="4" customFormat="1" ht="15" customHeight="1" x14ac:dyDescent="0.4">
      <c r="A7447" s="1" t="s">
        <v>6673</v>
      </c>
      <c r="B7447" s="1" t="s">
        <v>6674</v>
      </c>
      <c r="C7447" s="1" t="s">
        <v>9</v>
      </c>
      <c r="D7447" s="1" t="s">
        <v>1709</v>
      </c>
      <c r="E7447" s="102">
        <v>263078</v>
      </c>
    </row>
    <row r="7448" spans="1:5" s="4" customFormat="1" ht="15" customHeight="1" x14ac:dyDescent="0.4">
      <c r="A7448" s="1" t="s">
        <v>6675</v>
      </c>
      <c r="B7448" s="1" t="s">
        <v>6676</v>
      </c>
      <c r="C7448" s="1" t="s">
        <v>9</v>
      </c>
      <c r="D7448" s="1" t="s">
        <v>1709</v>
      </c>
      <c r="E7448" s="102">
        <v>0</v>
      </c>
    </row>
    <row r="7449" spans="1:5" s="4" customFormat="1" ht="15" customHeight="1" x14ac:dyDescent="0.4">
      <c r="A7449" s="1" t="s">
        <v>6677</v>
      </c>
      <c r="B7449" s="1" t="s">
        <v>6678</v>
      </c>
      <c r="C7449" s="1" t="s">
        <v>9</v>
      </c>
      <c r="D7449" s="1" t="s">
        <v>3463</v>
      </c>
      <c r="E7449" s="102">
        <v>1071672</v>
      </c>
    </row>
    <row r="7450" spans="1:5" s="4" customFormat="1" ht="15" customHeight="1" x14ac:dyDescent="0.4">
      <c r="A7450" s="1" t="s">
        <v>6679</v>
      </c>
      <c r="B7450" s="1" t="s">
        <v>6680</v>
      </c>
      <c r="C7450" s="1" t="s">
        <v>5</v>
      </c>
      <c r="D7450" s="1" t="s">
        <v>19</v>
      </c>
      <c r="E7450" s="102">
        <v>0</v>
      </c>
    </row>
    <row r="7451" spans="1:5" s="4" customFormat="1" ht="15" customHeight="1" x14ac:dyDescent="0.4">
      <c r="A7451" s="1" t="s">
        <v>6681</v>
      </c>
      <c r="B7451" s="1" t="s">
        <v>9198</v>
      </c>
      <c r="C7451" s="1" t="s">
        <v>9</v>
      </c>
      <c r="D7451" s="1" t="s">
        <v>2034</v>
      </c>
      <c r="E7451" s="102">
        <v>347</v>
      </c>
    </row>
    <row r="7452" spans="1:5" s="4" customFormat="1" ht="15" customHeight="1" x14ac:dyDescent="0.4">
      <c r="A7452" s="1" t="s">
        <v>6685</v>
      </c>
      <c r="B7452" s="1" t="s">
        <v>8910</v>
      </c>
      <c r="C7452" s="1" t="s">
        <v>9</v>
      </c>
      <c r="D7452" s="1" t="s">
        <v>1709</v>
      </c>
      <c r="E7452" s="102">
        <v>170988</v>
      </c>
    </row>
    <row r="7453" spans="1:5" s="4" customFormat="1" ht="15" customHeight="1" x14ac:dyDescent="0.4">
      <c r="A7453" s="1" t="s">
        <v>6686</v>
      </c>
      <c r="B7453" s="1" t="s">
        <v>6687</v>
      </c>
      <c r="C7453" s="1" t="s">
        <v>11429</v>
      </c>
      <c r="D7453" s="1" t="s">
        <v>1709</v>
      </c>
      <c r="E7453" s="102">
        <v>0</v>
      </c>
    </row>
    <row r="7454" spans="1:5" s="4" customFormat="1" ht="15" customHeight="1" x14ac:dyDescent="0.4">
      <c r="A7454" s="1" t="s">
        <v>6688</v>
      </c>
      <c r="B7454" s="1" t="s">
        <v>6689</v>
      </c>
      <c r="C7454" s="1" t="s">
        <v>11429</v>
      </c>
      <c r="D7454" s="1" t="s">
        <v>1709</v>
      </c>
      <c r="E7454" s="102">
        <v>0</v>
      </c>
    </row>
    <row r="7455" spans="1:5" s="4" customFormat="1" ht="15" customHeight="1" x14ac:dyDescent="0.4">
      <c r="A7455" s="1" t="s">
        <v>6690</v>
      </c>
      <c r="B7455" s="1" t="s">
        <v>6691</v>
      </c>
      <c r="C7455" s="1" t="s">
        <v>9</v>
      </c>
      <c r="D7455" s="1" t="s">
        <v>1709</v>
      </c>
      <c r="E7455" s="102">
        <v>973509</v>
      </c>
    </row>
    <row r="7456" spans="1:5" s="4" customFormat="1" ht="15" customHeight="1" x14ac:dyDescent="0.4">
      <c r="A7456" s="1" t="s">
        <v>6692</v>
      </c>
      <c r="B7456" s="1" t="s">
        <v>6693</v>
      </c>
      <c r="C7456" s="1" t="s">
        <v>9</v>
      </c>
      <c r="D7456" s="1" t="s">
        <v>3463</v>
      </c>
      <c r="E7456" s="102">
        <v>0</v>
      </c>
    </row>
    <row r="7457" spans="1:5" s="4" customFormat="1" ht="15" customHeight="1" x14ac:dyDescent="0.4">
      <c r="A7457" s="1" t="s">
        <v>6694</v>
      </c>
      <c r="B7457" s="1" t="s">
        <v>6695</v>
      </c>
      <c r="C7457" s="1" t="s">
        <v>9</v>
      </c>
      <c r="D7457" s="1" t="s">
        <v>26</v>
      </c>
      <c r="E7457" s="102">
        <v>0</v>
      </c>
    </row>
    <row r="7458" spans="1:5" s="4" customFormat="1" ht="15" customHeight="1" x14ac:dyDescent="0.4">
      <c r="A7458" s="1" t="s">
        <v>6696</v>
      </c>
      <c r="B7458" s="1" t="s">
        <v>6697</v>
      </c>
      <c r="C7458" s="1" t="s">
        <v>9</v>
      </c>
      <c r="D7458" s="1" t="s">
        <v>3463</v>
      </c>
      <c r="E7458" s="102">
        <v>265132</v>
      </c>
    </row>
    <row r="7459" spans="1:5" s="4" customFormat="1" ht="15" customHeight="1" x14ac:dyDescent="0.4">
      <c r="A7459" s="1" t="s">
        <v>6698</v>
      </c>
      <c r="B7459" s="1" t="s">
        <v>6699</v>
      </c>
      <c r="C7459" s="1" t="s">
        <v>9</v>
      </c>
      <c r="D7459" s="1" t="s">
        <v>2432</v>
      </c>
      <c r="E7459" s="102">
        <v>248364</v>
      </c>
    </row>
    <row r="7460" spans="1:5" s="4" customFormat="1" ht="15" customHeight="1" x14ac:dyDescent="0.4">
      <c r="A7460" s="1" t="s">
        <v>6700</v>
      </c>
      <c r="B7460" s="1" t="s">
        <v>11325</v>
      </c>
      <c r="C7460" s="1" t="s">
        <v>9</v>
      </c>
      <c r="D7460" s="1" t="s">
        <v>3185</v>
      </c>
      <c r="E7460" s="102">
        <v>139563</v>
      </c>
    </row>
    <row r="7461" spans="1:5" s="4" customFormat="1" ht="15" customHeight="1" x14ac:dyDescent="0.4">
      <c r="A7461" s="1" t="s">
        <v>6701</v>
      </c>
      <c r="B7461" s="1" t="s">
        <v>6702</v>
      </c>
      <c r="C7461" s="1" t="s">
        <v>9</v>
      </c>
      <c r="D7461" s="1" t="s">
        <v>2432</v>
      </c>
      <c r="E7461" s="102">
        <v>302421</v>
      </c>
    </row>
    <row r="7462" spans="1:5" s="4" customFormat="1" ht="15" customHeight="1" x14ac:dyDescent="0.4">
      <c r="A7462" s="1" t="s">
        <v>6709</v>
      </c>
      <c r="B7462" s="1" t="s">
        <v>6710</v>
      </c>
      <c r="C7462" s="1" t="s">
        <v>9</v>
      </c>
      <c r="D7462" s="1" t="s">
        <v>2432</v>
      </c>
      <c r="E7462" s="102">
        <v>369195</v>
      </c>
    </row>
    <row r="7463" spans="1:5" s="4" customFormat="1" ht="15" customHeight="1" x14ac:dyDescent="0.4">
      <c r="A7463" s="1" t="s">
        <v>6711</v>
      </c>
      <c r="B7463" s="1" t="s">
        <v>6712</v>
      </c>
      <c r="C7463" s="1" t="s">
        <v>9</v>
      </c>
      <c r="D7463" s="1" t="s">
        <v>2432</v>
      </c>
      <c r="E7463" s="102">
        <v>320864</v>
      </c>
    </row>
    <row r="7464" spans="1:5" s="4" customFormat="1" ht="15" customHeight="1" x14ac:dyDescent="0.4">
      <c r="A7464" s="1" t="s">
        <v>6713</v>
      </c>
      <c r="B7464" s="1" t="s">
        <v>6714</v>
      </c>
      <c r="C7464" s="1" t="s">
        <v>9</v>
      </c>
      <c r="D7464" s="1" t="s">
        <v>2432</v>
      </c>
      <c r="E7464" s="102">
        <v>510725</v>
      </c>
    </row>
    <row r="7465" spans="1:5" s="4" customFormat="1" ht="15" customHeight="1" x14ac:dyDescent="0.4">
      <c r="A7465" s="1" t="s">
        <v>6715</v>
      </c>
      <c r="B7465" s="1" t="s">
        <v>12507</v>
      </c>
      <c r="C7465" s="1" t="s">
        <v>9</v>
      </c>
      <c r="D7465" s="1" t="s">
        <v>3686</v>
      </c>
      <c r="E7465" s="102">
        <v>190090</v>
      </c>
    </row>
    <row r="7466" spans="1:5" s="4" customFormat="1" ht="15" customHeight="1" x14ac:dyDescent="0.4">
      <c r="A7466" s="1" t="s">
        <v>6716</v>
      </c>
      <c r="B7466" s="1" t="s">
        <v>6717</v>
      </c>
      <c r="C7466" s="1" t="s">
        <v>9</v>
      </c>
      <c r="D7466" s="1" t="s">
        <v>2034</v>
      </c>
      <c r="E7466" s="102">
        <v>416692</v>
      </c>
    </row>
    <row r="7467" spans="1:5" s="4" customFormat="1" ht="15" customHeight="1" x14ac:dyDescent="0.4">
      <c r="A7467" s="1" t="s">
        <v>6718</v>
      </c>
      <c r="B7467" s="1" t="s">
        <v>6719</v>
      </c>
      <c r="C7467" s="1" t="s">
        <v>9</v>
      </c>
      <c r="D7467" s="1" t="s">
        <v>2034</v>
      </c>
      <c r="E7467" s="102">
        <v>40857</v>
      </c>
    </row>
    <row r="7468" spans="1:5" s="4" customFormat="1" ht="15" customHeight="1" x14ac:dyDescent="0.4">
      <c r="A7468" s="1" t="s">
        <v>6720</v>
      </c>
      <c r="B7468" s="1" t="s">
        <v>6721</v>
      </c>
      <c r="C7468" s="1" t="s">
        <v>9</v>
      </c>
      <c r="D7468" s="1" t="s">
        <v>2432</v>
      </c>
      <c r="E7468" s="102">
        <v>0</v>
      </c>
    </row>
    <row r="7469" spans="1:5" s="4" customFormat="1" ht="15" customHeight="1" x14ac:dyDescent="0.4">
      <c r="A7469" s="1" t="s">
        <v>6722</v>
      </c>
      <c r="B7469" s="1" t="s">
        <v>11634</v>
      </c>
      <c r="C7469" s="1" t="s">
        <v>9</v>
      </c>
      <c r="D7469" s="1" t="s">
        <v>3686</v>
      </c>
      <c r="E7469" s="102">
        <v>166662</v>
      </c>
    </row>
    <row r="7470" spans="1:5" s="4" customFormat="1" ht="15" customHeight="1" x14ac:dyDescent="0.4">
      <c r="A7470" s="1" t="s">
        <v>6723</v>
      </c>
      <c r="B7470" s="1" t="s">
        <v>19766</v>
      </c>
      <c r="C7470" s="1" t="s">
        <v>9</v>
      </c>
      <c r="D7470" s="1" t="s">
        <v>3686</v>
      </c>
      <c r="E7470" s="102">
        <v>78106</v>
      </c>
    </row>
    <row r="7471" spans="1:5" s="4" customFormat="1" ht="15" customHeight="1" x14ac:dyDescent="0.4">
      <c r="A7471" s="1" t="s">
        <v>6724</v>
      </c>
      <c r="B7471" s="1" t="s">
        <v>6725</v>
      </c>
      <c r="C7471" s="1" t="s">
        <v>9</v>
      </c>
      <c r="D7471" s="1" t="s">
        <v>1709</v>
      </c>
      <c r="E7471" s="102">
        <v>0</v>
      </c>
    </row>
    <row r="7472" spans="1:5" s="4" customFormat="1" ht="15" customHeight="1" x14ac:dyDescent="0.4">
      <c r="A7472" s="1" t="s">
        <v>6728</v>
      </c>
      <c r="B7472" s="1" t="s">
        <v>6729</v>
      </c>
      <c r="C7472" s="1" t="s">
        <v>7</v>
      </c>
      <c r="D7472" s="1" t="s">
        <v>1999</v>
      </c>
      <c r="E7472" s="102">
        <v>0</v>
      </c>
    </row>
    <row r="7473" spans="1:5" s="4" customFormat="1" ht="15" customHeight="1" x14ac:dyDescent="0.4">
      <c r="A7473" s="1" t="s">
        <v>6730</v>
      </c>
      <c r="B7473" s="1" t="s">
        <v>6731</v>
      </c>
      <c r="C7473" s="1" t="s">
        <v>9</v>
      </c>
      <c r="D7473" s="1" t="s">
        <v>1999</v>
      </c>
      <c r="E7473" s="102">
        <v>0</v>
      </c>
    </row>
    <row r="7474" spans="1:5" s="4" customFormat="1" ht="15" customHeight="1" x14ac:dyDescent="0.4">
      <c r="A7474" s="1" t="s">
        <v>6732</v>
      </c>
      <c r="B7474" s="1" t="s">
        <v>6733</v>
      </c>
      <c r="C7474" s="1" t="s">
        <v>9</v>
      </c>
      <c r="D7474" s="1" t="s">
        <v>1999</v>
      </c>
      <c r="E7474" s="102">
        <v>0</v>
      </c>
    </row>
    <row r="7475" spans="1:5" s="4" customFormat="1" ht="15" customHeight="1" x14ac:dyDescent="0.4">
      <c r="A7475" s="1" t="s">
        <v>6734</v>
      </c>
      <c r="B7475" s="1" t="s">
        <v>6735</v>
      </c>
      <c r="C7475" s="1" t="s">
        <v>9</v>
      </c>
      <c r="D7475" s="1" t="s">
        <v>1999</v>
      </c>
      <c r="E7475" s="102">
        <v>0</v>
      </c>
    </row>
    <row r="7476" spans="1:5" s="4" customFormat="1" ht="15" customHeight="1" x14ac:dyDescent="0.4">
      <c r="A7476" s="1" t="s">
        <v>6736</v>
      </c>
      <c r="B7476" s="1" t="s">
        <v>6737</v>
      </c>
      <c r="C7476" s="1" t="s">
        <v>9</v>
      </c>
      <c r="D7476" s="1" t="s">
        <v>1709</v>
      </c>
      <c r="E7476" s="102">
        <v>11096</v>
      </c>
    </row>
    <row r="7477" spans="1:5" s="4" customFormat="1" ht="15" customHeight="1" x14ac:dyDescent="0.4">
      <c r="A7477" s="1" t="s">
        <v>6738</v>
      </c>
      <c r="B7477" s="1" t="s">
        <v>6739</v>
      </c>
      <c r="C7477" s="1" t="s">
        <v>9</v>
      </c>
      <c r="D7477" s="1" t="s">
        <v>1709</v>
      </c>
      <c r="E7477" s="102">
        <v>0</v>
      </c>
    </row>
    <row r="7478" spans="1:5" s="4" customFormat="1" ht="15" customHeight="1" x14ac:dyDescent="0.4">
      <c r="A7478" s="1" t="s">
        <v>6740</v>
      </c>
      <c r="B7478" s="1" t="s">
        <v>6741</v>
      </c>
      <c r="C7478" s="1" t="s">
        <v>9</v>
      </c>
      <c r="D7478" s="1" t="s">
        <v>6742</v>
      </c>
      <c r="E7478" s="102">
        <v>0</v>
      </c>
    </row>
    <row r="7479" spans="1:5" s="4" customFormat="1" ht="15" customHeight="1" x14ac:dyDescent="0.4">
      <c r="A7479" s="1" t="s">
        <v>6743</v>
      </c>
      <c r="B7479" s="1" t="s">
        <v>6744</v>
      </c>
      <c r="C7479" s="1" t="s">
        <v>9</v>
      </c>
      <c r="D7479" s="1" t="s">
        <v>1709</v>
      </c>
      <c r="E7479" s="102">
        <v>404550</v>
      </c>
    </row>
    <row r="7480" spans="1:5" s="4" customFormat="1" ht="15" customHeight="1" x14ac:dyDescent="0.4">
      <c r="A7480" s="1" t="s">
        <v>6745</v>
      </c>
      <c r="B7480" s="1" t="s">
        <v>6746</v>
      </c>
      <c r="C7480" s="1" t="s">
        <v>9</v>
      </c>
      <c r="D7480" s="1" t="s">
        <v>26</v>
      </c>
      <c r="E7480" s="102">
        <v>0</v>
      </c>
    </row>
    <row r="7481" spans="1:5" s="4" customFormat="1" ht="15" customHeight="1" x14ac:dyDescent="0.4">
      <c r="A7481" s="1" t="s">
        <v>6747</v>
      </c>
      <c r="B7481" s="1" t="s">
        <v>6748</v>
      </c>
      <c r="C7481" s="1" t="s">
        <v>9</v>
      </c>
      <c r="D7481" s="1" t="s">
        <v>1709</v>
      </c>
      <c r="E7481" s="102">
        <v>1059054</v>
      </c>
    </row>
    <row r="7482" spans="1:5" s="4" customFormat="1" ht="15" customHeight="1" x14ac:dyDescent="0.4">
      <c r="A7482" s="1" t="s">
        <v>6751</v>
      </c>
      <c r="B7482" s="1" t="s">
        <v>6752</v>
      </c>
      <c r="C7482" s="1" t="s">
        <v>9</v>
      </c>
      <c r="D7482" s="1" t="s">
        <v>1709</v>
      </c>
      <c r="E7482" s="102">
        <v>1464841</v>
      </c>
    </row>
    <row r="7483" spans="1:5" s="4" customFormat="1" ht="15" customHeight="1" x14ac:dyDescent="0.4">
      <c r="A7483" s="1" t="s">
        <v>6753</v>
      </c>
      <c r="B7483" s="1" t="s">
        <v>6754</v>
      </c>
      <c r="C7483" s="1" t="s">
        <v>9</v>
      </c>
      <c r="D7483" s="1" t="s">
        <v>26</v>
      </c>
      <c r="E7483" s="102">
        <v>0</v>
      </c>
    </row>
    <row r="7484" spans="1:5" s="4" customFormat="1" ht="15" customHeight="1" x14ac:dyDescent="0.4">
      <c r="A7484" s="1" t="s">
        <v>6755</v>
      </c>
      <c r="B7484" s="1" t="s">
        <v>6756</v>
      </c>
      <c r="C7484" s="1" t="s">
        <v>9</v>
      </c>
      <c r="D7484" s="1" t="s">
        <v>1999</v>
      </c>
      <c r="E7484" s="102">
        <v>0</v>
      </c>
    </row>
    <row r="7485" spans="1:5" s="4" customFormat="1" ht="15" customHeight="1" x14ac:dyDescent="0.4">
      <c r="A7485" s="1" t="s">
        <v>6757</v>
      </c>
      <c r="B7485" s="1" t="s">
        <v>6758</v>
      </c>
      <c r="C7485" s="1" t="s">
        <v>9</v>
      </c>
      <c r="D7485" s="1" t="s">
        <v>1709</v>
      </c>
      <c r="E7485" s="102">
        <v>43375</v>
      </c>
    </row>
    <row r="7486" spans="1:5" s="4" customFormat="1" ht="15" customHeight="1" x14ac:dyDescent="0.4">
      <c r="A7486" s="1" t="s">
        <v>6759</v>
      </c>
      <c r="B7486" s="1" t="s">
        <v>6760</v>
      </c>
      <c r="C7486" s="1" t="s">
        <v>9</v>
      </c>
      <c r="D7486" s="1" t="s">
        <v>17087</v>
      </c>
      <c r="E7486" s="102">
        <v>0</v>
      </c>
    </row>
    <row r="7487" spans="1:5" s="4" customFormat="1" ht="15" customHeight="1" x14ac:dyDescent="0.4">
      <c r="A7487" s="1" t="s">
        <v>6761</v>
      </c>
      <c r="B7487" s="1" t="s">
        <v>6762</v>
      </c>
      <c r="C7487" s="1" t="s">
        <v>9</v>
      </c>
      <c r="D7487" s="1" t="s">
        <v>1999</v>
      </c>
      <c r="E7487" s="102">
        <v>0</v>
      </c>
    </row>
    <row r="7488" spans="1:5" s="4" customFormat="1" ht="15" customHeight="1" x14ac:dyDescent="0.4">
      <c r="A7488" s="1" t="s">
        <v>6763</v>
      </c>
      <c r="B7488" s="1" t="s">
        <v>6764</v>
      </c>
      <c r="C7488" s="1" t="s">
        <v>9</v>
      </c>
      <c r="D7488" s="1" t="s">
        <v>1709</v>
      </c>
      <c r="E7488" s="102">
        <v>232776</v>
      </c>
    </row>
    <row r="7489" spans="1:5" s="4" customFormat="1" ht="15" customHeight="1" x14ac:dyDescent="0.4">
      <c r="A7489" s="1" t="s">
        <v>6765</v>
      </c>
      <c r="B7489" s="1" t="s">
        <v>6766</v>
      </c>
      <c r="C7489" s="1" t="s">
        <v>9</v>
      </c>
      <c r="D7489" s="1" t="s">
        <v>1709</v>
      </c>
      <c r="E7489" s="102">
        <v>0</v>
      </c>
    </row>
    <row r="7490" spans="1:5" s="4" customFormat="1" ht="15" customHeight="1" x14ac:dyDescent="0.4">
      <c r="A7490" s="1" t="s">
        <v>6767</v>
      </c>
      <c r="B7490" s="1" t="s">
        <v>6768</v>
      </c>
      <c r="C7490" s="1" t="s">
        <v>9</v>
      </c>
      <c r="D7490" s="1" t="s">
        <v>1709</v>
      </c>
      <c r="E7490" s="102">
        <v>0</v>
      </c>
    </row>
    <row r="7491" spans="1:5" s="4" customFormat="1" ht="15" customHeight="1" x14ac:dyDescent="0.4">
      <c r="A7491" s="1" t="s">
        <v>6769</v>
      </c>
      <c r="B7491" s="1" t="s">
        <v>6770</v>
      </c>
      <c r="C7491" s="1" t="s">
        <v>9</v>
      </c>
      <c r="D7491" s="1" t="s">
        <v>1999</v>
      </c>
      <c r="E7491" s="102">
        <v>0</v>
      </c>
    </row>
    <row r="7492" spans="1:5" s="4" customFormat="1" ht="15" customHeight="1" x14ac:dyDescent="0.4">
      <c r="A7492" s="1" t="s">
        <v>6773</v>
      </c>
      <c r="B7492" s="1" t="s">
        <v>6774</v>
      </c>
      <c r="C7492" s="1" t="s">
        <v>9</v>
      </c>
      <c r="D7492" s="1" t="s">
        <v>1999</v>
      </c>
      <c r="E7492" s="102">
        <v>0</v>
      </c>
    </row>
    <row r="7493" spans="1:5" s="4" customFormat="1" ht="15" customHeight="1" x14ac:dyDescent="0.4">
      <c r="A7493" s="1" t="s">
        <v>6775</v>
      </c>
      <c r="B7493" s="1" t="s">
        <v>6776</v>
      </c>
      <c r="C7493" s="1" t="s">
        <v>9</v>
      </c>
      <c r="D7493" s="1" t="s">
        <v>1709</v>
      </c>
      <c r="E7493" s="102">
        <v>0</v>
      </c>
    </row>
    <row r="7494" spans="1:5" s="4" customFormat="1" ht="15" customHeight="1" x14ac:dyDescent="0.4">
      <c r="A7494" s="1" t="s">
        <v>6777</v>
      </c>
      <c r="B7494" s="1" t="s">
        <v>6778</v>
      </c>
      <c r="C7494" s="1" t="s">
        <v>9</v>
      </c>
      <c r="D7494" s="1" t="s">
        <v>1709</v>
      </c>
      <c r="E7494" s="102">
        <v>0</v>
      </c>
    </row>
    <row r="7495" spans="1:5" s="4" customFormat="1" ht="15" customHeight="1" x14ac:dyDescent="0.4">
      <c r="A7495" s="1" t="s">
        <v>6779</v>
      </c>
      <c r="B7495" s="1" t="s">
        <v>6780</v>
      </c>
      <c r="C7495" s="1" t="s">
        <v>9</v>
      </c>
      <c r="D7495" s="1" t="s">
        <v>1709</v>
      </c>
      <c r="E7495" s="102">
        <v>27111</v>
      </c>
    </row>
    <row r="7496" spans="1:5" s="4" customFormat="1" ht="15" customHeight="1" x14ac:dyDescent="0.4">
      <c r="A7496" s="1" t="s">
        <v>6781</v>
      </c>
      <c r="B7496" s="1" t="s">
        <v>6782</v>
      </c>
      <c r="C7496" s="1" t="s">
        <v>9</v>
      </c>
      <c r="D7496" s="1" t="s">
        <v>6783</v>
      </c>
      <c r="E7496" s="102">
        <v>0</v>
      </c>
    </row>
    <row r="7497" spans="1:5" s="4" customFormat="1" ht="15" customHeight="1" x14ac:dyDescent="0.4">
      <c r="A7497" s="1" t="s">
        <v>6784</v>
      </c>
      <c r="B7497" s="1" t="s">
        <v>6785</v>
      </c>
      <c r="C7497" s="1" t="s">
        <v>9</v>
      </c>
      <c r="D7497" s="1" t="s">
        <v>1709</v>
      </c>
      <c r="E7497" s="102">
        <v>0</v>
      </c>
    </row>
    <row r="7498" spans="1:5" s="4" customFormat="1" ht="15" customHeight="1" x14ac:dyDescent="0.4">
      <c r="A7498" s="1" t="s">
        <v>6786</v>
      </c>
      <c r="B7498" s="1" t="s">
        <v>6787</v>
      </c>
      <c r="C7498" s="1" t="s">
        <v>9</v>
      </c>
      <c r="D7498" s="1" t="s">
        <v>2034</v>
      </c>
      <c r="E7498" s="102">
        <v>78563</v>
      </c>
    </row>
    <row r="7499" spans="1:5" s="4" customFormat="1" ht="15" customHeight="1" x14ac:dyDescent="0.4">
      <c r="A7499" s="1" t="s">
        <v>6788</v>
      </c>
      <c r="B7499" s="1" t="s">
        <v>6789</v>
      </c>
      <c r="C7499" s="1" t="s">
        <v>9</v>
      </c>
      <c r="D7499" s="1" t="s">
        <v>2990</v>
      </c>
      <c r="E7499" s="102">
        <v>0</v>
      </c>
    </row>
    <row r="7500" spans="1:5" s="4" customFormat="1" ht="15" customHeight="1" x14ac:dyDescent="0.4">
      <c r="A7500" s="1" t="s">
        <v>6790</v>
      </c>
      <c r="B7500" s="1" t="s">
        <v>6791</v>
      </c>
      <c r="C7500" s="1" t="s">
        <v>9</v>
      </c>
      <c r="D7500" s="1" t="s">
        <v>1709</v>
      </c>
      <c r="E7500" s="102">
        <v>68279</v>
      </c>
    </row>
    <row r="7501" spans="1:5" s="4" customFormat="1" ht="15" customHeight="1" x14ac:dyDescent="0.4">
      <c r="A7501" s="1" t="s">
        <v>6792</v>
      </c>
      <c r="B7501" s="1" t="s">
        <v>6793</v>
      </c>
      <c r="C7501" s="1" t="s">
        <v>9</v>
      </c>
      <c r="D7501" s="1" t="s">
        <v>2409</v>
      </c>
      <c r="E7501" s="102">
        <v>0</v>
      </c>
    </row>
    <row r="7502" spans="1:5" s="4" customFormat="1" ht="15" customHeight="1" x14ac:dyDescent="0.4">
      <c r="A7502" s="1" t="s">
        <v>6796</v>
      </c>
      <c r="B7502" s="1" t="s">
        <v>6797</v>
      </c>
      <c r="C7502" s="1" t="s">
        <v>9</v>
      </c>
      <c r="D7502" s="1" t="s">
        <v>17087</v>
      </c>
      <c r="E7502" s="102">
        <v>158335</v>
      </c>
    </row>
    <row r="7503" spans="1:5" s="4" customFormat="1" ht="15" customHeight="1" x14ac:dyDescent="0.4">
      <c r="A7503" s="1" t="s">
        <v>6798</v>
      </c>
      <c r="B7503" s="1" t="s">
        <v>6799</v>
      </c>
      <c r="C7503" s="1" t="s">
        <v>9</v>
      </c>
      <c r="D7503" s="1" t="s">
        <v>6800</v>
      </c>
      <c r="E7503" s="102">
        <v>0</v>
      </c>
    </row>
    <row r="7504" spans="1:5" s="4" customFormat="1" ht="15" customHeight="1" x14ac:dyDescent="0.4">
      <c r="A7504" s="1" t="s">
        <v>6801</v>
      </c>
      <c r="B7504" s="1" t="s">
        <v>6802</v>
      </c>
      <c r="C7504" s="1" t="s">
        <v>9</v>
      </c>
      <c r="D7504" s="1" t="s">
        <v>1709</v>
      </c>
      <c r="E7504" s="102">
        <v>813003</v>
      </c>
    </row>
    <row r="7505" spans="1:5" s="4" customFormat="1" ht="15" customHeight="1" x14ac:dyDescent="0.4">
      <c r="A7505" s="1" t="s">
        <v>6803</v>
      </c>
      <c r="B7505" s="1" t="s">
        <v>6804</v>
      </c>
      <c r="C7505" s="1" t="s">
        <v>9</v>
      </c>
      <c r="D7505" s="1" t="s">
        <v>1709</v>
      </c>
      <c r="E7505" s="102">
        <v>64</v>
      </c>
    </row>
    <row r="7506" spans="1:5" s="4" customFormat="1" ht="15" customHeight="1" x14ac:dyDescent="0.4">
      <c r="A7506" s="1" t="s">
        <v>6805</v>
      </c>
      <c r="B7506" s="1" t="s">
        <v>6806</v>
      </c>
      <c r="C7506" s="1" t="s">
        <v>9</v>
      </c>
      <c r="D7506" s="1" t="s">
        <v>1709</v>
      </c>
      <c r="E7506" s="102">
        <v>0</v>
      </c>
    </row>
    <row r="7507" spans="1:5" s="4" customFormat="1" ht="15" customHeight="1" x14ac:dyDescent="0.4">
      <c r="A7507" s="1" t="s">
        <v>6807</v>
      </c>
      <c r="B7507" s="1" t="s">
        <v>6808</v>
      </c>
      <c r="C7507" s="1" t="s">
        <v>9</v>
      </c>
      <c r="D7507" s="1" t="s">
        <v>1999</v>
      </c>
      <c r="E7507" s="102">
        <v>0</v>
      </c>
    </row>
    <row r="7508" spans="1:5" s="4" customFormat="1" ht="15" customHeight="1" x14ac:dyDescent="0.4">
      <c r="A7508" s="1" t="s">
        <v>6809</v>
      </c>
      <c r="B7508" s="1" t="s">
        <v>6810</v>
      </c>
      <c r="C7508" s="1" t="s">
        <v>9</v>
      </c>
      <c r="D7508" s="1" t="s">
        <v>3686</v>
      </c>
      <c r="E7508" s="102">
        <v>0</v>
      </c>
    </row>
    <row r="7509" spans="1:5" s="4" customFormat="1" ht="15" customHeight="1" x14ac:dyDescent="0.4">
      <c r="A7509" s="1" t="s">
        <v>6811</v>
      </c>
      <c r="B7509" s="1" t="s">
        <v>6812</v>
      </c>
      <c r="C7509" s="1" t="s">
        <v>9</v>
      </c>
      <c r="D7509" s="1" t="s">
        <v>1709</v>
      </c>
      <c r="E7509" s="102">
        <v>0</v>
      </c>
    </row>
    <row r="7510" spans="1:5" s="4" customFormat="1" ht="15" customHeight="1" x14ac:dyDescent="0.4">
      <c r="A7510" s="1" t="s">
        <v>6813</v>
      </c>
      <c r="B7510" s="1" t="s">
        <v>6814</v>
      </c>
      <c r="C7510" s="1" t="s">
        <v>9</v>
      </c>
      <c r="D7510" s="1" t="s">
        <v>1999</v>
      </c>
      <c r="E7510" s="102">
        <v>0</v>
      </c>
    </row>
    <row r="7511" spans="1:5" s="4" customFormat="1" ht="15" customHeight="1" x14ac:dyDescent="0.4">
      <c r="A7511" s="1" t="s">
        <v>6815</v>
      </c>
      <c r="B7511" s="1" t="s">
        <v>6816</v>
      </c>
      <c r="C7511" s="1" t="s">
        <v>9</v>
      </c>
      <c r="D7511" s="1" t="s">
        <v>1999</v>
      </c>
      <c r="E7511" s="102">
        <v>0</v>
      </c>
    </row>
    <row r="7512" spans="1:5" s="4" customFormat="1" ht="15" customHeight="1" x14ac:dyDescent="0.4">
      <c r="A7512" s="1" t="s">
        <v>6819</v>
      </c>
      <c r="B7512" s="1" t="s">
        <v>6820</v>
      </c>
      <c r="C7512" s="1" t="s">
        <v>9</v>
      </c>
      <c r="D7512" s="1" t="s">
        <v>1999</v>
      </c>
      <c r="E7512" s="102">
        <v>0</v>
      </c>
    </row>
    <row r="7513" spans="1:5" s="4" customFormat="1" ht="15" customHeight="1" x14ac:dyDescent="0.4">
      <c r="A7513" s="1" t="s">
        <v>6821</v>
      </c>
      <c r="B7513" s="1" t="s">
        <v>6822</v>
      </c>
      <c r="C7513" s="1" t="s">
        <v>9</v>
      </c>
      <c r="D7513" s="1" t="s">
        <v>6823</v>
      </c>
      <c r="E7513" s="102">
        <v>0</v>
      </c>
    </row>
    <row r="7514" spans="1:5" s="4" customFormat="1" ht="15" customHeight="1" x14ac:dyDescent="0.4">
      <c r="A7514" s="1" t="s">
        <v>6824</v>
      </c>
      <c r="B7514" s="1" t="s">
        <v>6825</v>
      </c>
      <c r="C7514" s="1" t="s">
        <v>9</v>
      </c>
      <c r="D7514" s="1" t="s">
        <v>1709</v>
      </c>
      <c r="E7514" s="102">
        <v>418355</v>
      </c>
    </row>
    <row r="7515" spans="1:5" s="4" customFormat="1" ht="15" customHeight="1" x14ac:dyDescent="0.4">
      <c r="A7515" s="1" t="s">
        <v>6826</v>
      </c>
      <c r="B7515" s="1" t="s">
        <v>6827</v>
      </c>
      <c r="C7515" s="1" t="s">
        <v>9</v>
      </c>
      <c r="D7515" s="1" t="s">
        <v>13825</v>
      </c>
      <c r="E7515" s="102">
        <v>37431</v>
      </c>
    </row>
    <row r="7516" spans="1:5" s="4" customFormat="1" ht="15" customHeight="1" x14ac:dyDescent="0.4">
      <c r="A7516" s="1" t="s">
        <v>6828</v>
      </c>
      <c r="B7516" s="1" t="s">
        <v>6829</v>
      </c>
      <c r="C7516" s="1" t="s">
        <v>9</v>
      </c>
      <c r="D7516" s="1" t="s">
        <v>1709</v>
      </c>
      <c r="E7516" s="102">
        <v>0</v>
      </c>
    </row>
    <row r="7517" spans="1:5" s="4" customFormat="1" ht="15" customHeight="1" x14ac:dyDescent="0.4">
      <c r="A7517" s="1" t="s">
        <v>6830</v>
      </c>
      <c r="B7517" s="1" t="s">
        <v>6831</v>
      </c>
      <c r="C7517" s="1" t="s">
        <v>9</v>
      </c>
      <c r="D7517" s="1" t="s">
        <v>1999</v>
      </c>
      <c r="E7517" s="102">
        <v>0</v>
      </c>
    </row>
    <row r="7518" spans="1:5" s="4" customFormat="1" ht="15" customHeight="1" x14ac:dyDescent="0.4">
      <c r="A7518" s="1" t="s">
        <v>6832</v>
      </c>
      <c r="B7518" s="1" t="s">
        <v>6833</v>
      </c>
      <c r="C7518" s="1" t="s">
        <v>11429</v>
      </c>
      <c r="D7518" s="1" t="s">
        <v>1709</v>
      </c>
      <c r="E7518" s="102">
        <v>0</v>
      </c>
    </row>
    <row r="7519" spans="1:5" s="4" customFormat="1" ht="15" customHeight="1" x14ac:dyDescent="0.4">
      <c r="A7519" s="1" t="s">
        <v>6834</v>
      </c>
      <c r="B7519" s="1" t="s">
        <v>10254</v>
      </c>
      <c r="C7519" s="1" t="s">
        <v>9</v>
      </c>
      <c r="D7519" s="1" t="s">
        <v>1709</v>
      </c>
      <c r="E7519" s="102">
        <v>93231</v>
      </c>
    </row>
    <row r="7520" spans="1:5" s="4" customFormat="1" ht="15" customHeight="1" x14ac:dyDescent="0.4">
      <c r="A7520" s="1" t="s">
        <v>6835</v>
      </c>
      <c r="B7520" s="1" t="s">
        <v>6836</v>
      </c>
      <c r="C7520" s="1" t="s">
        <v>9</v>
      </c>
      <c r="D7520" s="1" t="s">
        <v>1709</v>
      </c>
      <c r="E7520" s="102">
        <v>50186</v>
      </c>
    </row>
    <row r="7521" spans="1:5" s="4" customFormat="1" ht="15" customHeight="1" x14ac:dyDescent="0.4">
      <c r="A7521" s="1" t="s">
        <v>6837</v>
      </c>
      <c r="B7521" s="1" t="s">
        <v>6838</v>
      </c>
      <c r="C7521" s="1" t="s">
        <v>9</v>
      </c>
      <c r="D7521" s="1" t="s">
        <v>1709</v>
      </c>
      <c r="E7521" s="102">
        <v>1005720</v>
      </c>
    </row>
    <row r="7522" spans="1:5" s="4" customFormat="1" ht="15" customHeight="1" x14ac:dyDescent="0.4">
      <c r="A7522" s="1" t="s">
        <v>6841</v>
      </c>
      <c r="B7522" s="1" t="s">
        <v>6842</v>
      </c>
      <c r="C7522" s="1" t="s">
        <v>9</v>
      </c>
      <c r="D7522" s="1" t="s">
        <v>2109</v>
      </c>
      <c r="E7522" s="102">
        <v>15525</v>
      </c>
    </row>
    <row r="7523" spans="1:5" s="4" customFormat="1" ht="15" customHeight="1" x14ac:dyDescent="0.4">
      <c r="A7523" s="1" t="s">
        <v>6843</v>
      </c>
      <c r="B7523" s="1" t="s">
        <v>6844</v>
      </c>
      <c r="C7523" s="1" t="s">
        <v>9</v>
      </c>
      <c r="D7523" s="1" t="s">
        <v>3463</v>
      </c>
      <c r="E7523" s="102">
        <v>0</v>
      </c>
    </row>
    <row r="7524" spans="1:5" s="4" customFormat="1" ht="15" customHeight="1" x14ac:dyDescent="0.4">
      <c r="A7524" s="1" t="s">
        <v>6845</v>
      </c>
      <c r="B7524" s="1" t="s">
        <v>6846</v>
      </c>
      <c r="C7524" s="1" t="s">
        <v>9</v>
      </c>
      <c r="D7524" s="1" t="s">
        <v>2432</v>
      </c>
      <c r="E7524" s="102">
        <v>0</v>
      </c>
    </row>
    <row r="7525" spans="1:5" s="4" customFormat="1" ht="15" customHeight="1" x14ac:dyDescent="0.4">
      <c r="A7525" s="1" t="s">
        <v>6847</v>
      </c>
      <c r="B7525" s="1" t="s">
        <v>6848</v>
      </c>
      <c r="C7525" s="1" t="s">
        <v>9</v>
      </c>
      <c r="D7525" s="1" t="s">
        <v>3463</v>
      </c>
      <c r="E7525" s="102">
        <v>0</v>
      </c>
    </row>
    <row r="7526" spans="1:5" s="4" customFormat="1" ht="15" customHeight="1" x14ac:dyDescent="0.4">
      <c r="A7526" s="1" t="s">
        <v>6849</v>
      </c>
      <c r="B7526" s="1" t="s">
        <v>6850</v>
      </c>
      <c r="C7526" s="1" t="s">
        <v>9</v>
      </c>
      <c r="D7526" s="1" t="s">
        <v>1709</v>
      </c>
      <c r="E7526" s="102">
        <v>0</v>
      </c>
    </row>
    <row r="7527" spans="1:5" s="4" customFormat="1" ht="15" customHeight="1" x14ac:dyDescent="0.4">
      <c r="A7527" s="1" t="s">
        <v>6851</v>
      </c>
      <c r="B7527" s="1" t="s">
        <v>6852</v>
      </c>
      <c r="C7527" s="1" t="s">
        <v>9</v>
      </c>
      <c r="D7527" s="1" t="s">
        <v>1709</v>
      </c>
      <c r="E7527" s="102">
        <v>544839</v>
      </c>
    </row>
    <row r="7528" spans="1:5" s="4" customFormat="1" ht="15" customHeight="1" x14ac:dyDescent="0.4">
      <c r="A7528" s="1" t="s">
        <v>6853</v>
      </c>
      <c r="B7528" s="1" t="s">
        <v>6854</v>
      </c>
      <c r="C7528" s="1" t="s">
        <v>9</v>
      </c>
      <c r="D7528" s="1" t="s">
        <v>3463</v>
      </c>
      <c r="E7528" s="102">
        <v>0</v>
      </c>
    </row>
    <row r="7529" spans="1:5" s="4" customFormat="1" ht="15" customHeight="1" x14ac:dyDescent="0.4">
      <c r="A7529" s="1" t="s">
        <v>6855</v>
      </c>
      <c r="B7529" s="1" t="s">
        <v>6856</v>
      </c>
      <c r="C7529" s="1" t="s">
        <v>9</v>
      </c>
      <c r="D7529" s="1" t="s">
        <v>17087</v>
      </c>
      <c r="E7529" s="102">
        <v>0</v>
      </c>
    </row>
    <row r="7530" spans="1:5" s="4" customFormat="1" ht="15" customHeight="1" x14ac:dyDescent="0.4">
      <c r="A7530" s="1" t="s">
        <v>6857</v>
      </c>
      <c r="B7530" s="1" t="s">
        <v>6858</v>
      </c>
      <c r="C7530" s="1" t="s">
        <v>9</v>
      </c>
      <c r="D7530" s="1" t="s">
        <v>1709</v>
      </c>
      <c r="E7530" s="102">
        <v>0</v>
      </c>
    </row>
    <row r="7531" spans="1:5" s="4" customFormat="1" ht="15" customHeight="1" x14ac:dyDescent="0.4">
      <c r="A7531" s="1" t="s">
        <v>6859</v>
      </c>
      <c r="B7531" s="1" t="s">
        <v>6860</v>
      </c>
      <c r="C7531" s="1" t="s">
        <v>9</v>
      </c>
      <c r="D7531" s="1" t="s">
        <v>1709</v>
      </c>
      <c r="E7531" s="102">
        <v>975811</v>
      </c>
    </row>
    <row r="7532" spans="1:5" s="4" customFormat="1" ht="15" customHeight="1" x14ac:dyDescent="0.4">
      <c r="A7532" s="1" t="s">
        <v>6863</v>
      </c>
      <c r="B7532" s="1" t="s">
        <v>6864</v>
      </c>
      <c r="C7532" s="1" t="s">
        <v>7</v>
      </c>
      <c r="D7532" s="1" t="s">
        <v>1999</v>
      </c>
      <c r="E7532" s="102">
        <v>249861</v>
      </c>
    </row>
    <row r="7533" spans="1:5" s="4" customFormat="1" ht="15" customHeight="1" x14ac:dyDescent="0.4">
      <c r="A7533" s="1" t="s">
        <v>6865</v>
      </c>
      <c r="B7533" s="1" t="s">
        <v>6866</v>
      </c>
      <c r="C7533" s="1" t="s">
        <v>7</v>
      </c>
      <c r="D7533" s="1" t="s">
        <v>2109</v>
      </c>
      <c r="E7533" s="102">
        <v>0</v>
      </c>
    </row>
    <row r="7534" spans="1:5" s="4" customFormat="1" ht="15" customHeight="1" x14ac:dyDescent="0.4">
      <c r="A7534" s="1" t="s">
        <v>6867</v>
      </c>
      <c r="B7534" s="1" t="s">
        <v>6868</v>
      </c>
      <c r="C7534" s="1" t="s">
        <v>4</v>
      </c>
      <c r="D7534" s="1" t="s">
        <v>6869</v>
      </c>
      <c r="E7534" s="102">
        <v>2194</v>
      </c>
    </row>
    <row r="7535" spans="1:5" s="4" customFormat="1" ht="15" customHeight="1" x14ac:dyDescent="0.4">
      <c r="A7535" s="1" t="s">
        <v>6870</v>
      </c>
      <c r="B7535" s="1" t="s">
        <v>6871</v>
      </c>
      <c r="C7535" s="1" t="s">
        <v>10</v>
      </c>
      <c r="D7535" s="1" t="s">
        <v>19</v>
      </c>
      <c r="E7535" s="102">
        <v>101</v>
      </c>
    </row>
    <row r="7536" spans="1:5" s="4" customFormat="1" ht="15" customHeight="1" x14ac:dyDescent="0.4">
      <c r="A7536" s="1" t="s">
        <v>6872</v>
      </c>
      <c r="B7536" s="1" t="s">
        <v>6873</v>
      </c>
      <c r="C7536" s="1" t="s">
        <v>4</v>
      </c>
      <c r="D7536" s="1" t="s">
        <v>1709</v>
      </c>
      <c r="E7536" s="102">
        <v>0</v>
      </c>
    </row>
    <row r="7537" spans="1:5" s="4" customFormat="1" ht="15" customHeight="1" x14ac:dyDescent="0.4">
      <c r="A7537" s="1" t="s">
        <v>6874</v>
      </c>
      <c r="B7537" s="1" t="s">
        <v>6875</v>
      </c>
      <c r="C7537" s="1" t="s">
        <v>9</v>
      </c>
      <c r="D7537" s="1" t="s">
        <v>73</v>
      </c>
      <c r="E7537" s="102">
        <v>0</v>
      </c>
    </row>
    <row r="7538" spans="1:5" s="4" customFormat="1" ht="15" customHeight="1" x14ac:dyDescent="0.4">
      <c r="A7538" s="1" t="s">
        <v>6876</v>
      </c>
      <c r="B7538" s="1" t="s">
        <v>6877</v>
      </c>
      <c r="C7538" s="1" t="s">
        <v>8</v>
      </c>
      <c r="D7538" s="1" t="s">
        <v>2367</v>
      </c>
      <c r="E7538" s="102">
        <v>803</v>
      </c>
    </row>
    <row r="7539" spans="1:5" s="4" customFormat="1" ht="15" customHeight="1" x14ac:dyDescent="0.4">
      <c r="A7539" s="1" t="s">
        <v>6878</v>
      </c>
      <c r="B7539" s="1" t="s">
        <v>6879</v>
      </c>
      <c r="C7539" s="1" t="s">
        <v>7</v>
      </c>
      <c r="D7539" s="1" t="s">
        <v>26</v>
      </c>
      <c r="E7539" s="102">
        <v>3918</v>
      </c>
    </row>
    <row r="7540" spans="1:5" s="4" customFormat="1" ht="15" customHeight="1" x14ac:dyDescent="0.4">
      <c r="A7540" s="1" t="s">
        <v>6882</v>
      </c>
      <c r="B7540" s="1" t="s">
        <v>6883</v>
      </c>
      <c r="C7540" s="1" t="s">
        <v>9</v>
      </c>
      <c r="D7540" s="1" t="s">
        <v>23</v>
      </c>
      <c r="E7540" s="102">
        <v>0</v>
      </c>
    </row>
    <row r="7541" spans="1:5" s="4" customFormat="1" ht="15" customHeight="1" x14ac:dyDescent="0.4">
      <c r="A7541" s="1" t="s">
        <v>6884</v>
      </c>
      <c r="B7541" s="1" t="s">
        <v>6885</v>
      </c>
      <c r="C7541" s="1" t="s">
        <v>7</v>
      </c>
      <c r="D7541" s="1" t="s">
        <v>1999</v>
      </c>
      <c r="E7541" s="102">
        <v>989017</v>
      </c>
    </row>
    <row r="7542" spans="1:5" s="4" customFormat="1" ht="15" customHeight="1" x14ac:dyDescent="0.4">
      <c r="A7542" s="1" t="s">
        <v>6886</v>
      </c>
      <c r="B7542" s="1" t="s">
        <v>6887</v>
      </c>
      <c r="C7542" s="1" t="s">
        <v>7</v>
      </c>
      <c r="D7542" s="1" t="s">
        <v>1999</v>
      </c>
      <c r="E7542" s="102">
        <v>253281</v>
      </c>
    </row>
    <row r="7543" spans="1:5" s="4" customFormat="1" ht="15" customHeight="1" x14ac:dyDescent="0.4">
      <c r="A7543" s="1" t="s">
        <v>6888</v>
      </c>
      <c r="B7543" s="1" t="s">
        <v>6889</v>
      </c>
      <c r="C7543" s="1" t="s">
        <v>7</v>
      </c>
      <c r="D7543" s="1" t="s">
        <v>2109</v>
      </c>
      <c r="E7543" s="102">
        <v>0</v>
      </c>
    </row>
    <row r="7544" spans="1:5" s="4" customFormat="1" ht="15" customHeight="1" x14ac:dyDescent="0.4">
      <c r="A7544" s="1" t="s">
        <v>6890</v>
      </c>
      <c r="B7544" s="1" t="s">
        <v>17861</v>
      </c>
      <c r="C7544" s="1" t="s">
        <v>7</v>
      </c>
      <c r="D7544" s="1" t="s">
        <v>2782</v>
      </c>
      <c r="E7544" s="102">
        <v>0</v>
      </c>
    </row>
    <row r="7545" spans="1:5" s="4" customFormat="1" ht="15" customHeight="1" x14ac:dyDescent="0.4">
      <c r="A7545" s="1" t="s">
        <v>6891</v>
      </c>
      <c r="B7545" s="1" t="s">
        <v>6892</v>
      </c>
      <c r="C7545" s="1" t="s">
        <v>7</v>
      </c>
      <c r="D7545" s="1" t="s">
        <v>1999</v>
      </c>
      <c r="E7545" s="102">
        <v>171712</v>
      </c>
    </row>
    <row r="7546" spans="1:5" s="4" customFormat="1" ht="15" customHeight="1" x14ac:dyDescent="0.4">
      <c r="A7546" s="1" t="s">
        <v>6893</v>
      </c>
      <c r="B7546" s="1" t="s">
        <v>6894</v>
      </c>
      <c r="C7546" s="1" t="s">
        <v>7</v>
      </c>
      <c r="D7546" s="1" t="s">
        <v>2541</v>
      </c>
      <c r="E7546" s="102">
        <v>0</v>
      </c>
    </row>
    <row r="7547" spans="1:5" s="4" customFormat="1" ht="15" customHeight="1" x14ac:dyDescent="0.4">
      <c r="A7547" s="1" t="s">
        <v>6895</v>
      </c>
      <c r="B7547" s="1" t="s">
        <v>12508</v>
      </c>
      <c r="C7547" s="1" t="s">
        <v>9</v>
      </c>
      <c r="D7547" s="1" t="s">
        <v>31</v>
      </c>
      <c r="E7547" s="102">
        <v>1250</v>
      </c>
    </row>
    <row r="7548" spans="1:5" s="4" customFormat="1" ht="15" customHeight="1" x14ac:dyDescent="0.4">
      <c r="A7548" s="1" t="s">
        <v>6898</v>
      </c>
      <c r="B7548" s="1" t="s">
        <v>12509</v>
      </c>
      <c r="C7548" s="1" t="s">
        <v>9</v>
      </c>
      <c r="D7548" s="1" t="s">
        <v>1709</v>
      </c>
      <c r="E7548" s="102">
        <v>0</v>
      </c>
    </row>
    <row r="7549" spans="1:5" s="4" customFormat="1" ht="15" customHeight="1" x14ac:dyDescent="0.4">
      <c r="A7549" s="1" t="s">
        <v>6899</v>
      </c>
      <c r="B7549" s="1" t="s">
        <v>19423</v>
      </c>
      <c r="C7549" s="1" t="s">
        <v>9</v>
      </c>
      <c r="D7549" s="1" t="s">
        <v>13825</v>
      </c>
      <c r="E7549" s="102">
        <v>0</v>
      </c>
    </row>
    <row r="7550" spans="1:5" s="4" customFormat="1" ht="15" customHeight="1" x14ac:dyDescent="0.4">
      <c r="A7550" s="1" t="s">
        <v>6900</v>
      </c>
      <c r="B7550" s="1" t="s">
        <v>19424</v>
      </c>
      <c r="C7550" s="1" t="s">
        <v>9</v>
      </c>
      <c r="D7550" s="1" t="s">
        <v>13825</v>
      </c>
      <c r="E7550" s="102">
        <v>371240</v>
      </c>
    </row>
    <row r="7551" spans="1:5" s="4" customFormat="1" ht="15" customHeight="1" x14ac:dyDescent="0.4">
      <c r="A7551" s="1" t="s">
        <v>6901</v>
      </c>
      <c r="B7551" s="1" t="s">
        <v>6902</v>
      </c>
      <c r="C7551" s="1" t="s">
        <v>9</v>
      </c>
      <c r="D7551" s="1" t="s">
        <v>1709</v>
      </c>
      <c r="E7551" s="102">
        <v>19895</v>
      </c>
    </row>
    <row r="7552" spans="1:5" s="4" customFormat="1" ht="15" customHeight="1" x14ac:dyDescent="0.4">
      <c r="A7552" s="1" t="s">
        <v>6903</v>
      </c>
      <c r="B7552" s="1" t="s">
        <v>19425</v>
      </c>
      <c r="C7552" s="1" t="s">
        <v>9</v>
      </c>
      <c r="D7552" s="1" t="s">
        <v>13825</v>
      </c>
      <c r="E7552" s="102">
        <v>451416</v>
      </c>
    </row>
    <row r="7553" spans="1:5" s="4" customFormat="1" ht="15" customHeight="1" x14ac:dyDescent="0.4">
      <c r="A7553" s="1" t="s">
        <v>6904</v>
      </c>
      <c r="B7553" s="1" t="s">
        <v>6905</v>
      </c>
      <c r="C7553" s="1" t="s">
        <v>9</v>
      </c>
      <c r="D7553" s="1" t="s">
        <v>13825</v>
      </c>
      <c r="E7553" s="102">
        <v>86370</v>
      </c>
    </row>
    <row r="7554" spans="1:5" s="4" customFormat="1" ht="15" customHeight="1" x14ac:dyDescent="0.4">
      <c r="A7554" s="1" t="s">
        <v>6906</v>
      </c>
      <c r="B7554" s="1" t="s">
        <v>6907</v>
      </c>
      <c r="C7554" s="1" t="s">
        <v>9</v>
      </c>
      <c r="D7554" s="1" t="s">
        <v>13825</v>
      </c>
      <c r="E7554" s="102">
        <v>0</v>
      </c>
    </row>
    <row r="7555" spans="1:5" s="4" customFormat="1" ht="15" customHeight="1" x14ac:dyDescent="0.4">
      <c r="A7555" s="1" t="s">
        <v>6908</v>
      </c>
      <c r="B7555" s="1" t="s">
        <v>6909</v>
      </c>
      <c r="C7555" s="1" t="s">
        <v>9</v>
      </c>
      <c r="D7555" s="1" t="s">
        <v>13825</v>
      </c>
      <c r="E7555" s="102">
        <v>609121</v>
      </c>
    </row>
    <row r="7556" spans="1:5" s="4" customFormat="1" ht="15" customHeight="1" x14ac:dyDescent="0.4">
      <c r="A7556" s="1" t="s">
        <v>6910</v>
      </c>
      <c r="B7556" s="1" t="s">
        <v>6911</v>
      </c>
      <c r="C7556" s="1" t="s">
        <v>11</v>
      </c>
      <c r="D7556" s="1" t="s">
        <v>1999</v>
      </c>
      <c r="E7556" s="102">
        <v>387463</v>
      </c>
    </row>
    <row r="7557" spans="1:5" s="4" customFormat="1" ht="15" customHeight="1" x14ac:dyDescent="0.4">
      <c r="A7557" s="1" t="s">
        <v>6912</v>
      </c>
      <c r="B7557" s="1" t="s">
        <v>6913</v>
      </c>
      <c r="C7557" s="1" t="s">
        <v>11</v>
      </c>
      <c r="D7557" s="1" t="s">
        <v>1999</v>
      </c>
      <c r="E7557" s="102">
        <v>0</v>
      </c>
    </row>
    <row r="7558" spans="1:5" s="4" customFormat="1" ht="15" customHeight="1" x14ac:dyDescent="0.4">
      <c r="A7558" s="1" t="s">
        <v>6922</v>
      </c>
      <c r="B7558" s="1" t="s">
        <v>6923</v>
      </c>
      <c r="C7558" s="1" t="s">
        <v>8</v>
      </c>
      <c r="D7558" s="1" t="s">
        <v>2012</v>
      </c>
      <c r="E7558" s="102">
        <v>0</v>
      </c>
    </row>
    <row r="7559" spans="1:5" s="4" customFormat="1" ht="15" customHeight="1" x14ac:dyDescent="0.4">
      <c r="A7559" s="1" t="s">
        <v>6924</v>
      </c>
      <c r="B7559" s="1" t="s">
        <v>6925</v>
      </c>
      <c r="C7559" s="1" t="s">
        <v>9</v>
      </c>
      <c r="D7559" s="1" t="s">
        <v>1709</v>
      </c>
      <c r="E7559" s="102">
        <v>0</v>
      </c>
    </row>
    <row r="7560" spans="1:5" s="4" customFormat="1" ht="15" customHeight="1" x14ac:dyDescent="0.4">
      <c r="A7560" s="1" t="s">
        <v>6928</v>
      </c>
      <c r="B7560" s="1" t="s">
        <v>6929</v>
      </c>
      <c r="C7560" s="1" t="s">
        <v>9</v>
      </c>
      <c r="D7560" s="1" t="s">
        <v>1999</v>
      </c>
      <c r="E7560" s="102">
        <v>0</v>
      </c>
    </row>
    <row r="7561" spans="1:5" s="4" customFormat="1" ht="15" customHeight="1" x14ac:dyDescent="0.4">
      <c r="A7561" s="1" t="s">
        <v>6934</v>
      </c>
      <c r="B7561" s="1" t="s">
        <v>6935</v>
      </c>
      <c r="C7561" s="1" t="s">
        <v>9</v>
      </c>
      <c r="D7561" s="1" t="s">
        <v>26</v>
      </c>
      <c r="E7561" s="102">
        <v>0</v>
      </c>
    </row>
    <row r="7562" spans="1:5" s="4" customFormat="1" ht="15" customHeight="1" x14ac:dyDescent="0.4">
      <c r="A7562" s="1" t="s">
        <v>6938</v>
      </c>
      <c r="B7562" s="1" t="s">
        <v>6939</v>
      </c>
      <c r="C7562" s="1" t="s">
        <v>9</v>
      </c>
      <c r="D7562" s="1" t="s">
        <v>1709</v>
      </c>
      <c r="E7562" s="102">
        <v>0</v>
      </c>
    </row>
    <row r="7563" spans="1:5" s="4" customFormat="1" ht="15" customHeight="1" x14ac:dyDescent="0.4">
      <c r="A7563" s="1" t="s">
        <v>6940</v>
      </c>
      <c r="B7563" s="1" t="s">
        <v>6941</v>
      </c>
      <c r="C7563" s="1" t="s">
        <v>9</v>
      </c>
      <c r="D7563" s="1" t="s">
        <v>1999</v>
      </c>
      <c r="E7563" s="102">
        <v>0</v>
      </c>
    </row>
    <row r="7564" spans="1:5" s="4" customFormat="1" ht="15" customHeight="1" x14ac:dyDescent="0.4">
      <c r="A7564" s="1" t="s">
        <v>6958</v>
      </c>
      <c r="B7564" s="1" t="s">
        <v>6959</v>
      </c>
      <c r="C7564" s="1" t="s">
        <v>9</v>
      </c>
      <c r="D7564" s="1" t="s">
        <v>13825</v>
      </c>
      <c r="E7564" s="102">
        <v>0</v>
      </c>
    </row>
    <row r="7565" spans="1:5" s="4" customFormat="1" ht="15" customHeight="1" x14ac:dyDescent="0.4">
      <c r="A7565" s="1" t="s">
        <v>6960</v>
      </c>
      <c r="B7565" s="1" t="s">
        <v>6961</v>
      </c>
      <c r="C7565" s="1" t="s">
        <v>9</v>
      </c>
      <c r="D7565" s="1" t="s">
        <v>13825</v>
      </c>
      <c r="E7565" s="102">
        <v>0</v>
      </c>
    </row>
    <row r="7566" spans="1:5" s="4" customFormat="1" ht="15" customHeight="1" x14ac:dyDescent="0.4">
      <c r="A7566" s="1" t="s">
        <v>6964</v>
      </c>
      <c r="B7566" s="1" t="s">
        <v>14285</v>
      </c>
      <c r="C7566" s="1" t="s">
        <v>9</v>
      </c>
      <c r="D7566" s="1" t="s">
        <v>1709</v>
      </c>
      <c r="E7566" s="102">
        <v>0</v>
      </c>
    </row>
    <row r="7567" spans="1:5" s="4" customFormat="1" ht="15" customHeight="1" x14ac:dyDescent="0.4">
      <c r="A7567" s="1" t="s">
        <v>6965</v>
      </c>
      <c r="B7567" s="1" t="s">
        <v>14286</v>
      </c>
      <c r="C7567" s="1" t="s">
        <v>9</v>
      </c>
      <c r="D7567" s="1" t="s">
        <v>1709</v>
      </c>
      <c r="E7567" s="102">
        <v>0</v>
      </c>
    </row>
    <row r="7568" spans="1:5" s="4" customFormat="1" ht="15" customHeight="1" x14ac:dyDescent="0.4">
      <c r="A7568" s="1" t="s">
        <v>6966</v>
      </c>
      <c r="B7568" s="1" t="s">
        <v>14287</v>
      </c>
      <c r="C7568" s="1" t="s">
        <v>9</v>
      </c>
      <c r="D7568" s="1" t="s">
        <v>1709</v>
      </c>
      <c r="E7568" s="102">
        <v>32229</v>
      </c>
    </row>
    <row r="7569" spans="1:5" s="4" customFormat="1" ht="15" customHeight="1" x14ac:dyDescent="0.4">
      <c r="A7569" s="1" t="s">
        <v>6967</v>
      </c>
      <c r="B7569" s="1" t="s">
        <v>14288</v>
      </c>
      <c r="C7569" s="1" t="s">
        <v>9</v>
      </c>
      <c r="D7569" s="1" t="s">
        <v>1709</v>
      </c>
      <c r="E7569" s="102">
        <v>0</v>
      </c>
    </row>
    <row r="7570" spans="1:5" s="4" customFormat="1" ht="15" customHeight="1" x14ac:dyDescent="0.4">
      <c r="A7570" s="1" t="s">
        <v>6968</v>
      </c>
      <c r="B7570" s="1" t="s">
        <v>14289</v>
      </c>
      <c r="C7570" s="1" t="s">
        <v>9</v>
      </c>
      <c r="D7570" s="1" t="s">
        <v>1709</v>
      </c>
      <c r="E7570" s="102">
        <v>0</v>
      </c>
    </row>
    <row r="7571" spans="1:5" s="4" customFormat="1" ht="15" customHeight="1" x14ac:dyDescent="0.4">
      <c r="A7571" s="1" t="s">
        <v>6969</v>
      </c>
      <c r="B7571" s="1" t="s">
        <v>14290</v>
      </c>
      <c r="C7571" s="1" t="s">
        <v>9</v>
      </c>
      <c r="D7571" s="1" t="s">
        <v>1709</v>
      </c>
      <c r="E7571" s="102">
        <v>0</v>
      </c>
    </row>
    <row r="7572" spans="1:5" s="4" customFormat="1" ht="15" customHeight="1" x14ac:dyDescent="0.4">
      <c r="A7572" s="1" t="s">
        <v>6970</v>
      </c>
      <c r="B7572" s="1" t="s">
        <v>14291</v>
      </c>
      <c r="C7572" s="1" t="s">
        <v>9</v>
      </c>
      <c r="D7572" s="1" t="s">
        <v>1709</v>
      </c>
      <c r="E7572" s="102">
        <v>0</v>
      </c>
    </row>
    <row r="7573" spans="1:5" s="4" customFormat="1" ht="15" customHeight="1" x14ac:dyDescent="0.4">
      <c r="A7573" s="1" t="s">
        <v>6971</v>
      </c>
      <c r="B7573" s="1" t="s">
        <v>14292</v>
      </c>
      <c r="C7573" s="1" t="s">
        <v>7</v>
      </c>
      <c r="D7573" s="1" t="s">
        <v>1999</v>
      </c>
      <c r="E7573" s="102">
        <v>0</v>
      </c>
    </row>
    <row r="7574" spans="1:5" s="4" customFormat="1" ht="15" customHeight="1" x14ac:dyDescent="0.4">
      <c r="A7574" s="1" t="s">
        <v>8913</v>
      </c>
      <c r="B7574" s="1" t="s">
        <v>19426</v>
      </c>
      <c r="C7574" s="1" t="s">
        <v>7</v>
      </c>
      <c r="D7574" s="1" t="s">
        <v>2124</v>
      </c>
      <c r="E7574" s="102">
        <v>2402176</v>
      </c>
    </row>
    <row r="7575" spans="1:5" s="4" customFormat="1" ht="15" customHeight="1" x14ac:dyDescent="0.4">
      <c r="A7575" s="1" t="s">
        <v>6973</v>
      </c>
      <c r="B7575" s="1" t="s">
        <v>19427</v>
      </c>
      <c r="C7575" s="1" t="s">
        <v>7</v>
      </c>
      <c r="D7575" s="1" t="s">
        <v>2109</v>
      </c>
      <c r="E7575" s="102">
        <v>0</v>
      </c>
    </row>
    <row r="7576" spans="1:5" s="4" customFormat="1" ht="15" customHeight="1" x14ac:dyDescent="0.4">
      <c r="A7576" s="1" t="s">
        <v>6974</v>
      </c>
      <c r="B7576" s="1" t="s">
        <v>14294</v>
      </c>
      <c r="C7576" s="1" t="s">
        <v>7</v>
      </c>
      <c r="D7576" s="1" t="s">
        <v>26</v>
      </c>
      <c r="E7576" s="102">
        <v>5320163</v>
      </c>
    </row>
    <row r="7577" spans="1:5" s="4" customFormat="1" ht="15" customHeight="1" x14ac:dyDescent="0.4">
      <c r="A7577" s="1" t="s">
        <v>6975</v>
      </c>
      <c r="B7577" s="1" t="s">
        <v>14295</v>
      </c>
      <c r="C7577" s="1" t="s">
        <v>9</v>
      </c>
      <c r="D7577" s="1" t="s">
        <v>1709</v>
      </c>
      <c r="E7577" s="102">
        <v>0</v>
      </c>
    </row>
    <row r="7578" spans="1:5" s="4" customFormat="1" ht="15" customHeight="1" x14ac:dyDescent="0.4">
      <c r="A7578" s="1" t="s">
        <v>6976</v>
      </c>
      <c r="B7578" s="1" t="s">
        <v>14296</v>
      </c>
      <c r="C7578" s="1" t="s">
        <v>4</v>
      </c>
      <c r="D7578" s="1" t="s">
        <v>19</v>
      </c>
      <c r="E7578" s="102">
        <v>188</v>
      </c>
    </row>
    <row r="7579" spans="1:5" s="4" customFormat="1" ht="15" customHeight="1" x14ac:dyDescent="0.4">
      <c r="A7579" s="1" t="s">
        <v>6978</v>
      </c>
      <c r="B7579" s="1" t="s">
        <v>14298</v>
      </c>
      <c r="C7579" s="1" t="s">
        <v>11</v>
      </c>
      <c r="D7579" s="1" t="s">
        <v>1999</v>
      </c>
      <c r="E7579" s="102">
        <v>44606</v>
      </c>
    </row>
    <row r="7580" spans="1:5" s="4" customFormat="1" ht="15" customHeight="1" x14ac:dyDescent="0.4">
      <c r="A7580" s="1" t="s">
        <v>6979</v>
      </c>
      <c r="B7580" s="1" t="s">
        <v>14299</v>
      </c>
      <c r="C7580" s="1" t="s">
        <v>11</v>
      </c>
      <c r="D7580" s="1" t="s">
        <v>2432</v>
      </c>
      <c r="E7580" s="102">
        <v>24748</v>
      </c>
    </row>
    <row r="7581" spans="1:5" s="4" customFormat="1" ht="15" customHeight="1" x14ac:dyDescent="0.4">
      <c r="A7581" s="1" t="s">
        <v>6980</v>
      </c>
      <c r="B7581" s="1" t="s">
        <v>14300</v>
      </c>
      <c r="C7581" s="1" t="s">
        <v>7</v>
      </c>
      <c r="D7581" s="1" t="s">
        <v>2109</v>
      </c>
      <c r="E7581" s="102">
        <v>0</v>
      </c>
    </row>
    <row r="7582" spans="1:5" s="4" customFormat="1" ht="15" customHeight="1" x14ac:dyDescent="0.4">
      <c r="A7582" s="1" t="s">
        <v>6981</v>
      </c>
      <c r="B7582" s="1" t="s">
        <v>14301</v>
      </c>
      <c r="C7582" s="1" t="s">
        <v>9</v>
      </c>
      <c r="D7582" s="1" t="s">
        <v>2334</v>
      </c>
      <c r="E7582" s="102">
        <v>0</v>
      </c>
    </row>
    <row r="7583" spans="1:5" s="4" customFormat="1" ht="15" customHeight="1" x14ac:dyDescent="0.4">
      <c r="A7583" s="1" t="s">
        <v>6983</v>
      </c>
      <c r="B7583" s="1" t="s">
        <v>14302</v>
      </c>
      <c r="C7583" s="1" t="s">
        <v>7</v>
      </c>
      <c r="D7583" s="1" t="s">
        <v>1992</v>
      </c>
      <c r="E7583" s="102">
        <v>0</v>
      </c>
    </row>
    <row r="7584" spans="1:5" s="4" customFormat="1" ht="15" customHeight="1" x14ac:dyDescent="0.4">
      <c r="A7584" s="1" t="s">
        <v>6986</v>
      </c>
      <c r="B7584" s="1" t="s">
        <v>17862</v>
      </c>
      <c r="C7584" s="1" t="s">
        <v>7</v>
      </c>
      <c r="D7584" s="1" t="s">
        <v>2109</v>
      </c>
      <c r="E7584" s="102">
        <v>1994</v>
      </c>
    </row>
    <row r="7585" spans="1:5" s="4" customFormat="1" ht="15" customHeight="1" x14ac:dyDescent="0.4">
      <c r="A7585" s="1" t="s">
        <v>6987</v>
      </c>
      <c r="B7585" s="1" t="s">
        <v>14305</v>
      </c>
      <c r="C7585" s="1" t="s">
        <v>11429</v>
      </c>
      <c r="D7585" s="1" t="s">
        <v>1999</v>
      </c>
      <c r="E7585" s="102">
        <v>704062</v>
      </c>
    </row>
    <row r="7586" spans="1:5" s="4" customFormat="1" ht="15" customHeight="1" x14ac:dyDescent="0.4">
      <c r="A7586" s="1" t="s">
        <v>6988</v>
      </c>
      <c r="B7586" s="1" t="s">
        <v>14306</v>
      </c>
      <c r="C7586" s="1" t="s">
        <v>11429</v>
      </c>
      <c r="D7586" s="1" t="s">
        <v>1999</v>
      </c>
      <c r="E7586" s="102">
        <v>1305440</v>
      </c>
    </row>
    <row r="7587" spans="1:5" s="4" customFormat="1" ht="15" customHeight="1" x14ac:dyDescent="0.4">
      <c r="A7587" s="1" t="s">
        <v>6989</v>
      </c>
      <c r="B7587" s="1" t="s">
        <v>14307</v>
      </c>
      <c r="C7587" s="1" t="s">
        <v>7</v>
      </c>
      <c r="D7587" s="1" t="s">
        <v>4148</v>
      </c>
      <c r="E7587" s="102">
        <v>845413</v>
      </c>
    </row>
    <row r="7588" spans="1:5" s="4" customFormat="1" ht="15" customHeight="1" x14ac:dyDescent="0.4">
      <c r="A7588" s="1" t="s">
        <v>9202</v>
      </c>
      <c r="B7588" s="1" t="s">
        <v>14308</v>
      </c>
      <c r="C7588" s="1" t="s">
        <v>4</v>
      </c>
      <c r="D7588" s="1" t="s">
        <v>3122</v>
      </c>
      <c r="E7588" s="102">
        <v>0</v>
      </c>
    </row>
    <row r="7589" spans="1:5" s="4" customFormat="1" ht="15" customHeight="1" x14ac:dyDescent="0.4">
      <c r="A7589" s="1" t="s">
        <v>6990</v>
      </c>
      <c r="B7589" s="1" t="s">
        <v>14309</v>
      </c>
      <c r="C7589" s="1" t="s">
        <v>11</v>
      </c>
      <c r="D7589" s="1" t="s">
        <v>2432</v>
      </c>
      <c r="E7589" s="102">
        <v>58495</v>
      </c>
    </row>
    <row r="7590" spans="1:5" s="4" customFormat="1" ht="15" customHeight="1" x14ac:dyDescent="0.4">
      <c r="A7590" s="1" t="s">
        <v>6991</v>
      </c>
      <c r="B7590" s="1" t="s">
        <v>19428</v>
      </c>
      <c r="C7590" s="1" t="s">
        <v>7</v>
      </c>
      <c r="D7590" s="1" t="s">
        <v>2109</v>
      </c>
      <c r="E7590" s="102">
        <v>2508792</v>
      </c>
    </row>
    <row r="7591" spans="1:5" s="4" customFormat="1" ht="15" customHeight="1" x14ac:dyDescent="0.4">
      <c r="A7591" s="1" t="s">
        <v>6992</v>
      </c>
      <c r="B7591" s="1" t="s">
        <v>14310</v>
      </c>
      <c r="C7591" s="1" t="s">
        <v>7</v>
      </c>
      <c r="D7591" s="1" t="s">
        <v>2109</v>
      </c>
      <c r="E7591" s="102">
        <v>0</v>
      </c>
    </row>
    <row r="7592" spans="1:5" s="4" customFormat="1" ht="15" customHeight="1" x14ac:dyDescent="0.4">
      <c r="A7592" s="1" t="s">
        <v>6993</v>
      </c>
      <c r="B7592" s="1" t="s">
        <v>14311</v>
      </c>
      <c r="C7592" s="1" t="s">
        <v>11</v>
      </c>
      <c r="D7592" s="1" t="s">
        <v>1999</v>
      </c>
      <c r="E7592" s="102">
        <v>275106</v>
      </c>
    </row>
    <row r="7593" spans="1:5" s="4" customFormat="1" ht="15" customHeight="1" x14ac:dyDescent="0.4">
      <c r="A7593" s="1" t="s">
        <v>6996</v>
      </c>
      <c r="B7593" s="1" t="s">
        <v>14314</v>
      </c>
      <c r="C7593" s="1" t="s">
        <v>8</v>
      </c>
      <c r="D7593" s="1" t="s">
        <v>2231</v>
      </c>
      <c r="E7593" s="102">
        <v>0</v>
      </c>
    </row>
    <row r="7594" spans="1:5" s="4" customFormat="1" ht="15" customHeight="1" x14ac:dyDescent="0.4">
      <c r="A7594" s="1" t="s">
        <v>6997</v>
      </c>
      <c r="B7594" s="1" t="s">
        <v>14315</v>
      </c>
      <c r="C7594" s="1" t="s">
        <v>7</v>
      </c>
      <c r="D7594" s="1" t="s">
        <v>1999</v>
      </c>
      <c r="E7594" s="102">
        <v>0</v>
      </c>
    </row>
    <row r="7595" spans="1:5" s="4" customFormat="1" ht="15" customHeight="1" x14ac:dyDescent="0.4">
      <c r="A7595" s="1" t="s">
        <v>6998</v>
      </c>
      <c r="B7595" s="1" t="s">
        <v>14316</v>
      </c>
      <c r="C7595" s="1" t="s">
        <v>11429</v>
      </c>
      <c r="D7595" s="1" t="s">
        <v>1999</v>
      </c>
      <c r="E7595" s="102">
        <v>72584</v>
      </c>
    </row>
    <row r="7596" spans="1:5" s="4" customFormat="1" ht="15" customHeight="1" x14ac:dyDescent="0.4">
      <c r="A7596" s="1" t="s">
        <v>6999</v>
      </c>
      <c r="B7596" s="1" t="s">
        <v>14317</v>
      </c>
      <c r="C7596" s="1" t="s">
        <v>8</v>
      </c>
      <c r="D7596" s="1" t="s">
        <v>2231</v>
      </c>
      <c r="E7596" s="102">
        <v>71497</v>
      </c>
    </row>
    <row r="7597" spans="1:5" s="4" customFormat="1" ht="15" customHeight="1" x14ac:dyDescent="0.4">
      <c r="A7597" s="1" t="s">
        <v>7000</v>
      </c>
      <c r="B7597" s="1" t="s">
        <v>14318</v>
      </c>
      <c r="C7597" s="1" t="s">
        <v>8</v>
      </c>
      <c r="D7597" s="1" t="s">
        <v>2231</v>
      </c>
      <c r="E7597" s="102">
        <v>0</v>
      </c>
    </row>
    <row r="7598" spans="1:5" s="4" customFormat="1" ht="15" customHeight="1" x14ac:dyDescent="0.4">
      <c r="A7598" s="1" t="s">
        <v>7001</v>
      </c>
      <c r="B7598" s="1" t="s">
        <v>14319</v>
      </c>
      <c r="C7598" s="1" t="s">
        <v>7</v>
      </c>
      <c r="D7598" s="1" t="s">
        <v>1999</v>
      </c>
      <c r="E7598" s="102">
        <v>0</v>
      </c>
    </row>
    <row r="7599" spans="1:5" s="4" customFormat="1" ht="15" customHeight="1" x14ac:dyDescent="0.4">
      <c r="A7599" s="1" t="s">
        <v>7002</v>
      </c>
      <c r="B7599" s="1" t="s">
        <v>19767</v>
      </c>
      <c r="C7599" s="1" t="s">
        <v>11</v>
      </c>
      <c r="D7599" s="1" t="s">
        <v>26</v>
      </c>
      <c r="E7599" s="102">
        <v>92867</v>
      </c>
    </row>
    <row r="7600" spans="1:5" s="4" customFormat="1" ht="15" customHeight="1" x14ac:dyDescent="0.4">
      <c r="A7600" s="1" t="s">
        <v>7003</v>
      </c>
      <c r="B7600" s="1" t="s">
        <v>18673</v>
      </c>
      <c r="C7600" s="1" t="s">
        <v>9</v>
      </c>
      <c r="D7600" s="1" t="s">
        <v>23</v>
      </c>
      <c r="E7600" s="102">
        <v>21315</v>
      </c>
    </row>
    <row r="7601" spans="1:5" s="4" customFormat="1" ht="15" customHeight="1" x14ac:dyDescent="0.4">
      <c r="A7601" s="1" t="s">
        <v>7004</v>
      </c>
      <c r="B7601" s="1" t="s">
        <v>14320</v>
      </c>
      <c r="C7601" s="1" t="s">
        <v>9</v>
      </c>
      <c r="D7601" s="1" t="s">
        <v>5884</v>
      </c>
      <c r="E7601" s="102">
        <v>19042</v>
      </c>
    </row>
    <row r="7602" spans="1:5" s="4" customFormat="1" ht="15" customHeight="1" x14ac:dyDescent="0.4">
      <c r="A7602" s="1" t="s">
        <v>7005</v>
      </c>
      <c r="B7602" s="1" t="s">
        <v>14321</v>
      </c>
      <c r="C7602" s="1" t="s">
        <v>9</v>
      </c>
      <c r="D7602" s="1" t="s">
        <v>5884</v>
      </c>
      <c r="E7602" s="102">
        <v>104118</v>
      </c>
    </row>
    <row r="7603" spans="1:5" s="4" customFormat="1" ht="15" customHeight="1" x14ac:dyDescent="0.4">
      <c r="A7603" s="1" t="s">
        <v>7007</v>
      </c>
      <c r="B7603" s="1" t="s">
        <v>14323</v>
      </c>
      <c r="C7603" s="1" t="s">
        <v>7</v>
      </c>
      <c r="D7603" s="1" t="s">
        <v>1999</v>
      </c>
      <c r="E7603" s="102">
        <v>59369</v>
      </c>
    </row>
    <row r="7604" spans="1:5" s="4" customFormat="1" ht="15" customHeight="1" x14ac:dyDescent="0.4">
      <c r="A7604" s="1" t="s">
        <v>7008</v>
      </c>
      <c r="B7604" s="1" t="s">
        <v>14324</v>
      </c>
      <c r="C7604" s="1" t="s">
        <v>8</v>
      </c>
      <c r="D7604" s="1" t="s">
        <v>23</v>
      </c>
      <c r="E7604" s="102">
        <v>90794</v>
      </c>
    </row>
    <row r="7605" spans="1:5" s="4" customFormat="1" ht="15" customHeight="1" x14ac:dyDescent="0.4">
      <c r="A7605" s="1" t="s">
        <v>7009</v>
      </c>
      <c r="B7605" s="1" t="s">
        <v>14325</v>
      </c>
      <c r="C7605" s="1" t="s">
        <v>8</v>
      </c>
      <c r="D7605" s="1" t="s">
        <v>23</v>
      </c>
      <c r="E7605" s="102">
        <v>94048</v>
      </c>
    </row>
    <row r="7606" spans="1:5" s="4" customFormat="1" ht="15" customHeight="1" x14ac:dyDescent="0.4">
      <c r="A7606" s="1" t="s">
        <v>7010</v>
      </c>
      <c r="B7606" s="1" t="s">
        <v>14326</v>
      </c>
      <c r="C7606" s="1" t="s">
        <v>8</v>
      </c>
      <c r="D7606" s="1" t="s">
        <v>23</v>
      </c>
      <c r="E7606" s="102">
        <v>94233</v>
      </c>
    </row>
    <row r="7607" spans="1:5" s="4" customFormat="1" ht="15" customHeight="1" x14ac:dyDescent="0.4">
      <c r="A7607" s="1" t="s">
        <v>7011</v>
      </c>
      <c r="B7607" s="1" t="s">
        <v>14327</v>
      </c>
      <c r="C7607" s="1" t="s">
        <v>8</v>
      </c>
      <c r="D7607" s="1" t="s">
        <v>23</v>
      </c>
      <c r="E7607" s="102">
        <v>94986</v>
      </c>
    </row>
    <row r="7608" spans="1:5" s="4" customFormat="1" ht="15" customHeight="1" x14ac:dyDescent="0.4">
      <c r="A7608" s="1" t="s">
        <v>7012</v>
      </c>
      <c r="B7608" s="1" t="s">
        <v>14328</v>
      </c>
      <c r="C7608" s="1" t="s">
        <v>8</v>
      </c>
      <c r="D7608" s="1" t="s">
        <v>23</v>
      </c>
      <c r="E7608" s="102">
        <v>100104</v>
      </c>
    </row>
    <row r="7609" spans="1:5" s="4" customFormat="1" ht="15" customHeight="1" x14ac:dyDescent="0.4">
      <c r="A7609" s="1" t="s">
        <v>7013</v>
      </c>
      <c r="B7609" s="1" t="s">
        <v>14329</v>
      </c>
      <c r="C7609" s="1" t="s">
        <v>4</v>
      </c>
      <c r="D7609" s="1" t="s">
        <v>26</v>
      </c>
      <c r="E7609" s="102">
        <v>4591</v>
      </c>
    </row>
    <row r="7610" spans="1:5" s="4" customFormat="1" ht="15" customHeight="1" x14ac:dyDescent="0.4">
      <c r="A7610" s="1" t="s">
        <v>7014</v>
      </c>
      <c r="B7610" s="1" t="s">
        <v>14330</v>
      </c>
      <c r="C7610" s="1" t="s">
        <v>7</v>
      </c>
      <c r="D7610" s="1" t="s">
        <v>2109</v>
      </c>
      <c r="E7610" s="102">
        <v>12234</v>
      </c>
    </row>
    <row r="7611" spans="1:5" s="4" customFormat="1" ht="15" customHeight="1" x14ac:dyDescent="0.4">
      <c r="A7611" s="1" t="s">
        <v>7015</v>
      </c>
      <c r="B7611" s="1" t="s">
        <v>14331</v>
      </c>
      <c r="C7611" s="1" t="s">
        <v>9</v>
      </c>
      <c r="D7611" s="1" t="s">
        <v>9006</v>
      </c>
      <c r="E7611" s="102">
        <v>0</v>
      </c>
    </row>
    <row r="7612" spans="1:5" s="4" customFormat="1" ht="15" customHeight="1" x14ac:dyDescent="0.4">
      <c r="A7612" s="1" t="s">
        <v>7016</v>
      </c>
      <c r="B7612" s="1" t="s">
        <v>14332</v>
      </c>
      <c r="C7612" s="1" t="s">
        <v>7</v>
      </c>
      <c r="D7612" s="1" t="s">
        <v>2674</v>
      </c>
      <c r="E7612" s="102">
        <v>5770</v>
      </c>
    </row>
    <row r="7613" spans="1:5" s="4" customFormat="1" ht="15" customHeight="1" x14ac:dyDescent="0.4">
      <c r="A7613" s="1" t="s">
        <v>9203</v>
      </c>
      <c r="B7613" s="1" t="s">
        <v>14334</v>
      </c>
      <c r="C7613" s="1" t="s">
        <v>7</v>
      </c>
      <c r="D7613" s="1" t="s">
        <v>9006</v>
      </c>
      <c r="E7613" s="102">
        <v>0</v>
      </c>
    </row>
    <row r="7614" spans="1:5" s="4" customFormat="1" ht="15" customHeight="1" x14ac:dyDescent="0.4">
      <c r="A7614" s="1" t="s">
        <v>17863</v>
      </c>
      <c r="B7614" s="1" t="s">
        <v>19429</v>
      </c>
      <c r="C7614" s="1" t="s">
        <v>7</v>
      </c>
      <c r="D7614" s="1" t="s">
        <v>19</v>
      </c>
      <c r="E7614" s="102">
        <v>0</v>
      </c>
    </row>
    <row r="7615" spans="1:5" s="4" customFormat="1" ht="15" customHeight="1" x14ac:dyDescent="0.4">
      <c r="A7615" s="1" t="s">
        <v>7018</v>
      </c>
      <c r="B7615" s="1" t="s">
        <v>14335</v>
      </c>
      <c r="C7615" s="1" t="s">
        <v>7</v>
      </c>
      <c r="D7615" s="1" t="s">
        <v>653</v>
      </c>
      <c r="E7615" s="102">
        <v>1260</v>
      </c>
    </row>
    <row r="7616" spans="1:5" s="4" customFormat="1" ht="15" customHeight="1" x14ac:dyDescent="0.4">
      <c r="A7616" s="1" t="s">
        <v>7019</v>
      </c>
      <c r="B7616" s="1" t="s">
        <v>7020</v>
      </c>
      <c r="C7616" s="1" t="s">
        <v>9</v>
      </c>
      <c r="D7616" s="1" t="s">
        <v>1709</v>
      </c>
      <c r="E7616" s="102">
        <v>2875</v>
      </c>
    </row>
    <row r="7617" spans="1:5" s="4" customFormat="1" ht="15" customHeight="1" x14ac:dyDescent="0.4">
      <c r="A7617" s="1" t="s">
        <v>7021</v>
      </c>
      <c r="B7617" s="1" t="s">
        <v>14336</v>
      </c>
      <c r="C7617" s="1" t="s">
        <v>7</v>
      </c>
      <c r="D7617" s="1" t="s">
        <v>7022</v>
      </c>
      <c r="E7617" s="102">
        <v>170974</v>
      </c>
    </row>
    <row r="7618" spans="1:5" s="4" customFormat="1" ht="15" customHeight="1" x14ac:dyDescent="0.4">
      <c r="A7618" s="1" t="s">
        <v>7023</v>
      </c>
      <c r="B7618" s="1" t="s">
        <v>14337</v>
      </c>
      <c r="C7618" s="1" t="s">
        <v>7</v>
      </c>
      <c r="D7618" s="1" t="s">
        <v>1999</v>
      </c>
      <c r="E7618" s="102">
        <v>469935</v>
      </c>
    </row>
    <row r="7619" spans="1:5" s="4" customFormat="1" ht="15" customHeight="1" x14ac:dyDescent="0.4">
      <c r="A7619" s="1" t="s">
        <v>7024</v>
      </c>
      <c r="B7619" s="1" t="s">
        <v>14338</v>
      </c>
      <c r="C7619" s="1" t="s">
        <v>7</v>
      </c>
      <c r="D7619" s="1" t="s">
        <v>1999</v>
      </c>
      <c r="E7619" s="102">
        <v>448593</v>
      </c>
    </row>
    <row r="7620" spans="1:5" s="4" customFormat="1" ht="15" customHeight="1" x14ac:dyDescent="0.4">
      <c r="A7620" s="1" t="s">
        <v>7026</v>
      </c>
      <c r="B7620" s="1" t="s">
        <v>14340</v>
      </c>
      <c r="C7620" s="1" t="s">
        <v>7</v>
      </c>
      <c r="D7620" s="1" t="s">
        <v>2109</v>
      </c>
      <c r="E7620" s="102">
        <v>0</v>
      </c>
    </row>
    <row r="7621" spans="1:5" s="4" customFormat="1" ht="15" customHeight="1" x14ac:dyDescent="0.4">
      <c r="A7621" s="1" t="s">
        <v>7027</v>
      </c>
      <c r="B7621" s="1" t="s">
        <v>14341</v>
      </c>
      <c r="C7621" s="1" t="s">
        <v>11</v>
      </c>
      <c r="D7621" s="1" t="s">
        <v>522</v>
      </c>
      <c r="E7621" s="102">
        <v>0</v>
      </c>
    </row>
    <row r="7622" spans="1:5" s="4" customFormat="1" ht="15" customHeight="1" x14ac:dyDescent="0.4">
      <c r="A7622" s="1" t="s">
        <v>7028</v>
      </c>
      <c r="B7622" s="1" t="s">
        <v>19430</v>
      </c>
      <c r="C7622" s="1" t="s">
        <v>11</v>
      </c>
      <c r="D7622" s="1" t="s">
        <v>522</v>
      </c>
      <c r="E7622" s="102">
        <v>0</v>
      </c>
    </row>
    <row r="7623" spans="1:5" s="4" customFormat="1" ht="15" customHeight="1" x14ac:dyDescent="0.4">
      <c r="A7623" s="1" t="s">
        <v>7029</v>
      </c>
      <c r="B7623" s="1" t="s">
        <v>14342</v>
      </c>
      <c r="C7623" s="1" t="s">
        <v>9</v>
      </c>
      <c r="D7623" s="1" t="s">
        <v>522</v>
      </c>
      <c r="E7623" s="102">
        <v>0</v>
      </c>
    </row>
    <row r="7624" spans="1:5" s="4" customFormat="1" ht="15" customHeight="1" x14ac:dyDescent="0.4">
      <c r="A7624" s="1" t="s">
        <v>7030</v>
      </c>
      <c r="B7624" s="1" t="s">
        <v>14343</v>
      </c>
      <c r="C7624" s="1" t="s">
        <v>11</v>
      </c>
      <c r="D7624" s="1" t="s">
        <v>1999</v>
      </c>
      <c r="E7624" s="102">
        <v>73286</v>
      </c>
    </row>
    <row r="7625" spans="1:5" s="4" customFormat="1" ht="15" customHeight="1" x14ac:dyDescent="0.4">
      <c r="A7625" s="1" t="s">
        <v>7031</v>
      </c>
      <c r="B7625" s="1" t="s">
        <v>14344</v>
      </c>
      <c r="C7625" s="1" t="s">
        <v>8</v>
      </c>
      <c r="D7625" s="1" t="s">
        <v>1709</v>
      </c>
      <c r="E7625" s="102">
        <v>10021</v>
      </c>
    </row>
    <row r="7626" spans="1:5" s="4" customFormat="1" ht="15" customHeight="1" x14ac:dyDescent="0.4">
      <c r="A7626" s="1" t="s">
        <v>7032</v>
      </c>
      <c r="B7626" s="1" t="s">
        <v>14345</v>
      </c>
      <c r="C7626" s="1" t="s">
        <v>11</v>
      </c>
      <c r="D7626" s="1" t="s">
        <v>1999</v>
      </c>
      <c r="E7626" s="102">
        <v>91074</v>
      </c>
    </row>
    <row r="7627" spans="1:5" s="4" customFormat="1" ht="15" customHeight="1" x14ac:dyDescent="0.4">
      <c r="A7627" s="1" t="s">
        <v>7033</v>
      </c>
      <c r="B7627" s="1" t="s">
        <v>14346</v>
      </c>
      <c r="C7627" s="1" t="s">
        <v>7</v>
      </c>
      <c r="D7627" s="1" t="s">
        <v>2117</v>
      </c>
      <c r="E7627" s="102">
        <v>1183</v>
      </c>
    </row>
    <row r="7628" spans="1:5" s="4" customFormat="1" ht="15" customHeight="1" x14ac:dyDescent="0.4">
      <c r="A7628" s="1" t="s">
        <v>7034</v>
      </c>
      <c r="B7628" s="1" t="s">
        <v>14347</v>
      </c>
      <c r="C7628" s="1" t="s">
        <v>7</v>
      </c>
      <c r="D7628" s="1" t="s">
        <v>2062</v>
      </c>
      <c r="E7628" s="102">
        <v>72752</v>
      </c>
    </row>
    <row r="7629" spans="1:5" s="4" customFormat="1" ht="15" customHeight="1" x14ac:dyDescent="0.4">
      <c r="A7629" s="1" t="s">
        <v>7036</v>
      </c>
      <c r="B7629" s="1" t="s">
        <v>14349</v>
      </c>
      <c r="C7629" s="1" t="s">
        <v>8</v>
      </c>
      <c r="D7629" s="1" t="s">
        <v>3218</v>
      </c>
      <c r="E7629" s="102">
        <v>463889</v>
      </c>
    </row>
    <row r="7630" spans="1:5" s="4" customFormat="1" ht="15" customHeight="1" x14ac:dyDescent="0.4">
      <c r="A7630" s="1" t="s">
        <v>7037</v>
      </c>
      <c r="B7630" s="1" t="s">
        <v>14350</v>
      </c>
      <c r="C7630" s="1" t="s">
        <v>8</v>
      </c>
      <c r="D7630" s="1" t="s">
        <v>4233</v>
      </c>
      <c r="E7630" s="102">
        <v>820379</v>
      </c>
    </row>
    <row r="7631" spans="1:5" s="4" customFormat="1" ht="15" customHeight="1" x14ac:dyDescent="0.4">
      <c r="A7631" s="1" t="s">
        <v>7038</v>
      </c>
      <c r="B7631" s="1" t="s">
        <v>14351</v>
      </c>
      <c r="C7631" s="1" t="s">
        <v>8</v>
      </c>
      <c r="D7631" s="1" t="s">
        <v>2380</v>
      </c>
      <c r="E7631" s="102">
        <v>1547092</v>
      </c>
    </row>
    <row r="7632" spans="1:5" s="4" customFormat="1" ht="15" customHeight="1" x14ac:dyDescent="0.4">
      <c r="A7632" s="1" t="s">
        <v>7039</v>
      </c>
      <c r="B7632" s="1" t="s">
        <v>14352</v>
      </c>
      <c r="C7632" s="1" t="s">
        <v>7</v>
      </c>
      <c r="D7632" s="1" t="s">
        <v>1999</v>
      </c>
      <c r="E7632" s="102">
        <v>5499</v>
      </c>
    </row>
    <row r="7633" spans="1:5" s="4" customFormat="1" ht="15" customHeight="1" x14ac:dyDescent="0.4">
      <c r="A7633" s="1" t="s">
        <v>7040</v>
      </c>
      <c r="B7633" s="1" t="s">
        <v>14353</v>
      </c>
      <c r="C7633" s="1" t="s">
        <v>7</v>
      </c>
      <c r="D7633" s="1" t="s">
        <v>1992</v>
      </c>
      <c r="E7633" s="102">
        <v>534058</v>
      </c>
    </row>
    <row r="7634" spans="1:5" s="4" customFormat="1" ht="15" customHeight="1" x14ac:dyDescent="0.4">
      <c r="A7634" s="1" t="s">
        <v>7041</v>
      </c>
      <c r="B7634" s="1" t="s">
        <v>14354</v>
      </c>
      <c r="C7634" s="1" t="s">
        <v>7</v>
      </c>
      <c r="D7634" s="1" t="s">
        <v>1709</v>
      </c>
      <c r="E7634" s="102">
        <v>0</v>
      </c>
    </row>
    <row r="7635" spans="1:5" s="4" customFormat="1" ht="15" customHeight="1" x14ac:dyDescent="0.4">
      <c r="A7635" s="1" t="s">
        <v>7042</v>
      </c>
      <c r="B7635" s="1" t="s">
        <v>19431</v>
      </c>
      <c r="C7635" s="1" t="s">
        <v>4</v>
      </c>
      <c r="D7635" s="1" t="s">
        <v>13825</v>
      </c>
      <c r="E7635" s="102">
        <v>412136</v>
      </c>
    </row>
    <row r="7636" spans="1:5" s="4" customFormat="1" ht="15" customHeight="1" x14ac:dyDescent="0.4">
      <c r="A7636" s="1" t="s">
        <v>7043</v>
      </c>
      <c r="B7636" s="1" t="s">
        <v>14355</v>
      </c>
      <c r="C7636" s="1" t="s">
        <v>10</v>
      </c>
      <c r="D7636" s="1" t="s">
        <v>3031</v>
      </c>
      <c r="E7636" s="102">
        <v>20318</v>
      </c>
    </row>
    <row r="7637" spans="1:5" s="4" customFormat="1" ht="15" customHeight="1" x14ac:dyDescent="0.4">
      <c r="A7637" s="1" t="s">
        <v>7044</v>
      </c>
      <c r="B7637" s="1" t="s">
        <v>14356</v>
      </c>
      <c r="C7637" s="1" t="s">
        <v>8</v>
      </c>
      <c r="D7637" s="1" t="s">
        <v>2117</v>
      </c>
      <c r="E7637" s="102">
        <v>268843</v>
      </c>
    </row>
    <row r="7638" spans="1:5" s="4" customFormat="1" ht="15" customHeight="1" x14ac:dyDescent="0.4">
      <c r="A7638" s="1" t="s">
        <v>7046</v>
      </c>
      <c r="B7638" s="1" t="s">
        <v>14358</v>
      </c>
      <c r="C7638" s="1" t="s">
        <v>8</v>
      </c>
      <c r="D7638" s="1" t="s">
        <v>2062</v>
      </c>
      <c r="E7638" s="102">
        <v>31545</v>
      </c>
    </row>
    <row r="7639" spans="1:5" s="4" customFormat="1" ht="15" customHeight="1" x14ac:dyDescent="0.4">
      <c r="A7639" s="1" t="s">
        <v>7047</v>
      </c>
      <c r="B7639" s="1" t="s">
        <v>14359</v>
      </c>
      <c r="C7639" s="1" t="s">
        <v>8</v>
      </c>
      <c r="D7639" s="1" t="s">
        <v>2782</v>
      </c>
      <c r="E7639" s="102">
        <v>178766</v>
      </c>
    </row>
    <row r="7640" spans="1:5" s="4" customFormat="1" ht="15" customHeight="1" x14ac:dyDescent="0.4">
      <c r="A7640" s="1" t="s">
        <v>8914</v>
      </c>
      <c r="B7640" s="1" t="s">
        <v>14360</v>
      </c>
      <c r="C7640" s="1" t="s">
        <v>11</v>
      </c>
      <c r="D7640" s="1" t="s">
        <v>1999</v>
      </c>
      <c r="E7640" s="102">
        <v>567185</v>
      </c>
    </row>
    <row r="7641" spans="1:5" s="4" customFormat="1" ht="15" customHeight="1" x14ac:dyDescent="0.4">
      <c r="A7641" s="1" t="s">
        <v>7048</v>
      </c>
      <c r="B7641" s="1" t="s">
        <v>14361</v>
      </c>
      <c r="C7641" s="1" t="s">
        <v>11</v>
      </c>
      <c r="D7641" s="1" t="s">
        <v>1999</v>
      </c>
      <c r="E7641" s="102">
        <v>524297</v>
      </c>
    </row>
    <row r="7642" spans="1:5" s="4" customFormat="1" ht="15" customHeight="1" x14ac:dyDescent="0.4">
      <c r="A7642" s="1" t="s">
        <v>7049</v>
      </c>
      <c r="B7642" s="1" t="s">
        <v>14362</v>
      </c>
      <c r="C7642" s="1" t="s">
        <v>11</v>
      </c>
      <c r="D7642" s="1" t="s">
        <v>1999</v>
      </c>
      <c r="E7642" s="102">
        <v>150918</v>
      </c>
    </row>
    <row r="7643" spans="1:5" s="4" customFormat="1" ht="15" customHeight="1" x14ac:dyDescent="0.4">
      <c r="A7643" s="1" t="s">
        <v>8915</v>
      </c>
      <c r="B7643" s="1" t="s">
        <v>14363</v>
      </c>
      <c r="C7643" s="1" t="s">
        <v>11</v>
      </c>
      <c r="D7643" s="1" t="s">
        <v>1999</v>
      </c>
      <c r="E7643" s="102">
        <v>212590</v>
      </c>
    </row>
    <row r="7644" spans="1:5" s="4" customFormat="1" ht="15" customHeight="1" x14ac:dyDescent="0.4">
      <c r="A7644" s="1" t="s">
        <v>8916</v>
      </c>
      <c r="B7644" s="1" t="s">
        <v>14364</v>
      </c>
      <c r="C7644" s="1" t="s">
        <v>7</v>
      </c>
      <c r="D7644" s="1" t="s">
        <v>2109</v>
      </c>
      <c r="E7644" s="102">
        <v>0</v>
      </c>
    </row>
    <row r="7645" spans="1:5" s="4" customFormat="1" ht="15" customHeight="1" x14ac:dyDescent="0.4">
      <c r="A7645" s="1" t="s">
        <v>7050</v>
      </c>
      <c r="B7645" s="1" t="s">
        <v>14365</v>
      </c>
      <c r="C7645" s="1" t="s">
        <v>8</v>
      </c>
      <c r="D7645" s="1" t="s">
        <v>2231</v>
      </c>
      <c r="E7645" s="102">
        <v>93365</v>
      </c>
    </row>
    <row r="7646" spans="1:5" s="4" customFormat="1" ht="15" customHeight="1" x14ac:dyDescent="0.4">
      <c r="A7646" s="1" t="s">
        <v>7051</v>
      </c>
      <c r="B7646" s="1" t="s">
        <v>14366</v>
      </c>
      <c r="C7646" s="1" t="s">
        <v>11</v>
      </c>
      <c r="D7646" s="1" t="s">
        <v>1999</v>
      </c>
      <c r="E7646" s="102">
        <v>419730</v>
      </c>
    </row>
    <row r="7647" spans="1:5" s="4" customFormat="1" ht="15" customHeight="1" x14ac:dyDescent="0.4">
      <c r="A7647" s="1" t="s">
        <v>7052</v>
      </c>
      <c r="B7647" s="1" t="s">
        <v>14367</v>
      </c>
      <c r="C7647" s="1" t="s">
        <v>7</v>
      </c>
      <c r="D7647" s="1" t="s">
        <v>26</v>
      </c>
      <c r="E7647" s="102">
        <v>0</v>
      </c>
    </row>
    <row r="7648" spans="1:5" s="4" customFormat="1" ht="15" customHeight="1" x14ac:dyDescent="0.4">
      <c r="A7648" s="1" t="s">
        <v>10907</v>
      </c>
      <c r="B7648" s="1" t="s">
        <v>14369</v>
      </c>
      <c r="C7648" s="1" t="s">
        <v>7</v>
      </c>
      <c r="D7648" s="1" t="s">
        <v>19</v>
      </c>
      <c r="E7648" s="102">
        <v>0</v>
      </c>
    </row>
    <row r="7649" spans="1:5" s="4" customFormat="1" ht="15" customHeight="1" x14ac:dyDescent="0.4">
      <c r="A7649" s="1" t="s">
        <v>8917</v>
      </c>
      <c r="B7649" s="1" t="s">
        <v>14370</v>
      </c>
      <c r="C7649" s="1" t="s">
        <v>7</v>
      </c>
      <c r="D7649" s="1" t="s">
        <v>5730</v>
      </c>
      <c r="E7649" s="102">
        <v>409632</v>
      </c>
    </row>
    <row r="7650" spans="1:5" s="4" customFormat="1" ht="15" customHeight="1" x14ac:dyDescent="0.4">
      <c r="A7650" s="1" t="s">
        <v>7054</v>
      </c>
      <c r="B7650" s="1" t="s">
        <v>14371</v>
      </c>
      <c r="C7650" s="1" t="s">
        <v>4</v>
      </c>
      <c r="D7650" s="1" t="s">
        <v>1999</v>
      </c>
      <c r="E7650" s="102">
        <v>109978</v>
      </c>
    </row>
    <row r="7651" spans="1:5" s="4" customFormat="1" ht="15" customHeight="1" x14ac:dyDescent="0.4">
      <c r="A7651" s="1" t="s">
        <v>7055</v>
      </c>
      <c r="B7651" s="1" t="s">
        <v>14372</v>
      </c>
      <c r="C7651" s="1" t="s">
        <v>7</v>
      </c>
      <c r="D7651" s="1" t="s">
        <v>2117</v>
      </c>
      <c r="E7651" s="102">
        <v>0</v>
      </c>
    </row>
    <row r="7652" spans="1:5" s="4" customFormat="1" ht="15" customHeight="1" x14ac:dyDescent="0.4">
      <c r="A7652" s="1" t="s">
        <v>7056</v>
      </c>
      <c r="B7652" s="1" t="s">
        <v>14373</v>
      </c>
      <c r="C7652" s="1" t="s">
        <v>7</v>
      </c>
      <c r="D7652" s="1" t="s">
        <v>73</v>
      </c>
      <c r="E7652" s="102">
        <v>7880</v>
      </c>
    </row>
    <row r="7653" spans="1:5" s="4" customFormat="1" ht="15" customHeight="1" x14ac:dyDescent="0.4">
      <c r="A7653" s="1" t="s">
        <v>7057</v>
      </c>
      <c r="B7653" s="1" t="s">
        <v>14374</v>
      </c>
      <c r="C7653" s="1" t="s">
        <v>8</v>
      </c>
      <c r="D7653" s="1" t="s">
        <v>2065</v>
      </c>
      <c r="E7653" s="102">
        <v>769275</v>
      </c>
    </row>
    <row r="7654" spans="1:5" s="4" customFormat="1" ht="15" customHeight="1" x14ac:dyDescent="0.4">
      <c r="A7654" s="1" t="s">
        <v>8918</v>
      </c>
      <c r="B7654" s="1" t="s">
        <v>14375</v>
      </c>
      <c r="C7654" s="1" t="s">
        <v>7</v>
      </c>
      <c r="D7654" s="1" t="s">
        <v>2046</v>
      </c>
      <c r="E7654" s="102">
        <v>75533</v>
      </c>
    </row>
    <row r="7655" spans="1:5" s="4" customFormat="1" ht="15" customHeight="1" x14ac:dyDescent="0.4">
      <c r="A7655" s="1" t="s">
        <v>8919</v>
      </c>
      <c r="B7655" s="1" t="s">
        <v>14376</v>
      </c>
      <c r="C7655" s="1" t="s">
        <v>7</v>
      </c>
      <c r="D7655" s="1" t="s">
        <v>5730</v>
      </c>
      <c r="E7655" s="102">
        <v>73093</v>
      </c>
    </row>
    <row r="7656" spans="1:5" s="4" customFormat="1" ht="15" customHeight="1" x14ac:dyDescent="0.4">
      <c r="A7656" s="1" t="s">
        <v>7059</v>
      </c>
      <c r="B7656" s="1" t="s">
        <v>14378</v>
      </c>
      <c r="C7656" s="1" t="s">
        <v>7</v>
      </c>
      <c r="D7656" s="1" t="s">
        <v>1999</v>
      </c>
      <c r="E7656" s="102">
        <v>0</v>
      </c>
    </row>
    <row r="7657" spans="1:5" s="4" customFormat="1" ht="15" customHeight="1" x14ac:dyDescent="0.4">
      <c r="A7657" s="1" t="s">
        <v>7060</v>
      </c>
      <c r="B7657" s="1" t="s">
        <v>14379</v>
      </c>
      <c r="C7657" s="1" t="s">
        <v>8</v>
      </c>
      <c r="D7657" s="1" t="s">
        <v>3218</v>
      </c>
      <c r="E7657" s="102">
        <v>724435</v>
      </c>
    </row>
    <row r="7658" spans="1:5" s="4" customFormat="1" ht="15" customHeight="1" x14ac:dyDescent="0.4">
      <c r="A7658" s="1" t="s">
        <v>7061</v>
      </c>
      <c r="B7658" s="1" t="s">
        <v>14380</v>
      </c>
      <c r="C7658" s="1" t="s">
        <v>8</v>
      </c>
      <c r="D7658" s="1" t="s">
        <v>2380</v>
      </c>
      <c r="E7658" s="102">
        <v>1987366</v>
      </c>
    </row>
    <row r="7659" spans="1:5" s="4" customFormat="1" ht="15" customHeight="1" x14ac:dyDescent="0.4">
      <c r="A7659" s="1" t="s">
        <v>7062</v>
      </c>
      <c r="B7659" s="1" t="s">
        <v>19432</v>
      </c>
      <c r="C7659" s="1" t="s">
        <v>7</v>
      </c>
      <c r="D7659" s="1" t="s">
        <v>26</v>
      </c>
      <c r="E7659" s="102">
        <v>16772</v>
      </c>
    </row>
    <row r="7660" spans="1:5" s="4" customFormat="1" ht="15" customHeight="1" x14ac:dyDescent="0.4">
      <c r="A7660" s="1" t="s">
        <v>7063</v>
      </c>
      <c r="B7660" s="1" t="s">
        <v>14381</v>
      </c>
      <c r="C7660" s="1" t="s">
        <v>7</v>
      </c>
      <c r="D7660" s="1" t="s">
        <v>1999</v>
      </c>
      <c r="E7660" s="102">
        <v>0</v>
      </c>
    </row>
    <row r="7661" spans="1:5" s="4" customFormat="1" ht="15" customHeight="1" x14ac:dyDescent="0.4">
      <c r="A7661" s="1" t="s">
        <v>7064</v>
      </c>
      <c r="B7661" s="1" t="s">
        <v>14382</v>
      </c>
      <c r="C7661" s="1" t="s">
        <v>7</v>
      </c>
      <c r="D7661" s="1" t="s">
        <v>1999</v>
      </c>
      <c r="E7661" s="102">
        <v>16413</v>
      </c>
    </row>
    <row r="7662" spans="1:5" s="4" customFormat="1" ht="15" customHeight="1" x14ac:dyDescent="0.4">
      <c r="A7662" s="1" t="s">
        <v>8920</v>
      </c>
      <c r="B7662" s="1" t="s">
        <v>14383</v>
      </c>
      <c r="C7662" s="1" t="s">
        <v>7</v>
      </c>
      <c r="D7662" s="1" t="s">
        <v>1999</v>
      </c>
      <c r="E7662" s="102">
        <v>0</v>
      </c>
    </row>
    <row r="7663" spans="1:5" s="4" customFormat="1" ht="15" customHeight="1" x14ac:dyDescent="0.4">
      <c r="A7663" s="1" t="s">
        <v>8921</v>
      </c>
      <c r="B7663" s="1" t="s">
        <v>14384</v>
      </c>
      <c r="C7663" s="1" t="s">
        <v>7</v>
      </c>
      <c r="D7663" s="1" t="s">
        <v>1999</v>
      </c>
      <c r="E7663" s="102">
        <v>0</v>
      </c>
    </row>
    <row r="7664" spans="1:5" s="4" customFormat="1" ht="15" customHeight="1" x14ac:dyDescent="0.4">
      <c r="A7664" s="1" t="s">
        <v>8922</v>
      </c>
      <c r="B7664" s="1" t="s">
        <v>14385</v>
      </c>
      <c r="C7664" s="1" t="s">
        <v>7</v>
      </c>
      <c r="D7664" s="1" t="s">
        <v>1999</v>
      </c>
      <c r="E7664" s="102">
        <v>94484</v>
      </c>
    </row>
    <row r="7665" spans="1:5" s="4" customFormat="1" ht="15" customHeight="1" x14ac:dyDescent="0.4">
      <c r="A7665" s="1" t="s">
        <v>8923</v>
      </c>
      <c r="B7665" s="1" t="s">
        <v>14386</v>
      </c>
      <c r="C7665" s="1" t="s">
        <v>7</v>
      </c>
      <c r="D7665" s="1" t="s">
        <v>1999</v>
      </c>
      <c r="E7665" s="102">
        <v>288672</v>
      </c>
    </row>
    <row r="7666" spans="1:5" s="4" customFormat="1" ht="15" customHeight="1" x14ac:dyDescent="0.4">
      <c r="A7666" s="1" t="s">
        <v>7066</v>
      </c>
      <c r="B7666" s="1" t="s">
        <v>14388</v>
      </c>
      <c r="C7666" s="1" t="s">
        <v>8</v>
      </c>
      <c r="D7666" s="1" t="s">
        <v>170</v>
      </c>
      <c r="E7666" s="102">
        <v>0</v>
      </c>
    </row>
    <row r="7667" spans="1:5" s="4" customFormat="1" ht="15" customHeight="1" x14ac:dyDescent="0.4">
      <c r="A7667" s="1" t="s">
        <v>7067</v>
      </c>
      <c r="B7667" s="1" t="s">
        <v>19433</v>
      </c>
      <c r="C7667" s="1" t="s">
        <v>11429</v>
      </c>
      <c r="D7667" s="1" t="s">
        <v>522</v>
      </c>
      <c r="E7667" s="102">
        <v>0</v>
      </c>
    </row>
    <row r="7668" spans="1:5" s="4" customFormat="1" ht="15" customHeight="1" x14ac:dyDescent="0.4">
      <c r="A7668" s="1" t="s">
        <v>7068</v>
      </c>
      <c r="B7668" s="1" t="s">
        <v>14389</v>
      </c>
      <c r="C7668" s="1" t="s">
        <v>7</v>
      </c>
      <c r="D7668" s="1" t="s">
        <v>7069</v>
      </c>
      <c r="E7668" s="102">
        <v>0</v>
      </c>
    </row>
    <row r="7669" spans="1:5" s="4" customFormat="1" ht="15" customHeight="1" x14ac:dyDescent="0.4">
      <c r="A7669" s="1" t="s">
        <v>7070</v>
      </c>
      <c r="B7669" s="1" t="s">
        <v>14390</v>
      </c>
      <c r="C7669" s="1" t="s">
        <v>11429</v>
      </c>
      <c r="D7669" s="1" t="s">
        <v>1999</v>
      </c>
      <c r="E7669" s="102">
        <v>49822</v>
      </c>
    </row>
    <row r="7670" spans="1:5" s="4" customFormat="1" ht="15" customHeight="1" x14ac:dyDescent="0.4">
      <c r="A7670" s="1" t="s">
        <v>8924</v>
      </c>
      <c r="B7670" s="1" t="s">
        <v>14391</v>
      </c>
      <c r="C7670" s="1" t="s">
        <v>8</v>
      </c>
      <c r="D7670" s="1" t="s">
        <v>1995</v>
      </c>
      <c r="E7670" s="102">
        <v>164595</v>
      </c>
    </row>
    <row r="7671" spans="1:5" s="4" customFormat="1" ht="15" customHeight="1" x14ac:dyDescent="0.4">
      <c r="A7671" s="1" t="s">
        <v>8925</v>
      </c>
      <c r="B7671" s="1" t="s">
        <v>14392</v>
      </c>
      <c r="C7671" s="1" t="s">
        <v>7</v>
      </c>
      <c r="D7671" s="1" t="s">
        <v>653</v>
      </c>
      <c r="E7671" s="102">
        <v>0</v>
      </c>
    </row>
    <row r="7672" spans="1:5" s="4" customFormat="1" ht="15" customHeight="1" x14ac:dyDescent="0.4">
      <c r="A7672" s="1" t="s">
        <v>8926</v>
      </c>
      <c r="B7672" s="1" t="s">
        <v>14393</v>
      </c>
      <c r="C7672" s="1" t="s">
        <v>7</v>
      </c>
      <c r="D7672" s="1" t="s">
        <v>3767</v>
      </c>
      <c r="E7672" s="102">
        <v>879</v>
      </c>
    </row>
    <row r="7673" spans="1:5" s="4" customFormat="1" ht="15" customHeight="1" x14ac:dyDescent="0.4">
      <c r="A7673" s="1" t="s">
        <v>8927</v>
      </c>
      <c r="B7673" s="1" t="s">
        <v>14394</v>
      </c>
      <c r="C7673" s="1" t="s">
        <v>7</v>
      </c>
      <c r="D7673" s="1" t="s">
        <v>1999</v>
      </c>
      <c r="E7673" s="102">
        <v>878</v>
      </c>
    </row>
    <row r="7674" spans="1:5" s="4" customFormat="1" ht="15" customHeight="1" x14ac:dyDescent="0.4">
      <c r="A7674" s="1" t="s">
        <v>7071</v>
      </c>
      <c r="B7674" s="1" t="s">
        <v>14395</v>
      </c>
      <c r="C7674" s="1" t="s">
        <v>6</v>
      </c>
      <c r="D7674" s="1" t="s">
        <v>1995</v>
      </c>
      <c r="E7674" s="102">
        <v>100</v>
      </c>
    </row>
    <row r="7675" spans="1:5" s="4" customFormat="1" ht="15" customHeight="1" x14ac:dyDescent="0.4">
      <c r="A7675" s="1" t="s">
        <v>7072</v>
      </c>
      <c r="B7675" s="1" t="s">
        <v>14396</v>
      </c>
      <c r="C7675" s="1" t="s">
        <v>8</v>
      </c>
      <c r="D7675" s="1" t="s">
        <v>1985</v>
      </c>
      <c r="E7675" s="102">
        <v>0</v>
      </c>
    </row>
    <row r="7676" spans="1:5" s="4" customFormat="1" ht="15" customHeight="1" x14ac:dyDescent="0.4">
      <c r="A7676" s="1" t="s">
        <v>8928</v>
      </c>
      <c r="B7676" s="1" t="s">
        <v>14398</v>
      </c>
      <c r="C7676" s="1" t="s">
        <v>8</v>
      </c>
      <c r="D7676" s="1" t="s">
        <v>8911</v>
      </c>
      <c r="E7676" s="102">
        <v>11058</v>
      </c>
    </row>
    <row r="7677" spans="1:5" s="4" customFormat="1" ht="15" customHeight="1" x14ac:dyDescent="0.4">
      <c r="A7677" s="1" t="s">
        <v>8929</v>
      </c>
      <c r="B7677" s="1" t="s">
        <v>14399</v>
      </c>
      <c r="C7677" s="1" t="s">
        <v>7</v>
      </c>
      <c r="D7677" s="1" t="s">
        <v>1999</v>
      </c>
      <c r="E7677" s="102">
        <v>4026</v>
      </c>
    </row>
    <row r="7678" spans="1:5" s="4" customFormat="1" ht="15" customHeight="1" x14ac:dyDescent="0.4">
      <c r="A7678" s="1" t="s">
        <v>8930</v>
      </c>
      <c r="B7678" s="1" t="s">
        <v>19768</v>
      </c>
      <c r="C7678" s="1" t="s">
        <v>7</v>
      </c>
      <c r="D7678" s="1" t="s">
        <v>2109</v>
      </c>
      <c r="E7678" s="102">
        <v>0</v>
      </c>
    </row>
    <row r="7679" spans="1:5" s="4" customFormat="1" ht="15" customHeight="1" x14ac:dyDescent="0.4">
      <c r="A7679" s="1" t="s">
        <v>7074</v>
      </c>
      <c r="B7679" s="1" t="s">
        <v>14400</v>
      </c>
      <c r="C7679" s="1" t="s">
        <v>6</v>
      </c>
      <c r="D7679" s="1" t="s">
        <v>1995</v>
      </c>
      <c r="E7679" s="102">
        <v>0</v>
      </c>
    </row>
    <row r="7680" spans="1:5" s="4" customFormat="1" ht="15" customHeight="1" x14ac:dyDescent="0.4">
      <c r="A7680" s="1" t="s">
        <v>7075</v>
      </c>
      <c r="B7680" s="1" t="s">
        <v>17864</v>
      </c>
      <c r="C7680" s="1" t="s">
        <v>6</v>
      </c>
      <c r="D7680" s="1" t="s">
        <v>1995</v>
      </c>
      <c r="E7680" s="102">
        <v>0</v>
      </c>
    </row>
    <row r="7681" spans="1:5" s="4" customFormat="1" ht="15" customHeight="1" x14ac:dyDescent="0.4">
      <c r="A7681" s="1" t="s">
        <v>8931</v>
      </c>
      <c r="B7681" s="1" t="s">
        <v>14401</v>
      </c>
      <c r="C7681" s="1" t="s">
        <v>7</v>
      </c>
      <c r="D7681" s="1" t="s">
        <v>2189</v>
      </c>
      <c r="E7681" s="102">
        <v>0</v>
      </c>
    </row>
    <row r="7682" spans="1:5" s="4" customFormat="1" ht="15" customHeight="1" x14ac:dyDescent="0.4">
      <c r="A7682" s="1" t="s">
        <v>8932</v>
      </c>
      <c r="B7682" s="1" t="s">
        <v>14402</v>
      </c>
      <c r="C7682" s="1" t="s">
        <v>4</v>
      </c>
      <c r="D7682" s="1" t="s">
        <v>1999</v>
      </c>
      <c r="E7682" s="102">
        <v>57815</v>
      </c>
    </row>
    <row r="7683" spans="1:5" s="4" customFormat="1" ht="15" customHeight="1" x14ac:dyDescent="0.4">
      <c r="A7683" s="1" t="s">
        <v>8933</v>
      </c>
      <c r="B7683" s="1" t="s">
        <v>14403</v>
      </c>
      <c r="C7683" s="1" t="s">
        <v>4</v>
      </c>
      <c r="D7683" s="1" t="s">
        <v>1999</v>
      </c>
      <c r="E7683" s="102">
        <v>0</v>
      </c>
    </row>
    <row r="7684" spans="1:5" s="4" customFormat="1" ht="15" customHeight="1" x14ac:dyDescent="0.4">
      <c r="A7684" s="1" t="s">
        <v>8934</v>
      </c>
      <c r="B7684" s="1" t="s">
        <v>14404</v>
      </c>
      <c r="C7684" s="1" t="s">
        <v>4</v>
      </c>
      <c r="D7684" s="1" t="s">
        <v>1999</v>
      </c>
      <c r="E7684" s="102">
        <v>0</v>
      </c>
    </row>
    <row r="7685" spans="1:5" s="4" customFormat="1" ht="15" customHeight="1" x14ac:dyDescent="0.4">
      <c r="A7685" s="1" t="s">
        <v>8935</v>
      </c>
      <c r="B7685" s="1" t="s">
        <v>14405</v>
      </c>
      <c r="C7685" s="1" t="s">
        <v>4</v>
      </c>
      <c r="D7685" s="1" t="s">
        <v>1999</v>
      </c>
      <c r="E7685" s="102">
        <v>0</v>
      </c>
    </row>
    <row r="7686" spans="1:5" s="4" customFormat="1" ht="15" customHeight="1" x14ac:dyDescent="0.4">
      <c r="A7686" s="1" t="s">
        <v>7078</v>
      </c>
      <c r="B7686" s="1" t="s">
        <v>14408</v>
      </c>
      <c r="C7686" s="1" t="s">
        <v>8</v>
      </c>
      <c r="D7686" s="1" t="s">
        <v>170</v>
      </c>
      <c r="E7686" s="102">
        <v>153998</v>
      </c>
    </row>
    <row r="7687" spans="1:5" s="4" customFormat="1" ht="15" customHeight="1" x14ac:dyDescent="0.4">
      <c r="A7687" s="1" t="s">
        <v>8936</v>
      </c>
      <c r="B7687" s="1" t="s">
        <v>14409</v>
      </c>
      <c r="C7687" s="1" t="s">
        <v>7</v>
      </c>
      <c r="D7687" s="1" t="s">
        <v>2997</v>
      </c>
      <c r="E7687" s="102">
        <v>154159</v>
      </c>
    </row>
    <row r="7688" spans="1:5" s="4" customFormat="1" ht="15" customHeight="1" x14ac:dyDescent="0.4">
      <c r="A7688" s="1" t="s">
        <v>8937</v>
      </c>
      <c r="B7688" s="1" t="s">
        <v>14410</v>
      </c>
      <c r="C7688" s="1" t="s">
        <v>11</v>
      </c>
      <c r="D7688" s="1" t="s">
        <v>1999</v>
      </c>
      <c r="E7688" s="102">
        <v>469679</v>
      </c>
    </row>
    <row r="7689" spans="1:5" s="4" customFormat="1" ht="15" customHeight="1" x14ac:dyDescent="0.4">
      <c r="A7689" s="1" t="s">
        <v>8938</v>
      </c>
      <c r="B7689" s="1" t="s">
        <v>14411</v>
      </c>
      <c r="C7689" s="1" t="s">
        <v>7</v>
      </c>
      <c r="D7689" s="1" t="s">
        <v>2189</v>
      </c>
      <c r="E7689" s="102">
        <v>0</v>
      </c>
    </row>
    <row r="7690" spans="1:5" s="4" customFormat="1" ht="15" customHeight="1" x14ac:dyDescent="0.4">
      <c r="A7690" s="1" t="s">
        <v>8939</v>
      </c>
      <c r="B7690" s="1" t="s">
        <v>14412</v>
      </c>
      <c r="C7690" s="1" t="s">
        <v>7</v>
      </c>
      <c r="D7690" s="1" t="s">
        <v>1709</v>
      </c>
      <c r="E7690" s="102">
        <v>351281</v>
      </c>
    </row>
    <row r="7691" spans="1:5" s="4" customFormat="1" ht="15" customHeight="1" x14ac:dyDescent="0.4">
      <c r="A7691" s="1" t="s">
        <v>8940</v>
      </c>
      <c r="B7691" s="1" t="s">
        <v>14413</v>
      </c>
      <c r="C7691" s="1" t="s">
        <v>7</v>
      </c>
      <c r="D7691" s="1" t="s">
        <v>1999</v>
      </c>
      <c r="E7691" s="102">
        <v>82986</v>
      </c>
    </row>
    <row r="7692" spans="1:5" s="4" customFormat="1" ht="15" customHeight="1" x14ac:dyDescent="0.4">
      <c r="A7692" s="1" t="s">
        <v>8941</v>
      </c>
      <c r="B7692" s="1" t="s">
        <v>14414</v>
      </c>
      <c r="C7692" s="1" t="s">
        <v>7</v>
      </c>
      <c r="D7692" s="1" t="s">
        <v>3662</v>
      </c>
      <c r="E7692" s="102">
        <v>0</v>
      </c>
    </row>
    <row r="7693" spans="1:5" s="4" customFormat="1" ht="15" customHeight="1" x14ac:dyDescent="0.4">
      <c r="A7693" s="1" t="s">
        <v>8942</v>
      </c>
      <c r="B7693" s="1" t="s">
        <v>14415</v>
      </c>
      <c r="C7693" s="1" t="s">
        <v>7</v>
      </c>
      <c r="D7693" s="1" t="s">
        <v>3662</v>
      </c>
      <c r="E7693" s="102">
        <v>0</v>
      </c>
    </row>
    <row r="7694" spans="1:5" s="4" customFormat="1" ht="15" customHeight="1" x14ac:dyDescent="0.4">
      <c r="A7694" s="1" t="s">
        <v>8943</v>
      </c>
      <c r="B7694" s="1" t="s">
        <v>14416</v>
      </c>
      <c r="C7694" s="1" t="s">
        <v>7</v>
      </c>
      <c r="D7694" s="1" t="s">
        <v>1999</v>
      </c>
      <c r="E7694" s="102">
        <v>0</v>
      </c>
    </row>
    <row r="7695" spans="1:5" s="4" customFormat="1" ht="15" customHeight="1" x14ac:dyDescent="0.4">
      <c r="A7695" s="1" t="s">
        <v>8944</v>
      </c>
      <c r="B7695" s="1" t="s">
        <v>14417</v>
      </c>
      <c r="C7695" s="1" t="s">
        <v>8</v>
      </c>
      <c r="D7695" s="1" t="s">
        <v>2012</v>
      </c>
      <c r="E7695" s="102">
        <v>125426</v>
      </c>
    </row>
    <row r="7696" spans="1:5" s="4" customFormat="1" ht="15" customHeight="1" x14ac:dyDescent="0.4">
      <c r="A7696" s="1" t="s">
        <v>8945</v>
      </c>
      <c r="B7696" s="1" t="s">
        <v>14419</v>
      </c>
      <c r="C7696" s="1" t="s">
        <v>7</v>
      </c>
      <c r="D7696" s="1" t="s">
        <v>1985</v>
      </c>
      <c r="E7696" s="102">
        <v>63283</v>
      </c>
    </row>
    <row r="7697" spans="1:5" s="4" customFormat="1" ht="15" customHeight="1" x14ac:dyDescent="0.4">
      <c r="A7697" s="1" t="s">
        <v>8946</v>
      </c>
      <c r="B7697" s="1" t="s">
        <v>14420</v>
      </c>
      <c r="C7697" s="1" t="s">
        <v>7</v>
      </c>
      <c r="D7697" s="1" t="s">
        <v>5026</v>
      </c>
      <c r="E7697" s="102">
        <v>0</v>
      </c>
    </row>
    <row r="7698" spans="1:5" s="4" customFormat="1" ht="15" customHeight="1" x14ac:dyDescent="0.4">
      <c r="A7698" s="1" t="s">
        <v>9204</v>
      </c>
      <c r="B7698" s="1" t="s">
        <v>14421</v>
      </c>
      <c r="C7698" s="1" t="s">
        <v>7</v>
      </c>
      <c r="D7698" s="1" t="s">
        <v>2227</v>
      </c>
      <c r="E7698" s="102">
        <v>2732</v>
      </c>
    </row>
    <row r="7699" spans="1:5" s="4" customFormat="1" ht="15" customHeight="1" x14ac:dyDescent="0.4">
      <c r="A7699" s="1" t="s">
        <v>8947</v>
      </c>
      <c r="B7699" s="1" t="s">
        <v>14422</v>
      </c>
      <c r="C7699" s="1" t="s">
        <v>7</v>
      </c>
      <c r="D7699" s="1" t="s">
        <v>1999</v>
      </c>
      <c r="E7699" s="102">
        <v>0</v>
      </c>
    </row>
    <row r="7700" spans="1:5" s="4" customFormat="1" ht="15" customHeight="1" x14ac:dyDescent="0.4">
      <c r="A7700" s="1" t="s">
        <v>8948</v>
      </c>
      <c r="B7700" s="1" t="s">
        <v>14423</v>
      </c>
      <c r="C7700" s="1" t="s">
        <v>11</v>
      </c>
      <c r="D7700" s="1" t="s">
        <v>19</v>
      </c>
      <c r="E7700" s="102">
        <v>269179</v>
      </c>
    </row>
    <row r="7701" spans="1:5" s="4" customFormat="1" ht="15" customHeight="1" x14ac:dyDescent="0.4">
      <c r="A7701" s="1" t="s">
        <v>8949</v>
      </c>
      <c r="B7701" s="1" t="s">
        <v>14424</v>
      </c>
      <c r="C7701" s="1" t="s">
        <v>8</v>
      </c>
      <c r="D7701" s="1" t="s">
        <v>1709</v>
      </c>
      <c r="E7701" s="102">
        <v>0</v>
      </c>
    </row>
    <row r="7702" spans="1:5" s="4" customFormat="1" ht="15" customHeight="1" x14ac:dyDescent="0.4">
      <c r="A7702" s="1" t="s">
        <v>8950</v>
      </c>
      <c r="B7702" s="1" t="s">
        <v>14425</v>
      </c>
      <c r="C7702" s="1" t="s">
        <v>8</v>
      </c>
      <c r="D7702" s="1" t="s">
        <v>1709</v>
      </c>
      <c r="E7702" s="102">
        <v>57286</v>
      </c>
    </row>
    <row r="7703" spans="1:5" s="4" customFormat="1" ht="15" customHeight="1" x14ac:dyDescent="0.4">
      <c r="A7703" s="1" t="s">
        <v>8951</v>
      </c>
      <c r="B7703" s="1" t="s">
        <v>14426</v>
      </c>
      <c r="C7703" s="1" t="s">
        <v>8</v>
      </c>
      <c r="D7703" s="1" t="s">
        <v>1709</v>
      </c>
      <c r="E7703" s="102">
        <v>35858</v>
      </c>
    </row>
    <row r="7704" spans="1:5" s="4" customFormat="1" ht="15" customHeight="1" x14ac:dyDescent="0.4">
      <c r="A7704" s="1" t="s">
        <v>8952</v>
      </c>
      <c r="B7704" s="1" t="s">
        <v>14427</v>
      </c>
      <c r="C7704" s="1" t="s">
        <v>7</v>
      </c>
      <c r="D7704" s="1" t="s">
        <v>1999</v>
      </c>
      <c r="E7704" s="102">
        <v>0</v>
      </c>
    </row>
    <row r="7705" spans="1:5" s="4" customFormat="1" ht="15" customHeight="1" x14ac:dyDescent="0.4">
      <c r="A7705" s="1" t="s">
        <v>8953</v>
      </c>
      <c r="B7705" s="1" t="s">
        <v>8912</v>
      </c>
      <c r="C7705" s="1" t="s">
        <v>7</v>
      </c>
      <c r="D7705" s="1" t="s">
        <v>1999</v>
      </c>
      <c r="E7705" s="102">
        <v>0</v>
      </c>
    </row>
    <row r="7706" spans="1:5" s="4" customFormat="1" ht="15" customHeight="1" x14ac:dyDescent="0.4">
      <c r="A7706" s="1" t="s">
        <v>8954</v>
      </c>
      <c r="B7706" s="1" t="s">
        <v>14429</v>
      </c>
      <c r="C7706" s="1" t="s">
        <v>11429</v>
      </c>
      <c r="D7706" s="1" t="s">
        <v>1709</v>
      </c>
      <c r="E7706" s="102">
        <v>0</v>
      </c>
    </row>
    <row r="7707" spans="1:5" s="4" customFormat="1" ht="15" customHeight="1" x14ac:dyDescent="0.4">
      <c r="A7707" s="1" t="s">
        <v>8955</v>
      </c>
      <c r="B7707" s="1" t="s">
        <v>14430</v>
      </c>
      <c r="C7707" s="1" t="s">
        <v>8</v>
      </c>
      <c r="D7707" s="1" t="s">
        <v>1709</v>
      </c>
      <c r="E7707" s="102">
        <v>60955</v>
      </c>
    </row>
    <row r="7708" spans="1:5" s="4" customFormat="1" ht="15" customHeight="1" x14ac:dyDescent="0.4">
      <c r="A7708" s="1" t="s">
        <v>8956</v>
      </c>
      <c r="B7708" s="1" t="s">
        <v>14431</v>
      </c>
      <c r="C7708" s="1" t="s">
        <v>8</v>
      </c>
      <c r="D7708" s="1" t="s">
        <v>1709</v>
      </c>
      <c r="E7708" s="102">
        <v>56376</v>
      </c>
    </row>
    <row r="7709" spans="1:5" s="4" customFormat="1" ht="15" customHeight="1" x14ac:dyDescent="0.4">
      <c r="A7709" s="1" t="s">
        <v>8957</v>
      </c>
      <c r="B7709" s="1" t="s">
        <v>14432</v>
      </c>
      <c r="C7709" s="1" t="s">
        <v>8</v>
      </c>
      <c r="D7709" s="1" t="s">
        <v>1709</v>
      </c>
      <c r="E7709" s="102">
        <v>60700</v>
      </c>
    </row>
    <row r="7710" spans="1:5" s="4" customFormat="1" ht="15" customHeight="1" x14ac:dyDescent="0.4">
      <c r="A7710" s="1" t="s">
        <v>8958</v>
      </c>
      <c r="B7710" s="1" t="s">
        <v>14433</v>
      </c>
      <c r="C7710" s="1" t="s">
        <v>8</v>
      </c>
      <c r="D7710" s="1" t="s">
        <v>1709</v>
      </c>
      <c r="E7710" s="102">
        <v>222</v>
      </c>
    </row>
    <row r="7711" spans="1:5" s="4" customFormat="1" ht="15" customHeight="1" x14ac:dyDescent="0.4">
      <c r="A7711" s="1" t="s">
        <v>8959</v>
      </c>
      <c r="B7711" s="1" t="s">
        <v>14434</v>
      </c>
      <c r="C7711" s="1" t="s">
        <v>8</v>
      </c>
      <c r="D7711" s="1" t="s">
        <v>1709</v>
      </c>
      <c r="E7711" s="102">
        <v>8415</v>
      </c>
    </row>
    <row r="7712" spans="1:5" s="4" customFormat="1" ht="15" customHeight="1" x14ac:dyDescent="0.4">
      <c r="A7712" s="1" t="s">
        <v>8960</v>
      </c>
      <c r="B7712" s="1" t="s">
        <v>14435</v>
      </c>
      <c r="C7712" s="1" t="s">
        <v>8</v>
      </c>
      <c r="D7712" s="1" t="s">
        <v>1709</v>
      </c>
      <c r="E7712" s="102">
        <v>0</v>
      </c>
    </row>
    <row r="7713" spans="1:5" s="4" customFormat="1" ht="15" customHeight="1" x14ac:dyDescent="0.4">
      <c r="A7713" s="1" t="s">
        <v>8961</v>
      </c>
      <c r="B7713" s="1" t="s">
        <v>14436</v>
      </c>
      <c r="C7713" s="1" t="s">
        <v>8</v>
      </c>
      <c r="D7713" s="1" t="s">
        <v>1709</v>
      </c>
      <c r="E7713" s="102">
        <v>61559</v>
      </c>
    </row>
    <row r="7714" spans="1:5" s="4" customFormat="1" ht="15" customHeight="1" x14ac:dyDescent="0.4">
      <c r="A7714" s="1" t="s">
        <v>8962</v>
      </c>
      <c r="B7714" s="1" t="s">
        <v>14437</v>
      </c>
      <c r="C7714" s="1" t="s">
        <v>8</v>
      </c>
      <c r="D7714" s="1" t="s">
        <v>1709</v>
      </c>
      <c r="E7714" s="102">
        <v>58532</v>
      </c>
    </row>
    <row r="7715" spans="1:5" s="4" customFormat="1" ht="15" customHeight="1" x14ac:dyDescent="0.4">
      <c r="A7715" s="1" t="s">
        <v>8963</v>
      </c>
      <c r="B7715" s="1" t="s">
        <v>14439</v>
      </c>
      <c r="C7715" s="1" t="s">
        <v>8</v>
      </c>
      <c r="D7715" s="1" t="s">
        <v>1709</v>
      </c>
      <c r="E7715" s="102">
        <v>12107</v>
      </c>
    </row>
    <row r="7716" spans="1:5" s="4" customFormat="1" ht="15" customHeight="1" x14ac:dyDescent="0.4">
      <c r="A7716" s="1" t="s">
        <v>8964</v>
      </c>
      <c r="B7716" s="1" t="s">
        <v>19434</v>
      </c>
      <c r="C7716" s="1" t="s">
        <v>4</v>
      </c>
      <c r="D7716" s="1" t="s">
        <v>13825</v>
      </c>
      <c r="E7716" s="102">
        <v>0</v>
      </c>
    </row>
    <row r="7717" spans="1:5" s="4" customFormat="1" ht="15" customHeight="1" x14ac:dyDescent="0.4">
      <c r="A7717" s="1" t="s">
        <v>8965</v>
      </c>
      <c r="B7717" s="1" t="s">
        <v>14440</v>
      </c>
      <c r="C7717" s="1" t="s">
        <v>6</v>
      </c>
      <c r="D7717" s="1" t="s">
        <v>1995</v>
      </c>
      <c r="E7717" s="102">
        <v>0</v>
      </c>
    </row>
    <row r="7718" spans="1:5" s="4" customFormat="1" ht="15" customHeight="1" x14ac:dyDescent="0.4">
      <c r="A7718" s="1" t="s">
        <v>8966</v>
      </c>
      <c r="B7718" s="1" t="s">
        <v>14441</v>
      </c>
      <c r="C7718" s="1" t="s">
        <v>11429</v>
      </c>
      <c r="D7718" s="1" t="s">
        <v>1995</v>
      </c>
      <c r="E7718" s="102">
        <v>0</v>
      </c>
    </row>
    <row r="7719" spans="1:5" s="4" customFormat="1" ht="15" customHeight="1" x14ac:dyDescent="0.4">
      <c r="A7719" s="1" t="s">
        <v>9205</v>
      </c>
      <c r="B7719" s="1" t="s">
        <v>14442</v>
      </c>
      <c r="C7719" s="1" t="s">
        <v>9</v>
      </c>
      <c r="D7719" s="1" t="s">
        <v>2192</v>
      </c>
      <c r="E7719" s="102">
        <v>85009</v>
      </c>
    </row>
    <row r="7720" spans="1:5" s="4" customFormat="1" ht="15" customHeight="1" x14ac:dyDescent="0.4">
      <c r="A7720" s="1" t="s">
        <v>8967</v>
      </c>
      <c r="B7720" s="1" t="s">
        <v>14443</v>
      </c>
      <c r="C7720" s="1" t="s">
        <v>8</v>
      </c>
      <c r="D7720" s="1" t="s">
        <v>1709</v>
      </c>
      <c r="E7720" s="102">
        <v>56705</v>
      </c>
    </row>
    <row r="7721" spans="1:5" s="4" customFormat="1" ht="15" customHeight="1" x14ac:dyDescent="0.4">
      <c r="A7721" s="1" t="s">
        <v>8968</v>
      </c>
      <c r="B7721" s="1" t="s">
        <v>14444</v>
      </c>
      <c r="C7721" s="1" t="s">
        <v>8</v>
      </c>
      <c r="D7721" s="1" t="s">
        <v>1709</v>
      </c>
      <c r="E7721" s="102">
        <v>0</v>
      </c>
    </row>
    <row r="7722" spans="1:5" s="4" customFormat="1" ht="15" customHeight="1" x14ac:dyDescent="0.4">
      <c r="A7722" s="1" t="s">
        <v>8969</v>
      </c>
      <c r="B7722" s="1" t="s">
        <v>14445</v>
      </c>
      <c r="C7722" s="1" t="s">
        <v>8</v>
      </c>
      <c r="D7722" s="1" t="s">
        <v>1709</v>
      </c>
      <c r="E7722" s="102">
        <v>37098</v>
      </c>
    </row>
    <row r="7723" spans="1:5" s="4" customFormat="1" ht="15" customHeight="1" x14ac:dyDescent="0.4">
      <c r="A7723" s="1" t="s">
        <v>8970</v>
      </c>
      <c r="B7723" s="1" t="s">
        <v>14446</v>
      </c>
      <c r="C7723" s="1" t="s">
        <v>8</v>
      </c>
      <c r="D7723" s="1" t="s">
        <v>1709</v>
      </c>
      <c r="E7723" s="102">
        <v>0</v>
      </c>
    </row>
    <row r="7724" spans="1:5" s="4" customFormat="1" ht="15" customHeight="1" x14ac:dyDescent="0.4">
      <c r="A7724" s="1" t="s">
        <v>8971</v>
      </c>
      <c r="B7724" s="1" t="s">
        <v>14447</v>
      </c>
      <c r="C7724" s="1" t="s">
        <v>8</v>
      </c>
      <c r="D7724" s="1" t="s">
        <v>1709</v>
      </c>
      <c r="E7724" s="102">
        <v>61168</v>
      </c>
    </row>
    <row r="7725" spans="1:5" s="4" customFormat="1" ht="15" customHeight="1" x14ac:dyDescent="0.4">
      <c r="A7725" s="1" t="s">
        <v>8972</v>
      </c>
      <c r="B7725" s="1" t="s">
        <v>14449</v>
      </c>
      <c r="C7725" s="1" t="s">
        <v>8</v>
      </c>
      <c r="D7725" s="1" t="s">
        <v>1709</v>
      </c>
      <c r="E7725" s="102">
        <v>61259</v>
      </c>
    </row>
    <row r="7726" spans="1:5" s="4" customFormat="1" ht="15" customHeight="1" x14ac:dyDescent="0.4">
      <c r="A7726" s="1" t="s">
        <v>8973</v>
      </c>
      <c r="B7726" s="1" t="s">
        <v>14450</v>
      </c>
      <c r="C7726" s="1" t="s">
        <v>8</v>
      </c>
      <c r="D7726" s="1" t="s">
        <v>1709</v>
      </c>
      <c r="E7726" s="102">
        <v>60865</v>
      </c>
    </row>
    <row r="7727" spans="1:5" s="4" customFormat="1" ht="15" customHeight="1" x14ac:dyDescent="0.4">
      <c r="A7727" s="1" t="s">
        <v>8974</v>
      </c>
      <c r="B7727" s="1" t="s">
        <v>14451</v>
      </c>
      <c r="C7727" s="1" t="s">
        <v>8</v>
      </c>
      <c r="D7727" s="1" t="s">
        <v>1709</v>
      </c>
      <c r="E7727" s="102">
        <v>36523</v>
      </c>
    </row>
    <row r="7728" spans="1:5" s="4" customFormat="1" ht="15" customHeight="1" x14ac:dyDescent="0.4">
      <c r="A7728" s="1" t="s">
        <v>8975</v>
      </c>
      <c r="B7728" s="1" t="s">
        <v>14452</v>
      </c>
      <c r="C7728" s="1" t="s">
        <v>8</v>
      </c>
      <c r="D7728" s="1" t="s">
        <v>1709</v>
      </c>
      <c r="E7728" s="102">
        <v>35018</v>
      </c>
    </row>
    <row r="7729" spans="1:5" s="4" customFormat="1" ht="15" customHeight="1" x14ac:dyDescent="0.4">
      <c r="A7729" s="1" t="s">
        <v>8976</v>
      </c>
      <c r="B7729" s="1" t="s">
        <v>14453</v>
      </c>
      <c r="C7729" s="1" t="s">
        <v>8</v>
      </c>
      <c r="D7729" s="1" t="s">
        <v>1709</v>
      </c>
      <c r="E7729" s="102">
        <v>55070</v>
      </c>
    </row>
    <row r="7730" spans="1:5" s="4" customFormat="1" ht="15" customHeight="1" x14ac:dyDescent="0.4">
      <c r="A7730" s="1" t="s">
        <v>9206</v>
      </c>
      <c r="B7730" s="1" t="s">
        <v>14454</v>
      </c>
      <c r="C7730" s="1" t="s">
        <v>9</v>
      </c>
      <c r="D7730" s="1" t="s">
        <v>1709</v>
      </c>
      <c r="E7730" s="102">
        <v>0</v>
      </c>
    </row>
    <row r="7731" spans="1:5" s="4" customFormat="1" ht="15" customHeight="1" x14ac:dyDescent="0.4">
      <c r="A7731" s="1" t="s">
        <v>8977</v>
      </c>
      <c r="B7731" s="1" t="s">
        <v>14455</v>
      </c>
      <c r="C7731" s="1" t="s">
        <v>8</v>
      </c>
      <c r="D7731" s="1" t="s">
        <v>1709</v>
      </c>
      <c r="E7731" s="102">
        <v>48293</v>
      </c>
    </row>
    <row r="7732" spans="1:5" s="4" customFormat="1" ht="15" customHeight="1" x14ac:dyDescent="0.4">
      <c r="A7732" s="1" t="s">
        <v>8978</v>
      </c>
      <c r="B7732" s="1" t="s">
        <v>14456</v>
      </c>
      <c r="C7732" s="1" t="s">
        <v>8</v>
      </c>
      <c r="D7732" s="1" t="s">
        <v>1709</v>
      </c>
      <c r="E7732" s="102">
        <v>11923</v>
      </c>
    </row>
    <row r="7733" spans="1:5" s="4" customFormat="1" ht="15" customHeight="1" x14ac:dyDescent="0.4">
      <c r="A7733" s="1" t="s">
        <v>8979</v>
      </c>
      <c r="B7733" s="1" t="s">
        <v>14457</v>
      </c>
      <c r="C7733" s="1" t="s">
        <v>8</v>
      </c>
      <c r="D7733" s="1" t="s">
        <v>1709</v>
      </c>
      <c r="E7733" s="102">
        <v>60086</v>
      </c>
    </row>
    <row r="7734" spans="1:5" s="4" customFormat="1" ht="15" customHeight="1" x14ac:dyDescent="0.4">
      <c r="A7734" s="1" t="s">
        <v>8980</v>
      </c>
      <c r="B7734" s="1" t="s">
        <v>14458</v>
      </c>
      <c r="C7734" s="1" t="s">
        <v>6</v>
      </c>
      <c r="D7734" s="1" t="s">
        <v>2171</v>
      </c>
      <c r="E7734" s="102">
        <v>20657</v>
      </c>
    </row>
    <row r="7735" spans="1:5" s="4" customFormat="1" ht="15" customHeight="1" x14ac:dyDescent="0.4">
      <c r="A7735" s="1" t="s">
        <v>8981</v>
      </c>
      <c r="B7735" s="1" t="s">
        <v>14460</v>
      </c>
      <c r="C7735" s="1" t="s">
        <v>8</v>
      </c>
      <c r="D7735" s="1" t="s">
        <v>2200</v>
      </c>
      <c r="E7735" s="102">
        <v>0</v>
      </c>
    </row>
    <row r="7736" spans="1:5" s="4" customFormat="1" ht="15" customHeight="1" x14ac:dyDescent="0.4">
      <c r="A7736" s="1" t="s">
        <v>8982</v>
      </c>
      <c r="B7736" s="1" t="s">
        <v>14461</v>
      </c>
      <c r="C7736" s="1" t="s">
        <v>7</v>
      </c>
      <c r="D7736" s="1" t="s">
        <v>1999</v>
      </c>
      <c r="E7736" s="102">
        <v>150100</v>
      </c>
    </row>
    <row r="7737" spans="1:5" s="4" customFormat="1" ht="15" customHeight="1" x14ac:dyDescent="0.4">
      <c r="A7737" s="1" t="s">
        <v>8983</v>
      </c>
      <c r="B7737" s="1" t="s">
        <v>14462</v>
      </c>
      <c r="C7737" s="1" t="s">
        <v>11</v>
      </c>
      <c r="D7737" s="1" t="s">
        <v>1999</v>
      </c>
      <c r="E7737" s="102">
        <v>122477</v>
      </c>
    </row>
    <row r="7738" spans="1:5" s="4" customFormat="1" ht="15" customHeight="1" x14ac:dyDescent="0.4">
      <c r="A7738" s="1" t="s">
        <v>8984</v>
      </c>
      <c r="B7738" s="1" t="s">
        <v>14463</v>
      </c>
      <c r="C7738" s="1" t="s">
        <v>11</v>
      </c>
      <c r="D7738" s="1" t="s">
        <v>1999</v>
      </c>
      <c r="E7738" s="102">
        <v>74778</v>
      </c>
    </row>
    <row r="7739" spans="1:5" s="4" customFormat="1" ht="15" customHeight="1" x14ac:dyDescent="0.4">
      <c r="A7739" s="1" t="s">
        <v>8985</v>
      </c>
      <c r="B7739" s="1" t="s">
        <v>14464</v>
      </c>
      <c r="C7739" s="1" t="s">
        <v>4</v>
      </c>
      <c r="D7739" s="1" t="s">
        <v>13825</v>
      </c>
      <c r="E7739" s="102">
        <v>168812</v>
      </c>
    </row>
    <row r="7740" spans="1:5" s="4" customFormat="1" ht="15" customHeight="1" x14ac:dyDescent="0.4">
      <c r="A7740" s="1" t="s">
        <v>8986</v>
      </c>
      <c r="B7740" s="1" t="s">
        <v>14465</v>
      </c>
      <c r="C7740" s="1" t="s">
        <v>7</v>
      </c>
      <c r="D7740" s="1" t="s">
        <v>1999</v>
      </c>
      <c r="E7740" s="102">
        <v>1360949</v>
      </c>
    </row>
    <row r="7741" spans="1:5" s="4" customFormat="1" ht="15" customHeight="1" x14ac:dyDescent="0.4">
      <c r="A7741" s="1" t="s">
        <v>8987</v>
      </c>
      <c r="B7741" s="1" t="s">
        <v>14466</v>
      </c>
      <c r="C7741" s="1" t="s">
        <v>7</v>
      </c>
      <c r="D7741" s="1" t="s">
        <v>2109</v>
      </c>
      <c r="E7741" s="102">
        <v>0</v>
      </c>
    </row>
    <row r="7742" spans="1:5" s="4" customFormat="1" ht="15" customHeight="1" x14ac:dyDescent="0.4">
      <c r="A7742" s="1" t="s">
        <v>8988</v>
      </c>
      <c r="B7742" s="1" t="s">
        <v>14468</v>
      </c>
      <c r="C7742" s="1" t="s">
        <v>4</v>
      </c>
      <c r="D7742" s="1" t="s">
        <v>13825</v>
      </c>
      <c r="E7742" s="102">
        <v>0</v>
      </c>
    </row>
    <row r="7743" spans="1:5" s="4" customFormat="1" ht="15" customHeight="1" x14ac:dyDescent="0.4">
      <c r="A7743" s="1" t="s">
        <v>8989</v>
      </c>
      <c r="B7743" s="1" t="s">
        <v>14469</v>
      </c>
      <c r="C7743" s="1" t="s">
        <v>10</v>
      </c>
      <c r="D7743" s="1" t="s">
        <v>1709</v>
      </c>
      <c r="E7743" s="102">
        <v>0</v>
      </c>
    </row>
    <row r="7744" spans="1:5" s="4" customFormat="1" ht="15" customHeight="1" x14ac:dyDescent="0.4">
      <c r="A7744" s="1" t="s">
        <v>8990</v>
      </c>
      <c r="B7744" s="1" t="s">
        <v>14470</v>
      </c>
      <c r="C7744" s="1" t="s">
        <v>8</v>
      </c>
      <c r="D7744" s="1" t="s">
        <v>3218</v>
      </c>
      <c r="E7744" s="102">
        <v>0</v>
      </c>
    </row>
    <row r="7745" spans="1:5" s="4" customFormat="1" ht="15" customHeight="1" x14ac:dyDescent="0.4">
      <c r="A7745" s="1" t="s">
        <v>8991</v>
      </c>
      <c r="B7745" s="1" t="s">
        <v>14471</v>
      </c>
      <c r="C7745" s="1" t="s">
        <v>11</v>
      </c>
      <c r="D7745" s="1" t="s">
        <v>1999</v>
      </c>
      <c r="E7745" s="102">
        <v>286246</v>
      </c>
    </row>
    <row r="7746" spans="1:5" s="4" customFormat="1" ht="15" customHeight="1" x14ac:dyDescent="0.4">
      <c r="A7746" s="1" t="s">
        <v>9207</v>
      </c>
      <c r="B7746" s="1" t="s">
        <v>14472</v>
      </c>
      <c r="C7746" s="1" t="s">
        <v>7</v>
      </c>
      <c r="D7746" s="1" t="s">
        <v>26</v>
      </c>
      <c r="E7746" s="102">
        <v>115911</v>
      </c>
    </row>
    <row r="7747" spans="1:5" s="4" customFormat="1" ht="15" customHeight="1" x14ac:dyDescent="0.4">
      <c r="A7747" s="1" t="s">
        <v>8992</v>
      </c>
      <c r="B7747" s="1" t="s">
        <v>14473</v>
      </c>
      <c r="C7747" s="1" t="s">
        <v>9</v>
      </c>
      <c r="D7747" s="1" t="s">
        <v>1709</v>
      </c>
      <c r="E7747" s="102">
        <v>0</v>
      </c>
    </row>
    <row r="7748" spans="1:5" s="4" customFormat="1" ht="15" customHeight="1" x14ac:dyDescent="0.4">
      <c r="A7748" s="1" t="s">
        <v>8993</v>
      </c>
      <c r="B7748" s="1" t="s">
        <v>14474</v>
      </c>
      <c r="C7748" s="1" t="s">
        <v>11</v>
      </c>
      <c r="D7748" s="1" t="s">
        <v>13825</v>
      </c>
      <c r="E7748" s="102">
        <v>0</v>
      </c>
    </row>
    <row r="7749" spans="1:5" s="4" customFormat="1" ht="15" customHeight="1" x14ac:dyDescent="0.4">
      <c r="A7749" s="1" t="s">
        <v>8994</v>
      </c>
      <c r="B7749" s="1" t="s">
        <v>14475</v>
      </c>
      <c r="C7749" s="1" t="s">
        <v>11</v>
      </c>
      <c r="D7749" s="1" t="s">
        <v>1999</v>
      </c>
      <c r="E7749" s="102">
        <v>116448</v>
      </c>
    </row>
    <row r="7750" spans="1:5" s="4" customFormat="1" ht="15" customHeight="1" x14ac:dyDescent="0.4">
      <c r="A7750" s="1" t="s">
        <v>9208</v>
      </c>
      <c r="B7750" s="1" t="s">
        <v>14476</v>
      </c>
      <c r="C7750" s="1" t="s">
        <v>7</v>
      </c>
      <c r="D7750" s="1" t="s">
        <v>5730</v>
      </c>
      <c r="E7750" s="102">
        <v>20215</v>
      </c>
    </row>
    <row r="7751" spans="1:5" s="4" customFormat="1" ht="15" customHeight="1" x14ac:dyDescent="0.4">
      <c r="A7751" s="1" t="s">
        <v>9209</v>
      </c>
      <c r="B7751" s="1" t="s">
        <v>19435</v>
      </c>
      <c r="C7751" s="1" t="s">
        <v>9</v>
      </c>
      <c r="D7751" s="1" t="s">
        <v>1709</v>
      </c>
      <c r="E7751" s="102">
        <v>0</v>
      </c>
    </row>
    <row r="7752" spans="1:5" s="4" customFormat="1" ht="15" customHeight="1" x14ac:dyDescent="0.4">
      <c r="A7752" s="1" t="s">
        <v>9769</v>
      </c>
      <c r="B7752" s="1" t="s">
        <v>14477</v>
      </c>
      <c r="C7752" s="1" t="s">
        <v>7</v>
      </c>
      <c r="D7752" s="1" t="s">
        <v>2062</v>
      </c>
      <c r="E7752" s="102">
        <v>0</v>
      </c>
    </row>
    <row r="7753" spans="1:5" s="4" customFormat="1" ht="15" customHeight="1" x14ac:dyDescent="0.4">
      <c r="A7753" s="1" t="s">
        <v>8995</v>
      </c>
      <c r="B7753" s="1" t="s">
        <v>14478</v>
      </c>
      <c r="C7753" s="1" t="s">
        <v>8</v>
      </c>
      <c r="D7753" s="1" t="s">
        <v>1709</v>
      </c>
      <c r="E7753" s="102">
        <v>13157</v>
      </c>
    </row>
    <row r="7754" spans="1:5" s="4" customFormat="1" ht="15" customHeight="1" x14ac:dyDescent="0.4">
      <c r="A7754" s="1" t="s">
        <v>9210</v>
      </c>
      <c r="B7754" s="1" t="s">
        <v>14479</v>
      </c>
      <c r="C7754" s="1" t="s">
        <v>7</v>
      </c>
      <c r="D7754" s="1" t="s">
        <v>1999</v>
      </c>
      <c r="E7754" s="102">
        <v>0</v>
      </c>
    </row>
    <row r="7755" spans="1:5" s="4" customFormat="1" ht="15" customHeight="1" x14ac:dyDescent="0.4">
      <c r="A7755" s="1" t="s">
        <v>8996</v>
      </c>
      <c r="B7755" s="1" t="s">
        <v>14480</v>
      </c>
      <c r="C7755" s="1" t="s">
        <v>4</v>
      </c>
      <c r="D7755" s="1" t="s">
        <v>1999</v>
      </c>
      <c r="E7755" s="102">
        <v>0</v>
      </c>
    </row>
    <row r="7756" spans="1:5" s="4" customFormat="1" ht="15" customHeight="1" x14ac:dyDescent="0.4">
      <c r="A7756" s="1" t="s">
        <v>8997</v>
      </c>
      <c r="B7756" s="1" t="s">
        <v>14481</v>
      </c>
      <c r="C7756" s="1" t="s">
        <v>4</v>
      </c>
      <c r="D7756" s="1" t="s">
        <v>1999</v>
      </c>
      <c r="E7756" s="102">
        <v>0</v>
      </c>
    </row>
    <row r="7757" spans="1:5" s="4" customFormat="1" ht="15" customHeight="1" x14ac:dyDescent="0.4">
      <c r="A7757" s="1" t="s">
        <v>8998</v>
      </c>
      <c r="B7757" s="1" t="s">
        <v>14482</v>
      </c>
      <c r="C7757" s="1" t="s">
        <v>11429</v>
      </c>
      <c r="D7757" s="1" t="s">
        <v>2334</v>
      </c>
      <c r="E7757" s="102">
        <v>3496958</v>
      </c>
    </row>
    <row r="7758" spans="1:5" s="4" customFormat="1" ht="15" customHeight="1" x14ac:dyDescent="0.4">
      <c r="A7758" s="1" t="s">
        <v>9211</v>
      </c>
      <c r="B7758" s="1" t="s">
        <v>14483</v>
      </c>
      <c r="C7758" s="1" t="s">
        <v>7</v>
      </c>
      <c r="D7758" s="1" t="s">
        <v>1709</v>
      </c>
      <c r="E7758" s="102">
        <v>3760</v>
      </c>
    </row>
    <row r="7759" spans="1:5" s="4" customFormat="1" ht="15" customHeight="1" x14ac:dyDescent="0.4">
      <c r="A7759" s="1" t="s">
        <v>8999</v>
      </c>
      <c r="B7759" s="1" t="s">
        <v>14485</v>
      </c>
      <c r="C7759" s="1" t="s">
        <v>7</v>
      </c>
      <c r="D7759" s="1" t="s">
        <v>3001</v>
      </c>
      <c r="E7759" s="102">
        <v>26255</v>
      </c>
    </row>
    <row r="7760" spans="1:5" s="4" customFormat="1" ht="15" customHeight="1" x14ac:dyDescent="0.4">
      <c r="A7760" s="1" t="s">
        <v>9212</v>
      </c>
      <c r="B7760" s="1" t="s">
        <v>19436</v>
      </c>
      <c r="C7760" s="1" t="s">
        <v>7</v>
      </c>
      <c r="D7760" s="1" t="s">
        <v>26</v>
      </c>
      <c r="E7760" s="102">
        <v>0</v>
      </c>
    </row>
    <row r="7761" spans="1:5" s="4" customFormat="1" ht="15" customHeight="1" x14ac:dyDescent="0.4">
      <c r="A7761" s="1" t="s">
        <v>9213</v>
      </c>
      <c r="B7761" s="1" t="s">
        <v>14486</v>
      </c>
      <c r="C7761" s="1" t="s">
        <v>7</v>
      </c>
      <c r="D7761" s="1" t="s">
        <v>4148</v>
      </c>
      <c r="E7761" s="102">
        <v>0</v>
      </c>
    </row>
    <row r="7762" spans="1:5" s="4" customFormat="1" ht="15" customHeight="1" x14ac:dyDescent="0.4">
      <c r="A7762" s="1" t="s">
        <v>9000</v>
      </c>
      <c r="B7762" s="1" t="s">
        <v>14487</v>
      </c>
      <c r="C7762" s="1" t="s">
        <v>4</v>
      </c>
      <c r="D7762" s="1" t="s">
        <v>13825</v>
      </c>
      <c r="E7762" s="102">
        <v>0</v>
      </c>
    </row>
    <row r="7763" spans="1:5" s="4" customFormat="1" ht="15" customHeight="1" x14ac:dyDescent="0.4">
      <c r="A7763" s="1" t="s">
        <v>9214</v>
      </c>
      <c r="B7763" s="1" t="s">
        <v>14488</v>
      </c>
      <c r="C7763" s="1" t="s">
        <v>4</v>
      </c>
      <c r="D7763" s="1" t="s">
        <v>2782</v>
      </c>
      <c r="E7763" s="102">
        <v>0</v>
      </c>
    </row>
    <row r="7764" spans="1:5" s="4" customFormat="1" ht="15" customHeight="1" x14ac:dyDescent="0.4">
      <c r="A7764" s="1" t="s">
        <v>9215</v>
      </c>
      <c r="B7764" s="1" t="s">
        <v>14489</v>
      </c>
      <c r="C7764" s="1" t="s">
        <v>11429</v>
      </c>
      <c r="D7764" s="1" t="s">
        <v>19</v>
      </c>
      <c r="E7764" s="102">
        <v>0</v>
      </c>
    </row>
    <row r="7765" spans="1:5" s="4" customFormat="1" ht="15" customHeight="1" x14ac:dyDescent="0.4">
      <c r="A7765" s="1" t="s">
        <v>9001</v>
      </c>
      <c r="B7765" s="1" t="s">
        <v>19437</v>
      </c>
      <c r="C7765" s="1" t="s">
        <v>8</v>
      </c>
      <c r="D7765" s="1" t="s">
        <v>17087</v>
      </c>
      <c r="E7765" s="102">
        <v>71492</v>
      </c>
    </row>
    <row r="7766" spans="1:5" s="4" customFormat="1" ht="15" customHeight="1" x14ac:dyDescent="0.4">
      <c r="A7766" s="1" t="s">
        <v>9002</v>
      </c>
      <c r="B7766" s="1" t="s">
        <v>19438</v>
      </c>
      <c r="C7766" s="1" t="s">
        <v>8</v>
      </c>
      <c r="D7766" s="1" t="s">
        <v>17087</v>
      </c>
      <c r="E7766" s="102">
        <v>65286</v>
      </c>
    </row>
    <row r="7767" spans="1:5" s="4" customFormat="1" ht="15" customHeight="1" x14ac:dyDescent="0.4">
      <c r="A7767" s="1" t="s">
        <v>9003</v>
      </c>
      <c r="B7767" s="1" t="s">
        <v>19439</v>
      </c>
      <c r="C7767" s="1" t="s">
        <v>8</v>
      </c>
      <c r="D7767" s="1" t="s">
        <v>17087</v>
      </c>
      <c r="E7767" s="102">
        <v>57368</v>
      </c>
    </row>
    <row r="7768" spans="1:5" s="4" customFormat="1" ht="15" customHeight="1" x14ac:dyDescent="0.4">
      <c r="A7768" s="1" t="s">
        <v>9823</v>
      </c>
      <c r="B7768" s="1" t="s">
        <v>19440</v>
      </c>
      <c r="C7768" s="1" t="s">
        <v>8</v>
      </c>
      <c r="D7768" s="1" t="s">
        <v>17087</v>
      </c>
      <c r="E7768" s="102">
        <v>60357</v>
      </c>
    </row>
    <row r="7769" spans="1:5" s="4" customFormat="1" ht="15" customHeight="1" x14ac:dyDescent="0.4">
      <c r="A7769" s="1" t="s">
        <v>9824</v>
      </c>
      <c r="B7769" s="1" t="s">
        <v>19441</v>
      </c>
      <c r="C7769" s="1" t="s">
        <v>8</v>
      </c>
      <c r="D7769" s="1" t="s">
        <v>17087</v>
      </c>
      <c r="E7769" s="102">
        <v>76090</v>
      </c>
    </row>
    <row r="7770" spans="1:5" s="4" customFormat="1" ht="15" customHeight="1" x14ac:dyDescent="0.4">
      <c r="A7770" s="1" t="s">
        <v>9825</v>
      </c>
      <c r="B7770" s="1" t="s">
        <v>19442</v>
      </c>
      <c r="C7770" s="1" t="s">
        <v>8</v>
      </c>
      <c r="D7770" s="1" t="s">
        <v>17087</v>
      </c>
      <c r="E7770" s="102">
        <v>109125</v>
      </c>
    </row>
    <row r="7771" spans="1:5" s="4" customFormat="1" ht="15" customHeight="1" x14ac:dyDescent="0.4">
      <c r="A7771" s="1" t="s">
        <v>9216</v>
      </c>
      <c r="B7771" s="1" t="s">
        <v>14491</v>
      </c>
      <c r="C7771" s="1" t="s">
        <v>11429</v>
      </c>
      <c r="D7771" s="1" t="s">
        <v>19</v>
      </c>
      <c r="E7771" s="102">
        <v>0</v>
      </c>
    </row>
    <row r="7772" spans="1:5" s="4" customFormat="1" ht="15" customHeight="1" x14ac:dyDescent="0.4">
      <c r="A7772" s="1" t="s">
        <v>9217</v>
      </c>
      <c r="B7772" s="1" t="s">
        <v>14492</v>
      </c>
      <c r="C7772" s="1" t="s">
        <v>7</v>
      </c>
      <c r="D7772" s="1" t="s">
        <v>5730</v>
      </c>
      <c r="E7772" s="102">
        <v>0</v>
      </c>
    </row>
    <row r="7773" spans="1:5" s="4" customFormat="1" ht="15" customHeight="1" x14ac:dyDescent="0.4">
      <c r="A7773" s="1" t="s">
        <v>9218</v>
      </c>
      <c r="B7773" s="1" t="s">
        <v>14493</v>
      </c>
      <c r="C7773" s="1" t="s">
        <v>7</v>
      </c>
      <c r="D7773" s="1" t="s">
        <v>2062</v>
      </c>
      <c r="E7773" s="102">
        <v>297947</v>
      </c>
    </row>
    <row r="7774" spans="1:5" s="4" customFormat="1" ht="15" customHeight="1" x14ac:dyDescent="0.4">
      <c r="A7774" s="1" t="s">
        <v>9219</v>
      </c>
      <c r="B7774" s="1" t="s">
        <v>19769</v>
      </c>
      <c r="C7774" s="1" t="s">
        <v>7</v>
      </c>
      <c r="D7774" s="1" t="s">
        <v>5730</v>
      </c>
      <c r="E7774" s="102">
        <v>264463</v>
      </c>
    </row>
    <row r="7775" spans="1:5" s="4" customFormat="1" ht="15" customHeight="1" x14ac:dyDescent="0.4">
      <c r="A7775" s="1" t="s">
        <v>9220</v>
      </c>
      <c r="B7775" s="1" t="s">
        <v>14494</v>
      </c>
      <c r="C7775" s="1" t="s">
        <v>11</v>
      </c>
      <c r="D7775" s="1" t="s">
        <v>1999</v>
      </c>
      <c r="E7775" s="102">
        <v>25228</v>
      </c>
    </row>
    <row r="7776" spans="1:5" s="4" customFormat="1" ht="15" customHeight="1" x14ac:dyDescent="0.4">
      <c r="A7776" s="1" t="s">
        <v>9221</v>
      </c>
      <c r="B7776" s="1" t="s">
        <v>14496</v>
      </c>
      <c r="C7776" s="1" t="s">
        <v>7</v>
      </c>
      <c r="D7776" s="1" t="s">
        <v>522</v>
      </c>
      <c r="E7776" s="102">
        <v>0</v>
      </c>
    </row>
    <row r="7777" spans="1:5" s="4" customFormat="1" ht="15" customHeight="1" x14ac:dyDescent="0.4">
      <c r="A7777" s="1" t="s">
        <v>9004</v>
      </c>
      <c r="B7777" s="1" t="s">
        <v>14497</v>
      </c>
      <c r="C7777" s="1" t="s">
        <v>11</v>
      </c>
      <c r="D7777" s="1" t="s">
        <v>1995</v>
      </c>
      <c r="E7777" s="102">
        <v>0</v>
      </c>
    </row>
    <row r="7778" spans="1:5" s="4" customFormat="1" ht="15" customHeight="1" x14ac:dyDescent="0.4">
      <c r="A7778" s="1" t="s">
        <v>9222</v>
      </c>
      <c r="B7778" s="1" t="s">
        <v>14498</v>
      </c>
      <c r="C7778" s="1" t="s">
        <v>7</v>
      </c>
      <c r="D7778" s="1" t="s">
        <v>1992</v>
      </c>
      <c r="E7778" s="102">
        <v>3798053</v>
      </c>
    </row>
    <row r="7779" spans="1:5" s="4" customFormat="1" ht="15" customHeight="1" x14ac:dyDescent="0.4">
      <c r="A7779" s="1" t="s">
        <v>9223</v>
      </c>
      <c r="B7779" s="1" t="s">
        <v>14499</v>
      </c>
      <c r="C7779" s="1" t="s">
        <v>11</v>
      </c>
      <c r="D7779" s="1" t="s">
        <v>1999</v>
      </c>
      <c r="E7779" s="102">
        <v>37148</v>
      </c>
    </row>
    <row r="7780" spans="1:5" s="4" customFormat="1" ht="15" customHeight="1" x14ac:dyDescent="0.4">
      <c r="A7780" s="1" t="s">
        <v>9224</v>
      </c>
      <c r="B7780" s="1" t="s">
        <v>14500</v>
      </c>
      <c r="C7780" s="1" t="s">
        <v>4</v>
      </c>
      <c r="D7780" s="1" t="s">
        <v>1999</v>
      </c>
      <c r="E7780" s="102">
        <v>18045</v>
      </c>
    </row>
    <row r="7781" spans="1:5" s="4" customFormat="1" ht="15" customHeight="1" x14ac:dyDescent="0.4">
      <c r="A7781" s="1" t="s">
        <v>9225</v>
      </c>
      <c r="B7781" s="1" t="s">
        <v>14501</v>
      </c>
      <c r="C7781" s="1" t="s">
        <v>8</v>
      </c>
      <c r="D7781" s="1" t="s">
        <v>1995</v>
      </c>
      <c r="E7781" s="102">
        <v>0</v>
      </c>
    </row>
    <row r="7782" spans="1:5" s="4" customFormat="1" ht="15" customHeight="1" x14ac:dyDescent="0.4">
      <c r="A7782" s="1" t="s">
        <v>9226</v>
      </c>
      <c r="B7782" s="1" t="s">
        <v>14502</v>
      </c>
      <c r="C7782" s="1" t="s">
        <v>4</v>
      </c>
      <c r="D7782" s="1" t="s">
        <v>1999</v>
      </c>
      <c r="E7782" s="102">
        <v>60000</v>
      </c>
    </row>
    <row r="7783" spans="1:5" s="4" customFormat="1" ht="15" customHeight="1" x14ac:dyDescent="0.4">
      <c r="A7783" s="1" t="s">
        <v>9227</v>
      </c>
      <c r="B7783" s="1" t="s">
        <v>14503</v>
      </c>
      <c r="C7783" s="1" t="s">
        <v>4</v>
      </c>
      <c r="D7783" s="1" t="s">
        <v>1999</v>
      </c>
      <c r="E7783" s="102">
        <v>0</v>
      </c>
    </row>
    <row r="7784" spans="1:5" s="4" customFormat="1" ht="15" customHeight="1" x14ac:dyDescent="0.4">
      <c r="A7784" s="1" t="s">
        <v>9228</v>
      </c>
      <c r="B7784" s="1" t="s">
        <v>14504</v>
      </c>
      <c r="C7784" s="1" t="s">
        <v>7</v>
      </c>
      <c r="D7784" s="1" t="s">
        <v>26</v>
      </c>
      <c r="E7784" s="102">
        <v>1361647</v>
      </c>
    </row>
    <row r="7785" spans="1:5" s="4" customFormat="1" ht="15" customHeight="1" x14ac:dyDescent="0.4">
      <c r="A7785" s="1" t="s">
        <v>9229</v>
      </c>
      <c r="B7785" s="1" t="s">
        <v>14505</v>
      </c>
      <c r="C7785" s="1" t="s">
        <v>6</v>
      </c>
      <c r="D7785" s="1" t="s">
        <v>1995</v>
      </c>
      <c r="E7785" s="102">
        <v>0</v>
      </c>
    </row>
    <row r="7786" spans="1:5" s="4" customFormat="1" ht="15" customHeight="1" x14ac:dyDescent="0.4">
      <c r="A7786" s="1" t="s">
        <v>9230</v>
      </c>
      <c r="B7786" s="1" t="s">
        <v>14507</v>
      </c>
      <c r="C7786" s="1" t="s">
        <v>7</v>
      </c>
      <c r="D7786" s="1" t="s">
        <v>9199</v>
      </c>
      <c r="E7786" s="102">
        <v>496335</v>
      </c>
    </row>
    <row r="7787" spans="1:5" s="4" customFormat="1" ht="15" customHeight="1" x14ac:dyDescent="0.4">
      <c r="A7787" s="1" t="s">
        <v>9005</v>
      </c>
      <c r="B7787" s="1" t="s">
        <v>14508</v>
      </c>
      <c r="C7787" s="1" t="s">
        <v>11</v>
      </c>
      <c r="D7787" s="1" t="s">
        <v>1995</v>
      </c>
      <c r="E7787" s="102">
        <v>0</v>
      </c>
    </row>
    <row r="7788" spans="1:5" s="4" customFormat="1" ht="15" customHeight="1" x14ac:dyDescent="0.4">
      <c r="A7788" s="1" t="s">
        <v>9231</v>
      </c>
      <c r="B7788" s="1" t="s">
        <v>14509</v>
      </c>
      <c r="C7788" s="1" t="s">
        <v>7</v>
      </c>
      <c r="D7788" s="1" t="s">
        <v>2109</v>
      </c>
      <c r="E7788" s="102">
        <v>234944</v>
      </c>
    </row>
    <row r="7789" spans="1:5" s="4" customFormat="1" ht="15" customHeight="1" x14ac:dyDescent="0.4">
      <c r="A7789" s="1" t="s">
        <v>9232</v>
      </c>
      <c r="B7789" s="1" t="s">
        <v>14510</v>
      </c>
      <c r="C7789" s="1" t="s">
        <v>4</v>
      </c>
      <c r="D7789" s="1" t="s">
        <v>13825</v>
      </c>
      <c r="E7789" s="102">
        <v>0</v>
      </c>
    </row>
    <row r="7790" spans="1:5" s="4" customFormat="1" ht="15" customHeight="1" x14ac:dyDescent="0.4">
      <c r="A7790" s="1" t="s">
        <v>9233</v>
      </c>
      <c r="B7790" s="1" t="s">
        <v>14511</v>
      </c>
      <c r="C7790" s="1" t="s">
        <v>4</v>
      </c>
      <c r="D7790" s="1" t="s">
        <v>1709</v>
      </c>
      <c r="E7790" s="102">
        <v>0</v>
      </c>
    </row>
    <row r="7791" spans="1:5" s="4" customFormat="1" ht="15" customHeight="1" x14ac:dyDescent="0.4">
      <c r="A7791" s="1" t="s">
        <v>9234</v>
      </c>
      <c r="B7791" s="1" t="s">
        <v>14512</v>
      </c>
      <c r="C7791" s="1" t="s">
        <v>11</v>
      </c>
      <c r="D7791" s="1" t="s">
        <v>1999</v>
      </c>
      <c r="E7791" s="102">
        <v>32007</v>
      </c>
    </row>
    <row r="7792" spans="1:5" s="4" customFormat="1" ht="15" customHeight="1" x14ac:dyDescent="0.4">
      <c r="A7792" s="1" t="s">
        <v>9235</v>
      </c>
      <c r="B7792" s="1" t="s">
        <v>14513</v>
      </c>
      <c r="C7792" s="1" t="s">
        <v>10</v>
      </c>
      <c r="D7792" s="1" t="s">
        <v>1709</v>
      </c>
      <c r="E7792" s="102">
        <v>0</v>
      </c>
    </row>
    <row r="7793" spans="1:5" s="4" customFormat="1" ht="15" customHeight="1" x14ac:dyDescent="0.4">
      <c r="A7793" s="1" t="s">
        <v>9236</v>
      </c>
      <c r="B7793" s="1" t="s">
        <v>19443</v>
      </c>
      <c r="C7793" s="1" t="s">
        <v>7</v>
      </c>
      <c r="D7793" s="1" t="s">
        <v>522</v>
      </c>
      <c r="E7793" s="102">
        <v>0</v>
      </c>
    </row>
    <row r="7794" spans="1:5" s="4" customFormat="1" ht="15" customHeight="1" x14ac:dyDescent="0.4">
      <c r="A7794" s="1" t="s">
        <v>14022</v>
      </c>
      <c r="B7794" s="1" t="s">
        <v>14514</v>
      </c>
      <c r="C7794" s="1" t="s">
        <v>11429</v>
      </c>
      <c r="D7794" s="1" t="s">
        <v>19</v>
      </c>
      <c r="E7794" s="102">
        <v>0</v>
      </c>
    </row>
    <row r="7795" spans="1:5" s="4" customFormat="1" ht="15" customHeight="1" x14ac:dyDescent="0.4">
      <c r="A7795" s="1" t="s">
        <v>9237</v>
      </c>
      <c r="B7795" s="1" t="s">
        <v>14516</v>
      </c>
      <c r="C7795" s="1" t="s">
        <v>8</v>
      </c>
      <c r="D7795" s="1" t="s">
        <v>1999</v>
      </c>
      <c r="E7795" s="102">
        <v>0</v>
      </c>
    </row>
    <row r="7796" spans="1:5" s="4" customFormat="1" ht="15" customHeight="1" x14ac:dyDescent="0.4">
      <c r="A7796" s="1" t="s">
        <v>9238</v>
      </c>
      <c r="B7796" s="1" t="s">
        <v>14517</v>
      </c>
      <c r="C7796" s="1" t="s">
        <v>8</v>
      </c>
      <c r="D7796" s="1" t="s">
        <v>2046</v>
      </c>
      <c r="E7796" s="102">
        <v>94216</v>
      </c>
    </row>
    <row r="7797" spans="1:5" s="4" customFormat="1" ht="15" customHeight="1" x14ac:dyDescent="0.4">
      <c r="A7797" s="1" t="s">
        <v>9239</v>
      </c>
      <c r="B7797" s="1" t="s">
        <v>14518</v>
      </c>
      <c r="C7797" s="1" t="s">
        <v>8</v>
      </c>
      <c r="D7797" s="1" t="s">
        <v>2432</v>
      </c>
      <c r="E7797" s="102">
        <v>187236</v>
      </c>
    </row>
    <row r="7798" spans="1:5" s="4" customFormat="1" ht="15" customHeight="1" x14ac:dyDescent="0.4">
      <c r="A7798" s="1" t="s">
        <v>9240</v>
      </c>
      <c r="B7798" s="1" t="s">
        <v>14519</v>
      </c>
      <c r="C7798" s="1" t="s">
        <v>8</v>
      </c>
      <c r="D7798" s="1" t="s">
        <v>17087</v>
      </c>
      <c r="E7798" s="102">
        <v>164544</v>
      </c>
    </row>
    <row r="7799" spans="1:5" s="4" customFormat="1" ht="15" customHeight="1" x14ac:dyDescent="0.4">
      <c r="A7799" s="1" t="s">
        <v>9241</v>
      </c>
      <c r="B7799" s="1" t="s">
        <v>14520</v>
      </c>
      <c r="C7799" s="1" t="s">
        <v>11</v>
      </c>
      <c r="D7799" s="1" t="s">
        <v>1999</v>
      </c>
      <c r="E7799" s="102">
        <v>35598</v>
      </c>
    </row>
    <row r="7800" spans="1:5" s="4" customFormat="1" ht="15" customHeight="1" x14ac:dyDescent="0.4">
      <c r="A7800" s="1" t="s">
        <v>9242</v>
      </c>
      <c r="B7800" s="1" t="s">
        <v>14521</v>
      </c>
      <c r="C7800" s="1" t="s">
        <v>4</v>
      </c>
      <c r="D7800" s="1" t="s">
        <v>1709</v>
      </c>
      <c r="E7800" s="102">
        <v>0</v>
      </c>
    </row>
    <row r="7801" spans="1:5" s="4" customFormat="1" ht="15" customHeight="1" x14ac:dyDescent="0.4">
      <c r="A7801" s="1" t="s">
        <v>9243</v>
      </c>
      <c r="B7801" s="1" t="s">
        <v>14522</v>
      </c>
      <c r="C7801" s="1" t="s">
        <v>11</v>
      </c>
      <c r="D7801" s="1" t="s">
        <v>2432</v>
      </c>
      <c r="E7801" s="102">
        <v>0</v>
      </c>
    </row>
    <row r="7802" spans="1:5" s="4" customFormat="1" ht="15" customHeight="1" x14ac:dyDescent="0.4">
      <c r="A7802" s="1" t="s">
        <v>9244</v>
      </c>
      <c r="B7802" s="1" t="s">
        <v>14523</v>
      </c>
      <c r="C7802" s="1" t="s">
        <v>11</v>
      </c>
      <c r="D7802" s="1" t="s">
        <v>1999</v>
      </c>
      <c r="E7802" s="102">
        <v>0</v>
      </c>
    </row>
    <row r="7803" spans="1:5" s="4" customFormat="1" ht="15" customHeight="1" x14ac:dyDescent="0.4">
      <c r="A7803" s="1" t="s">
        <v>9770</v>
      </c>
      <c r="B7803" s="1" t="s">
        <v>14525</v>
      </c>
      <c r="C7803" s="1" t="s">
        <v>10</v>
      </c>
      <c r="D7803" s="1" t="s">
        <v>1709</v>
      </c>
      <c r="E7803" s="102">
        <v>0</v>
      </c>
    </row>
    <row r="7804" spans="1:5" s="4" customFormat="1" ht="15" customHeight="1" x14ac:dyDescent="0.4">
      <c r="A7804" s="1" t="s">
        <v>9245</v>
      </c>
      <c r="B7804" s="1" t="s">
        <v>14526</v>
      </c>
      <c r="C7804" s="1" t="s">
        <v>7</v>
      </c>
      <c r="D7804" s="1" t="s">
        <v>1709</v>
      </c>
      <c r="E7804" s="102">
        <v>0</v>
      </c>
    </row>
    <row r="7805" spans="1:5" s="4" customFormat="1" ht="15" customHeight="1" x14ac:dyDescent="0.4">
      <c r="A7805" s="1" t="s">
        <v>9246</v>
      </c>
      <c r="B7805" s="1" t="s">
        <v>14527</v>
      </c>
      <c r="C7805" s="1" t="s">
        <v>7</v>
      </c>
      <c r="D7805" s="1" t="s">
        <v>2109</v>
      </c>
      <c r="E7805" s="102">
        <v>183986</v>
      </c>
    </row>
    <row r="7806" spans="1:5" s="4" customFormat="1" ht="15" customHeight="1" x14ac:dyDescent="0.4">
      <c r="A7806" s="1" t="s">
        <v>9247</v>
      </c>
      <c r="B7806" s="1" t="s">
        <v>14528</v>
      </c>
      <c r="C7806" s="1" t="s">
        <v>8</v>
      </c>
      <c r="D7806" s="1" t="s">
        <v>1709</v>
      </c>
      <c r="E7806" s="102">
        <v>1483830</v>
      </c>
    </row>
    <row r="7807" spans="1:5" s="4" customFormat="1" ht="15" customHeight="1" x14ac:dyDescent="0.4">
      <c r="A7807" s="1" t="s">
        <v>18326</v>
      </c>
      <c r="B7807" s="1" t="s">
        <v>18556</v>
      </c>
      <c r="C7807" s="1" t="s">
        <v>7</v>
      </c>
      <c r="D7807" s="1" t="s">
        <v>2227</v>
      </c>
      <c r="E7807" s="102">
        <v>0</v>
      </c>
    </row>
    <row r="7808" spans="1:5" s="4" customFormat="1" ht="15" customHeight="1" x14ac:dyDescent="0.4">
      <c r="A7808" s="1" t="s">
        <v>9248</v>
      </c>
      <c r="B7808" s="1" t="s">
        <v>14529</v>
      </c>
      <c r="C7808" s="1" t="s">
        <v>4</v>
      </c>
      <c r="D7808" s="1" t="s">
        <v>19</v>
      </c>
      <c r="E7808" s="102">
        <v>36980</v>
      </c>
    </row>
    <row r="7809" spans="1:5" s="4" customFormat="1" ht="15" customHeight="1" x14ac:dyDescent="0.4">
      <c r="A7809" s="1" t="s">
        <v>9249</v>
      </c>
      <c r="B7809" s="1" t="s">
        <v>14530</v>
      </c>
      <c r="C7809" s="1" t="s">
        <v>4</v>
      </c>
      <c r="D7809" s="1" t="s">
        <v>13825</v>
      </c>
      <c r="E7809" s="102">
        <v>0</v>
      </c>
    </row>
    <row r="7810" spans="1:5" s="4" customFormat="1" ht="15" customHeight="1" x14ac:dyDescent="0.4">
      <c r="A7810" s="1" t="s">
        <v>9250</v>
      </c>
      <c r="B7810" s="1" t="s">
        <v>14531</v>
      </c>
      <c r="C7810" s="1" t="s">
        <v>4</v>
      </c>
      <c r="D7810" s="1" t="s">
        <v>1999</v>
      </c>
      <c r="E7810" s="102">
        <v>34830</v>
      </c>
    </row>
    <row r="7811" spans="1:5" s="4" customFormat="1" ht="15" customHeight="1" x14ac:dyDescent="0.4">
      <c r="A7811" s="1" t="s">
        <v>9251</v>
      </c>
      <c r="B7811" s="1" t="s">
        <v>14532</v>
      </c>
      <c r="C7811" s="1" t="s">
        <v>7</v>
      </c>
      <c r="D7811" s="1" t="s">
        <v>2751</v>
      </c>
      <c r="E7811" s="102">
        <v>290700</v>
      </c>
    </row>
    <row r="7812" spans="1:5" s="4" customFormat="1" ht="15" customHeight="1" x14ac:dyDescent="0.4">
      <c r="A7812" s="1" t="s">
        <v>9252</v>
      </c>
      <c r="B7812" s="1" t="s">
        <v>14533</v>
      </c>
      <c r="C7812" s="1" t="s">
        <v>7</v>
      </c>
      <c r="D7812" s="1" t="s">
        <v>26</v>
      </c>
      <c r="E7812" s="102">
        <v>312055</v>
      </c>
    </row>
    <row r="7813" spans="1:5" s="4" customFormat="1" ht="15" customHeight="1" x14ac:dyDescent="0.4">
      <c r="A7813" s="1" t="s">
        <v>9771</v>
      </c>
      <c r="B7813" s="1" t="s">
        <v>14535</v>
      </c>
      <c r="C7813" s="1" t="s">
        <v>8</v>
      </c>
      <c r="D7813" s="1" t="s">
        <v>3021</v>
      </c>
      <c r="E7813" s="102">
        <v>261521</v>
      </c>
    </row>
    <row r="7814" spans="1:5" s="4" customFormat="1" ht="15" customHeight="1" x14ac:dyDescent="0.4">
      <c r="A7814" s="1" t="s">
        <v>9253</v>
      </c>
      <c r="B7814" s="1" t="s">
        <v>19444</v>
      </c>
      <c r="C7814" s="1" t="s">
        <v>9</v>
      </c>
      <c r="D7814" s="1" t="s">
        <v>1709</v>
      </c>
      <c r="E7814" s="102">
        <v>0</v>
      </c>
    </row>
    <row r="7815" spans="1:5" s="4" customFormat="1" ht="15" customHeight="1" x14ac:dyDescent="0.4">
      <c r="A7815" s="1" t="s">
        <v>9254</v>
      </c>
      <c r="B7815" s="1" t="s">
        <v>19445</v>
      </c>
      <c r="C7815" s="1" t="s">
        <v>7</v>
      </c>
      <c r="D7815" s="1" t="s">
        <v>9200</v>
      </c>
      <c r="E7815" s="102">
        <v>0</v>
      </c>
    </row>
    <row r="7816" spans="1:5" s="4" customFormat="1" ht="15" customHeight="1" x14ac:dyDescent="0.4">
      <c r="A7816" s="1" t="s">
        <v>9255</v>
      </c>
      <c r="B7816" s="1" t="s">
        <v>14536</v>
      </c>
      <c r="C7816" s="1" t="s">
        <v>8</v>
      </c>
      <c r="D7816" s="1" t="s">
        <v>17087</v>
      </c>
      <c r="E7816" s="102">
        <v>427176</v>
      </c>
    </row>
    <row r="7817" spans="1:5" s="4" customFormat="1" ht="15" customHeight="1" x14ac:dyDescent="0.4">
      <c r="A7817" s="1" t="s">
        <v>10906</v>
      </c>
      <c r="B7817" s="1" t="s">
        <v>14537</v>
      </c>
      <c r="C7817" s="1" t="s">
        <v>9</v>
      </c>
      <c r="D7817" s="1" t="s">
        <v>1709</v>
      </c>
      <c r="E7817" s="102">
        <v>0</v>
      </c>
    </row>
    <row r="7818" spans="1:5" s="4" customFormat="1" ht="15" customHeight="1" x14ac:dyDescent="0.4">
      <c r="A7818" s="1" t="s">
        <v>9256</v>
      </c>
      <c r="B7818" s="1" t="s">
        <v>14539</v>
      </c>
      <c r="C7818" s="1" t="s">
        <v>7</v>
      </c>
      <c r="D7818" s="1" t="s">
        <v>26</v>
      </c>
      <c r="E7818" s="102">
        <v>2161604</v>
      </c>
    </row>
    <row r="7819" spans="1:5" s="4" customFormat="1" ht="15" customHeight="1" x14ac:dyDescent="0.4">
      <c r="A7819" s="1" t="s">
        <v>9257</v>
      </c>
      <c r="B7819" s="1" t="s">
        <v>14540</v>
      </c>
      <c r="C7819" s="1" t="s">
        <v>7</v>
      </c>
      <c r="D7819" s="1" t="s">
        <v>1709</v>
      </c>
      <c r="E7819" s="102">
        <v>379948</v>
      </c>
    </row>
    <row r="7820" spans="1:5" s="4" customFormat="1" ht="15" customHeight="1" x14ac:dyDescent="0.4">
      <c r="A7820" s="1" t="s">
        <v>9258</v>
      </c>
      <c r="B7820" s="1" t="s">
        <v>14541</v>
      </c>
      <c r="C7820" s="1" t="s">
        <v>7</v>
      </c>
      <c r="D7820" s="1" t="s">
        <v>26</v>
      </c>
      <c r="E7820" s="102">
        <v>0</v>
      </c>
    </row>
    <row r="7821" spans="1:5" s="4" customFormat="1" ht="15" customHeight="1" x14ac:dyDescent="0.4">
      <c r="A7821" s="1" t="s">
        <v>9259</v>
      </c>
      <c r="B7821" s="1" t="s">
        <v>14542</v>
      </c>
      <c r="C7821" s="1" t="s">
        <v>4</v>
      </c>
      <c r="D7821" s="1" t="s">
        <v>1995</v>
      </c>
      <c r="E7821" s="102">
        <v>0</v>
      </c>
    </row>
    <row r="7822" spans="1:5" s="4" customFormat="1" ht="15" customHeight="1" x14ac:dyDescent="0.4">
      <c r="A7822" s="1" t="s">
        <v>9260</v>
      </c>
      <c r="B7822" s="1" t="s">
        <v>14543</v>
      </c>
      <c r="C7822" s="1" t="s">
        <v>7</v>
      </c>
      <c r="D7822" s="1" t="s">
        <v>1709</v>
      </c>
      <c r="E7822" s="102">
        <v>100061</v>
      </c>
    </row>
    <row r="7823" spans="1:5" s="4" customFormat="1" ht="15" customHeight="1" x14ac:dyDescent="0.4">
      <c r="A7823" s="1" t="s">
        <v>9261</v>
      </c>
      <c r="B7823" s="1" t="s">
        <v>14544</v>
      </c>
      <c r="C7823" s="1" t="s">
        <v>7</v>
      </c>
      <c r="D7823" s="1" t="s">
        <v>5730</v>
      </c>
      <c r="E7823" s="102">
        <v>113143</v>
      </c>
    </row>
    <row r="7824" spans="1:5" s="4" customFormat="1" ht="15" customHeight="1" x14ac:dyDescent="0.4">
      <c r="A7824" s="1" t="s">
        <v>9262</v>
      </c>
      <c r="B7824" s="1" t="s">
        <v>14545</v>
      </c>
      <c r="C7824" s="1" t="s">
        <v>8</v>
      </c>
      <c r="D7824" s="1" t="s">
        <v>17087</v>
      </c>
      <c r="E7824" s="102">
        <v>960449</v>
      </c>
    </row>
    <row r="7825" spans="1:5" s="4" customFormat="1" ht="15" customHeight="1" x14ac:dyDescent="0.4">
      <c r="A7825" s="1" t="s">
        <v>9263</v>
      </c>
      <c r="B7825" s="1" t="s">
        <v>14546</v>
      </c>
      <c r="C7825" s="1" t="s">
        <v>7</v>
      </c>
      <c r="D7825" s="1" t="s">
        <v>26</v>
      </c>
      <c r="E7825" s="102">
        <v>385337</v>
      </c>
    </row>
    <row r="7826" spans="1:5" s="4" customFormat="1" ht="15" customHeight="1" x14ac:dyDescent="0.4">
      <c r="A7826" s="1" t="s">
        <v>9264</v>
      </c>
      <c r="B7826" s="1" t="s">
        <v>14548</v>
      </c>
      <c r="C7826" s="1" t="s">
        <v>11429</v>
      </c>
      <c r="D7826" s="1" t="s">
        <v>19</v>
      </c>
      <c r="E7826" s="102">
        <v>0</v>
      </c>
    </row>
    <row r="7827" spans="1:5" s="4" customFormat="1" ht="15" customHeight="1" x14ac:dyDescent="0.4">
      <c r="A7827" s="1" t="s">
        <v>9265</v>
      </c>
      <c r="B7827" s="1" t="s">
        <v>14549</v>
      </c>
      <c r="C7827" s="1" t="s">
        <v>8</v>
      </c>
      <c r="D7827" s="1" t="s">
        <v>2367</v>
      </c>
      <c r="E7827" s="102">
        <v>0</v>
      </c>
    </row>
    <row r="7828" spans="1:5" s="4" customFormat="1" ht="15" customHeight="1" x14ac:dyDescent="0.4">
      <c r="A7828" s="1" t="s">
        <v>9266</v>
      </c>
      <c r="B7828" s="1" t="s">
        <v>14550</v>
      </c>
      <c r="C7828" s="1" t="s">
        <v>7</v>
      </c>
      <c r="D7828" s="1" t="s">
        <v>1999</v>
      </c>
      <c r="E7828" s="102">
        <v>52688</v>
      </c>
    </row>
    <row r="7829" spans="1:5" s="4" customFormat="1" ht="15" customHeight="1" x14ac:dyDescent="0.4">
      <c r="A7829" s="1" t="s">
        <v>9267</v>
      </c>
      <c r="B7829" s="1" t="s">
        <v>14551</v>
      </c>
      <c r="C7829" s="1" t="s">
        <v>7</v>
      </c>
      <c r="D7829" s="1" t="s">
        <v>26</v>
      </c>
      <c r="E7829" s="102">
        <v>64791</v>
      </c>
    </row>
    <row r="7830" spans="1:5" s="4" customFormat="1" ht="15" customHeight="1" x14ac:dyDescent="0.4">
      <c r="A7830" s="1" t="s">
        <v>9268</v>
      </c>
      <c r="B7830" s="1" t="s">
        <v>14552</v>
      </c>
      <c r="C7830" s="1" t="s">
        <v>9</v>
      </c>
      <c r="D7830" s="1" t="s">
        <v>17087</v>
      </c>
      <c r="E7830" s="102">
        <v>0</v>
      </c>
    </row>
    <row r="7831" spans="1:5" s="4" customFormat="1" ht="15" customHeight="1" x14ac:dyDescent="0.4">
      <c r="A7831" s="1" t="s">
        <v>9772</v>
      </c>
      <c r="B7831" s="1" t="s">
        <v>14553</v>
      </c>
      <c r="C7831" s="1" t="s">
        <v>7</v>
      </c>
      <c r="D7831" s="1" t="s">
        <v>1999</v>
      </c>
      <c r="E7831" s="102">
        <v>0</v>
      </c>
    </row>
    <row r="7832" spans="1:5" s="4" customFormat="1" ht="15" customHeight="1" x14ac:dyDescent="0.4">
      <c r="A7832" s="1" t="s">
        <v>9269</v>
      </c>
      <c r="B7832" s="1" t="s">
        <v>14554</v>
      </c>
      <c r="C7832" s="1" t="s">
        <v>7</v>
      </c>
      <c r="D7832" s="1" t="s">
        <v>1999</v>
      </c>
      <c r="E7832" s="102">
        <v>0</v>
      </c>
    </row>
    <row r="7833" spans="1:5" s="4" customFormat="1" ht="15" customHeight="1" x14ac:dyDescent="0.4">
      <c r="A7833" s="1" t="s">
        <v>9270</v>
      </c>
      <c r="B7833" s="1" t="s">
        <v>14556</v>
      </c>
      <c r="C7833" s="1" t="s">
        <v>7</v>
      </c>
      <c r="D7833" s="1" t="s">
        <v>1999</v>
      </c>
      <c r="E7833" s="102">
        <v>0</v>
      </c>
    </row>
    <row r="7834" spans="1:5" s="4" customFormat="1" ht="15" customHeight="1" x14ac:dyDescent="0.4">
      <c r="A7834" s="1" t="s">
        <v>9271</v>
      </c>
      <c r="B7834" s="1" t="s">
        <v>14557</v>
      </c>
      <c r="C7834" s="1" t="s">
        <v>9</v>
      </c>
      <c r="D7834" s="1" t="s">
        <v>2065</v>
      </c>
      <c r="E7834" s="102">
        <v>0</v>
      </c>
    </row>
    <row r="7835" spans="1:5" s="4" customFormat="1" ht="15" customHeight="1" x14ac:dyDescent="0.4">
      <c r="A7835" s="1" t="s">
        <v>9272</v>
      </c>
      <c r="B7835" s="1" t="s">
        <v>14558</v>
      </c>
      <c r="C7835" s="1" t="s">
        <v>11</v>
      </c>
      <c r="D7835" s="1" t="s">
        <v>3185</v>
      </c>
      <c r="E7835" s="102">
        <v>0</v>
      </c>
    </row>
    <row r="7836" spans="1:5" s="4" customFormat="1" ht="15" customHeight="1" x14ac:dyDescent="0.4">
      <c r="A7836" s="1" t="s">
        <v>9273</v>
      </c>
      <c r="B7836" s="1" t="s">
        <v>14559</v>
      </c>
      <c r="C7836" s="1" t="s">
        <v>7</v>
      </c>
      <c r="D7836" s="1" t="s">
        <v>5026</v>
      </c>
      <c r="E7836" s="102">
        <v>384840</v>
      </c>
    </row>
    <row r="7837" spans="1:5" s="4" customFormat="1" ht="15" customHeight="1" x14ac:dyDescent="0.4">
      <c r="A7837" s="1" t="s">
        <v>9274</v>
      </c>
      <c r="B7837" s="1" t="s">
        <v>14560</v>
      </c>
      <c r="C7837" s="1" t="s">
        <v>7</v>
      </c>
      <c r="D7837" s="1" t="s">
        <v>2990</v>
      </c>
      <c r="E7837" s="102">
        <v>0</v>
      </c>
    </row>
    <row r="7838" spans="1:5" s="4" customFormat="1" ht="15" customHeight="1" x14ac:dyDescent="0.4">
      <c r="A7838" s="1" t="s">
        <v>12889</v>
      </c>
      <c r="B7838" s="1" t="s">
        <v>14561</v>
      </c>
      <c r="C7838" s="1" t="s">
        <v>7</v>
      </c>
      <c r="D7838" s="1" t="s">
        <v>3001</v>
      </c>
      <c r="E7838" s="102">
        <v>0</v>
      </c>
    </row>
    <row r="7839" spans="1:5" s="4" customFormat="1" ht="15" customHeight="1" x14ac:dyDescent="0.4">
      <c r="A7839" s="1" t="s">
        <v>9275</v>
      </c>
      <c r="B7839" s="1" t="s">
        <v>14563</v>
      </c>
      <c r="C7839" s="1" t="s">
        <v>8</v>
      </c>
      <c r="D7839" s="1" t="s">
        <v>17087</v>
      </c>
      <c r="E7839" s="102">
        <v>2243825</v>
      </c>
    </row>
    <row r="7840" spans="1:5" s="4" customFormat="1" ht="15" customHeight="1" x14ac:dyDescent="0.4">
      <c r="A7840" s="1" t="s">
        <v>9276</v>
      </c>
      <c r="B7840" s="1" t="s">
        <v>14564</v>
      </c>
      <c r="C7840" s="1" t="s">
        <v>11</v>
      </c>
      <c r="D7840" s="1" t="s">
        <v>1999</v>
      </c>
      <c r="E7840" s="102">
        <v>54962</v>
      </c>
    </row>
    <row r="7841" spans="1:5" s="4" customFormat="1" ht="15" customHeight="1" x14ac:dyDescent="0.4">
      <c r="A7841" s="1" t="s">
        <v>9277</v>
      </c>
      <c r="B7841" s="1" t="s">
        <v>14565</v>
      </c>
      <c r="C7841" s="1" t="s">
        <v>7</v>
      </c>
      <c r="D7841" s="1" t="s">
        <v>1709</v>
      </c>
      <c r="E7841" s="102">
        <v>0</v>
      </c>
    </row>
    <row r="7842" spans="1:5" s="4" customFormat="1" ht="15" customHeight="1" x14ac:dyDescent="0.4">
      <c r="A7842" s="1" t="s">
        <v>9278</v>
      </c>
      <c r="B7842" s="1" t="s">
        <v>14566</v>
      </c>
      <c r="C7842" s="1" t="s">
        <v>9</v>
      </c>
      <c r="D7842" s="1" t="s">
        <v>1709</v>
      </c>
      <c r="E7842" s="102">
        <v>0</v>
      </c>
    </row>
    <row r="7843" spans="1:5" s="4" customFormat="1" ht="15" customHeight="1" x14ac:dyDescent="0.4">
      <c r="A7843" s="1" t="s">
        <v>9279</v>
      </c>
      <c r="B7843" s="1" t="s">
        <v>14567</v>
      </c>
      <c r="C7843" s="1" t="s">
        <v>7</v>
      </c>
      <c r="D7843" s="1" t="s">
        <v>26</v>
      </c>
      <c r="E7843" s="102">
        <v>0</v>
      </c>
    </row>
    <row r="7844" spans="1:5" s="4" customFormat="1" ht="15" customHeight="1" x14ac:dyDescent="0.4">
      <c r="A7844" s="1" t="s">
        <v>9280</v>
      </c>
      <c r="B7844" s="1" t="s">
        <v>19770</v>
      </c>
      <c r="C7844" s="1" t="s">
        <v>7</v>
      </c>
      <c r="D7844" s="1" t="s">
        <v>26</v>
      </c>
      <c r="E7844" s="102">
        <v>0</v>
      </c>
    </row>
    <row r="7845" spans="1:5" s="4" customFormat="1" ht="15" customHeight="1" x14ac:dyDescent="0.4">
      <c r="A7845" s="1" t="s">
        <v>9281</v>
      </c>
      <c r="B7845" s="1" t="s">
        <v>17865</v>
      </c>
      <c r="C7845" s="1" t="s">
        <v>9</v>
      </c>
      <c r="D7845" s="1" t="s">
        <v>3662</v>
      </c>
      <c r="E7845" s="102">
        <v>614464</v>
      </c>
    </row>
    <row r="7846" spans="1:5" s="4" customFormat="1" ht="15" customHeight="1" x14ac:dyDescent="0.4">
      <c r="A7846" s="1" t="s">
        <v>9282</v>
      </c>
      <c r="B7846" s="1" t="s">
        <v>14569</v>
      </c>
      <c r="C7846" s="1" t="s">
        <v>4</v>
      </c>
      <c r="D7846" s="1" t="s">
        <v>1709</v>
      </c>
      <c r="E7846" s="102">
        <v>0</v>
      </c>
    </row>
    <row r="7847" spans="1:5" s="4" customFormat="1" ht="15" customHeight="1" x14ac:dyDescent="0.4">
      <c r="A7847" s="1" t="s">
        <v>9283</v>
      </c>
      <c r="B7847" s="1" t="s">
        <v>14570</v>
      </c>
      <c r="C7847" s="1" t="s">
        <v>11</v>
      </c>
      <c r="D7847" s="1" t="s">
        <v>1999</v>
      </c>
      <c r="E7847" s="102">
        <v>84996</v>
      </c>
    </row>
    <row r="7848" spans="1:5" s="4" customFormat="1" ht="15" customHeight="1" x14ac:dyDescent="0.4">
      <c r="A7848" s="1" t="s">
        <v>9284</v>
      </c>
      <c r="B7848" s="1" t="s">
        <v>14571</v>
      </c>
      <c r="C7848" s="1" t="s">
        <v>11</v>
      </c>
      <c r="D7848" s="1" t="s">
        <v>1999</v>
      </c>
      <c r="E7848" s="102">
        <v>50600</v>
      </c>
    </row>
    <row r="7849" spans="1:5" s="4" customFormat="1" ht="15" customHeight="1" x14ac:dyDescent="0.4">
      <c r="A7849" s="1" t="s">
        <v>9285</v>
      </c>
      <c r="B7849" s="1" t="s">
        <v>14572</v>
      </c>
      <c r="C7849" s="1" t="s">
        <v>11</v>
      </c>
      <c r="D7849" s="1" t="s">
        <v>1999</v>
      </c>
      <c r="E7849" s="102">
        <v>37890</v>
      </c>
    </row>
    <row r="7850" spans="1:5" s="4" customFormat="1" ht="15" customHeight="1" x14ac:dyDescent="0.4">
      <c r="A7850" s="1" t="s">
        <v>10904</v>
      </c>
      <c r="B7850" s="1" t="s">
        <v>19446</v>
      </c>
      <c r="C7850" s="1" t="s">
        <v>8</v>
      </c>
      <c r="D7850" s="1" t="s">
        <v>17087</v>
      </c>
      <c r="E7850" s="102">
        <v>108451</v>
      </c>
    </row>
    <row r="7851" spans="1:5" s="4" customFormat="1" ht="15" customHeight="1" x14ac:dyDescent="0.4">
      <c r="A7851" s="1" t="s">
        <v>10905</v>
      </c>
      <c r="B7851" s="1" t="s">
        <v>19447</v>
      </c>
      <c r="C7851" s="1" t="s">
        <v>8</v>
      </c>
      <c r="D7851" s="1" t="s">
        <v>17087</v>
      </c>
      <c r="E7851" s="102">
        <v>108628</v>
      </c>
    </row>
    <row r="7852" spans="1:5" s="4" customFormat="1" ht="15" customHeight="1" x14ac:dyDescent="0.4">
      <c r="A7852" s="1" t="s">
        <v>9286</v>
      </c>
      <c r="B7852" s="1" t="s">
        <v>14573</v>
      </c>
      <c r="C7852" s="1" t="s">
        <v>6</v>
      </c>
      <c r="D7852" s="1" t="s">
        <v>2136</v>
      </c>
      <c r="E7852" s="102">
        <v>0</v>
      </c>
    </row>
    <row r="7853" spans="1:5" s="4" customFormat="1" ht="15" customHeight="1" x14ac:dyDescent="0.4">
      <c r="A7853" s="1" t="s">
        <v>9287</v>
      </c>
      <c r="B7853" s="1" t="s">
        <v>14574</v>
      </c>
      <c r="C7853" s="1" t="s">
        <v>10</v>
      </c>
      <c r="D7853" s="1" t="s">
        <v>1709</v>
      </c>
      <c r="E7853" s="102">
        <v>0</v>
      </c>
    </row>
    <row r="7854" spans="1:5" s="4" customFormat="1" ht="15" customHeight="1" x14ac:dyDescent="0.4">
      <c r="A7854" s="1" t="s">
        <v>9288</v>
      </c>
      <c r="B7854" s="1" t="s">
        <v>14575</v>
      </c>
      <c r="C7854" s="1" t="s">
        <v>7</v>
      </c>
      <c r="D7854" s="1" t="s">
        <v>1992</v>
      </c>
      <c r="E7854" s="102">
        <v>0</v>
      </c>
    </row>
    <row r="7855" spans="1:5" s="4" customFormat="1" ht="15" customHeight="1" x14ac:dyDescent="0.4">
      <c r="A7855" s="1" t="s">
        <v>9289</v>
      </c>
      <c r="B7855" s="1" t="s">
        <v>14576</v>
      </c>
      <c r="C7855" s="1" t="s">
        <v>8</v>
      </c>
      <c r="D7855" s="1" t="s">
        <v>2782</v>
      </c>
      <c r="E7855" s="102">
        <v>6072</v>
      </c>
    </row>
    <row r="7856" spans="1:5" s="4" customFormat="1" ht="15" customHeight="1" x14ac:dyDescent="0.4">
      <c r="A7856" s="1" t="s">
        <v>9290</v>
      </c>
      <c r="B7856" s="1" t="s">
        <v>14579</v>
      </c>
      <c r="C7856" s="1" t="s">
        <v>11</v>
      </c>
      <c r="D7856" s="1" t="s">
        <v>26</v>
      </c>
      <c r="E7856" s="102">
        <v>705178</v>
      </c>
    </row>
    <row r="7857" spans="1:5" s="4" customFormat="1" ht="15" customHeight="1" x14ac:dyDescent="0.4">
      <c r="A7857" s="1" t="s">
        <v>9291</v>
      </c>
      <c r="B7857" s="1" t="s">
        <v>14580</v>
      </c>
      <c r="C7857" s="1" t="s">
        <v>11</v>
      </c>
      <c r="D7857" s="1" t="s">
        <v>1995</v>
      </c>
      <c r="E7857" s="102">
        <v>0</v>
      </c>
    </row>
    <row r="7858" spans="1:5" s="4" customFormat="1" ht="15" customHeight="1" x14ac:dyDescent="0.4">
      <c r="A7858" s="1" t="s">
        <v>9292</v>
      </c>
      <c r="B7858" s="1" t="s">
        <v>14581</v>
      </c>
      <c r="C7858" s="1" t="s">
        <v>11</v>
      </c>
      <c r="D7858" s="1" t="s">
        <v>1999</v>
      </c>
      <c r="E7858" s="102">
        <v>694871</v>
      </c>
    </row>
    <row r="7859" spans="1:5" s="4" customFormat="1" ht="15" customHeight="1" x14ac:dyDescent="0.4">
      <c r="A7859" s="1" t="s">
        <v>9293</v>
      </c>
      <c r="B7859" s="1" t="s">
        <v>14582</v>
      </c>
      <c r="C7859" s="1" t="s">
        <v>10</v>
      </c>
      <c r="D7859" s="1" t="s">
        <v>1709</v>
      </c>
      <c r="E7859" s="102">
        <v>0</v>
      </c>
    </row>
    <row r="7860" spans="1:5" s="4" customFormat="1" ht="15" customHeight="1" x14ac:dyDescent="0.4">
      <c r="A7860" s="1" t="s">
        <v>9826</v>
      </c>
      <c r="B7860" s="1" t="s">
        <v>19448</v>
      </c>
      <c r="C7860" s="1" t="s">
        <v>11</v>
      </c>
      <c r="D7860" s="1" t="s">
        <v>13825</v>
      </c>
      <c r="E7860" s="102">
        <v>2445711</v>
      </c>
    </row>
    <row r="7861" spans="1:5" s="4" customFormat="1" ht="15" customHeight="1" x14ac:dyDescent="0.4">
      <c r="A7861" s="1" t="s">
        <v>9294</v>
      </c>
      <c r="B7861" s="1" t="s">
        <v>14583</v>
      </c>
      <c r="C7861" s="1" t="s">
        <v>7</v>
      </c>
      <c r="D7861" s="1" t="s">
        <v>1999</v>
      </c>
      <c r="E7861" s="102">
        <v>284683</v>
      </c>
    </row>
    <row r="7862" spans="1:5" s="4" customFormat="1" ht="15" customHeight="1" x14ac:dyDescent="0.4">
      <c r="A7862" s="1" t="s">
        <v>9295</v>
      </c>
      <c r="B7862" s="1" t="s">
        <v>14584</v>
      </c>
      <c r="C7862" s="1" t="s">
        <v>8</v>
      </c>
      <c r="D7862" s="1" t="s">
        <v>1709</v>
      </c>
      <c r="E7862" s="102">
        <v>0</v>
      </c>
    </row>
    <row r="7863" spans="1:5" s="4" customFormat="1" ht="15" customHeight="1" x14ac:dyDescent="0.4">
      <c r="A7863" s="1" t="s">
        <v>9296</v>
      </c>
      <c r="B7863" s="1" t="s">
        <v>14585</v>
      </c>
      <c r="C7863" s="1" t="s">
        <v>9</v>
      </c>
      <c r="D7863" s="1" t="s">
        <v>1709</v>
      </c>
      <c r="E7863" s="102">
        <v>214944</v>
      </c>
    </row>
    <row r="7864" spans="1:5" s="4" customFormat="1" ht="15" customHeight="1" x14ac:dyDescent="0.4">
      <c r="A7864" s="1" t="s">
        <v>9773</v>
      </c>
      <c r="B7864" s="1" t="s">
        <v>14586</v>
      </c>
      <c r="C7864" s="1" t="s">
        <v>7</v>
      </c>
      <c r="D7864" s="1" t="s">
        <v>4928</v>
      </c>
      <c r="E7864" s="102">
        <v>1777668</v>
      </c>
    </row>
    <row r="7865" spans="1:5" s="4" customFormat="1" ht="15" customHeight="1" x14ac:dyDescent="0.4">
      <c r="A7865" s="1" t="s">
        <v>9297</v>
      </c>
      <c r="B7865" s="1" t="s">
        <v>19771</v>
      </c>
      <c r="C7865" s="1" t="s">
        <v>7</v>
      </c>
      <c r="D7865" s="1" t="s">
        <v>3463</v>
      </c>
      <c r="E7865" s="102">
        <v>8690</v>
      </c>
    </row>
    <row r="7866" spans="1:5" s="4" customFormat="1" ht="15" customHeight="1" x14ac:dyDescent="0.4">
      <c r="A7866" s="1" t="s">
        <v>9298</v>
      </c>
      <c r="B7866" s="1" t="s">
        <v>19449</v>
      </c>
      <c r="C7866" s="1" t="s">
        <v>7</v>
      </c>
      <c r="D7866" s="1" t="s">
        <v>5730</v>
      </c>
      <c r="E7866" s="102">
        <v>822485</v>
      </c>
    </row>
    <row r="7867" spans="1:5" s="4" customFormat="1" ht="15" customHeight="1" x14ac:dyDescent="0.4">
      <c r="A7867" s="1" t="s">
        <v>9299</v>
      </c>
      <c r="B7867" s="1" t="s">
        <v>14588</v>
      </c>
      <c r="C7867" s="1" t="s">
        <v>11</v>
      </c>
      <c r="D7867" s="1" t="s">
        <v>1999</v>
      </c>
      <c r="E7867" s="102">
        <v>27</v>
      </c>
    </row>
    <row r="7868" spans="1:5" s="4" customFormat="1" ht="15" customHeight="1" x14ac:dyDescent="0.4">
      <c r="A7868" s="1" t="s">
        <v>9300</v>
      </c>
      <c r="B7868" s="1" t="s">
        <v>14589</v>
      </c>
      <c r="C7868" s="1" t="s">
        <v>11429</v>
      </c>
      <c r="D7868" s="1" t="s">
        <v>1999</v>
      </c>
      <c r="E7868" s="102">
        <v>201552</v>
      </c>
    </row>
    <row r="7869" spans="1:5" s="4" customFormat="1" ht="15" customHeight="1" x14ac:dyDescent="0.4">
      <c r="A7869" s="1" t="s">
        <v>9301</v>
      </c>
      <c r="B7869" s="1" t="s">
        <v>17866</v>
      </c>
      <c r="C7869" s="1" t="s">
        <v>8</v>
      </c>
      <c r="D7869" s="1" t="s">
        <v>3021</v>
      </c>
      <c r="E7869" s="102">
        <v>203366</v>
      </c>
    </row>
    <row r="7870" spans="1:5" s="4" customFormat="1" ht="15" customHeight="1" x14ac:dyDescent="0.4">
      <c r="A7870" s="1" t="s">
        <v>11326</v>
      </c>
      <c r="B7870" s="1" t="s">
        <v>14590</v>
      </c>
      <c r="C7870" s="1" t="s">
        <v>7</v>
      </c>
      <c r="D7870" s="1" t="s">
        <v>3218</v>
      </c>
      <c r="E7870" s="102">
        <v>0</v>
      </c>
    </row>
    <row r="7871" spans="1:5" s="4" customFormat="1" ht="15" customHeight="1" x14ac:dyDescent="0.4">
      <c r="A7871" s="1" t="s">
        <v>9302</v>
      </c>
      <c r="B7871" s="1" t="s">
        <v>14591</v>
      </c>
      <c r="C7871" s="1" t="s">
        <v>7</v>
      </c>
      <c r="D7871" s="1" t="s">
        <v>3218</v>
      </c>
      <c r="E7871" s="102">
        <v>0</v>
      </c>
    </row>
    <row r="7872" spans="1:5" s="4" customFormat="1" ht="15" customHeight="1" x14ac:dyDescent="0.4">
      <c r="A7872" s="1" t="s">
        <v>9303</v>
      </c>
      <c r="B7872" s="1" t="s">
        <v>14593</v>
      </c>
      <c r="C7872" s="1" t="s">
        <v>7</v>
      </c>
      <c r="D7872" s="1" t="s">
        <v>26</v>
      </c>
      <c r="E7872" s="102">
        <v>0</v>
      </c>
    </row>
    <row r="7873" spans="1:5" s="4" customFormat="1" ht="15" customHeight="1" x14ac:dyDescent="0.4">
      <c r="A7873" s="1" t="s">
        <v>9774</v>
      </c>
      <c r="B7873" s="1" t="s">
        <v>14594</v>
      </c>
      <c r="C7873" s="1" t="s">
        <v>7</v>
      </c>
      <c r="D7873" s="1" t="s">
        <v>1999</v>
      </c>
      <c r="E7873" s="102">
        <v>0</v>
      </c>
    </row>
    <row r="7874" spans="1:5" s="4" customFormat="1" ht="15" customHeight="1" x14ac:dyDescent="0.4">
      <c r="A7874" s="1" t="s">
        <v>9304</v>
      </c>
      <c r="B7874" s="1" t="s">
        <v>14595</v>
      </c>
      <c r="C7874" s="1" t="s">
        <v>4</v>
      </c>
      <c r="D7874" s="1" t="s">
        <v>1999</v>
      </c>
      <c r="E7874" s="102">
        <v>0</v>
      </c>
    </row>
    <row r="7875" spans="1:5" s="4" customFormat="1" ht="15" customHeight="1" x14ac:dyDescent="0.4">
      <c r="A7875" s="1" t="s">
        <v>9305</v>
      </c>
      <c r="B7875" s="1" t="s">
        <v>14596</v>
      </c>
      <c r="C7875" s="1" t="s">
        <v>7</v>
      </c>
      <c r="D7875" s="1" t="s">
        <v>2117</v>
      </c>
      <c r="E7875" s="102">
        <v>0</v>
      </c>
    </row>
    <row r="7876" spans="1:5" s="4" customFormat="1" ht="15" customHeight="1" x14ac:dyDescent="0.4">
      <c r="A7876" s="1" t="s">
        <v>9306</v>
      </c>
      <c r="B7876" s="1" t="s">
        <v>14597</v>
      </c>
      <c r="C7876" s="1" t="s">
        <v>4</v>
      </c>
      <c r="D7876" s="1" t="s">
        <v>1999</v>
      </c>
      <c r="E7876" s="102">
        <v>0</v>
      </c>
    </row>
    <row r="7877" spans="1:5" s="4" customFormat="1" ht="15" customHeight="1" x14ac:dyDescent="0.4">
      <c r="A7877" s="1" t="s">
        <v>9307</v>
      </c>
      <c r="B7877" s="1" t="s">
        <v>17867</v>
      </c>
      <c r="C7877" s="1" t="s">
        <v>4</v>
      </c>
      <c r="D7877" s="1" t="s">
        <v>1999</v>
      </c>
      <c r="E7877" s="102">
        <v>0</v>
      </c>
    </row>
    <row r="7878" spans="1:5" s="4" customFormat="1" ht="15" customHeight="1" x14ac:dyDescent="0.4">
      <c r="A7878" s="1" t="s">
        <v>9308</v>
      </c>
      <c r="B7878" s="1" t="s">
        <v>14598</v>
      </c>
      <c r="C7878" s="1" t="s">
        <v>4</v>
      </c>
      <c r="D7878" s="1" t="s">
        <v>1999</v>
      </c>
      <c r="E7878" s="102">
        <v>0</v>
      </c>
    </row>
    <row r="7879" spans="1:5" s="4" customFormat="1" ht="15" customHeight="1" x14ac:dyDescent="0.4">
      <c r="A7879" s="1" t="s">
        <v>9309</v>
      </c>
      <c r="B7879" s="1" t="s">
        <v>14599</v>
      </c>
      <c r="C7879" s="1" t="s">
        <v>4</v>
      </c>
      <c r="D7879" s="1" t="s">
        <v>1999</v>
      </c>
      <c r="E7879" s="102">
        <v>211843</v>
      </c>
    </row>
    <row r="7880" spans="1:5" s="4" customFormat="1" ht="15" customHeight="1" x14ac:dyDescent="0.4">
      <c r="A7880" s="1" t="s">
        <v>9310</v>
      </c>
      <c r="B7880" s="1" t="s">
        <v>14601</v>
      </c>
      <c r="C7880" s="1" t="s">
        <v>4</v>
      </c>
      <c r="D7880" s="1" t="s">
        <v>1999</v>
      </c>
      <c r="E7880" s="102">
        <v>0</v>
      </c>
    </row>
    <row r="7881" spans="1:5" s="4" customFormat="1" ht="15" customHeight="1" x14ac:dyDescent="0.4">
      <c r="A7881" s="1" t="s">
        <v>9311</v>
      </c>
      <c r="B7881" s="1" t="s">
        <v>14602</v>
      </c>
      <c r="C7881" s="1" t="s">
        <v>4</v>
      </c>
      <c r="D7881" s="1" t="s">
        <v>1999</v>
      </c>
      <c r="E7881" s="102">
        <v>212301</v>
      </c>
    </row>
    <row r="7882" spans="1:5" s="4" customFormat="1" ht="15" customHeight="1" x14ac:dyDescent="0.4">
      <c r="A7882" s="1" t="s">
        <v>9312</v>
      </c>
      <c r="B7882" s="1" t="s">
        <v>14603</v>
      </c>
      <c r="C7882" s="1" t="s">
        <v>4</v>
      </c>
      <c r="D7882" s="1" t="s">
        <v>1999</v>
      </c>
      <c r="E7882" s="102">
        <v>0</v>
      </c>
    </row>
    <row r="7883" spans="1:5" s="4" customFormat="1" ht="15" customHeight="1" x14ac:dyDescent="0.4">
      <c r="A7883" s="1" t="s">
        <v>9313</v>
      </c>
      <c r="B7883" s="1" t="s">
        <v>14604</v>
      </c>
      <c r="C7883" s="1" t="s">
        <v>4</v>
      </c>
      <c r="D7883" s="1" t="s">
        <v>1999</v>
      </c>
      <c r="E7883" s="102">
        <v>240000</v>
      </c>
    </row>
    <row r="7884" spans="1:5" s="4" customFormat="1" ht="15" customHeight="1" x14ac:dyDescent="0.4">
      <c r="A7884" s="1" t="s">
        <v>9314</v>
      </c>
      <c r="B7884" s="1" t="s">
        <v>14605</v>
      </c>
      <c r="C7884" s="1" t="s">
        <v>4</v>
      </c>
      <c r="D7884" s="1" t="s">
        <v>1999</v>
      </c>
      <c r="E7884" s="102">
        <v>0</v>
      </c>
    </row>
    <row r="7885" spans="1:5" s="4" customFormat="1" ht="15" customHeight="1" x14ac:dyDescent="0.4">
      <c r="A7885" s="1" t="s">
        <v>9315</v>
      </c>
      <c r="B7885" s="1" t="s">
        <v>14606</v>
      </c>
      <c r="C7885" s="1" t="s">
        <v>9</v>
      </c>
      <c r="D7885" s="1" t="s">
        <v>1999</v>
      </c>
      <c r="E7885" s="102">
        <v>245933</v>
      </c>
    </row>
    <row r="7886" spans="1:5" s="4" customFormat="1" ht="15" customHeight="1" x14ac:dyDescent="0.4">
      <c r="A7886" s="1" t="s">
        <v>9316</v>
      </c>
      <c r="B7886" s="1" t="s">
        <v>14607</v>
      </c>
      <c r="C7886" s="1" t="s">
        <v>8</v>
      </c>
      <c r="D7886" s="1" t="s">
        <v>9006</v>
      </c>
      <c r="E7886" s="102">
        <v>1083927</v>
      </c>
    </row>
    <row r="7887" spans="1:5" s="4" customFormat="1" ht="15" customHeight="1" x14ac:dyDescent="0.4">
      <c r="A7887" s="1" t="s">
        <v>9775</v>
      </c>
      <c r="B7887" s="1" t="s">
        <v>14608</v>
      </c>
      <c r="C7887" s="1" t="s">
        <v>7</v>
      </c>
      <c r="D7887" s="1" t="s">
        <v>1999</v>
      </c>
      <c r="E7887" s="102">
        <v>0</v>
      </c>
    </row>
    <row r="7888" spans="1:5" s="4" customFormat="1" ht="15" customHeight="1" x14ac:dyDescent="0.4">
      <c r="A7888" s="1" t="s">
        <v>9317</v>
      </c>
      <c r="B7888" s="1" t="s">
        <v>14609</v>
      </c>
      <c r="C7888" s="1" t="s">
        <v>7</v>
      </c>
      <c r="D7888" s="1" t="s">
        <v>1999</v>
      </c>
      <c r="E7888" s="102">
        <v>0</v>
      </c>
    </row>
    <row r="7889" spans="1:5" s="4" customFormat="1" ht="15" customHeight="1" x14ac:dyDescent="0.4">
      <c r="A7889" s="1" t="s">
        <v>9318</v>
      </c>
      <c r="B7889" s="1" t="s">
        <v>14610</v>
      </c>
      <c r="C7889" s="1" t="s">
        <v>11429</v>
      </c>
      <c r="D7889" s="1" t="s">
        <v>1999</v>
      </c>
      <c r="E7889" s="102">
        <v>123253</v>
      </c>
    </row>
    <row r="7890" spans="1:5" s="4" customFormat="1" ht="15" customHeight="1" x14ac:dyDescent="0.4">
      <c r="A7890" s="1" t="s">
        <v>9776</v>
      </c>
      <c r="B7890" s="1" t="s">
        <v>14612</v>
      </c>
      <c r="C7890" s="1" t="s">
        <v>4</v>
      </c>
      <c r="D7890" s="1" t="s">
        <v>6869</v>
      </c>
      <c r="E7890" s="102">
        <v>0</v>
      </c>
    </row>
    <row r="7891" spans="1:5" s="4" customFormat="1" ht="15" customHeight="1" x14ac:dyDescent="0.4">
      <c r="A7891" s="1" t="s">
        <v>9827</v>
      </c>
      <c r="B7891" s="1" t="s">
        <v>19450</v>
      </c>
      <c r="C7891" s="1" t="s">
        <v>11</v>
      </c>
      <c r="D7891" s="1" t="s">
        <v>13825</v>
      </c>
      <c r="E7891" s="102">
        <v>561373</v>
      </c>
    </row>
    <row r="7892" spans="1:5" s="4" customFormat="1" ht="15" customHeight="1" x14ac:dyDescent="0.4">
      <c r="A7892" s="1" t="s">
        <v>9777</v>
      </c>
      <c r="B7892" s="1" t="s">
        <v>14613</v>
      </c>
      <c r="C7892" s="1" t="s">
        <v>7</v>
      </c>
      <c r="D7892" s="1" t="s">
        <v>73</v>
      </c>
      <c r="E7892" s="102">
        <v>29419</v>
      </c>
    </row>
    <row r="7893" spans="1:5" s="4" customFormat="1" ht="15" customHeight="1" x14ac:dyDescent="0.4">
      <c r="A7893" s="1" t="s">
        <v>9778</v>
      </c>
      <c r="B7893" s="1" t="s">
        <v>14614</v>
      </c>
      <c r="C7893" s="1" t="s">
        <v>8</v>
      </c>
      <c r="D7893" s="1" t="s">
        <v>6869</v>
      </c>
      <c r="E7893" s="102">
        <v>3</v>
      </c>
    </row>
    <row r="7894" spans="1:5" s="4" customFormat="1" ht="15" customHeight="1" x14ac:dyDescent="0.4">
      <c r="A7894" s="1" t="s">
        <v>14023</v>
      </c>
      <c r="B7894" s="1" t="s">
        <v>19451</v>
      </c>
      <c r="C7894" s="1" t="s">
        <v>7</v>
      </c>
      <c r="D7894" s="1" t="s">
        <v>3767</v>
      </c>
      <c r="E7894" s="102">
        <v>0</v>
      </c>
    </row>
    <row r="7895" spans="1:5" s="4" customFormat="1" ht="15" customHeight="1" x14ac:dyDescent="0.4">
      <c r="A7895" s="1" t="s">
        <v>9319</v>
      </c>
      <c r="B7895" s="1" t="s">
        <v>14616</v>
      </c>
      <c r="C7895" s="1" t="s">
        <v>7</v>
      </c>
      <c r="D7895" s="1" t="s">
        <v>1999</v>
      </c>
      <c r="E7895" s="102">
        <v>0</v>
      </c>
    </row>
    <row r="7896" spans="1:5" s="4" customFormat="1" ht="15" customHeight="1" x14ac:dyDescent="0.4">
      <c r="A7896" s="1" t="s">
        <v>9779</v>
      </c>
      <c r="B7896" s="1" t="s">
        <v>14617</v>
      </c>
      <c r="C7896" s="1" t="s">
        <v>7</v>
      </c>
      <c r="D7896" s="1" t="s">
        <v>1999</v>
      </c>
      <c r="E7896" s="102">
        <v>47976</v>
      </c>
    </row>
    <row r="7897" spans="1:5" s="4" customFormat="1" ht="15" customHeight="1" x14ac:dyDescent="0.4">
      <c r="A7897" s="1" t="s">
        <v>9828</v>
      </c>
      <c r="B7897" s="1" t="s">
        <v>14618</v>
      </c>
      <c r="C7897" s="1" t="s">
        <v>11429</v>
      </c>
      <c r="D7897" s="1" t="s">
        <v>1709</v>
      </c>
      <c r="E7897" s="102">
        <v>0</v>
      </c>
    </row>
    <row r="7898" spans="1:5" s="4" customFormat="1" ht="15" customHeight="1" x14ac:dyDescent="0.4">
      <c r="A7898" s="1" t="s">
        <v>9320</v>
      </c>
      <c r="B7898" s="1" t="s">
        <v>19452</v>
      </c>
      <c r="C7898" s="1" t="s">
        <v>8</v>
      </c>
      <c r="D7898" s="1" t="s">
        <v>9201</v>
      </c>
      <c r="E7898" s="102">
        <v>0</v>
      </c>
    </row>
    <row r="7899" spans="1:5" s="4" customFormat="1" ht="15" customHeight="1" x14ac:dyDescent="0.4">
      <c r="A7899" s="1" t="s">
        <v>9321</v>
      </c>
      <c r="B7899" s="1" t="s">
        <v>19453</v>
      </c>
      <c r="C7899" s="1" t="s">
        <v>8</v>
      </c>
      <c r="D7899" s="1" t="s">
        <v>9201</v>
      </c>
      <c r="E7899" s="102">
        <v>0</v>
      </c>
    </row>
    <row r="7900" spans="1:5" s="4" customFormat="1" ht="15" customHeight="1" x14ac:dyDescent="0.4">
      <c r="A7900" s="1" t="s">
        <v>10903</v>
      </c>
      <c r="B7900" s="1" t="s">
        <v>19454</v>
      </c>
      <c r="C7900" s="1" t="s">
        <v>8</v>
      </c>
      <c r="D7900" s="1" t="s">
        <v>1709</v>
      </c>
      <c r="E7900" s="102">
        <v>982595</v>
      </c>
    </row>
    <row r="7901" spans="1:5" s="4" customFormat="1" ht="15" customHeight="1" x14ac:dyDescent="0.4">
      <c r="A7901" s="1" t="s">
        <v>10902</v>
      </c>
      <c r="B7901" s="1" t="s">
        <v>19455</v>
      </c>
      <c r="C7901" s="1" t="s">
        <v>8</v>
      </c>
      <c r="D7901" s="1" t="s">
        <v>1709</v>
      </c>
      <c r="E7901" s="102">
        <v>0</v>
      </c>
    </row>
    <row r="7902" spans="1:5" s="4" customFormat="1" ht="15" customHeight="1" x14ac:dyDescent="0.4">
      <c r="A7902" s="1" t="s">
        <v>9829</v>
      </c>
      <c r="B7902" s="1" t="s">
        <v>14619</v>
      </c>
      <c r="C7902" s="1" t="s">
        <v>9</v>
      </c>
      <c r="D7902" s="1" t="s">
        <v>1999</v>
      </c>
      <c r="E7902" s="102">
        <v>166516</v>
      </c>
    </row>
    <row r="7903" spans="1:5" s="4" customFormat="1" ht="15" customHeight="1" x14ac:dyDescent="0.4">
      <c r="A7903" s="1" t="s">
        <v>9780</v>
      </c>
      <c r="B7903" s="1" t="s">
        <v>14621</v>
      </c>
      <c r="C7903" s="1" t="s">
        <v>4</v>
      </c>
      <c r="D7903" s="1" t="s">
        <v>13825</v>
      </c>
      <c r="E7903" s="102">
        <v>0</v>
      </c>
    </row>
    <row r="7904" spans="1:5" s="4" customFormat="1" ht="15" customHeight="1" x14ac:dyDescent="0.4">
      <c r="A7904" s="1" t="s">
        <v>9322</v>
      </c>
      <c r="B7904" s="1" t="s">
        <v>14622</v>
      </c>
      <c r="C7904" s="1" t="s">
        <v>7</v>
      </c>
      <c r="D7904" s="1" t="s">
        <v>1999</v>
      </c>
      <c r="E7904" s="102">
        <v>0</v>
      </c>
    </row>
    <row r="7905" spans="1:5" s="4" customFormat="1" ht="15" customHeight="1" x14ac:dyDescent="0.4">
      <c r="A7905" s="1" t="s">
        <v>9781</v>
      </c>
      <c r="B7905" s="1" t="s">
        <v>14623</v>
      </c>
      <c r="C7905" s="1" t="s">
        <v>11429</v>
      </c>
      <c r="D7905" s="1" t="s">
        <v>1709</v>
      </c>
      <c r="E7905" s="102">
        <v>0</v>
      </c>
    </row>
    <row r="7906" spans="1:5" s="4" customFormat="1" ht="15" customHeight="1" x14ac:dyDescent="0.4">
      <c r="A7906" s="1" t="s">
        <v>9323</v>
      </c>
      <c r="B7906" s="1" t="s">
        <v>14624</v>
      </c>
      <c r="C7906" s="1" t="s">
        <v>8</v>
      </c>
      <c r="D7906" s="1" t="s">
        <v>1709</v>
      </c>
      <c r="E7906" s="102">
        <v>63618</v>
      </c>
    </row>
    <row r="7907" spans="1:5" s="4" customFormat="1" ht="15" customHeight="1" x14ac:dyDescent="0.4">
      <c r="A7907" s="1" t="s">
        <v>9782</v>
      </c>
      <c r="B7907" s="1" t="s">
        <v>14625</v>
      </c>
      <c r="C7907" s="1" t="s">
        <v>11</v>
      </c>
      <c r="D7907" s="1" t="s">
        <v>1999</v>
      </c>
      <c r="E7907" s="102">
        <v>0</v>
      </c>
    </row>
    <row r="7908" spans="1:5" s="4" customFormat="1" ht="15" customHeight="1" x14ac:dyDescent="0.4">
      <c r="A7908" s="1" t="s">
        <v>9783</v>
      </c>
      <c r="B7908" s="1" t="s">
        <v>14626</v>
      </c>
      <c r="C7908" s="1" t="s">
        <v>11</v>
      </c>
      <c r="D7908" s="1" t="s">
        <v>1999</v>
      </c>
      <c r="E7908" s="102">
        <v>0</v>
      </c>
    </row>
    <row r="7909" spans="1:5" s="4" customFormat="1" ht="15" customHeight="1" x14ac:dyDescent="0.4">
      <c r="A7909" s="1" t="s">
        <v>10900</v>
      </c>
      <c r="B7909" s="1" t="s">
        <v>19456</v>
      </c>
      <c r="C7909" s="1" t="s">
        <v>8</v>
      </c>
      <c r="D7909" s="1" t="s">
        <v>17087</v>
      </c>
      <c r="E7909" s="102">
        <v>55823</v>
      </c>
    </row>
    <row r="7910" spans="1:5" s="4" customFormat="1" ht="15" customHeight="1" x14ac:dyDescent="0.4">
      <c r="A7910" s="1" t="s">
        <v>10901</v>
      </c>
      <c r="B7910" s="1" t="s">
        <v>19457</v>
      </c>
      <c r="C7910" s="1" t="s">
        <v>8</v>
      </c>
      <c r="D7910" s="1" t="s">
        <v>17087</v>
      </c>
      <c r="E7910" s="102">
        <v>56049</v>
      </c>
    </row>
    <row r="7911" spans="1:5" s="4" customFormat="1" ht="15" customHeight="1" x14ac:dyDescent="0.4">
      <c r="A7911" s="1" t="s">
        <v>10897</v>
      </c>
      <c r="B7911" s="1" t="s">
        <v>14628</v>
      </c>
      <c r="C7911" s="1" t="s">
        <v>8</v>
      </c>
      <c r="D7911" s="1" t="s">
        <v>2200</v>
      </c>
      <c r="E7911" s="102">
        <v>1459</v>
      </c>
    </row>
    <row r="7912" spans="1:5" s="4" customFormat="1" ht="15" customHeight="1" x14ac:dyDescent="0.4">
      <c r="A7912" s="1" t="s">
        <v>10896</v>
      </c>
      <c r="B7912" s="1" t="s">
        <v>14629</v>
      </c>
      <c r="C7912" s="1" t="s">
        <v>7</v>
      </c>
      <c r="D7912" s="1" t="s">
        <v>1999</v>
      </c>
      <c r="E7912" s="102">
        <v>0</v>
      </c>
    </row>
    <row r="7913" spans="1:5" s="4" customFormat="1" ht="15" customHeight="1" x14ac:dyDescent="0.4">
      <c r="A7913" s="1" t="s">
        <v>10898</v>
      </c>
      <c r="B7913" s="1" t="s">
        <v>14630</v>
      </c>
      <c r="C7913" s="1" t="s">
        <v>8</v>
      </c>
      <c r="D7913" s="1" t="s">
        <v>9006</v>
      </c>
      <c r="E7913" s="102">
        <v>0</v>
      </c>
    </row>
    <row r="7914" spans="1:5" s="4" customFormat="1" ht="15" customHeight="1" x14ac:dyDescent="0.4">
      <c r="A7914" s="1" t="s">
        <v>10899</v>
      </c>
      <c r="B7914" s="1" t="s">
        <v>14631</v>
      </c>
      <c r="C7914" s="1" t="s">
        <v>8</v>
      </c>
      <c r="D7914" s="1" t="s">
        <v>2065</v>
      </c>
      <c r="E7914" s="102">
        <v>272823</v>
      </c>
    </row>
    <row r="7915" spans="1:5" s="4" customFormat="1" ht="15" customHeight="1" x14ac:dyDescent="0.4">
      <c r="A7915" s="1" t="s">
        <v>9784</v>
      </c>
      <c r="B7915" s="1" t="s">
        <v>14632</v>
      </c>
      <c r="C7915" s="1" t="s">
        <v>11</v>
      </c>
      <c r="D7915" s="1" t="s">
        <v>1999</v>
      </c>
      <c r="E7915" s="102">
        <v>0</v>
      </c>
    </row>
    <row r="7916" spans="1:5" s="4" customFormat="1" ht="15" customHeight="1" x14ac:dyDescent="0.4">
      <c r="A7916" s="1" t="s">
        <v>9785</v>
      </c>
      <c r="B7916" s="1" t="s">
        <v>14633</v>
      </c>
      <c r="C7916" s="1" t="s">
        <v>11</v>
      </c>
      <c r="D7916" s="1" t="s">
        <v>1999</v>
      </c>
      <c r="E7916" s="102">
        <v>0</v>
      </c>
    </row>
    <row r="7917" spans="1:5" s="4" customFormat="1" ht="15" customHeight="1" x14ac:dyDescent="0.4">
      <c r="A7917" s="1" t="s">
        <v>9786</v>
      </c>
      <c r="B7917" s="1" t="s">
        <v>14634</v>
      </c>
      <c r="C7917" s="1" t="s">
        <v>11</v>
      </c>
      <c r="D7917" s="1" t="s">
        <v>1999</v>
      </c>
      <c r="E7917" s="102">
        <v>158009</v>
      </c>
    </row>
    <row r="7918" spans="1:5" s="4" customFormat="1" ht="15" customHeight="1" x14ac:dyDescent="0.4">
      <c r="A7918" s="1" t="s">
        <v>9787</v>
      </c>
      <c r="B7918" s="1" t="s">
        <v>14636</v>
      </c>
      <c r="C7918" s="1" t="s">
        <v>11</v>
      </c>
      <c r="D7918" s="1" t="s">
        <v>1999</v>
      </c>
      <c r="E7918" s="102">
        <v>224201</v>
      </c>
    </row>
    <row r="7919" spans="1:5" s="4" customFormat="1" ht="15" customHeight="1" x14ac:dyDescent="0.4">
      <c r="A7919" s="1" t="s">
        <v>10894</v>
      </c>
      <c r="B7919" s="1" t="s">
        <v>14637</v>
      </c>
      <c r="C7919" s="1" t="s">
        <v>11</v>
      </c>
      <c r="D7919" s="1" t="s">
        <v>1999</v>
      </c>
      <c r="E7919" s="102">
        <v>0</v>
      </c>
    </row>
    <row r="7920" spans="1:5" s="4" customFormat="1" ht="15" customHeight="1" x14ac:dyDescent="0.4">
      <c r="A7920" s="1" t="s">
        <v>10895</v>
      </c>
      <c r="B7920" s="1" t="s">
        <v>14638</v>
      </c>
      <c r="C7920" s="1" t="s">
        <v>11</v>
      </c>
      <c r="D7920" s="1" t="s">
        <v>1999</v>
      </c>
      <c r="E7920" s="102">
        <v>0</v>
      </c>
    </row>
    <row r="7921" spans="1:5" s="4" customFormat="1" ht="15" customHeight="1" x14ac:dyDescent="0.4">
      <c r="A7921" s="1" t="s">
        <v>9788</v>
      </c>
      <c r="B7921" s="1" t="s">
        <v>14639</v>
      </c>
      <c r="C7921" s="1" t="s">
        <v>11</v>
      </c>
      <c r="D7921" s="1" t="s">
        <v>1999</v>
      </c>
      <c r="E7921" s="102">
        <v>0</v>
      </c>
    </row>
    <row r="7922" spans="1:5" s="4" customFormat="1" ht="15" customHeight="1" x14ac:dyDescent="0.4">
      <c r="A7922" s="1" t="s">
        <v>10889</v>
      </c>
      <c r="B7922" s="1" t="s">
        <v>14640</v>
      </c>
      <c r="C7922" s="1" t="s">
        <v>8</v>
      </c>
      <c r="D7922" s="1" t="s">
        <v>23</v>
      </c>
      <c r="E7922" s="102">
        <v>97777</v>
      </c>
    </row>
    <row r="7923" spans="1:5" s="4" customFormat="1" ht="15" customHeight="1" x14ac:dyDescent="0.4">
      <c r="A7923" s="1" t="s">
        <v>10891</v>
      </c>
      <c r="B7923" s="1" t="s">
        <v>14641</v>
      </c>
      <c r="C7923" s="1" t="s">
        <v>8</v>
      </c>
      <c r="D7923" s="1" t="s">
        <v>23</v>
      </c>
      <c r="E7923" s="102">
        <v>101262</v>
      </c>
    </row>
    <row r="7924" spans="1:5" s="4" customFormat="1" ht="15" customHeight="1" x14ac:dyDescent="0.4">
      <c r="A7924" s="1" t="s">
        <v>10890</v>
      </c>
      <c r="B7924" s="1" t="s">
        <v>14642</v>
      </c>
      <c r="C7924" s="1" t="s">
        <v>8</v>
      </c>
      <c r="D7924" s="1" t="s">
        <v>23</v>
      </c>
      <c r="E7924" s="102">
        <v>95897</v>
      </c>
    </row>
    <row r="7925" spans="1:5" s="4" customFormat="1" ht="15" customHeight="1" x14ac:dyDescent="0.4">
      <c r="A7925" s="1" t="s">
        <v>10892</v>
      </c>
      <c r="B7925" s="1" t="s">
        <v>14643</v>
      </c>
      <c r="C7925" s="1" t="s">
        <v>8</v>
      </c>
      <c r="D7925" s="1" t="s">
        <v>23</v>
      </c>
      <c r="E7925" s="102">
        <v>99831</v>
      </c>
    </row>
    <row r="7926" spans="1:5" s="4" customFormat="1" ht="15" customHeight="1" x14ac:dyDescent="0.4">
      <c r="A7926" s="1" t="s">
        <v>10893</v>
      </c>
      <c r="B7926" s="1" t="s">
        <v>14645</v>
      </c>
      <c r="C7926" s="1" t="s">
        <v>8</v>
      </c>
      <c r="D7926" s="1" t="s">
        <v>23</v>
      </c>
      <c r="E7926" s="102">
        <v>61968</v>
      </c>
    </row>
    <row r="7927" spans="1:5" s="4" customFormat="1" ht="15" customHeight="1" x14ac:dyDescent="0.4">
      <c r="A7927" s="1" t="s">
        <v>10888</v>
      </c>
      <c r="B7927" s="1" t="s">
        <v>14646</v>
      </c>
      <c r="C7927" s="1" t="s">
        <v>4</v>
      </c>
      <c r="D7927" s="1" t="s">
        <v>1999</v>
      </c>
      <c r="E7927" s="102">
        <v>904365</v>
      </c>
    </row>
    <row r="7928" spans="1:5" s="4" customFormat="1" ht="15" customHeight="1" x14ac:dyDescent="0.4">
      <c r="A7928" s="1" t="s">
        <v>9789</v>
      </c>
      <c r="B7928" s="1" t="s">
        <v>14647</v>
      </c>
      <c r="C7928" s="1" t="s">
        <v>4</v>
      </c>
      <c r="D7928" s="1" t="s">
        <v>1999</v>
      </c>
      <c r="E7928" s="102">
        <v>590596</v>
      </c>
    </row>
    <row r="7929" spans="1:5" s="4" customFormat="1" ht="15" customHeight="1" x14ac:dyDescent="0.4">
      <c r="A7929" s="1" t="s">
        <v>9790</v>
      </c>
      <c r="B7929" s="1" t="s">
        <v>14648</v>
      </c>
      <c r="C7929" s="1" t="s">
        <v>11</v>
      </c>
      <c r="D7929" s="1" t="s">
        <v>1999</v>
      </c>
      <c r="E7929" s="102">
        <v>91662</v>
      </c>
    </row>
    <row r="7930" spans="1:5" s="4" customFormat="1" ht="15" customHeight="1" x14ac:dyDescent="0.4">
      <c r="A7930" s="1" t="s">
        <v>9324</v>
      </c>
      <c r="B7930" s="1" t="s">
        <v>14649</v>
      </c>
      <c r="C7930" s="1" t="s">
        <v>7</v>
      </c>
      <c r="D7930" s="1" t="s">
        <v>1999</v>
      </c>
      <c r="E7930" s="102">
        <v>0</v>
      </c>
    </row>
    <row r="7931" spans="1:5" s="4" customFormat="1" ht="15" customHeight="1" x14ac:dyDescent="0.4">
      <c r="A7931" s="1" t="s">
        <v>9830</v>
      </c>
      <c r="B7931" s="1" t="s">
        <v>14650</v>
      </c>
      <c r="C7931" s="1" t="s">
        <v>9</v>
      </c>
      <c r="D7931" s="1" t="s">
        <v>1709</v>
      </c>
      <c r="E7931" s="102">
        <v>391939</v>
      </c>
    </row>
    <row r="7932" spans="1:5" s="4" customFormat="1" ht="15" customHeight="1" x14ac:dyDescent="0.4">
      <c r="A7932" s="1" t="s">
        <v>9791</v>
      </c>
      <c r="B7932" s="1" t="s">
        <v>14651</v>
      </c>
      <c r="C7932" s="1" t="s">
        <v>4</v>
      </c>
      <c r="D7932" s="1" t="s">
        <v>1999</v>
      </c>
      <c r="E7932" s="102">
        <v>251047</v>
      </c>
    </row>
    <row r="7933" spans="1:5" s="4" customFormat="1" ht="15" customHeight="1" x14ac:dyDescent="0.4">
      <c r="A7933" s="1" t="s">
        <v>9792</v>
      </c>
      <c r="B7933" s="1" t="s">
        <v>14652</v>
      </c>
      <c r="C7933" s="1" t="s">
        <v>4</v>
      </c>
      <c r="D7933" s="1" t="s">
        <v>1999</v>
      </c>
      <c r="E7933" s="102">
        <v>118527</v>
      </c>
    </row>
    <row r="7934" spans="1:5" s="4" customFormat="1" ht="15" customHeight="1" x14ac:dyDescent="0.4">
      <c r="A7934" s="1" t="s">
        <v>9793</v>
      </c>
      <c r="B7934" s="1" t="s">
        <v>14653</v>
      </c>
      <c r="C7934" s="1" t="s">
        <v>7</v>
      </c>
      <c r="D7934" s="1" t="s">
        <v>1999</v>
      </c>
      <c r="E7934" s="102">
        <v>0</v>
      </c>
    </row>
    <row r="7935" spans="1:5" s="4" customFormat="1" ht="15" customHeight="1" x14ac:dyDescent="0.4">
      <c r="A7935" s="1" t="s">
        <v>9794</v>
      </c>
      <c r="B7935" s="1" t="s">
        <v>14654</v>
      </c>
      <c r="C7935" s="1" t="s">
        <v>7</v>
      </c>
      <c r="D7935" s="1" t="s">
        <v>1999</v>
      </c>
      <c r="E7935" s="102">
        <v>0</v>
      </c>
    </row>
    <row r="7936" spans="1:5" s="4" customFormat="1" ht="15" customHeight="1" x14ac:dyDescent="0.4">
      <c r="A7936" s="1" t="s">
        <v>10885</v>
      </c>
      <c r="B7936" s="1" t="s">
        <v>14657</v>
      </c>
      <c r="C7936" s="1" t="s">
        <v>8</v>
      </c>
      <c r="D7936" s="1" t="s">
        <v>1709</v>
      </c>
      <c r="E7936" s="102">
        <v>507545</v>
      </c>
    </row>
    <row r="7937" spans="1:5" s="4" customFormat="1" ht="15" customHeight="1" x14ac:dyDescent="0.4">
      <c r="A7937" s="1" t="s">
        <v>10883</v>
      </c>
      <c r="B7937" s="1" t="s">
        <v>14658</v>
      </c>
      <c r="C7937" s="1" t="s">
        <v>8</v>
      </c>
      <c r="D7937" s="1" t="s">
        <v>1709</v>
      </c>
      <c r="E7937" s="102">
        <v>40104</v>
      </c>
    </row>
    <row r="7938" spans="1:5" s="4" customFormat="1" ht="15" customHeight="1" x14ac:dyDescent="0.4">
      <c r="A7938" s="1" t="s">
        <v>10884</v>
      </c>
      <c r="B7938" s="1" t="s">
        <v>19458</v>
      </c>
      <c r="C7938" s="1" t="s">
        <v>8</v>
      </c>
      <c r="D7938" s="1" t="s">
        <v>17087</v>
      </c>
      <c r="E7938" s="102">
        <v>0</v>
      </c>
    </row>
    <row r="7939" spans="1:5" s="4" customFormat="1" ht="15" customHeight="1" x14ac:dyDescent="0.4">
      <c r="A7939" s="1" t="s">
        <v>10886</v>
      </c>
      <c r="B7939" s="1" t="s">
        <v>19459</v>
      </c>
      <c r="C7939" s="1" t="s">
        <v>8</v>
      </c>
      <c r="D7939" s="1" t="s">
        <v>17087</v>
      </c>
      <c r="E7939" s="102">
        <v>0</v>
      </c>
    </row>
    <row r="7940" spans="1:5" s="4" customFormat="1" ht="15" customHeight="1" x14ac:dyDescent="0.4">
      <c r="A7940" s="1" t="s">
        <v>10887</v>
      </c>
      <c r="B7940" s="1" t="s">
        <v>19460</v>
      </c>
      <c r="C7940" s="1" t="s">
        <v>8</v>
      </c>
      <c r="D7940" s="1" t="s">
        <v>17087</v>
      </c>
      <c r="E7940" s="102">
        <v>0</v>
      </c>
    </row>
    <row r="7941" spans="1:5" s="4" customFormat="1" ht="15" customHeight="1" x14ac:dyDescent="0.4">
      <c r="A7941" s="1" t="s">
        <v>9795</v>
      </c>
      <c r="B7941" s="1" t="s">
        <v>14659</v>
      </c>
      <c r="C7941" s="1" t="s">
        <v>4</v>
      </c>
      <c r="D7941" s="1" t="s">
        <v>1999</v>
      </c>
      <c r="E7941" s="102">
        <v>69003</v>
      </c>
    </row>
    <row r="7942" spans="1:5" s="4" customFormat="1" ht="15" customHeight="1" x14ac:dyDescent="0.4">
      <c r="A7942" s="1" t="s">
        <v>9796</v>
      </c>
      <c r="B7942" s="1" t="s">
        <v>14660</v>
      </c>
      <c r="C7942" s="1" t="s">
        <v>8</v>
      </c>
      <c r="D7942" s="1" t="s">
        <v>23</v>
      </c>
      <c r="E7942" s="102">
        <v>30628</v>
      </c>
    </row>
    <row r="7943" spans="1:5" s="4" customFormat="1" ht="15" customHeight="1" x14ac:dyDescent="0.4">
      <c r="A7943" s="1" t="s">
        <v>9797</v>
      </c>
      <c r="B7943" s="1" t="s">
        <v>14661</v>
      </c>
      <c r="C7943" s="1" t="s">
        <v>10</v>
      </c>
      <c r="D7943" s="1" t="s">
        <v>1709</v>
      </c>
      <c r="E7943" s="102">
        <v>167</v>
      </c>
    </row>
    <row r="7944" spans="1:5" s="4" customFormat="1" ht="15" customHeight="1" x14ac:dyDescent="0.4">
      <c r="A7944" s="1" t="s">
        <v>9325</v>
      </c>
      <c r="B7944" s="1" t="s">
        <v>14662</v>
      </c>
      <c r="C7944" s="1" t="s">
        <v>7</v>
      </c>
      <c r="D7944" s="1" t="s">
        <v>26</v>
      </c>
      <c r="E7944" s="102">
        <v>0</v>
      </c>
    </row>
    <row r="7945" spans="1:5" s="4" customFormat="1" ht="15" customHeight="1" x14ac:dyDescent="0.4">
      <c r="A7945" s="1" t="s">
        <v>9831</v>
      </c>
      <c r="B7945" s="1" t="s">
        <v>14664</v>
      </c>
      <c r="C7945" s="1" t="s">
        <v>7</v>
      </c>
      <c r="D7945" s="1" t="s">
        <v>1995</v>
      </c>
      <c r="E7945" s="102">
        <v>0</v>
      </c>
    </row>
    <row r="7946" spans="1:5" s="4" customFormat="1" ht="15" customHeight="1" x14ac:dyDescent="0.4">
      <c r="A7946" s="1" t="s">
        <v>9798</v>
      </c>
      <c r="B7946" s="1" t="s">
        <v>14665</v>
      </c>
      <c r="C7946" s="1" t="s">
        <v>8</v>
      </c>
      <c r="D7946" s="1" t="s">
        <v>2380</v>
      </c>
      <c r="E7946" s="102">
        <v>436196</v>
      </c>
    </row>
    <row r="7947" spans="1:5" s="4" customFormat="1" ht="15" customHeight="1" x14ac:dyDescent="0.4">
      <c r="A7947" s="1" t="s">
        <v>9799</v>
      </c>
      <c r="B7947" s="1" t="s">
        <v>14666</v>
      </c>
      <c r="C7947" s="1" t="s">
        <v>8</v>
      </c>
      <c r="D7947" s="1" t="s">
        <v>2380</v>
      </c>
      <c r="E7947" s="102">
        <v>1528536</v>
      </c>
    </row>
    <row r="7948" spans="1:5" s="4" customFormat="1" ht="15" customHeight="1" x14ac:dyDescent="0.4">
      <c r="A7948" s="1" t="s">
        <v>10882</v>
      </c>
      <c r="B7948" s="1" t="s">
        <v>14667</v>
      </c>
      <c r="C7948" s="1" t="s">
        <v>8</v>
      </c>
      <c r="D7948" s="1" t="s">
        <v>3218</v>
      </c>
      <c r="E7948" s="102">
        <v>1598600</v>
      </c>
    </row>
    <row r="7949" spans="1:5" s="4" customFormat="1" ht="15" customHeight="1" x14ac:dyDescent="0.4">
      <c r="A7949" s="1" t="s">
        <v>9832</v>
      </c>
      <c r="B7949" s="1" t="s">
        <v>14668</v>
      </c>
      <c r="C7949" s="1" t="s">
        <v>4</v>
      </c>
      <c r="D7949" s="1" t="s">
        <v>13825</v>
      </c>
      <c r="E7949" s="102">
        <v>0</v>
      </c>
    </row>
    <row r="7950" spans="1:5" s="4" customFormat="1" ht="15" customHeight="1" x14ac:dyDescent="0.4">
      <c r="A7950" s="1" t="s">
        <v>10881</v>
      </c>
      <c r="B7950" s="1" t="s">
        <v>14669</v>
      </c>
      <c r="C7950" s="1" t="s">
        <v>7</v>
      </c>
      <c r="D7950" s="1" t="s">
        <v>1999</v>
      </c>
      <c r="E7950" s="102">
        <v>0</v>
      </c>
    </row>
    <row r="7951" spans="1:5" s="4" customFormat="1" ht="15" customHeight="1" x14ac:dyDescent="0.4">
      <c r="A7951" s="1" t="s">
        <v>9326</v>
      </c>
      <c r="B7951" s="1" t="s">
        <v>17868</v>
      </c>
      <c r="C7951" s="1" t="s">
        <v>8</v>
      </c>
      <c r="D7951" s="1" t="s">
        <v>2136</v>
      </c>
      <c r="E7951" s="102">
        <v>0</v>
      </c>
    </row>
    <row r="7952" spans="1:5" s="4" customFormat="1" ht="15" customHeight="1" x14ac:dyDescent="0.4">
      <c r="A7952" s="1" t="s">
        <v>9800</v>
      </c>
      <c r="B7952" s="1" t="s">
        <v>14670</v>
      </c>
      <c r="C7952" s="1" t="s">
        <v>7</v>
      </c>
      <c r="D7952" s="1" t="s">
        <v>1999</v>
      </c>
      <c r="E7952" s="102">
        <v>0</v>
      </c>
    </row>
    <row r="7953" spans="1:5" s="4" customFormat="1" ht="15" customHeight="1" x14ac:dyDescent="0.4">
      <c r="A7953" s="1" t="s">
        <v>9801</v>
      </c>
      <c r="B7953" s="1" t="s">
        <v>14672</v>
      </c>
      <c r="C7953" s="1" t="s">
        <v>7</v>
      </c>
      <c r="D7953" s="1" t="s">
        <v>1999</v>
      </c>
      <c r="E7953" s="102">
        <v>0</v>
      </c>
    </row>
    <row r="7954" spans="1:5" s="4" customFormat="1" ht="15" customHeight="1" x14ac:dyDescent="0.4">
      <c r="A7954" s="1" t="s">
        <v>10880</v>
      </c>
      <c r="B7954" s="1" t="s">
        <v>14673</v>
      </c>
      <c r="C7954" s="1" t="s">
        <v>7</v>
      </c>
      <c r="D7954" s="1" t="s">
        <v>1999</v>
      </c>
      <c r="E7954" s="102">
        <v>0</v>
      </c>
    </row>
    <row r="7955" spans="1:5" s="4" customFormat="1" ht="15" customHeight="1" x14ac:dyDescent="0.4">
      <c r="A7955" s="1" t="s">
        <v>9802</v>
      </c>
      <c r="B7955" s="1" t="s">
        <v>14674</v>
      </c>
      <c r="C7955" s="1" t="s">
        <v>7</v>
      </c>
      <c r="D7955" s="1" t="s">
        <v>2109</v>
      </c>
      <c r="E7955" s="102">
        <v>186934</v>
      </c>
    </row>
    <row r="7956" spans="1:5" s="4" customFormat="1" ht="15" customHeight="1" x14ac:dyDescent="0.4">
      <c r="A7956" s="1" t="s">
        <v>9803</v>
      </c>
      <c r="B7956" s="1" t="s">
        <v>14675</v>
      </c>
      <c r="C7956" s="1" t="s">
        <v>7</v>
      </c>
      <c r="D7956" s="1" t="s">
        <v>1999</v>
      </c>
      <c r="E7956" s="102">
        <v>0</v>
      </c>
    </row>
    <row r="7957" spans="1:5" s="4" customFormat="1" ht="15" customHeight="1" x14ac:dyDescent="0.4">
      <c r="A7957" s="1" t="s">
        <v>10879</v>
      </c>
      <c r="B7957" s="1" t="s">
        <v>14676</v>
      </c>
      <c r="C7957" s="1" t="s">
        <v>9</v>
      </c>
      <c r="D7957" s="1" t="s">
        <v>2200</v>
      </c>
      <c r="E7957" s="102">
        <v>0</v>
      </c>
    </row>
    <row r="7958" spans="1:5" s="4" customFormat="1" ht="15" customHeight="1" x14ac:dyDescent="0.4">
      <c r="A7958" s="1" t="s">
        <v>9833</v>
      </c>
      <c r="B7958" s="1" t="s">
        <v>14677</v>
      </c>
      <c r="C7958" s="1" t="s">
        <v>4</v>
      </c>
      <c r="D7958" s="1" t="s">
        <v>26</v>
      </c>
      <c r="E7958" s="102">
        <v>0</v>
      </c>
    </row>
    <row r="7959" spans="1:5" s="4" customFormat="1" ht="15" customHeight="1" x14ac:dyDescent="0.4">
      <c r="A7959" s="1" t="s">
        <v>9804</v>
      </c>
      <c r="B7959" s="1" t="s">
        <v>14678</v>
      </c>
      <c r="C7959" s="1" t="s">
        <v>7</v>
      </c>
      <c r="D7959" s="1" t="s">
        <v>1999</v>
      </c>
      <c r="E7959" s="102">
        <v>0</v>
      </c>
    </row>
    <row r="7960" spans="1:5" s="4" customFormat="1" ht="15" customHeight="1" x14ac:dyDescent="0.4">
      <c r="A7960" s="1" t="s">
        <v>9805</v>
      </c>
      <c r="B7960" s="1" t="s">
        <v>14679</v>
      </c>
      <c r="C7960" s="1" t="s">
        <v>11</v>
      </c>
      <c r="D7960" s="1" t="s">
        <v>1999</v>
      </c>
      <c r="E7960" s="102">
        <v>97441</v>
      </c>
    </row>
    <row r="7961" spans="1:5" s="4" customFormat="1" ht="15" customHeight="1" x14ac:dyDescent="0.4">
      <c r="A7961" s="1" t="s">
        <v>9806</v>
      </c>
      <c r="B7961" s="1" t="s">
        <v>14680</v>
      </c>
      <c r="C7961" s="1" t="s">
        <v>7</v>
      </c>
      <c r="D7961" s="1" t="s">
        <v>1999</v>
      </c>
      <c r="E7961" s="102">
        <v>0</v>
      </c>
    </row>
    <row r="7962" spans="1:5" s="4" customFormat="1" ht="15" customHeight="1" x14ac:dyDescent="0.4">
      <c r="A7962" s="1" t="s">
        <v>9807</v>
      </c>
      <c r="B7962" s="1" t="s">
        <v>14682</v>
      </c>
      <c r="C7962" s="1" t="s">
        <v>7</v>
      </c>
      <c r="D7962" s="1" t="s">
        <v>1999</v>
      </c>
      <c r="E7962" s="102">
        <v>0</v>
      </c>
    </row>
    <row r="7963" spans="1:5" s="4" customFormat="1" ht="15" customHeight="1" x14ac:dyDescent="0.4">
      <c r="A7963" s="1" t="s">
        <v>9808</v>
      </c>
      <c r="B7963" s="1" t="s">
        <v>14683</v>
      </c>
      <c r="C7963" s="1" t="s">
        <v>11</v>
      </c>
      <c r="D7963" s="1" t="s">
        <v>1999</v>
      </c>
      <c r="E7963" s="102">
        <v>252983</v>
      </c>
    </row>
    <row r="7964" spans="1:5" s="4" customFormat="1" ht="15" customHeight="1" x14ac:dyDescent="0.4">
      <c r="A7964" s="1" t="s">
        <v>10878</v>
      </c>
      <c r="B7964" s="1" t="s">
        <v>19461</v>
      </c>
      <c r="C7964" s="1" t="s">
        <v>11</v>
      </c>
      <c r="D7964" s="1" t="s">
        <v>1995</v>
      </c>
      <c r="E7964" s="102">
        <v>0</v>
      </c>
    </row>
    <row r="7965" spans="1:5" s="4" customFormat="1" ht="15" customHeight="1" x14ac:dyDescent="0.4">
      <c r="A7965" s="1" t="s">
        <v>10873</v>
      </c>
      <c r="B7965" s="1" t="s">
        <v>19462</v>
      </c>
      <c r="C7965" s="1" t="s">
        <v>8</v>
      </c>
      <c r="D7965" s="1" t="s">
        <v>3218</v>
      </c>
      <c r="E7965" s="102">
        <v>100032</v>
      </c>
    </row>
    <row r="7966" spans="1:5" s="4" customFormat="1" ht="15" customHeight="1" x14ac:dyDescent="0.4">
      <c r="A7966" s="1" t="s">
        <v>10875</v>
      </c>
      <c r="B7966" s="1" t="s">
        <v>14684</v>
      </c>
      <c r="C7966" s="1" t="s">
        <v>8</v>
      </c>
      <c r="D7966" s="1" t="s">
        <v>3218</v>
      </c>
      <c r="E7966" s="102">
        <v>451656</v>
      </c>
    </row>
    <row r="7967" spans="1:5" s="4" customFormat="1" ht="15" customHeight="1" x14ac:dyDescent="0.4">
      <c r="A7967" s="1" t="s">
        <v>10876</v>
      </c>
      <c r="B7967" s="1" t="s">
        <v>14685</v>
      </c>
      <c r="C7967" s="1" t="s">
        <v>11429</v>
      </c>
      <c r="D7967" s="1" t="s">
        <v>2334</v>
      </c>
      <c r="E7967" s="102">
        <v>4267934</v>
      </c>
    </row>
    <row r="7968" spans="1:5" s="4" customFormat="1" ht="15" customHeight="1" x14ac:dyDescent="0.4">
      <c r="A7968" s="1" t="s">
        <v>10874</v>
      </c>
      <c r="B7968" s="1" t="s">
        <v>14686</v>
      </c>
      <c r="C7968" s="1" t="s">
        <v>11429</v>
      </c>
      <c r="D7968" s="1" t="s">
        <v>2334</v>
      </c>
      <c r="E7968" s="102">
        <v>2936477</v>
      </c>
    </row>
    <row r="7969" spans="1:5" s="4" customFormat="1" ht="15" customHeight="1" x14ac:dyDescent="0.4">
      <c r="A7969" s="1" t="s">
        <v>10877</v>
      </c>
      <c r="B7969" s="1" t="s">
        <v>14687</v>
      </c>
      <c r="C7969" s="1" t="s">
        <v>11429</v>
      </c>
      <c r="D7969" s="1" t="s">
        <v>2334</v>
      </c>
      <c r="E7969" s="102">
        <v>2475788</v>
      </c>
    </row>
    <row r="7970" spans="1:5" s="4" customFormat="1" ht="15" customHeight="1" x14ac:dyDescent="0.4">
      <c r="A7970" s="1" t="s">
        <v>10871</v>
      </c>
      <c r="B7970" s="1" t="s">
        <v>14688</v>
      </c>
      <c r="C7970" s="1" t="s">
        <v>11429</v>
      </c>
      <c r="D7970" s="1" t="s">
        <v>2334</v>
      </c>
      <c r="E7970" s="102">
        <v>694920</v>
      </c>
    </row>
    <row r="7971" spans="1:5" s="4" customFormat="1" ht="15" customHeight="1" x14ac:dyDescent="0.4">
      <c r="A7971" s="1" t="s">
        <v>9809</v>
      </c>
      <c r="B7971" s="1" t="s">
        <v>14690</v>
      </c>
      <c r="C7971" s="1" t="s">
        <v>4</v>
      </c>
      <c r="D7971" s="1" t="s">
        <v>1999</v>
      </c>
      <c r="E7971" s="102">
        <v>0</v>
      </c>
    </row>
    <row r="7972" spans="1:5" s="4" customFormat="1" ht="15" customHeight="1" x14ac:dyDescent="0.4">
      <c r="A7972" s="1" t="s">
        <v>9810</v>
      </c>
      <c r="B7972" s="1" t="s">
        <v>14691</v>
      </c>
      <c r="C7972" s="1" t="s">
        <v>4</v>
      </c>
      <c r="D7972" s="1" t="s">
        <v>1999</v>
      </c>
      <c r="E7972" s="102">
        <v>0</v>
      </c>
    </row>
    <row r="7973" spans="1:5" s="4" customFormat="1" ht="15" customHeight="1" x14ac:dyDescent="0.4">
      <c r="A7973" s="1" t="s">
        <v>10872</v>
      </c>
      <c r="B7973" s="1" t="s">
        <v>14692</v>
      </c>
      <c r="C7973" s="1" t="s">
        <v>4</v>
      </c>
      <c r="D7973" s="1" t="s">
        <v>13825</v>
      </c>
      <c r="E7973" s="102">
        <v>0</v>
      </c>
    </row>
    <row r="7974" spans="1:5" s="4" customFormat="1" ht="15" customHeight="1" x14ac:dyDescent="0.4">
      <c r="A7974" s="1" t="s">
        <v>9834</v>
      </c>
      <c r="B7974" s="1" t="s">
        <v>14693</v>
      </c>
      <c r="C7974" s="1" t="s">
        <v>7</v>
      </c>
      <c r="D7974" s="1" t="s">
        <v>1999</v>
      </c>
      <c r="E7974" s="102">
        <v>0</v>
      </c>
    </row>
    <row r="7975" spans="1:5" s="4" customFormat="1" ht="15" customHeight="1" x14ac:dyDescent="0.4">
      <c r="A7975" s="1" t="s">
        <v>10870</v>
      </c>
      <c r="B7975" s="1" t="s">
        <v>14694</v>
      </c>
      <c r="C7975" s="1" t="s">
        <v>7</v>
      </c>
      <c r="D7975" s="1" t="s">
        <v>5730</v>
      </c>
      <c r="E7975" s="102">
        <v>0</v>
      </c>
    </row>
    <row r="7976" spans="1:5" s="4" customFormat="1" ht="15" customHeight="1" x14ac:dyDescent="0.4">
      <c r="A7976" s="1" t="s">
        <v>9811</v>
      </c>
      <c r="B7976" s="1" t="s">
        <v>14695</v>
      </c>
      <c r="C7976" s="1" t="s">
        <v>7</v>
      </c>
      <c r="D7976" s="1" t="s">
        <v>1999</v>
      </c>
      <c r="E7976" s="102">
        <v>51963</v>
      </c>
    </row>
    <row r="7977" spans="1:5" s="4" customFormat="1" ht="15" customHeight="1" x14ac:dyDescent="0.4">
      <c r="A7977" s="1" t="s">
        <v>9812</v>
      </c>
      <c r="B7977" s="1" t="s">
        <v>14696</v>
      </c>
      <c r="C7977" s="1" t="s">
        <v>9</v>
      </c>
      <c r="D7977" s="1" t="s">
        <v>1999</v>
      </c>
      <c r="E7977" s="102">
        <v>316785</v>
      </c>
    </row>
    <row r="7978" spans="1:5" s="4" customFormat="1" ht="15" customHeight="1" x14ac:dyDescent="0.4">
      <c r="A7978" s="1" t="s">
        <v>9813</v>
      </c>
      <c r="B7978" s="1" t="s">
        <v>14697</v>
      </c>
      <c r="C7978" s="1" t="s">
        <v>7</v>
      </c>
      <c r="D7978" s="1" t="s">
        <v>1999</v>
      </c>
      <c r="E7978" s="102">
        <v>1707640</v>
      </c>
    </row>
    <row r="7979" spans="1:5" s="4" customFormat="1" ht="15" customHeight="1" x14ac:dyDescent="0.4">
      <c r="A7979" s="1" t="s">
        <v>9835</v>
      </c>
      <c r="B7979" s="1" t="s">
        <v>14698</v>
      </c>
      <c r="C7979" s="1" t="s">
        <v>8</v>
      </c>
      <c r="D7979" s="1" t="s">
        <v>170</v>
      </c>
      <c r="E7979" s="102">
        <v>1910380</v>
      </c>
    </row>
    <row r="7980" spans="1:5" s="4" customFormat="1" ht="15" customHeight="1" x14ac:dyDescent="0.4">
      <c r="A7980" s="1" t="s">
        <v>12226</v>
      </c>
      <c r="B7980" s="1" t="s">
        <v>14700</v>
      </c>
      <c r="C7980" s="1" t="s">
        <v>7</v>
      </c>
      <c r="D7980" s="1" t="s">
        <v>2109</v>
      </c>
      <c r="E7980" s="102">
        <v>2598</v>
      </c>
    </row>
    <row r="7981" spans="1:5" s="4" customFormat="1" ht="15" customHeight="1" x14ac:dyDescent="0.4">
      <c r="A7981" s="1" t="s">
        <v>9814</v>
      </c>
      <c r="B7981" s="1" t="s">
        <v>14701</v>
      </c>
      <c r="C7981" s="1" t="s">
        <v>4</v>
      </c>
      <c r="D7981" s="1" t="s">
        <v>3146</v>
      </c>
      <c r="E7981" s="102">
        <v>12249</v>
      </c>
    </row>
    <row r="7982" spans="1:5" s="4" customFormat="1" ht="15" customHeight="1" x14ac:dyDescent="0.4">
      <c r="A7982" s="1" t="s">
        <v>10869</v>
      </c>
      <c r="B7982" s="1" t="s">
        <v>14702</v>
      </c>
      <c r="C7982" s="1" t="s">
        <v>9</v>
      </c>
      <c r="D7982" s="1" t="s">
        <v>1709</v>
      </c>
      <c r="E7982" s="102">
        <v>0</v>
      </c>
    </row>
    <row r="7983" spans="1:5" s="4" customFormat="1" ht="15" customHeight="1" x14ac:dyDescent="0.4">
      <c r="A7983" s="1" t="s">
        <v>9836</v>
      </c>
      <c r="B7983" s="1" t="s">
        <v>14703</v>
      </c>
      <c r="C7983" s="1" t="s">
        <v>8</v>
      </c>
      <c r="D7983" s="1" t="s">
        <v>1709</v>
      </c>
      <c r="E7983" s="102">
        <v>36799</v>
      </c>
    </row>
    <row r="7984" spans="1:5" s="4" customFormat="1" ht="15" customHeight="1" x14ac:dyDescent="0.4">
      <c r="A7984" s="1" t="s">
        <v>9815</v>
      </c>
      <c r="B7984" s="1" t="s">
        <v>14704</v>
      </c>
      <c r="C7984" s="1" t="s">
        <v>8</v>
      </c>
      <c r="D7984" s="1" t="s">
        <v>1709</v>
      </c>
      <c r="E7984" s="102">
        <v>0</v>
      </c>
    </row>
    <row r="7985" spans="1:5" s="4" customFormat="1" ht="15" customHeight="1" x14ac:dyDescent="0.4">
      <c r="A7985" s="1" t="s">
        <v>9816</v>
      </c>
      <c r="B7985" s="1" t="s">
        <v>14705</v>
      </c>
      <c r="C7985" s="1" t="s">
        <v>4</v>
      </c>
      <c r="D7985" s="1" t="s">
        <v>13825</v>
      </c>
      <c r="E7985" s="102">
        <v>0</v>
      </c>
    </row>
    <row r="7986" spans="1:5" s="4" customFormat="1" ht="15" customHeight="1" x14ac:dyDescent="0.4">
      <c r="A7986" s="1" t="s">
        <v>9837</v>
      </c>
      <c r="B7986" s="1" t="s">
        <v>14706</v>
      </c>
      <c r="C7986" s="1" t="s">
        <v>7</v>
      </c>
      <c r="D7986" s="1" t="s">
        <v>1709</v>
      </c>
      <c r="E7986" s="102">
        <v>0</v>
      </c>
    </row>
    <row r="7987" spans="1:5" s="4" customFormat="1" ht="15" customHeight="1" x14ac:dyDescent="0.4">
      <c r="A7987" s="1" t="s">
        <v>9838</v>
      </c>
      <c r="B7987" s="1" t="s">
        <v>14707</v>
      </c>
      <c r="C7987" s="1" t="s">
        <v>7</v>
      </c>
      <c r="D7987" s="1" t="s">
        <v>1709</v>
      </c>
      <c r="E7987" s="102">
        <v>0</v>
      </c>
    </row>
    <row r="7988" spans="1:5" s="4" customFormat="1" ht="15" customHeight="1" x14ac:dyDescent="0.4">
      <c r="A7988" s="1" t="s">
        <v>9839</v>
      </c>
      <c r="B7988" s="1" t="s">
        <v>14708</v>
      </c>
      <c r="C7988" s="1" t="s">
        <v>7</v>
      </c>
      <c r="D7988" s="1" t="s">
        <v>1709</v>
      </c>
      <c r="E7988" s="102">
        <v>0</v>
      </c>
    </row>
    <row r="7989" spans="1:5" s="4" customFormat="1" ht="15" customHeight="1" x14ac:dyDescent="0.4">
      <c r="A7989" s="1" t="s">
        <v>9840</v>
      </c>
      <c r="B7989" s="1" t="s">
        <v>14709</v>
      </c>
      <c r="C7989" s="1" t="s">
        <v>7</v>
      </c>
      <c r="D7989" s="1" t="s">
        <v>1709</v>
      </c>
      <c r="E7989" s="102">
        <v>0</v>
      </c>
    </row>
    <row r="7990" spans="1:5" s="4" customFormat="1" ht="15" customHeight="1" x14ac:dyDescent="0.4">
      <c r="A7990" s="1" t="s">
        <v>9841</v>
      </c>
      <c r="B7990" s="1" t="s">
        <v>14711</v>
      </c>
      <c r="C7990" s="1" t="s">
        <v>7</v>
      </c>
      <c r="D7990" s="1" t="s">
        <v>4148</v>
      </c>
      <c r="E7990" s="102">
        <v>0</v>
      </c>
    </row>
    <row r="7991" spans="1:5" s="4" customFormat="1" ht="15" customHeight="1" x14ac:dyDescent="0.4">
      <c r="A7991" s="1" t="s">
        <v>10868</v>
      </c>
      <c r="B7991" s="1" t="s">
        <v>14712</v>
      </c>
      <c r="C7991" s="1" t="s">
        <v>4</v>
      </c>
      <c r="D7991" s="1" t="s">
        <v>19</v>
      </c>
      <c r="E7991" s="102">
        <v>0</v>
      </c>
    </row>
    <row r="7992" spans="1:5" s="4" customFormat="1" ht="15" customHeight="1" x14ac:dyDescent="0.4">
      <c r="A7992" s="1" t="s">
        <v>9842</v>
      </c>
      <c r="B7992" s="1" t="s">
        <v>14713</v>
      </c>
      <c r="C7992" s="1" t="s">
        <v>11429</v>
      </c>
      <c r="D7992" s="1" t="s">
        <v>1999</v>
      </c>
      <c r="E7992" s="102">
        <v>340787</v>
      </c>
    </row>
    <row r="7993" spans="1:5" s="4" customFormat="1" ht="15" customHeight="1" x14ac:dyDescent="0.4">
      <c r="A7993" s="1" t="s">
        <v>10867</v>
      </c>
      <c r="B7993" s="1" t="s">
        <v>14714</v>
      </c>
      <c r="C7993" s="1" t="s">
        <v>9</v>
      </c>
      <c r="D7993" s="1" t="s">
        <v>1709</v>
      </c>
      <c r="E7993" s="102">
        <v>0</v>
      </c>
    </row>
    <row r="7994" spans="1:5" s="4" customFormat="1" ht="15" customHeight="1" x14ac:dyDescent="0.4">
      <c r="A7994" s="1" t="s">
        <v>9817</v>
      </c>
      <c r="B7994" s="1" t="s">
        <v>19463</v>
      </c>
      <c r="C7994" s="1" t="s">
        <v>7</v>
      </c>
      <c r="D7994" s="1" t="s">
        <v>2674</v>
      </c>
      <c r="E7994" s="102">
        <v>0</v>
      </c>
    </row>
    <row r="7995" spans="1:5" s="4" customFormat="1" ht="15" customHeight="1" x14ac:dyDescent="0.4">
      <c r="A7995" s="1" t="s">
        <v>10866</v>
      </c>
      <c r="B7995" s="1" t="s">
        <v>14715</v>
      </c>
      <c r="C7995" s="1" t="s">
        <v>11429</v>
      </c>
      <c r="D7995" s="1" t="s">
        <v>6783</v>
      </c>
      <c r="E7995" s="102">
        <v>277405</v>
      </c>
    </row>
    <row r="7996" spans="1:5" s="4" customFormat="1" ht="15" customHeight="1" x14ac:dyDescent="0.4">
      <c r="A7996" s="1" t="s">
        <v>10865</v>
      </c>
      <c r="B7996" s="1" t="s">
        <v>14716</v>
      </c>
      <c r="C7996" s="1" t="s">
        <v>11429</v>
      </c>
      <c r="D7996" s="1" t="s">
        <v>6783</v>
      </c>
      <c r="E7996" s="102">
        <v>1103504</v>
      </c>
    </row>
    <row r="7997" spans="1:5" s="4" customFormat="1" ht="15" customHeight="1" x14ac:dyDescent="0.4">
      <c r="A7997" s="1" t="s">
        <v>9843</v>
      </c>
      <c r="B7997" s="1" t="s">
        <v>14717</v>
      </c>
      <c r="C7997" s="1" t="s">
        <v>4</v>
      </c>
      <c r="D7997" s="1" t="s">
        <v>1999</v>
      </c>
      <c r="E7997" s="102">
        <v>60000</v>
      </c>
    </row>
    <row r="7998" spans="1:5" s="4" customFormat="1" ht="15" customHeight="1" x14ac:dyDescent="0.4">
      <c r="A7998" s="1" t="s">
        <v>9844</v>
      </c>
      <c r="B7998" s="1" t="s">
        <v>14719</v>
      </c>
      <c r="C7998" s="1" t="s">
        <v>4</v>
      </c>
      <c r="D7998" s="1" t="s">
        <v>1999</v>
      </c>
      <c r="E7998" s="102">
        <v>0</v>
      </c>
    </row>
    <row r="7999" spans="1:5" s="4" customFormat="1" ht="15" customHeight="1" x14ac:dyDescent="0.4">
      <c r="A7999" s="1" t="s">
        <v>9845</v>
      </c>
      <c r="B7999" s="1" t="s">
        <v>14720</v>
      </c>
      <c r="C7999" s="1" t="s">
        <v>4</v>
      </c>
      <c r="D7999" s="1" t="s">
        <v>1999</v>
      </c>
      <c r="E7999" s="102">
        <v>240000</v>
      </c>
    </row>
    <row r="8000" spans="1:5" s="4" customFormat="1" ht="15" customHeight="1" x14ac:dyDescent="0.4">
      <c r="A8000" s="1" t="s">
        <v>10856</v>
      </c>
      <c r="B8000" s="1" t="s">
        <v>14721</v>
      </c>
      <c r="C8000" s="1" t="s">
        <v>8</v>
      </c>
      <c r="D8000" s="1" t="s">
        <v>23</v>
      </c>
      <c r="E8000" s="102">
        <v>0</v>
      </c>
    </row>
    <row r="8001" spans="1:5" s="4" customFormat="1" ht="15" customHeight="1" x14ac:dyDescent="0.4">
      <c r="A8001" s="1" t="s">
        <v>10857</v>
      </c>
      <c r="B8001" s="1" t="s">
        <v>14722</v>
      </c>
      <c r="C8001" s="1" t="s">
        <v>8</v>
      </c>
      <c r="D8001" s="1" t="s">
        <v>23</v>
      </c>
      <c r="E8001" s="102">
        <v>0</v>
      </c>
    </row>
    <row r="8002" spans="1:5" s="4" customFormat="1" ht="15" customHeight="1" x14ac:dyDescent="0.4">
      <c r="A8002" s="1" t="s">
        <v>10864</v>
      </c>
      <c r="B8002" s="1" t="s">
        <v>14723</v>
      </c>
      <c r="C8002" s="1" t="s">
        <v>8</v>
      </c>
      <c r="D8002" s="1" t="s">
        <v>23</v>
      </c>
      <c r="E8002" s="102">
        <v>0</v>
      </c>
    </row>
    <row r="8003" spans="1:5" s="4" customFormat="1" ht="15" customHeight="1" x14ac:dyDescent="0.4">
      <c r="A8003" s="1" t="s">
        <v>10858</v>
      </c>
      <c r="B8003" s="1" t="s">
        <v>14724</v>
      </c>
      <c r="C8003" s="1" t="s">
        <v>8</v>
      </c>
      <c r="D8003" s="1" t="s">
        <v>23</v>
      </c>
      <c r="E8003" s="102">
        <v>0</v>
      </c>
    </row>
    <row r="8004" spans="1:5" s="4" customFormat="1" ht="15" customHeight="1" x14ac:dyDescent="0.4">
      <c r="A8004" s="1" t="s">
        <v>10859</v>
      </c>
      <c r="B8004" s="1" t="s">
        <v>19772</v>
      </c>
      <c r="C8004" s="1" t="s">
        <v>8</v>
      </c>
      <c r="D8004" s="1" t="s">
        <v>23</v>
      </c>
      <c r="E8004" s="102">
        <v>0</v>
      </c>
    </row>
    <row r="8005" spans="1:5" s="4" customFormat="1" ht="15" customHeight="1" x14ac:dyDescent="0.4">
      <c r="A8005" s="1" t="s">
        <v>10854</v>
      </c>
      <c r="B8005" s="1" t="s">
        <v>14725</v>
      </c>
      <c r="C8005" s="1" t="s">
        <v>8</v>
      </c>
      <c r="D8005" s="1" t="s">
        <v>23</v>
      </c>
      <c r="E8005" s="102">
        <v>0</v>
      </c>
    </row>
    <row r="8006" spans="1:5" s="4" customFormat="1" ht="15" customHeight="1" x14ac:dyDescent="0.4">
      <c r="A8006" s="1" t="s">
        <v>10860</v>
      </c>
      <c r="B8006" s="1" t="s">
        <v>19773</v>
      </c>
      <c r="C8006" s="1" t="s">
        <v>8</v>
      </c>
      <c r="D8006" s="1" t="s">
        <v>23</v>
      </c>
      <c r="E8006" s="102">
        <v>0</v>
      </c>
    </row>
    <row r="8007" spans="1:5" s="4" customFormat="1" ht="15" customHeight="1" x14ac:dyDescent="0.4">
      <c r="A8007" s="1" t="s">
        <v>10861</v>
      </c>
      <c r="B8007" s="1" t="s">
        <v>14726</v>
      </c>
      <c r="C8007" s="1" t="s">
        <v>8</v>
      </c>
      <c r="D8007" s="1" t="s">
        <v>23</v>
      </c>
      <c r="E8007" s="102">
        <v>0</v>
      </c>
    </row>
    <row r="8008" spans="1:5" s="4" customFormat="1" ht="15" customHeight="1" x14ac:dyDescent="0.4">
      <c r="A8008" s="1" t="s">
        <v>10855</v>
      </c>
      <c r="B8008" s="1" t="s">
        <v>14728</v>
      </c>
      <c r="C8008" s="1" t="s">
        <v>8</v>
      </c>
      <c r="D8008" s="1" t="s">
        <v>23</v>
      </c>
      <c r="E8008" s="102">
        <v>0</v>
      </c>
    </row>
    <row r="8009" spans="1:5" s="4" customFormat="1" ht="15" customHeight="1" x14ac:dyDescent="0.4">
      <c r="A8009" s="1" t="s">
        <v>10862</v>
      </c>
      <c r="B8009" s="1" t="s">
        <v>14729</v>
      </c>
      <c r="C8009" s="1" t="s">
        <v>8</v>
      </c>
      <c r="D8009" s="1" t="s">
        <v>23</v>
      </c>
      <c r="E8009" s="102">
        <v>0</v>
      </c>
    </row>
    <row r="8010" spans="1:5" s="4" customFormat="1" ht="15" customHeight="1" x14ac:dyDescent="0.4">
      <c r="A8010" s="1" t="s">
        <v>10863</v>
      </c>
      <c r="B8010" s="1" t="s">
        <v>14730</v>
      </c>
      <c r="C8010" s="1" t="s">
        <v>8</v>
      </c>
      <c r="D8010" s="1" t="s">
        <v>23</v>
      </c>
      <c r="E8010" s="102">
        <v>0</v>
      </c>
    </row>
    <row r="8011" spans="1:5" s="4" customFormat="1" ht="15" customHeight="1" x14ac:dyDescent="0.4">
      <c r="A8011" s="1" t="s">
        <v>10851</v>
      </c>
      <c r="B8011" s="1" t="s">
        <v>14731</v>
      </c>
      <c r="C8011" s="1" t="s">
        <v>8</v>
      </c>
      <c r="D8011" s="1" t="s">
        <v>23</v>
      </c>
      <c r="E8011" s="102">
        <v>0</v>
      </c>
    </row>
    <row r="8012" spans="1:5" s="4" customFormat="1" ht="15" customHeight="1" x14ac:dyDescent="0.4">
      <c r="A8012" s="1" t="s">
        <v>10852</v>
      </c>
      <c r="B8012" s="1" t="s">
        <v>14732</v>
      </c>
      <c r="C8012" s="1" t="s">
        <v>8</v>
      </c>
      <c r="D8012" s="1" t="s">
        <v>23</v>
      </c>
      <c r="E8012" s="102">
        <v>0</v>
      </c>
    </row>
    <row r="8013" spans="1:5" s="4" customFormat="1" ht="15" customHeight="1" x14ac:dyDescent="0.4">
      <c r="A8013" s="1" t="s">
        <v>10853</v>
      </c>
      <c r="B8013" s="1" t="s">
        <v>14733</v>
      </c>
      <c r="C8013" s="1" t="s">
        <v>8</v>
      </c>
      <c r="D8013" s="1" t="s">
        <v>23</v>
      </c>
      <c r="E8013" s="102">
        <v>0</v>
      </c>
    </row>
    <row r="8014" spans="1:5" s="4" customFormat="1" ht="15" customHeight="1" x14ac:dyDescent="0.4">
      <c r="A8014" s="1" t="s">
        <v>10849</v>
      </c>
      <c r="B8014" s="1" t="s">
        <v>14734</v>
      </c>
      <c r="C8014" s="1" t="s">
        <v>8</v>
      </c>
      <c r="D8014" s="1" t="s">
        <v>23</v>
      </c>
      <c r="E8014" s="102">
        <v>0</v>
      </c>
    </row>
    <row r="8015" spans="1:5" s="4" customFormat="1" ht="15" customHeight="1" x14ac:dyDescent="0.4">
      <c r="A8015" s="1" t="s">
        <v>10850</v>
      </c>
      <c r="B8015" s="1" t="s">
        <v>14735</v>
      </c>
      <c r="C8015" s="1" t="s">
        <v>8</v>
      </c>
      <c r="D8015" s="1" t="s">
        <v>23</v>
      </c>
      <c r="E8015" s="102">
        <v>0</v>
      </c>
    </row>
    <row r="8016" spans="1:5" s="4" customFormat="1" ht="15" customHeight="1" x14ac:dyDescent="0.4">
      <c r="A8016" s="1" t="s">
        <v>10848</v>
      </c>
      <c r="B8016" s="1" t="s">
        <v>14736</v>
      </c>
      <c r="C8016" s="1" t="s">
        <v>8</v>
      </c>
      <c r="D8016" s="1" t="s">
        <v>2062</v>
      </c>
      <c r="E8016" s="102">
        <v>12987</v>
      </c>
    </row>
    <row r="8017" spans="1:5" s="4" customFormat="1" ht="15" customHeight="1" x14ac:dyDescent="0.4">
      <c r="A8017" s="1" t="s">
        <v>9846</v>
      </c>
      <c r="B8017" s="1" t="s">
        <v>14738</v>
      </c>
      <c r="C8017" s="1" t="s">
        <v>7</v>
      </c>
      <c r="D8017" s="1" t="s">
        <v>26</v>
      </c>
      <c r="E8017" s="102">
        <v>0</v>
      </c>
    </row>
    <row r="8018" spans="1:5" s="4" customFormat="1" ht="15" customHeight="1" x14ac:dyDescent="0.4">
      <c r="A8018" s="1" t="s">
        <v>11327</v>
      </c>
      <c r="B8018" s="1" t="s">
        <v>14739</v>
      </c>
      <c r="C8018" s="1" t="s">
        <v>7</v>
      </c>
      <c r="D8018" s="1" t="s">
        <v>4148</v>
      </c>
      <c r="E8018" s="102">
        <v>0</v>
      </c>
    </row>
    <row r="8019" spans="1:5" s="4" customFormat="1" ht="15" customHeight="1" x14ac:dyDescent="0.4">
      <c r="A8019" s="1" t="s">
        <v>10814</v>
      </c>
      <c r="B8019" s="1" t="s">
        <v>14740</v>
      </c>
      <c r="C8019" s="1" t="s">
        <v>7</v>
      </c>
      <c r="D8019" s="1" t="s">
        <v>2541</v>
      </c>
      <c r="E8019" s="102">
        <v>0</v>
      </c>
    </row>
    <row r="8020" spans="1:5" s="4" customFormat="1" ht="15" customHeight="1" x14ac:dyDescent="0.4">
      <c r="A8020" s="1" t="s">
        <v>10844</v>
      </c>
      <c r="B8020" s="1" t="s">
        <v>14741</v>
      </c>
      <c r="C8020" s="1" t="s">
        <v>8</v>
      </c>
      <c r="D8020" s="1" t="s">
        <v>23</v>
      </c>
      <c r="E8020" s="102">
        <v>0</v>
      </c>
    </row>
    <row r="8021" spans="1:5" s="4" customFormat="1" ht="15" customHeight="1" x14ac:dyDescent="0.4">
      <c r="A8021" s="1" t="s">
        <v>10815</v>
      </c>
      <c r="B8021" s="1" t="s">
        <v>14742</v>
      </c>
      <c r="C8021" s="1" t="s">
        <v>8</v>
      </c>
      <c r="D8021" s="1" t="s">
        <v>23</v>
      </c>
      <c r="E8021" s="102">
        <v>0</v>
      </c>
    </row>
    <row r="8022" spans="1:5" s="4" customFormat="1" ht="15" customHeight="1" x14ac:dyDescent="0.4">
      <c r="A8022" s="1" t="s">
        <v>10816</v>
      </c>
      <c r="B8022" s="1" t="s">
        <v>14743</v>
      </c>
      <c r="C8022" s="1" t="s">
        <v>8</v>
      </c>
      <c r="D8022" s="1" t="s">
        <v>23</v>
      </c>
      <c r="E8022" s="102">
        <v>0</v>
      </c>
    </row>
    <row r="8023" spans="1:5" s="4" customFormat="1" ht="15" customHeight="1" x14ac:dyDescent="0.4">
      <c r="A8023" s="1" t="s">
        <v>10835</v>
      </c>
      <c r="B8023" s="1" t="s">
        <v>14744</v>
      </c>
      <c r="C8023" s="1" t="s">
        <v>8</v>
      </c>
      <c r="D8023" s="1" t="s">
        <v>23</v>
      </c>
      <c r="E8023" s="102">
        <v>0</v>
      </c>
    </row>
    <row r="8024" spans="1:5" s="4" customFormat="1" ht="15" customHeight="1" x14ac:dyDescent="0.4">
      <c r="A8024" s="1" t="s">
        <v>10817</v>
      </c>
      <c r="B8024" s="1" t="s">
        <v>14745</v>
      </c>
      <c r="C8024" s="1" t="s">
        <v>8</v>
      </c>
      <c r="D8024" s="1" t="s">
        <v>23</v>
      </c>
      <c r="E8024" s="102">
        <v>0</v>
      </c>
    </row>
    <row r="8025" spans="1:5" s="4" customFormat="1" ht="15" customHeight="1" x14ac:dyDescent="0.4">
      <c r="A8025" s="1" t="s">
        <v>10818</v>
      </c>
      <c r="B8025" s="1" t="s">
        <v>14746</v>
      </c>
      <c r="C8025" s="1" t="s">
        <v>8</v>
      </c>
      <c r="D8025" s="1" t="s">
        <v>23</v>
      </c>
      <c r="E8025" s="102">
        <v>0</v>
      </c>
    </row>
    <row r="8026" spans="1:5" s="4" customFormat="1" ht="15" customHeight="1" x14ac:dyDescent="0.4">
      <c r="A8026" s="1" t="s">
        <v>10836</v>
      </c>
      <c r="B8026" s="1" t="s">
        <v>14749</v>
      </c>
      <c r="C8026" s="1" t="s">
        <v>8</v>
      </c>
      <c r="D8026" s="1" t="s">
        <v>23</v>
      </c>
      <c r="E8026" s="102">
        <v>0</v>
      </c>
    </row>
    <row r="8027" spans="1:5" s="4" customFormat="1" ht="15" customHeight="1" x14ac:dyDescent="0.4">
      <c r="A8027" s="1" t="s">
        <v>10819</v>
      </c>
      <c r="B8027" s="1" t="s">
        <v>14750</v>
      </c>
      <c r="C8027" s="1" t="s">
        <v>8</v>
      </c>
      <c r="D8027" s="1" t="s">
        <v>23</v>
      </c>
      <c r="E8027" s="102">
        <v>0</v>
      </c>
    </row>
    <row r="8028" spans="1:5" s="4" customFormat="1" ht="15" customHeight="1" x14ac:dyDescent="0.4">
      <c r="A8028" s="1" t="s">
        <v>10820</v>
      </c>
      <c r="B8028" s="1" t="s">
        <v>14751</v>
      </c>
      <c r="C8028" s="1" t="s">
        <v>8</v>
      </c>
      <c r="D8028" s="1" t="s">
        <v>23</v>
      </c>
      <c r="E8028" s="102">
        <v>0</v>
      </c>
    </row>
    <row r="8029" spans="1:5" s="4" customFormat="1" ht="15" customHeight="1" x14ac:dyDescent="0.4">
      <c r="A8029" s="1" t="s">
        <v>10837</v>
      </c>
      <c r="B8029" s="1" t="s">
        <v>14752</v>
      </c>
      <c r="C8029" s="1" t="s">
        <v>8</v>
      </c>
      <c r="D8029" s="1" t="s">
        <v>23</v>
      </c>
      <c r="E8029" s="102">
        <v>0</v>
      </c>
    </row>
    <row r="8030" spans="1:5" s="4" customFormat="1" ht="15" customHeight="1" x14ac:dyDescent="0.4">
      <c r="A8030" s="1" t="s">
        <v>10821</v>
      </c>
      <c r="B8030" s="1" t="s">
        <v>14753</v>
      </c>
      <c r="C8030" s="1" t="s">
        <v>8</v>
      </c>
      <c r="D8030" s="1" t="s">
        <v>23</v>
      </c>
      <c r="E8030" s="102">
        <v>0</v>
      </c>
    </row>
    <row r="8031" spans="1:5" s="4" customFormat="1" ht="15" customHeight="1" x14ac:dyDescent="0.4">
      <c r="A8031" s="1" t="s">
        <v>10822</v>
      </c>
      <c r="B8031" s="1" t="s">
        <v>14754</v>
      </c>
      <c r="C8031" s="1" t="s">
        <v>8</v>
      </c>
      <c r="D8031" s="1" t="s">
        <v>23</v>
      </c>
      <c r="E8031" s="102">
        <v>0</v>
      </c>
    </row>
    <row r="8032" spans="1:5" s="4" customFormat="1" ht="15" customHeight="1" x14ac:dyDescent="0.4">
      <c r="A8032" s="1" t="s">
        <v>10840</v>
      </c>
      <c r="B8032" s="1" t="s">
        <v>14755</v>
      </c>
      <c r="C8032" s="1" t="s">
        <v>8</v>
      </c>
      <c r="D8032" s="1" t="s">
        <v>23</v>
      </c>
      <c r="E8032" s="102">
        <v>0</v>
      </c>
    </row>
    <row r="8033" spans="1:5" s="4" customFormat="1" ht="15" customHeight="1" x14ac:dyDescent="0.4">
      <c r="A8033" s="1" t="s">
        <v>10823</v>
      </c>
      <c r="B8033" s="1" t="s">
        <v>14756</v>
      </c>
      <c r="C8033" s="1" t="s">
        <v>8</v>
      </c>
      <c r="D8033" s="1" t="s">
        <v>23</v>
      </c>
      <c r="E8033" s="102">
        <v>0</v>
      </c>
    </row>
    <row r="8034" spans="1:5" s="4" customFormat="1" ht="15" customHeight="1" x14ac:dyDescent="0.4">
      <c r="A8034" s="1" t="s">
        <v>10824</v>
      </c>
      <c r="B8034" s="1" t="s">
        <v>14757</v>
      </c>
      <c r="C8034" s="1" t="s">
        <v>8</v>
      </c>
      <c r="D8034" s="1" t="s">
        <v>23</v>
      </c>
      <c r="E8034" s="102">
        <v>0</v>
      </c>
    </row>
    <row r="8035" spans="1:5" s="4" customFormat="1" ht="15" customHeight="1" x14ac:dyDescent="0.4">
      <c r="A8035" s="1" t="s">
        <v>10841</v>
      </c>
      <c r="B8035" s="1" t="s">
        <v>14758</v>
      </c>
      <c r="C8035" s="1" t="s">
        <v>8</v>
      </c>
      <c r="D8035" s="1" t="s">
        <v>23</v>
      </c>
      <c r="E8035" s="102">
        <v>0</v>
      </c>
    </row>
    <row r="8036" spans="1:5" s="4" customFormat="1" ht="15" customHeight="1" x14ac:dyDescent="0.4">
      <c r="A8036" s="1" t="s">
        <v>10825</v>
      </c>
      <c r="B8036" s="1" t="s">
        <v>14760</v>
      </c>
      <c r="C8036" s="1" t="s">
        <v>8</v>
      </c>
      <c r="D8036" s="1" t="s">
        <v>23</v>
      </c>
      <c r="E8036" s="102">
        <v>0</v>
      </c>
    </row>
    <row r="8037" spans="1:5" s="4" customFormat="1" ht="15" customHeight="1" x14ac:dyDescent="0.4">
      <c r="A8037" s="1" t="s">
        <v>10845</v>
      </c>
      <c r="B8037" s="1" t="s">
        <v>14761</v>
      </c>
      <c r="C8037" s="1" t="s">
        <v>8</v>
      </c>
      <c r="D8037" s="1" t="s">
        <v>23</v>
      </c>
      <c r="E8037" s="102">
        <v>0</v>
      </c>
    </row>
    <row r="8038" spans="1:5" s="4" customFormat="1" ht="15" customHeight="1" x14ac:dyDescent="0.4">
      <c r="A8038" s="1" t="s">
        <v>10842</v>
      </c>
      <c r="B8038" s="1" t="s">
        <v>14762</v>
      </c>
      <c r="C8038" s="1" t="s">
        <v>8</v>
      </c>
      <c r="D8038" s="1" t="s">
        <v>23</v>
      </c>
      <c r="E8038" s="102">
        <v>0</v>
      </c>
    </row>
    <row r="8039" spans="1:5" s="4" customFormat="1" ht="15" customHeight="1" x14ac:dyDescent="0.4">
      <c r="A8039" s="1" t="s">
        <v>10826</v>
      </c>
      <c r="B8039" s="1" t="s">
        <v>14763</v>
      </c>
      <c r="C8039" s="1" t="s">
        <v>8</v>
      </c>
      <c r="D8039" s="1" t="s">
        <v>23</v>
      </c>
      <c r="E8039" s="102">
        <v>0</v>
      </c>
    </row>
    <row r="8040" spans="1:5" s="4" customFormat="1" ht="15" customHeight="1" x14ac:dyDescent="0.4">
      <c r="A8040" s="1" t="s">
        <v>10846</v>
      </c>
      <c r="B8040" s="1" t="s">
        <v>14764</v>
      </c>
      <c r="C8040" s="1" t="s">
        <v>8</v>
      </c>
      <c r="D8040" s="1" t="s">
        <v>23</v>
      </c>
      <c r="E8040" s="102">
        <v>0</v>
      </c>
    </row>
    <row r="8041" spans="1:5" s="4" customFormat="1" ht="15" customHeight="1" x14ac:dyDescent="0.4">
      <c r="A8041" s="1" t="s">
        <v>10827</v>
      </c>
      <c r="B8041" s="1" t="s">
        <v>14765</v>
      </c>
      <c r="C8041" s="1" t="s">
        <v>8</v>
      </c>
      <c r="D8041" s="1" t="s">
        <v>23</v>
      </c>
      <c r="E8041" s="102">
        <v>0</v>
      </c>
    </row>
    <row r="8042" spans="1:5" s="4" customFormat="1" ht="15" customHeight="1" x14ac:dyDescent="0.4">
      <c r="A8042" s="1" t="s">
        <v>10828</v>
      </c>
      <c r="B8042" s="1" t="s">
        <v>14766</v>
      </c>
      <c r="C8042" s="1" t="s">
        <v>8</v>
      </c>
      <c r="D8042" s="1" t="s">
        <v>23</v>
      </c>
      <c r="E8042" s="102">
        <v>0</v>
      </c>
    </row>
    <row r="8043" spans="1:5" s="4" customFormat="1" ht="15" customHeight="1" x14ac:dyDescent="0.4">
      <c r="A8043" s="1" t="s">
        <v>10847</v>
      </c>
      <c r="B8043" s="1" t="s">
        <v>14767</v>
      </c>
      <c r="C8043" s="1" t="s">
        <v>8</v>
      </c>
      <c r="D8043" s="1" t="s">
        <v>23</v>
      </c>
      <c r="E8043" s="102">
        <v>0</v>
      </c>
    </row>
    <row r="8044" spans="1:5" s="4" customFormat="1" ht="15" customHeight="1" x14ac:dyDescent="0.4">
      <c r="A8044" s="1" t="s">
        <v>10829</v>
      </c>
      <c r="B8044" s="1" t="s">
        <v>14768</v>
      </c>
      <c r="C8044" s="1" t="s">
        <v>8</v>
      </c>
      <c r="D8044" s="1" t="s">
        <v>23</v>
      </c>
      <c r="E8044" s="102">
        <v>0</v>
      </c>
    </row>
    <row r="8045" spans="1:5" s="4" customFormat="1" ht="15" customHeight="1" x14ac:dyDescent="0.4">
      <c r="A8045" s="1" t="s">
        <v>10830</v>
      </c>
      <c r="B8045" s="1" t="s">
        <v>14769</v>
      </c>
      <c r="C8045" s="1" t="s">
        <v>8</v>
      </c>
      <c r="D8045" s="1" t="s">
        <v>23</v>
      </c>
      <c r="E8045" s="102">
        <v>0</v>
      </c>
    </row>
    <row r="8046" spans="1:5" s="4" customFormat="1" ht="15" customHeight="1" x14ac:dyDescent="0.4">
      <c r="A8046" s="1" t="s">
        <v>10838</v>
      </c>
      <c r="B8046" s="1" t="s">
        <v>14771</v>
      </c>
      <c r="C8046" s="1" t="s">
        <v>8</v>
      </c>
      <c r="D8046" s="1" t="s">
        <v>23</v>
      </c>
      <c r="E8046" s="102">
        <v>0</v>
      </c>
    </row>
    <row r="8047" spans="1:5" s="4" customFormat="1" ht="15" customHeight="1" x14ac:dyDescent="0.4">
      <c r="A8047" s="1" t="s">
        <v>10831</v>
      </c>
      <c r="B8047" s="1" t="s">
        <v>14772</v>
      </c>
      <c r="C8047" s="1" t="s">
        <v>8</v>
      </c>
      <c r="D8047" s="1" t="s">
        <v>23</v>
      </c>
      <c r="E8047" s="102">
        <v>0</v>
      </c>
    </row>
    <row r="8048" spans="1:5" s="4" customFormat="1" ht="15" customHeight="1" x14ac:dyDescent="0.4">
      <c r="A8048" s="1" t="s">
        <v>10839</v>
      </c>
      <c r="B8048" s="1" t="s">
        <v>14773</v>
      </c>
      <c r="C8048" s="1" t="s">
        <v>8</v>
      </c>
      <c r="D8048" s="1" t="s">
        <v>23</v>
      </c>
      <c r="E8048" s="102">
        <v>0</v>
      </c>
    </row>
    <row r="8049" spans="1:5" s="4" customFormat="1" ht="15" customHeight="1" x14ac:dyDescent="0.4">
      <c r="A8049" s="1" t="s">
        <v>10832</v>
      </c>
      <c r="B8049" s="1" t="s">
        <v>14774</v>
      </c>
      <c r="C8049" s="1" t="s">
        <v>8</v>
      </c>
      <c r="D8049" s="1" t="s">
        <v>23</v>
      </c>
      <c r="E8049" s="102">
        <v>0</v>
      </c>
    </row>
    <row r="8050" spans="1:5" s="4" customFormat="1" ht="15" customHeight="1" x14ac:dyDescent="0.4">
      <c r="A8050" s="1" t="s">
        <v>10833</v>
      </c>
      <c r="B8050" s="1" t="s">
        <v>14775</v>
      </c>
      <c r="C8050" s="1" t="s">
        <v>8</v>
      </c>
      <c r="D8050" s="1" t="s">
        <v>23</v>
      </c>
      <c r="E8050" s="102">
        <v>0</v>
      </c>
    </row>
    <row r="8051" spans="1:5" s="4" customFormat="1" ht="15" customHeight="1" x14ac:dyDescent="0.4">
      <c r="A8051" s="1" t="s">
        <v>10843</v>
      </c>
      <c r="B8051" s="1" t="s">
        <v>14776</v>
      </c>
      <c r="C8051" s="1" t="s">
        <v>8</v>
      </c>
      <c r="D8051" s="1" t="s">
        <v>23</v>
      </c>
      <c r="E8051" s="102">
        <v>0</v>
      </c>
    </row>
    <row r="8052" spans="1:5" s="4" customFormat="1" ht="15" customHeight="1" x14ac:dyDescent="0.4">
      <c r="A8052" s="1" t="s">
        <v>10834</v>
      </c>
      <c r="B8052" s="1" t="s">
        <v>14777</v>
      </c>
      <c r="C8052" s="1" t="s">
        <v>8</v>
      </c>
      <c r="D8052" s="1" t="s">
        <v>23</v>
      </c>
      <c r="E8052" s="102">
        <v>0</v>
      </c>
    </row>
    <row r="8053" spans="1:5" s="4" customFormat="1" ht="15" customHeight="1" x14ac:dyDescent="0.4">
      <c r="A8053" s="1" t="s">
        <v>9847</v>
      </c>
      <c r="B8053" s="1" t="s">
        <v>14778</v>
      </c>
      <c r="C8053" s="1" t="s">
        <v>8</v>
      </c>
      <c r="D8053" s="1" t="s">
        <v>3021</v>
      </c>
      <c r="E8053" s="102">
        <v>1143203</v>
      </c>
    </row>
    <row r="8054" spans="1:5" s="4" customFormat="1" ht="15" customHeight="1" x14ac:dyDescent="0.4">
      <c r="A8054" s="1" t="s">
        <v>12890</v>
      </c>
      <c r="B8054" s="1" t="s">
        <v>14779</v>
      </c>
      <c r="C8054" s="1" t="s">
        <v>4</v>
      </c>
      <c r="D8054" s="1" t="s">
        <v>7180</v>
      </c>
      <c r="E8054" s="102">
        <v>0</v>
      </c>
    </row>
    <row r="8055" spans="1:5" s="4" customFormat="1" ht="15" customHeight="1" x14ac:dyDescent="0.4">
      <c r="A8055" s="1" t="s">
        <v>9848</v>
      </c>
      <c r="B8055" s="1" t="s">
        <v>14781</v>
      </c>
      <c r="C8055" s="1" t="s">
        <v>11429</v>
      </c>
      <c r="D8055" s="1" t="s">
        <v>1999</v>
      </c>
      <c r="E8055" s="102">
        <v>1199580</v>
      </c>
    </row>
    <row r="8056" spans="1:5" s="4" customFormat="1" ht="15" customHeight="1" x14ac:dyDescent="0.4">
      <c r="A8056" s="1" t="s">
        <v>9849</v>
      </c>
      <c r="B8056" s="1" t="s">
        <v>14782</v>
      </c>
      <c r="C8056" s="1" t="s">
        <v>4</v>
      </c>
      <c r="D8056" s="1" t="s">
        <v>1999</v>
      </c>
      <c r="E8056" s="102">
        <v>0</v>
      </c>
    </row>
    <row r="8057" spans="1:5" s="4" customFormat="1" ht="15" customHeight="1" x14ac:dyDescent="0.4">
      <c r="A8057" s="1" t="s">
        <v>9850</v>
      </c>
      <c r="B8057" s="1" t="s">
        <v>14783</v>
      </c>
      <c r="C8057" s="1" t="s">
        <v>7</v>
      </c>
      <c r="D8057" s="1" t="s">
        <v>1709</v>
      </c>
      <c r="E8057" s="102">
        <v>21358</v>
      </c>
    </row>
    <row r="8058" spans="1:5" s="4" customFormat="1" ht="15" customHeight="1" x14ac:dyDescent="0.4">
      <c r="A8058" s="1" t="s">
        <v>9851</v>
      </c>
      <c r="B8058" s="1" t="s">
        <v>14784</v>
      </c>
      <c r="C8058" s="1" t="s">
        <v>7</v>
      </c>
      <c r="D8058" s="1" t="s">
        <v>3662</v>
      </c>
      <c r="E8058" s="102">
        <v>0</v>
      </c>
    </row>
    <row r="8059" spans="1:5" s="4" customFormat="1" ht="15" customHeight="1" x14ac:dyDescent="0.4">
      <c r="A8059" s="1" t="s">
        <v>10813</v>
      </c>
      <c r="B8059" s="1" t="s">
        <v>19464</v>
      </c>
      <c r="C8059" s="1" t="s">
        <v>8</v>
      </c>
      <c r="D8059" s="1" t="s">
        <v>2117</v>
      </c>
      <c r="E8059" s="102">
        <v>163668</v>
      </c>
    </row>
    <row r="8060" spans="1:5" s="4" customFormat="1" ht="15" customHeight="1" x14ac:dyDescent="0.4">
      <c r="A8060" s="1" t="s">
        <v>10809</v>
      </c>
      <c r="B8060" s="1" t="s">
        <v>19465</v>
      </c>
      <c r="C8060" s="1" t="s">
        <v>8</v>
      </c>
      <c r="D8060" s="1" t="s">
        <v>2117</v>
      </c>
      <c r="E8060" s="102">
        <v>240746</v>
      </c>
    </row>
    <row r="8061" spans="1:5" s="4" customFormat="1" ht="15" customHeight="1" x14ac:dyDescent="0.4">
      <c r="A8061" s="1" t="s">
        <v>10812</v>
      </c>
      <c r="B8061" s="1" t="s">
        <v>19466</v>
      </c>
      <c r="C8061" s="1" t="s">
        <v>8</v>
      </c>
      <c r="D8061" s="1" t="s">
        <v>2117</v>
      </c>
      <c r="E8061" s="102">
        <v>182645</v>
      </c>
    </row>
    <row r="8062" spans="1:5" s="4" customFormat="1" ht="15" customHeight="1" x14ac:dyDescent="0.4">
      <c r="A8062" s="1" t="s">
        <v>10810</v>
      </c>
      <c r="B8062" s="1" t="s">
        <v>19467</v>
      </c>
      <c r="C8062" s="1" t="s">
        <v>8</v>
      </c>
      <c r="D8062" s="1" t="s">
        <v>2062</v>
      </c>
      <c r="E8062" s="102">
        <v>56531</v>
      </c>
    </row>
    <row r="8063" spans="1:5" s="4" customFormat="1" ht="15" customHeight="1" x14ac:dyDescent="0.4">
      <c r="A8063" s="1" t="s">
        <v>10811</v>
      </c>
      <c r="B8063" s="1" t="s">
        <v>19468</v>
      </c>
      <c r="C8063" s="1" t="s">
        <v>8</v>
      </c>
      <c r="D8063" s="1" t="s">
        <v>2062</v>
      </c>
      <c r="E8063" s="102">
        <v>31223</v>
      </c>
    </row>
    <row r="8064" spans="1:5" s="4" customFormat="1" ht="15" customHeight="1" x14ac:dyDescent="0.4">
      <c r="A8064" s="1" t="s">
        <v>10807</v>
      </c>
      <c r="B8064" s="1" t="s">
        <v>14786</v>
      </c>
      <c r="C8064" s="1" t="s">
        <v>11</v>
      </c>
      <c r="D8064" s="1" t="s">
        <v>1999</v>
      </c>
      <c r="E8064" s="102">
        <v>137552</v>
      </c>
    </row>
    <row r="8065" spans="1:5" s="4" customFormat="1" ht="15" customHeight="1" x14ac:dyDescent="0.4">
      <c r="A8065" s="1" t="s">
        <v>12891</v>
      </c>
      <c r="B8065" s="1" t="s">
        <v>14787</v>
      </c>
      <c r="C8065" s="1" t="s">
        <v>4</v>
      </c>
      <c r="D8065" s="1" t="s">
        <v>6001</v>
      </c>
      <c r="E8065" s="102">
        <v>0</v>
      </c>
    </row>
    <row r="8066" spans="1:5" s="4" customFormat="1" ht="15" customHeight="1" x14ac:dyDescent="0.4">
      <c r="A8066" s="1" t="s">
        <v>10808</v>
      </c>
      <c r="B8066" s="1" t="s">
        <v>14788</v>
      </c>
      <c r="C8066" s="1" t="s">
        <v>7</v>
      </c>
      <c r="D8066" s="1" t="s">
        <v>522</v>
      </c>
      <c r="E8066" s="102">
        <v>0</v>
      </c>
    </row>
    <row r="8067" spans="1:5" s="4" customFormat="1" ht="15" customHeight="1" x14ac:dyDescent="0.4">
      <c r="A8067" s="1" t="s">
        <v>9852</v>
      </c>
      <c r="B8067" s="1" t="s">
        <v>14789</v>
      </c>
      <c r="C8067" s="1" t="s">
        <v>4</v>
      </c>
      <c r="D8067" s="1" t="s">
        <v>1999</v>
      </c>
      <c r="E8067" s="102">
        <v>0</v>
      </c>
    </row>
    <row r="8068" spans="1:5" s="4" customFormat="1" ht="15" customHeight="1" x14ac:dyDescent="0.4">
      <c r="A8068" s="1" t="s">
        <v>9853</v>
      </c>
      <c r="B8068" s="1" t="s">
        <v>14790</v>
      </c>
      <c r="C8068" s="1" t="s">
        <v>4</v>
      </c>
      <c r="D8068" s="1" t="s">
        <v>1999</v>
      </c>
      <c r="E8068" s="102">
        <v>0</v>
      </c>
    </row>
    <row r="8069" spans="1:5" s="4" customFormat="1" ht="15" customHeight="1" x14ac:dyDescent="0.4">
      <c r="A8069" s="1" t="s">
        <v>9854</v>
      </c>
      <c r="B8069" s="1" t="s">
        <v>14791</v>
      </c>
      <c r="C8069" s="1" t="s">
        <v>4</v>
      </c>
      <c r="D8069" s="1" t="s">
        <v>1999</v>
      </c>
      <c r="E8069" s="102">
        <v>0</v>
      </c>
    </row>
    <row r="8070" spans="1:5" s="4" customFormat="1" ht="15" customHeight="1" x14ac:dyDescent="0.4">
      <c r="A8070" s="1" t="s">
        <v>9855</v>
      </c>
      <c r="B8070" s="1" t="s">
        <v>14792</v>
      </c>
      <c r="C8070" s="1" t="s">
        <v>4</v>
      </c>
      <c r="D8070" s="1" t="s">
        <v>1999</v>
      </c>
      <c r="E8070" s="102">
        <v>239657</v>
      </c>
    </row>
    <row r="8071" spans="1:5" s="4" customFormat="1" ht="15" customHeight="1" x14ac:dyDescent="0.4">
      <c r="A8071" s="1" t="s">
        <v>9856</v>
      </c>
      <c r="B8071" s="1" t="s">
        <v>14793</v>
      </c>
      <c r="C8071" s="1" t="s">
        <v>4</v>
      </c>
      <c r="D8071" s="1" t="s">
        <v>1999</v>
      </c>
      <c r="E8071" s="102">
        <v>0</v>
      </c>
    </row>
    <row r="8072" spans="1:5" s="4" customFormat="1" ht="15" customHeight="1" x14ac:dyDescent="0.4">
      <c r="A8072" s="1" t="s">
        <v>10806</v>
      </c>
      <c r="B8072" s="1" t="s">
        <v>14794</v>
      </c>
      <c r="C8072" s="1" t="s">
        <v>11</v>
      </c>
      <c r="D8072" s="1" t="s">
        <v>1999</v>
      </c>
      <c r="E8072" s="102">
        <v>92691</v>
      </c>
    </row>
    <row r="8073" spans="1:5" s="4" customFormat="1" ht="15" customHeight="1" x14ac:dyDescent="0.4">
      <c r="A8073" s="1" t="s">
        <v>9857</v>
      </c>
      <c r="B8073" s="1" t="s">
        <v>14795</v>
      </c>
      <c r="C8073" s="1" t="s">
        <v>4</v>
      </c>
      <c r="D8073" s="1" t="s">
        <v>1999</v>
      </c>
      <c r="E8073" s="102">
        <v>0</v>
      </c>
    </row>
    <row r="8074" spans="1:5" s="4" customFormat="1" ht="15" customHeight="1" x14ac:dyDescent="0.4">
      <c r="A8074" s="1" t="s">
        <v>9858</v>
      </c>
      <c r="B8074" s="1" t="s">
        <v>14797</v>
      </c>
      <c r="C8074" s="1" t="s">
        <v>4</v>
      </c>
      <c r="D8074" s="1" t="s">
        <v>1999</v>
      </c>
      <c r="E8074" s="102">
        <v>0</v>
      </c>
    </row>
    <row r="8075" spans="1:5" s="4" customFormat="1" ht="15" customHeight="1" x14ac:dyDescent="0.4">
      <c r="A8075" s="1" t="s">
        <v>9859</v>
      </c>
      <c r="B8075" s="1" t="s">
        <v>14798</v>
      </c>
      <c r="C8075" s="1" t="s">
        <v>4</v>
      </c>
      <c r="D8075" s="1" t="s">
        <v>1999</v>
      </c>
      <c r="E8075" s="102">
        <v>0</v>
      </c>
    </row>
    <row r="8076" spans="1:5" s="4" customFormat="1" ht="15" customHeight="1" x14ac:dyDescent="0.4">
      <c r="A8076" s="1" t="s">
        <v>9860</v>
      </c>
      <c r="B8076" s="1" t="s">
        <v>14799</v>
      </c>
      <c r="C8076" s="1" t="s">
        <v>7</v>
      </c>
      <c r="D8076" s="1" t="s">
        <v>1999</v>
      </c>
      <c r="E8076" s="102">
        <v>673310</v>
      </c>
    </row>
    <row r="8077" spans="1:5" s="4" customFormat="1" ht="15" customHeight="1" x14ac:dyDescent="0.4">
      <c r="A8077" s="1" t="s">
        <v>9861</v>
      </c>
      <c r="B8077" s="1" t="s">
        <v>14800</v>
      </c>
      <c r="C8077" s="1" t="s">
        <v>4</v>
      </c>
      <c r="D8077" s="1" t="s">
        <v>1999</v>
      </c>
      <c r="E8077" s="102">
        <v>0</v>
      </c>
    </row>
    <row r="8078" spans="1:5" s="4" customFormat="1" ht="15" customHeight="1" x14ac:dyDescent="0.4">
      <c r="A8078" s="1" t="s">
        <v>9862</v>
      </c>
      <c r="B8078" s="1" t="s">
        <v>14801</v>
      </c>
      <c r="C8078" s="1" t="s">
        <v>4</v>
      </c>
      <c r="D8078" s="1" t="s">
        <v>1999</v>
      </c>
      <c r="E8078" s="102">
        <v>0</v>
      </c>
    </row>
    <row r="8079" spans="1:5" s="4" customFormat="1" ht="15" customHeight="1" x14ac:dyDescent="0.4">
      <c r="A8079" s="1" t="s">
        <v>9863</v>
      </c>
      <c r="B8079" s="1" t="s">
        <v>14802</v>
      </c>
      <c r="C8079" s="1" t="s">
        <v>4</v>
      </c>
      <c r="D8079" s="1" t="s">
        <v>1999</v>
      </c>
      <c r="E8079" s="102">
        <v>0</v>
      </c>
    </row>
    <row r="8080" spans="1:5" s="4" customFormat="1" ht="15" customHeight="1" x14ac:dyDescent="0.4">
      <c r="A8080" s="1" t="s">
        <v>9864</v>
      </c>
      <c r="B8080" s="1" t="s">
        <v>14803</v>
      </c>
      <c r="C8080" s="1" t="s">
        <v>4</v>
      </c>
      <c r="D8080" s="1" t="s">
        <v>1999</v>
      </c>
      <c r="E8080" s="102">
        <v>0</v>
      </c>
    </row>
    <row r="8081" spans="1:5" s="4" customFormat="1" ht="15" customHeight="1" x14ac:dyDescent="0.4">
      <c r="A8081" s="1" t="s">
        <v>10805</v>
      </c>
      <c r="B8081" s="1" t="s">
        <v>14804</v>
      </c>
      <c r="C8081" s="1" t="s">
        <v>7</v>
      </c>
      <c r="D8081" s="1" t="s">
        <v>3218</v>
      </c>
      <c r="E8081" s="102">
        <v>0</v>
      </c>
    </row>
    <row r="8082" spans="1:5" s="4" customFormat="1" ht="15" customHeight="1" x14ac:dyDescent="0.4">
      <c r="A8082" s="1" t="s">
        <v>10804</v>
      </c>
      <c r="B8082" s="1" t="s">
        <v>14805</v>
      </c>
      <c r="C8082" s="1" t="s">
        <v>11</v>
      </c>
      <c r="D8082" s="1" t="s">
        <v>1999</v>
      </c>
      <c r="E8082" s="102">
        <v>0</v>
      </c>
    </row>
    <row r="8083" spans="1:5" s="4" customFormat="1" ht="15" customHeight="1" x14ac:dyDescent="0.4">
      <c r="A8083" s="1" t="s">
        <v>9865</v>
      </c>
      <c r="B8083" s="1" t="s">
        <v>14807</v>
      </c>
      <c r="C8083" s="1" t="s">
        <v>11</v>
      </c>
      <c r="D8083" s="1" t="s">
        <v>17087</v>
      </c>
      <c r="E8083" s="102">
        <v>0</v>
      </c>
    </row>
    <row r="8084" spans="1:5" s="4" customFormat="1" ht="15" customHeight="1" x14ac:dyDescent="0.4">
      <c r="A8084" s="1" t="s">
        <v>10802</v>
      </c>
      <c r="B8084" s="1" t="s">
        <v>14808</v>
      </c>
      <c r="C8084" s="1" t="s">
        <v>11</v>
      </c>
      <c r="D8084" s="1" t="s">
        <v>1999</v>
      </c>
      <c r="E8084" s="102">
        <v>0</v>
      </c>
    </row>
    <row r="8085" spans="1:5" s="4" customFormat="1" ht="15" customHeight="1" x14ac:dyDescent="0.4">
      <c r="A8085" s="1" t="s">
        <v>10803</v>
      </c>
      <c r="B8085" s="1" t="s">
        <v>14809</v>
      </c>
      <c r="C8085" s="1" t="s">
        <v>11</v>
      </c>
      <c r="D8085" s="1" t="s">
        <v>1999</v>
      </c>
      <c r="E8085" s="102">
        <v>0</v>
      </c>
    </row>
    <row r="8086" spans="1:5" s="4" customFormat="1" ht="15" customHeight="1" x14ac:dyDescent="0.4">
      <c r="A8086" s="1" t="s">
        <v>9866</v>
      </c>
      <c r="B8086" s="1" t="s">
        <v>14810</v>
      </c>
      <c r="C8086" s="1" t="s">
        <v>11</v>
      </c>
      <c r="D8086" s="1" t="s">
        <v>1999</v>
      </c>
      <c r="E8086" s="102">
        <v>26594</v>
      </c>
    </row>
    <row r="8087" spans="1:5" s="4" customFormat="1" ht="15" customHeight="1" x14ac:dyDescent="0.4">
      <c r="A8087" s="1" t="s">
        <v>9867</v>
      </c>
      <c r="B8087" s="1" t="s">
        <v>14811</v>
      </c>
      <c r="C8087" s="1" t="s">
        <v>11</v>
      </c>
      <c r="D8087" s="1" t="s">
        <v>1999</v>
      </c>
      <c r="E8087" s="102">
        <v>121710</v>
      </c>
    </row>
    <row r="8088" spans="1:5" s="4" customFormat="1" ht="15" customHeight="1" x14ac:dyDescent="0.4">
      <c r="A8088" s="1" t="s">
        <v>9868</v>
      </c>
      <c r="B8088" s="1" t="s">
        <v>14812</v>
      </c>
      <c r="C8088" s="1" t="s">
        <v>11429</v>
      </c>
      <c r="D8088" s="1" t="s">
        <v>1999</v>
      </c>
      <c r="E8088" s="102">
        <v>0</v>
      </c>
    </row>
    <row r="8089" spans="1:5" s="4" customFormat="1" ht="15" customHeight="1" x14ac:dyDescent="0.4">
      <c r="A8089" s="1" t="s">
        <v>9869</v>
      </c>
      <c r="B8089" s="1" t="s">
        <v>14813</v>
      </c>
      <c r="C8089" s="1" t="s">
        <v>11</v>
      </c>
      <c r="D8089" s="1" t="s">
        <v>1999</v>
      </c>
      <c r="E8089" s="102">
        <v>123401</v>
      </c>
    </row>
    <row r="8090" spans="1:5" s="4" customFormat="1" ht="15" customHeight="1" x14ac:dyDescent="0.4">
      <c r="A8090" s="1" t="s">
        <v>9870</v>
      </c>
      <c r="B8090" s="1" t="s">
        <v>14814</v>
      </c>
      <c r="C8090" s="1" t="s">
        <v>4</v>
      </c>
      <c r="D8090" s="1" t="s">
        <v>1709</v>
      </c>
      <c r="E8090" s="102">
        <v>0</v>
      </c>
    </row>
    <row r="8091" spans="1:5" s="4" customFormat="1" ht="15" customHeight="1" x14ac:dyDescent="0.4">
      <c r="A8091" s="1" t="s">
        <v>10801</v>
      </c>
      <c r="B8091" s="1" t="s">
        <v>14815</v>
      </c>
      <c r="C8091" s="1" t="s">
        <v>8</v>
      </c>
      <c r="D8091" s="1" t="s">
        <v>1709</v>
      </c>
      <c r="E8091" s="102">
        <v>285123</v>
      </c>
    </row>
    <row r="8092" spans="1:5" s="4" customFormat="1" ht="15" customHeight="1" x14ac:dyDescent="0.4">
      <c r="A8092" s="1" t="s">
        <v>9871</v>
      </c>
      <c r="B8092" s="1" t="s">
        <v>14817</v>
      </c>
      <c r="C8092" s="1" t="s">
        <v>7</v>
      </c>
      <c r="D8092" s="1" t="s">
        <v>26</v>
      </c>
      <c r="E8092" s="102">
        <v>0</v>
      </c>
    </row>
    <row r="8093" spans="1:5" s="4" customFormat="1" ht="15" customHeight="1" x14ac:dyDescent="0.4">
      <c r="A8093" s="1" t="s">
        <v>9872</v>
      </c>
      <c r="B8093" s="1" t="s">
        <v>14818</v>
      </c>
      <c r="C8093" s="1" t="s">
        <v>7</v>
      </c>
      <c r="D8093" s="1" t="s">
        <v>26</v>
      </c>
      <c r="E8093" s="102">
        <v>0</v>
      </c>
    </row>
    <row r="8094" spans="1:5" s="4" customFormat="1" ht="15" customHeight="1" x14ac:dyDescent="0.4">
      <c r="A8094" s="1" t="s">
        <v>10800</v>
      </c>
      <c r="B8094" s="1" t="s">
        <v>14819</v>
      </c>
      <c r="C8094" s="1" t="s">
        <v>7</v>
      </c>
      <c r="D8094" s="1" t="s">
        <v>2109</v>
      </c>
      <c r="E8094" s="102">
        <v>0</v>
      </c>
    </row>
    <row r="8095" spans="1:5" s="4" customFormat="1" ht="15" customHeight="1" x14ac:dyDescent="0.4">
      <c r="A8095" s="1" t="s">
        <v>10799</v>
      </c>
      <c r="B8095" s="1" t="s">
        <v>14820</v>
      </c>
      <c r="C8095" s="1" t="s">
        <v>7</v>
      </c>
      <c r="D8095" s="1" t="s">
        <v>3185</v>
      </c>
      <c r="E8095" s="102">
        <v>0</v>
      </c>
    </row>
    <row r="8096" spans="1:5" s="4" customFormat="1" ht="15" customHeight="1" x14ac:dyDescent="0.4">
      <c r="A8096" s="1" t="s">
        <v>10798</v>
      </c>
      <c r="B8096" s="1" t="s">
        <v>14821</v>
      </c>
      <c r="C8096" s="1" t="s">
        <v>7</v>
      </c>
      <c r="D8096" s="1" t="s">
        <v>3185</v>
      </c>
      <c r="E8096" s="102">
        <v>0</v>
      </c>
    </row>
    <row r="8097" spans="1:5" s="4" customFormat="1" ht="15" customHeight="1" x14ac:dyDescent="0.4">
      <c r="A8097" s="1" t="s">
        <v>14024</v>
      </c>
      <c r="B8097" s="1" t="s">
        <v>14822</v>
      </c>
      <c r="C8097" s="1" t="s">
        <v>9</v>
      </c>
      <c r="D8097" s="1" t="s">
        <v>3119</v>
      </c>
      <c r="E8097" s="102">
        <v>0</v>
      </c>
    </row>
    <row r="8098" spans="1:5" s="4" customFormat="1" ht="15" customHeight="1" x14ac:dyDescent="0.4">
      <c r="A8098" s="1" t="s">
        <v>9873</v>
      </c>
      <c r="B8098" s="1" t="s">
        <v>14823</v>
      </c>
      <c r="C8098" s="1" t="s">
        <v>4</v>
      </c>
      <c r="D8098" s="1" t="s">
        <v>1999</v>
      </c>
      <c r="E8098" s="102">
        <v>0</v>
      </c>
    </row>
    <row r="8099" spans="1:5" s="4" customFormat="1" ht="15" customHeight="1" x14ac:dyDescent="0.4">
      <c r="A8099" s="1" t="s">
        <v>9874</v>
      </c>
      <c r="B8099" s="1" t="s">
        <v>14824</v>
      </c>
      <c r="C8099" s="1" t="s">
        <v>4</v>
      </c>
      <c r="D8099" s="1" t="s">
        <v>1999</v>
      </c>
      <c r="E8099" s="102">
        <v>0</v>
      </c>
    </row>
    <row r="8100" spans="1:5" s="4" customFormat="1" ht="15" customHeight="1" x14ac:dyDescent="0.4">
      <c r="A8100" s="1" t="s">
        <v>9875</v>
      </c>
      <c r="B8100" s="1" t="s">
        <v>14825</v>
      </c>
      <c r="C8100" s="1" t="s">
        <v>7</v>
      </c>
      <c r="D8100" s="1" t="s">
        <v>26</v>
      </c>
      <c r="E8100" s="102">
        <v>82460</v>
      </c>
    </row>
    <row r="8101" spans="1:5" s="4" customFormat="1" ht="15" customHeight="1" x14ac:dyDescent="0.4">
      <c r="A8101" s="1" t="s">
        <v>9876</v>
      </c>
      <c r="B8101" s="1" t="s">
        <v>14826</v>
      </c>
      <c r="C8101" s="1" t="s">
        <v>11</v>
      </c>
      <c r="D8101" s="1" t="s">
        <v>1999</v>
      </c>
      <c r="E8101" s="102">
        <v>30636</v>
      </c>
    </row>
    <row r="8102" spans="1:5" s="4" customFormat="1" ht="15" customHeight="1" x14ac:dyDescent="0.4">
      <c r="A8102" s="1" t="s">
        <v>10797</v>
      </c>
      <c r="B8102" s="1" t="s">
        <v>14828</v>
      </c>
      <c r="C8102" s="1" t="s">
        <v>4</v>
      </c>
      <c r="D8102" s="1" t="s">
        <v>1999</v>
      </c>
      <c r="E8102" s="102">
        <v>20326</v>
      </c>
    </row>
    <row r="8103" spans="1:5" s="4" customFormat="1" ht="15" customHeight="1" x14ac:dyDescent="0.4">
      <c r="A8103" s="1" t="s">
        <v>11328</v>
      </c>
      <c r="B8103" s="1" t="s">
        <v>14829</v>
      </c>
      <c r="C8103" s="1" t="s">
        <v>7</v>
      </c>
      <c r="D8103" s="1" t="s">
        <v>2062</v>
      </c>
      <c r="E8103" s="102">
        <v>0</v>
      </c>
    </row>
    <row r="8104" spans="1:5" s="4" customFormat="1" ht="15" customHeight="1" x14ac:dyDescent="0.4">
      <c r="A8104" s="1" t="s">
        <v>10796</v>
      </c>
      <c r="B8104" s="1" t="s">
        <v>14830</v>
      </c>
      <c r="C8104" s="1" t="s">
        <v>7</v>
      </c>
      <c r="D8104" s="1" t="s">
        <v>1999</v>
      </c>
      <c r="E8104" s="102">
        <v>0</v>
      </c>
    </row>
    <row r="8105" spans="1:5" s="4" customFormat="1" ht="15" customHeight="1" x14ac:dyDescent="0.4">
      <c r="A8105" s="1" t="s">
        <v>10795</v>
      </c>
      <c r="B8105" s="1" t="s">
        <v>14831</v>
      </c>
      <c r="C8105" s="1" t="s">
        <v>8</v>
      </c>
      <c r="D8105" s="1" t="s">
        <v>1709</v>
      </c>
      <c r="E8105" s="102">
        <v>0</v>
      </c>
    </row>
    <row r="8106" spans="1:5" s="4" customFormat="1" ht="15" customHeight="1" x14ac:dyDescent="0.4">
      <c r="A8106" s="1" t="s">
        <v>9877</v>
      </c>
      <c r="B8106" s="1" t="s">
        <v>14832</v>
      </c>
      <c r="C8106" s="1" t="s">
        <v>7</v>
      </c>
      <c r="D8106" s="1" t="s">
        <v>1999</v>
      </c>
      <c r="E8106" s="102">
        <v>0</v>
      </c>
    </row>
    <row r="8107" spans="1:5" s="4" customFormat="1" ht="15" customHeight="1" x14ac:dyDescent="0.4">
      <c r="A8107" s="1" t="s">
        <v>9818</v>
      </c>
      <c r="B8107" s="1" t="s">
        <v>19469</v>
      </c>
      <c r="C8107" s="1" t="s">
        <v>8</v>
      </c>
      <c r="D8107" s="1" t="s">
        <v>2380</v>
      </c>
      <c r="E8107" s="102">
        <v>0</v>
      </c>
    </row>
    <row r="8108" spans="1:5" s="4" customFormat="1" ht="15" customHeight="1" x14ac:dyDescent="0.4">
      <c r="A8108" s="1" t="s">
        <v>10792</v>
      </c>
      <c r="B8108" s="1" t="s">
        <v>19470</v>
      </c>
      <c r="C8108" s="1" t="s">
        <v>8</v>
      </c>
      <c r="D8108" s="1" t="s">
        <v>2380</v>
      </c>
      <c r="E8108" s="102">
        <v>61204</v>
      </c>
    </row>
    <row r="8109" spans="1:5" s="4" customFormat="1" ht="15" customHeight="1" x14ac:dyDescent="0.4">
      <c r="A8109" s="1" t="s">
        <v>9878</v>
      </c>
      <c r="B8109" s="1" t="s">
        <v>14833</v>
      </c>
      <c r="C8109" s="1" t="s">
        <v>7</v>
      </c>
      <c r="D8109" s="1" t="s">
        <v>522</v>
      </c>
      <c r="E8109" s="102">
        <v>0</v>
      </c>
    </row>
    <row r="8110" spans="1:5" s="4" customFormat="1" ht="15" customHeight="1" x14ac:dyDescent="0.4">
      <c r="A8110" s="1" t="s">
        <v>10793</v>
      </c>
      <c r="B8110" s="1" t="s">
        <v>19471</v>
      </c>
      <c r="C8110" s="1" t="s">
        <v>8</v>
      </c>
      <c r="D8110" s="1" t="s">
        <v>2782</v>
      </c>
      <c r="E8110" s="102">
        <v>49121</v>
      </c>
    </row>
    <row r="8111" spans="1:5" s="4" customFormat="1" ht="15" customHeight="1" x14ac:dyDescent="0.4">
      <c r="A8111" s="1" t="s">
        <v>9879</v>
      </c>
      <c r="B8111" s="1" t="s">
        <v>14834</v>
      </c>
      <c r="C8111" s="1" t="s">
        <v>4</v>
      </c>
      <c r="D8111" s="1" t="s">
        <v>1709</v>
      </c>
      <c r="E8111" s="102">
        <v>0</v>
      </c>
    </row>
    <row r="8112" spans="1:5" s="4" customFormat="1" ht="15" customHeight="1" x14ac:dyDescent="0.4">
      <c r="A8112" s="1" t="s">
        <v>10794</v>
      </c>
      <c r="B8112" s="1" t="s">
        <v>14836</v>
      </c>
      <c r="C8112" s="1" t="s">
        <v>8</v>
      </c>
      <c r="D8112" s="1" t="s">
        <v>4233</v>
      </c>
      <c r="E8112" s="102">
        <v>96545</v>
      </c>
    </row>
    <row r="8113" spans="1:5" s="4" customFormat="1" ht="15" customHeight="1" x14ac:dyDescent="0.4">
      <c r="A8113" s="1" t="s">
        <v>9880</v>
      </c>
      <c r="B8113" s="1" t="s">
        <v>14837</v>
      </c>
      <c r="C8113" s="1" t="s">
        <v>4</v>
      </c>
      <c r="D8113" s="1" t="s">
        <v>1999</v>
      </c>
      <c r="E8113" s="102">
        <v>0</v>
      </c>
    </row>
    <row r="8114" spans="1:5" s="4" customFormat="1" ht="15" customHeight="1" x14ac:dyDescent="0.4">
      <c r="A8114" s="1" t="s">
        <v>9881</v>
      </c>
      <c r="B8114" s="1" t="s">
        <v>14838</v>
      </c>
      <c r="C8114" s="1" t="s">
        <v>4</v>
      </c>
      <c r="D8114" s="1" t="s">
        <v>1999</v>
      </c>
      <c r="E8114" s="102">
        <v>0</v>
      </c>
    </row>
    <row r="8115" spans="1:5" s="4" customFormat="1" ht="15" customHeight="1" x14ac:dyDescent="0.4">
      <c r="A8115" s="1" t="s">
        <v>10791</v>
      </c>
      <c r="B8115" s="1" t="s">
        <v>14839</v>
      </c>
      <c r="C8115" s="1" t="s">
        <v>7</v>
      </c>
      <c r="D8115" s="1" t="s">
        <v>1999</v>
      </c>
      <c r="E8115" s="102">
        <v>0</v>
      </c>
    </row>
    <row r="8116" spans="1:5" s="4" customFormat="1" ht="15" customHeight="1" x14ac:dyDescent="0.4">
      <c r="A8116" s="1" t="s">
        <v>9882</v>
      </c>
      <c r="B8116" s="1" t="s">
        <v>14840</v>
      </c>
      <c r="C8116" s="1" t="s">
        <v>4</v>
      </c>
      <c r="D8116" s="1" t="s">
        <v>1999</v>
      </c>
      <c r="E8116" s="102">
        <v>0</v>
      </c>
    </row>
    <row r="8117" spans="1:5" s="4" customFormat="1" ht="15" customHeight="1" x14ac:dyDescent="0.4">
      <c r="A8117" s="1" t="s">
        <v>9883</v>
      </c>
      <c r="B8117" s="1" t="s">
        <v>14841</v>
      </c>
      <c r="C8117" s="1" t="s">
        <v>11429</v>
      </c>
      <c r="D8117" s="1" t="s">
        <v>1999</v>
      </c>
      <c r="E8117" s="102">
        <v>0</v>
      </c>
    </row>
    <row r="8118" spans="1:5" s="4" customFormat="1" ht="15" customHeight="1" x14ac:dyDescent="0.4">
      <c r="A8118" s="1" t="s">
        <v>9884</v>
      </c>
      <c r="B8118" s="1" t="s">
        <v>14842</v>
      </c>
      <c r="C8118" s="1" t="s">
        <v>7</v>
      </c>
      <c r="D8118" s="1" t="s">
        <v>2090</v>
      </c>
      <c r="E8118" s="102">
        <v>180019</v>
      </c>
    </row>
    <row r="8119" spans="1:5" s="4" customFormat="1" ht="15" customHeight="1" x14ac:dyDescent="0.4">
      <c r="A8119" s="1" t="s">
        <v>9885</v>
      </c>
      <c r="B8119" s="1" t="s">
        <v>14843</v>
      </c>
      <c r="C8119" s="1" t="s">
        <v>4</v>
      </c>
      <c r="D8119" s="1" t="s">
        <v>1999</v>
      </c>
      <c r="E8119" s="102">
        <v>240000</v>
      </c>
    </row>
    <row r="8120" spans="1:5" s="4" customFormat="1" ht="15" customHeight="1" x14ac:dyDescent="0.4">
      <c r="A8120" s="1" t="s">
        <v>9886</v>
      </c>
      <c r="B8120" s="1" t="s">
        <v>14846</v>
      </c>
      <c r="C8120" s="1" t="s">
        <v>4</v>
      </c>
      <c r="D8120" s="1" t="s">
        <v>1999</v>
      </c>
      <c r="E8120" s="102">
        <v>0</v>
      </c>
    </row>
    <row r="8121" spans="1:5" s="4" customFormat="1" ht="15" customHeight="1" x14ac:dyDescent="0.4">
      <c r="A8121" s="1" t="s">
        <v>9887</v>
      </c>
      <c r="B8121" s="1" t="s">
        <v>14847</v>
      </c>
      <c r="C8121" s="1" t="s">
        <v>4</v>
      </c>
      <c r="D8121" s="1" t="s">
        <v>1999</v>
      </c>
      <c r="E8121" s="102">
        <v>0</v>
      </c>
    </row>
    <row r="8122" spans="1:5" s="4" customFormat="1" ht="15" customHeight="1" x14ac:dyDescent="0.4">
      <c r="A8122" s="1" t="s">
        <v>9888</v>
      </c>
      <c r="B8122" s="1" t="s">
        <v>14848</v>
      </c>
      <c r="C8122" s="1" t="s">
        <v>4</v>
      </c>
      <c r="D8122" s="1" t="s">
        <v>1999</v>
      </c>
      <c r="E8122" s="102">
        <v>240000</v>
      </c>
    </row>
    <row r="8123" spans="1:5" s="4" customFormat="1" ht="15" customHeight="1" x14ac:dyDescent="0.4">
      <c r="A8123" s="1" t="s">
        <v>9889</v>
      </c>
      <c r="B8123" s="1" t="s">
        <v>14849</v>
      </c>
      <c r="C8123" s="1" t="s">
        <v>4</v>
      </c>
      <c r="D8123" s="1" t="s">
        <v>1999</v>
      </c>
      <c r="E8123" s="102">
        <v>240000</v>
      </c>
    </row>
    <row r="8124" spans="1:5" s="4" customFormat="1" ht="15" customHeight="1" x14ac:dyDescent="0.4">
      <c r="A8124" s="1" t="s">
        <v>9890</v>
      </c>
      <c r="B8124" s="1" t="s">
        <v>14850</v>
      </c>
      <c r="C8124" s="1" t="s">
        <v>4</v>
      </c>
      <c r="D8124" s="1" t="s">
        <v>1999</v>
      </c>
      <c r="E8124" s="102">
        <v>0</v>
      </c>
    </row>
    <row r="8125" spans="1:5" s="4" customFormat="1" ht="15" customHeight="1" x14ac:dyDescent="0.4">
      <c r="A8125" s="1" t="s">
        <v>9891</v>
      </c>
      <c r="B8125" s="1" t="s">
        <v>14851</v>
      </c>
      <c r="C8125" s="1" t="s">
        <v>4</v>
      </c>
      <c r="D8125" s="1" t="s">
        <v>1999</v>
      </c>
      <c r="E8125" s="102">
        <v>0</v>
      </c>
    </row>
    <row r="8126" spans="1:5" s="4" customFormat="1" ht="15" customHeight="1" x14ac:dyDescent="0.4">
      <c r="A8126" s="1" t="s">
        <v>9892</v>
      </c>
      <c r="B8126" s="1" t="s">
        <v>14852</v>
      </c>
      <c r="C8126" s="1" t="s">
        <v>8</v>
      </c>
      <c r="D8126" s="1" t="s">
        <v>1709</v>
      </c>
      <c r="E8126" s="102">
        <v>18067</v>
      </c>
    </row>
    <row r="8127" spans="1:5" s="4" customFormat="1" ht="15" customHeight="1" x14ac:dyDescent="0.4">
      <c r="A8127" s="1" t="s">
        <v>9893</v>
      </c>
      <c r="B8127" s="1" t="s">
        <v>14853</v>
      </c>
      <c r="C8127" s="1" t="s">
        <v>4</v>
      </c>
      <c r="D8127" s="1" t="s">
        <v>1999</v>
      </c>
      <c r="E8127" s="102">
        <v>240000</v>
      </c>
    </row>
    <row r="8128" spans="1:5" s="4" customFormat="1" ht="15" customHeight="1" x14ac:dyDescent="0.4">
      <c r="A8128" s="1" t="s">
        <v>9894</v>
      </c>
      <c r="B8128" s="1" t="s">
        <v>14855</v>
      </c>
      <c r="C8128" s="1" t="s">
        <v>4</v>
      </c>
      <c r="D8128" s="1" t="s">
        <v>1999</v>
      </c>
      <c r="E8128" s="102">
        <v>0</v>
      </c>
    </row>
    <row r="8129" spans="1:5" s="4" customFormat="1" ht="15" customHeight="1" x14ac:dyDescent="0.4">
      <c r="A8129" s="1" t="s">
        <v>9895</v>
      </c>
      <c r="B8129" s="1" t="s">
        <v>14856</v>
      </c>
      <c r="C8129" s="1" t="s">
        <v>4</v>
      </c>
      <c r="D8129" s="1" t="s">
        <v>1999</v>
      </c>
      <c r="E8129" s="102">
        <v>0</v>
      </c>
    </row>
    <row r="8130" spans="1:5" s="4" customFormat="1" ht="15" customHeight="1" x14ac:dyDescent="0.4">
      <c r="A8130" s="1" t="s">
        <v>9896</v>
      </c>
      <c r="B8130" s="1" t="s">
        <v>14857</v>
      </c>
      <c r="C8130" s="1" t="s">
        <v>4</v>
      </c>
      <c r="D8130" s="1" t="s">
        <v>1999</v>
      </c>
      <c r="E8130" s="102">
        <v>0</v>
      </c>
    </row>
    <row r="8131" spans="1:5" s="4" customFormat="1" ht="15" customHeight="1" x14ac:dyDescent="0.4">
      <c r="A8131" s="1" t="s">
        <v>10790</v>
      </c>
      <c r="B8131" s="1" t="s">
        <v>14858</v>
      </c>
      <c r="C8131" s="1" t="s">
        <v>11429</v>
      </c>
      <c r="D8131" s="1" t="s">
        <v>1999</v>
      </c>
      <c r="E8131" s="102">
        <v>134683</v>
      </c>
    </row>
    <row r="8132" spans="1:5" s="4" customFormat="1" ht="15" customHeight="1" x14ac:dyDescent="0.4">
      <c r="A8132" s="1" t="s">
        <v>10789</v>
      </c>
      <c r="B8132" s="1" t="s">
        <v>18847</v>
      </c>
      <c r="C8132" s="1" t="s">
        <v>7</v>
      </c>
      <c r="D8132" s="1" t="s">
        <v>522</v>
      </c>
      <c r="E8132" s="102">
        <v>0</v>
      </c>
    </row>
    <row r="8133" spans="1:5" s="4" customFormat="1" ht="15" customHeight="1" x14ac:dyDescent="0.4">
      <c r="A8133" s="1" t="s">
        <v>9897</v>
      </c>
      <c r="B8133" s="1" t="s">
        <v>14859</v>
      </c>
      <c r="C8133" s="1" t="s">
        <v>4</v>
      </c>
      <c r="D8133" s="1" t="s">
        <v>1999</v>
      </c>
      <c r="E8133" s="102">
        <v>0</v>
      </c>
    </row>
    <row r="8134" spans="1:5" s="4" customFormat="1" ht="15" customHeight="1" x14ac:dyDescent="0.4">
      <c r="A8134" s="1" t="s">
        <v>9898</v>
      </c>
      <c r="B8134" s="1" t="s">
        <v>14860</v>
      </c>
      <c r="C8134" s="1" t="s">
        <v>4</v>
      </c>
      <c r="D8134" s="1" t="s">
        <v>1999</v>
      </c>
      <c r="E8134" s="102">
        <v>0</v>
      </c>
    </row>
    <row r="8135" spans="1:5" s="4" customFormat="1" ht="15" customHeight="1" x14ac:dyDescent="0.4">
      <c r="A8135" s="1" t="s">
        <v>9899</v>
      </c>
      <c r="B8135" s="1" t="s">
        <v>14861</v>
      </c>
      <c r="C8135" s="1" t="s">
        <v>4</v>
      </c>
      <c r="D8135" s="1" t="s">
        <v>1999</v>
      </c>
      <c r="E8135" s="102">
        <v>0</v>
      </c>
    </row>
    <row r="8136" spans="1:5" s="4" customFormat="1" ht="15" customHeight="1" x14ac:dyDescent="0.4">
      <c r="A8136" s="1" t="s">
        <v>9900</v>
      </c>
      <c r="B8136" s="1" t="s">
        <v>14862</v>
      </c>
      <c r="C8136" s="1" t="s">
        <v>4</v>
      </c>
      <c r="D8136" s="1" t="s">
        <v>1999</v>
      </c>
      <c r="E8136" s="102">
        <v>0</v>
      </c>
    </row>
    <row r="8137" spans="1:5" s="4" customFormat="1" ht="15" customHeight="1" x14ac:dyDescent="0.4">
      <c r="A8137" s="1" t="s">
        <v>10788</v>
      </c>
      <c r="B8137" s="1" t="s">
        <v>14863</v>
      </c>
      <c r="C8137" s="1" t="s">
        <v>4</v>
      </c>
      <c r="D8137" s="1" t="s">
        <v>1999</v>
      </c>
      <c r="E8137" s="102">
        <v>0</v>
      </c>
    </row>
    <row r="8138" spans="1:5" s="4" customFormat="1" ht="15" customHeight="1" x14ac:dyDescent="0.4">
      <c r="A8138" s="1" t="s">
        <v>10786</v>
      </c>
      <c r="B8138" s="1" t="s">
        <v>14865</v>
      </c>
      <c r="C8138" s="1" t="s">
        <v>7</v>
      </c>
      <c r="D8138" s="1" t="s">
        <v>1999</v>
      </c>
      <c r="E8138" s="102">
        <v>0</v>
      </c>
    </row>
    <row r="8139" spans="1:5" s="4" customFormat="1" ht="15" customHeight="1" x14ac:dyDescent="0.4">
      <c r="A8139" s="1" t="s">
        <v>10787</v>
      </c>
      <c r="B8139" s="1" t="s">
        <v>14866</v>
      </c>
      <c r="C8139" s="1" t="s">
        <v>8</v>
      </c>
      <c r="D8139" s="1" t="s">
        <v>1709</v>
      </c>
      <c r="E8139" s="102">
        <v>46791</v>
      </c>
    </row>
    <row r="8140" spans="1:5" s="4" customFormat="1" ht="15" customHeight="1" x14ac:dyDescent="0.4">
      <c r="A8140" s="1" t="s">
        <v>10783</v>
      </c>
      <c r="B8140" s="1" t="s">
        <v>14867</v>
      </c>
      <c r="C8140" s="1" t="s">
        <v>8</v>
      </c>
      <c r="D8140" s="1" t="s">
        <v>17087</v>
      </c>
      <c r="E8140" s="102">
        <v>6000303</v>
      </c>
    </row>
    <row r="8141" spans="1:5" s="4" customFormat="1" ht="15" customHeight="1" x14ac:dyDescent="0.4">
      <c r="A8141" s="1" t="s">
        <v>10784</v>
      </c>
      <c r="B8141" s="1" t="s">
        <v>14868</v>
      </c>
      <c r="C8141" s="1" t="s">
        <v>8</v>
      </c>
      <c r="D8141" s="1" t="s">
        <v>2046</v>
      </c>
      <c r="E8141" s="102">
        <v>0</v>
      </c>
    </row>
    <row r="8142" spans="1:5" s="4" customFormat="1" ht="15" customHeight="1" x14ac:dyDescent="0.4">
      <c r="A8142" s="1" t="s">
        <v>10785</v>
      </c>
      <c r="B8142" s="1" t="s">
        <v>14869</v>
      </c>
      <c r="C8142" s="1" t="s">
        <v>8</v>
      </c>
      <c r="D8142" s="1" t="s">
        <v>2012</v>
      </c>
      <c r="E8142" s="102">
        <v>608477</v>
      </c>
    </row>
    <row r="8143" spans="1:5" s="4" customFormat="1" ht="15" customHeight="1" x14ac:dyDescent="0.4">
      <c r="A8143" s="1" t="s">
        <v>12227</v>
      </c>
      <c r="B8143" s="1" t="s">
        <v>14870</v>
      </c>
      <c r="C8143" s="1" t="s">
        <v>7</v>
      </c>
      <c r="D8143" s="1" t="s">
        <v>1999</v>
      </c>
      <c r="E8143" s="102">
        <v>0</v>
      </c>
    </row>
    <row r="8144" spans="1:5" s="4" customFormat="1" ht="15" customHeight="1" x14ac:dyDescent="0.4">
      <c r="A8144" s="1" t="s">
        <v>9901</v>
      </c>
      <c r="B8144" s="1" t="s">
        <v>14871</v>
      </c>
      <c r="C8144" s="1" t="s">
        <v>7</v>
      </c>
      <c r="D8144" s="1" t="s">
        <v>1985</v>
      </c>
      <c r="E8144" s="102">
        <v>0</v>
      </c>
    </row>
    <row r="8145" spans="1:5" s="4" customFormat="1" ht="15" customHeight="1" x14ac:dyDescent="0.4">
      <c r="A8145" s="1" t="s">
        <v>9902</v>
      </c>
      <c r="B8145" s="1" t="s">
        <v>14872</v>
      </c>
      <c r="C8145" s="1" t="s">
        <v>7</v>
      </c>
      <c r="D8145" s="1" t="s">
        <v>1985</v>
      </c>
      <c r="E8145" s="102">
        <v>0</v>
      </c>
    </row>
    <row r="8146" spans="1:5" s="4" customFormat="1" ht="15" customHeight="1" x14ac:dyDescent="0.4">
      <c r="A8146" s="1" t="s">
        <v>9903</v>
      </c>
      <c r="B8146" s="1" t="s">
        <v>14874</v>
      </c>
      <c r="C8146" s="1" t="s">
        <v>11429</v>
      </c>
      <c r="D8146" s="1" t="s">
        <v>2334</v>
      </c>
      <c r="E8146" s="102">
        <v>8204846</v>
      </c>
    </row>
    <row r="8147" spans="1:5" s="4" customFormat="1" ht="15" customHeight="1" x14ac:dyDescent="0.4">
      <c r="A8147" s="1" t="s">
        <v>10782</v>
      </c>
      <c r="B8147" s="1" t="s">
        <v>14875</v>
      </c>
      <c r="C8147" s="1" t="s">
        <v>4</v>
      </c>
      <c r="D8147" s="1" t="s">
        <v>1995</v>
      </c>
      <c r="E8147" s="102">
        <v>0</v>
      </c>
    </row>
    <row r="8148" spans="1:5" s="4" customFormat="1" ht="15" customHeight="1" x14ac:dyDescent="0.4">
      <c r="A8148" s="1" t="s">
        <v>10781</v>
      </c>
      <c r="B8148" s="1" t="s">
        <v>14876</v>
      </c>
      <c r="C8148" s="1" t="s">
        <v>11</v>
      </c>
      <c r="D8148" s="1" t="s">
        <v>13825</v>
      </c>
      <c r="E8148" s="102">
        <v>0</v>
      </c>
    </row>
    <row r="8149" spans="1:5" s="4" customFormat="1" ht="15" customHeight="1" x14ac:dyDescent="0.4">
      <c r="A8149" s="1" t="s">
        <v>10780</v>
      </c>
      <c r="B8149" s="1" t="s">
        <v>17869</v>
      </c>
      <c r="C8149" s="1" t="s">
        <v>7</v>
      </c>
      <c r="D8149" s="1" t="s">
        <v>1709</v>
      </c>
      <c r="E8149" s="102">
        <v>0</v>
      </c>
    </row>
    <row r="8150" spans="1:5" s="4" customFormat="1" ht="15" customHeight="1" x14ac:dyDescent="0.4">
      <c r="A8150" s="1" t="s">
        <v>10779</v>
      </c>
      <c r="B8150" s="1" t="s">
        <v>14877</v>
      </c>
      <c r="C8150" s="1" t="s">
        <v>4</v>
      </c>
      <c r="D8150" s="1" t="s">
        <v>1709</v>
      </c>
      <c r="E8150" s="102">
        <v>0</v>
      </c>
    </row>
    <row r="8151" spans="1:5" s="4" customFormat="1" ht="15" customHeight="1" x14ac:dyDescent="0.4">
      <c r="A8151" s="1" t="s">
        <v>10778</v>
      </c>
      <c r="B8151" s="1" t="s">
        <v>14878</v>
      </c>
      <c r="C8151" s="1" t="s">
        <v>7</v>
      </c>
      <c r="D8151" s="1" t="s">
        <v>1999</v>
      </c>
      <c r="E8151" s="102">
        <v>0</v>
      </c>
    </row>
    <row r="8152" spans="1:5" s="4" customFormat="1" ht="15" customHeight="1" x14ac:dyDescent="0.4">
      <c r="A8152" s="1" t="s">
        <v>10777</v>
      </c>
      <c r="B8152" s="1" t="s">
        <v>14879</v>
      </c>
      <c r="C8152" s="1" t="s">
        <v>7</v>
      </c>
      <c r="D8152" s="1" t="s">
        <v>1999</v>
      </c>
      <c r="E8152" s="102">
        <v>0</v>
      </c>
    </row>
    <row r="8153" spans="1:5" s="4" customFormat="1" ht="15" customHeight="1" x14ac:dyDescent="0.4">
      <c r="A8153" s="1" t="s">
        <v>9904</v>
      </c>
      <c r="B8153" s="1" t="s">
        <v>14880</v>
      </c>
      <c r="C8153" s="1" t="s">
        <v>11</v>
      </c>
      <c r="D8153" s="1" t="s">
        <v>1999</v>
      </c>
      <c r="E8153" s="102">
        <v>25165</v>
      </c>
    </row>
    <row r="8154" spans="1:5" s="4" customFormat="1" ht="15" customHeight="1" x14ac:dyDescent="0.4">
      <c r="A8154" s="1" t="s">
        <v>9905</v>
      </c>
      <c r="B8154" s="1" t="s">
        <v>14881</v>
      </c>
      <c r="C8154" s="1" t="s">
        <v>8</v>
      </c>
      <c r="D8154" s="1" t="s">
        <v>1709</v>
      </c>
      <c r="E8154" s="102">
        <v>315621</v>
      </c>
    </row>
    <row r="8155" spans="1:5" s="4" customFormat="1" ht="15" customHeight="1" x14ac:dyDescent="0.4">
      <c r="A8155" s="1" t="s">
        <v>10776</v>
      </c>
      <c r="B8155" s="1" t="s">
        <v>14883</v>
      </c>
      <c r="C8155" s="1" t="s">
        <v>8</v>
      </c>
      <c r="D8155" s="1" t="s">
        <v>1709</v>
      </c>
      <c r="E8155" s="102">
        <v>0</v>
      </c>
    </row>
    <row r="8156" spans="1:5" s="4" customFormat="1" ht="15" customHeight="1" x14ac:dyDescent="0.4">
      <c r="A8156" s="1" t="s">
        <v>9906</v>
      </c>
      <c r="B8156" s="1" t="s">
        <v>14884</v>
      </c>
      <c r="C8156" s="1" t="s">
        <v>8</v>
      </c>
      <c r="D8156" s="1" t="s">
        <v>1709</v>
      </c>
      <c r="E8156" s="102">
        <v>214471</v>
      </c>
    </row>
    <row r="8157" spans="1:5" s="4" customFormat="1" ht="15" customHeight="1" x14ac:dyDescent="0.4">
      <c r="A8157" s="1" t="s">
        <v>10768</v>
      </c>
      <c r="B8157" s="1" t="s">
        <v>14885</v>
      </c>
      <c r="C8157" s="1" t="s">
        <v>8</v>
      </c>
      <c r="D8157" s="1" t="s">
        <v>1709</v>
      </c>
      <c r="E8157" s="102">
        <v>148546</v>
      </c>
    </row>
    <row r="8158" spans="1:5" s="4" customFormat="1" ht="15" customHeight="1" x14ac:dyDescent="0.4">
      <c r="A8158" s="1" t="s">
        <v>10773</v>
      </c>
      <c r="B8158" s="1" t="s">
        <v>14886</v>
      </c>
      <c r="C8158" s="1" t="s">
        <v>8</v>
      </c>
      <c r="D8158" s="1" t="s">
        <v>1709</v>
      </c>
      <c r="E8158" s="102">
        <v>0</v>
      </c>
    </row>
    <row r="8159" spans="1:5" s="4" customFormat="1" ht="15" customHeight="1" x14ac:dyDescent="0.4">
      <c r="A8159" s="1" t="s">
        <v>10769</v>
      </c>
      <c r="B8159" s="1" t="s">
        <v>14887</v>
      </c>
      <c r="C8159" s="1" t="s">
        <v>8</v>
      </c>
      <c r="D8159" s="1" t="s">
        <v>1709</v>
      </c>
      <c r="E8159" s="102">
        <v>3000</v>
      </c>
    </row>
    <row r="8160" spans="1:5" s="4" customFormat="1" ht="15" customHeight="1" x14ac:dyDescent="0.4">
      <c r="A8160" s="1" t="s">
        <v>10770</v>
      </c>
      <c r="B8160" s="1" t="s">
        <v>14888</v>
      </c>
      <c r="C8160" s="1" t="s">
        <v>8</v>
      </c>
      <c r="D8160" s="1" t="s">
        <v>1709</v>
      </c>
      <c r="E8160" s="102">
        <v>0</v>
      </c>
    </row>
    <row r="8161" spans="1:5" s="4" customFormat="1" ht="15" customHeight="1" x14ac:dyDescent="0.4">
      <c r="A8161" s="1" t="s">
        <v>10774</v>
      </c>
      <c r="B8161" s="1" t="s">
        <v>14889</v>
      </c>
      <c r="C8161" s="1" t="s">
        <v>8</v>
      </c>
      <c r="D8161" s="1" t="s">
        <v>1709</v>
      </c>
      <c r="E8161" s="102">
        <v>0</v>
      </c>
    </row>
    <row r="8162" spans="1:5" s="4" customFormat="1" ht="15" customHeight="1" x14ac:dyDescent="0.4">
      <c r="A8162" s="1" t="s">
        <v>10771</v>
      </c>
      <c r="B8162" s="1" t="s">
        <v>14890</v>
      </c>
      <c r="C8162" s="1" t="s">
        <v>8</v>
      </c>
      <c r="D8162" s="1" t="s">
        <v>1709</v>
      </c>
      <c r="E8162" s="102">
        <v>0</v>
      </c>
    </row>
    <row r="8163" spans="1:5" s="4" customFormat="1" ht="15" customHeight="1" x14ac:dyDescent="0.4">
      <c r="A8163" s="1" t="s">
        <v>9907</v>
      </c>
      <c r="B8163" s="1" t="s">
        <v>14891</v>
      </c>
      <c r="C8163" s="1" t="s">
        <v>8</v>
      </c>
      <c r="D8163" s="1" t="s">
        <v>1709</v>
      </c>
      <c r="E8163" s="102">
        <v>0</v>
      </c>
    </row>
    <row r="8164" spans="1:5" s="4" customFormat="1" ht="15" customHeight="1" x14ac:dyDescent="0.4">
      <c r="A8164" s="1" t="s">
        <v>10772</v>
      </c>
      <c r="B8164" s="1" t="s">
        <v>17870</v>
      </c>
      <c r="C8164" s="1" t="s">
        <v>8</v>
      </c>
      <c r="D8164" s="1" t="s">
        <v>170</v>
      </c>
      <c r="E8164" s="102">
        <v>0</v>
      </c>
    </row>
    <row r="8165" spans="1:5" s="4" customFormat="1" ht="15" customHeight="1" x14ac:dyDescent="0.4">
      <c r="A8165" s="1" t="s">
        <v>10775</v>
      </c>
      <c r="B8165" s="1" t="s">
        <v>14893</v>
      </c>
      <c r="C8165" s="1" t="s">
        <v>7</v>
      </c>
      <c r="D8165" s="1" t="s">
        <v>26</v>
      </c>
      <c r="E8165" s="102">
        <v>0</v>
      </c>
    </row>
    <row r="8166" spans="1:5" s="4" customFormat="1" ht="15" customHeight="1" x14ac:dyDescent="0.4">
      <c r="A8166" s="1" t="s">
        <v>10763</v>
      </c>
      <c r="B8166" s="1" t="s">
        <v>14894</v>
      </c>
      <c r="C8166" s="1" t="s">
        <v>4</v>
      </c>
      <c r="D8166" s="1" t="s">
        <v>1999</v>
      </c>
      <c r="E8166" s="102">
        <v>197147</v>
      </c>
    </row>
    <row r="8167" spans="1:5" s="4" customFormat="1" ht="15" customHeight="1" x14ac:dyDescent="0.4">
      <c r="A8167" s="1" t="s">
        <v>10764</v>
      </c>
      <c r="B8167" s="1" t="s">
        <v>14895</v>
      </c>
      <c r="C8167" s="1" t="s">
        <v>7</v>
      </c>
      <c r="D8167" s="1" t="s">
        <v>10253</v>
      </c>
      <c r="E8167" s="102">
        <v>0</v>
      </c>
    </row>
    <row r="8168" spans="1:5" s="4" customFormat="1" ht="15" customHeight="1" x14ac:dyDescent="0.4">
      <c r="A8168" s="1" t="s">
        <v>10767</v>
      </c>
      <c r="B8168" s="1" t="s">
        <v>14896</v>
      </c>
      <c r="C8168" s="1" t="s">
        <v>9</v>
      </c>
      <c r="D8168" s="1" t="s">
        <v>2380</v>
      </c>
      <c r="E8168" s="102">
        <v>0</v>
      </c>
    </row>
    <row r="8169" spans="1:5" s="4" customFormat="1" ht="15" customHeight="1" x14ac:dyDescent="0.4">
      <c r="A8169" s="1" t="s">
        <v>10766</v>
      </c>
      <c r="B8169" s="1" t="s">
        <v>19472</v>
      </c>
      <c r="C8169" s="1" t="s">
        <v>8</v>
      </c>
      <c r="D8169" s="1" t="s">
        <v>2367</v>
      </c>
      <c r="E8169" s="102">
        <v>0</v>
      </c>
    </row>
    <row r="8170" spans="1:5" s="4" customFormat="1" ht="15" customHeight="1" x14ac:dyDescent="0.4">
      <c r="A8170" s="1" t="s">
        <v>10765</v>
      </c>
      <c r="B8170" s="1" t="s">
        <v>19473</v>
      </c>
      <c r="C8170" s="1" t="s">
        <v>8</v>
      </c>
      <c r="D8170" s="1" t="s">
        <v>2367</v>
      </c>
      <c r="E8170" s="102">
        <v>0</v>
      </c>
    </row>
    <row r="8171" spans="1:5" s="4" customFormat="1" ht="15" customHeight="1" x14ac:dyDescent="0.4">
      <c r="A8171" s="1" t="s">
        <v>10762</v>
      </c>
      <c r="B8171" s="1" t="s">
        <v>14897</v>
      </c>
      <c r="C8171" s="1" t="s">
        <v>11</v>
      </c>
      <c r="D8171" s="1" t="s">
        <v>1999</v>
      </c>
      <c r="E8171" s="102">
        <v>271722</v>
      </c>
    </row>
    <row r="8172" spans="1:5" s="4" customFormat="1" ht="15" customHeight="1" x14ac:dyDescent="0.4">
      <c r="A8172" s="1" t="s">
        <v>9908</v>
      </c>
      <c r="B8172" s="1" t="s">
        <v>14898</v>
      </c>
      <c r="C8172" s="1" t="s">
        <v>7</v>
      </c>
      <c r="D8172" s="1" t="s">
        <v>2227</v>
      </c>
      <c r="E8172" s="102">
        <v>0</v>
      </c>
    </row>
    <row r="8173" spans="1:5" s="4" customFormat="1" ht="15" customHeight="1" x14ac:dyDescent="0.4">
      <c r="A8173" s="1" t="s">
        <v>10761</v>
      </c>
      <c r="B8173" s="1" t="s">
        <v>14899</v>
      </c>
      <c r="C8173" s="1" t="s">
        <v>7</v>
      </c>
      <c r="D8173" s="1" t="s">
        <v>1709</v>
      </c>
      <c r="E8173" s="102">
        <v>0</v>
      </c>
    </row>
    <row r="8174" spans="1:5" s="4" customFormat="1" ht="15" customHeight="1" x14ac:dyDescent="0.4">
      <c r="A8174" s="1" t="s">
        <v>12228</v>
      </c>
      <c r="B8174" s="1" t="s">
        <v>14901</v>
      </c>
      <c r="C8174" s="1" t="s">
        <v>8</v>
      </c>
      <c r="D8174" s="1" t="s">
        <v>1709</v>
      </c>
      <c r="E8174" s="102">
        <v>140363</v>
      </c>
    </row>
    <row r="8175" spans="1:5" s="4" customFormat="1" ht="15" customHeight="1" x14ac:dyDescent="0.4">
      <c r="A8175" s="1" t="s">
        <v>10760</v>
      </c>
      <c r="B8175" s="1" t="s">
        <v>14902</v>
      </c>
      <c r="C8175" s="1" t="s">
        <v>4</v>
      </c>
      <c r="D8175" s="1" t="s">
        <v>13825</v>
      </c>
      <c r="E8175" s="102">
        <v>59257</v>
      </c>
    </row>
    <row r="8176" spans="1:5" s="4" customFormat="1" ht="15" customHeight="1" x14ac:dyDescent="0.4">
      <c r="A8176" s="1" t="s">
        <v>9909</v>
      </c>
      <c r="B8176" s="1" t="s">
        <v>14903</v>
      </c>
      <c r="C8176" s="1" t="s">
        <v>7</v>
      </c>
      <c r="D8176" s="1" t="s">
        <v>7069</v>
      </c>
      <c r="E8176" s="102">
        <v>12138</v>
      </c>
    </row>
    <row r="8177" spans="1:5" s="4" customFormat="1" ht="15" customHeight="1" x14ac:dyDescent="0.4">
      <c r="A8177" s="1" t="s">
        <v>10757</v>
      </c>
      <c r="B8177" s="1" t="s">
        <v>14904</v>
      </c>
      <c r="C8177" s="1" t="s">
        <v>9</v>
      </c>
      <c r="D8177" s="1" t="s">
        <v>3218</v>
      </c>
      <c r="E8177" s="102">
        <v>0</v>
      </c>
    </row>
    <row r="8178" spans="1:5" s="4" customFormat="1" ht="15" customHeight="1" x14ac:dyDescent="0.4">
      <c r="A8178" s="1" t="s">
        <v>10758</v>
      </c>
      <c r="B8178" s="1" t="s">
        <v>14905</v>
      </c>
      <c r="C8178" s="1" t="s">
        <v>9</v>
      </c>
      <c r="D8178" s="1" t="s">
        <v>3218</v>
      </c>
      <c r="E8178" s="102">
        <v>0</v>
      </c>
    </row>
    <row r="8179" spans="1:5" s="4" customFormat="1" ht="15" customHeight="1" x14ac:dyDescent="0.4">
      <c r="A8179" s="1" t="s">
        <v>10759</v>
      </c>
      <c r="B8179" s="1" t="s">
        <v>14906</v>
      </c>
      <c r="C8179" s="1" t="s">
        <v>8</v>
      </c>
      <c r="D8179" s="1" t="s">
        <v>1709</v>
      </c>
      <c r="E8179" s="102">
        <v>0</v>
      </c>
    </row>
    <row r="8180" spans="1:5" s="4" customFormat="1" ht="15" customHeight="1" x14ac:dyDescent="0.4">
      <c r="A8180" s="1" t="s">
        <v>10755</v>
      </c>
      <c r="B8180" s="1" t="s">
        <v>14908</v>
      </c>
      <c r="C8180" s="1" t="s">
        <v>7</v>
      </c>
      <c r="D8180" s="1" t="s">
        <v>2674</v>
      </c>
      <c r="E8180" s="102">
        <v>0</v>
      </c>
    </row>
    <row r="8181" spans="1:5" s="4" customFormat="1" ht="15" customHeight="1" x14ac:dyDescent="0.4">
      <c r="A8181" s="1" t="s">
        <v>10756</v>
      </c>
      <c r="B8181" s="1" t="s">
        <v>14909</v>
      </c>
      <c r="C8181" s="1" t="s">
        <v>4</v>
      </c>
      <c r="D8181" s="1" t="s">
        <v>1709</v>
      </c>
      <c r="E8181" s="102">
        <v>0</v>
      </c>
    </row>
    <row r="8182" spans="1:5" s="4" customFormat="1" ht="15" customHeight="1" x14ac:dyDescent="0.4">
      <c r="A8182" s="1" t="s">
        <v>11329</v>
      </c>
      <c r="B8182" s="1" t="s">
        <v>14910</v>
      </c>
      <c r="C8182" s="1" t="s">
        <v>7</v>
      </c>
      <c r="D8182" s="1" t="s">
        <v>522</v>
      </c>
      <c r="E8182" s="102">
        <v>0</v>
      </c>
    </row>
    <row r="8183" spans="1:5" s="4" customFormat="1" ht="15" customHeight="1" x14ac:dyDescent="0.4">
      <c r="A8183" s="1" t="s">
        <v>11330</v>
      </c>
      <c r="B8183" s="1" t="s">
        <v>19474</v>
      </c>
      <c r="C8183" s="1" t="s">
        <v>7</v>
      </c>
      <c r="D8183" s="1" t="s">
        <v>522</v>
      </c>
      <c r="E8183" s="102">
        <v>0</v>
      </c>
    </row>
    <row r="8184" spans="1:5" s="4" customFormat="1" ht="15" customHeight="1" x14ac:dyDescent="0.4">
      <c r="A8184" s="1" t="s">
        <v>11331</v>
      </c>
      <c r="B8184" s="1" t="s">
        <v>14911</v>
      </c>
      <c r="C8184" s="1" t="s">
        <v>7</v>
      </c>
      <c r="D8184" s="1" t="s">
        <v>522</v>
      </c>
      <c r="E8184" s="102">
        <v>0</v>
      </c>
    </row>
    <row r="8185" spans="1:5" s="4" customFormat="1" ht="15" customHeight="1" x14ac:dyDescent="0.4">
      <c r="A8185" s="1" t="s">
        <v>10754</v>
      </c>
      <c r="B8185" s="1" t="s">
        <v>14912</v>
      </c>
      <c r="C8185" s="1" t="s">
        <v>4</v>
      </c>
      <c r="D8185" s="1" t="s">
        <v>2062</v>
      </c>
      <c r="E8185" s="102">
        <v>0</v>
      </c>
    </row>
    <row r="8186" spans="1:5" s="4" customFormat="1" ht="15" customHeight="1" x14ac:dyDescent="0.4">
      <c r="A8186" s="1" t="s">
        <v>10753</v>
      </c>
      <c r="B8186" s="1" t="s">
        <v>19475</v>
      </c>
      <c r="C8186" s="1" t="s">
        <v>7</v>
      </c>
      <c r="D8186" s="1" t="s">
        <v>26</v>
      </c>
      <c r="E8186" s="102">
        <v>0</v>
      </c>
    </row>
    <row r="8187" spans="1:5" s="4" customFormat="1" ht="15" customHeight="1" x14ac:dyDescent="0.4">
      <c r="A8187" s="1" t="s">
        <v>10752</v>
      </c>
      <c r="B8187" s="1" t="s">
        <v>19476</v>
      </c>
      <c r="C8187" s="1" t="s">
        <v>8</v>
      </c>
      <c r="D8187" s="1" t="s">
        <v>8911</v>
      </c>
      <c r="E8187" s="102">
        <v>96092</v>
      </c>
    </row>
    <row r="8188" spans="1:5" s="4" customFormat="1" ht="15" customHeight="1" x14ac:dyDescent="0.4">
      <c r="A8188" s="1" t="s">
        <v>9910</v>
      </c>
      <c r="B8188" s="1" t="s">
        <v>14914</v>
      </c>
      <c r="C8188" s="1" t="s">
        <v>8</v>
      </c>
      <c r="D8188" s="1" t="s">
        <v>2062</v>
      </c>
      <c r="E8188" s="102">
        <v>109465</v>
      </c>
    </row>
    <row r="8189" spans="1:5" s="4" customFormat="1" ht="15" customHeight="1" x14ac:dyDescent="0.4">
      <c r="A8189" s="1" t="s">
        <v>10751</v>
      </c>
      <c r="B8189" s="1" t="s">
        <v>14915</v>
      </c>
      <c r="C8189" s="1" t="s">
        <v>8</v>
      </c>
      <c r="D8189" s="1" t="s">
        <v>1709</v>
      </c>
      <c r="E8189" s="102">
        <v>0</v>
      </c>
    </row>
    <row r="8190" spans="1:5" s="4" customFormat="1" ht="15" customHeight="1" x14ac:dyDescent="0.4">
      <c r="A8190" s="1" t="s">
        <v>10750</v>
      </c>
      <c r="B8190" s="1" t="s">
        <v>14916</v>
      </c>
      <c r="C8190" s="1" t="s">
        <v>8</v>
      </c>
      <c r="D8190" s="1" t="s">
        <v>170</v>
      </c>
      <c r="E8190" s="102">
        <v>0</v>
      </c>
    </row>
    <row r="8191" spans="1:5" s="4" customFormat="1" ht="15" customHeight="1" x14ac:dyDescent="0.4">
      <c r="A8191" s="1" t="s">
        <v>10749</v>
      </c>
      <c r="B8191" s="1" t="s">
        <v>14917</v>
      </c>
      <c r="C8191" s="1" t="s">
        <v>5</v>
      </c>
      <c r="D8191" s="1" t="s">
        <v>19</v>
      </c>
      <c r="E8191" s="102">
        <v>0</v>
      </c>
    </row>
    <row r="8192" spans="1:5" s="4" customFormat="1" ht="15" customHeight="1" x14ac:dyDescent="0.4">
      <c r="A8192" s="1" t="s">
        <v>9911</v>
      </c>
      <c r="B8192" s="1" t="s">
        <v>14918</v>
      </c>
      <c r="C8192" s="1" t="s">
        <v>11</v>
      </c>
      <c r="D8192" s="1" t="s">
        <v>13825</v>
      </c>
      <c r="E8192" s="102">
        <v>0</v>
      </c>
    </row>
    <row r="8193" spans="1:5" s="4" customFormat="1" ht="15" customHeight="1" x14ac:dyDescent="0.4">
      <c r="A8193" s="1" t="s">
        <v>11332</v>
      </c>
      <c r="B8193" s="1" t="s">
        <v>14919</v>
      </c>
      <c r="C8193" s="1" t="s">
        <v>4</v>
      </c>
      <c r="D8193" s="1" t="s">
        <v>13825</v>
      </c>
      <c r="E8193" s="102">
        <v>0</v>
      </c>
    </row>
    <row r="8194" spans="1:5" s="4" customFormat="1" ht="15" customHeight="1" x14ac:dyDescent="0.4">
      <c r="A8194" s="1" t="s">
        <v>10747</v>
      </c>
      <c r="B8194" s="1" t="s">
        <v>14920</v>
      </c>
      <c r="C8194" s="1" t="s">
        <v>4</v>
      </c>
      <c r="D8194" s="1" t="s">
        <v>2117</v>
      </c>
      <c r="E8194" s="102">
        <v>13590</v>
      </c>
    </row>
    <row r="8195" spans="1:5" s="4" customFormat="1" ht="15" customHeight="1" x14ac:dyDescent="0.4">
      <c r="A8195" s="1" t="s">
        <v>10748</v>
      </c>
      <c r="B8195" s="1" t="s">
        <v>14922</v>
      </c>
      <c r="C8195" s="1" t="s">
        <v>4</v>
      </c>
      <c r="D8195" s="1" t="s">
        <v>1709</v>
      </c>
      <c r="E8195" s="102">
        <v>0</v>
      </c>
    </row>
    <row r="8196" spans="1:5" s="4" customFormat="1" ht="15" customHeight="1" x14ac:dyDescent="0.4">
      <c r="A8196" s="1" t="s">
        <v>10746</v>
      </c>
      <c r="B8196" s="1" t="s">
        <v>14923</v>
      </c>
      <c r="C8196" s="1" t="s">
        <v>7</v>
      </c>
      <c r="D8196" s="1" t="s">
        <v>5026</v>
      </c>
      <c r="E8196" s="102">
        <v>702</v>
      </c>
    </row>
    <row r="8197" spans="1:5" s="4" customFormat="1" ht="15" customHeight="1" x14ac:dyDescent="0.4">
      <c r="A8197" s="1" t="s">
        <v>10745</v>
      </c>
      <c r="B8197" s="1" t="s">
        <v>14924</v>
      </c>
      <c r="C8197" s="1" t="s">
        <v>9</v>
      </c>
      <c r="D8197" s="1" t="s">
        <v>1709</v>
      </c>
      <c r="E8197" s="102">
        <v>0</v>
      </c>
    </row>
    <row r="8198" spans="1:5" s="4" customFormat="1" ht="15" customHeight="1" x14ac:dyDescent="0.4">
      <c r="A8198" s="1" t="s">
        <v>10743</v>
      </c>
      <c r="B8198" s="1" t="s">
        <v>14925</v>
      </c>
      <c r="C8198" s="1" t="s">
        <v>7</v>
      </c>
      <c r="D8198" s="1" t="s">
        <v>522</v>
      </c>
      <c r="E8198" s="102">
        <v>0</v>
      </c>
    </row>
    <row r="8199" spans="1:5" s="4" customFormat="1" ht="15" customHeight="1" x14ac:dyDescent="0.4">
      <c r="A8199" s="1" t="s">
        <v>10744</v>
      </c>
      <c r="B8199" s="1" t="s">
        <v>14926</v>
      </c>
      <c r="C8199" s="1" t="s">
        <v>4</v>
      </c>
      <c r="D8199" s="1" t="s">
        <v>19</v>
      </c>
      <c r="E8199" s="102">
        <v>0</v>
      </c>
    </row>
    <row r="8200" spans="1:5" s="4" customFormat="1" ht="15" customHeight="1" x14ac:dyDescent="0.4">
      <c r="A8200" s="1" t="s">
        <v>10742</v>
      </c>
      <c r="B8200" s="1" t="s">
        <v>14927</v>
      </c>
      <c r="C8200" s="1" t="s">
        <v>4</v>
      </c>
      <c r="D8200" s="1" t="s">
        <v>26</v>
      </c>
      <c r="E8200" s="102">
        <v>79757</v>
      </c>
    </row>
    <row r="8201" spans="1:5" s="4" customFormat="1" ht="15" customHeight="1" x14ac:dyDescent="0.4">
      <c r="A8201" s="1" t="s">
        <v>10740</v>
      </c>
      <c r="B8201" s="1" t="s">
        <v>14928</v>
      </c>
      <c r="C8201" s="1" t="s">
        <v>8</v>
      </c>
      <c r="D8201" s="1" t="s">
        <v>2231</v>
      </c>
      <c r="E8201" s="102">
        <v>0</v>
      </c>
    </row>
    <row r="8202" spans="1:5" s="4" customFormat="1" ht="15" customHeight="1" x14ac:dyDescent="0.4">
      <c r="A8202" s="1" t="s">
        <v>10738</v>
      </c>
      <c r="B8202" s="1" t="s">
        <v>14932</v>
      </c>
      <c r="C8202" s="1" t="s">
        <v>11</v>
      </c>
      <c r="D8202" s="1" t="s">
        <v>1999</v>
      </c>
      <c r="E8202" s="102">
        <v>0</v>
      </c>
    </row>
    <row r="8203" spans="1:5" s="4" customFormat="1" ht="15" customHeight="1" x14ac:dyDescent="0.4">
      <c r="A8203" s="1" t="s">
        <v>10736</v>
      </c>
      <c r="B8203" s="1" t="s">
        <v>14933</v>
      </c>
      <c r="C8203" s="1" t="s">
        <v>7</v>
      </c>
      <c r="D8203" s="1" t="s">
        <v>1999</v>
      </c>
      <c r="E8203" s="102">
        <v>0</v>
      </c>
    </row>
    <row r="8204" spans="1:5" s="4" customFormat="1" ht="15" customHeight="1" x14ac:dyDescent="0.4">
      <c r="A8204" s="1" t="s">
        <v>10741</v>
      </c>
      <c r="B8204" s="1" t="s">
        <v>14934</v>
      </c>
      <c r="C8204" s="1" t="s">
        <v>7</v>
      </c>
      <c r="D8204" s="1" t="s">
        <v>26</v>
      </c>
      <c r="E8204" s="102">
        <v>0</v>
      </c>
    </row>
    <row r="8205" spans="1:5" s="4" customFormat="1" ht="15" customHeight="1" x14ac:dyDescent="0.4">
      <c r="A8205" s="1" t="s">
        <v>10739</v>
      </c>
      <c r="B8205" s="1" t="s">
        <v>14935</v>
      </c>
      <c r="C8205" s="1" t="s">
        <v>4</v>
      </c>
      <c r="D8205" s="1" t="s">
        <v>19</v>
      </c>
      <c r="E8205" s="102">
        <v>0</v>
      </c>
    </row>
    <row r="8206" spans="1:5" s="4" customFormat="1" ht="15" customHeight="1" x14ac:dyDescent="0.4">
      <c r="A8206" s="1" t="s">
        <v>10737</v>
      </c>
      <c r="B8206" s="1" t="s">
        <v>14936</v>
      </c>
      <c r="C8206" s="1" t="s">
        <v>8</v>
      </c>
      <c r="D8206" s="1" t="s">
        <v>653</v>
      </c>
      <c r="E8206" s="102">
        <v>0</v>
      </c>
    </row>
    <row r="8207" spans="1:5" s="4" customFormat="1" ht="15" customHeight="1" x14ac:dyDescent="0.4">
      <c r="A8207" s="1" t="s">
        <v>10735</v>
      </c>
      <c r="B8207" s="1" t="s">
        <v>14937</v>
      </c>
      <c r="C8207" s="1" t="s">
        <v>4</v>
      </c>
      <c r="D8207" s="1" t="s">
        <v>1999</v>
      </c>
      <c r="E8207" s="102">
        <v>248008</v>
      </c>
    </row>
    <row r="8208" spans="1:5" s="4" customFormat="1" ht="15" customHeight="1" x14ac:dyDescent="0.4">
      <c r="A8208" s="1" t="s">
        <v>10734</v>
      </c>
      <c r="B8208" s="1" t="s">
        <v>14938</v>
      </c>
      <c r="C8208" s="1" t="s">
        <v>11</v>
      </c>
      <c r="D8208" s="1" t="s">
        <v>1999</v>
      </c>
      <c r="E8208" s="102">
        <v>56868</v>
      </c>
    </row>
    <row r="8209" spans="1:5" s="4" customFormat="1" ht="15" customHeight="1" x14ac:dyDescent="0.4">
      <c r="A8209" s="1" t="s">
        <v>10733</v>
      </c>
      <c r="B8209" s="1" t="s">
        <v>14939</v>
      </c>
      <c r="C8209" s="1" t="s">
        <v>8</v>
      </c>
      <c r="D8209" s="1" t="s">
        <v>1709</v>
      </c>
      <c r="E8209" s="102">
        <v>14607</v>
      </c>
    </row>
    <row r="8210" spans="1:5" s="4" customFormat="1" ht="15" customHeight="1" x14ac:dyDescent="0.4">
      <c r="A8210" s="1" t="s">
        <v>10732</v>
      </c>
      <c r="B8210" s="1" t="s">
        <v>14940</v>
      </c>
      <c r="C8210" s="1" t="s">
        <v>9</v>
      </c>
      <c r="D8210" s="1" t="s">
        <v>1709</v>
      </c>
      <c r="E8210" s="102">
        <v>0</v>
      </c>
    </row>
    <row r="8211" spans="1:5" s="4" customFormat="1" ht="15" customHeight="1" x14ac:dyDescent="0.4">
      <c r="A8211" s="1" t="s">
        <v>9912</v>
      </c>
      <c r="B8211" s="1" t="s">
        <v>19774</v>
      </c>
      <c r="C8211" s="1" t="s">
        <v>11</v>
      </c>
      <c r="D8211" s="1" t="s">
        <v>26</v>
      </c>
      <c r="E8211" s="102">
        <v>187412</v>
      </c>
    </row>
    <row r="8212" spans="1:5" s="4" customFormat="1" ht="15" customHeight="1" x14ac:dyDescent="0.4">
      <c r="A8212" s="1" t="s">
        <v>10731</v>
      </c>
      <c r="B8212" s="1" t="s">
        <v>14942</v>
      </c>
      <c r="C8212" s="1" t="s">
        <v>11</v>
      </c>
      <c r="D8212" s="1" t="s">
        <v>1999</v>
      </c>
      <c r="E8212" s="102">
        <v>13207</v>
      </c>
    </row>
    <row r="8213" spans="1:5" s="4" customFormat="1" ht="15" customHeight="1" x14ac:dyDescent="0.4">
      <c r="A8213" s="1" t="s">
        <v>10729</v>
      </c>
      <c r="B8213" s="1" t="s">
        <v>14943</v>
      </c>
      <c r="C8213" s="1" t="s">
        <v>7</v>
      </c>
      <c r="D8213" s="1" t="s">
        <v>2189</v>
      </c>
      <c r="E8213" s="102">
        <v>0</v>
      </c>
    </row>
    <row r="8214" spans="1:5" s="4" customFormat="1" ht="15" customHeight="1" x14ac:dyDescent="0.4">
      <c r="A8214" s="1" t="s">
        <v>14025</v>
      </c>
      <c r="B8214" s="1" t="s">
        <v>14944</v>
      </c>
      <c r="C8214" s="1" t="s">
        <v>4</v>
      </c>
      <c r="D8214" s="1" t="s">
        <v>19</v>
      </c>
      <c r="E8214" s="102">
        <v>0</v>
      </c>
    </row>
    <row r="8215" spans="1:5" s="4" customFormat="1" ht="15" customHeight="1" x14ac:dyDescent="0.4">
      <c r="A8215" s="1" t="s">
        <v>10730</v>
      </c>
      <c r="B8215" s="1" t="s">
        <v>14945</v>
      </c>
      <c r="C8215" s="1" t="s">
        <v>7</v>
      </c>
      <c r="D8215" s="1" t="s">
        <v>3463</v>
      </c>
      <c r="E8215" s="102">
        <v>0</v>
      </c>
    </row>
    <row r="8216" spans="1:5" s="4" customFormat="1" ht="15" customHeight="1" x14ac:dyDescent="0.4">
      <c r="A8216" s="1" t="s">
        <v>11475</v>
      </c>
      <c r="B8216" s="1" t="s">
        <v>14946</v>
      </c>
      <c r="C8216" s="1" t="s">
        <v>7</v>
      </c>
      <c r="D8216" s="1" t="s">
        <v>19</v>
      </c>
      <c r="E8216" s="102">
        <v>0</v>
      </c>
    </row>
    <row r="8217" spans="1:5" s="4" customFormat="1" ht="15" customHeight="1" x14ac:dyDescent="0.4">
      <c r="A8217" s="1" t="s">
        <v>10725</v>
      </c>
      <c r="B8217" s="1" t="s">
        <v>14947</v>
      </c>
      <c r="C8217" s="1" t="s">
        <v>11</v>
      </c>
      <c r="D8217" s="1" t="s">
        <v>1999</v>
      </c>
      <c r="E8217" s="102">
        <v>163417</v>
      </c>
    </row>
    <row r="8218" spans="1:5" s="4" customFormat="1" ht="15" customHeight="1" x14ac:dyDescent="0.4">
      <c r="A8218" s="1" t="s">
        <v>10726</v>
      </c>
      <c r="B8218" s="1" t="s">
        <v>14948</v>
      </c>
      <c r="C8218" s="1" t="s">
        <v>11</v>
      </c>
      <c r="D8218" s="1" t="s">
        <v>1999</v>
      </c>
      <c r="E8218" s="102">
        <v>8120</v>
      </c>
    </row>
    <row r="8219" spans="1:5" s="4" customFormat="1" ht="15" customHeight="1" x14ac:dyDescent="0.4">
      <c r="A8219" s="1" t="s">
        <v>10728</v>
      </c>
      <c r="B8219" s="1" t="s">
        <v>14949</v>
      </c>
      <c r="C8219" s="1" t="s">
        <v>7</v>
      </c>
      <c r="D8219" s="1" t="s">
        <v>653</v>
      </c>
      <c r="E8219" s="102">
        <v>934428</v>
      </c>
    </row>
    <row r="8220" spans="1:5" s="4" customFormat="1" ht="15" customHeight="1" x14ac:dyDescent="0.4">
      <c r="A8220" s="1" t="s">
        <v>10727</v>
      </c>
      <c r="B8220" s="1" t="s">
        <v>14950</v>
      </c>
      <c r="C8220" s="1" t="s">
        <v>7</v>
      </c>
      <c r="D8220" s="1" t="s">
        <v>19</v>
      </c>
      <c r="E8220" s="102">
        <v>0</v>
      </c>
    </row>
    <row r="8221" spans="1:5" s="4" customFormat="1" ht="15" customHeight="1" x14ac:dyDescent="0.4">
      <c r="A8221" s="1" t="s">
        <v>10724</v>
      </c>
      <c r="B8221" s="1" t="s">
        <v>14952</v>
      </c>
      <c r="C8221" s="1" t="s">
        <v>11</v>
      </c>
      <c r="D8221" s="1" t="s">
        <v>1999</v>
      </c>
      <c r="E8221" s="102">
        <v>1909</v>
      </c>
    </row>
    <row r="8222" spans="1:5" s="4" customFormat="1" ht="15" customHeight="1" x14ac:dyDescent="0.4">
      <c r="A8222" s="1" t="s">
        <v>10723</v>
      </c>
      <c r="B8222" s="1" t="s">
        <v>14953</v>
      </c>
      <c r="C8222" s="1" t="s">
        <v>11429</v>
      </c>
      <c r="D8222" s="1" t="s">
        <v>2334</v>
      </c>
      <c r="E8222" s="102">
        <v>0</v>
      </c>
    </row>
    <row r="8223" spans="1:5" s="4" customFormat="1" ht="15" customHeight="1" x14ac:dyDescent="0.4">
      <c r="A8223" s="1" t="s">
        <v>12892</v>
      </c>
      <c r="B8223" s="1" t="s">
        <v>14954</v>
      </c>
      <c r="C8223" s="1" t="s">
        <v>7</v>
      </c>
      <c r="D8223" s="1" t="s">
        <v>522</v>
      </c>
      <c r="E8223" s="102">
        <v>0</v>
      </c>
    </row>
    <row r="8224" spans="1:5" s="4" customFormat="1" ht="15" customHeight="1" x14ac:dyDescent="0.4">
      <c r="A8224" s="1" t="s">
        <v>10721</v>
      </c>
      <c r="B8224" s="1" t="s">
        <v>14955</v>
      </c>
      <c r="C8224" s="1" t="s">
        <v>7</v>
      </c>
      <c r="D8224" s="1" t="s">
        <v>1999</v>
      </c>
      <c r="E8224" s="102">
        <v>0</v>
      </c>
    </row>
    <row r="8225" spans="1:5" s="4" customFormat="1" ht="15" customHeight="1" x14ac:dyDescent="0.4">
      <c r="A8225" s="1" t="s">
        <v>10722</v>
      </c>
      <c r="B8225" s="1" t="s">
        <v>14956</v>
      </c>
      <c r="C8225" s="1" t="s">
        <v>11</v>
      </c>
      <c r="D8225" s="1" t="s">
        <v>1999</v>
      </c>
      <c r="E8225" s="102">
        <v>151533</v>
      </c>
    </row>
    <row r="8226" spans="1:5" s="4" customFormat="1" ht="15" customHeight="1" x14ac:dyDescent="0.4">
      <c r="A8226" s="1" t="s">
        <v>10714</v>
      </c>
      <c r="B8226" s="1" t="s">
        <v>14957</v>
      </c>
      <c r="C8226" s="1" t="s">
        <v>10</v>
      </c>
      <c r="D8226" s="1" t="s">
        <v>1987</v>
      </c>
      <c r="E8226" s="102">
        <v>0</v>
      </c>
    </row>
    <row r="8227" spans="1:5" s="4" customFormat="1" ht="15" customHeight="1" x14ac:dyDescent="0.4">
      <c r="A8227" s="1" t="s">
        <v>10709</v>
      </c>
      <c r="B8227" s="1" t="s">
        <v>14959</v>
      </c>
      <c r="C8227" s="1" t="s">
        <v>8</v>
      </c>
      <c r="D8227" s="1" t="s">
        <v>1709</v>
      </c>
      <c r="E8227" s="102">
        <v>0</v>
      </c>
    </row>
    <row r="8228" spans="1:5" s="4" customFormat="1" ht="15" customHeight="1" x14ac:dyDescent="0.4">
      <c r="A8228" s="1" t="s">
        <v>10710</v>
      </c>
      <c r="B8228" s="1" t="s">
        <v>14960</v>
      </c>
      <c r="C8228" s="1" t="s">
        <v>8</v>
      </c>
      <c r="D8228" s="1" t="s">
        <v>1709</v>
      </c>
      <c r="E8228" s="102">
        <v>0</v>
      </c>
    </row>
    <row r="8229" spans="1:5" s="4" customFormat="1" ht="15" customHeight="1" x14ac:dyDescent="0.4">
      <c r="A8229" s="1" t="s">
        <v>10715</v>
      </c>
      <c r="B8229" s="1" t="s">
        <v>14961</v>
      </c>
      <c r="C8229" s="1" t="s">
        <v>8</v>
      </c>
      <c r="D8229" s="1" t="s">
        <v>1709</v>
      </c>
      <c r="E8229" s="102">
        <v>0</v>
      </c>
    </row>
    <row r="8230" spans="1:5" s="4" customFormat="1" ht="15" customHeight="1" x14ac:dyDescent="0.4">
      <c r="A8230" s="1" t="s">
        <v>10711</v>
      </c>
      <c r="B8230" s="1" t="s">
        <v>14962</v>
      </c>
      <c r="C8230" s="1" t="s">
        <v>8</v>
      </c>
      <c r="D8230" s="1" t="s">
        <v>1709</v>
      </c>
      <c r="E8230" s="102">
        <v>0</v>
      </c>
    </row>
    <row r="8231" spans="1:5" s="4" customFormat="1" ht="15" customHeight="1" x14ac:dyDescent="0.4">
      <c r="A8231" s="1" t="s">
        <v>10712</v>
      </c>
      <c r="B8231" s="1" t="s">
        <v>14963</v>
      </c>
      <c r="C8231" s="1" t="s">
        <v>8</v>
      </c>
      <c r="D8231" s="1" t="s">
        <v>1709</v>
      </c>
      <c r="E8231" s="102">
        <v>0</v>
      </c>
    </row>
    <row r="8232" spans="1:5" s="4" customFormat="1" ht="15" customHeight="1" x14ac:dyDescent="0.4">
      <c r="A8232" s="1" t="s">
        <v>10716</v>
      </c>
      <c r="B8232" s="1" t="s">
        <v>14964</v>
      </c>
      <c r="C8232" s="1" t="s">
        <v>8</v>
      </c>
      <c r="D8232" s="1" t="s">
        <v>1709</v>
      </c>
      <c r="E8232" s="102">
        <v>0</v>
      </c>
    </row>
    <row r="8233" spans="1:5" s="4" customFormat="1" ht="15" customHeight="1" x14ac:dyDescent="0.4">
      <c r="A8233" s="1" t="s">
        <v>10719</v>
      </c>
      <c r="B8233" s="1" t="s">
        <v>14965</v>
      </c>
      <c r="C8233" s="1" t="s">
        <v>8</v>
      </c>
      <c r="D8233" s="1" t="s">
        <v>1709</v>
      </c>
      <c r="E8233" s="102">
        <v>0</v>
      </c>
    </row>
    <row r="8234" spans="1:5" s="4" customFormat="1" ht="15" customHeight="1" x14ac:dyDescent="0.4">
      <c r="A8234" s="1" t="s">
        <v>10713</v>
      </c>
      <c r="B8234" s="1" t="s">
        <v>14966</v>
      </c>
      <c r="C8234" s="1" t="s">
        <v>8</v>
      </c>
      <c r="D8234" s="1" t="s">
        <v>1709</v>
      </c>
      <c r="E8234" s="102">
        <v>0</v>
      </c>
    </row>
    <row r="8235" spans="1:5" s="4" customFormat="1" ht="15" customHeight="1" x14ac:dyDescent="0.4">
      <c r="A8235" s="1" t="s">
        <v>10717</v>
      </c>
      <c r="B8235" s="1" t="s">
        <v>14967</v>
      </c>
      <c r="C8235" s="1" t="s">
        <v>8</v>
      </c>
      <c r="D8235" s="1" t="s">
        <v>1709</v>
      </c>
      <c r="E8235" s="102">
        <v>0</v>
      </c>
    </row>
    <row r="8236" spans="1:5" s="4" customFormat="1" ht="15" customHeight="1" x14ac:dyDescent="0.4">
      <c r="A8236" s="1" t="s">
        <v>10720</v>
      </c>
      <c r="B8236" s="1" t="s">
        <v>14968</v>
      </c>
      <c r="C8236" s="1" t="s">
        <v>8</v>
      </c>
      <c r="D8236" s="1" t="s">
        <v>1709</v>
      </c>
      <c r="E8236" s="102">
        <v>0</v>
      </c>
    </row>
    <row r="8237" spans="1:5" s="4" customFormat="1" ht="15" customHeight="1" x14ac:dyDescent="0.4">
      <c r="A8237" s="1" t="s">
        <v>10718</v>
      </c>
      <c r="B8237" s="1" t="s">
        <v>14970</v>
      </c>
      <c r="C8237" s="1" t="s">
        <v>7</v>
      </c>
      <c r="D8237" s="1" t="s">
        <v>10252</v>
      </c>
      <c r="E8237" s="102">
        <v>0</v>
      </c>
    </row>
    <row r="8238" spans="1:5" s="4" customFormat="1" ht="15" customHeight="1" x14ac:dyDescent="0.4">
      <c r="A8238" s="1" t="s">
        <v>17071</v>
      </c>
      <c r="B8238" s="1" t="s">
        <v>17072</v>
      </c>
      <c r="C8238" s="1" t="s">
        <v>10</v>
      </c>
      <c r="D8238" s="1" t="s">
        <v>26</v>
      </c>
      <c r="E8238" s="102">
        <v>0</v>
      </c>
    </row>
    <row r="8239" spans="1:5" s="4" customFormat="1" ht="15" customHeight="1" x14ac:dyDescent="0.4">
      <c r="A8239" s="1" t="s">
        <v>10708</v>
      </c>
      <c r="B8239" s="1" t="s">
        <v>14971</v>
      </c>
      <c r="C8239" s="1" t="s">
        <v>8</v>
      </c>
      <c r="D8239" s="1" t="s">
        <v>2062</v>
      </c>
      <c r="E8239" s="102">
        <v>0</v>
      </c>
    </row>
    <row r="8240" spans="1:5" s="4" customFormat="1" ht="15" customHeight="1" x14ac:dyDescent="0.4">
      <c r="A8240" s="1" t="s">
        <v>10707</v>
      </c>
      <c r="B8240" s="1" t="s">
        <v>14972</v>
      </c>
      <c r="C8240" s="1" t="s">
        <v>11</v>
      </c>
      <c r="D8240" s="1" t="s">
        <v>13825</v>
      </c>
      <c r="E8240" s="102">
        <v>112512</v>
      </c>
    </row>
    <row r="8241" spans="1:5" s="4" customFormat="1" ht="15" customHeight="1" x14ac:dyDescent="0.4">
      <c r="A8241" s="1" t="s">
        <v>10704</v>
      </c>
      <c r="B8241" s="1" t="s">
        <v>14973</v>
      </c>
      <c r="C8241" s="1" t="s">
        <v>11</v>
      </c>
      <c r="D8241" s="1" t="s">
        <v>1999</v>
      </c>
      <c r="E8241" s="102">
        <v>103818</v>
      </c>
    </row>
    <row r="8242" spans="1:5" s="4" customFormat="1" ht="15" customHeight="1" x14ac:dyDescent="0.4">
      <c r="A8242" s="1" t="s">
        <v>10706</v>
      </c>
      <c r="B8242" s="1" t="s">
        <v>14974</v>
      </c>
      <c r="C8242" s="1" t="s">
        <v>4</v>
      </c>
      <c r="D8242" s="1" t="s">
        <v>1999</v>
      </c>
      <c r="E8242" s="102">
        <v>0</v>
      </c>
    </row>
    <row r="8243" spans="1:5" s="4" customFormat="1" ht="15" customHeight="1" x14ac:dyDescent="0.4">
      <c r="A8243" s="1" t="s">
        <v>10705</v>
      </c>
      <c r="B8243" s="1" t="s">
        <v>14975</v>
      </c>
      <c r="C8243" s="1" t="s">
        <v>7</v>
      </c>
      <c r="D8243" s="1" t="s">
        <v>26</v>
      </c>
      <c r="E8243" s="102">
        <v>0</v>
      </c>
    </row>
    <row r="8244" spans="1:5" s="4" customFormat="1" ht="15" customHeight="1" x14ac:dyDescent="0.4">
      <c r="A8244" s="1" t="s">
        <v>10703</v>
      </c>
      <c r="B8244" s="1" t="s">
        <v>14977</v>
      </c>
      <c r="C8244" s="1" t="s">
        <v>7</v>
      </c>
      <c r="D8244" s="1" t="s">
        <v>26</v>
      </c>
      <c r="E8244" s="102">
        <v>0</v>
      </c>
    </row>
    <row r="8245" spans="1:5" s="4" customFormat="1" ht="15" customHeight="1" x14ac:dyDescent="0.4">
      <c r="A8245" s="1" t="s">
        <v>10701</v>
      </c>
      <c r="B8245" s="1" t="s">
        <v>14978</v>
      </c>
      <c r="C8245" s="1" t="s">
        <v>8</v>
      </c>
      <c r="D8245" s="1" t="s">
        <v>2012</v>
      </c>
      <c r="E8245" s="102">
        <v>212125</v>
      </c>
    </row>
    <row r="8246" spans="1:5" s="4" customFormat="1" ht="15" customHeight="1" x14ac:dyDescent="0.4">
      <c r="A8246" s="1" t="s">
        <v>10702</v>
      </c>
      <c r="B8246" s="1" t="s">
        <v>14979</v>
      </c>
      <c r="C8246" s="1" t="s">
        <v>4</v>
      </c>
      <c r="D8246" s="1" t="s">
        <v>1709</v>
      </c>
      <c r="E8246" s="102">
        <v>0</v>
      </c>
    </row>
    <row r="8247" spans="1:5" s="4" customFormat="1" ht="15" customHeight="1" x14ac:dyDescent="0.4">
      <c r="A8247" s="1" t="s">
        <v>10700</v>
      </c>
      <c r="B8247" s="1" t="s">
        <v>19775</v>
      </c>
      <c r="C8247" s="1" t="s">
        <v>7</v>
      </c>
      <c r="D8247" s="1" t="s">
        <v>26</v>
      </c>
      <c r="E8247" s="102">
        <v>0</v>
      </c>
    </row>
    <row r="8248" spans="1:5" s="4" customFormat="1" ht="15" customHeight="1" x14ac:dyDescent="0.4">
      <c r="A8248" s="1" t="s">
        <v>10699</v>
      </c>
      <c r="B8248" s="1" t="s">
        <v>14980</v>
      </c>
      <c r="C8248" s="1" t="s">
        <v>4</v>
      </c>
      <c r="D8248" s="1" t="s">
        <v>26</v>
      </c>
      <c r="E8248" s="102">
        <v>96235</v>
      </c>
    </row>
    <row r="8249" spans="1:5" s="4" customFormat="1" ht="15" customHeight="1" x14ac:dyDescent="0.4">
      <c r="A8249" s="1" t="s">
        <v>11476</v>
      </c>
      <c r="B8249" s="1" t="s">
        <v>14981</v>
      </c>
      <c r="C8249" s="1" t="s">
        <v>7</v>
      </c>
      <c r="D8249" s="1" t="s">
        <v>522</v>
      </c>
      <c r="E8249" s="102">
        <v>0</v>
      </c>
    </row>
    <row r="8250" spans="1:5" s="4" customFormat="1" ht="15" customHeight="1" x14ac:dyDescent="0.4">
      <c r="A8250" s="1" t="s">
        <v>10698</v>
      </c>
      <c r="B8250" s="1" t="s">
        <v>14982</v>
      </c>
      <c r="C8250" s="1" t="s">
        <v>11</v>
      </c>
      <c r="D8250" s="1" t="s">
        <v>1999</v>
      </c>
      <c r="E8250" s="102">
        <v>0</v>
      </c>
    </row>
    <row r="8251" spans="1:5" s="4" customFormat="1" ht="15" customHeight="1" x14ac:dyDescent="0.4">
      <c r="A8251" s="1" t="s">
        <v>10697</v>
      </c>
      <c r="B8251" s="1" t="s">
        <v>14983</v>
      </c>
      <c r="C8251" s="1" t="s">
        <v>8</v>
      </c>
      <c r="D8251" s="1" t="s">
        <v>1709</v>
      </c>
      <c r="E8251" s="102">
        <v>94817</v>
      </c>
    </row>
    <row r="8252" spans="1:5" s="4" customFormat="1" ht="15" customHeight="1" x14ac:dyDescent="0.4">
      <c r="A8252" s="1" t="s">
        <v>10696</v>
      </c>
      <c r="B8252" s="1" t="s">
        <v>14985</v>
      </c>
      <c r="C8252" s="1" t="s">
        <v>11</v>
      </c>
      <c r="D8252" s="1" t="s">
        <v>1999</v>
      </c>
      <c r="E8252" s="102">
        <v>0</v>
      </c>
    </row>
    <row r="8253" spans="1:5" s="4" customFormat="1" ht="15" customHeight="1" x14ac:dyDescent="0.4">
      <c r="A8253" s="1" t="s">
        <v>10695</v>
      </c>
      <c r="B8253" s="1" t="s">
        <v>14986</v>
      </c>
      <c r="C8253" s="1" t="s">
        <v>11</v>
      </c>
      <c r="D8253" s="1" t="s">
        <v>1999</v>
      </c>
      <c r="E8253" s="102">
        <v>0</v>
      </c>
    </row>
    <row r="8254" spans="1:5" s="4" customFormat="1" ht="15" customHeight="1" x14ac:dyDescent="0.4">
      <c r="A8254" s="1" t="s">
        <v>10694</v>
      </c>
      <c r="B8254" s="1" t="s">
        <v>14987</v>
      </c>
      <c r="C8254" s="1" t="s">
        <v>11</v>
      </c>
      <c r="D8254" s="1" t="s">
        <v>1999</v>
      </c>
      <c r="E8254" s="102">
        <v>95492</v>
      </c>
    </row>
    <row r="8255" spans="1:5" s="4" customFormat="1" ht="15" customHeight="1" x14ac:dyDescent="0.4">
      <c r="A8255" s="1" t="s">
        <v>10692</v>
      </c>
      <c r="B8255" s="1" t="s">
        <v>14988</v>
      </c>
      <c r="C8255" s="1" t="s">
        <v>11</v>
      </c>
      <c r="D8255" s="1" t="s">
        <v>1999</v>
      </c>
      <c r="E8255" s="102">
        <v>0</v>
      </c>
    </row>
    <row r="8256" spans="1:5" s="4" customFormat="1" ht="15" customHeight="1" x14ac:dyDescent="0.4">
      <c r="A8256" s="1" t="s">
        <v>10691</v>
      </c>
      <c r="B8256" s="1" t="s">
        <v>14989</v>
      </c>
      <c r="C8256" s="1" t="s">
        <v>4</v>
      </c>
      <c r="D8256" s="1" t="s">
        <v>1709</v>
      </c>
      <c r="E8256" s="102">
        <v>0</v>
      </c>
    </row>
    <row r="8257" spans="1:5" s="4" customFormat="1" ht="15" customHeight="1" x14ac:dyDescent="0.4">
      <c r="A8257" s="1" t="s">
        <v>10693</v>
      </c>
      <c r="B8257" s="1" t="s">
        <v>14990</v>
      </c>
      <c r="C8257" s="1" t="s">
        <v>4</v>
      </c>
      <c r="D8257" s="1" t="s">
        <v>13825</v>
      </c>
      <c r="E8257" s="102">
        <v>0</v>
      </c>
    </row>
    <row r="8258" spans="1:5" s="4" customFormat="1" ht="15" customHeight="1" x14ac:dyDescent="0.4">
      <c r="A8258" s="1" t="s">
        <v>10689</v>
      </c>
      <c r="B8258" s="1" t="s">
        <v>14991</v>
      </c>
      <c r="C8258" s="1" t="s">
        <v>4</v>
      </c>
      <c r="D8258" s="1" t="s">
        <v>1709</v>
      </c>
      <c r="E8258" s="102">
        <v>0</v>
      </c>
    </row>
    <row r="8259" spans="1:5" s="4" customFormat="1" ht="15" customHeight="1" x14ac:dyDescent="0.4">
      <c r="A8259" s="1" t="s">
        <v>10690</v>
      </c>
      <c r="B8259" s="1" t="s">
        <v>14992</v>
      </c>
      <c r="C8259" s="1" t="s">
        <v>4</v>
      </c>
      <c r="D8259" s="1" t="s">
        <v>13825</v>
      </c>
      <c r="E8259" s="102">
        <v>22229</v>
      </c>
    </row>
    <row r="8260" spans="1:5" s="4" customFormat="1" ht="15" customHeight="1" x14ac:dyDescent="0.4">
      <c r="A8260" s="1" t="s">
        <v>10687</v>
      </c>
      <c r="B8260" s="1" t="s">
        <v>14993</v>
      </c>
      <c r="C8260" s="1" t="s">
        <v>11</v>
      </c>
      <c r="D8260" s="1" t="s">
        <v>1999</v>
      </c>
      <c r="E8260" s="102">
        <v>69473</v>
      </c>
    </row>
    <row r="8261" spans="1:5" s="4" customFormat="1" ht="15" customHeight="1" x14ac:dyDescent="0.4">
      <c r="A8261" s="1" t="s">
        <v>10686</v>
      </c>
      <c r="B8261" s="1" t="s">
        <v>14995</v>
      </c>
      <c r="C8261" s="1" t="s">
        <v>11</v>
      </c>
      <c r="D8261" s="1" t="s">
        <v>1999</v>
      </c>
      <c r="E8261" s="102">
        <v>0</v>
      </c>
    </row>
    <row r="8262" spans="1:5" s="4" customFormat="1" ht="15" customHeight="1" x14ac:dyDescent="0.4">
      <c r="A8262" s="1" t="s">
        <v>10688</v>
      </c>
      <c r="B8262" s="1" t="s">
        <v>14996</v>
      </c>
      <c r="C8262" s="1" t="s">
        <v>4</v>
      </c>
      <c r="D8262" s="1" t="s">
        <v>13825</v>
      </c>
      <c r="E8262" s="102">
        <v>0</v>
      </c>
    </row>
    <row r="8263" spans="1:5" s="4" customFormat="1" ht="15" customHeight="1" x14ac:dyDescent="0.4">
      <c r="A8263" s="1" t="s">
        <v>10684</v>
      </c>
      <c r="B8263" s="1" t="s">
        <v>14997</v>
      </c>
      <c r="C8263" s="1" t="s">
        <v>7</v>
      </c>
      <c r="D8263" s="1" t="s">
        <v>170</v>
      </c>
      <c r="E8263" s="102">
        <v>0</v>
      </c>
    </row>
    <row r="8264" spans="1:5" s="4" customFormat="1" ht="15" customHeight="1" x14ac:dyDescent="0.4">
      <c r="A8264" s="1" t="s">
        <v>10685</v>
      </c>
      <c r="B8264" s="1" t="s">
        <v>14998</v>
      </c>
      <c r="C8264" s="1" t="s">
        <v>8</v>
      </c>
      <c r="D8264" s="1" t="s">
        <v>2380</v>
      </c>
      <c r="E8264" s="102">
        <v>0</v>
      </c>
    </row>
    <row r="8265" spans="1:5" s="4" customFormat="1" ht="15" customHeight="1" x14ac:dyDescent="0.4">
      <c r="A8265" s="1" t="s">
        <v>10682</v>
      </c>
      <c r="B8265" s="1" t="s">
        <v>14999</v>
      </c>
      <c r="C8265" s="1" t="s">
        <v>7</v>
      </c>
      <c r="D8265" s="1" t="s">
        <v>1999</v>
      </c>
      <c r="E8265" s="102">
        <v>0</v>
      </c>
    </row>
    <row r="8266" spans="1:5" s="4" customFormat="1" ht="15" customHeight="1" x14ac:dyDescent="0.4">
      <c r="A8266" s="1" t="s">
        <v>10681</v>
      </c>
      <c r="B8266" s="1" t="s">
        <v>15000</v>
      </c>
      <c r="C8266" s="1" t="s">
        <v>4</v>
      </c>
      <c r="D8266" s="1" t="s">
        <v>13825</v>
      </c>
      <c r="E8266" s="102">
        <v>0</v>
      </c>
    </row>
    <row r="8267" spans="1:5" s="4" customFormat="1" ht="15" customHeight="1" x14ac:dyDescent="0.4">
      <c r="A8267" s="1" t="s">
        <v>10683</v>
      </c>
      <c r="B8267" s="1" t="s">
        <v>15001</v>
      </c>
      <c r="C8267" s="1" t="s">
        <v>4</v>
      </c>
      <c r="D8267" s="1" t="s">
        <v>13825</v>
      </c>
      <c r="E8267" s="102">
        <v>0</v>
      </c>
    </row>
    <row r="8268" spans="1:5" s="4" customFormat="1" ht="15" customHeight="1" x14ac:dyDescent="0.4">
      <c r="A8268" s="1" t="s">
        <v>10677</v>
      </c>
      <c r="B8268" s="1" t="s">
        <v>15002</v>
      </c>
      <c r="C8268" s="1" t="s">
        <v>11</v>
      </c>
      <c r="D8268" s="1" t="s">
        <v>1999</v>
      </c>
      <c r="E8268" s="102">
        <v>0</v>
      </c>
    </row>
    <row r="8269" spans="1:5" s="4" customFormat="1" ht="15" customHeight="1" x14ac:dyDescent="0.4">
      <c r="A8269" s="1" t="s">
        <v>10679</v>
      </c>
      <c r="B8269" s="1" t="s">
        <v>15003</v>
      </c>
      <c r="C8269" s="1" t="s">
        <v>11</v>
      </c>
      <c r="D8269" s="1" t="s">
        <v>1999</v>
      </c>
      <c r="E8269" s="102">
        <v>35761</v>
      </c>
    </row>
    <row r="8270" spans="1:5" s="4" customFormat="1" ht="15" customHeight="1" x14ac:dyDescent="0.4">
      <c r="A8270" s="1" t="s">
        <v>10666</v>
      </c>
      <c r="B8270" s="1" t="s">
        <v>15004</v>
      </c>
      <c r="C8270" s="1" t="s">
        <v>4</v>
      </c>
      <c r="D8270" s="1" t="s">
        <v>1999</v>
      </c>
      <c r="E8270" s="102">
        <v>0</v>
      </c>
    </row>
    <row r="8271" spans="1:5" s="4" customFormat="1" ht="15" customHeight="1" x14ac:dyDescent="0.4">
      <c r="A8271" s="1" t="s">
        <v>10674</v>
      </c>
      <c r="B8271" s="1" t="s">
        <v>15006</v>
      </c>
      <c r="C8271" s="1" t="s">
        <v>11</v>
      </c>
      <c r="D8271" s="1" t="s">
        <v>1709</v>
      </c>
      <c r="E8271" s="102">
        <v>0</v>
      </c>
    </row>
    <row r="8272" spans="1:5" s="4" customFormat="1" ht="15" customHeight="1" x14ac:dyDescent="0.4">
      <c r="A8272" s="1" t="s">
        <v>10680</v>
      </c>
      <c r="B8272" s="1" t="s">
        <v>15007</v>
      </c>
      <c r="C8272" s="1" t="s">
        <v>4</v>
      </c>
      <c r="D8272" s="1" t="s">
        <v>1999</v>
      </c>
      <c r="E8272" s="102">
        <v>0</v>
      </c>
    </row>
    <row r="8273" spans="1:5" s="4" customFormat="1" ht="15" customHeight="1" x14ac:dyDescent="0.4">
      <c r="A8273" s="1" t="s">
        <v>10667</v>
      </c>
      <c r="B8273" s="1" t="s">
        <v>15008</v>
      </c>
      <c r="C8273" s="1" t="s">
        <v>4</v>
      </c>
      <c r="D8273" s="1" t="s">
        <v>1999</v>
      </c>
      <c r="E8273" s="102">
        <v>0</v>
      </c>
    </row>
    <row r="8274" spans="1:5" s="4" customFormat="1" ht="15" customHeight="1" x14ac:dyDescent="0.4">
      <c r="A8274" s="1" t="s">
        <v>10675</v>
      </c>
      <c r="B8274" s="1" t="s">
        <v>15009</v>
      </c>
      <c r="C8274" s="1" t="s">
        <v>4</v>
      </c>
      <c r="D8274" s="1" t="s">
        <v>1999</v>
      </c>
      <c r="E8274" s="102">
        <v>0</v>
      </c>
    </row>
    <row r="8275" spans="1:5" s="4" customFormat="1" ht="15" customHeight="1" x14ac:dyDescent="0.4">
      <c r="A8275" s="1" t="s">
        <v>10668</v>
      </c>
      <c r="B8275" s="1" t="s">
        <v>15010</v>
      </c>
      <c r="C8275" s="1" t="s">
        <v>4</v>
      </c>
      <c r="D8275" s="1" t="s">
        <v>1999</v>
      </c>
      <c r="E8275" s="102">
        <v>0</v>
      </c>
    </row>
    <row r="8276" spans="1:5" s="4" customFormat="1" ht="15" customHeight="1" x14ac:dyDescent="0.4">
      <c r="A8276" s="1" t="s">
        <v>10669</v>
      </c>
      <c r="B8276" s="1" t="s">
        <v>15011</v>
      </c>
      <c r="C8276" s="1" t="s">
        <v>4</v>
      </c>
      <c r="D8276" s="1" t="s">
        <v>1999</v>
      </c>
      <c r="E8276" s="102">
        <v>0</v>
      </c>
    </row>
    <row r="8277" spans="1:5" s="4" customFormat="1" ht="15" customHeight="1" x14ac:dyDescent="0.4">
      <c r="A8277" s="1" t="s">
        <v>10676</v>
      </c>
      <c r="B8277" s="1" t="s">
        <v>15012</v>
      </c>
      <c r="C8277" s="1" t="s">
        <v>4</v>
      </c>
      <c r="D8277" s="1" t="s">
        <v>1999</v>
      </c>
      <c r="E8277" s="102">
        <v>0</v>
      </c>
    </row>
    <row r="8278" spans="1:5" s="4" customFormat="1" ht="15" customHeight="1" x14ac:dyDescent="0.4">
      <c r="A8278" s="1" t="s">
        <v>10670</v>
      </c>
      <c r="B8278" s="1" t="s">
        <v>15013</v>
      </c>
      <c r="C8278" s="1" t="s">
        <v>4</v>
      </c>
      <c r="D8278" s="1" t="s">
        <v>1999</v>
      </c>
      <c r="E8278" s="102">
        <v>0</v>
      </c>
    </row>
    <row r="8279" spans="1:5" s="4" customFormat="1" ht="15" customHeight="1" x14ac:dyDescent="0.4">
      <c r="A8279" s="1" t="s">
        <v>10671</v>
      </c>
      <c r="B8279" s="1" t="s">
        <v>15014</v>
      </c>
      <c r="C8279" s="1" t="s">
        <v>4</v>
      </c>
      <c r="D8279" s="1" t="s">
        <v>1999</v>
      </c>
      <c r="E8279" s="102">
        <v>0</v>
      </c>
    </row>
    <row r="8280" spans="1:5" s="4" customFormat="1" ht="15" customHeight="1" x14ac:dyDescent="0.4">
      <c r="A8280" s="1" t="s">
        <v>10678</v>
      </c>
      <c r="B8280" s="1" t="s">
        <v>15015</v>
      </c>
      <c r="C8280" s="1" t="s">
        <v>4</v>
      </c>
      <c r="D8280" s="1" t="s">
        <v>1999</v>
      </c>
      <c r="E8280" s="102">
        <v>0</v>
      </c>
    </row>
    <row r="8281" spans="1:5" s="4" customFormat="1" ht="15" customHeight="1" x14ac:dyDescent="0.4">
      <c r="A8281" s="1" t="s">
        <v>10672</v>
      </c>
      <c r="B8281" s="1" t="s">
        <v>15017</v>
      </c>
      <c r="C8281" s="1" t="s">
        <v>4</v>
      </c>
      <c r="D8281" s="1" t="s">
        <v>1999</v>
      </c>
      <c r="E8281" s="102">
        <v>0</v>
      </c>
    </row>
    <row r="8282" spans="1:5" s="4" customFormat="1" ht="15" customHeight="1" x14ac:dyDescent="0.4">
      <c r="A8282" s="1" t="s">
        <v>10673</v>
      </c>
      <c r="B8282" s="1" t="s">
        <v>15018</v>
      </c>
      <c r="C8282" s="1" t="s">
        <v>4</v>
      </c>
      <c r="D8282" s="1" t="s">
        <v>1999</v>
      </c>
      <c r="E8282" s="102">
        <v>0</v>
      </c>
    </row>
    <row r="8283" spans="1:5" s="4" customFormat="1" ht="15" customHeight="1" x14ac:dyDescent="0.4">
      <c r="A8283" s="1" t="s">
        <v>12229</v>
      </c>
      <c r="B8283" s="1" t="s">
        <v>15019</v>
      </c>
      <c r="C8283" s="1" t="s">
        <v>8</v>
      </c>
      <c r="D8283" s="1" t="s">
        <v>2772</v>
      </c>
      <c r="E8283" s="102">
        <v>62487</v>
      </c>
    </row>
    <row r="8284" spans="1:5" s="4" customFormat="1" ht="15" customHeight="1" x14ac:dyDescent="0.4">
      <c r="A8284" s="1" t="s">
        <v>10665</v>
      </c>
      <c r="B8284" s="1" t="s">
        <v>15020</v>
      </c>
      <c r="C8284" s="1" t="s">
        <v>4</v>
      </c>
      <c r="D8284" s="1" t="s">
        <v>1709</v>
      </c>
      <c r="E8284" s="102">
        <v>0</v>
      </c>
    </row>
    <row r="8285" spans="1:5" s="4" customFormat="1" ht="15" customHeight="1" x14ac:dyDescent="0.4">
      <c r="A8285" s="1" t="s">
        <v>10664</v>
      </c>
      <c r="B8285" s="1" t="s">
        <v>15021</v>
      </c>
      <c r="C8285" s="1" t="s">
        <v>11429</v>
      </c>
      <c r="D8285" s="1" t="s">
        <v>19</v>
      </c>
      <c r="E8285" s="102">
        <v>13610</v>
      </c>
    </row>
    <row r="8286" spans="1:5" s="4" customFormat="1" ht="15" customHeight="1" x14ac:dyDescent="0.4">
      <c r="A8286" s="1" t="s">
        <v>10662</v>
      </c>
      <c r="B8286" s="1" t="s">
        <v>15022</v>
      </c>
      <c r="C8286" s="1" t="s">
        <v>11429</v>
      </c>
      <c r="D8286" s="1" t="s">
        <v>1709</v>
      </c>
      <c r="E8286" s="102">
        <v>0</v>
      </c>
    </row>
    <row r="8287" spans="1:5" s="4" customFormat="1" ht="15" customHeight="1" x14ac:dyDescent="0.4">
      <c r="A8287" s="1" t="s">
        <v>10663</v>
      </c>
      <c r="B8287" s="1" t="s">
        <v>19776</v>
      </c>
      <c r="C8287" s="1" t="s">
        <v>8</v>
      </c>
      <c r="D8287" s="1" t="s">
        <v>23</v>
      </c>
      <c r="E8287" s="102">
        <v>111351</v>
      </c>
    </row>
    <row r="8288" spans="1:5" s="4" customFormat="1" ht="15" customHeight="1" x14ac:dyDescent="0.4">
      <c r="A8288" s="1" t="s">
        <v>10661</v>
      </c>
      <c r="B8288" s="1" t="s">
        <v>15023</v>
      </c>
      <c r="C8288" s="1" t="s">
        <v>7</v>
      </c>
      <c r="D8288" s="1" t="s">
        <v>522</v>
      </c>
      <c r="E8288" s="102">
        <v>0</v>
      </c>
    </row>
    <row r="8289" spans="1:5" s="4" customFormat="1" ht="15" customHeight="1" x14ac:dyDescent="0.4">
      <c r="A8289" s="1" t="s">
        <v>10650</v>
      </c>
      <c r="B8289" s="1" t="s">
        <v>15024</v>
      </c>
      <c r="C8289" s="1" t="s">
        <v>9</v>
      </c>
      <c r="D8289" s="1" t="s">
        <v>2334</v>
      </c>
      <c r="E8289" s="102">
        <v>33223</v>
      </c>
    </row>
    <row r="8290" spans="1:5" s="4" customFormat="1" ht="15" customHeight="1" x14ac:dyDescent="0.4">
      <c r="A8290" s="1" t="s">
        <v>10656</v>
      </c>
      <c r="B8290" s="1" t="s">
        <v>15026</v>
      </c>
      <c r="C8290" s="1" t="s">
        <v>4</v>
      </c>
      <c r="D8290" s="1" t="s">
        <v>1999</v>
      </c>
      <c r="E8290" s="102">
        <v>0</v>
      </c>
    </row>
    <row r="8291" spans="1:5" s="4" customFormat="1" ht="15" customHeight="1" x14ac:dyDescent="0.4">
      <c r="A8291" s="1" t="s">
        <v>10653</v>
      </c>
      <c r="B8291" s="1" t="s">
        <v>15027</v>
      </c>
      <c r="C8291" s="1" t="s">
        <v>9</v>
      </c>
      <c r="D8291" s="1" t="s">
        <v>1999</v>
      </c>
      <c r="E8291" s="102">
        <v>0</v>
      </c>
    </row>
    <row r="8292" spans="1:5" s="4" customFormat="1" ht="15" customHeight="1" x14ac:dyDescent="0.4">
      <c r="A8292" s="1" t="s">
        <v>10657</v>
      </c>
      <c r="B8292" s="1" t="s">
        <v>15028</v>
      </c>
      <c r="C8292" s="1" t="s">
        <v>4</v>
      </c>
      <c r="D8292" s="1" t="s">
        <v>1999</v>
      </c>
      <c r="E8292" s="102">
        <v>0</v>
      </c>
    </row>
    <row r="8293" spans="1:5" s="4" customFormat="1" ht="15" customHeight="1" x14ac:dyDescent="0.4">
      <c r="A8293" s="1" t="s">
        <v>10654</v>
      </c>
      <c r="B8293" s="1" t="s">
        <v>15029</v>
      </c>
      <c r="C8293" s="1" t="s">
        <v>4</v>
      </c>
      <c r="D8293" s="1" t="s">
        <v>1999</v>
      </c>
      <c r="E8293" s="102">
        <v>0</v>
      </c>
    </row>
    <row r="8294" spans="1:5" s="4" customFormat="1" ht="15" customHeight="1" x14ac:dyDescent="0.4">
      <c r="A8294" s="1" t="s">
        <v>10658</v>
      </c>
      <c r="B8294" s="1" t="s">
        <v>15030</v>
      </c>
      <c r="C8294" s="1" t="s">
        <v>4</v>
      </c>
      <c r="D8294" s="1" t="s">
        <v>1999</v>
      </c>
      <c r="E8294" s="102">
        <v>0</v>
      </c>
    </row>
    <row r="8295" spans="1:5" s="4" customFormat="1" ht="15" customHeight="1" x14ac:dyDescent="0.4">
      <c r="A8295" s="1" t="s">
        <v>10651</v>
      </c>
      <c r="B8295" s="1" t="s">
        <v>15031</v>
      </c>
      <c r="C8295" s="1" t="s">
        <v>4</v>
      </c>
      <c r="D8295" s="1" t="s">
        <v>1999</v>
      </c>
      <c r="E8295" s="102">
        <v>0</v>
      </c>
    </row>
    <row r="8296" spans="1:5" s="4" customFormat="1" ht="15" customHeight="1" x14ac:dyDescent="0.4">
      <c r="A8296" s="1" t="s">
        <v>10655</v>
      </c>
      <c r="B8296" s="1" t="s">
        <v>15032</v>
      </c>
      <c r="C8296" s="1" t="s">
        <v>4</v>
      </c>
      <c r="D8296" s="1" t="s">
        <v>1999</v>
      </c>
      <c r="E8296" s="102">
        <v>0</v>
      </c>
    </row>
    <row r="8297" spans="1:5" s="4" customFormat="1" ht="15" customHeight="1" x14ac:dyDescent="0.4">
      <c r="A8297" s="1" t="s">
        <v>10659</v>
      </c>
      <c r="B8297" s="1" t="s">
        <v>15033</v>
      </c>
      <c r="C8297" s="1" t="s">
        <v>4</v>
      </c>
      <c r="D8297" s="1" t="s">
        <v>1999</v>
      </c>
      <c r="E8297" s="102">
        <v>0</v>
      </c>
    </row>
    <row r="8298" spans="1:5" s="4" customFormat="1" ht="15" customHeight="1" x14ac:dyDescent="0.4">
      <c r="A8298" s="1" t="s">
        <v>10660</v>
      </c>
      <c r="B8298" s="1" t="s">
        <v>15034</v>
      </c>
      <c r="C8298" s="1" t="s">
        <v>4</v>
      </c>
      <c r="D8298" s="1" t="s">
        <v>1999</v>
      </c>
      <c r="E8298" s="102">
        <v>0</v>
      </c>
    </row>
    <row r="8299" spans="1:5" s="4" customFormat="1" ht="15" customHeight="1" x14ac:dyDescent="0.4">
      <c r="A8299" s="1" t="s">
        <v>10652</v>
      </c>
      <c r="B8299" s="1" t="s">
        <v>15035</v>
      </c>
      <c r="C8299" s="1" t="s">
        <v>8</v>
      </c>
      <c r="D8299" s="1" t="s">
        <v>1709</v>
      </c>
      <c r="E8299" s="102">
        <v>6724</v>
      </c>
    </row>
    <row r="8300" spans="1:5" s="4" customFormat="1" ht="15" customHeight="1" x14ac:dyDescent="0.4">
      <c r="A8300" s="1" t="s">
        <v>19777</v>
      </c>
      <c r="B8300" s="1" t="s">
        <v>19778</v>
      </c>
      <c r="C8300" s="1" t="s">
        <v>4</v>
      </c>
      <c r="D8300" s="1" t="s">
        <v>1999</v>
      </c>
      <c r="E8300" s="102">
        <v>0</v>
      </c>
    </row>
    <row r="8301" spans="1:5" s="4" customFormat="1" ht="15" customHeight="1" x14ac:dyDescent="0.4">
      <c r="A8301" s="1" t="s">
        <v>10649</v>
      </c>
      <c r="B8301" s="1" t="s">
        <v>15037</v>
      </c>
      <c r="C8301" s="1" t="s">
        <v>11429</v>
      </c>
      <c r="D8301" s="1" t="s">
        <v>1999</v>
      </c>
      <c r="E8301" s="102">
        <v>0</v>
      </c>
    </row>
    <row r="8302" spans="1:5" s="4" customFormat="1" ht="15" customHeight="1" x14ac:dyDescent="0.4">
      <c r="A8302" s="1" t="s">
        <v>10648</v>
      </c>
      <c r="B8302" s="1" t="s">
        <v>15038</v>
      </c>
      <c r="C8302" s="1" t="s">
        <v>4</v>
      </c>
      <c r="D8302" s="1" t="s">
        <v>13825</v>
      </c>
      <c r="E8302" s="102">
        <v>0</v>
      </c>
    </row>
    <row r="8303" spans="1:5" s="4" customFormat="1" ht="15" customHeight="1" x14ac:dyDescent="0.4">
      <c r="A8303" s="1" t="s">
        <v>10646</v>
      </c>
      <c r="B8303" s="1" t="s">
        <v>15039</v>
      </c>
      <c r="C8303" s="1" t="s">
        <v>7</v>
      </c>
      <c r="D8303" s="1" t="s">
        <v>1709</v>
      </c>
      <c r="E8303" s="102">
        <v>0</v>
      </c>
    </row>
    <row r="8304" spans="1:5" s="4" customFormat="1" ht="15" customHeight="1" x14ac:dyDescent="0.4">
      <c r="A8304" s="1" t="s">
        <v>10647</v>
      </c>
      <c r="B8304" s="1" t="s">
        <v>15040</v>
      </c>
      <c r="C8304" s="1" t="s">
        <v>4</v>
      </c>
      <c r="D8304" s="1" t="s">
        <v>1709</v>
      </c>
      <c r="E8304" s="102">
        <v>0</v>
      </c>
    </row>
    <row r="8305" spans="1:5" s="4" customFormat="1" ht="15" customHeight="1" x14ac:dyDescent="0.4">
      <c r="A8305" s="1" t="s">
        <v>10644</v>
      </c>
      <c r="B8305" s="1" t="s">
        <v>15041</v>
      </c>
      <c r="C8305" s="1" t="s">
        <v>8</v>
      </c>
      <c r="D8305" s="1" t="s">
        <v>2012</v>
      </c>
      <c r="E8305" s="102">
        <v>115005</v>
      </c>
    </row>
    <row r="8306" spans="1:5" s="4" customFormat="1" ht="15" customHeight="1" x14ac:dyDescent="0.4">
      <c r="A8306" s="1" t="s">
        <v>10645</v>
      </c>
      <c r="B8306" s="1" t="s">
        <v>15042</v>
      </c>
      <c r="C8306" s="1" t="s">
        <v>5</v>
      </c>
      <c r="D8306" s="1" t="s">
        <v>653</v>
      </c>
      <c r="E8306" s="102">
        <v>0</v>
      </c>
    </row>
    <row r="8307" spans="1:5" s="4" customFormat="1" ht="15" customHeight="1" x14ac:dyDescent="0.4">
      <c r="A8307" s="1" t="s">
        <v>10638</v>
      </c>
      <c r="B8307" s="1" t="s">
        <v>15043</v>
      </c>
      <c r="C8307" s="1" t="s">
        <v>4</v>
      </c>
      <c r="D8307" s="1" t="s">
        <v>1999</v>
      </c>
      <c r="E8307" s="102">
        <v>0</v>
      </c>
    </row>
    <row r="8308" spans="1:5" s="4" customFormat="1" ht="15" customHeight="1" x14ac:dyDescent="0.4">
      <c r="A8308" s="1" t="s">
        <v>10640</v>
      </c>
      <c r="B8308" s="1" t="s">
        <v>15044</v>
      </c>
      <c r="C8308" s="1" t="s">
        <v>4</v>
      </c>
      <c r="D8308" s="1" t="s">
        <v>1999</v>
      </c>
      <c r="E8308" s="102">
        <v>0</v>
      </c>
    </row>
    <row r="8309" spans="1:5" s="4" customFormat="1" ht="15" customHeight="1" x14ac:dyDescent="0.4">
      <c r="A8309" s="1" t="s">
        <v>10641</v>
      </c>
      <c r="B8309" s="1" t="s">
        <v>15045</v>
      </c>
      <c r="C8309" s="1" t="s">
        <v>4</v>
      </c>
      <c r="D8309" s="1" t="s">
        <v>1999</v>
      </c>
      <c r="E8309" s="102">
        <v>0</v>
      </c>
    </row>
    <row r="8310" spans="1:5" s="4" customFormat="1" ht="15" customHeight="1" x14ac:dyDescent="0.4">
      <c r="A8310" s="1" t="s">
        <v>10639</v>
      </c>
      <c r="B8310" s="1" t="s">
        <v>15046</v>
      </c>
      <c r="C8310" s="1" t="s">
        <v>4</v>
      </c>
      <c r="D8310" s="1" t="s">
        <v>1999</v>
      </c>
      <c r="E8310" s="102">
        <v>0</v>
      </c>
    </row>
    <row r="8311" spans="1:5" s="4" customFormat="1" ht="15" customHeight="1" x14ac:dyDescent="0.4">
      <c r="A8311" s="1" t="s">
        <v>10642</v>
      </c>
      <c r="B8311" s="1" t="s">
        <v>15047</v>
      </c>
      <c r="C8311" s="1" t="s">
        <v>4</v>
      </c>
      <c r="D8311" s="1" t="s">
        <v>1999</v>
      </c>
      <c r="E8311" s="102">
        <v>0</v>
      </c>
    </row>
    <row r="8312" spans="1:5" s="4" customFormat="1" ht="15" customHeight="1" x14ac:dyDescent="0.4">
      <c r="A8312" s="1" t="s">
        <v>10643</v>
      </c>
      <c r="B8312" s="1" t="s">
        <v>15048</v>
      </c>
      <c r="C8312" s="1" t="s">
        <v>4</v>
      </c>
      <c r="D8312" s="1" t="s">
        <v>13825</v>
      </c>
      <c r="E8312" s="102">
        <v>0</v>
      </c>
    </row>
    <row r="8313" spans="1:5" s="4" customFormat="1" ht="15" customHeight="1" x14ac:dyDescent="0.4">
      <c r="A8313" s="1" t="s">
        <v>10637</v>
      </c>
      <c r="B8313" s="1" t="s">
        <v>15049</v>
      </c>
      <c r="C8313" s="1" t="s">
        <v>7</v>
      </c>
      <c r="D8313" s="1" t="s">
        <v>1999</v>
      </c>
      <c r="E8313" s="102">
        <v>0</v>
      </c>
    </row>
    <row r="8314" spans="1:5" s="4" customFormat="1" ht="15" customHeight="1" x14ac:dyDescent="0.4">
      <c r="A8314" s="1" t="s">
        <v>10628</v>
      </c>
      <c r="B8314" s="1" t="s">
        <v>15050</v>
      </c>
      <c r="C8314" s="1" t="s">
        <v>7</v>
      </c>
      <c r="D8314" s="1" t="s">
        <v>1999</v>
      </c>
      <c r="E8314" s="102">
        <v>0</v>
      </c>
    </row>
    <row r="8315" spans="1:5" s="4" customFormat="1" ht="15" customHeight="1" x14ac:dyDescent="0.4">
      <c r="A8315" s="1" t="s">
        <v>10626</v>
      </c>
      <c r="B8315" s="1" t="s">
        <v>15051</v>
      </c>
      <c r="C8315" s="1" t="s">
        <v>4</v>
      </c>
      <c r="D8315" s="1" t="s">
        <v>1999</v>
      </c>
      <c r="E8315" s="102">
        <v>0</v>
      </c>
    </row>
    <row r="8316" spans="1:5" s="4" customFormat="1" ht="15" customHeight="1" x14ac:dyDescent="0.4">
      <c r="A8316" s="1" t="s">
        <v>10629</v>
      </c>
      <c r="B8316" s="1" t="s">
        <v>15052</v>
      </c>
      <c r="C8316" s="1" t="s">
        <v>7</v>
      </c>
      <c r="D8316" s="1" t="s">
        <v>1999</v>
      </c>
      <c r="E8316" s="102">
        <v>0</v>
      </c>
    </row>
    <row r="8317" spans="1:5" s="4" customFormat="1" ht="15" customHeight="1" x14ac:dyDescent="0.4">
      <c r="A8317" s="1" t="s">
        <v>10632</v>
      </c>
      <c r="B8317" s="1" t="s">
        <v>15053</v>
      </c>
      <c r="C8317" s="1" t="s">
        <v>4</v>
      </c>
      <c r="D8317" s="1" t="s">
        <v>1999</v>
      </c>
      <c r="E8317" s="102">
        <v>125676</v>
      </c>
    </row>
    <row r="8318" spans="1:5" s="4" customFormat="1" ht="15" customHeight="1" x14ac:dyDescent="0.4">
      <c r="A8318" s="1" t="s">
        <v>10627</v>
      </c>
      <c r="B8318" s="1" t="s">
        <v>15054</v>
      </c>
      <c r="C8318" s="1" t="s">
        <v>7</v>
      </c>
      <c r="D8318" s="1" t="s">
        <v>1999</v>
      </c>
      <c r="E8318" s="102">
        <v>0</v>
      </c>
    </row>
    <row r="8319" spans="1:5" s="4" customFormat="1" ht="15" customHeight="1" x14ac:dyDescent="0.4">
      <c r="A8319" s="1" t="s">
        <v>10633</v>
      </c>
      <c r="B8319" s="1" t="s">
        <v>15056</v>
      </c>
      <c r="C8319" s="1" t="s">
        <v>4</v>
      </c>
      <c r="D8319" s="1" t="s">
        <v>1999</v>
      </c>
      <c r="E8319" s="102">
        <v>0</v>
      </c>
    </row>
    <row r="8320" spans="1:5" s="4" customFormat="1" ht="15" customHeight="1" x14ac:dyDescent="0.4">
      <c r="A8320" s="1" t="s">
        <v>10634</v>
      </c>
      <c r="B8320" s="1" t="s">
        <v>15057</v>
      </c>
      <c r="C8320" s="1" t="s">
        <v>4</v>
      </c>
      <c r="D8320" s="1" t="s">
        <v>1999</v>
      </c>
      <c r="E8320" s="102">
        <v>0</v>
      </c>
    </row>
    <row r="8321" spans="1:5" s="4" customFormat="1" ht="15" customHeight="1" x14ac:dyDescent="0.4">
      <c r="A8321" s="1" t="s">
        <v>10630</v>
      </c>
      <c r="B8321" s="1" t="s">
        <v>15058</v>
      </c>
      <c r="C8321" s="1" t="s">
        <v>4</v>
      </c>
      <c r="D8321" s="1" t="s">
        <v>1999</v>
      </c>
      <c r="E8321" s="102">
        <v>31114</v>
      </c>
    </row>
    <row r="8322" spans="1:5" s="4" customFormat="1" ht="15" customHeight="1" x14ac:dyDescent="0.4">
      <c r="A8322" s="1" t="s">
        <v>10635</v>
      </c>
      <c r="B8322" s="1" t="s">
        <v>15059</v>
      </c>
      <c r="C8322" s="1" t="s">
        <v>4</v>
      </c>
      <c r="D8322" s="1" t="s">
        <v>1999</v>
      </c>
      <c r="E8322" s="102">
        <v>0</v>
      </c>
    </row>
    <row r="8323" spans="1:5" s="4" customFormat="1" ht="15" customHeight="1" x14ac:dyDescent="0.4">
      <c r="A8323" s="1" t="s">
        <v>10636</v>
      </c>
      <c r="B8323" s="1" t="s">
        <v>15060</v>
      </c>
      <c r="C8323" s="1" t="s">
        <v>4</v>
      </c>
      <c r="D8323" s="1" t="s">
        <v>1999</v>
      </c>
      <c r="E8323" s="102">
        <v>0</v>
      </c>
    </row>
    <row r="8324" spans="1:5" s="4" customFormat="1" ht="15" customHeight="1" x14ac:dyDescent="0.4">
      <c r="A8324" s="1" t="s">
        <v>10631</v>
      </c>
      <c r="B8324" s="1" t="s">
        <v>15061</v>
      </c>
      <c r="C8324" s="1" t="s">
        <v>4</v>
      </c>
      <c r="D8324" s="1" t="s">
        <v>1999</v>
      </c>
      <c r="E8324" s="102">
        <v>18654</v>
      </c>
    </row>
    <row r="8325" spans="1:5" s="4" customFormat="1" ht="15" customHeight="1" x14ac:dyDescent="0.4">
      <c r="A8325" s="1" t="s">
        <v>10622</v>
      </c>
      <c r="B8325" s="1" t="s">
        <v>17871</v>
      </c>
      <c r="C8325" s="1" t="s">
        <v>7</v>
      </c>
      <c r="D8325" s="1" t="s">
        <v>1999</v>
      </c>
      <c r="E8325" s="102">
        <v>0</v>
      </c>
    </row>
    <row r="8326" spans="1:5" s="4" customFormat="1" ht="15" customHeight="1" x14ac:dyDescent="0.4">
      <c r="A8326" s="1" t="s">
        <v>10624</v>
      </c>
      <c r="B8326" s="1" t="s">
        <v>15062</v>
      </c>
      <c r="C8326" s="1" t="s">
        <v>4</v>
      </c>
      <c r="D8326" s="1" t="s">
        <v>1999</v>
      </c>
      <c r="E8326" s="102">
        <v>0</v>
      </c>
    </row>
    <row r="8327" spans="1:5" s="4" customFormat="1" ht="15" customHeight="1" x14ac:dyDescent="0.4">
      <c r="A8327" s="1" t="s">
        <v>10625</v>
      </c>
      <c r="B8327" s="1" t="s">
        <v>15064</v>
      </c>
      <c r="C8327" s="1" t="s">
        <v>7</v>
      </c>
      <c r="D8327" s="1" t="s">
        <v>1999</v>
      </c>
      <c r="E8327" s="102">
        <v>0</v>
      </c>
    </row>
    <row r="8328" spans="1:5" s="4" customFormat="1" ht="15" customHeight="1" x14ac:dyDescent="0.4">
      <c r="A8328" s="1" t="s">
        <v>10621</v>
      </c>
      <c r="B8328" s="1" t="s">
        <v>15065</v>
      </c>
      <c r="C8328" s="1" t="s">
        <v>7</v>
      </c>
      <c r="D8328" s="1" t="s">
        <v>26</v>
      </c>
      <c r="E8328" s="102">
        <v>0</v>
      </c>
    </row>
    <row r="8329" spans="1:5" s="4" customFormat="1" ht="15" customHeight="1" x14ac:dyDescent="0.4">
      <c r="A8329" s="1" t="s">
        <v>10623</v>
      </c>
      <c r="B8329" s="1" t="s">
        <v>17872</v>
      </c>
      <c r="C8329" s="1" t="s">
        <v>7</v>
      </c>
      <c r="D8329" s="1" t="s">
        <v>2782</v>
      </c>
      <c r="E8329" s="102">
        <v>0</v>
      </c>
    </row>
    <row r="8330" spans="1:5" s="4" customFormat="1" ht="15" customHeight="1" x14ac:dyDescent="0.4">
      <c r="A8330" s="1" t="s">
        <v>10620</v>
      </c>
      <c r="B8330" s="1" t="s">
        <v>15066</v>
      </c>
      <c r="C8330" s="1" t="s">
        <v>8</v>
      </c>
      <c r="D8330" s="1" t="s">
        <v>2334</v>
      </c>
      <c r="E8330" s="102">
        <v>0</v>
      </c>
    </row>
    <row r="8331" spans="1:5" s="4" customFormat="1" ht="15" customHeight="1" x14ac:dyDescent="0.4">
      <c r="A8331" s="1" t="s">
        <v>11477</v>
      </c>
      <c r="B8331" s="1" t="s">
        <v>15067</v>
      </c>
      <c r="C8331" s="1" t="s">
        <v>7</v>
      </c>
      <c r="D8331" s="1" t="s">
        <v>2109</v>
      </c>
      <c r="E8331" s="102">
        <v>0</v>
      </c>
    </row>
    <row r="8332" spans="1:5" s="4" customFormat="1" ht="15" customHeight="1" x14ac:dyDescent="0.4">
      <c r="A8332" s="1" t="s">
        <v>10618</v>
      </c>
      <c r="B8332" s="1" t="s">
        <v>15068</v>
      </c>
      <c r="C8332" s="1" t="s">
        <v>7</v>
      </c>
      <c r="D8332" s="1" t="s">
        <v>4793</v>
      </c>
      <c r="E8332" s="102">
        <v>0</v>
      </c>
    </row>
    <row r="8333" spans="1:5" s="4" customFormat="1" ht="15" customHeight="1" x14ac:dyDescent="0.4">
      <c r="A8333" s="1" t="s">
        <v>10619</v>
      </c>
      <c r="B8333" s="1" t="s">
        <v>15069</v>
      </c>
      <c r="C8333" s="1" t="s">
        <v>7</v>
      </c>
      <c r="D8333" s="1" t="s">
        <v>1999</v>
      </c>
      <c r="E8333" s="102">
        <v>0</v>
      </c>
    </row>
    <row r="8334" spans="1:5" s="4" customFormat="1" ht="15" customHeight="1" x14ac:dyDescent="0.4">
      <c r="A8334" s="1" t="s">
        <v>10613</v>
      </c>
      <c r="B8334" s="1" t="s">
        <v>15070</v>
      </c>
      <c r="C8334" s="1" t="s">
        <v>4</v>
      </c>
      <c r="D8334" s="1" t="s">
        <v>1999</v>
      </c>
      <c r="E8334" s="102">
        <v>0</v>
      </c>
    </row>
    <row r="8335" spans="1:5" s="4" customFormat="1" ht="15" customHeight="1" x14ac:dyDescent="0.4">
      <c r="A8335" s="1" t="s">
        <v>10617</v>
      </c>
      <c r="B8335" s="1" t="s">
        <v>15071</v>
      </c>
      <c r="C8335" s="1" t="s">
        <v>4</v>
      </c>
      <c r="D8335" s="1" t="s">
        <v>1999</v>
      </c>
      <c r="E8335" s="102">
        <v>0</v>
      </c>
    </row>
    <row r="8336" spans="1:5" s="4" customFormat="1" ht="15" customHeight="1" x14ac:dyDescent="0.4">
      <c r="A8336" s="1" t="s">
        <v>10614</v>
      </c>
      <c r="B8336" s="1" t="s">
        <v>15073</v>
      </c>
      <c r="C8336" s="1" t="s">
        <v>4</v>
      </c>
      <c r="D8336" s="1" t="s">
        <v>1999</v>
      </c>
      <c r="E8336" s="102">
        <v>0</v>
      </c>
    </row>
    <row r="8337" spans="1:5" s="4" customFormat="1" ht="15" customHeight="1" x14ac:dyDescent="0.4">
      <c r="A8337" s="1" t="s">
        <v>11333</v>
      </c>
      <c r="B8337" s="1" t="s">
        <v>15074</v>
      </c>
      <c r="C8337" s="1" t="s">
        <v>8</v>
      </c>
      <c r="D8337" s="1" t="s">
        <v>1709</v>
      </c>
      <c r="E8337" s="102">
        <v>0</v>
      </c>
    </row>
    <row r="8338" spans="1:5" s="4" customFormat="1" ht="15" customHeight="1" x14ac:dyDescent="0.4">
      <c r="A8338" s="1" t="s">
        <v>10616</v>
      </c>
      <c r="B8338" s="1" t="s">
        <v>15075</v>
      </c>
      <c r="C8338" s="1" t="s">
        <v>7</v>
      </c>
      <c r="D8338" s="1" t="s">
        <v>26</v>
      </c>
      <c r="E8338" s="102">
        <v>0</v>
      </c>
    </row>
    <row r="8339" spans="1:5" s="4" customFormat="1" ht="15" customHeight="1" x14ac:dyDescent="0.4">
      <c r="A8339" s="1" t="s">
        <v>10615</v>
      </c>
      <c r="B8339" s="1" t="s">
        <v>15076</v>
      </c>
      <c r="C8339" s="1" t="s">
        <v>7</v>
      </c>
      <c r="D8339" s="1" t="s">
        <v>1999</v>
      </c>
      <c r="E8339" s="102">
        <v>0</v>
      </c>
    </row>
    <row r="8340" spans="1:5" s="4" customFormat="1" ht="15" customHeight="1" x14ac:dyDescent="0.4">
      <c r="A8340" s="1" t="s">
        <v>10612</v>
      </c>
      <c r="B8340" s="1" t="s">
        <v>15077</v>
      </c>
      <c r="C8340" s="1" t="s">
        <v>8</v>
      </c>
      <c r="D8340" s="1" t="s">
        <v>1709</v>
      </c>
      <c r="E8340" s="102">
        <v>41224</v>
      </c>
    </row>
    <row r="8341" spans="1:5" s="4" customFormat="1" ht="15" customHeight="1" x14ac:dyDescent="0.4">
      <c r="A8341" s="1" t="s">
        <v>11334</v>
      </c>
      <c r="B8341" s="1" t="s">
        <v>15078</v>
      </c>
      <c r="C8341" s="1" t="s">
        <v>7</v>
      </c>
      <c r="D8341" s="1" t="s">
        <v>2200</v>
      </c>
      <c r="E8341" s="102">
        <v>0</v>
      </c>
    </row>
    <row r="8342" spans="1:5" s="4" customFormat="1" ht="15" customHeight="1" x14ac:dyDescent="0.4">
      <c r="A8342" s="1" t="s">
        <v>10611</v>
      </c>
      <c r="B8342" s="1" t="s">
        <v>15079</v>
      </c>
      <c r="C8342" s="1" t="s">
        <v>4</v>
      </c>
      <c r="D8342" s="1" t="s">
        <v>1709</v>
      </c>
      <c r="E8342" s="102">
        <v>0</v>
      </c>
    </row>
    <row r="8343" spans="1:5" s="4" customFormat="1" ht="15" customHeight="1" x14ac:dyDescent="0.4">
      <c r="A8343" s="1" t="s">
        <v>10605</v>
      </c>
      <c r="B8343" s="1" t="s">
        <v>15080</v>
      </c>
      <c r="C8343" s="1" t="s">
        <v>8</v>
      </c>
      <c r="D8343" s="1" t="s">
        <v>1709</v>
      </c>
      <c r="E8343" s="102">
        <v>0</v>
      </c>
    </row>
    <row r="8344" spans="1:5" s="4" customFormat="1" ht="15" customHeight="1" x14ac:dyDescent="0.4">
      <c r="A8344" s="1" t="s">
        <v>10608</v>
      </c>
      <c r="B8344" s="1" t="s">
        <v>15081</v>
      </c>
      <c r="C8344" s="1" t="s">
        <v>8</v>
      </c>
      <c r="D8344" s="1" t="s">
        <v>1709</v>
      </c>
      <c r="E8344" s="102">
        <v>171365</v>
      </c>
    </row>
    <row r="8345" spans="1:5" s="4" customFormat="1" ht="15" customHeight="1" x14ac:dyDescent="0.4">
      <c r="A8345" s="1" t="s">
        <v>10606</v>
      </c>
      <c r="B8345" s="1" t="s">
        <v>15082</v>
      </c>
      <c r="C8345" s="1" t="s">
        <v>8</v>
      </c>
      <c r="D8345" s="1" t="s">
        <v>1709</v>
      </c>
      <c r="E8345" s="102">
        <v>0</v>
      </c>
    </row>
    <row r="8346" spans="1:5" s="4" customFormat="1" ht="15" customHeight="1" x14ac:dyDescent="0.4">
      <c r="A8346" s="1" t="s">
        <v>10607</v>
      </c>
      <c r="B8346" s="1" t="s">
        <v>15084</v>
      </c>
      <c r="C8346" s="1" t="s">
        <v>8</v>
      </c>
      <c r="D8346" s="1" t="s">
        <v>1709</v>
      </c>
      <c r="E8346" s="102">
        <v>37493</v>
      </c>
    </row>
    <row r="8347" spans="1:5" s="4" customFormat="1" ht="15" customHeight="1" x14ac:dyDescent="0.4">
      <c r="A8347" s="1" t="s">
        <v>10604</v>
      </c>
      <c r="B8347" s="1" t="s">
        <v>15085</v>
      </c>
      <c r="C8347" s="1" t="s">
        <v>8</v>
      </c>
      <c r="D8347" s="1" t="s">
        <v>1709</v>
      </c>
      <c r="E8347" s="102">
        <v>108535</v>
      </c>
    </row>
    <row r="8348" spans="1:5" s="4" customFormat="1" ht="15" customHeight="1" x14ac:dyDescent="0.4">
      <c r="A8348" s="1" t="s">
        <v>10609</v>
      </c>
      <c r="B8348" s="1" t="s">
        <v>15086</v>
      </c>
      <c r="C8348" s="1" t="s">
        <v>8</v>
      </c>
      <c r="D8348" s="1" t="s">
        <v>1709</v>
      </c>
      <c r="E8348" s="102">
        <v>0</v>
      </c>
    </row>
    <row r="8349" spans="1:5" s="4" customFormat="1" ht="15" customHeight="1" x14ac:dyDescent="0.4">
      <c r="A8349" s="1" t="s">
        <v>10610</v>
      </c>
      <c r="B8349" s="1" t="s">
        <v>15087</v>
      </c>
      <c r="C8349" s="1" t="s">
        <v>9</v>
      </c>
      <c r="D8349" s="1" t="s">
        <v>3618</v>
      </c>
      <c r="E8349" s="102">
        <v>0</v>
      </c>
    </row>
    <row r="8350" spans="1:5" s="4" customFormat="1" ht="15" customHeight="1" x14ac:dyDescent="0.4">
      <c r="A8350" s="1" t="s">
        <v>10603</v>
      </c>
      <c r="B8350" s="1" t="s">
        <v>15088</v>
      </c>
      <c r="C8350" s="1" t="s">
        <v>4</v>
      </c>
      <c r="D8350" s="1" t="s">
        <v>1999</v>
      </c>
      <c r="E8350" s="102">
        <v>0</v>
      </c>
    </row>
    <row r="8351" spans="1:5" s="4" customFormat="1" ht="15" customHeight="1" x14ac:dyDescent="0.4">
      <c r="A8351" s="1" t="s">
        <v>10602</v>
      </c>
      <c r="B8351" s="1" t="s">
        <v>15089</v>
      </c>
      <c r="C8351" s="1" t="s">
        <v>4</v>
      </c>
      <c r="D8351" s="1" t="s">
        <v>1999</v>
      </c>
      <c r="E8351" s="102">
        <v>0</v>
      </c>
    </row>
    <row r="8352" spans="1:5" s="4" customFormat="1" ht="15" customHeight="1" x14ac:dyDescent="0.4">
      <c r="A8352" s="1" t="s">
        <v>10601</v>
      </c>
      <c r="B8352" s="1" t="s">
        <v>15090</v>
      </c>
      <c r="C8352" s="1" t="s">
        <v>7</v>
      </c>
      <c r="D8352" s="1" t="s">
        <v>26</v>
      </c>
      <c r="E8352" s="102">
        <v>0</v>
      </c>
    </row>
    <row r="8353" spans="1:5" s="4" customFormat="1" ht="15" customHeight="1" x14ac:dyDescent="0.4">
      <c r="A8353" s="1" t="s">
        <v>12230</v>
      </c>
      <c r="B8353" s="1" t="s">
        <v>15091</v>
      </c>
      <c r="C8353" s="1" t="s">
        <v>4</v>
      </c>
      <c r="D8353" s="1" t="s">
        <v>1709</v>
      </c>
      <c r="E8353" s="102">
        <v>0</v>
      </c>
    </row>
    <row r="8354" spans="1:5" s="4" customFormat="1" ht="15" customHeight="1" x14ac:dyDescent="0.4">
      <c r="A8354" s="1" t="s">
        <v>10598</v>
      </c>
      <c r="B8354" s="1" t="s">
        <v>15092</v>
      </c>
      <c r="C8354" s="1" t="s">
        <v>8</v>
      </c>
      <c r="D8354" s="1" t="s">
        <v>2334</v>
      </c>
      <c r="E8354" s="102">
        <v>0</v>
      </c>
    </row>
    <row r="8355" spans="1:5" s="4" customFormat="1" ht="15" customHeight="1" x14ac:dyDescent="0.4">
      <c r="A8355" s="1" t="s">
        <v>10599</v>
      </c>
      <c r="B8355" s="1" t="s">
        <v>15094</v>
      </c>
      <c r="C8355" s="1" t="s">
        <v>7</v>
      </c>
      <c r="D8355" s="1" t="s">
        <v>1999</v>
      </c>
      <c r="E8355" s="102">
        <v>0</v>
      </c>
    </row>
    <row r="8356" spans="1:5" s="4" customFormat="1" ht="15" customHeight="1" x14ac:dyDescent="0.4">
      <c r="A8356" s="1" t="s">
        <v>10597</v>
      </c>
      <c r="B8356" s="1" t="s">
        <v>15095</v>
      </c>
      <c r="C8356" s="1" t="s">
        <v>7</v>
      </c>
      <c r="D8356" s="1" t="s">
        <v>1709</v>
      </c>
      <c r="E8356" s="102">
        <v>0</v>
      </c>
    </row>
    <row r="8357" spans="1:5" s="4" customFormat="1" ht="15" customHeight="1" x14ac:dyDescent="0.4">
      <c r="A8357" s="1" t="s">
        <v>10600</v>
      </c>
      <c r="B8357" s="1" t="s">
        <v>15096</v>
      </c>
      <c r="C8357" s="1" t="s">
        <v>11</v>
      </c>
      <c r="D8357" s="1" t="s">
        <v>13825</v>
      </c>
      <c r="E8357" s="102">
        <v>0</v>
      </c>
    </row>
    <row r="8358" spans="1:5" s="4" customFormat="1" ht="15" customHeight="1" x14ac:dyDescent="0.4">
      <c r="A8358" s="1" t="s">
        <v>10593</v>
      </c>
      <c r="B8358" s="1" t="s">
        <v>15097</v>
      </c>
      <c r="C8358" s="1" t="s">
        <v>4</v>
      </c>
      <c r="D8358" s="1" t="s">
        <v>1709</v>
      </c>
      <c r="E8358" s="102">
        <v>0</v>
      </c>
    </row>
    <row r="8359" spans="1:5" s="4" customFormat="1" ht="15" customHeight="1" x14ac:dyDescent="0.4">
      <c r="A8359" s="1" t="s">
        <v>10594</v>
      </c>
      <c r="B8359" s="1" t="s">
        <v>15098</v>
      </c>
      <c r="C8359" s="1" t="s">
        <v>4</v>
      </c>
      <c r="D8359" s="1" t="s">
        <v>1709</v>
      </c>
      <c r="E8359" s="102">
        <v>0</v>
      </c>
    </row>
    <row r="8360" spans="1:5" s="4" customFormat="1" ht="15" customHeight="1" x14ac:dyDescent="0.4">
      <c r="A8360" s="1" t="s">
        <v>10595</v>
      </c>
      <c r="B8360" s="1" t="s">
        <v>15099</v>
      </c>
      <c r="C8360" s="1" t="s">
        <v>4</v>
      </c>
      <c r="D8360" s="1" t="s">
        <v>1999</v>
      </c>
      <c r="E8360" s="102">
        <v>0</v>
      </c>
    </row>
    <row r="8361" spans="1:5" s="4" customFormat="1" ht="15" customHeight="1" x14ac:dyDescent="0.4">
      <c r="A8361" s="1" t="s">
        <v>10596</v>
      </c>
      <c r="B8361" s="1" t="s">
        <v>15100</v>
      </c>
      <c r="C8361" s="1" t="s">
        <v>11</v>
      </c>
      <c r="D8361" s="1" t="s">
        <v>1999</v>
      </c>
      <c r="E8361" s="102">
        <v>0</v>
      </c>
    </row>
    <row r="8362" spans="1:5" s="4" customFormat="1" ht="15" customHeight="1" x14ac:dyDescent="0.4">
      <c r="A8362" s="1" t="s">
        <v>11335</v>
      </c>
      <c r="B8362" s="1" t="s">
        <v>15101</v>
      </c>
      <c r="C8362" s="1" t="s">
        <v>7</v>
      </c>
      <c r="D8362" s="1" t="s">
        <v>1992</v>
      </c>
      <c r="E8362" s="102">
        <v>0</v>
      </c>
    </row>
    <row r="8363" spans="1:5" s="4" customFormat="1" ht="15" customHeight="1" x14ac:dyDescent="0.4">
      <c r="A8363" s="1" t="s">
        <v>10592</v>
      </c>
      <c r="B8363" s="1" t="s">
        <v>15103</v>
      </c>
      <c r="C8363" s="1" t="s">
        <v>4</v>
      </c>
      <c r="D8363" s="1" t="s">
        <v>1709</v>
      </c>
      <c r="E8363" s="102">
        <v>0</v>
      </c>
    </row>
    <row r="8364" spans="1:5" s="4" customFormat="1" ht="15" customHeight="1" x14ac:dyDescent="0.4">
      <c r="A8364" s="1" t="s">
        <v>10591</v>
      </c>
      <c r="B8364" s="1" t="s">
        <v>15104</v>
      </c>
      <c r="C8364" s="1" t="s">
        <v>4</v>
      </c>
      <c r="D8364" s="1" t="s">
        <v>1999</v>
      </c>
      <c r="E8364" s="102">
        <v>0</v>
      </c>
    </row>
    <row r="8365" spans="1:5" s="4" customFormat="1" ht="15" customHeight="1" x14ac:dyDescent="0.4">
      <c r="A8365" s="1" t="s">
        <v>10590</v>
      </c>
      <c r="B8365" s="1" t="s">
        <v>15105</v>
      </c>
      <c r="C8365" s="1" t="s">
        <v>8</v>
      </c>
      <c r="D8365" s="1" t="s">
        <v>9006</v>
      </c>
      <c r="E8365" s="102">
        <v>0</v>
      </c>
    </row>
    <row r="8366" spans="1:5" s="4" customFormat="1" ht="15" customHeight="1" x14ac:dyDescent="0.4">
      <c r="A8366" s="1" t="s">
        <v>10583</v>
      </c>
      <c r="B8366" s="1" t="s">
        <v>15106</v>
      </c>
      <c r="C8366" s="1" t="s">
        <v>4</v>
      </c>
      <c r="D8366" s="1" t="s">
        <v>1999</v>
      </c>
      <c r="E8366" s="102">
        <v>0</v>
      </c>
    </row>
    <row r="8367" spans="1:5" s="4" customFormat="1" ht="15" customHeight="1" x14ac:dyDescent="0.4">
      <c r="A8367" s="1" t="s">
        <v>10578</v>
      </c>
      <c r="B8367" s="1" t="s">
        <v>15107</v>
      </c>
      <c r="C8367" s="1" t="s">
        <v>4</v>
      </c>
      <c r="D8367" s="1" t="s">
        <v>1999</v>
      </c>
      <c r="E8367" s="102">
        <v>0</v>
      </c>
    </row>
    <row r="8368" spans="1:5" s="4" customFormat="1" ht="15" customHeight="1" x14ac:dyDescent="0.4">
      <c r="A8368" s="1" t="s">
        <v>10579</v>
      </c>
      <c r="B8368" s="1" t="s">
        <v>15108</v>
      </c>
      <c r="C8368" s="1" t="s">
        <v>4</v>
      </c>
      <c r="D8368" s="1" t="s">
        <v>1999</v>
      </c>
      <c r="E8368" s="102">
        <v>0</v>
      </c>
    </row>
    <row r="8369" spans="1:5" s="4" customFormat="1" ht="15" customHeight="1" x14ac:dyDescent="0.4">
      <c r="A8369" s="1" t="s">
        <v>10581</v>
      </c>
      <c r="B8369" s="1" t="s">
        <v>15109</v>
      </c>
      <c r="C8369" s="1" t="s">
        <v>4</v>
      </c>
      <c r="D8369" s="1" t="s">
        <v>1999</v>
      </c>
      <c r="E8369" s="102">
        <v>0</v>
      </c>
    </row>
    <row r="8370" spans="1:5" s="4" customFormat="1" ht="15" customHeight="1" x14ac:dyDescent="0.4">
      <c r="A8370" s="1" t="s">
        <v>10580</v>
      </c>
      <c r="B8370" s="1" t="s">
        <v>15110</v>
      </c>
      <c r="C8370" s="1" t="s">
        <v>4</v>
      </c>
      <c r="D8370" s="1" t="s">
        <v>1999</v>
      </c>
      <c r="E8370" s="102">
        <v>0</v>
      </c>
    </row>
    <row r="8371" spans="1:5" s="4" customFormat="1" ht="15" customHeight="1" x14ac:dyDescent="0.4">
      <c r="A8371" s="1" t="s">
        <v>10584</v>
      </c>
      <c r="B8371" s="1" t="s">
        <v>15111</v>
      </c>
      <c r="C8371" s="1" t="s">
        <v>4</v>
      </c>
      <c r="D8371" s="1" t="s">
        <v>1999</v>
      </c>
      <c r="E8371" s="102">
        <v>0</v>
      </c>
    </row>
    <row r="8372" spans="1:5" s="4" customFormat="1" ht="15" customHeight="1" x14ac:dyDescent="0.4">
      <c r="A8372" s="1" t="s">
        <v>10582</v>
      </c>
      <c r="B8372" s="1" t="s">
        <v>15112</v>
      </c>
      <c r="C8372" s="1" t="s">
        <v>4</v>
      </c>
      <c r="D8372" s="1" t="s">
        <v>1999</v>
      </c>
      <c r="E8372" s="102">
        <v>0</v>
      </c>
    </row>
    <row r="8373" spans="1:5" s="4" customFormat="1" ht="15" customHeight="1" x14ac:dyDescent="0.4">
      <c r="A8373" s="1" t="s">
        <v>10585</v>
      </c>
      <c r="B8373" s="1" t="s">
        <v>15114</v>
      </c>
      <c r="C8373" s="1" t="s">
        <v>4</v>
      </c>
      <c r="D8373" s="1" t="s">
        <v>1999</v>
      </c>
      <c r="E8373" s="102">
        <v>0</v>
      </c>
    </row>
    <row r="8374" spans="1:5" s="4" customFormat="1" ht="15" customHeight="1" x14ac:dyDescent="0.4">
      <c r="A8374" s="1" t="s">
        <v>10586</v>
      </c>
      <c r="B8374" s="1" t="s">
        <v>15115</v>
      </c>
      <c r="C8374" s="1" t="s">
        <v>4</v>
      </c>
      <c r="D8374" s="1" t="s">
        <v>1999</v>
      </c>
      <c r="E8374" s="102">
        <v>0</v>
      </c>
    </row>
    <row r="8375" spans="1:5" s="4" customFormat="1" ht="15" customHeight="1" x14ac:dyDescent="0.4">
      <c r="A8375" s="1" t="s">
        <v>10576</v>
      </c>
      <c r="B8375" s="1" t="s">
        <v>15116</v>
      </c>
      <c r="C8375" s="1" t="s">
        <v>4</v>
      </c>
      <c r="D8375" s="1" t="s">
        <v>1999</v>
      </c>
      <c r="E8375" s="102">
        <v>0</v>
      </c>
    </row>
    <row r="8376" spans="1:5" s="4" customFormat="1" ht="15" customHeight="1" x14ac:dyDescent="0.4">
      <c r="A8376" s="1" t="s">
        <v>10587</v>
      </c>
      <c r="B8376" s="1" t="s">
        <v>15117</v>
      </c>
      <c r="C8376" s="1" t="s">
        <v>4</v>
      </c>
      <c r="D8376" s="1" t="s">
        <v>1999</v>
      </c>
      <c r="E8376" s="102">
        <v>0</v>
      </c>
    </row>
    <row r="8377" spans="1:5" s="4" customFormat="1" ht="15" customHeight="1" x14ac:dyDescent="0.4">
      <c r="A8377" s="1" t="s">
        <v>10588</v>
      </c>
      <c r="B8377" s="1" t="s">
        <v>15118</v>
      </c>
      <c r="C8377" s="1" t="s">
        <v>4</v>
      </c>
      <c r="D8377" s="1" t="s">
        <v>1999</v>
      </c>
      <c r="E8377" s="102">
        <v>0</v>
      </c>
    </row>
    <row r="8378" spans="1:5" s="4" customFormat="1" ht="15" customHeight="1" x14ac:dyDescent="0.4">
      <c r="A8378" s="1" t="s">
        <v>10577</v>
      </c>
      <c r="B8378" s="1" t="s">
        <v>15119</v>
      </c>
      <c r="C8378" s="1" t="s">
        <v>4</v>
      </c>
      <c r="D8378" s="1" t="s">
        <v>1999</v>
      </c>
      <c r="E8378" s="102">
        <v>0</v>
      </c>
    </row>
    <row r="8379" spans="1:5" s="4" customFormat="1" ht="15" customHeight="1" x14ac:dyDescent="0.4">
      <c r="A8379" s="1" t="s">
        <v>10589</v>
      </c>
      <c r="B8379" s="1" t="s">
        <v>15120</v>
      </c>
      <c r="C8379" s="1" t="s">
        <v>7</v>
      </c>
      <c r="D8379" s="1" t="s">
        <v>5730</v>
      </c>
      <c r="E8379" s="102">
        <v>0</v>
      </c>
    </row>
    <row r="8380" spans="1:5" s="4" customFormat="1" ht="15" customHeight="1" x14ac:dyDescent="0.4">
      <c r="A8380" s="1" t="s">
        <v>10575</v>
      </c>
      <c r="B8380" s="1" t="s">
        <v>15121</v>
      </c>
      <c r="C8380" s="1" t="s">
        <v>8</v>
      </c>
      <c r="D8380" s="1" t="s">
        <v>2117</v>
      </c>
      <c r="E8380" s="102">
        <v>0</v>
      </c>
    </row>
    <row r="8381" spans="1:5" s="4" customFormat="1" ht="15" customHeight="1" x14ac:dyDescent="0.4">
      <c r="A8381" s="1" t="s">
        <v>10574</v>
      </c>
      <c r="B8381" s="1" t="s">
        <v>15122</v>
      </c>
      <c r="C8381" s="1" t="s">
        <v>8</v>
      </c>
      <c r="D8381" s="1" t="s">
        <v>3021</v>
      </c>
      <c r="E8381" s="102">
        <v>0</v>
      </c>
    </row>
    <row r="8382" spans="1:5" s="4" customFormat="1" ht="15" customHeight="1" x14ac:dyDescent="0.4">
      <c r="A8382" s="1" t="s">
        <v>10565</v>
      </c>
      <c r="B8382" s="1" t="s">
        <v>15123</v>
      </c>
      <c r="C8382" s="1" t="s">
        <v>8</v>
      </c>
      <c r="D8382" s="1" t="s">
        <v>8127</v>
      </c>
      <c r="E8382" s="102">
        <v>0</v>
      </c>
    </row>
    <row r="8383" spans="1:5" s="4" customFormat="1" ht="15" customHeight="1" x14ac:dyDescent="0.4">
      <c r="A8383" s="1" t="s">
        <v>10566</v>
      </c>
      <c r="B8383" s="1" t="s">
        <v>15126</v>
      </c>
      <c r="C8383" s="1" t="s">
        <v>8</v>
      </c>
      <c r="D8383" s="1" t="s">
        <v>2793</v>
      </c>
      <c r="E8383" s="102">
        <v>0</v>
      </c>
    </row>
    <row r="8384" spans="1:5" s="4" customFormat="1" ht="15" customHeight="1" x14ac:dyDescent="0.4">
      <c r="A8384" s="1" t="s">
        <v>10570</v>
      </c>
      <c r="B8384" s="1" t="s">
        <v>15127</v>
      </c>
      <c r="C8384" s="1" t="s">
        <v>4</v>
      </c>
      <c r="D8384" s="1" t="s">
        <v>1999</v>
      </c>
      <c r="E8384" s="102">
        <v>0</v>
      </c>
    </row>
    <row r="8385" spans="1:5" s="4" customFormat="1" ht="15" customHeight="1" x14ac:dyDescent="0.4">
      <c r="A8385" s="1" t="s">
        <v>10567</v>
      </c>
      <c r="B8385" s="1" t="s">
        <v>15128</v>
      </c>
      <c r="C8385" s="1" t="s">
        <v>4</v>
      </c>
      <c r="D8385" s="1" t="s">
        <v>1999</v>
      </c>
      <c r="E8385" s="102">
        <v>0</v>
      </c>
    </row>
    <row r="8386" spans="1:5" s="4" customFormat="1" ht="15" customHeight="1" x14ac:dyDescent="0.4">
      <c r="A8386" s="1" t="s">
        <v>10568</v>
      </c>
      <c r="B8386" s="1" t="s">
        <v>15129</v>
      </c>
      <c r="C8386" s="1" t="s">
        <v>7</v>
      </c>
      <c r="D8386" s="1" t="s">
        <v>1999</v>
      </c>
      <c r="E8386" s="102">
        <v>0</v>
      </c>
    </row>
    <row r="8387" spans="1:5" s="4" customFormat="1" ht="15" customHeight="1" x14ac:dyDescent="0.4">
      <c r="A8387" s="1" t="s">
        <v>10571</v>
      </c>
      <c r="B8387" s="1" t="s">
        <v>15130</v>
      </c>
      <c r="C8387" s="1" t="s">
        <v>8</v>
      </c>
      <c r="D8387" s="1" t="s">
        <v>2046</v>
      </c>
      <c r="E8387" s="102">
        <v>23867</v>
      </c>
    </row>
    <row r="8388" spans="1:5" s="4" customFormat="1" ht="15" customHeight="1" x14ac:dyDescent="0.4">
      <c r="A8388" s="1" t="s">
        <v>10569</v>
      </c>
      <c r="B8388" s="1" t="s">
        <v>15131</v>
      </c>
      <c r="C8388" s="1" t="s">
        <v>8</v>
      </c>
      <c r="D8388" s="1" t="s">
        <v>2062</v>
      </c>
      <c r="E8388" s="102">
        <v>0</v>
      </c>
    </row>
    <row r="8389" spans="1:5" s="4" customFormat="1" ht="15" customHeight="1" x14ac:dyDescent="0.4">
      <c r="A8389" s="1" t="s">
        <v>10573</v>
      </c>
      <c r="B8389" s="1" t="s">
        <v>15132</v>
      </c>
      <c r="C8389" s="1" t="s">
        <v>8</v>
      </c>
      <c r="D8389" s="1" t="s">
        <v>2117</v>
      </c>
      <c r="E8389" s="102">
        <v>0</v>
      </c>
    </row>
    <row r="8390" spans="1:5" s="4" customFormat="1" ht="15" customHeight="1" x14ac:dyDescent="0.4">
      <c r="A8390" s="1" t="s">
        <v>10572</v>
      </c>
      <c r="B8390" s="1" t="s">
        <v>15133</v>
      </c>
      <c r="C8390" s="1" t="s">
        <v>5</v>
      </c>
      <c r="D8390" s="1" t="s">
        <v>19</v>
      </c>
      <c r="E8390" s="102">
        <v>40609</v>
      </c>
    </row>
    <row r="8391" spans="1:5" s="4" customFormat="1" ht="15" customHeight="1" x14ac:dyDescent="0.4">
      <c r="A8391" s="1" t="s">
        <v>10564</v>
      </c>
      <c r="B8391" s="1" t="s">
        <v>15134</v>
      </c>
      <c r="C8391" s="1" t="s">
        <v>7</v>
      </c>
      <c r="D8391" s="1" t="s">
        <v>3031</v>
      </c>
      <c r="E8391" s="102">
        <v>0</v>
      </c>
    </row>
    <row r="8392" spans="1:5" s="4" customFormat="1" ht="15" customHeight="1" x14ac:dyDescent="0.4">
      <c r="A8392" s="1" t="s">
        <v>10561</v>
      </c>
      <c r="B8392" s="1" t="s">
        <v>15135</v>
      </c>
      <c r="C8392" s="1" t="s">
        <v>8</v>
      </c>
      <c r="D8392" s="1" t="s">
        <v>2065</v>
      </c>
      <c r="E8392" s="102">
        <v>0</v>
      </c>
    </row>
    <row r="8393" spans="1:5" s="4" customFormat="1" ht="15" customHeight="1" x14ac:dyDescent="0.4">
      <c r="A8393" s="1" t="s">
        <v>12893</v>
      </c>
      <c r="B8393" s="1" t="s">
        <v>15137</v>
      </c>
      <c r="C8393" s="1" t="s">
        <v>7</v>
      </c>
      <c r="D8393" s="1" t="s">
        <v>2109</v>
      </c>
      <c r="E8393" s="102">
        <v>0</v>
      </c>
    </row>
    <row r="8394" spans="1:5" s="4" customFormat="1" ht="15" customHeight="1" x14ac:dyDescent="0.4">
      <c r="A8394" s="1" t="s">
        <v>10562</v>
      </c>
      <c r="B8394" s="1" t="s">
        <v>20252</v>
      </c>
      <c r="C8394" s="1" t="s">
        <v>7</v>
      </c>
      <c r="D8394" s="1" t="s">
        <v>10252</v>
      </c>
      <c r="E8394" s="102">
        <v>0</v>
      </c>
    </row>
    <row r="8395" spans="1:5" s="4" customFormat="1" ht="15" customHeight="1" x14ac:dyDescent="0.4">
      <c r="A8395" s="1" t="s">
        <v>11336</v>
      </c>
      <c r="B8395" s="1" t="s">
        <v>15138</v>
      </c>
      <c r="C8395" s="1" t="s">
        <v>4</v>
      </c>
      <c r="D8395" s="1" t="s">
        <v>1999</v>
      </c>
      <c r="E8395" s="102">
        <v>0</v>
      </c>
    </row>
    <row r="8396" spans="1:5" s="4" customFormat="1" ht="15" customHeight="1" x14ac:dyDescent="0.4">
      <c r="A8396" s="1" t="s">
        <v>10563</v>
      </c>
      <c r="B8396" s="1" t="s">
        <v>15139</v>
      </c>
      <c r="C8396" s="1" t="s">
        <v>4</v>
      </c>
      <c r="D8396" s="1" t="s">
        <v>3146</v>
      </c>
      <c r="E8396" s="102">
        <v>0</v>
      </c>
    </row>
    <row r="8397" spans="1:5" s="4" customFormat="1" ht="15" customHeight="1" x14ac:dyDescent="0.4">
      <c r="A8397" s="1" t="s">
        <v>10560</v>
      </c>
      <c r="B8397" s="1" t="s">
        <v>15140</v>
      </c>
      <c r="C8397" s="1" t="s">
        <v>4</v>
      </c>
      <c r="D8397" s="1" t="s">
        <v>13825</v>
      </c>
      <c r="E8397" s="102">
        <v>0</v>
      </c>
    </row>
    <row r="8398" spans="1:5" s="4" customFormat="1" ht="15" customHeight="1" x14ac:dyDescent="0.4">
      <c r="A8398" s="1" t="s">
        <v>12894</v>
      </c>
      <c r="B8398" s="1" t="s">
        <v>19477</v>
      </c>
      <c r="C8398" s="1" t="s">
        <v>7</v>
      </c>
      <c r="D8398" s="1" t="s">
        <v>2109</v>
      </c>
      <c r="E8398" s="102">
        <v>0</v>
      </c>
    </row>
    <row r="8399" spans="1:5" s="4" customFormat="1" ht="15" customHeight="1" x14ac:dyDescent="0.4">
      <c r="A8399" s="1" t="s">
        <v>12895</v>
      </c>
      <c r="B8399" s="1" t="s">
        <v>19478</v>
      </c>
      <c r="C8399" s="1" t="s">
        <v>7</v>
      </c>
      <c r="D8399" s="1" t="s">
        <v>2109</v>
      </c>
      <c r="E8399" s="102">
        <v>0</v>
      </c>
    </row>
    <row r="8400" spans="1:5" s="4" customFormat="1" ht="15" customHeight="1" x14ac:dyDescent="0.4">
      <c r="A8400" s="1" t="s">
        <v>14026</v>
      </c>
      <c r="B8400" s="1" t="s">
        <v>19479</v>
      </c>
      <c r="C8400" s="1" t="s">
        <v>7</v>
      </c>
      <c r="D8400" s="1" t="s">
        <v>2109</v>
      </c>
      <c r="E8400" s="102">
        <v>0</v>
      </c>
    </row>
    <row r="8401" spans="1:5" s="4" customFormat="1" ht="15" customHeight="1" x14ac:dyDescent="0.4">
      <c r="A8401" s="1" t="s">
        <v>10559</v>
      </c>
      <c r="B8401" s="1" t="s">
        <v>15142</v>
      </c>
      <c r="C8401" s="1" t="s">
        <v>9</v>
      </c>
      <c r="D8401" s="1" t="s">
        <v>2090</v>
      </c>
      <c r="E8401" s="102">
        <v>0</v>
      </c>
    </row>
    <row r="8402" spans="1:5" s="4" customFormat="1" ht="15" customHeight="1" x14ac:dyDescent="0.4">
      <c r="A8402" s="1" t="s">
        <v>10558</v>
      </c>
      <c r="B8402" s="1" t="s">
        <v>15143</v>
      </c>
      <c r="C8402" s="1" t="s">
        <v>4</v>
      </c>
      <c r="D8402" s="1" t="s">
        <v>19</v>
      </c>
      <c r="E8402" s="102">
        <v>0</v>
      </c>
    </row>
    <row r="8403" spans="1:5" s="4" customFormat="1" ht="15" customHeight="1" x14ac:dyDescent="0.4">
      <c r="A8403" s="1" t="s">
        <v>10557</v>
      </c>
      <c r="B8403" s="1" t="s">
        <v>15144</v>
      </c>
      <c r="C8403" s="1" t="s">
        <v>11</v>
      </c>
      <c r="D8403" s="1" t="s">
        <v>13825</v>
      </c>
      <c r="E8403" s="102">
        <v>0</v>
      </c>
    </row>
    <row r="8404" spans="1:5" s="4" customFormat="1" ht="15" customHeight="1" x14ac:dyDescent="0.4">
      <c r="A8404" s="1" t="s">
        <v>10556</v>
      </c>
      <c r="B8404" s="1" t="s">
        <v>15145</v>
      </c>
      <c r="C8404" s="1" t="s">
        <v>7</v>
      </c>
      <c r="D8404" s="1" t="s">
        <v>8127</v>
      </c>
      <c r="E8404" s="102">
        <v>0</v>
      </c>
    </row>
    <row r="8405" spans="1:5" s="4" customFormat="1" ht="15" customHeight="1" x14ac:dyDescent="0.4">
      <c r="A8405" s="1" t="s">
        <v>10554</v>
      </c>
      <c r="B8405" s="1" t="s">
        <v>15146</v>
      </c>
      <c r="C8405" s="1" t="s">
        <v>11</v>
      </c>
      <c r="D8405" s="1" t="s">
        <v>1999</v>
      </c>
      <c r="E8405" s="102">
        <v>240980</v>
      </c>
    </row>
    <row r="8406" spans="1:5" s="4" customFormat="1" ht="15" customHeight="1" x14ac:dyDescent="0.4">
      <c r="A8406" s="1" t="s">
        <v>10555</v>
      </c>
      <c r="B8406" s="1" t="s">
        <v>15147</v>
      </c>
      <c r="C8406" s="1" t="s">
        <v>7</v>
      </c>
      <c r="D8406" s="1" t="s">
        <v>2189</v>
      </c>
      <c r="E8406" s="102">
        <v>0</v>
      </c>
    </row>
    <row r="8407" spans="1:5" s="4" customFormat="1" ht="15" customHeight="1" x14ac:dyDescent="0.4">
      <c r="A8407" s="1" t="s">
        <v>10553</v>
      </c>
      <c r="B8407" s="1" t="s">
        <v>15148</v>
      </c>
      <c r="C8407" s="1" t="s">
        <v>4</v>
      </c>
      <c r="D8407" s="1" t="s">
        <v>1999</v>
      </c>
      <c r="E8407" s="102">
        <v>0</v>
      </c>
    </row>
    <row r="8408" spans="1:5" s="4" customFormat="1" ht="15" customHeight="1" x14ac:dyDescent="0.4">
      <c r="A8408" s="1" t="s">
        <v>10552</v>
      </c>
      <c r="B8408" s="1" t="s">
        <v>15149</v>
      </c>
      <c r="C8408" s="1" t="s">
        <v>11429</v>
      </c>
      <c r="D8408" s="1" t="s">
        <v>2231</v>
      </c>
      <c r="E8408" s="102">
        <v>0</v>
      </c>
    </row>
    <row r="8409" spans="1:5" s="4" customFormat="1" ht="15" customHeight="1" x14ac:dyDescent="0.4">
      <c r="A8409" s="1" t="s">
        <v>10551</v>
      </c>
      <c r="B8409" s="1" t="s">
        <v>15150</v>
      </c>
      <c r="C8409" s="1" t="s">
        <v>4</v>
      </c>
      <c r="D8409" s="1" t="s">
        <v>1999</v>
      </c>
      <c r="E8409" s="102">
        <v>0</v>
      </c>
    </row>
    <row r="8410" spans="1:5" s="4" customFormat="1" ht="15" customHeight="1" x14ac:dyDescent="0.4">
      <c r="A8410" s="1" t="s">
        <v>11337</v>
      </c>
      <c r="B8410" s="1" t="s">
        <v>15152</v>
      </c>
      <c r="C8410" s="1" t="s">
        <v>7</v>
      </c>
      <c r="D8410" s="1" t="s">
        <v>6823</v>
      </c>
      <c r="E8410" s="102">
        <v>0</v>
      </c>
    </row>
    <row r="8411" spans="1:5" s="4" customFormat="1" ht="15" customHeight="1" x14ac:dyDescent="0.4">
      <c r="A8411" s="1" t="s">
        <v>10547</v>
      </c>
      <c r="B8411" s="1" t="s">
        <v>15153</v>
      </c>
      <c r="C8411" s="1" t="s">
        <v>4</v>
      </c>
      <c r="D8411" s="1" t="s">
        <v>1999</v>
      </c>
      <c r="E8411" s="102">
        <v>0</v>
      </c>
    </row>
    <row r="8412" spans="1:5" s="4" customFormat="1" ht="15" customHeight="1" x14ac:dyDescent="0.4">
      <c r="A8412" s="1" t="s">
        <v>10550</v>
      </c>
      <c r="B8412" s="1" t="s">
        <v>15154</v>
      </c>
      <c r="C8412" s="1" t="s">
        <v>4</v>
      </c>
      <c r="D8412" s="1" t="s">
        <v>1999</v>
      </c>
      <c r="E8412" s="102">
        <v>0</v>
      </c>
    </row>
    <row r="8413" spans="1:5" s="4" customFormat="1" ht="15" customHeight="1" x14ac:dyDescent="0.4">
      <c r="A8413" s="1" t="s">
        <v>10548</v>
      </c>
      <c r="B8413" s="1" t="s">
        <v>15155</v>
      </c>
      <c r="C8413" s="1" t="s">
        <v>4</v>
      </c>
      <c r="D8413" s="1" t="s">
        <v>1999</v>
      </c>
      <c r="E8413" s="102">
        <v>0</v>
      </c>
    </row>
    <row r="8414" spans="1:5" s="4" customFormat="1" ht="15" customHeight="1" x14ac:dyDescent="0.4">
      <c r="A8414" s="1" t="s">
        <v>10549</v>
      </c>
      <c r="B8414" s="1" t="s">
        <v>15156</v>
      </c>
      <c r="C8414" s="1" t="s">
        <v>4</v>
      </c>
      <c r="D8414" s="1" t="s">
        <v>1999</v>
      </c>
      <c r="E8414" s="102">
        <v>0</v>
      </c>
    </row>
    <row r="8415" spans="1:5" s="4" customFormat="1" ht="15" customHeight="1" x14ac:dyDescent="0.4">
      <c r="A8415" s="1" t="s">
        <v>10545</v>
      </c>
      <c r="B8415" s="1" t="s">
        <v>15157</v>
      </c>
      <c r="C8415" s="1" t="s">
        <v>4</v>
      </c>
      <c r="D8415" s="1" t="s">
        <v>1999</v>
      </c>
      <c r="E8415" s="102">
        <v>0</v>
      </c>
    </row>
    <row r="8416" spans="1:5" s="4" customFormat="1" ht="15" customHeight="1" x14ac:dyDescent="0.4">
      <c r="A8416" s="1" t="s">
        <v>10542</v>
      </c>
      <c r="B8416" s="1" t="s">
        <v>15158</v>
      </c>
      <c r="C8416" s="1" t="s">
        <v>4</v>
      </c>
      <c r="D8416" s="1" t="s">
        <v>1999</v>
      </c>
      <c r="E8416" s="102">
        <v>0</v>
      </c>
    </row>
    <row r="8417" spans="1:5" s="4" customFormat="1" ht="15" customHeight="1" x14ac:dyDescent="0.4">
      <c r="A8417" s="1" t="s">
        <v>10543</v>
      </c>
      <c r="B8417" s="1" t="s">
        <v>15159</v>
      </c>
      <c r="C8417" s="1" t="s">
        <v>4</v>
      </c>
      <c r="D8417" s="1" t="s">
        <v>1999</v>
      </c>
      <c r="E8417" s="102">
        <v>0</v>
      </c>
    </row>
    <row r="8418" spans="1:5" s="4" customFormat="1" ht="15" customHeight="1" x14ac:dyDescent="0.4">
      <c r="A8418" s="1" t="s">
        <v>10546</v>
      </c>
      <c r="B8418" s="1" t="s">
        <v>15160</v>
      </c>
      <c r="C8418" s="1" t="s">
        <v>4</v>
      </c>
      <c r="D8418" s="1" t="s">
        <v>1709</v>
      </c>
      <c r="E8418" s="102">
        <v>0</v>
      </c>
    </row>
    <row r="8419" spans="1:5" s="4" customFormat="1" ht="15" customHeight="1" x14ac:dyDescent="0.4">
      <c r="A8419" s="1" t="s">
        <v>10544</v>
      </c>
      <c r="B8419" s="1" t="s">
        <v>15161</v>
      </c>
      <c r="C8419" s="1" t="s">
        <v>8</v>
      </c>
      <c r="D8419" s="1" t="s">
        <v>23</v>
      </c>
      <c r="E8419" s="102">
        <v>0</v>
      </c>
    </row>
    <row r="8420" spans="1:5" s="4" customFormat="1" ht="15" customHeight="1" x14ac:dyDescent="0.4">
      <c r="A8420" s="1" t="s">
        <v>10541</v>
      </c>
      <c r="B8420" s="1" t="s">
        <v>15163</v>
      </c>
      <c r="C8420" s="1" t="s">
        <v>8</v>
      </c>
      <c r="D8420" s="1" t="s">
        <v>1709</v>
      </c>
      <c r="E8420" s="102">
        <v>47007</v>
      </c>
    </row>
    <row r="8421" spans="1:5" s="4" customFormat="1" ht="15" customHeight="1" x14ac:dyDescent="0.4">
      <c r="A8421" s="1" t="s">
        <v>11338</v>
      </c>
      <c r="B8421" s="1" t="s">
        <v>15164</v>
      </c>
      <c r="C8421" s="1" t="s">
        <v>7</v>
      </c>
      <c r="D8421" s="1" t="s">
        <v>1999</v>
      </c>
      <c r="E8421" s="102">
        <v>0</v>
      </c>
    </row>
    <row r="8422" spans="1:5" s="4" customFormat="1" ht="15" customHeight="1" x14ac:dyDescent="0.4">
      <c r="A8422" s="1" t="s">
        <v>10540</v>
      </c>
      <c r="B8422" s="1" t="s">
        <v>15165</v>
      </c>
      <c r="C8422" s="1" t="s">
        <v>4</v>
      </c>
      <c r="D8422" s="1" t="s">
        <v>10252</v>
      </c>
      <c r="E8422" s="102">
        <v>0</v>
      </c>
    </row>
    <row r="8423" spans="1:5" s="4" customFormat="1" ht="15" customHeight="1" x14ac:dyDescent="0.4">
      <c r="A8423" s="1" t="s">
        <v>10537</v>
      </c>
      <c r="B8423" s="1" t="s">
        <v>15166</v>
      </c>
      <c r="C8423" s="1" t="s">
        <v>4</v>
      </c>
      <c r="D8423" s="1" t="s">
        <v>1709</v>
      </c>
      <c r="E8423" s="102">
        <v>0</v>
      </c>
    </row>
    <row r="8424" spans="1:5" s="4" customFormat="1" ht="15" customHeight="1" x14ac:dyDescent="0.4">
      <c r="A8424" s="1" t="s">
        <v>10539</v>
      </c>
      <c r="B8424" s="1" t="s">
        <v>15167</v>
      </c>
      <c r="C8424" s="1" t="s">
        <v>8</v>
      </c>
      <c r="D8424" s="1" t="s">
        <v>17087</v>
      </c>
      <c r="E8424" s="102">
        <v>60786</v>
      </c>
    </row>
    <row r="8425" spans="1:5" s="4" customFormat="1" ht="15" customHeight="1" x14ac:dyDescent="0.4">
      <c r="A8425" s="1" t="s">
        <v>10538</v>
      </c>
      <c r="B8425" s="1" t="s">
        <v>15168</v>
      </c>
      <c r="C8425" s="1" t="s">
        <v>8</v>
      </c>
      <c r="D8425" s="1" t="s">
        <v>1709</v>
      </c>
      <c r="E8425" s="102">
        <v>5370</v>
      </c>
    </row>
    <row r="8426" spans="1:5" s="4" customFormat="1" ht="15" customHeight="1" x14ac:dyDescent="0.4">
      <c r="A8426" s="1" t="s">
        <v>10524</v>
      </c>
      <c r="B8426" s="1" t="s">
        <v>15169</v>
      </c>
      <c r="C8426" s="1" t="s">
        <v>7</v>
      </c>
      <c r="D8426" s="1" t="s">
        <v>1709</v>
      </c>
      <c r="E8426" s="102">
        <v>0</v>
      </c>
    </row>
    <row r="8427" spans="1:5" s="4" customFormat="1" ht="15" customHeight="1" x14ac:dyDescent="0.4">
      <c r="A8427" s="1" t="s">
        <v>10522</v>
      </c>
      <c r="B8427" s="1" t="s">
        <v>15170</v>
      </c>
      <c r="C8427" s="1" t="s">
        <v>8</v>
      </c>
      <c r="D8427" s="1" t="s">
        <v>1709</v>
      </c>
      <c r="E8427" s="102">
        <v>0</v>
      </c>
    </row>
    <row r="8428" spans="1:5" s="4" customFormat="1" ht="15" customHeight="1" x14ac:dyDescent="0.4">
      <c r="A8428" s="1" t="s">
        <v>10528</v>
      </c>
      <c r="B8428" s="1" t="s">
        <v>15172</v>
      </c>
      <c r="C8428" s="1" t="s">
        <v>8</v>
      </c>
      <c r="D8428" s="1" t="s">
        <v>1709</v>
      </c>
      <c r="E8428" s="102">
        <v>0</v>
      </c>
    </row>
    <row r="8429" spans="1:5" s="4" customFormat="1" ht="15" customHeight="1" x14ac:dyDescent="0.4">
      <c r="A8429" s="1" t="s">
        <v>10529</v>
      </c>
      <c r="B8429" s="1" t="s">
        <v>15173</v>
      </c>
      <c r="C8429" s="1" t="s">
        <v>8</v>
      </c>
      <c r="D8429" s="1" t="s">
        <v>1709</v>
      </c>
      <c r="E8429" s="102">
        <v>0</v>
      </c>
    </row>
    <row r="8430" spans="1:5" s="4" customFormat="1" ht="15" customHeight="1" x14ac:dyDescent="0.4">
      <c r="A8430" s="1" t="s">
        <v>10523</v>
      </c>
      <c r="B8430" s="1" t="s">
        <v>15174</v>
      </c>
      <c r="C8430" s="1" t="s">
        <v>8</v>
      </c>
      <c r="D8430" s="1" t="s">
        <v>1709</v>
      </c>
      <c r="E8430" s="102">
        <v>0</v>
      </c>
    </row>
    <row r="8431" spans="1:5" s="4" customFormat="1" ht="15" customHeight="1" x14ac:dyDescent="0.4">
      <c r="A8431" s="1" t="s">
        <v>10530</v>
      </c>
      <c r="B8431" s="1" t="s">
        <v>15175</v>
      </c>
      <c r="C8431" s="1" t="s">
        <v>8</v>
      </c>
      <c r="D8431" s="1" t="s">
        <v>1709</v>
      </c>
      <c r="E8431" s="102">
        <v>0</v>
      </c>
    </row>
    <row r="8432" spans="1:5" s="4" customFormat="1" ht="15" customHeight="1" x14ac:dyDescent="0.4">
      <c r="A8432" s="1" t="s">
        <v>10531</v>
      </c>
      <c r="B8432" s="1" t="s">
        <v>15176</v>
      </c>
      <c r="C8432" s="1" t="s">
        <v>8</v>
      </c>
      <c r="D8432" s="1" t="s">
        <v>1709</v>
      </c>
      <c r="E8432" s="102">
        <v>0</v>
      </c>
    </row>
    <row r="8433" spans="1:5" s="4" customFormat="1" ht="15" customHeight="1" x14ac:dyDescent="0.4">
      <c r="A8433" s="1" t="s">
        <v>10525</v>
      </c>
      <c r="B8433" s="1" t="s">
        <v>15177</v>
      </c>
      <c r="C8433" s="1" t="s">
        <v>8</v>
      </c>
      <c r="D8433" s="1" t="s">
        <v>1709</v>
      </c>
      <c r="E8433" s="102">
        <v>0</v>
      </c>
    </row>
    <row r="8434" spans="1:5" s="4" customFormat="1" ht="15" customHeight="1" x14ac:dyDescent="0.4">
      <c r="A8434" s="1" t="s">
        <v>10532</v>
      </c>
      <c r="B8434" s="1" t="s">
        <v>15178</v>
      </c>
      <c r="C8434" s="1" t="s">
        <v>8</v>
      </c>
      <c r="D8434" s="1" t="s">
        <v>1709</v>
      </c>
      <c r="E8434" s="102">
        <v>0</v>
      </c>
    </row>
    <row r="8435" spans="1:5" s="4" customFormat="1" ht="15" customHeight="1" x14ac:dyDescent="0.4">
      <c r="A8435" s="1" t="s">
        <v>10533</v>
      </c>
      <c r="B8435" s="1" t="s">
        <v>15179</v>
      </c>
      <c r="C8435" s="1" t="s">
        <v>8</v>
      </c>
      <c r="D8435" s="1" t="s">
        <v>1709</v>
      </c>
      <c r="E8435" s="102">
        <v>0</v>
      </c>
    </row>
    <row r="8436" spans="1:5" s="4" customFormat="1" ht="15" customHeight="1" x14ac:dyDescent="0.4">
      <c r="A8436" s="1" t="s">
        <v>10526</v>
      </c>
      <c r="B8436" s="1" t="s">
        <v>15180</v>
      </c>
      <c r="C8436" s="1" t="s">
        <v>8</v>
      </c>
      <c r="D8436" s="1" t="s">
        <v>1709</v>
      </c>
      <c r="E8436" s="102">
        <v>0</v>
      </c>
    </row>
    <row r="8437" spans="1:5" s="4" customFormat="1" ht="15" customHeight="1" x14ac:dyDescent="0.4">
      <c r="A8437" s="1" t="s">
        <v>10534</v>
      </c>
      <c r="B8437" s="1" t="s">
        <v>15181</v>
      </c>
      <c r="C8437" s="1" t="s">
        <v>8</v>
      </c>
      <c r="D8437" s="1" t="s">
        <v>1709</v>
      </c>
      <c r="E8437" s="102">
        <v>0</v>
      </c>
    </row>
    <row r="8438" spans="1:5" s="4" customFormat="1" ht="15" customHeight="1" x14ac:dyDescent="0.4">
      <c r="A8438" s="1" t="s">
        <v>10535</v>
      </c>
      <c r="B8438" s="1" t="s">
        <v>15183</v>
      </c>
      <c r="C8438" s="1" t="s">
        <v>8</v>
      </c>
      <c r="D8438" s="1" t="s">
        <v>1709</v>
      </c>
      <c r="E8438" s="102">
        <v>0</v>
      </c>
    </row>
    <row r="8439" spans="1:5" s="4" customFormat="1" ht="15" customHeight="1" x14ac:dyDescent="0.4">
      <c r="A8439" s="1" t="s">
        <v>10527</v>
      </c>
      <c r="B8439" s="1" t="s">
        <v>15184</v>
      </c>
      <c r="C8439" s="1" t="s">
        <v>8</v>
      </c>
      <c r="D8439" s="1" t="s">
        <v>1709</v>
      </c>
      <c r="E8439" s="102">
        <v>0</v>
      </c>
    </row>
    <row r="8440" spans="1:5" s="4" customFormat="1" ht="15" customHeight="1" x14ac:dyDescent="0.4">
      <c r="A8440" s="1" t="s">
        <v>10536</v>
      </c>
      <c r="B8440" s="1" t="s">
        <v>15185</v>
      </c>
      <c r="C8440" s="1" t="s">
        <v>8</v>
      </c>
      <c r="D8440" s="1" t="s">
        <v>2380</v>
      </c>
      <c r="E8440" s="102">
        <v>85621</v>
      </c>
    </row>
    <row r="8441" spans="1:5" s="4" customFormat="1" ht="15" customHeight="1" x14ac:dyDescent="0.4">
      <c r="A8441" s="1" t="s">
        <v>10506</v>
      </c>
      <c r="B8441" s="1" t="s">
        <v>15186</v>
      </c>
      <c r="C8441" s="1" t="s">
        <v>8</v>
      </c>
      <c r="D8441" s="1" t="s">
        <v>1709</v>
      </c>
      <c r="E8441" s="102">
        <v>0</v>
      </c>
    </row>
    <row r="8442" spans="1:5" s="4" customFormat="1" ht="15" customHeight="1" x14ac:dyDescent="0.4">
      <c r="A8442" s="1" t="s">
        <v>10509</v>
      </c>
      <c r="B8442" s="1" t="s">
        <v>15187</v>
      </c>
      <c r="C8442" s="1" t="s">
        <v>8</v>
      </c>
      <c r="D8442" s="1" t="s">
        <v>1709</v>
      </c>
      <c r="E8442" s="102">
        <v>0</v>
      </c>
    </row>
    <row r="8443" spans="1:5" s="4" customFormat="1" ht="15" customHeight="1" x14ac:dyDescent="0.4">
      <c r="A8443" s="1" t="s">
        <v>10507</v>
      </c>
      <c r="B8443" s="1" t="s">
        <v>15188</v>
      </c>
      <c r="C8443" s="1" t="s">
        <v>8</v>
      </c>
      <c r="D8443" s="1" t="s">
        <v>1709</v>
      </c>
      <c r="E8443" s="102">
        <v>0</v>
      </c>
    </row>
    <row r="8444" spans="1:5" s="4" customFormat="1" ht="15" customHeight="1" x14ac:dyDescent="0.4">
      <c r="A8444" s="1" t="s">
        <v>12231</v>
      </c>
      <c r="B8444" s="1" t="s">
        <v>15189</v>
      </c>
      <c r="C8444" s="1" t="s">
        <v>8</v>
      </c>
      <c r="D8444" s="1" t="s">
        <v>1709</v>
      </c>
      <c r="E8444" s="102">
        <v>0</v>
      </c>
    </row>
    <row r="8445" spans="1:5" s="4" customFormat="1" ht="15" customHeight="1" x14ac:dyDescent="0.4">
      <c r="A8445" s="1" t="s">
        <v>10510</v>
      </c>
      <c r="B8445" s="1" t="s">
        <v>15190</v>
      </c>
      <c r="C8445" s="1" t="s">
        <v>8</v>
      </c>
      <c r="D8445" s="1" t="s">
        <v>1709</v>
      </c>
      <c r="E8445" s="102">
        <v>0</v>
      </c>
    </row>
    <row r="8446" spans="1:5" s="4" customFormat="1" ht="15" customHeight="1" x14ac:dyDescent="0.4">
      <c r="A8446" s="1" t="s">
        <v>10508</v>
      </c>
      <c r="B8446" s="1" t="s">
        <v>15191</v>
      </c>
      <c r="C8446" s="1" t="s">
        <v>8</v>
      </c>
      <c r="D8446" s="1" t="s">
        <v>1709</v>
      </c>
      <c r="E8446" s="102">
        <v>0</v>
      </c>
    </row>
    <row r="8447" spans="1:5" s="4" customFormat="1" ht="15" customHeight="1" x14ac:dyDescent="0.4">
      <c r="A8447" s="1" t="s">
        <v>10519</v>
      </c>
      <c r="B8447" s="1" t="s">
        <v>15192</v>
      </c>
      <c r="C8447" s="1" t="s">
        <v>8</v>
      </c>
      <c r="D8447" s="1" t="s">
        <v>1709</v>
      </c>
      <c r="E8447" s="102">
        <v>0</v>
      </c>
    </row>
    <row r="8448" spans="1:5" s="4" customFormat="1" ht="15" customHeight="1" x14ac:dyDescent="0.4">
      <c r="A8448" s="1" t="s">
        <v>10513</v>
      </c>
      <c r="B8448" s="1" t="s">
        <v>15194</v>
      </c>
      <c r="C8448" s="1" t="s">
        <v>4</v>
      </c>
      <c r="D8448" s="1" t="s">
        <v>1999</v>
      </c>
      <c r="E8448" s="102">
        <v>0</v>
      </c>
    </row>
    <row r="8449" spans="1:5" s="4" customFormat="1" ht="15" customHeight="1" x14ac:dyDescent="0.4">
      <c r="A8449" s="1" t="s">
        <v>10514</v>
      </c>
      <c r="B8449" s="1" t="s">
        <v>15195</v>
      </c>
      <c r="C8449" s="1" t="s">
        <v>4</v>
      </c>
      <c r="D8449" s="1" t="s">
        <v>1999</v>
      </c>
      <c r="E8449" s="102">
        <v>0</v>
      </c>
    </row>
    <row r="8450" spans="1:5" s="4" customFormat="1" ht="15" customHeight="1" x14ac:dyDescent="0.4">
      <c r="A8450" s="1" t="s">
        <v>10520</v>
      </c>
      <c r="B8450" s="1" t="s">
        <v>15196</v>
      </c>
      <c r="C8450" s="1" t="s">
        <v>4</v>
      </c>
      <c r="D8450" s="1" t="s">
        <v>1999</v>
      </c>
      <c r="E8450" s="102">
        <v>0</v>
      </c>
    </row>
    <row r="8451" spans="1:5" s="4" customFormat="1" ht="15" customHeight="1" x14ac:dyDescent="0.4">
      <c r="A8451" s="1" t="s">
        <v>10515</v>
      </c>
      <c r="B8451" s="1" t="s">
        <v>15197</v>
      </c>
      <c r="C8451" s="1" t="s">
        <v>4</v>
      </c>
      <c r="D8451" s="1" t="s">
        <v>1999</v>
      </c>
      <c r="E8451" s="102">
        <v>0</v>
      </c>
    </row>
    <row r="8452" spans="1:5" s="4" customFormat="1" ht="15" customHeight="1" x14ac:dyDescent="0.4">
      <c r="A8452" s="1" t="s">
        <v>10516</v>
      </c>
      <c r="B8452" s="1" t="s">
        <v>15198</v>
      </c>
      <c r="C8452" s="1" t="s">
        <v>4</v>
      </c>
      <c r="D8452" s="1" t="s">
        <v>1999</v>
      </c>
      <c r="E8452" s="102">
        <v>0</v>
      </c>
    </row>
    <row r="8453" spans="1:5" s="4" customFormat="1" ht="15" customHeight="1" x14ac:dyDescent="0.4">
      <c r="A8453" s="1" t="s">
        <v>10521</v>
      </c>
      <c r="B8453" s="1" t="s">
        <v>15199</v>
      </c>
      <c r="C8453" s="1" t="s">
        <v>4</v>
      </c>
      <c r="D8453" s="1" t="s">
        <v>1999</v>
      </c>
      <c r="E8453" s="102">
        <v>0</v>
      </c>
    </row>
    <row r="8454" spans="1:5" s="4" customFormat="1" ht="15" customHeight="1" x14ac:dyDescent="0.4">
      <c r="A8454" s="1" t="s">
        <v>10517</v>
      </c>
      <c r="B8454" s="1" t="s">
        <v>15200</v>
      </c>
      <c r="C8454" s="1" t="s">
        <v>4</v>
      </c>
      <c r="D8454" s="1" t="s">
        <v>1999</v>
      </c>
      <c r="E8454" s="102">
        <v>0</v>
      </c>
    </row>
    <row r="8455" spans="1:5" s="4" customFormat="1" ht="15" customHeight="1" x14ac:dyDescent="0.4">
      <c r="A8455" s="1" t="s">
        <v>10518</v>
      </c>
      <c r="B8455" s="1" t="s">
        <v>15201</v>
      </c>
      <c r="C8455" s="1" t="s">
        <v>4</v>
      </c>
      <c r="D8455" s="1" t="s">
        <v>1999</v>
      </c>
      <c r="E8455" s="102">
        <v>0</v>
      </c>
    </row>
    <row r="8456" spans="1:5" s="4" customFormat="1" ht="15" customHeight="1" x14ac:dyDescent="0.4">
      <c r="A8456" s="1" t="s">
        <v>10511</v>
      </c>
      <c r="B8456" s="1" t="s">
        <v>15202</v>
      </c>
      <c r="C8456" s="1" t="s">
        <v>4</v>
      </c>
      <c r="D8456" s="1" t="s">
        <v>6001</v>
      </c>
      <c r="E8456" s="102">
        <v>0</v>
      </c>
    </row>
    <row r="8457" spans="1:5" s="4" customFormat="1" ht="15" customHeight="1" x14ac:dyDescent="0.4">
      <c r="A8457" s="1" t="s">
        <v>10512</v>
      </c>
      <c r="B8457" s="1" t="s">
        <v>15203</v>
      </c>
      <c r="C8457" s="1" t="s">
        <v>8</v>
      </c>
      <c r="D8457" s="1" t="s">
        <v>2334</v>
      </c>
      <c r="E8457" s="102">
        <v>449078</v>
      </c>
    </row>
    <row r="8458" spans="1:5" s="4" customFormat="1" ht="15" customHeight="1" x14ac:dyDescent="0.4">
      <c r="A8458" s="1" t="s">
        <v>10505</v>
      </c>
      <c r="B8458" s="1" t="s">
        <v>15205</v>
      </c>
      <c r="C8458" s="1" t="s">
        <v>7</v>
      </c>
      <c r="D8458" s="1" t="s">
        <v>3767</v>
      </c>
      <c r="E8458" s="102">
        <v>0</v>
      </c>
    </row>
    <row r="8459" spans="1:5" s="4" customFormat="1" ht="15" customHeight="1" x14ac:dyDescent="0.4">
      <c r="A8459" s="1" t="s">
        <v>11339</v>
      </c>
      <c r="B8459" s="1" t="s">
        <v>15206</v>
      </c>
      <c r="C8459" s="1" t="s">
        <v>7</v>
      </c>
      <c r="D8459" s="1" t="s">
        <v>26</v>
      </c>
      <c r="E8459" s="102">
        <v>0</v>
      </c>
    </row>
    <row r="8460" spans="1:5" s="4" customFormat="1" ht="15" customHeight="1" x14ac:dyDescent="0.4">
      <c r="A8460" s="1" t="s">
        <v>10504</v>
      </c>
      <c r="B8460" s="1" t="s">
        <v>15207</v>
      </c>
      <c r="C8460" s="1" t="s">
        <v>9</v>
      </c>
      <c r="D8460" s="1" t="s">
        <v>1709</v>
      </c>
      <c r="E8460" s="102">
        <v>38388</v>
      </c>
    </row>
    <row r="8461" spans="1:5" s="4" customFormat="1" ht="15" customHeight="1" x14ac:dyDescent="0.4">
      <c r="A8461" s="1" t="s">
        <v>10503</v>
      </c>
      <c r="B8461" s="1" t="s">
        <v>15208</v>
      </c>
      <c r="C8461" s="1" t="s">
        <v>4</v>
      </c>
      <c r="D8461" s="1" t="s">
        <v>13825</v>
      </c>
      <c r="E8461" s="102">
        <v>0</v>
      </c>
    </row>
    <row r="8462" spans="1:5" s="4" customFormat="1" ht="15" customHeight="1" x14ac:dyDescent="0.4">
      <c r="A8462" s="1" t="s">
        <v>10502</v>
      </c>
      <c r="B8462" s="1" t="s">
        <v>15209</v>
      </c>
      <c r="C8462" s="1" t="s">
        <v>7</v>
      </c>
      <c r="D8462" s="1" t="s">
        <v>4148</v>
      </c>
      <c r="E8462" s="102">
        <v>0</v>
      </c>
    </row>
    <row r="8463" spans="1:5" s="4" customFormat="1" ht="15" customHeight="1" x14ac:dyDescent="0.4">
      <c r="A8463" s="1" t="s">
        <v>10501</v>
      </c>
      <c r="B8463" s="1" t="s">
        <v>15210</v>
      </c>
      <c r="C8463" s="1" t="s">
        <v>8</v>
      </c>
      <c r="D8463" s="1" t="s">
        <v>1709</v>
      </c>
      <c r="E8463" s="102">
        <v>0</v>
      </c>
    </row>
    <row r="8464" spans="1:5" s="4" customFormat="1" ht="15" customHeight="1" x14ac:dyDescent="0.4">
      <c r="A8464" s="1" t="s">
        <v>10500</v>
      </c>
      <c r="B8464" s="1" t="s">
        <v>15211</v>
      </c>
      <c r="C8464" s="1" t="s">
        <v>8</v>
      </c>
      <c r="D8464" s="1" t="s">
        <v>1709</v>
      </c>
      <c r="E8464" s="102">
        <v>1537</v>
      </c>
    </row>
    <row r="8465" spans="1:5" s="4" customFormat="1" ht="15" customHeight="1" x14ac:dyDescent="0.4">
      <c r="A8465" s="1" t="s">
        <v>10498</v>
      </c>
      <c r="B8465" s="1" t="s">
        <v>15212</v>
      </c>
      <c r="C8465" s="1" t="s">
        <v>9</v>
      </c>
      <c r="D8465" s="1" t="s">
        <v>1709</v>
      </c>
      <c r="E8465" s="102">
        <v>0</v>
      </c>
    </row>
    <row r="8466" spans="1:5" s="4" customFormat="1" ht="15" customHeight="1" x14ac:dyDescent="0.4">
      <c r="A8466" s="1" t="s">
        <v>10497</v>
      </c>
      <c r="B8466" s="1" t="s">
        <v>15213</v>
      </c>
      <c r="C8466" s="1" t="s">
        <v>9</v>
      </c>
      <c r="D8466" s="1" t="s">
        <v>1709</v>
      </c>
      <c r="E8466" s="102">
        <v>0</v>
      </c>
    </row>
    <row r="8467" spans="1:5" s="4" customFormat="1" ht="15" customHeight="1" x14ac:dyDescent="0.4">
      <c r="A8467" s="1" t="s">
        <v>11478</v>
      </c>
      <c r="B8467" s="1" t="s">
        <v>15214</v>
      </c>
      <c r="C8467" s="1" t="s">
        <v>8</v>
      </c>
      <c r="D8467" s="1" t="s">
        <v>4233</v>
      </c>
      <c r="E8467" s="102">
        <v>0</v>
      </c>
    </row>
    <row r="8468" spans="1:5" s="4" customFormat="1" ht="15" customHeight="1" x14ac:dyDescent="0.4">
      <c r="A8468" s="1" t="s">
        <v>10499</v>
      </c>
      <c r="B8468" s="1" t="s">
        <v>15215</v>
      </c>
      <c r="C8468" s="1" t="s">
        <v>8</v>
      </c>
      <c r="D8468" s="1" t="s">
        <v>2117</v>
      </c>
      <c r="E8468" s="102">
        <v>0</v>
      </c>
    </row>
    <row r="8469" spans="1:5" s="4" customFormat="1" ht="15" customHeight="1" x14ac:dyDescent="0.4">
      <c r="A8469" s="1" t="s">
        <v>10496</v>
      </c>
      <c r="B8469" s="1" t="s">
        <v>15216</v>
      </c>
      <c r="C8469" s="1" t="s">
        <v>4</v>
      </c>
      <c r="D8469" s="1" t="s">
        <v>3463</v>
      </c>
      <c r="E8469" s="102">
        <v>0</v>
      </c>
    </row>
    <row r="8470" spans="1:5" s="4" customFormat="1" ht="15" customHeight="1" x14ac:dyDescent="0.4">
      <c r="A8470" s="1" t="s">
        <v>10495</v>
      </c>
      <c r="B8470" s="1" t="s">
        <v>19480</v>
      </c>
      <c r="C8470" s="1" t="s">
        <v>7</v>
      </c>
      <c r="D8470" s="1" t="s">
        <v>2136</v>
      </c>
      <c r="E8470" s="102">
        <v>0</v>
      </c>
    </row>
    <row r="8471" spans="1:5" s="4" customFormat="1" ht="15" customHeight="1" x14ac:dyDescent="0.4">
      <c r="A8471" s="1" t="s">
        <v>10492</v>
      </c>
      <c r="B8471" s="1" t="s">
        <v>15217</v>
      </c>
      <c r="C8471" s="1" t="s">
        <v>7</v>
      </c>
      <c r="D8471" s="1" t="s">
        <v>1709</v>
      </c>
      <c r="E8471" s="102">
        <v>0</v>
      </c>
    </row>
    <row r="8472" spans="1:5" s="4" customFormat="1" ht="15" customHeight="1" x14ac:dyDescent="0.4">
      <c r="A8472" s="1" t="s">
        <v>10489</v>
      </c>
      <c r="B8472" s="1" t="s">
        <v>15218</v>
      </c>
      <c r="C8472" s="1" t="s">
        <v>7</v>
      </c>
      <c r="D8472" s="1" t="s">
        <v>1709</v>
      </c>
      <c r="E8472" s="102">
        <v>0</v>
      </c>
    </row>
    <row r="8473" spans="1:5" s="4" customFormat="1" ht="15" customHeight="1" x14ac:dyDescent="0.4">
      <c r="A8473" s="1" t="s">
        <v>10493</v>
      </c>
      <c r="B8473" s="1" t="s">
        <v>15219</v>
      </c>
      <c r="C8473" s="1" t="s">
        <v>11</v>
      </c>
      <c r="D8473" s="1" t="s">
        <v>2189</v>
      </c>
      <c r="E8473" s="102">
        <v>0</v>
      </c>
    </row>
    <row r="8474" spans="1:5" s="4" customFormat="1" ht="15" customHeight="1" x14ac:dyDescent="0.4">
      <c r="A8474" s="1" t="s">
        <v>10487</v>
      </c>
      <c r="B8474" s="1" t="s">
        <v>19481</v>
      </c>
      <c r="C8474" s="1" t="s">
        <v>9</v>
      </c>
      <c r="D8474" s="1" t="s">
        <v>2194</v>
      </c>
      <c r="E8474" s="102">
        <v>70969</v>
      </c>
    </row>
    <row r="8475" spans="1:5" s="4" customFormat="1" ht="15" customHeight="1" x14ac:dyDescent="0.4">
      <c r="A8475" s="1" t="s">
        <v>10494</v>
      </c>
      <c r="B8475" s="1" t="s">
        <v>15220</v>
      </c>
      <c r="C8475" s="1" t="s">
        <v>7</v>
      </c>
      <c r="D8475" s="1" t="s">
        <v>26</v>
      </c>
      <c r="E8475" s="102">
        <v>0</v>
      </c>
    </row>
    <row r="8476" spans="1:5" s="4" customFormat="1" ht="15" customHeight="1" x14ac:dyDescent="0.4">
      <c r="A8476" s="1" t="s">
        <v>10490</v>
      </c>
      <c r="B8476" s="1" t="s">
        <v>15223</v>
      </c>
      <c r="C8476" s="1" t="s">
        <v>4</v>
      </c>
      <c r="D8476" s="1" t="s">
        <v>19</v>
      </c>
      <c r="E8476" s="102">
        <v>0</v>
      </c>
    </row>
    <row r="8477" spans="1:5" s="4" customFormat="1" ht="15" customHeight="1" x14ac:dyDescent="0.4">
      <c r="A8477" s="1" t="s">
        <v>10488</v>
      </c>
      <c r="B8477" s="1" t="s">
        <v>15224</v>
      </c>
      <c r="C8477" s="1" t="s">
        <v>4</v>
      </c>
      <c r="D8477" s="1" t="s">
        <v>19</v>
      </c>
      <c r="E8477" s="102">
        <v>0</v>
      </c>
    </row>
    <row r="8478" spans="1:5" s="4" customFormat="1" ht="15" customHeight="1" x14ac:dyDescent="0.4">
      <c r="A8478" s="1" t="s">
        <v>10491</v>
      </c>
      <c r="B8478" s="1" t="s">
        <v>15225</v>
      </c>
      <c r="C8478" s="1" t="s">
        <v>4</v>
      </c>
      <c r="D8478" s="1" t="s">
        <v>19</v>
      </c>
      <c r="E8478" s="102">
        <v>0</v>
      </c>
    </row>
    <row r="8479" spans="1:5" s="4" customFormat="1" ht="15" customHeight="1" x14ac:dyDescent="0.4">
      <c r="A8479" s="1" t="s">
        <v>11340</v>
      </c>
      <c r="B8479" s="1" t="s">
        <v>15226</v>
      </c>
      <c r="C8479" s="1" t="s">
        <v>4</v>
      </c>
      <c r="D8479" s="1" t="s">
        <v>1709</v>
      </c>
      <c r="E8479" s="102">
        <v>0</v>
      </c>
    </row>
    <row r="8480" spans="1:5" s="4" customFormat="1" ht="15" customHeight="1" x14ac:dyDescent="0.4">
      <c r="A8480" s="1" t="s">
        <v>10486</v>
      </c>
      <c r="B8480" s="1" t="s">
        <v>19482</v>
      </c>
      <c r="C8480" s="1" t="s">
        <v>7</v>
      </c>
      <c r="D8480" s="1" t="s">
        <v>26</v>
      </c>
      <c r="E8480" s="102">
        <v>0</v>
      </c>
    </row>
    <row r="8481" spans="1:5" s="4" customFormat="1" ht="15" customHeight="1" x14ac:dyDescent="0.4">
      <c r="A8481" s="1" t="s">
        <v>10484</v>
      </c>
      <c r="B8481" s="1" t="s">
        <v>15227</v>
      </c>
      <c r="C8481" s="1" t="s">
        <v>8</v>
      </c>
      <c r="D8481" s="1" t="s">
        <v>1709</v>
      </c>
      <c r="E8481" s="102">
        <v>0</v>
      </c>
    </row>
    <row r="8482" spans="1:5" s="4" customFormat="1" ht="15" customHeight="1" x14ac:dyDescent="0.4">
      <c r="A8482" s="1" t="s">
        <v>10485</v>
      </c>
      <c r="B8482" s="1" t="s">
        <v>15228</v>
      </c>
      <c r="C8482" s="1" t="s">
        <v>7</v>
      </c>
      <c r="D8482" s="1" t="s">
        <v>26</v>
      </c>
      <c r="E8482" s="102">
        <v>0</v>
      </c>
    </row>
    <row r="8483" spans="1:5" s="4" customFormat="1" ht="15" customHeight="1" x14ac:dyDescent="0.4">
      <c r="A8483" s="1" t="s">
        <v>11341</v>
      </c>
      <c r="B8483" s="1" t="s">
        <v>15229</v>
      </c>
      <c r="C8483" s="1" t="s">
        <v>4</v>
      </c>
      <c r="D8483" s="1" t="s">
        <v>1999</v>
      </c>
      <c r="E8483" s="102">
        <v>0</v>
      </c>
    </row>
    <row r="8484" spans="1:5" s="4" customFormat="1" ht="15" customHeight="1" x14ac:dyDescent="0.4">
      <c r="A8484" s="1" t="s">
        <v>11342</v>
      </c>
      <c r="B8484" s="1" t="s">
        <v>15230</v>
      </c>
      <c r="C8484" s="1" t="s">
        <v>11</v>
      </c>
      <c r="D8484" s="1" t="s">
        <v>1999</v>
      </c>
      <c r="E8484" s="102">
        <v>53788</v>
      </c>
    </row>
    <row r="8485" spans="1:5" s="4" customFormat="1" ht="15" customHeight="1" x14ac:dyDescent="0.4">
      <c r="A8485" s="1" t="s">
        <v>10474</v>
      </c>
      <c r="B8485" s="1" t="s">
        <v>15231</v>
      </c>
      <c r="C8485" s="1" t="s">
        <v>4</v>
      </c>
      <c r="D8485" s="1" t="s">
        <v>1999</v>
      </c>
      <c r="E8485" s="102">
        <v>0</v>
      </c>
    </row>
    <row r="8486" spans="1:5" s="4" customFormat="1" ht="15" customHeight="1" x14ac:dyDescent="0.4">
      <c r="A8486" s="1" t="s">
        <v>10478</v>
      </c>
      <c r="B8486" s="1" t="s">
        <v>15233</v>
      </c>
      <c r="C8486" s="1" t="s">
        <v>4</v>
      </c>
      <c r="D8486" s="1" t="s">
        <v>1999</v>
      </c>
      <c r="E8486" s="102">
        <v>0</v>
      </c>
    </row>
    <row r="8487" spans="1:5" s="4" customFormat="1" ht="15" customHeight="1" x14ac:dyDescent="0.4">
      <c r="A8487" s="1" t="s">
        <v>10479</v>
      </c>
      <c r="B8487" s="1" t="s">
        <v>17873</v>
      </c>
      <c r="C8487" s="1" t="s">
        <v>4</v>
      </c>
      <c r="D8487" s="1" t="s">
        <v>1999</v>
      </c>
      <c r="E8487" s="102">
        <v>0</v>
      </c>
    </row>
    <row r="8488" spans="1:5" s="4" customFormat="1" ht="15" customHeight="1" x14ac:dyDescent="0.4">
      <c r="A8488" s="1" t="s">
        <v>10475</v>
      </c>
      <c r="B8488" s="1" t="s">
        <v>15234</v>
      </c>
      <c r="C8488" s="1" t="s">
        <v>4</v>
      </c>
      <c r="D8488" s="1" t="s">
        <v>1999</v>
      </c>
      <c r="E8488" s="102">
        <v>0</v>
      </c>
    </row>
    <row r="8489" spans="1:5" s="4" customFormat="1" ht="15" customHeight="1" x14ac:dyDescent="0.4">
      <c r="A8489" s="1" t="s">
        <v>10480</v>
      </c>
      <c r="B8489" s="1" t="s">
        <v>15235</v>
      </c>
      <c r="C8489" s="1" t="s">
        <v>4</v>
      </c>
      <c r="D8489" s="1" t="s">
        <v>1999</v>
      </c>
      <c r="E8489" s="102">
        <v>0</v>
      </c>
    </row>
    <row r="8490" spans="1:5" s="4" customFormat="1" ht="15" customHeight="1" x14ac:dyDescent="0.4">
      <c r="A8490" s="1" t="s">
        <v>10472</v>
      </c>
      <c r="B8490" s="1" t="s">
        <v>15236</v>
      </c>
      <c r="C8490" s="1" t="s">
        <v>4</v>
      </c>
      <c r="D8490" s="1" t="s">
        <v>1999</v>
      </c>
      <c r="E8490" s="102">
        <v>0</v>
      </c>
    </row>
    <row r="8491" spans="1:5" s="4" customFormat="1" ht="15" customHeight="1" x14ac:dyDescent="0.4">
      <c r="A8491" s="1" t="s">
        <v>10476</v>
      </c>
      <c r="B8491" s="1" t="s">
        <v>15237</v>
      </c>
      <c r="C8491" s="1" t="s">
        <v>4</v>
      </c>
      <c r="D8491" s="1" t="s">
        <v>1999</v>
      </c>
      <c r="E8491" s="102">
        <v>0</v>
      </c>
    </row>
    <row r="8492" spans="1:5" s="4" customFormat="1" ht="15" customHeight="1" x14ac:dyDescent="0.4">
      <c r="A8492" s="1" t="s">
        <v>10481</v>
      </c>
      <c r="B8492" s="1" t="s">
        <v>15238</v>
      </c>
      <c r="C8492" s="1" t="s">
        <v>4</v>
      </c>
      <c r="D8492" s="1" t="s">
        <v>1999</v>
      </c>
      <c r="E8492" s="102">
        <v>0</v>
      </c>
    </row>
    <row r="8493" spans="1:5" s="4" customFormat="1" ht="15" customHeight="1" x14ac:dyDescent="0.4">
      <c r="A8493" s="1" t="s">
        <v>10482</v>
      </c>
      <c r="B8493" s="1" t="s">
        <v>15239</v>
      </c>
      <c r="C8493" s="1" t="s">
        <v>4</v>
      </c>
      <c r="D8493" s="1" t="s">
        <v>1999</v>
      </c>
      <c r="E8493" s="102">
        <v>0</v>
      </c>
    </row>
    <row r="8494" spans="1:5" s="4" customFormat="1" ht="15" customHeight="1" x14ac:dyDescent="0.4">
      <c r="A8494" s="1" t="s">
        <v>10477</v>
      </c>
      <c r="B8494" s="1" t="s">
        <v>10251</v>
      </c>
      <c r="C8494" s="1" t="s">
        <v>7</v>
      </c>
      <c r="D8494" s="1" t="s">
        <v>1999</v>
      </c>
      <c r="E8494" s="102">
        <v>0</v>
      </c>
    </row>
    <row r="8495" spans="1:5" s="4" customFormat="1" ht="15" customHeight="1" x14ac:dyDescent="0.4">
      <c r="A8495" s="1" t="s">
        <v>10483</v>
      </c>
      <c r="B8495" s="1" t="s">
        <v>15240</v>
      </c>
      <c r="C8495" s="1" t="s">
        <v>7</v>
      </c>
      <c r="D8495" s="1" t="s">
        <v>1999</v>
      </c>
      <c r="E8495" s="102">
        <v>0</v>
      </c>
    </row>
    <row r="8496" spans="1:5" s="4" customFormat="1" ht="15" customHeight="1" x14ac:dyDescent="0.4">
      <c r="A8496" s="1" t="s">
        <v>10473</v>
      </c>
      <c r="B8496" s="1" t="s">
        <v>15242</v>
      </c>
      <c r="C8496" s="1" t="s">
        <v>4</v>
      </c>
      <c r="D8496" s="1" t="s">
        <v>1999</v>
      </c>
      <c r="E8496" s="102">
        <v>0</v>
      </c>
    </row>
    <row r="8497" spans="1:5" s="4" customFormat="1" ht="15" customHeight="1" x14ac:dyDescent="0.4">
      <c r="A8497" s="1" t="s">
        <v>12232</v>
      </c>
      <c r="B8497" s="1" t="s">
        <v>15243</v>
      </c>
      <c r="C8497" s="1" t="s">
        <v>7</v>
      </c>
      <c r="D8497" s="1" t="s">
        <v>2117</v>
      </c>
      <c r="E8497" s="102">
        <v>0</v>
      </c>
    </row>
    <row r="8498" spans="1:5" s="4" customFormat="1" ht="15" customHeight="1" x14ac:dyDescent="0.4">
      <c r="A8498" s="1" t="s">
        <v>10471</v>
      </c>
      <c r="B8498" s="1" t="s">
        <v>19483</v>
      </c>
      <c r="C8498" s="1" t="s">
        <v>4</v>
      </c>
      <c r="D8498" s="1" t="s">
        <v>13825</v>
      </c>
      <c r="E8498" s="102">
        <v>0</v>
      </c>
    </row>
    <row r="8499" spans="1:5" s="4" customFormat="1" ht="15" customHeight="1" x14ac:dyDescent="0.4">
      <c r="A8499" s="1" t="s">
        <v>10470</v>
      </c>
      <c r="B8499" s="1" t="s">
        <v>19779</v>
      </c>
      <c r="C8499" s="1" t="s">
        <v>7</v>
      </c>
      <c r="D8499" s="1" t="s">
        <v>26</v>
      </c>
      <c r="E8499" s="102">
        <v>0</v>
      </c>
    </row>
    <row r="8500" spans="1:5" s="4" customFormat="1" ht="15" customHeight="1" x14ac:dyDescent="0.4">
      <c r="A8500" s="1" t="s">
        <v>10466</v>
      </c>
      <c r="B8500" s="1" t="s">
        <v>15244</v>
      </c>
      <c r="C8500" s="1" t="s">
        <v>4</v>
      </c>
      <c r="D8500" s="1" t="s">
        <v>1999</v>
      </c>
      <c r="E8500" s="102">
        <v>0</v>
      </c>
    </row>
    <row r="8501" spans="1:5" s="4" customFormat="1" ht="15" customHeight="1" x14ac:dyDescent="0.4">
      <c r="A8501" s="1" t="s">
        <v>10467</v>
      </c>
      <c r="B8501" s="1" t="s">
        <v>15245</v>
      </c>
      <c r="C8501" s="1" t="s">
        <v>4</v>
      </c>
      <c r="D8501" s="1" t="s">
        <v>1999</v>
      </c>
      <c r="E8501" s="102">
        <v>0</v>
      </c>
    </row>
    <row r="8502" spans="1:5" s="4" customFormat="1" ht="15" customHeight="1" x14ac:dyDescent="0.4">
      <c r="A8502" s="1" t="s">
        <v>10464</v>
      </c>
      <c r="B8502" s="1" t="s">
        <v>15246</v>
      </c>
      <c r="C8502" s="1" t="s">
        <v>8</v>
      </c>
      <c r="D8502" s="1" t="s">
        <v>2189</v>
      </c>
      <c r="E8502" s="102">
        <v>0</v>
      </c>
    </row>
    <row r="8503" spans="1:5" s="4" customFormat="1" ht="15" customHeight="1" x14ac:dyDescent="0.4">
      <c r="A8503" s="1" t="s">
        <v>10468</v>
      </c>
      <c r="B8503" s="1" t="s">
        <v>15247</v>
      </c>
      <c r="C8503" s="1" t="s">
        <v>8</v>
      </c>
      <c r="D8503" s="1" t="s">
        <v>2189</v>
      </c>
      <c r="E8503" s="102">
        <v>0</v>
      </c>
    </row>
    <row r="8504" spans="1:5" s="4" customFormat="1" ht="15" customHeight="1" x14ac:dyDescent="0.4">
      <c r="A8504" s="1" t="s">
        <v>10469</v>
      </c>
      <c r="B8504" s="1" t="s">
        <v>15248</v>
      </c>
      <c r="C8504" s="1" t="s">
        <v>8</v>
      </c>
      <c r="D8504" s="1" t="s">
        <v>23</v>
      </c>
      <c r="E8504" s="102">
        <v>0</v>
      </c>
    </row>
    <row r="8505" spans="1:5" s="4" customFormat="1" ht="15" customHeight="1" x14ac:dyDescent="0.4">
      <c r="A8505" s="1" t="s">
        <v>10465</v>
      </c>
      <c r="B8505" s="1" t="s">
        <v>15250</v>
      </c>
      <c r="C8505" s="1" t="s">
        <v>8</v>
      </c>
      <c r="D8505" s="1" t="s">
        <v>2227</v>
      </c>
      <c r="E8505" s="102">
        <v>0</v>
      </c>
    </row>
    <row r="8506" spans="1:5" s="4" customFormat="1" ht="15" customHeight="1" x14ac:dyDescent="0.4">
      <c r="A8506" s="1" t="s">
        <v>10463</v>
      </c>
      <c r="B8506" s="1" t="s">
        <v>15251</v>
      </c>
      <c r="C8506" s="1" t="s">
        <v>4</v>
      </c>
      <c r="D8506" s="1" t="s">
        <v>19</v>
      </c>
      <c r="E8506" s="102">
        <v>0</v>
      </c>
    </row>
    <row r="8507" spans="1:5" s="4" customFormat="1" ht="15" customHeight="1" x14ac:dyDescent="0.4">
      <c r="A8507" s="1" t="s">
        <v>10461</v>
      </c>
      <c r="B8507" s="1" t="s">
        <v>15252</v>
      </c>
      <c r="C8507" s="1" t="s">
        <v>7</v>
      </c>
      <c r="D8507" s="1" t="s">
        <v>26</v>
      </c>
      <c r="E8507" s="102">
        <v>0</v>
      </c>
    </row>
    <row r="8508" spans="1:5" s="4" customFormat="1" ht="15" customHeight="1" x14ac:dyDescent="0.4">
      <c r="A8508" s="1" t="s">
        <v>10462</v>
      </c>
      <c r="B8508" s="1" t="s">
        <v>15253</v>
      </c>
      <c r="C8508" s="1" t="s">
        <v>7</v>
      </c>
      <c r="D8508" s="1" t="s">
        <v>2541</v>
      </c>
      <c r="E8508" s="102">
        <v>0</v>
      </c>
    </row>
    <row r="8509" spans="1:5" s="4" customFormat="1" ht="15" customHeight="1" x14ac:dyDescent="0.4">
      <c r="A8509" s="1" t="s">
        <v>12233</v>
      </c>
      <c r="B8509" s="1" t="s">
        <v>19484</v>
      </c>
      <c r="C8509" s="1" t="s">
        <v>7</v>
      </c>
      <c r="D8509" s="1" t="s">
        <v>26</v>
      </c>
      <c r="E8509" s="102">
        <v>0</v>
      </c>
    </row>
    <row r="8510" spans="1:5" s="4" customFormat="1" ht="15" customHeight="1" x14ac:dyDescent="0.4">
      <c r="A8510" s="1" t="s">
        <v>10460</v>
      </c>
      <c r="B8510" s="1" t="s">
        <v>15254</v>
      </c>
      <c r="C8510" s="1" t="s">
        <v>7</v>
      </c>
      <c r="D8510" s="1" t="s">
        <v>1709</v>
      </c>
      <c r="E8510" s="102">
        <v>0</v>
      </c>
    </row>
    <row r="8511" spans="1:5" s="4" customFormat="1" ht="15" customHeight="1" x14ac:dyDescent="0.4">
      <c r="A8511" s="1" t="s">
        <v>11343</v>
      </c>
      <c r="B8511" s="1" t="s">
        <v>17874</v>
      </c>
      <c r="C8511" s="1" t="s">
        <v>7</v>
      </c>
      <c r="D8511" s="1" t="s">
        <v>1999</v>
      </c>
      <c r="E8511" s="102">
        <v>0</v>
      </c>
    </row>
    <row r="8512" spans="1:5" s="4" customFormat="1" ht="15" customHeight="1" x14ac:dyDescent="0.4">
      <c r="A8512" s="1" t="s">
        <v>11344</v>
      </c>
      <c r="B8512" s="1" t="s">
        <v>17875</v>
      </c>
      <c r="C8512" s="1" t="s">
        <v>7</v>
      </c>
      <c r="D8512" s="1" t="s">
        <v>1999</v>
      </c>
      <c r="E8512" s="102">
        <v>0</v>
      </c>
    </row>
    <row r="8513" spans="1:5" s="4" customFormat="1" ht="15" customHeight="1" x14ac:dyDescent="0.4">
      <c r="A8513" s="1" t="s">
        <v>10459</v>
      </c>
      <c r="B8513" s="1" t="s">
        <v>17876</v>
      </c>
      <c r="C8513" s="1" t="s">
        <v>7</v>
      </c>
      <c r="D8513" s="1" t="s">
        <v>1999</v>
      </c>
      <c r="E8513" s="102">
        <v>0</v>
      </c>
    </row>
    <row r="8514" spans="1:5" s="4" customFormat="1" ht="15" customHeight="1" x14ac:dyDescent="0.4">
      <c r="A8514" s="1" t="s">
        <v>10458</v>
      </c>
      <c r="B8514" s="1" t="s">
        <v>17877</v>
      </c>
      <c r="C8514" s="1" t="s">
        <v>7</v>
      </c>
      <c r="D8514" s="1" t="s">
        <v>1999</v>
      </c>
      <c r="E8514" s="102">
        <v>0</v>
      </c>
    </row>
    <row r="8515" spans="1:5" s="4" customFormat="1" ht="15" customHeight="1" x14ac:dyDescent="0.4">
      <c r="A8515" s="1" t="s">
        <v>10456</v>
      </c>
      <c r="B8515" s="1" t="s">
        <v>15256</v>
      </c>
      <c r="C8515" s="1" t="s">
        <v>4</v>
      </c>
      <c r="D8515" s="1" t="s">
        <v>2117</v>
      </c>
      <c r="E8515" s="102">
        <v>0</v>
      </c>
    </row>
    <row r="8516" spans="1:5" s="4" customFormat="1" ht="15" customHeight="1" x14ac:dyDescent="0.4">
      <c r="A8516" s="1" t="s">
        <v>12896</v>
      </c>
      <c r="B8516" s="1" t="s">
        <v>15257</v>
      </c>
      <c r="C8516" s="1" t="s">
        <v>7</v>
      </c>
      <c r="D8516" s="1" t="s">
        <v>2012</v>
      </c>
      <c r="E8516" s="102">
        <v>0</v>
      </c>
    </row>
    <row r="8517" spans="1:5" s="4" customFormat="1" ht="15" customHeight="1" x14ac:dyDescent="0.4">
      <c r="A8517" s="1" t="s">
        <v>10457</v>
      </c>
      <c r="B8517" s="1" t="s">
        <v>15258</v>
      </c>
      <c r="C8517" s="1" t="s">
        <v>7</v>
      </c>
      <c r="D8517" s="1" t="s">
        <v>522</v>
      </c>
      <c r="E8517" s="102">
        <v>0</v>
      </c>
    </row>
    <row r="8518" spans="1:5" s="4" customFormat="1" ht="15" customHeight="1" x14ac:dyDescent="0.4">
      <c r="A8518" s="1" t="s">
        <v>11345</v>
      </c>
      <c r="B8518" s="1" t="s">
        <v>15259</v>
      </c>
      <c r="C8518" s="1" t="s">
        <v>7</v>
      </c>
      <c r="D8518" s="1" t="s">
        <v>522</v>
      </c>
      <c r="E8518" s="102">
        <v>0</v>
      </c>
    </row>
    <row r="8519" spans="1:5" s="4" customFormat="1" ht="15" customHeight="1" x14ac:dyDescent="0.4">
      <c r="A8519" s="1" t="s">
        <v>10455</v>
      </c>
      <c r="B8519" s="1" t="s">
        <v>15260</v>
      </c>
      <c r="C8519" s="1" t="s">
        <v>7</v>
      </c>
      <c r="D8519" s="1" t="s">
        <v>1992</v>
      </c>
      <c r="E8519" s="102">
        <v>0</v>
      </c>
    </row>
    <row r="8520" spans="1:5" s="4" customFormat="1" ht="15" customHeight="1" x14ac:dyDescent="0.4">
      <c r="A8520" s="1" t="s">
        <v>10454</v>
      </c>
      <c r="B8520" s="1" t="s">
        <v>15261</v>
      </c>
      <c r="C8520" s="1" t="s">
        <v>4</v>
      </c>
      <c r="D8520" s="1" t="s">
        <v>1709</v>
      </c>
      <c r="E8520" s="102">
        <v>0</v>
      </c>
    </row>
    <row r="8521" spans="1:5" s="4" customFormat="1" ht="15" customHeight="1" x14ac:dyDescent="0.4">
      <c r="A8521" s="1" t="s">
        <v>10450</v>
      </c>
      <c r="B8521" s="1" t="s">
        <v>15262</v>
      </c>
      <c r="C8521" s="1" t="s">
        <v>7</v>
      </c>
      <c r="D8521" s="1" t="s">
        <v>1709</v>
      </c>
      <c r="E8521" s="102">
        <v>0</v>
      </c>
    </row>
    <row r="8522" spans="1:5" s="4" customFormat="1" ht="15" customHeight="1" x14ac:dyDescent="0.4">
      <c r="A8522" s="1" t="s">
        <v>11346</v>
      </c>
      <c r="B8522" s="1" t="s">
        <v>15263</v>
      </c>
      <c r="C8522" s="1" t="s">
        <v>11</v>
      </c>
      <c r="D8522" s="1" t="s">
        <v>1999</v>
      </c>
      <c r="E8522" s="102">
        <v>605919</v>
      </c>
    </row>
    <row r="8523" spans="1:5" s="4" customFormat="1" ht="15" customHeight="1" x14ac:dyDescent="0.4">
      <c r="A8523" s="1" t="s">
        <v>10451</v>
      </c>
      <c r="B8523" s="1" t="s">
        <v>15265</v>
      </c>
      <c r="C8523" s="1" t="s">
        <v>7</v>
      </c>
      <c r="D8523" s="1" t="s">
        <v>26</v>
      </c>
      <c r="E8523" s="102">
        <v>796253</v>
      </c>
    </row>
    <row r="8524" spans="1:5" s="4" customFormat="1" ht="15" customHeight="1" x14ac:dyDescent="0.4">
      <c r="A8524" s="1" t="s">
        <v>10453</v>
      </c>
      <c r="B8524" s="1" t="s">
        <v>15266</v>
      </c>
      <c r="C8524" s="1" t="s">
        <v>4</v>
      </c>
      <c r="D8524" s="1" t="s">
        <v>19</v>
      </c>
      <c r="E8524" s="102">
        <v>0</v>
      </c>
    </row>
    <row r="8525" spans="1:5" s="4" customFormat="1" ht="15" customHeight="1" x14ac:dyDescent="0.4">
      <c r="A8525" s="1" t="s">
        <v>10452</v>
      </c>
      <c r="B8525" s="1" t="s">
        <v>15267</v>
      </c>
      <c r="C8525" s="1" t="s">
        <v>8</v>
      </c>
      <c r="D8525" s="1" t="s">
        <v>19</v>
      </c>
      <c r="E8525" s="102">
        <v>380652</v>
      </c>
    </row>
    <row r="8526" spans="1:5" s="4" customFormat="1" ht="15" customHeight="1" x14ac:dyDescent="0.4">
      <c r="A8526" s="1" t="s">
        <v>10448</v>
      </c>
      <c r="B8526" s="1" t="s">
        <v>15268</v>
      </c>
      <c r="C8526" s="1" t="s">
        <v>9</v>
      </c>
      <c r="D8526" s="1" t="s">
        <v>2046</v>
      </c>
      <c r="E8526" s="102">
        <v>0</v>
      </c>
    </row>
    <row r="8527" spans="1:5" s="4" customFormat="1" ht="15" customHeight="1" x14ac:dyDescent="0.4">
      <c r="A8527" s="1" t="s">
        <v>12897</v>
      </c>
      <c r="B8527" s="1" t="s">
        <v>15269</v>
      </c>
      <c r="C8527" s="1" t="s">
        <v>4</v>
      </c>
      <c r="D8527" s="1" t="s">
        <v>7231</v>
      </c>
      <c r="E8527" s="102">
        <v>0</v>
      </c>
    </row>
    <row r="8528" spans="1:5" s="4" customFormat="1" ht="15" customHeight="1" x14ac:dyDescent="0.4">
      <c r="A8528" s="1" t="s">
        <v>10446</v>
      </c>
      <c r="B8528" s="1" t="s">
        <v>15270</v>
      </c>
      <c r="C8528" s="1" t="s">
        <v>11</v>
      </c>
      <c r="D8528" s="1" t="s">
        <v>1709</v>
      </c>
      <c r="E8528" s="102">
        <v>0</v>
      </c>
    </row>
    <row r="8529" spans="1:5" s="4" customFormat="1" ht="15" customHeight="1" x14ac:dyDescent="0.4">
      <c r="A8529" s="1" t="s">
        <v>10447</v>
      </c>
      <c r="B8529" s="1" t="s">
        <v>19485</v>
      </c>
      <c r="C8529" s="1" t="s">
        <v>8</v>
      </c>
      <c r="D8529" s="1" t="s">
        <v>2227</v>
      </c>
      <c r="E8529" s="102">
        <v>0</v>
      </c>
    </row>
    <row r="8530" spans="1:5" s="4" customFormat="1" ht="15" customHeight="1" x14ac:dyDescent="0.4">
      <c r="A8530" s="1" t="s">
        <v>10449</v>
      </c>
      <c r="B8530" s="1" t="s">
        <v>15271</v>
      </c>
      <c r="C8530" s="1" t="s">
        <v>7</v>
      </c>
      <c r="D8530" s="1" t="s">
        <v>2990</v>
      </c>
      <c r="E8530" s="102">
        <v>0</v>
      </c>
    </row>
    <row r="8531" spans="1:5" s="4" customFormat="1" ht="15" customHeight="1" x14ac:dyDescent="0.4">
      <c r="A8531" s="1" t="s">
        <v>10445</v>
      </c>
      <c r="B8531" s="1" t="s">
        <v>15272</v>
      </c>
      <c r="C8531" s="1" t="s">
        <v>4</v>
      </c>
      <c r="D8531" s="1" t="s">
        <v>1999</v>
      </c>
      <c r="E8531" s="102">
        <v>0</v>
      </c>
    </row>
    <row r="8532" spans="1:5" s="4" customFormat="1" ht="15" customHeight="1" x14ac:dyDescent="0.4">
      <c r="A8532" s="1" t="s">
        <v>10444</v>
      </c>
      <c r="B8532" s="1" t="s">
        <v>15273</v>
      </c>
      <c r="C8532" s="1" t="s">
        <v>4</v>
      </c>
      <c r="D8532" s="1" t="s">
        <v>1999</v>
      </c>
      <c r="E8532" s="102">
        <v>0</v>
      </c>
    </row>
    <row r="8533" spans="1:5" s="4" customFormat="1" ht="15" customHeight="1" x14ac:dyDescent="0.4">
      <c r="A8533" s="1" t="s">
        <v>10442</v>
      </c>
      <c r="B8533" s="1" t="s">
        <v>20253</v>
      </c>
      <c r="C8533" s="1" t="s">
        <v>7</v>
      </c>
      <c r="D8533" s="1" t="s">
        <v>1709</v>
      </c>
      <c r="E8533" s="102">
        <v>0</v>
      </c>
    </row>
    <row r="8534" spans="1:5" s="4" customFormat="1" ht="15" customHeight="1" x14ac:dyDescent="0.4">
      <c r="A8534" s="1" t="s">
        <v>10443</v>
      </c>
      <c r="B8534" s="1" t="s">
        <v>15275</v>
      </c>
      <c r="C8534" s="1" t="s">
        <v>7</v>
      </c>
      <c r="D8534" s="1" t="s">
        <v>1709</v>
      </c>
      <c r="E8534" s="102">
        <v>0</v>
      </c>
    </row>
    <row r="8535" spans="1:5" s="4" customFormat="1" ht="15" customHeight="1" x14ac:dyDescent="0.4">
      <c r="A8535" s="1" t="s">
        <v>10438</v>
      </c>
      <c r="B8535" s="1" t="s">
        <v>15276</v>
      </c>
      <c r="C8535" s="1" t="s">
        <v>7</v>
      </c>
      <c r="D8535" s="1" t="s">
        <v>6001</v>
      </c>
      <c r="E8535" s="102">
        <v>10894</v>
      </c>
    </row>
    <row r="8536" spans="1:5" s="4" customFormat="1" ht="15" customHeight="1" x14ac:dyDescent="0.4">
      <c r="A8536" s="1" t="s">
        <v>10437</v>
      </c>
      <c r="B8536" s="1" t="s">
        <v>15277</v>
      </c>
      <c r="C8536" s="1" t="s">
        <v>10</v>
      </c>
      <c r="D8536" s="1" t="s">
        <v>5075</v>
      </c>
      <c r="E8536" s="102">
        <v>0</v>
      </c>
    </row>
    <row r="8537" spans="1:5" s="4" customFormat="1" ht="15" customHeight="1" x14ac:dyDescent="0.4">
      <c r="A8537" s="1" t="s">
        <v>10439</v>
      </c>
      <c r="B8537" s="1" t="s">
        <v>15278</v>
      </c>
      <c r="C8537" s="1" t="s">
        <v>7</v>
      </c>
      <c r="D8537" s="1" t="s">
        <v>1709</v>
      </c>
      <c r="E8537" s="102">
        <v>0</v>
      </c>
    </row>
    <row r="8538" spans="1:5" s="4" customFormat="1" ht="15" customHeight="1" x14ac:dyDescent="0.4">
      <c r="A8538" s="1" t="s">
        <v>10440</v>
      </c>
      <c r="B8538" s="1" t="s">
        <v>15279</v>
      </c>
      <c r="C8538" s="1" t="s">
        <v>7</v>
      </c>
      <c r="D8538" s="1" t="s">
        <v>1999</v>
      </c>
      <c r="E8538" s="102">
        <v>0</v>
      </c>
    </row>
    <row r="8539" spans="1:5" s="4" customFormat="1" ht="15" customHeight="1" x14ac:dyDescent="0.4">
      <c r="A8539" s="1" t="s">
        <v>10441</v>
      </c>
      <c r="B8539" s="1" t="s">
        <v>15280</v>
      </c>
      <c r="C8539" s="1" t="s">
        <v>4</v>
      </c>
      <c r="D8539" s="1" t="s">
        <v>1995</v>
      </c>
      <c r="E8539" s="102">
        <v>0</v>
      </c>
    </row>
    <row r="8540" spans="1:5" s="4" customFormat="1" ht="15" customHeight="1" x14ac:dyDescent="0.4">
      <c r="A8540" s="1" t="s">
        <v>11479</v>
      </c>
      <c r="B8540" s="1" t="s">
        <v>15281</v>
      </c>
      <c r="C8540" s="1" t="s">
        <v>4</v>
      </c>
      <c r="D8540" s="1" t="s">
        <v>1999</v>
      </c>
      <c r="E8540" s="102">
        <v>315108</v>
      </c>
    </row>
    <row r="8541" spans="1:5" s="4" customFormat="1" ht="15" customHeight="1" x14ac:dyDescent="0.4">
      <c r="A8541" s="1" t="s">
        <v>14027</v>
      </c>
      <c r="B8541" s="1" t="s">
        <v>15283</v>
      </c>
      <c r="C8541" s="1" t="s">
        <v>7</v>
      </c>
      <c r="D8541" s="1" t="s">
        <v>1999</v>
      </c>
      <c r="E8541" s="102">
        <v>0</v>
      </c>
    </row>
    <row r="8542" spans="1:5" s="4" customFormat="1" ht="15" customHeight="1" x14ac:dyDescent="0.4">
      <c r="A8542" s="1" t="s">
        <v>11480</v>
      </c>
      <c r="B8542" s="1" t="s">
        <v>15284</v>
      </c>
      <c r="C8542" s="1" t="s">
        <v>8</v>
      </c>
      <c r="D8542" s="1" t="s">
        <v>2062</v>
      </c>
      <c r="E8542" s="102">
        <v>63908</v>
      </c>
    </row>
    <row r="8543" spans="1:5" s="4" customFormat="1" ht="15" customHeight="1" x14ac:dyDescent="0.4">
      <c r="A8543" s="1" t="s">
        <v>10436</v>
      </c>
      <c r="B8543" s="1" t="s">
        <v>15285</v>
      </c>
      <c r="C8543" s="1" t="s">
        <v>4</v>
      </c>
      <c r="D8543" s="1" t="s">
        <v>1709</v>
      </c>
      <c r="E8543" s="102">
        <v>0</v>
      </c>
    </row>
    <row r="8544" spans="1:5" s="4" customFormat="1" ht="15" customHeight="1" x14ac:dyDescent="0.4">
      <c r="A8544" s="1" t="s">
        <v>10433</v>
      </c>
      <c r="B8544" s="1" t="s">
        <v>15286</v>
      </c>
      <c r="C8544" s="1" t="s">
        <v>4</v>
      </c>
      <c r="D8544" s="1" t="s">
        <v>1999</v>
      </c>
      <c r="E8544" s="102">
        <v>0</v>
      </c>
    </row>
    <row r="8545" spans="1:5" s="4" customFormat="1" ht="15" customHeight="1" x14ac:dyDescent="0.4">
      <c r="A8545" s="1" t="s">
        <v>11347</v>
      </c>
      <c r="B8545" s="1" t="s">
        <v>15287</v>
      </c>
      <c r="C8545" s="1" t="s">
        <v>4</v>
      </c>
      <c r="D8545" s="1" t="s">
        <v>1999</v>
      </c>
      <c r="E8545" s="102">
        <v>0</v>
      </c>
    </row>
    <row r="8546" spans="1:5" s="4" customFormat="1" ht="15" customHeight="1" x14ac:dyDescent="0.4">
      <c r="A8546" s="1" t="s">
        <v>10434</v>
      </c>
      <c r="B8546" s="1" t="s">
        <v>15288</v>
      </c>
      <c r="C8546" s="1" t="s">
        <v>4</v>
      </c>
      <c r="D8546" s="1" t="s">
        <v>1999</v>
      </c>
      <c r="E8546" s="102">
        <v>0</v>
      </c>
    </row>
    <row r="8547" spans="1:5" s="4" customFormat="1" ht="15" customHeight="1" x14ac:dyDescent="0.4">
      <c r="A8547" s="1" t="s">
        <v>10431</v>
      </c>
      <c r="B8547" s="1" t="s">
        <v>15290</v>
      </c>
      <c r="C8547" s="1" t="s">
        <v>7</v>
      </c>
      <c r="D8547" s="1" t="s">
        <v>26</v>
      </c>
      <c r="E8547" s="102">
        <v>0</v>
      </c>
    </row>
    <row r="8548" spans="1:5" s="4" customFormat="1" ht="15" customHeight="1" x14ac:dyDescent="0.4">
      <c r="A8548" s="1" t="s">
        <v>10432</v>
      </c>
      <c r="B8548" s="1" t="s">
        <v>15291</v>
      </c>
      <c r="C8548" s="1" t="s">
        <v>4</v>
      </c>
      <c r="D8548" s="1" t="s">
        <v>1999</v>
      </c>
      <c r="E8548" s="102">
        <v>0</v>
      </c>
    </row>
    <row r="8549" spans="1:5" s="4" customFormat="1" ht="15" customHeight="1" x14ac:dyDescent="0.4">
      <c r="A8549" s="1" t="s">
        <v>10435</v>
      </c>
      <c r="B8549" s="1" t="s">
        <v>15292</v>
      </c>
      <c r="C8549" s="1" t="s">
        <v>4</v>
      </c>
      <c r="D8549" s="1" t="s">
        <v>1999</v>
      </c>
      <c r="E8549" s="102">
        <v>0</v>
      </c>
    </row>
    <row r="8550" spans="1:5" s="4" customFormat="1" ht="15" customHeight="1" x14ac:dyDescent="0.4">
      <c r="A8550" s="1" t="s">
        <v>10429</v>
      </c>
      <c r="B8550" s="1" t="s">
        <v>15293</v>
      </c>
      <c r="C8550" s="1" t="s">
        <v>4</v>
      </c>
      <c r="D8550" s="1" t="s">
        <v>1999</v>
      </c>
      <c r="E8550" s="102">
        <v>0</v>
      </c>
    </row>
    <row r="8551" spans="1:5" s="4" customFormat="1" ht="15" customHeight="1" x14ac:dyDescent="0.4">
      <c r="A8551" s="1" t="s">
        <v>10430</v>
      </c>
      <c r="B8551" s="1" t="s">
        <v>15294</v>
      </c>
      <c r="C8551" s="1" t="s">
        <v>4</v>
      </c>
      <c r="D8551" s="1" t="s">
        <v>1999</v>
      </c>
      <c r="E8551" s="102">
        <v>0</v>
      </c>
    </row>
    <row r="8552" spans="1:5" s="4" customFormat="1" ht="15" customHeight="1" x14ac:dyDescent="0.4">
      <c r="A8552" s="1" t="s">
        <v>10424</v>
      </c>
      <c r="B8552" s="1" t="s">
        <v>15295</v>
      </c>
      <c r="C8552" s="1" t="s">
        <v>4</v>
      </c>
      <c r="D8552" s="1" t="s">
        <v>1999</v>
      </c>
      <c r="E8552" s="102">
        <v>0</v>
      </c>
    </row>
    <row r="8553" spans="1:5" s="4" customFormat="1" ht="15" customHeight="1" x14ac:dyDescent="0.4">
      <c r="A8553" s="1" t="s">
        <v>11481</v>
      </c>
      <c r="B8553" s="1" t="s">
        <v>15296</v>
      </c>
      <c r="C8553" s="1" t="s">
        <v>7</v>
      </c>
      <c r="D8553" s="1" t="s">
        <v>1999</v>
      </c>
      <c r="E8553" s="102">
        <v>0</v>
      </c>
    </row>
    <row r="8554" spans="1:5" s="4" customFormat="1" ht="15" customHeight="1" x14ac:dyDescent="0.4">
      <c r="A8554" s="1" t="s">
        <v>10425</v>
      </c>
      <c r="B8554" s="1" t="s">
        <v>15297</v>
      </c>
      <c r="C8554" s="1" t="s">
        <v>4</v>
      </c>
      <c r="D8554" s="1" t="s">
        <v>1999</v>
      </c>
      <c r="E8554" s="102">
        <v>0</v>
      </c>
    </row>
    <row r="8555" spans="1:5" s="4" customFormat="1" ht="15" customHeight="1" x14ac:dyDescent="0.4">
      <c r="A8555" s="1" t="s">
        <v>10426</v>
      </c>
      <c r="B8555" s="1" t="s">
        <v>15298</v>
      </c>
      <c r="C8555" s="1" t="s">
        <v>4</v>
      </c>
      <c r="D8555" s="1" t="s">
        <v>1999</v>
      </c>
      <c r="E8555" s="102">
        <v>0</v>
      </c>
    </row>
    <row r="8556" spans="1:5" s="4" customFormat="1" ht="15" customHeight="1" x14ac:dyDescent="0.4">
      <c r="A8556" s="1" t="s">
        <v>10428</v>
      </c>
      <c r="B8556" s="1" t="s">
        <v>15300</v>
      </c>
      <c r="C8556" s="1" t="s">
        <v>4</v>
      </c>
      <c r="D8556" s="1" t="s">
        <v>1999</v>
      </c>
      <c r="E8556" s="102">
        <v>0</v>
      </c>
    </row>
    <row r="8557" spans="1:5" s="4" customFormat="1" ht="15" customHeight="1" x14ac:dyDescent="0.4">
      <c r="A8557" s="1" t="s">
        <v>10427</v>
      </c>
      <c r="B8557" s="1" t="s">
        <v>15301</v>
      </c>
      <c r="C8557" s="1" t="s">
        <v>4</v>
      </c>
      <c r="D8557" s="1" t="s">
        <v>1999</v>
      </c>
      <c r="E8557" s="102">
        <v>0</v>
      </c>
    </row>
    <row r="8558" spans="1:5" s="4" customFormat="1" ht="15" customHeight="1" x14ac:dyDescent="0.4">
      <c r="A8558" s="1" t="s">
        <v>12898</v>
      </c>
      <c r="B8558" s="1" t="s">
        <v>15302</v>
      </c>
      <c r="C8558" s="1" t="s">
        <v>7</v>
      </c>
      <c r="D8558" s="1" t="s">
        <v>11472</v>
      </c>
      <c r="E8558" s="102">
        <v>0</v>
      </c>
    </row>
    <row r="8559" spans="1:5" s="4" customFormat="1" ht="15" customHeight="1" x14ac:dyDescent="0.4">
      <c r="A8559" s="1" t="s">
        <v>11348</v>
      </c>
      <c r="B8559" s="1" t="s">
        <v>15303</v>
      </c>
      <c r="C8559" s="1" t="s">
        <v>11</v>
      </c>
      <c r="D8559" s="1" t="s">
        <v>1999</v>
      </c>
      <c r="E8559" s="102">
        <v>34591</v>
      </c>
    </row>
    <row r="8560" spans="1:5" s="4" customFormat="1" ht="15" customHeight="1" x14ac:dyDescent="0.4">
      <c r="A8560" s="1" t="s">
        <v>10423</v>
      </c>
      <c r="B8560" s="1" t="s">
        <v>15304</v>
      </c>
      <c r="C8560" s="1" t="s">
        <v>4</v>
      </c>
      <c r="D8560" s="1" t="s">
        <v>1995</v>
      </c>
      <c r="E8560" s="102">
        <v>0</v>
      </c>
    </row>
    <row r="8561" spans="1:5" s="4" customFormat="1" ht="15" customHeight="1" x14ac:dyDescent="0.4">
      <c r="A8561" s="1" t="s">
        <v>11349</v>
      </c>
      <c r="B8561" s="1" t="s">
        <v>15305</v>
      </c>
      <c r="C8561" s="1" t="s">
        <v>7</v>
      </c>
      <c r="D8561" s="1" t="s">
        <v>1999</v>
      </c>
      <c r="E8561" s="102">
        <v>0</v>
      </c>
    </row>
    <row r="8562" spans="1:5" s="4" customFormat="1" ht="15" customHeight="1" x14ac:dyDescent="0.4">
      <c r="A8562" s="1" t="s">
        <v>12234</v>
      </c>
      <c r="B8562" s="1" t="s">
        <v>15306</v>
      </c>
      <c r="C8562" s="1" t="s">
        <v>7</v>
      </c>
      <c r="D8562" s="1" t="s">
        <v>2194</v>
      </c>
      <c r="E8562" s="102">
        <v>0</v>
      </c>
    </row>
    <row r="8563" spans="1:5" s="4" customFormat="1" ht="15" customHeight="1" x14ac:dyDescent="0.4">
      <c r="A8563" s="1" t="s">
        <v>12899</v>
      </c>
      <c r="B8563" s="1" t="s">
        <v>15307</v>
      </c>
      <c r="C8563" s="1" t="s">
        <v>7</v>
      </c>
      <c r="D8563" s="1" t="s">
        <v>1995</v>
      </c>
      <c r="E8563" s="102">
        <v>0</v>
      </c>
    </row>
    <row r="8564" spans="1:5" s="4" customFormat="1" ht="15" customHeight="1" x14ac:dyDescent="0.4">
      <c r="A8564" s="1" t="s">
        <v>10415</v>
      </c>
      <c r="B8564" s="1" t="s">
        <v>15308</v>
      </c>
      <c r="C8564" s="1" t="s">
        <v>4</v>
      </c>
      <c r="D8564" s="1" t="s">
        <v>1999</v>
      </c>
      <c r="E8564" s="102">
        <v>0</v>
      </c>
    </row>
    <row r="8565" spans="1:5" s="4" customFormat="1" ht="15" customHeight="1" x14ac:dyDescent="0.4">
      <c r="A8565" s="1" t="s">
        <v>10416</v>
      </c>
      <c r="B8565" s="1" t="s">
        <v>15309</v>
      </c>
      <c r="C8565" s="1" t="s">
        <v>4</v>
      </c>
      <c r="D8565" s="1" t="s">
        <v>1999</v>
      </c>
      <c r="E8565" s="102">
        <v>0</v>
      </c>
    </row>
    <row r="8566" spans="1:5" s="4" customFormat="1" ht="15" customHeight="1" x14ac:dyDescent="0.4">
      <c r="A8566" s="1" t="s">
        <v>10417</v>
      </c>
      <c r="B8566" s="1" t="s">
        <v>15312</v>
      </c>
      <c r="C8566" s="1" t="s">
        <v>4</v>
      </c>
      <c r="D8566" s="1" t="s">
        <v>1999</v>
      </c>
      <c r="E8566" s="102">
        <v>0</v>
      </c>
    </row>
    <row r="8567" spans="1:5" s="4" customFormat="1" ht="15" customHeight="1" x14ac:dyDescent="0.4">
      <c r="A8567" s="1" t="s">
        <v>10421</v>
      </c>
      <c r="B8567" s="1" t="s">
        <v>15313</v>
      </c>
      <c r="C8567" s="1" t="s">
        <v>4</v>
      </c>
      <c r="D8567" s="1" t="s">
        <v>1999</v>
      </c>
      <c r="E8567" s="102">
        <v>0</v>
      </c>
    </row>
    <row r="8568" spans="1:5" s="4" customFormat="1" ht="15" customHeight="1" x14ac:dyDescent="0.4">
      <c r="A8568" s="1" t="s">
        <v>10418</v>
      </c>
      <c r="B8568" s="1" t="s">
        <v>15314</v>
      </c>
      <c r="C8568" s="1" t="s">
        <v>4</v>
      </c>
      <c r="D8568" s="1" t="s">
        <v>1999</v>
      </c>
      <c r="E8568" s="102">
        <v>0</v>
      </c>
    </row>
    <row r="8569" spans="1:5" s="4" customFormat="1" ht="15" customHeight="1" x14ac:dyDescent="0.4">
      <c r="A8569" s="1" t="s">
        <v>10419</v>
      </c>
      <c r="B8569" s="1" t="s">
        <v>15315</v>
      </c>
      <c r="C8569" s="1" t="s">
        <v>4</v>
      </c>
      <c r="D8569" s="1" t="s">
        <v>1999</v>
      </c>
      <c r="E8569" s="102">
        <v>0</v>
      </c>
    </row>
    <row r="8570" spans="1:5" s="4" customFormat="1" ht="15" customHeight="1" x14ac:dyDescent="0.4">
      <c r="A8570" s="1" t="s">
        <v>10422</v>
      </c>
      <c r="B8570" s="1" t="s">
        <v>19486</v>
      </c>
      <c r="C8570" s="1" t="s">
        <v>11</v>
      </c>
      <c r="D8570" s="1" t="s">
        <v>26</v>
      </c>
      <c r="E8570" s="102">
        <v>0</v>
      </c>
    </row>
    <row r="8571" spans="1:5" s="4" customFormat="1" ht="15" customHeight="1" x14ac:dyDescent="0.4">
      <c r="A8571" s="1" t="s">
        <v>10420</v>
      </c>
      <c r="B8571" s="1" t="s">
        <v>15316</v>
      </c>
      <c r="C8571" s="1" t="s">
        <v>4</v>
      </c>
      <c r="D8571" s="1" t="s">
        <v>1999</v>
      </c>
      <c r="E8571" s="102">
        <v>0</v>
      </c>
    </row>
    <row r="8572" spans="1:5" s="4" customFormat="1" ht="15" customHeight="1" x14ac:dyDescent="0.4">
      <c r="A8572" s="1" t="s">
        <v>18327</v>
      </c>
      <c r="B8572" s="1" t="s">
        <v>18865</v>
      </c>
      <c r="C8572" s="1" t="s">
        <v>7</v>
      </c>
      <c r="D8572" s="1" t="s">
        <v>26</v>
      </c>
      <c r="E8572" s="102">
        <v>0</v>
      </c>
    </row>
    <row r="8573" spans="1:5" s="4" customFormat="1" ht="15" customHeight="1" x14ac:dyDescent="0.4">
      <c r="A8573" s="1" t="s">
        <v>11350</v>
      </c>
      <c r="B8573" s="1" t="s">
        <v>15317</v>
      </c>
      <c r="C8573" s="1" t="s">
        <v>11</v>
      </c>
      <c r="D8573" s="1" t="s">
        <v>1999</v>
      </c>
      <c r="E8573" s="102">
        <v>0</v>
      </c>
    </row>
    <row r="8574" spans="1:5" s="4" customFormat="1" ht="15" customHeight="1" x14ac:dyDescent="0.4">
      <c r="A8574" s="1" t="s">
        <v>11351</v>
      </c>
      <c r="B8574" s="1" t="s">
        <v>15318</v>
      </c>
      <c r="C8574" s="1" t="s">
        <v>4</v>
      </c>
      <c r="D8574" s="1" t="s">
        <v>1999</v>
      </c>
      <c r="E8574" s="102">
        <v>0</v>
      </c>
    </row>
    <row r="8575" spans="1:5" s="4" customFormat="1" ht="15" customHeight="1" x14ac:dyDescent="0.4">
      <c r="A8575" s="1" t="s">
        <v>10405</v>
      </c>
      <c r="B8575" s="1" t="s">
        <v>15319</v>
      </c>
      <c r="C8575" s="1" t="s">
        <v>4</v>
      </c>
      <c r="D8575" s="1" t="s">
        <v>1999</v>
      </c>
      <c r="E8575" s="102">
        <v>0</v>
      </c>
    </row>
    <row r="8576" spans="1:5" s="4" customFormat="1" ht="15" customHeight="1" x14ac:dyDescent="0.4">
      <c r="A8576" s="1" t="s">
        <v>10407</v>
      </c>
      <c r="B8576" s="1" t="s">
        <v>15320</v>
      </c>
      <c r="C8576" s="1" t="s">
        <v>4</v>
      </c>
      <c r="D8576" s="1" t="s">
        <v>1999</v>
      </c>
      <c r="E8576" s="102">
        <v>0</v>
      </c>
    </row>
    <row r="8577" spans="1:5" s="4" customFormat="1" ht="15" customHeight="1" x14ac:dyDescent="0.4">
      <c r="A8577" s="1" t="s">
        <v>10406</v>
      </c>
      <c r="B8577" s="1" t="s">
        <v>15321</v>
      </c>
      <c r="C8577" s="1" t="s">
        <v>4</v>
      </c>
      <c r="D8577" s="1" t="s">
        <v>1999</v>
      </c>
      <c r="E8577" s="102">
        <v>0</v>
      </c>
    </row>
    <row r="8578" spans="1:5" s="4" customFormat="1" ht="15" customHeight="1" x14ac:dyDescent="0.4">
      <c r="A8578" s="1" t="s">
        <v>10408</v>
      </c>
      <c r="B8578" s="1" t="s">
        <v>19487</v>
      </c>
      <c r="C8578" s="1" t="s">
        <v>8</v>
      </c>
      <c r="D8578" s="1" t="s">
        <v>1709</v>
      </c>
      <c r="E8578" s="102">
        <v>0</v>
      </c>
    </row>
    <row r="8579" spans="1:5" s="4" customFormat="1" ht="15" customHeight="1" x14ac:dyDescent="0.4">
      <c r="A8579" s="1" t="s">
        <v>11352</v>
      </c>
      <c r="B8579" s="1" t="s">
        <v>19488</v>
      </c>
      <c r="C8579" s="1" t="s">
        <v>8</v>
      </c>
      <c r="D8579" s="1" t="s">
        <v>1709</v>
      </c>
      <c r="E8579" s="102">
        <v>0</v>
      </c>
    </row>
    <row r="8580" spans="1:5" s="4" customFormat="1" ht="15" customHeight="1" x14ac:dyDescent="0.4">
      <c r="A8580" s="1" t="s">
        <v>10409</v>
      </c>
      <c r="B8580" s="1" t="s">
        <v>15322</v>
      </c>
      <c r="C8580" s="1" t="s">
        <v>4</v>
      </c>
      <c r="D8580" s="1" t="s">
        <v>1999</v>
      </c>
      <c r="E8580" s="102">
        <v>0</v>
      </c>
    </row>
    <row r="8581" spans="1:5" s="4" customFormat="1" ht="15" customHeight="1" x14ac:dyDescent="0.4">
      <c r="A8581" s="1" t="s">
        <v>10412</v>
      </c>
      <c r="B8581" s="1" t="s">
        <v>15323</v>
      </c>
      <c r="C8581" s="1" t="s">
        <v>4</v>
      </c>
      <c r="D8581" s="1" t="s">
        <v>1999</v>
      </c>
      <c r="E8581" s="102">
        <v>0</v>
      </c>
    </row>
    <row r="8582" spans="1:5" s="4" customFormat="1" ht="15" customHeight="1" x14ac:dyDescent="0.4">
      <c r="A8582" s="1" t="s">
        <v>10410</v>
      </c>
      <c r="B8582" s="1" t="s">
        <v>15324</v>
      </c>
      <c r="C8582" s="1" t="s">
        <v>4</v>
      </c>
      <c r="D8582" s="1" t="s">
        <v>1999</v>
      </c>
      <c r="E8582" s="102">
        <v>0</v>
      </c>
    </row>
    <row r="8583" spans="1:5" s="4" customFormat="1" ht="15" customHeight="1" x14ac:dyDescent="0.4">
      <c r="A8583" s="1" t="s">
        <v>10411</v>
      </c>
      <c r="B8583" s="1" t="s">
        <v>15325</v>
      </c>
      <c r="C8583" s="1" t="s">
        <v>4</v>
      </c>
      <c r="D8583" s="1" t="s">
        <v>1999</v>
      </c>
      <c r="E8583" s="102">
        <v>0</v>
      </c>
    </row>
    <row r="8584" spans="1:5" s="4" customFormat="1" ht="15" customHeight="1" x14ac:dyDescent="0.4">
      <c r="A8584" s="1" t="s">
        <v>10413</v>
      </c>
      <c r="B8584" s="1" t="s">
        <v>15326</v>
      </c>
      <c r="C8584" s="1" t="s">
        <v>4</v>
      </c>
      <c r="D8584" s="1" t="s">
        <v>1999</v>
      </c>
      <c r="E8584" s="102">
        <v>0</v>
      </c>
    </row>
    <row r="8585" spans="1:5" s="4" customFormat="1" ht="15" customHeight="1" x14ac:dyDescent="0.4">
      <c r="A8585" s="1" t="s">
        <v>10414</v>
      </c>
      <c r="B8585" s="1" t="s">
        <v>15327</v>
      </c>
      <c r="C8585" s="1" t="s">
        <v>7</v>
      </c>
      <c r="D8585" s="1" t="s">
        <v>5919</v>
      </c>
      <c r="E8585" s="102">
        <v>0</v>
      </c>
    </row>
    <row r="8586" spans="1:5" s="4" customFormat="1" ht="15" customHeight="1" x14ac:dyDescent="0.4">
      <c r="A8586" s="1" t="s">
        <v>10402</v>
      </c>
      <c r="B8586" s="1" t="s">
        <v>15329</v>
      </c>
      <c r="C8586" s="1" t="s">
        <v>4</v>
      </c>
      <c r="D8586" s="1" t="s">
        <v>1999</v>
      </c>
      <c r="E8586" s="102">
        <v>0</v>
      </c>
    </row>
    <row r="8587" spans="1:5" s="4" customFormat="1" ht="15" customHeight="1" x14ac:dyDescent="0.4">
      <c r="A8587" s="1" t="s">
        <v>10395</v>
      </c>
      <c r="B8587" s="1" t="s">
        <v>15330</v>
      </c>
      <c r="C8587" s="1" t="s">
        <v>4</v>
      </c>
      <c r="D8587" s="1" t="s">
        <v>1999</v>
      </c>
      <c r="E8587" s="102">
        <v>0</v>
      </c>
    </row>
    <row r="8588" spans="1:5" s="4" customFormat="1" ht="15" customHeight="1" x14ac:dyDescent="0.4">
      <c r="A8588" s="1" t="s">
        <v>10403</v>
      </c>
      <c r="B8588" s="1" t="s">
        <v>15331</v>
      </c>
      <c r="C8588" s="1" t="s">
        <v>4</v>
      </c>
      <c r="D8588" s="1" t="s">
        <v>1999</v>
      </c>
      <c r="E8588" s="102">
        <v>0</v>
      </c>
    </row>
    <row r="8589" spans="1:5" s="4" customFormat="1" ht="15" customHeight="1" x14ac:dyDescent="0.4">
      <c r="A8589" s="1" t="s">
        <v>10398</v>
      </c>
      <c r="B8589" s="1" t="s">
        <v>15332</v>
      </c>
      <c r="C8589" s="1" t="s">
        <v>4</v>
      </c>
      <c r="D8589" s="1" t="s">
        <v>1999</v>
      </c>
      <c r="E8589" s="102">
        <v>0</v>
      </c>
    </row>
    <row r="8590" spans="1:5" s="4" customFormat="1" ht="15" customHeight="1" x14ac:dyDescent="0.4">
      <c r="A8590" s="1" t="s">
        <v>10396</v>
      </c>
      <c r="B8590" s="1" t="s">
        <v>15333</v>
      </c>
      <c r="C8590" s="1" t="s">
        <v>4</v>
      </c>
      <c r="D8590" s="1" t="s">
        <v>1999</v>
      </c>
      <c r="E8590" s="102">
        <v>0</v>
      </c>
    </row>
    <row r="8591" spans="1:5" s="4" customFormat="1" ht="15" customHeight="1" x14ac:dyDescent="0.4">
      <c r="A8591" s="1" t="s">
        <v>10399</v>
      </c>
      <c r="B8591" s="1" t="s">
        <v>15334</v>
      </c>
      <c r="C8591" s="1" t="s">
        <v>7</v>
      </c>
      <c r="D8591" s="1" t="s">
        <v>1985</v>
      </c>
      <c r="E8591" s="102">
        <v>0</v>
      </c>
    </row>
    <row r="8592" spans="1:5" s="4" customFormat="1" ht="15" customHeight="1" x14ac:dyDescent="0.4">
      <c r="A8592" s="1" t="s">
        <v>10404</v>
      </c>
      <c r="B8592" s="1" t="s">
        <v>15335</v>
      </c>
      <c r="C8592" s="1" t="s">
        <v>4</v>
      </c>
      <c r="D8592" s="1" t="s">
        <v>1999</v>
      </c>
      <c r="E8592" s="102">
        <v>0</v>
      </c>
    </row>
    <row r="8593" spans="1:5" s="4" customFormat="1" ht="15" customHeight="1" x14ac:dyDescent="0.4">
      <c r="A8593" s="1" t="s">
        <v>10397</v>
      </c>
      <c r="B8593" s="1" t="s">
        <v>15336</v>
      </c>
      <c r="C8593" s="1" t="s">
        <v>4</v>
      </c>
      <c r="D8593" s="1" t="s">
        <v>1995</v>
      </c>
      <c r="E8593" s="102">
        <v>0</v>
      </c>
    </row>
    <row r="8594" spans="1:5" s="4" customFormat="1" ht="15" customHeight="1" x14ac:dyDescent="0.4">
      <c r="A8594" s="1" t="s">
        <v>10400</v>
      </c>
      <c r="B8594" s="1" t="s">
        <v>15337</v>
      </c>
      <c r="C8594" s="1" t="s">
        <v>7</v>
      </c>
      <c r="D8594" s="1" t="s">
        <v>2018</v>
      </c>
      <c r="E8594" s="102">
        <v>0</v>
      </c>
    </row>
    <row r="8595" spans="1:5" s="4" customFormat="1" ht="15" customHeight="1" x14ac:dyDescent="0.4">
      <c r="A8595" s="1" t="s">
        <v>10401</v>
      </c>
      <c r="B8595" s="1" t="s">
        <v>19780</v>
      </c>
      <c r="C8595" s="1" t="s">
        <v>7</v>
      </c>
      <c r="D8595" s="1" t="s">
        <v>26</v>
      </c>
      <c r="E8595" s="102">
        <v>0</v>
      </c>
    </row>
    <row r="8596" spans="1:5" s="4" customFormat="1" ht="15" customHeight="1" x14ac:dyDescent="0.4">
      <c r="A8596" s="1" t="s">
        <v>10382</v>
      </c>
      <c r="B8596" s="1" t="s">
        <v>15339</v>
      </c>
      <c r="C8596" s="1" t="s">
        <v>4</v>
      </c>
      <c r="D8596" s="1" t="s">
        <v>1709</v>
      </c>
      <c r="E8596" s="102">
        <v>0</v>
      </c>
    </row>
    <row r="8597" spans="1:5" s="4" customFormat="1" ht="15" customHeight="1" x14ac:dyDescent="0.4">
      <c r="A8597" s="1" t="s">
        <v>10383</v>
      </c>
      <c r="B8597" s="1" t="s">
        <v>15340</v>
      </c>
      <c r="C8597" s="1" t="s">
        <v>4</v>
      </c>
      <c r="D8597" s="1" t="s">
        <v>5730</v>
      </c>
      <c r="E8597" s="102">
        <v>0</v>
      </c>
    </row>
    <row r="8598" spans="1:5" s="4" customFormat="1" ht="15" customHeight="1" x14ac:dyDescent="0.4">
      <c r="A8598" s="1" t="s">
        <v>10381</v>
      </c>
      <c r="B8598" s="1" t="s">
        <v>15341</v>
      </c>
      <c r="C8598" s="1" t="s">
        <v>7</v>
      </c>
      <c r="D8598" s="1" t="s">
        <v>1999</v>
      </c>
      <c r="E8598" s="102">
        <v>0</v>
      </c>
    </row>
    <row r="8599" spans="1:5" s="4" customFormat="1" ht="15" customHeight="1" x14ac:dyDescent="0.4">
      <c r="A8599" s="1" t="s">
        <v>12235</v>
      </c>
      <c r="B8599" s="1" t="s">
        <v>15342</v>
      </c>
      <c r="C8599" s="1" t="s">
        <v>7</v>
      </c>
      <c r="D8599" s="1" t="s">
        <v>2012</v>
      </c>
      <c r="E8599" s="102">
        <v>0</v>
      </c>
    </row>
    <row r="8600" spans="1:5" s="4" customFormat="1" ht="15" customHeight="1" x14ac:dyDescent="0.4">
      <c r="A8600" s="1" t="s">
        <v>10392</v>
      </c>
      <c r="B8600" s="1" t="s">
        <v>10250</v>
      </c>
      <c r="C8600" s="1" t="s">
        <v>7</v>
      </c>
      <c r="D8600" s="1" t="s">
        <v>1999</v>
      </c>
      <c r="E8600" s="102">
        <v>0</v>
      </c>
    </row>
    <row r="8601" spans="1:5" s="4" customFormat="1" ht="15" customHeight="1" x14ac:dyDescent="0.4">
      <c r="A8601" s="1" t="s">
        <v>10380</v>
      </c>
      <c r="B8601" s="1" t="s">
        <v>15343</v>
      </c>
      <c r="C8601" s="1" t="s">
        <v>4</v>
      </c>
      <c r="D8601" s="1" t="s">
        <v>1999</v>
      </c>
      <c r="E8601" s="102">
        <v>0</v>
      </c>
    </row>
    <row r="8602" spans="1:5" s="4" customFormat="1" ht="15" customHeight="1" x14ac:dyDescent="0.4">
      <c r="A8602" s="1" t="s">
        <v>10384</v>
      </c>
      <c r="B8602" s="1" t="s">
        <v>15344</v>
      </c>
      <c r="C8602" s="1" t="s">
        <v>4</v>
      </c>
      <c r="D8602" s="1" t="s">
        <v>1999</v>
      </c>
      <c r="E8602" s="102">
        <v>0</v>
      </c>
    </row>
    <row r="8603" spans="1:5" s="4" customFormat="1" ht="15" customHeight="1" x14ac:dyDescent="0.4">
      <c r="A8603" s="1" t="s">
        <v>10393</v>
      </c>
      <c r="B8603" s="1" t="s">
        <v>15345</v>
      </c>
      <c r="C8603" s="1" t="s">
        <v>4</v>
      </c>
      <c r="D8603" s="1" t="s">
        <v>1999</v>
      </c>
      <c r="E8603" s="102">
        <v>0</v>
      </c>
    </row>
    <row r="8604" spans="1:5" s="4" customFormat="1" ht="15" customHeight="1" x14ac:dyDescent="0.4">
      <c r="A8604" s="1" t="s">
        <v>10385</v>
      </c>
      <c r="B8604" s="1" t="s">
        <v>15346</v>
      </c>
      <c r="C8604" s="1" t="s">
        <v>4</v>
      </c>
      <c r="D8604" s="1" t="s">
        <v>1999</v>
      </c>
      <c r="E8604" s="102">
        <v>0</v>
      </c>
    </row>
    <row r="8605" spans="1:5" s="4" customFormat="1" ht="15" customHeight="1" x14ac:dyDescent="0.4">
      <c r="A8605" s="1" t="s">
        <v>10386</v>
      </c>
      <c r="B8605" s="1" t="s">
        <v>15347</v>
      </c>
      <c r="C8605" s="1" t="s">
        <v>4</v>
      </c>
      <c r="D8605" s="1" t="s">
        <v>1999</v>
      </c>
      <c r="E8605" s="102">
        <v>0</v>
      </c>
    </row>
    <row r="8606" spans="1:5" s="4" customFormat="1" ht="15" customHeight="1" x14ac:dyDescent="0.4">
      <c r="A8606" s="1" t="s">
        <v>10394</v>
      </c>
      <c r="B8606" s="1" t="s">
        <v>15348</v>
      </c>
      <c r="C8606" s="1" t="s">
        <v>4</v>
      </c>
      <c r="D8606" s="1" t="s">
        <v>1999</v>
      </c>
      <c r="E8606" s="102">
        <v>0</v>
      </c>
    </row>
    <row r="8607" spans="1:5" s="4" customFormat="1" ht="15" customHeight="1" x14ac:dyDescent="0.4">
      <c r="A8607" s="1" t="s">
        <v>10387</v>
      </c>
      <c r="B8607" s="1" t="s">
        <v>15349</v>
      </c>
      <c r="C8607" s="1" t="s">
        <v>4</v>
      </c>
      <c r="D8607" s="1" t="s">
        <v>1999</v>
      </c>
      <c r="E8607" s="102">
        <v>0</v>
      </c>
    </row>
    <row r="8608" spans="1:5" s="4" customFormat="1" ht="15" customHeight="1" x14ac:dyDescent="0.4">
      <c r="A8608" s="1" t="s">
        <v>10391</v>
      </c>
      <c r="B8608" s="1" t="s">
        <v>15350</v>
      </c>
      <c r="C8608" s="1" t="s">
        <v>4</v>
      </c>
      <c r="D8608" s="1" t="s">
        <v>1999</v>
      </c>
      <c r="E8608" s="102">
        <v>0</v>
      </c>
    </row>
    <row r="8609" spans="1:5" s="4" customFormat="1" ht="15" customHeight="1" x14ac:dyDescent="0.4">
      <c r="A8609" s="1" t="s">
        <v>10388</v>
      </c>
      <c r="B8609" s="1" t="s">
        <v>15351</v>
      </c>
      <c r="C8609" s="1" t="s">
        <v>4</v>
      </c>
      <c r="D8609" s="1" t="s">
        <v>1999</v>
      </c>
      <c r="E8609" s="102">
        <v>0</v>
      </c>
    </row>
    <row r="8610" spans="1:5" s="4" customFormat="1" ht="15" customHeight="1" x14ac:dyDescent="0.4">
      <c r="A8610" s="1" t="s">
        <v>12900</v>
      </c>
      <c r="B8610" s="1" t="s">
        <v>19781</v>
      </c>
      <c r="C8610" s="1" t="s">
        <v>7</v>
      </c>
      <c r="D8610" s="1" t="s">
        <v>26</v>
      </c>
      <c r="E8610" s="102">
        <v>0</v>
      </c>
    </row>
    <row r="8611" spans="1:5" s="4" customFormat="1" ht="15" customHeight="1" x14ac:dyDescent="0.4">
      <c r="A8611" s="1" t="s">
        <v>10389</v>
      </c>
      <c r="B8611" s="1" t="s">
        <v>19489</v>
      </c>
      <c r="C8611" s="1" t="s">
        <v>11</v>
      </c>
      <c r="D8611" s="1" t="s">
        <v>26</v>
      </c>
      <c r="E8611" s="102">
        <v>343732</v>
      </c>
    </row>
    <row r="8612" spans="1:5" s="4" customFormat="1" ht="15" customHeight="1" x14ac:dyDescent="0.4">
      <c r="A8612" s="1" t="s">
        <v>14028</v>
      </c>
      <c r="B8612" s="1" t="s">
        <v>15352</v>
      </c>
      <c r="C8612" s="1" t="s">
        <v>7</v>
      </c>
      <c r="D8612" s="1" t="s">
        <v>26</v>
      </c>
      <c r="E8612" s="102">
        <v>0</v>
      </c>
    </row>
    <row r="8613" spans="1:5" s="4" customFormat="1" ht="15" customHeight="1" x14ac:dyDescent="0.4">
      <c r="A8613" s="1" t="s">
        <v>12236</v>
      </c>
      <c r="B8613" s="1" t="s">
        <v>15354</v>
      </c>
      <c r="C8613" s="1" t="s">
        <v>7</v>
      </c>
      <c r="D8613" s="1" t="s">
        <v>2109</v>
      </c>
      <c r="E8613" s="102">
        <v>0</v>
      </c>
    </row>
    <row r="8614" spans="1:5" s="4" customFormat="1" ht="15" customHeight="1" x14ac:dyDescent="0.4">
      <c r="A8614" s="1" t="s">
        <v>10390</v>
      </c>
      <c r="B8614" s="1" t="s">
        <v>15355</v>
      </c>
      <c r="C8614" s="1" t="s">
        <v>7</v>
      </c>
      <c r="D8614" s="1" t="s">
        <v>26</v>
      </c>
      <c r="E8614" s="102">
        <v>0</v>
      </c>
    </row>
    <row r="8615" spans="1:5" s="4" customFormat="1" ht="15" customHeight="1" x14ac:dyDescent="0.4">
      <c r="A8615" s="1" t="s">
        <v>10378</v>
      </c>
      <c r="B8615" s="1" t="s">
        <v>15356</v>
      </c>
      <c r="C8615" s="1" t="s">
        <v>7</v>
      </c>
      <c r="D8615" s="1" t="s">
        <v>1999</v>
      </c>
      <c r="E8615" s="102">
        <v>0</v>
      </c>
    </row>
    <row r="8616" spans="1:5" s="4" customFormat="1" ht="15" customHeight="1" x14ac:dyDescent="0.4">
      <c r="A8616" s="1" t="s">
        <v>10379</v>
      </c>
      <c r="B8616" s="1" t="s">
        <v>15357</v>
      </c>
      <c r="C8616" s="1" t="s">
        <v>7</v>
      </c>
      <c r="D8616" s="1" t="s">
        <v>3218</v>
      </c>
      <c r="E8616" s="102">
        <v>0</v>
      </c>
    </row>
    <row r="8617" spans="1:5" s="4" customFormat="1" ht="15" customHeight="1" x14ac:dyDescent="0.4">
      <c r="A8617" s="1" t="s">
        <v>10377</v>
      </c>
      <c r="B8617" s="1" t="s">
        <v>15358</v>
      </c>
      <c r="C8617" s="1" t="s">
        <v>8</v>
      </c>
      <c r="D8617" s="1" t="s">
        <v>1709</v>
      </c>
      <c r="E8617" s="102">
        <v>0</v>
      </c>
    </row>
    <row r="8618" spans="1:5" s="4" customFormat="1" ht="15" customHeight="1" x14ac:dyDescent="0.4">
      <c r="A8618" s="1" t="s">
        <v>11353</v>
      </c>
      <c r="B8618" s="1" t="s">
        <v>15359</v>
      </c>
      <c r="C8618" s="1" t="s">
        <v>7</v>
      </c>
      <c r="D8618" s="1" t="s">
        <v>1999</v>
      </c>
      <c r="E8618" s="102">
        <v>0</v>
      </c>
    </row>
    <row r="8619" spans="1:5" s="4" customFormat="1" ht="15" customHeight="1" x14ac:dyDescent="0.4">
      <c r="A8619" s="1" t="s">
        <v>12237</v>
      </c>
      <c r="B8619" s="1" t="s">
        <v>15360</v>
      </c>
      <c r="C8619" s="1" t="s">
        <v>7</v>
      </c>
      <c r="D8619" s="1" t="s">
        <v>1999</v>
      </c>
      <c r="E8619" s="102">
        <v>0</v>
      </c>
    </row>
    <row r="8620" spans="1:5" s="4" customFormat="1" ht="15" customHeight="1" x14ac:dyDescent="0.4">
      <c r="A8620" s="1" t="s">
        <v>10362</v>
      </c>
      <c r="B8620" s="1" t="s">
        <v>15361</v>
      </c>
      <c r="C8620" s="1" t="s">
        <v>4</v>
      </c>
      <c r="D8620" s="1" t="s">
        <v>1999</v>
      </c>
      <c r="E8620" s="102">
        <v>0</v>
      </c>
    </row>
    <row r="8621" spans="1:5" s="4" customFormat="1" ht="15" customHeight="1" x14ac:dyDescent="0.4">
      <c r="A8621" s="1" t="s">
        <v>10371</v>
      </c>
      <c r="B8621" s="1" t="s">
        <v>15362</v>
      </c>
      <c r="C8621" s="1" t="s">
        <v>4</v>
      </c>
      <c r="D8621" s="1" t="s">
        <v>1999</v>
      </c>
      <c r="E8621" s="102">
        <v>0</v>
      </c>
    </row>
    <row r="8622" spans="1:5" s="4" customFormat="1" ht="15" customHeight="1" x14ac:dyDescent="0.4">
      <c r="A8622" s="1" t="s">
        <v>10372</v>
      </c>
      <c r="B8622" s="1" t="s">
        <v>15363</v>
      </c>
      <c r="C8622" s="1" t="s">
        <v>8</v>
      </c>
      <c r="D8622" s="1" t="s">
        <v>1709</v>
      </c>
      <c r="E8622" s="102">
        <v>0</v>
      </c>
    </row>
    <row r="8623" spans="1:5" s="4" customFormat="1" ht="15" customHeight="1" x14ac:dyDescent="0.4">
      <c r="A8623" s="1" t="s">
        <v>10363</v>
      </c>
      <c r="B8623" s="1" t="s">
        <v>15364</v>
      </c>
      <c r="C8623" s="1" t="s">
        <v>4</v>
      </c>
      <c r="D8623" s="1" t="s">
        <v>1999</v>
      </c>
      <c r="E8623" s="102">
        <v>0</v>
      </c>
    </row>
    <row r="8624" spans="1:5" s="4" customFormat="1" ht="15" customHeight="1" x14ac:dyDescent="0.4">
      <c r="A8624" s="1" t="s">
        <v>10373</v>
      </c>
      <c r="B8624" s="1" t="s">
        <v>15365</v>
      </c>
      <c r="C8624" s="1" t="s">
        <v>4</v>
      </c>
      <c r="D8624" s="1" t="s">
        <v>1999</v>
      </c>
      <c r="E8624" s="102">
        <v>0</v>
      </c>
    </row>
    <row r="8625" spans="1:5" s="4" customFormat="1" ht="15" customHeight="1" x14ac:dyDescent="0.4">
      <c r="A8625" s="1" t="s">
        <v>10374</v>
      </c>
      <c r="B8625" s="1" t="s">
        <v>15366</v>
      </c>
      <c r="C8625" s="1" t="s">
        <v>4</v>
      </c>
      <c r="D8625" s="1" t="s">
        <v>1999</v>
      </c>
      <c r="E8625" s="102">
        <v>0</v>
      </c>
    </row>
    <row r="8626" spans="1:5" s="4" customFormat="1" ht="15" customHeight="1" x14ac:dyDescent="0.4">
      <c r="A8626" s="1" t="s">
        <v>10368</v>
      </c>
      <c r="B8626" s="1" t="s">
        <v>17878</v>
      </c>
      <c r="C8626" s="1" t="s">
        <v>4</v>
      </c>
      <c r="D8626" s="1" t="s">
        <v>1999</v>
      </c>
      <c r="E8626" s="102">
        <v>0</v>
      </c>
    </row>
    <row r="8627" spans="1:5" s="4" customFormat="1" ht="15" customHeight="1" x14ac:dyDescent="0.4">
      <c r="A8627" s="1" t="s">
        <v>10364</v>
      </c>
      <c r="B8627" s="1" t="s">
        <v>15367</v>
      </c>
      <c r="C8627" s="1" t="s">
        <v>4</v>
      </c>
      <c r="D8627" s="1" t="s">
        <v>1999</v>
      </c>
      <c r="E8627" s="102">
        <v>0</v>
      </c>
    </row>
    <row r="8628" spans="1:5" s="4" customFormat="1" ht="15" customHeight="1" x14ac:dyDescent="0.4">
      <c r="A8628" s="1" t="s">
        <v>10365</v>
      </c>
      <c r="B8628" s="1" t="s">
        <v>15368</v>
      </c>
      <c r="C8628" s="1" t="s">
        <v>4</v>
      </c>
      <c r="D8628" s="1" t="s">
        <v>1999</v>
      </c>
      <c r="E8628" s="102">
        <v>0</v>
      </c>
    </row>
    <row r="8629" spans="1:5" s="4" customFormat="1" ht="15" customHeight="1" x14ac:dyDescent="0.4">
      <c r="A8629" s="1" t="s">
        <v>10369</v>
      </c>
      <c r="B8629" s="1" t="s">
        <v>15369</v>
      </c>
      <c r="C8629" s="1" t="s">
        <v>4</v>
      </c>
      <c r="D8629" s="1" t="s">
        <v>1999</v>
      </c>
      <c r="E8629" s="102">
        <v>0</v>
      </c>
    </row>
    <row r="8630" spans="1:5" s="4" customFormat="1" ht="15" customHeight="1" x14ac:dyDescent="0.4">
      <c r="A8630" s="1" t="s">
        <v>10366</v>
      </c>
      <c r="B8630" s="1" t="s">
        <v>15370</v>
      </c>
      <c r="C8630" s="1" t="s">
        <v>4</v>
      </c>
      <c r="D8630" s="1" t="s">
        <v>1999</v>
      </c>
      <c r="E8630" s="102">
        <v>0</v>
      </c>
    </row>
    <row r="8631" spans="1:5" s="4" customFormat="1" ht="15" customHeight="1" x14ac:dyDescent="0.4">
      <c r="A8631" s="1" t="s">
        <v>10375</v>
      </c>
      <c r="B8631" s="1" t="s">
        <v>15371</v>
      </c>
      <c r="C8631" s="1" t="s">
        <v>4</v>
      </c>
      <c r="D8631" s="1" t="s">
        <v>1999</v>
      </c>
      <c r="E8631" s="102">
        <v>0</v>
      </c>
    </row>
    <row r="8632" spans="1:5" s="4" customFormat="1" ht="15" customHeight="1" x14ac:dyDescent="0.4">
      <c r="A8632" s="1" t="s">
        <v>10370</v>
      </c>
      <c r="B8632" s="1" t="s">
        <v>15373</v>
      </c>
      <c r="C8632" s="1" t="s">
        <v>4</v>
      </c>
      <c r="D8632" s="1" t="s">
        <v>1999</v>
      </c>
      <c r="E8632" s="102">
        <v>0</v>
      </c>
    </row>
    <row r="8633" spans="1:5" s="4" customFormat="1" ht="15" customHeight="1" x14ac:dyDescent="0.4">
      <c r="A8633" s="1" t="s">
        <v>10367</v>
      </c>
      <c r="B8633" s="1" t="s">
        <v>15374</v>
      </c>
      <c r="C8633" s="1" t="s">
        <v>4</v>
      </c>
      <c r="D8633" s="1" t="s">
        <v>1999</v>
      </c>
      <c r="E8633" s="102">
        <v>0</v>
      </c>
    </row>
    <row r="8634" spans="1:5" s="4" customFormat="1" ht="15" customHeight="1" x14ac:dyDescent="0.4">
      <c r="A8634" s="1" t="s">
        <v>10376</v>
      </c>
      <c r="B8634" s="1" t="s">
        <v>15375</v>
      </c>
      <c r="C8634" s="1" t="s">
        <v>4</v>
      </c>
      <c r="D8634" s="1" t="s">
        <v>1999</v>
      </c>
      <c r="E8634" s="102">
        <v>0</v>
      </c>
    </row>
    <row r="8635" spans="1:5" s="4" customFormat="1" ht="15" customHeight="1" x14ac:dyDescent="0.4">
      <c r="A8635" s="1" t="s">
        <v>14029</v>
      </c>
      <c r="B8635" s="1" t="s">
        <v>15376</v>
      </c>
      <c r="C8635" s="1" t="s">
        <v>7</v>
      </c>
      <c r="D8635" s="1" t="s">
        <v>2109</v>
      </c>
      <c r="E8635" s="102">
        <v>0</v>
      </c>
    </row>
    <row r="8636" spans="1:5" s="4" customFormat="1" ht="15" customHeight="1" x14ac:dyDescent="0.4">
      <c r="A8636" s="1" t="s">
        <v>10349</v>
      </c>
      <c r="B8636" s="1" t="s">
        <v>15377</v>
      </c>
      <c r="C8636" s="1" t="s">
        <v>7</v>
      </c>
      <c r="D8636" s="1" t="s">
        <v>1709</v>
      </c>
      <c r="E8636" s="102">
        <v>0</v>
      </c>
    </row>
    <row r="8637" spans="1:5" s="4" customFormat="1" ht="15" customHeight="1" x14ac:dyDescent="0.4">
      <c r="A8637" s="1" t="s">
        <v>10325</v>
      </c>
      <c r="B8637" s="1" t="s">
        <v>15378</v>
      </c>
      <c r="C8637" s="1" t="s">
        <v>7</v>
      </c>
      <c r="D8637" s="1" t="s">
        <v>1709</v>
      </c>
      <c r="E8637" s="102">
        <v>0</v>
      </c>
    </row>
    <row r="8638" spans="1:5" s="4" customFormat="1" ht="15" customHeight="1" x14ac:dyDescent="0.4">
      <c r="A8638" s="1" t="s">
        <v>10356</v>
      </c>
      <c r="B8638" s="1" t="s">
        <v>15379</v>
      </c>
      <c r="C8638" s="1" t="s">
        <v>7</v>
      </c>
      <c r="D8638" s="1" t="s">
        <v>1709</v>
      </c>
      <c r="E8638" s="102">
        <v>0</v>
      </c>
    </row>
    <row r="8639" spans="1:5" s="4" customFormat="1" ht="15" customHeight="1" x14ac:dyDescent="0.4">
      <c r="A8639" s="1" t="s">
        <v>12901</v>
      </c>
      <c r="B8639" s="1" t="s">
        <v>17879</v>
      </c>
      <c r="C8639" s="1" t="s">
        <v>7</v>
      </c>
      <c r="D8639" s="1" t="s">
        <v>522</v>
      </c>
      <c r="E8639" s="102">
        <v>0</v>
      </c>
    </row>
    <row r="8640" spans="1:5" s="4" customFormat="1" ht="15" customHeight="1" x14ac:dyDescent="0.4">
      <c r="A8640" s="1" t="s">
        <v>10326</v>
      </c>
      <c r="B8640" s="1" t="s">
        <v>15381</v>
      </c>
      <c r="C8640" s="1" t="s">
        <v>7</v>
      </c>
      <c r="D8640" s="1" t="s">
        <v>1709</v>
      </c>
      <c r="E8640" s="102">
        <v>0</v>
      </c>
    </row>
    <row r="8641" spans="1:5" s="4" customFormat="1" ht="15" customHeight="1" x14ac:dyDescent="0.4">
      <c r="A8641" s="1" t="s">
        <v>10357</v>
      </c>
      <c r="B8641" s="1" t="s">
        <v>15382</v>
      </c>
      <c r="C8641" s="1" t="s">
        <v>7</v>
      </c>
      <c r="D8641" s="1" t="s">
        <v>1709</v>
      </c>
      <c r="E8641" s="102">
        <v>0</v>
      </c>
    </row>
    <row r="8642" spans="1:5" s="4" customFormat="1" ht="15" customHeight="1" x14ac:dyDescent="0.4">
      <c r="A8642" s="1" t="s">
        <v>10327</v>
      </c>
      <c r="B8642" s="1" t="s">
        <v>15383</v>
      </c>
      <c r="C8642" s="1" t="s">
        <v>11</v>
      </c>
      <c r="D8642" s="1" t="s">
        <v>1709</v>
      </c>
      <c r="E8642" s="102">
        <v>0</v>
      </c>
    </row>
    <row r="8643" spans="1:5" s="4" customFormat="1" ht="15" customHeight="1" x14ac:dyDescent="0.4">
      <c r="A8643" s="1" t="s">
        <v>10343</v>
      </c>
      <c r="B8643" s="1" t="s">
        <v>15384</v>
      </c>
      <c r="C8643" s="1" t="s">
        <v>4</v>
      </c>
      <c r="D8643" s="1" t="s">
        <v>1999</v>
      </c>
      <c r="E8643" s="102">
        <v>0</v>
      </c>
    </row>
    <row r="8644" spans="1:5" s="4" customFormat="1" ht="15" customHeight="1" x14ac:dyDescent="0.4">
      <c r="A8644" s="1" t="s">
        <v>10328</v>
      </c>
      <c r="B8644" s="1" t="s">
        <v>15385</v>
      </c>
      <c r="C8644" s="1" t="s">
        <v>7</v>
      </c>
      <c r="D8644" s="1" t="s">
        <v>1709</v>
      </c>
      <c r="E8644" s="102">
        <v>0</v>
      </c>
    </row>
    <row r="8645" spans="1:5" s="4" customFormat="1" ht="15" customHeight="1" x14ac:dyDescent="0.4">
      <c r="A8645" s="1" t="s">
        <v>10344</v>
      </c>
      <c r="B8645" s="1" t="s">
        <v>15386</v>
      </c>
      <c r="C8645" s="1" t="s">
        <v>4</v>
      </c>
      <c r="D8645" s="1" t="s">
        <v>1999</v>
      </c>
      <c r="E8645" s="102">
        <v>0</v>
      </c>
    </row>
    <row r="8646" spans="1:5" s="4" customFormat="1" ht="15" customHeight="1" x14ac:dyDescent="0.4">
      <c r="A8646" s="1" t="s">
        <v>10353</v>
      </c>
      <c r="B8646" s="1" t="s">
        <v>15387</v>
      </c>
      <c r="C8646" s="1" t="s">
        <v>4</v>
      </c>
      <c r="D8646" s="1" t="s">
        <v>1999</v>
      </c>
      <c r="E8646" s="102">
        <v>0</v>
      </c>
    </row>
    <row r="8647" spans="1:5" s="4" customFormat="1" ht="15" customHeight="1" x14ac:dyDescent="0.4">
      <c r="A8647" s="1" t="s">
        <v>10329</v>
      </c>
      <c r="B8647" s="1" t="s">
        <v>15389</v>
      </c>
      <c r="C8647" s="1" t="s">
        <v>7</v>
      </c>
      <c r="D8647" s="1" t="s">
        <v>1709</v>
      </c>
      <c r="E8647" s="102">
        <v>0</v>
      </c>
    </row>
    <row r="8648" spans="1:5" s="4" customFormat="1" ht="15" customHeight="1" x14ac:dyDescent="0.4">
      <c r="A8648" s="1" t="s">
        <v>10358</v>
      </c>
      <c r="B8648" s="1" t="s">
        <v>15392</v>
      </c>
      <c r="C8648" s="1" t="s">
        <v>4</v>
      </c>
      <c r="D8648" s="1" t="s">
        <v>1709</v>
      </c>
      <c r="E8648" s="102">
        <v>0</v>
      </c>
    </row>
    <row r="8649" spans="1:5" s="4" customFormat="1" ht="15" customHeight="1" x14ac:dyDescent="0.4">
      <c r="A8649" s="1" t="s">
        <v>10354</v>
      </c>
      <c r="B8649" s="1" t="s">
        <v>15393</v>
      </c>
      <c r="C8649" s="1" t="s">
        <v>7</v>
      </c>
      <c r="D8649" s="1" t="s">
        <v>5026</v>
      </c>
      <c r="E8649" s="102">
        <v>0</v>
      </c>
    </row>
    <row r="8650" spans="1:5" s="4" customFormat="1" ht="15" customHeight="1" x14ac:dyDescent="0.4">
      <c r="A8650" s="1" t="s">
        <v>11354</v>
      </c>
      <c r="B8650" s="1" t="s">
        <v>19490</v>
      </c>
      <c r="C8650" s="1" t="s">
        <v>7</v>
      </c>
      <c r="D8650" s="1" t="s">
        <v>31</v>
      </c>
      <c r="E8650" s="102">
        <v>0</v>
      </c>
    </row>
    <row r="8651" spans="1:5" s="4" customFormat="1" ht="15" customHeight="1" x14ac:dyDescent="0.4">
      <c r="A8651" s="1" t="s">
        <v>10345</v>
      </c>
      <c r="B8651" s="1" t="s">
        <v>15394</v>
      </c>
      <c r="C8651" s="1" t="s">
        <v>7</v>
      </c>
      <c r="D8651" s="1" t="s">
        <v>1709</v>
      </c>
      <c r="E8651" s="102">
        <v>0</v>
      </c>
    </row>
    <row r="8652" spans="1:5" s="4" customFormat="1" ht="15" customHeight="1" x14ac:dyDescent="0.4">
      <c r="A8652" s="1" t="s">
        <v>11482</v>
      </c>
      <c r="B8652" s="1" t="s">
        <v>15395</v>
      </c>
      <c r="C8652" s="1" t="s">
        <v>11</v>
      </c>
      <c r="D8652" s="1" t="s">
        <v>13825</v>
      </c>
      <c r="E8652" s="102">
        <v>0</v>
      </c>
    </row>
    <row r="8653" spans="1:5" s="4" customFormat="1" ht="15" customHeight="1" x14ac:dyDescent="0.4">
      <c r="A8653" s="1" t="s">
        <v>12238</v>
      </c>
      <c r="B8653" s="1" t="s">
        <v>19491</v>
      </c>
      <c r="C8653" s="1" t="s">
        <v>11</v>
      </c>
      <c r="D8653" s="1" t="s">
        <v>13825</v>
      </c>
      <c r="E8653" s="102">
        <v>0</v>
      </c>
    </row>
    <row r="8654" spans="1:5" s="4" customFormat="1" ht="15" customHeight="1" x14ac:dyDescent="0.4">
      <c r="A8654" s="1" t="s">
        <v>10346</v>
      </c>
      <c r="B8654" s="1" t="s">
        <v>15397</v>
      </c>
      <c r="C8654" s="1" t="s">
        <v>8</v>
      </c>
      <c r="D8654" s="1" t="s">
        <v>1709</v>
      </c>
      <c r="E8654" s="102">
        <v>0</v>
      </c>
    </row>
    <row r="8655" spans="1:5" s="4" customFormat="1" ht="15" customHeight="1" x14ac:dyDescent="0.4">
      <c r="A8655" s="1" t="s">
        <v>10330</v>
      </c>
      <c r="B8655" s="1" t="s">
        <v>15398</v>
      </c>
      <c r="C8655" s="1" t="s">
        <v>8</v>
      </c>
      <c r="D8655" s="1" t="s">
        <v>1709</v>
      </c>
      <c r="E8655" s="102">
        <v>0</v>
      </c>
    </row>
    <row r="8656" spans="1:5" s="4" customFormat="1" ht="15" customHeight="1" x14ac:dyDescent="0.4">
      <c r="A8656" s="1" t="s">
        <v>10342</v>
      </c>
      <c r="B8656" s="1" t="s">
        <v>15399</v>
      </c>
      <c r="C8656" s="1" t="s">
        <v>8</v>
      </c>
      <c r="D8656" s="1" t="s">
        <v>1709</v>
      </c>
      <c r="E8656" s="102">
        <v>0</v>
      </c>
    </row>
    <row r="8657" spans="1:5" s="4" customFormat="1" ht="15" customHeight="1" x14ac:dyDescent="0.4">
      <c r="A8657" s="1" t="s">
        <v>10350</v>
      </c>
      <c r="B8657" s="1" t="s">
        <v>15400</v>
      </c>
      <c r="C8657" s="1" t="s">
        <v>8</v>
      </c>
      <c r="D8657" s="1" t="s">
        <v>1709</v>
      </c>
      <c r="E8657" s="102">
        <v>0</v>
      </c>
    </row>
    <row r="8658" spans="1:5" s="4" customFormat="1" ht="15" customHeight="1" x14ac:dyDescent="0.4">
      <c r="A8658" s="1" t="s">
        <v>10331</v>
      </c>
      <c r="B8658" s="1" t="s">
        <v>15401</v>
      </c>
      <c r="C8658" s="1" t="s">
        <v>8</v>
      </c>
      <c r="D8658" s="1" t="s">
        <v>1709</v>
      </c>
      <c r="E8658" s="102">
        <v>0</v>
      </c>
    </row>
    <row r="8659" spans="1:5" s="4" customFormat="1" ht="15" customHeight="1" x14ac:dyDescent="0.4">
      <c r="A8659" s="1" t="s">
        <v>10332</v>
      </c>
      <c r="B8659" s="1" t="s">
        <v>15402</v>
      </c>
      <c r="C8659" s="1" t="s">
        <v>8</v>
      </c>
      <c r="D8659" s="1" t="s">
        <v>1709</v>
      </c>
      <c r="E8659" s="102">
        <v>0</v>
      </c>
    </row>
    <row r="8660" spans="1:5" s="4" customFormat="1" ht="15" customHeight="1" x14ac:dyDescent="0.4">
      <c r="A8660" s="1" t="s">
        <v>10351</v>
      </c>
      <c r="B8660" s="1" t="s">
        <v>15403</v>
      </c>
      <c r="C8660" s="1" t="s">
        <v>8</v>
      </c>
      <c r="D8660" s="1" t="s">
        <v>1709</v>
      </c>
      <c r="E8660" s="102">
        <v>0</v>
      </c>
    </row>
    <row r="8661" spans="1:5" s="4" customFormat="1" ht="15" customHeight="1" x14ac:dyDescent="0.4">
      <c r="A8661" s="1" t="s">
        <v>10333</v>
      </c>
      <c r="B8661" s="1" t="s">
        <v>15404</v>
      </c>
      <c r="C8661" s="1" t="s">
        <v>8</v>
      </c>
      <c r="D8661" s="1" t="s">
        <v>1709</v>
      </c>
      <c r="E8661" s="102">
        <v>0</v>
      </c>
    </row>
    <row r="8662" spans="1:5" s="4" customFormat="1" ht="15" customHeight="1" x14ac:dyDescent="0.4">
      <c r="A8662" s="1" t="s">
        <v>10359</v>
      </c>
      <c r="B8662" s="1" t="s">
        <v>15405</v>
      </c>
      <c r="C8662" s="1" t="s">
        <v>7</v>
      </c>
      <c r="D8662" s="1" t="s">
        <v>1709</v>
      </c>
      <c r="E8662" s="102">
        <v>0</v>
      </c>
    </row>
    <row r="8663" spans="1:5" s="4" customFormat="1" ht="15" customHeight="1" x14ac:dyDescent="0.4">
      <c r="A8663" s="1" t="s">
        <v>10352</v>
      </c>
      <c r="B8663" s="1" t="s">
        <v>15406</v>
      </c>
      <c r="C8663" s="1" t="s">
        <v>8</v>
      </c>
      <c r="D8663" s="1" t="s">
        <v>1709</v>
      </c>
      <c r="E8663" s="102">
        <v>0</v>
      </c>
    </row>
    <row r="8664" spans="1:5" s="4" customFormat="1" ht="15" customHeight="1" x14ac:dyDescent="0.4">
      <c r="A8664" s="1" t="s">
        <v>17880</v>
      </c>
      <c r="B8664" s="1" t="s">
        <v>17881</v>
      </c>
      <c r="C8664" s="1" t="s">
        <v>8</v>
      </c>
      <c r="D8664" s="1" t="s">
        <v>2117</v>
      </c>
      <c r="E8664" s="102">
        <v>0</v>
      </c>
    </row>
    <row r="8665" spans="1:5" s="4" customFormat="1" ht="15" customHeight="1" x14ac:dyDescent="0.4">
      <c r="A8665" s="1" t="s">
        <v>10360</v>
      </c>
      <c r="B8665" s="1" t="s">
        <v>15408</v>
      </c>
      <c r="C8665" s="1" t="s">
        <v>8</v>
      </c>
      <c r="D8665" s="1" t="s">
        <v>1709</v>
      </c>
      <c r="E8665" s="102">
        <v>0</v>
      </c>
    </row>
    <row r="8666" spans="1:5" s="4" customFormat="1" ht="15" customHeight="1" x14ac:dyDescent="0.4">
      <c r="A8666" s="1" t="s">
        <v>10334</v>
      </c>
      <c r="B8666" s="1" t="s">
        <v>15409</v>
      </c>
      <c r="C8666" s="1" t="s">
        <v>8</v>
      </c>
      <c r="D8666" s="1" t="s">
        <v>1709</v>
      </c>
      <c r="E8666" s="102">
        <v>0</v>
      </c>
    </row>
    <row r="8667" spans="1:5" s="4" customFormat="1" ht="15" customHeight="1" x14ac:dyDescent="0.4">
      <c r="A8667" s="1" t="s">
        <v>10361</v>
      </c>
      <c r="B8667" s="1" t="s">
        <v>15410</v>
      </c>
      <c r="C8667" s="1" t="s">
        <v>8</v>
      </c>
      <c r="D8667" s="1" t="s">
        <v>1709</v>
      </c>
      <c r="E8667" s="102">
        <v>0</v>
      </c>
    </row>
    <row r="8668" spans="1:5" s="4" customFormat="1" ht="15" customHeight="1" x14ac:dyDescent="0.4">
      <c r="A8668" s="1" t="s">
        <v>10335</v>
      </c>
      <c r="B8668" s="1" t="s">
        <v>15411</v>
      </c>
      <c r="C8668" s="1" t="s">
        <v>8</v>
      </c>
      <c r="D8668" s="1" t="s">
        <v>1709</v>
      </c>
      <c r="E8668" s="102">
        <v>0</v>
      </c>
    </row>
    <row r="8669" spans="1:5" s="4" customFormat="1" ht="15" customHeight="1" x14ac:dyDescent="0.4">
      <c r="A8669" s="1" t="s">
        <v>10336</v>
      </c>
      <c r="B8669" s="1" t="s">
        <v>15412</v>
      </c>
      <c r="C8669" s="1" t="s">
        <v>8</v>
      </c>
      <c r="D8669" s="1" t="s">
        <v>1709</v>
      </c>
      <c r="E8669" s="102">
        <v>0</v>
      </c>
    </row>
    <row r="8670" spans="1:5" s="4" customFormat="1" ht="15" customHeight="1" x14ac:dyDescent="0.4">
      <c r="A8670" s="1" t="s">
        <v>10347</v>
      </c>
      <c r="B8670" s="1" t="s">
        <v>15413</v>
      </c>
      <c r="C8670" s="1" t="s">
        <v>8</v>
      </c>
      <c r="D8670" s="1" t="s">
        <v>1709</v>
      </c>
      <c r="E8670" s="102">
        <v>0</v>
      </c>
    </row>
    <row r="8671" spans="1:5" s="4" customFormat="1" ht="15" customHeight="1" x14ac:dyDescent="0.4">
      <c r="A8671" s="1" t="s">
        <v>10337</v>
      </c>
      <c r="B8671" s="1" t="s">
        <v>15414</v>
      </c>
      <c r="C8671" s="1" t="s">
        <v>8</v>
      </c>
      <c r="D8671" s="1" t="s">
        <v>1709</v>
      </c>
      <c r="E8671" s="102">
        <v>0</v>
      </c>
    </row>
    <row r="8672" spans="1:5" s="4" customFormat="1" ht="15" customHeight="1" x14ac:dyDescent="0.4">
      <c r="A8672" s="1" t="s">
        <v>10338</v>
      </c>
      <c r="B8672" s="1" t="s">
        <v>15415</v>
      </c>
      <c r="C8672" s="1" t="s">
        <v>8</v>
      </c>
      <c r="D8672" s="1" t="s">
        <v>1709</v>
      </c>
      <c r="E8672" s="102">
        <v>0</v>
      </c>
    </row>
    <row r="8673" spans="1:5" s="4" customFormat="1" ht="15" customHeight="1" x14ac:dyDescent="0.4">
      <c r="A8673" s="1" t="s">
        <v>10348</v>
      </c>
      <c r="B8673" s="1" t="s">
        <v>15417</v>
      </c>
      <c r="C8673" s="1" t="s">
        <v>8</v>
      </c>
      <c r="D8673" s="1" t="s">
        <v>1709</v>
      </c>
      <c r="E8673" s="102">
        <v>0</v>
      </c>
    </row>
    <row r="8674" spans="1:5" s="4" customFormat="1" ht="15" customHeight="1" x14ac:dyDescent="0.4">
      <c r="A8674" s="1" t="s">
        <v>10339</v>
      </c>
      <c r="B8674" s="1" t="s">
        <v>15418</v>
      </c>
      <c r="C8674" s="1" t="s">
        <v>8</v>
      </c>
      <c r="D8674" s="1" t="s">
        <v>1709</v>
      </c>
      <c r="E8674" s="102">
        <v>0</v>
      </c>
    </row>
    <row r="8675" spans="1:5" s="4" customFormat="1" ht="15" customHeight="1" x14ac:dyDescent="0.4">
      <c r="A8675" s="1" t="s">
        <v>10340</v>
      </c>
      <c r="B8675" s="1" t="s">
        <v>15419</v>
      </c>
      <c r="C8675" s="1" t="s">
        <v>8</v>
      </c>
      <c r="D8675" s="1" t="s">
        <v>1709</v>
      </c>
      <c r="E8675" s="102">
        <v>0</v>
      </c>
    </row>
    <row r="8676" spans="1:5" s="4" customFormat="1" ht="15" customHeight="1" x14ac:dyDescent="0.4">
      <c r="A8676" s="1" t="s">
        <v>10341</v>
      </c>
      <c r="B8676" s="1" t="s">
        <v>15420</v>
      </c>
      <c r="C8676" s="1" t="s">
        <v>9</v>
      </c>
      <c r="D8676" s="1" t="s">
        <v>1709</v>
      </c>
      <c r="E8676" s="102">
        <v>0</v>
      </c>
    </row>
    <row r="8677" spans="1:5" s="4" customFormat="1" ht="15" customHeight="1" x14ac:dyDescent="0.4">
      <c r="A8677" s="1" t="s">
        <v>10355</v>
      </c>
      <c r="B8677" s="1" t="s">
        <v>15421</v>
      </c>
      <c r="C8677" s="1" t="s">
        <v>4</v>
      </c>
      <c r="D8677" s="1" t="s">
        <v>1709</v>
      </c>
      <c r="E8677" s="102">
        <v>0</v>
      </c>
    </row>
    <row r="8678" spans="1:5" s="4" customFormat="1" ht="15" customHeight="1" x14ac:dyDescent="0.4">
      <c r="A8678" s="1" t="s">
        <v>19782</v>
      </c>
      <c r="B8678" s="1" t="s">
        <v>19783</v>
      </c>
      <c r="C8678" s="1" t="s">
        <v>4</v>
      </c>
      <c r="D8678" s="1" t="s">
        <v>2227</v>
      </c>
      <c r="E8678" s="102">
        <v>0</v>
      </c>
    </row>
    <row r="8679" spans="1:5" s="4" customFormat="1" ht="15" customHeight="1" x14ac:dyDescent="0.4">
      <c r="A8679" s="1" t="s">
        <v>10304</v>
      </c>
      <c r="B8679" s="1" t="s">
        <v>15422</v>
      </c>
      <c r="C8679" s="1" t="s">
        <v>7</v>
      </c>
      <c r="D8679" s="1" t="s">
        <v>1999</v>
      </c>
      <c r="E8679" s="102">
        <v>0</v>
      </c>
    </row>
    <row r="8680" spans="1:5" s="4" customFormat="1" ht="15" customHeight="1" x14ac:dyDescent="0.4">
      <c r="A8680" s="1" t="s">
        <v>10293</v>
      </c>
      <c r="B8680" s="1" t="s">
        <v>15423</v>
      </c>
      <c r="C8680" s="1" t="s">
        <v>9</v>
      </c>
      <c r="D8680" s="1" t="s">
        <v>1709</v>
      </c>
      <c r="E8680" s="102">
        <v>0</v>
      </c>
    </row>
    <row r="8681" spans="1:5" s="4" customFormat="1" ht="15" customHeight="1" x14ac:dyDescent="0.4">
      <c r="A8681" s="1" t="s">
        <v>10305</v>
      </c>
      <c r="B8681" s="1" t="s">
        <v>15424</v>
      </c>
      <c r="C8681" s="1" t="s">
        <v>9</v>
      </c>
      <c r="D8681" s="1" t="s">
        <v>2334</v>
      </c>
      <c r="E8681" s="102">
        <v>99987</v>
      </c>
    </row>
    <row r="8682" spans="1:5" s="4" customFormat="1" ht="15" customHeight="1" x14ac:dyDescent="0.4">
      <c r="A8682" s="1" t="s">
        <v>12239</v>
      </c>
      <c r="B8682" s="1" t="s">
        <v>15425</v>
      </c>
      <c r="C8682" s="1" t="s">
        <v>4</v>
      </c>
      <c r="D8682" s="1" t="s">
        <v>1999</v>
      </c>
      <c r="E8682" s="102">
        <v>0</v>
      </c>
    </row>
    <row r="8683" spans="1:5" s="4" customFormat="1" ht="15" customHeight="1" x14ac:dyDescent="0.4">
      <c r="A8683" s="1" t="s">
        <v>12240</v>
      </c>
      <c r="B8683" s="1" t="s">
        <v>15426</v>
      </c>
      <c r="C8683" s="1" t="s">
        <v>7</v>
      </c>
      <c r="D8683" s="1" t="s">
        <v>1709</v>
      </c>
      <c r="E8683" s="102">
        <v>0</v>
      </c>
    </row>
    <row r="8684" spans="1:5" s="4" customFormat="1" ht="15" customHeight="1" x14ac:dyDescent="0.4">
      <c r="A8684" s="1" t="s">
        <v>11355</v>
      </c>
      <c r="B8684" s="1" t="s">
        <v>15428</v>
      </c>
      <c r="C8684" s="1" t="s">
        <v>7</v>
      </c>
      <c r="D8684" s="1" t="s">
        <v>1709</v>
      </c>
      <c r="E8684" s="102">
        <v>0</v>
      </c>
    </row>
    <row r="8685" spans="1:5" s="4" customFormat="1" ht="15" customHeight="1" x14ac:dyDescent="0.4">
      <c r="A8685" s="1" t="s">
        <v>12241</v>
      </c>
      <c r="B8685" s="1" t="s">
        <v>15429</v>
      </c>
      <c r="C8685" s="1" t="s">
        <v>7</v>
      </c>
      <c r="D8685" s="1" t="s">
        <v>1709</v>
      </c>
      <c r="E8685" s="102">
        <v>0</v>
      </c>
    </row>
    <row r="8686" spans="1:5" s="4" customFormat="1" ht="15" customHeight="1" x14ac:dyDescent="0.4">
      <c r="A8686" s="1" t="s">
        <v>10306</v>
      </c>
      <c r="B8686" s="1" t="s">
        <v>15430</v>
      </c>
      <c r="C8686" s="1" t="s">
        <v>4</v>
      </c>
      <c r="D8686" s="1" t="s">
        <v>1709</v>
      </c>
      <c r="E8686" s="102">
        <v>0</v>
      </c>
    </row>
    <row r="8687" spans="1:5" s="4" customFormat="1" ht="15" customHeight="1" x14ac:dyDescent="0.4">
      <c r="A8687" s="1" t="s">
        <v>10307</v>
      </c>
      <c r="B8687" s="1" t="s">
        <v>15431</v>
      </c>
      <c r="C8687" s="1" t="s">
        <v>7</v>
      </c>
      <c r="D8687" s="1" t="s">
        <v>1709</v>
      </c>
      <c r="E8687" s="102">
        <v>0</v>
      </c>
    </row>
    <row r="8688" spans="1:5" s="4" customFormat="1" ht="15" customHeight="1" x14ac:dyDescent="0.4">
      <c r="A8688" s="1" t="s">
        <v>10297</v>
      </c>
      <c r="B8688" s="1" t="s">
        <v>15432</v>
      </c>
      <c r="C8688" s="1" t="s">
        <v>9</v>
      </c>
      <c r="D8688" s="1" t="s">
        <v>1709</v>
      </c>
      <c r="E8688" s="102">
        <v>52309</v>
      </c>
    </row>
    <row r="8689" spans="1:5" s="4" customFormat="1" ht="15" customHeight="1" x14ac:dyDescent="0.4">
      <c r="A8689" s="1" t="s">
        <v>10308</v>
      </c>
      <c r="B8689" s="1" t="s">
        <v>15433</v>
      </c>
      <c r="C8689" s="1" t="s">
        <v>9</v>
      </c>
      <c r="D8689" s="1" t="s">
        <v>1709</v>
      </c>
      <c r="E8689" s="102">
        <v>0</v>
      </c>
    </row>
    <row r="8690" spans="1:5" s="4" customFormat="1" ht="15" customHeight="1" x14ac:dyDescent="0.4">
      <c r="A8690" s="1" t="s">
        <v>10309</v>
      </c>
      <c r="B8690" s="1" t="s">
        <v>15434</v>
      </c>
      <c r="C8690" s="1" t="s">
        <v>4</v>
      </c>
      <c r="D8690" s="1" t="s">
        <v>1709</v>
      </c>
      <c r="E8690" s="102">
        <v>0</v>
      </c>
    </row>
    <row r="8691" spans="1:5" s="4" customFormat="1" ht="15" customHeight="1" x14ac:dyDescent="0.4">
      <c r="A8691" s="1" t="s">
        <v>10298</v>
      </c>
      <c r="B8691" s="1" t="s">
        <v>15435</v>
      </c>
      <c r="C8691" s="1" t="s">
        <v>9</v>
      </c>
      <c r="D8691" s="1" t="s">
        <v>1709</v>
      </c>
      <c r="E8691" s="102">
        <v>0</v>
      </c>
    </row>
    <row r="8692" spans="1:5" s="4" customFormat="1" ht="15" customHeight="1" x14ac:dyDescent="0.4">
      <c r="A8692" s="1" t="s">
        <v>10310</v>
      </c>
      <c r="B8692" s="1" t="s">
        <v>15437</v>
      </c>
      <c r="C8692" s="1" t="s">
        <v>7</v>
      </c>
      <c r="D8692" s="1" t="s">
        <v>1709</v>
      </c>
      <c r="E8692" s="102">
        <v>0</v>
      </c>
    </row>
    <row r="8693" spans="1:5" s="4" customFormat="1" ht="15" customHeight="1" x14ac:dyDescent="0.4">
      <c r="A8693" s="1" t="s">
        <v>10294</v>
      </c>
      <c r="B8693" s="1" t="s">
        <v>15438</v>
      </c>
      <c r="C8693" s="1" t="s">
        <v>4</v>
      </c>
      <c r="D8693" s="1" t="s">
        <v>1709</v>
      </c>
      <c r="E8693" s="102">
        <v>0</v>
      </c>
    </row>
    <row r="8694" spans="1:5" s="4" customFormat="1" ht="15" customHeight="1" x14ac:dyDescent="0.4">
      <c r="A8694" s="1" t="s">
        <v>11356</v>
      </c>
      <c r="B8694" s="1" t="s">
        <v>15439</v>
      </c>
      <c r="C8694" s="1" t="s">
        <v>7</v>
      </c>
      <c r="D8694" s="1" t="s">
        <v>1709</v>
      </c>
      <c r="E8694" s="102">
        <v>0</v>
      </c>
    </row>
    <row r="8695" spans="1:5" s="4" customFormat="1" ht="15" customHeight="1" x14ac:dyDescent="0.4">
      <c r="A8695" s="1" t="s">
        <v>10311</v>
      </c>
      <c r="B8695" s="1" t="s">
        <v>15440</v>
      </c>
      <c r="C8695" s="1" t="s">
        <v>4</v>
      </c>
      <c r="D8695" s="1" t="s">
        <v>1709</v>
      </c>
      <c r="E8695" s="102">
        <v>0</v>
      </c>
    </row>
    <row r="8696" spans="1:5" s="4" customFormat="1" ht="15" customHeight="1" x14ac:dyDescent="0.4">
      <c r="A8696" s="1" t="s">
        <v>10295</v>
      </c>
      <c r="B8696" s="1" t="s">
        <v>15441</v>
      </c>
      <c r="C8696" s="1" t="s">
        <v>7</v>
      </c>
      <c r="D8696" s="1" t="s">
        <v>2109</v>
      </c>
      <c r="E8696" s="102">
        <v>0</v>
      </c>
    </row>
    <row r="8697" spans="1:5" s="4" customFormat="1" ht="15" customHeight="1" x14ac:dyDescent="0.4">
      <c r="A8697" s="1" t="s">
        <v>10312</v>
      </c>
      <c r="B8697" s="1" t="s">
        <v>15442</v>
      </c>
      <c r="C8697" s="1" t="s">
        <v>4</v>
      </c>
      <c r="D8697" s="1" t="s">
        <v>1709</v>
      </c>
      <c r="E8697" s="102">
        <v>0</v>
      </c>
    </row>
    <row r="8698" spans="1:5" s="4" customFormat="1" ht="15" customHeight="1" x14ac:dyDescent="0.4">
      <c r="A8698" s="1" t="s">
        <v>10313</v>
      </c>
      <c r="B8698" s="1" t="s">
        <v>15443</v>
      </c>
      <c r="C8698" s="1" t="s">
        <v>7</v>
      </c>
      <c r="D8698" s="1" t="s">
        <v>1709</v>
      </c>
      <c r="E8698" s="102">
        <v>0</v>
      </c>
    </row>
    <row r="8699" spans="1:5" s="4" customFormat="1" ht="15" customHeight="1" x14ac:dyDescent="0.4">
      <c r="A8699" s="1" t="s">
        <v>10314</v>
      </c>
      <c r="B8699" s="1" t="s">
        <v>15444</v>
      </c>
      <c r="C8699" s="1" t="s">
        <v>7</v>
      </c>
      <c r="D8699" s="1" t="s">
        <v>1709</v>
      </c>
      <c r="E8699" s="102">
        <v>0</v>
      </c>
    </row>
    <row r="8700" spans="1:5" s="4" customFormat="1" ht="15" customHeight="1" x14ac:dyDescent="0.4">
      <c r="A8700" s="1" t="s">
        <v>10315</v>
      </c>
      <c r="B8700" s="1" t="s">
        <v>15445</v>
      </c>
      <c r="C8700" s="1" t="s">
        <v>11429</v>
      </c>
      <c r="D8700" s="1" t="s">
        <v>1709</v>
      </c>
      <c r="E8700" s="102">
        <v>0</v>
      </c>
    </row>
    <row r="8701" spans="1:5" s="4" customFormat="1" ht="15" customHeight="1" x14ac:dyDescent="0.4">
      <c r="A8701" s="1" t="s">
        <v>10302</v>
      </c>
      <c r="B8701" s="1" t="s">
        <v>15447</v>
      </c>
      <c r="C8701" s="1" t="s">
        <v>7</v>
      </c>
      <c r="D8701" s="1" t="s">
        <v>1709</v>
      </c>
      <c r="E8701" s="102">
        <v>0</v>
      </c>
    </row>
    <row r="8702" spans="1:5" s="4" customFormat="1" ht="15" customHeight="1" x14ac:dyDescent="0.4">
      <c r="A8702" s="1" t="s">
        <v>10316</v>
      </c>
      <c r="B8702" s="1" t="s">
        <v>15448</v>
      </c>
      <c r="C8702" s="1" t="s">
        <v>7</v>
      </c>
      <c r="D8702" s="1" t="s">
        <v>1709</v>
      </c>
      <c r="E8702" s="102">
        <v>0</v>
      </c>
    </row>
    <row r="8703" spans="1:5" s="4" customFormat="1" ht="15" customHeight="1" x14ac:dyDescent="0.4">
      <c r="A8703" s="1" t="s">
        <v>14030</v>
      </c>
      <c r="B8703" s="1" t="s">
        <v>15449</v>
      </c>
      <c r="C8703" s="1" t="s">
        <v>9</v>
      </c>
      <c r="D8703" s="1" t="s">
        <v>1709</v>
      </c>
      <c r="E8703" s="102">
        <v>0</v>
      </c>
    </row>
    <row r="8704" spans="1:5" s="4" customFormat="1" ht="15" customHeight="1" x14ac:dyDescent="0.4">
      <c r="A8704" s="1" t="s">
        <v>11357</v>
      </c>
      <c r="B8704" s="1" t="s">
        <v>15450</v>
      </c>
      <c r="C8704" s="1" t="s">
        <v>7</v>
      </c>
      <c r="D8704" s="1" t="s">
        <v>1709</v>
      </c>
      <c r="E8704" s="102">
        <v>0</v>
      </c>
    </row>
    <row r="8705" spans="1:5" s="4" customFormat="1" ht="15" customHeight="1" x14ac:dyDescent="0.4">
      <c r="A8705" s="1" t="s">
        <v>10317</v>
      </c>
      <c r="B8705" s="1" t="s">
        <v>15451</v>
      </c>
      <c r="C8705" s="1" t="s">
        <v>7</v>
      </c>
      <c r="D8705" s="1" t="s">
        <v>9006</v>
      </c>
      <c r="E8705" s="102">
        <v>0</v>
      </c>
    </row>
    <row r="8706" spans="1:5" s="4" customFormat="1" ht="15" customHeight="1" x14ac:dyDescent="0.4">
      <c r="A8706" s="1" t="s">
        <v>10299</v>
      </c>
      <c r="B8706" s="1" t="s">
        <v>15452</v>
      </c>
      <c r="C8706" s="1" t="s">
        <v>7</v>
      </c>
      <c r="D8706" s="1" t="s">
        <v>1709</v>
      </c>
      <c r="E8706" s="102">
        <v>0</v>
      </c>
    </row>
    <row r="8707" spans="1:5" s="4" customFormat="1" ht="15" customHeight="1" x14ac:dyDescent="0.4">
      <c r="A8707" s="1" t="s">
        <v>10318</v>
      </c>
      <c r="B8707" s="1" t="s">
        <v>15453</v>
      </c>
      <c r="C8707" s="1" t="s">
        <v>7</v>
      </c>
      <c r="D8707" s="1" t="s">
        <v>1709</v>
      </c>
      <c r="E8707" s="102">
        <v>0</v>
      </c>
    </row>
    <row r="8708" spans="1:5" s="4" customFormat="1" ht="15" customHeight="1" x14ac:dyDescent="0.4">
      <c r="A8708" s="1" t="s">
        <v>10319</v>
      </c>
      <c r="B8708" s="1" t="s">
        <v>15454</v>
      </c>
      <c r="C8708" s="1" t="s">
        <v>7</v>
      </c>
      <c r="D8708" s="1" t="s">
        <v>1709</v>
      </c>
      <c r="E8708" s="102">
        <v>0</v>
      </c>
    </row>
    <row r="8709" spans="1:5" s="4" customFormat="1" ht="15" customHeight="1" x14ac:dyDescent="0.4">
      <c r="A8709" s="1" t="s">
        <v>10300</v>
      </c>
      <c r="B8709" s="1" t="s">
        <v>15455</v>
      </c>
      <c r="C8709" s="1" t="s">
        <v>7</v>
      </c>
      <c r="D8709" s="1" t="s">
        <v>1709</v>
      </c>
      <c r="E8709" s="102">
        <v>0</v>
      </c>
    </row>
    <row r="8710" spans="1:5" s="4" customFormat="1" ht="15" customHeight="1" x14ac:dyDescent="0.4">
      <c r="A8710" s="1" t="s">
        <v>10320</v>
      </c>
      <c r="B8710" s="1" t="s">
        <v>15457</v>
      </c>
      <c r="C8710" s="1" t="s">
        <v>7</v>
      </c>
      <c r="D8710" s="1" t="s">
        <v>1709</v>
      </c>
      <c r="E8710" s="102">
        <v>0</v>
      </c>
    </row>
    <row r="8711" spans="1:5" s="4" customFormat="1" ht="15" customHeight="1" x14ac:dyDescent="0.4">
      <c r="A8711" s="1" t="s">
        <v>14031</v>
      </c>
      <c r="B8711" s="1" t="s">
        <v>15458</v>
      </c>
      <c r="C8711" s="1" t="s">
        <v>7</v>
      </c>
      <c r="D8711" s="1" t="s">
        <v>2432</v>
      </c>
      <c r="E8711" s="102">
        <v>0</v>
      </c>
    </row>
    <row r="8712" spans="1:5" s="4" customFormat="1" ht="15" customHeight="1" x14ac:dyDescent="0.4">
      <c r="A8712" s="1" t="s">
        <v>10301</v>
      </c>
      <c r="B8712" s="1" t="s">
        <v>15459</v>
      </c>
      <c r="C8712" s="1" t="s">
        <v>7</v>
      </c>
      <c r="D8712" s="1" t="s">
        <v>1709</v>
      </c>
      <c r="E8712" s="102">
        <v>0</v>
      </c>
    </row>
    <row r="8713" spans="1:5" s="4" customFormat="1" ht="15" customHeight="1" x14ac:dyDescent="0.4">
      <c r="A8713" s="1" t="s">
        <v>10321</v>
      </c>
      <c r="B8713" s="1" t="s">
        <v>15460</v>
      </c>
      <c r="C8713" s="1" t="s">
        <v>7</v>
      </c>
      <c r="D8713" s="1" t="s">
        <v>1709</v>
      </c>
      <c r="E8713" s="102">
        <v>0</v>
      </c>
    </row>
    <row r="8714" spans="1:5" s="4" customFormat="1" ht="15" customHeight="1" x14ac:dyDescent="0.4">
      <c r="A8714" s="1" t="s">
        <v>10296</v>
      </c>
      <c r="B8714" s="1" t="s">
        <v>15461</v>
      </c>
      <c r="C8714" s="1" t="s">
        <v>7</v>
      </c>
      <c r="D8714" s="1" t="s">
        <v>1709</v>
      </c>
      <c r="E8714" s="102">
        <v>0</v>
      </c>
    </row>
    <row r="8715" spans="1:5" s="4" customFormat="1" ht="15" customHeight="1" x14ac:dyDescent="0.4">
      <c r="A8715" s="1" t="s">
        <v>10322</v>
      </c>
      <c r="B8715" s="1" t="s">
        <v>15462</v>
      </c>
      <c r="C8715" s="1" t="s">
        <v>7</v>
      </c>
      <c r="D8715" s="1" t="s">
        <v>1709</v>
      </c>
      <c r="E8715" s="102">
        <v>0</v>
      </c>
    </row>
    <row r="8716" spans="1:5" s="4" customFormat="1" ht="15" customHeight="1" x14ac:dyDescent="0.4">
      <c r="A8716" s="1" t="s">
        <v>10323</v>
      </c>
      <c r="B8716" s="1" t="s">
        <v>15463</v>
      </c>
      <c r="C8716" s="1" t="s">
        <v>7</v>
      </c>
      <c r="D8716" s="1" t="s">
        <v>1709</v>
      </c>
      <c r="E8716" s="102">
        <v>0</v>
      </c>
    </row>
    <row r="8717" spans="1:5" s="4" customFormat="1" ht="15" customHeight="1" x14ac:dyDescent="0.4">
      <c r="A8717" s="1" t="s">
        <v>14032</v>
      </c>
      <c r="B8717" s="1" t="s">
        <v>15464</v>
      </c>
      <c r="C8717" s="1" t="s">
        <v>7</v>
      </c>
      <c r="D8717" s="1" t="s">
        <v>2189</v>
      </c>
      <c r="E8717" s="102">
        <v>0</v>
      </c>
    </row>
    <row r="8718" spans="1:5" s="4" customFormat="1" ht="15" customHeight="1" x14ac:dyDescent="0.4">
      <c r="A8718" s="1" t="s">
        <v>10324</v>
      </c>
      <c r="B8718" s="1" t="s">
        <v>15465</v>
      </c>
      <c r="C8718" s="1" t="s">
        <v>7</v>
      </c>
      <c r="D8718" s="1" t="s">
        <v>2124</v>
      </c>
      <c r="E8718" s="102">
        <v>0</v>
      </c>
    </row>
    <row r="8719" spans="1:5" s="4" customFormat="1" ht="15" customHeight="1" x14ac:dyDescent="0.4">
      <c r="A8719" s="1" t="s">
        <v>11358</v>
      </c>
      <c r="B8719" s="1" t="s">
        <v>15466</v>
      </c>
      <c r="C8719" s="1" t="s">
        <v>7</v>
      </c>
      <c r="D8719" s="1" t="s">
        <v>9006</v>
      </c>
      <c r="E8719" s="102">
        <v>0</v>
      </c>
    </row>
    <row r="8720" spans="1:5" s="4" customFormat="1" ht="15" customHeight="1" x14ac:dyDescent="0.4">
      <c r="A8720" s="1" t="s">
        <v>10303</v>
      </c>
      <c r="B8720" s="1" t="s">
        <v>15468</v>
      </c>
      <c r="C8720" s="1" t="s">
        <v>7</v>
      </c>
      <c r="D8720" s="1" t="s">
        <v>26</v>
      </c>
      <c r="E8720" s="102">
        <v>0</v>
      </c>
    </row>
    <row r="8721" spans="1:5" s="4" customFormat="1" ht="15" customHeight="1" x14ac:dyDescent="0.4">
      <c r="A8721" s="1" t="s">
        <v>20254</v>
      </c>
      <c r="B8721" s="1" t="s">
        <v>20255</v>
      </c>
      <c r="C8721" s="1" t="s">
        <v>7</v>
      </c>
      <c r="D8721" s="1" t="s">
        <v>2189</v>
      </c>
      <c r="E8721" s="102">
        <v>0</v>
      </c>
    </row>
    <row r="8722" spans="1:5" s="4" customFormat="1" ht="15" customHeight="1" x14ac:dyDescent="0.4">
      <c r="A8722" s="1" t="s">
        <v>11483</v>
      </c>
      <c r="B8722" s="1" t="s">
        <v>15469</v>
      </c>
      <c r="C8722" s="1" t="s">
        <v>7</v>
      </c>
      <c r="D8722" s="1" t="s">
        <v>9006</v>
      </c>
      <c r="E8722" s="102">
        <v>0</v>
      </c>
    </row>
    <row r="8723" spans="1:5" s="4" customFormat="1" ht="15" customHeight="1" x14ac:dyDescent="0.4">
      <c r="A8723" s="1" t="s">
        <v>12902</v>
      </c>
      <c r="B8723" s="1" t="s">
        <v>15470</v>
      </c>
      <c r="C8723" s="1" t="s">
        <v>7</v>
      </c>
      <c r="D8723" s="1" t="s">
        <v>16</v>
      </c>
      <c r="E8723" s="102">
        <v>0</v>
      </c>
    </row>
    <row r="8724" spans="1:5" s="4" customFormat="1" ht="15" customHeight="1" x14ac:dyDescent="0.4">
      <c r="A8724" s="1" t="s">
        <v>12903</v>
      </c>
      <c r="B8724" s="1" t="s">
        <v>15471</v>
      </c>
      <c r="C8724" s="1" t="s">
        <v>7</v>
      </c>
      <c r="D8724" s="1" t="s">
        <v>2109</v>
      </c>
      <c r="E8724" s="102">
        <v>0</v>
      </c>
    </row>
    <row r="8725" spans="1:5" s="4" customFormat="1" ht="15" customHeight="1" x14ac:dyDescent="0.4">
      <c r="A8725" s="1" t="s">
        <v>12904</v>
      </c>
      <c r="B8725" s="1" t="s">
        <v>15472</v>
      </c>
      <c r="C8725" s="1" t="s">
        <v>7</v>
      </c>
      <c r="D8725" s="1" t="s">
        <v>2367</v>
      </c>
      <c r="E8725" s="102">
        <v>0</v>
      </c>
    </row>
    <row r="8726" spans="1:5" s="4" customFormat="1" ht="15" customHeight="1" x14ac:dyDescent="0.4">
      <c r="A8726" s="1" t="s">
        <v>11484</v>
      </c>
      <c r="B8726" s="1" t="s">
        <v>15473</v>
      </c>
      <c r="C8726" s="1" t="s">
        <v>4</v>
      </c>
      <c r="D8726" s="1" t="s">
        <v>1999</v>
      </c>
      <c r="E8726" s="102">
        <v>0</v>
      </c>
    </row>
    <row r="8727" spans="1:5" s="4" customFormat="1" ht="15" customHeight="1" x14ac:dyDescent="0.4">
      <c r="A8727" s="1" t="s">
        <v>11359</v>
      </c>
      <c r="B8727" s="1" t="s">
        <v>15474</v>
      </c>
      <c r="C8727" s="1" t="s">
        <v>4</v>
      </c>
      <c r="D8727" s="1" t="s">
        <v>19</v>
      </c>
      <c r="E8727" s="102">
        <v>0</v>
      </c>
    </row>
    <row r="8728" spans="1:5" s="4" customFormat="1" ht="15" customHeight="1" x14ac:dyDescent="0.4">
      <c r="A8728" s="1" t="s">
        <v>10290</v>
      </c>
      <c r="B8728" s="1" t="s">
        <v>15475</v>
      </c>
      <c r="C8728" s="1" t="s">
        <v>8</v>
      </c>
      <c r="D8728" s="1" t="s">
        <v>17087</v>
      </c>
      <c r="E8728" s="102">
        <v>400436</v>
      </c>
    </row>
    <row r="8729" spans="1:5" s="4" customFormat="1" ht="15" customHeight="1" x14ac:dyDescent="0.4">
      <c r="A8729" s="1" t="s">
        <v>11485</v>
      </c>
      <c r="B8729" s="1" t="s">
        <v>15478</v>
      </c>
      <c r="C8729" s="1" t="s">
        <v>7</v>
      </c>
      <c r="D8729" s="1" t="s">
        <v>1999</v>
      </c>
      <c r="E8729" s="102">
        <v>0</v>
      </c>
    </row>
    <row r="8730" spans="1:5" s="4" customFormat="1" ht="15" customHeight="1" x14ac:dyDescent="0.4">
      <c r="A8730" s="1" t="s">
        <v>10292</v>
      </c>
      <c r="B8730" s="1" t="s">
        <v>15479</v>
      </c>
      <c r="C8730" s="1" t="s">
        <v>7</v>
      </c>
      <c r="D8730" s="1" t="s">
        <v>26</v>
      </c>
      <c r="E8730" s="102">
        <v>0</v>
      </c>
    </row>
    <row r="8731" spans="1:5" s="4" customFormat="1" ht="15" customHeight="1" x14ac:dyDescent="0.4">
      <c r="A8731" s="1" t="s">
        <v>10291</v>
      </c>
      <c r="B8731" s="1" t="s">
        <v>15480</v>
      </c>
      <c r="C8731" s="1" t="s">
        <v>7</v>
      </c>
      <c r="D8731" s="1" t="s">
        <v>2065</v>
      </c>
      <c r="E8731" s="102">
        <v>0</v>
      </c>
    </row>
    <row r="8732" spans="1:5" s="4" customFormat="1" ht="15" customHeight="1" x14ac:dyDescent="0.4">
      <c r="A8732" s="1" t="s">
        <v>10289</v>
      </c>
      <c r="B8732" s="1" t="s">
        <v>15481</v>
      </c>
      <c r="C8732" s="1" t="s">
        <v>11</v>
      </c>
      <c r="D8732" s="1" t="s">
        <v>1999</v>
      </c>
      <c r="E8732" s="102">
        <v>45109</v>
      </c>
    </row>
    <row r="8733" spans="1:5" s="4" customFormat="1" ht="15" customHeight="1" x14ac:dyDescent="0.4">
      <c r="A8733" s="1" t="s">
        <v>11360</v>
      </c>
      <c r="B8733" s="1" t="s">
        <v>15482</v>
      </c>
      <c r="C8733" s="1" t="s">
        <v>8</v>
      </c>
      <c r="D8733" s="1" t="s">
        <v>2231</v>
      </c>
      <c r="E8733" s="102">
        <v>22220</v>
      </c>
    </row>
    <row r="8734" spans="1:5" s="4" customFormat="1" ht="15" customHeight="1" x14ac:dyDescent="0.4">
      <c r="A8734" s="1" t="s">
        <v>11486</v>
      </c>
      <c r="B8734" s="1" t="s">
        <v>15483</v>
      </c>
      <c r="C8734" s="1" t="s">
        <v>7</v>
      </c>
      <c r="D8734" s="1" t="s">
        <v>1999</v>
      </c>
      <c r="E8734" s="102">
        <v>0</v>
      </c>
    </row>
    <row r="8735" spans="1:5" s="4" customFormat="1" ht="15" customHeight="1" x14ac:dyDescent="0.4">
      <c r="A8735" s="1" t="s">
        <v>19784</v>
      </c>
      <c r="B8735" s="1" t="s">
        <v>19785</v>
      </c>
      <c r="C8735" s="1" t="s">
        <v>4</v>
      </c>
      <c r="D8735" s="1" t="s">
        <v>1709</v>
      </c>
      <c r="E8735" s="102">
        <v>0</v>
      </c>
    </row>
    <row r="8736" spans="1:5" s="4" customFormat="1" ht="15" customHeight="1" x14ac:dyDescent="0.4">
      <c r="A8736" s="1" t="s">
        <v>19786</v>
      </c>
      <c r="B8736" s="1" t="s">
        <v>19787</v>
      </c>
      <c r="C8736" s="1" t="s">
        <v>4</v>
      </c>
      <c r="D8736" s="1" t="s">
        <v>1709</v>
      </c>
      <c r="E8736" s="102">
        <v>0</v>
      </c>
    </row>
    <row r="8737" spans="1:5" s="4" customFormat="1" ht="15" customHeight="1" x14ac:dyDescent="0.4">
      <c r="A8737" s="1" t="s">
        <v>10288</v>
      </c>
      <c r="B8737" s="1" t="s">
        <v>15484</v>
      </c>
      <c r="C8737" s="1" t="s">
        <v>4</v>
      </c>
      <c r="D8737" s="1" t="s">
        <v>13825</v>
      </c>
      <c r="E8737" s="102">
        <v>0</v>
      </c>
    </row>
    <row r="8738" spans="1:5" s="4" customFormat="1" ht="15" customHeight="1" x14ac:dyDescent="0.4">
      <c r="A8738" s="1" t="s">
        <v>11487</v>
      </c>
      <c r="B8738" s="1" t="s">
        <v>15486</v>
      </c>
      <c r="C8738" s="1" t="s">
        <v>4</v>
      </c>
      <c r="D8738" s="1" t="s">
        <v>1999</v>
      </c>
      <c r="E8738" s="102">
        <v>0</v>
      </c>
    </row>
    <row r="8739" spans="1:5" s="4" customFormat="1" ht="15" customHeight="1" x14ac:dyDescent="0.4">
      <c r="A8739" s="1" t="s">
        <v>10285</v>
      </c>
      <c r="B8739" s="1" t="s">
        <v>15487</v>
      </c>
      <c r="C8739" s="1" t="s">
        <v>4</v>
      </c>
      <c r="D8739" s="1" t="s">
        <v>1999</v>
      </c>
      <c r="E8739" s="102">
        <v>0</v>
      </c>
    </row>
    <row r="8740" spans="1:5" s="4" customFormat="1" ht="15" customHeight="1" x14ac:dyDescent="0.4">
      <c r="A8740" s="1" t="s">
        <v>10286</v>
      </c>
      <c r="B8740" s="1" t="s">
        <v>15488</v>
      </c>
      <c r="C8740" s="1" t="s">
        <v>4</v>
      </c>
      <c r="D8740" s="1" t="s">
        <v>1999</v>
      </c>
      <c r="E8740" s="102">
        <v>0</v>
      </c>
    </row>
    <row r="8741" spans="1:5" s="4" customFormat="1" ht="15" customHeight="1" x14ac:dyDescent="0.4">
      <c r="A8741" s="1" t="s">
        <v>10287</v>
      </c>
      <c r="B8741" s="1" t="s">
        <v>15489</v>
      </c>
      <c r="C8741" s="1" t="s">
        <v>9</v>
      </c>
      <c r="D8741" s="1" t="s">
        <v>2012</v>
      </c>
      <c r="E8741" s="102">
        <v>0</v>
      </c>
    </row>
    <row r="8742" spans="1:5" s="4" customFormat="1" ht="15" customHeight="1" x14ac:dyDescent="0.4">
      <c r="A8742" s="1" t="s">
        <v>10284</v>
      </c>
      <c r="B8742" s="1" t="s">
        <v>19492</v>
      </c>
      <c r="C8742" s="1" t="s">
        <v>4</v>
      </c>
      <c r="D8742" s="1" t="s">
        <v>13825</v>
      </c>
      <c r="E8742" s="102">
        <v>0</v>
      </c>
    </row>
    <row r="8743" spans="1:5" s="4" customFormat="1" ht="15" customHeight="1" x14ac:dyDescent="0.4">
      <c r="A8743" s="1" t="s">
        <v>11361</v>
      </c>
      <c r="B8743" s="1" t="s">
        <v>15490</v>
      </c>
      <c r="C8743" s="1" t="s">
        <v>11429</v>
      </c>
      <c r="D8743" s="1" t="s">
        <v>19</v>
      </c>
      <c r="E8743" s="102">
        <v>16765</v>
      </c>
    </row>
    <row r="8744" spans="1:5" s="4" customFormat="1" ht="15" customHeight="1" x14ac:dyDescent="0.4">
      <c r="A8744" s="1" t="s">
        <v>11488</v>
      </c>
      <c r="B8744" s="1" t="s">
        <v>15491</v>
      </c>
      <c r="C8744" s="1" t="s">
        <v>11</v>
      </c>
      <c r="D8744" s="1" t="s">
        <v>26</v>
      </c>
      <c r="E8744" s="102">
        <v>0</v>
      </c>
    </row>
    <row r="8745" spans="1:5" s="4" customFormat="1" ht="15" customHeight="1" x14ac:dyDescent="0.4">
      <c r="A8745" s="1" t="s">
        <v>11362</v>
      </c>
      <c r="B8745" s="1" t="s">
        <v>15492</v>
      </c>
      <c r="C8745" s="1" t="s">
        <v>4</v>
      </c>
      <c r="D8745" s="1" t="s">
        <v>1999</v>
      </c>
      <c r="E8745" s="102">
        <v>0</v>
      </c>
    </row>
    <row r="8746" spans="1:5" s="4" customFormat="1" ht="15" customHeight="1" x14ac:dyDescent="0.4">
      <c r="A8746" s="1" t="s">
        <v>11489</v>
      </c>
      <c r="B8746" s="1" t="s">
        <v>15493</v>
      </c>
      <c r="C8746" s="1" t="s">
        <v>4</v>
      </c>
      <c r="D8746" s="1" t="s">
        <v>1999</v>
      </c>
      <c r="E8746" s="102">
        <v>0</v>
      </c>
    </row>
    <row r="8747" spans="1:5" s="4" customFormat="1" ht="15" customHeight="1" x14ac:dyDescent="0.4">
      <c r="A8747" s="1" t="s">
        <v>11490</v>
      </c>
      <c r="B8747" s="1" t="s">
        <v>15495</v>
      </c>
      <c r="C8747" s="1" t="s">
        <v>4</v>
      </c>
      <c r="D8747" s="1" t="s">
        <v>1999</v>
      </c>
      <c r="E8747" s="102">
        <v>0</v>
      </c>
    </row>
    <row r="8748" spans="1:5" s="4" customFormat="1" ht="15" customHeight="1" x14ac:dyDescent="0.4">
      <c r="A8748" s="1" t="s">
        <v>11491</v>
      </c>
      <c r="B8748" s="1" t="s">
        <v>15496</v>
      </c>
      <c r="C8748" s="1" t="s">
        <v>11429</v>
      </c>
      <c r="D8748" s="1" t="s">
        <v>1999</v>
      </c>
      <c r="E8748" s="102">
        <v>0</v>
      </c>
    </row>
    <row r="8749" spans="1:5" s="4" customFormat="1" ht="15" customHeight="1" x14ac:dyDescent="0.4">
      <c r="A8749" s="1" t="s">
        <v>11492</v>
      </c>
      <c r="B8749" s="1" t="s">
        <v>15497</v>
      </c>
      <c r="C8749" s="1" t="s">
        <v>9</v>
      </c>
      <c r="D8749" s="1" t="s">
        <v>8125</v>
      </c>
      <c r="E8749" s="102">
        <v>0</v>
      </c>
    </row>
    <row r="8750" spans="1:5" s="4" customFormat="1" ht="15" customHeight="1" x14ac:dyDescent="0.4">
      <c r="A8750" s="1" t="s">
        <v>10283</v>
      </c>
      <c r="B8750" s="1" t="s">
        <v>15498</v>
      </c>
      <c r="C8750" s="1" t="s">
        <v>7</v>
      </c>
      <c r="D8750" s="1" t="s">
        <v>5026</v>
      </c>
      <c r="E8750" s="102">
        <v>0</v>
      </c>
    </row>
    <row r="8751" spans="1:5" s="4" customFormat="1" ht="15" customHeight="1" x14ac:dyDescent="0.4">
      <c r="A8751" s="1" t="s">
        <v>11363</v>
      </c>
      <c r="B8751" s="1" t="s">
        <v>15499</v>
      </c>
      <c r="C8751" s="1" t="s">
        <v>11</v>
      </c>
      <c r="D8751" s="1" t="s">
        <v>1999</v>
      </c>
      <c r="E8751" s="102">
        <v>234938</v>
      </c>
    </row>
    <row r="8752" spans="1:5" s="4" customFormat="1" ht="15" customHeight="1" x14ac:dyDescent="0.4">
      <c r="A8752" s="1" t="s">
        <v>11364</v>
      </c>
      <c r="B8752" s="1" t="s">
        <v>15500</v>
      </c>
      <c r="C8752" s="1" t="s">
        <v>11</v>
      </c>
      <c r="D8752" s="1" t="s">
        <v>1999</v>
      </c>
      <c r="E8752" s="102">
        <v>187152</v>
      </c>
    </row>
    <row r="8753" spans="1:5" s="4" customFormat="1" ht="15" customHeight="1" x14ac:dyDescent="0.4">
      <c r="A8753" s="1" t="s">
        <v>10282</v>
      </c>
      <c r="B8753" s="1" t="s">
        <v>15501</v>
      </c>
      <c r="C8753" s="1" t="s">
        <v>7</v>
      </c>
      <c r="D8753" s="1" t="s">
        <v>1995</v>
      </c>
      <c r="E8753" s="102">
        <v>0</v>
      </c>
    </row>
    <row r="8754" spans="1:5" s="4" customFormat="1" ht="15" customHeight="1" x14ac:dyDescent="0.4">
      <c r="A8754" s="1" t="s">
        <v>10281</v>
      </c>
      <c r="B8754" s="1" t="s">
        <v>15502</v>
      </c>
      <c r="C8754" s="1" t="s">
        <v>7</v>
      </c>
      <c r="D8754" s="1" t="s">
        <v>1995</v>
      </c>
      <c r="E8754" s="102">
        <v>0</v>
      </c>
    </row>
    <row r="8755" spans="1:5" s="4" customFormat="1" ht="15" customHeight="1" x14ac:dyDescent="0.4">
      <c r="A8755" s="1" t="s">
        <v>12242</v>
      </c>
      <c r="B8755" s="1" t="s">
        <v>15503</v>
      </c>
      <c r="C8755" s="1" t="s">
        <v>4</v>
      </c>
      <c r="D8755" s="1" t="s">
        <v>653</v>
      </c>
      <c r="E8755" s="102">
        <v>0</v>
      </c>
    </row>
    <row r="8756" spans="1:5" s="4" customFormat="1" ht="15" customHeight="1" x14ac:dyDescent="0.4">
      <c r="A8756" s="1" t="s">
        <v>11493</v>
      </c>
      <c r="B8756" s="1" t="s">
        <v>15505</v>
      </c>
      <c r="C8756" s="1" t="s">
        <v>7</v>
      </c>
      <c r="D8756" s="1" t="s">
        <v>3463</v>
      </c>
      <c r="E8756" s="102">
        <v>0</v>
      </c>
    </row>
    <row r="8757" spans="1:5" s="4" customFormat="1" ht="15" customHeight="1" x14ac:dyDescent="0.4">
      <c r="A8757" s="1" t="s">
        <v>12905</v>
      </c>
      <c r="B8757" s="1" t="s">
        <v>15506</v>
      </c>
      <c r="C8757" s="1" t="s">
        <v>7</v>
      </c>
      <c r="D8757" s="1" t="s">
        <v>26</v>
      </c>
      <c r="E8757" s="102">
        <v>0</v>
      </c>
    </row>
    <row r="8758" spans="1:5" s="4" customFormat="1" ht="15" customHeight="1" x14ac:dyDescent="0.4">
      <c r="A8758" s="1" t="s">
        <v>10280</v>
      </c>
      <c r="B8758" s="1" t="s">
        <v>15507</v>
      </c>
      <c r="C8758" s="1" t="s">
        <v>7</v>
      </c>
      <c r="D8758" s="1" t="s">
        <v>1995</v>
      </c>
      <c r="E8758" s="102">
        <v>0</v>
      </c>
    </row>
    <row r="8759" spans="1:5" s="4" customFormat="1" ht="15" customHeight="1" x14ac:dyDescent="0.4">
      <c r="A8759" s="1" t="s">
        <v>17073</v>
      </c>
      <c r="B8759" s="1" t="s">
        <v>17074</v>
      </c>
      <c r="C8759" s="1" t="s">
        <v>4</v>
      </c>
      <c r="D8759" s="1" t="s">
        <v>1995</v>
      </c>
      <c r="E8759" s="102">
        <v>0</v>
      </c>
    </row>
    <row r="8760" spans="1:5" s="4" customFormat="1" ht="15" customHeight="1" x14ac:dyDescent="0.4">
      <c r="A8760" s="1" t="s">
        <v>12906</v>
      </c>
      <c r="B8760" s="1" t="s">
        <v>15508</v>
      </c>
      <c r="C8760" s="1" t="s">
        <v>4</v>
      </c>
      <c r="D8760" s="1" t="s">
        <v>19</v>
      </c>
      <c r="E8760" s="102">
        <v>0</v>
      </c>
    </row>
    <row r="8761" spans="1:5" s="4" customFormat="1" ht="15" customHeight="1" x14ac:dyDescent="0.4">
      <c r="A8761" s="1" t="s">
        <v>17882</v>
      </c>
      <c r="B8761" s="1" t="s">
        <v>19493</v>
      </c>
      <c r="C8761" s="1" t="s">
        <v>7</v>
      </c>
      <c r="D8761" s="1" t="s">
        <v>26</v>
      </c>
      <c r="E8761" s="102">
        <v>0</v>
      </c>
    </row>
    <row r="8762" spans="1:5" s="4" customFormat="1" ht="15" customHeight="1" x14ac:dyDescent="0.4">
      <c r="A8762" s="1" t="s">
        <v>10279</v>
      </c>
      <c r="B8762" s="1" t="s">
        <v>15509</v>
      </c>
      <c r="C8762" s="1" t="s">
        <v>11</v>
      </c>
      <c r="D8762" s="1" t="s">
        <v>13825</v>
      </c>
      <c r="E8762" s="102">
        <v>0</v>
      </c>
    </row>
    <row r="8763" spans="1:5" s="4" customFormat="1" ht="15" customHeight="1" x14ac:dyDescent="0.4">
      <c r="A8763" s="1" t="s">
        <v>11494</v>
      </c>
      <c r="B8763" s="1" t="s">
        <v>15510</v>
      </c>
      <c r="C8763" s="1" t="s">
        <v>11</v>
      </c>
      <c r="D8763" s="1" t="s">
        <v>13825</v>
      </c>
      <c r="E8763" s="102">
        <v>0</v>
      </c>
    </row>
    <row r="8764" spans="1:5" s="4" customFormat="1" ht="15" customHeight="1" x14ac:dyDescent="0.4">
      <c r="A8764" s="1" t="s">
        <v>11495</v>
      </c>
      <c r="B8764" s="1" t="s">
        <v>19494</v>
      </c>
      <c r="C8764" s="1" t="s">
        <v>4</v>
      </c>
      <c r="D8764" s="1" t="s">
        <v>13825</v>
      </c>
      <c r="E8764" s="102">
        <v>0</v>
      </c>
    </row>
    <row r="8765" spans="1:5" s="4" customFormat="1" ht="15" customHeight="1" x14ac:dyDescent="0.4">
      <c r="A8765" s="1" t="s">
        <v>11496</v>
      </c>
      <c r="B8765" s="1" t="s">
        <v>15511</v>
      </c>
      <c r="C8765" s="1" t="s">
        <v>4</v>
      </c>
      <c r="D8765" s="1" t="s">
        <v>13825</v>
      </c>
      <c r="E8765" s="102">
        <v>0</v>
      </c>
    </row>
    <row r="8766" spans="1:5" s="4" customFormat="1" ht="15" customHeight="1" x14ac:dyDescent="0.4">
      <c r="A8766" s="1" t="s">
        <v>10277</v>
      </c>
      <c r="B8766" s="1" t="s">
        <v>15512</v>
      </c>
      <c r="C8766" s="1" t="s">
        <v>11</v>
      </c>
      <c r="D8766" s="1" t="s">
        <v>1999</v>
      </c>
      <c r="E8766" s="102">
        <v>0</v>
      </c>
    </row>
    <row r="8767" spans="1:5" s="4" customFormat="1" ht="15" customHeight="1" x14ac:dyDescent="0.4">
      <c r="A8767" s="1" t="s">
        <v>10278</v>
      </c>
      <c r="B8767" s="1" t="s">
        <v>15513</v>
      </c>
      <c r="C8767" s="1" t="s">
        <v>9</v>
      </c>
      <c r="D8767" s="1" t="s">
        <v>1999</v>
      </c>
      <c r="E8767" s="102">
        <v>0</v>
      </c>
    </row>
    <row r="8768" spans="1:5" s="4" customFormat="1" ht="15" customHeight="1" x14ac:dyDescent="0.4">
      <c r="A8768" s="1" t="s">
        <v>17883</v>
      </c>
      <c r="B8768" s="1" t="s">
        <v>17884</v>
      </c>
      <c r="C8768" s="1" t="s">
        <v>4</v>
      </c>
      <c r="D8768" s="1" t="s">
        <v>6001</v>
      </c>
      <c r="E8768" s="102">
        <v>0</v>
      </c>
    </row>
    <row r="8769" spans="1:5" s="4" customFormat="1" ht="15" customHeight="1" x14ac:dyDescent="0.4">
      <c r="A8769" s="1" t="s">
        <v>18371</v>
      </c>
      <c r="B8769" s="1" t="s">
        <v>19343</v>
      </c>
      <c r="C8769" s="1" t="s">
        <v>7</v>
      </c>
      <c r="D8769" s="1" t="s">
        <v>2109</v>
      </c>
      <c r="E8769" s="102">
        <v>0</v>
      </c>
    </row>
    <row r="8770" spans="1:5" s="4" customFormat="1" ht="15" customHeight="1" x14ac:dyDescent="0.4">
      <c r="A8770" s="1" t="s">
        <v>10274</v>
      </c>
      <c r="B8770" s="1" t="s">
        <v>17885</v>
      </c>
      <c r="C8770" s="1" t="s">
        <v>9</v>
      </c>
      <c r="D8770" s="1" t="s">
        <v>1999</v>
      </c>
      <c r="E8770" s="102">
        <v>0</v>
      </c>
    </row>
    <row r="8771" spans="1:5" s="4" customFormat="1" ht="15" customHeight="1" x14ac:dyDescent="0.4">
      <c r="A8771" s="1" t="s">
        <v>10275</v>
      </c>
      <c r="B8771" s="1" t="s">
        <v>15514</v>
      </c>
      <c r="C8771" s="1" t="s">
        <v>11</v>
      </c>
      <c r="D8771" s="1" t="s">
        <v>1999</v>
      </c>
      <c r="E8771" s="102">
        <v>115878</v>
      </c>
    </row>
    <row r="8772" spans="1:5" s="4" customFormat="1" ht="15" customHeight="1" x14ac:dyDescent="0.4">
      <c r="A8772" s="1" t="s">
        <v>10273</v>
      </c>
      <c r="B8772" s="1" t="s">
        <v>15515</v>
      </c>
      <c r="C8772" s="1" t="s">
        <v>8</v>
      </c>
      <c r="D8772" s="1" t="s">
        <v>1985</v>
      </c>
      <c r="E8772" s="102">
        <v>0</v>
      </c>
    </row>
    <row r="8773" spans="1:5" s="4" customFormat="1" ht="15" customHeight="1" x14ac:dyDescent="0.4">
      <c r="A8773" s="1" t="s">
        <v>10276</v>
      </c>
      <c r="B8773" s="1" t="s">
        <v>15516</v>
      </c>
      <c r="C8773" s="1" t="s">
        <v>4</v>
      </c>
      <c r="D8773" s="1" t="s">
        <v>13825</v>
      </c>
      <c r="E8773" s="102">
        <v>56895</v>
      </c>
    </row>
    <row r="8774" spans="1:5" s="4" customFormat="1" ht="15" customHeight="1" x14ac:dyDescent="0.4">
      <c r="A8774" s="1" t="s">
        <v>10272</v>
      </c>
      <c r="B8774" s="1" t="s">
        <v>15517</v>
      </c>
      <c r="C8774" s="1" t="s">
        <v>11</v>
      </c>
      <c r="D8774" s="1" t="s">
        <v>1999</v>
      </c>
      <c r="E8774" s="102">
        <v>0</v>
      </c>
    </row>
    <row r="8775" spans="1:5" s="4" customFormat="1" ht="15" customHeight="1" x14ac:dyDescent="0.4">
      <c r="A8775" s="1" t="s">
        <v>10269</v>
      </c>
      <c r="B8775" s="1" t="s">
        <v>15518</v>
      </c>
      <c r="C8775" s="1" t="s">
        <v>8</v>
      </c>
      <c r="D8775" s="1" t="s">
        <v>170</v>
      </c>
      <c r="E8775" s="102">
        <v>298801</v>
      </c>
    </row>
    <row r="8776" spans="1:5" s="4" customFormat="1" ht="15" customHeight="1" x14ac:dyDescent="0.4">
      <c r="A8776" s="1" t="s">
        <v>10270</v>
      </c>
      <c r="B8776" s="1" t="s">
        <v>15519</v>
      </c>
      <c r="C8776" s="1" t="s">
        <v>4</v>
      </c>
      <c r="D8776" s="1" t="s">
        <v>1709</v>
      </c>
      <c r="E8776" s="102">
        <v>0</v>
      </c>
    </row>
    <row r="8777" spans="1:5" s="4" customFormat="1" ht="15" customHeight="1" x14ac:dyDescent="0.4">
      <c r="A8777" s="1" t="s">
        <v>12907</v>
      </c>
      <c r="B8777" s="1" t="s">
        <v>15520</v>
      </c>
      <c r="C8777" s="1" t="s">
        <v>4</v>
      </c>
      <c r="D8777" s="1" t="s">
        <v>19</v>
      </c>
      <c r="E8777" s="102">
        <v>0</v>
      </c>
    </row>
    <row r="8778" spans="1:5" s="4" customFormat="1" ht="15" customHeight="1" x14ac:dyDescent="0.4">
      <c r="A8778" s="1" t="s">
        <v>10271</v>
      </c>
      <c r="B8778" s="1" t="s">
        <v>15521</v>
      </c>
      <c r="C8778" s="1" t="s">
        <v>10</v>
      </c>
      <c r="D8778" s="1" t="s">
        <v>1709</v>
      </c>
      <c r="E8778" s="102">
        <v>65</v>
      </c>
    </row>
    <row r="8779" spans="1:5" s="4" customFormat="1" ht="15" customHeight="1" x14ac:dyDescent="0.4">
      <c r="A8779" s="1" t="s">
        <v>11365</v>
      </c>
      <c r="B8779" s="1" t="s">
        <v>15522</v>
      </c>
      <c r="C8779" s="1" t="s">
        <v>8</v>
      </c>
      <c r="D8779" s="1" t="s">
        <v>1709</v>
      </c>
      <c r="E8779" s="102">
        <v>0</v>
      </c>
    </row>
    <row r="8780" spans="1:5" s="4" customFormat="1" ht="15" customHeight="1" x14ac:dyDescent="0.4">
      <c r="A8780" s="1" t="s">
        <v>11366</v>
      </c>
      <c r="B8780" s="1" t="s">
        <v>15523</v>
      </c>
      <c r="C8780" s="1" t="s">
        <v>9</v>
      </c>
      <c r="D8780" s="1" t="s">
        <v>1995</v>
      </c>
      <c r="E8780" s="102">
        <v>0</v>
      </c>
    </row>
    <row r="8781" spans="1:5" s="4" customFormat="1" ht="15" customHeight="1" x14ac:dyDescent="0.4">
      <c r="A8781" s="1" t="s">
        <v>11367</v>
      </c>
      <c r="B8781" s="1" t="s">
        <v>15525</v>
      </c>
      <c r="C8781" s="1" t="s">
        <v>7</v>
      </c>
      <c r="D8781" s="1" t="s">
        <v>2117</v>
      </c>
      <c r="E8781" s="102">
        <v>0</v>
      </c>
    </row>
    <row r="8782" spans="1:5" s="4" customFormat="1" ht="15" customHeight="1" x14ac:dyDescent="0.4">
      <c r="A8782" s="1" t="s">
        <v>12243</v>
      </c>
      <c r="B8782" s="1" t="s">
        <v>15526</v>
      </c>
      <c r="C8782" s="1" t="s">
        <v>7</v>
      </c>
      <c r="D8782" s="1" t="s">
        <v>1709</v>
      </c>
      <c r="E8782" s="102">
        <v>0</v>
      </c>
    </row>
    <row r="8783" spans="1:5" s="4" customFormat="1" ht="15" customHeight="1" x14ac:dyDescent="0.4">
      <c r="A8783" s="1" t="s">
        <v>11497</v>
      </c>
      <c r="B8783" s="1" t="s">
        <v>15527</v>
      </c>
      <c r="C8783" s="1" t="s">
        <v>9</v>
      </c>
      <c r="D8783" s="1" t="s">
        <v>2046</v>
      </c>
      <c r="E8783" s="102">
        <v>2960</v>
      </c>
    </row>
    <row r="8784" spans="1:5" s="4" customFormat="1" ht="15" customHeight="1" x14ac:dyDescent="0.4">
      <c r="A8784" s="1" t="s">
        <v>12244</v>
      </c>
      <c r="B8784" s="1" t="s">
        <v>15528</v>
      </c>
      <c r="C8784" s="1" t="s">
        <v>7</v>
      </c>
      <c r="D8784" s="1" t="s">
        <v>1709</v>
      </c>
      <c r="E8784" s="102">
        <v>0</v>
      </c>
    </row>
    <row r="8785" spans="1:5" s="4" customFormat="1" ht="15" customHeight="1" x14ac:dyDescent="0.4">
      <c r="A8785" s="1" t="s">
        <v>12245</v>
      </c>
      <c r="B8785" s="1" t="s">
        <v>15529</v>
      </c>
      <c r="C8785" s="1" t="s">
        <v>7</v>
      </c>
      <c r="D8785" s="1" t="s">
        <v>1999</v>
      </c>
      <c r="E8785" s="102">
        <v>0</v>
      </c>
    </row>
    <row r="8786" spans="1:5" s="4" customFormat="1" ht="15" customHeight="1" x14ac:dyDescent="0.4">
      <c r="A8786" s="1" t="s">
        <v>14033</v>
      </c>
      <c r="B8786" s="1" t="s">
        <v>15530</v>
      </c>
      <c r="C8786" s="1" t="s">
        <v>11</v>
      </c>
      <c r="D8786" s="1" t="s">
        <v>1709</v>
      </c>
      <c r="E8786" s="102">
        <v>0</v>
      </c>
    </row>
    <row r="8787" spans="1:5" s="4" customFormat="1" ht="15" customHeight="1" x14ac:dyDescent="0.4">
      <c r="A8787" s="1" t="s">
        <v>11498</v>
      </c>
      <c r="B8787" s="1" t="s">
        <v>15531</v>
      </c>
      <c r="C8787" s="1" t="s">
        <v>7</v>
      </c>
      <c r="D8787" s="1" t="s">
        <v>26</v>
      </c>
      <c r="E8787" s="102">
        <v>0</v>
      </c>
    </row>
    <row r="8788" spans="1:5" s="4" customFormat="1" ht="15" customHeight="1" x14ac:dyDescent="0.4">
      <c r="A8788" s="1" t="s">
        <v>11368</v>
      </c>
      <c r="B8788" s="1" t="s">
        <v>15532</v>
      </c>
      <c r="C8788" s="1" t="s">
        <v>11</v>
      </c>
      <c r="D8788" s="1" t="s">
        <v>1999</v>
      </c>
      <c r="E8788" s="102">
        <v>0</v>
      </c>
    </row>
    <row r="8789" spans="1:5" s="4" customFormat="1" ht="15" customHeight="1" x14ac:dyDescent="0.4">
      <c r="A8789" s="1" t="s">
        <v>11369</v>
      </c>
      <c r="B8789" s="1" t="s">
        <v>15533</v>
      </c>
      <c r="C8789" s="1" t="s">
        <v>11</v>
      </c>
      <c r="D8789" s="1" t="s">
        <v>1999</v>
      </c>
      <c r="E8789" s="102">
        <v>0</v>
      </c>
    </row>
    <row r="8790" spans="1:5" s="4" customFormat="1" ht="15" customHeight="1" x14ac:dyDescent="0.4">
      <c r="A8790" s="1" t="s">
        <v>10268</v>
      </c>
      <c r="B8790" s="1" t="s">
        <v>15534</v>
      </c>
      <c r="C8790" s="1" t="s">
        <v>4</v>
      </c>
      <c r="D8790" s="1" t="s">
        <v>2117</v>
      </c>
      <c r="E8790" s="102">
        <v>0</v>
      </c>
    </row>
    <row r="8791" spans="1:5" s="4" customFormat="1" ht="15" customHeight="1" x14ac:dyDescent="0.4">
      <c r="A8791" s="1" t="s">
        <v>12246</v>
      </c>
      <c r="B8791" s="1" t="s">
        <v>15536</v>
      </c>
      <c r="C8791" s="1" t="s">
        <v>11</v>
      </c>
      <c r="D8791" s="1" t="s">
        <v>26</v>
      </c>
      <c r="E8791" s="102">
        <v>0</v>
      </c>
    </row>
    <row r="8792" spans="1:5" s="4" customFormat="1" ht="15" customHeight="1" x14ac:dyDescent="0.4">
      <c r="A8792" s="1" t="s">
        <v>12908</v>
      </c>
      <c r="B8792" s="1" t="s">
        <v>15537</v>
      </c>
      <c r="C8792" s="1" t="s">
        <v>7</v>
      </c>
      <c r="D8792" s="1" t="s">
        <v>5730</v>
      </c>
      <c r="E8792" s="102">
        <v>0</v>
      </c>
    </row>
    <row r="8793" spans="1:5" s="4" customFormat="1" ht="15" customHeight="1" x14ac:dyDescent="0.4">
      <c r="A8793" s="1" t="s">
        <v>17887</v>
      </c>
      <c r="B8793" s="1" t="s">
        <v>17888</v>
      </c>
      <c r="C8793" s="1" t="s">
        <v>4</v>
      </c>
      <c r="D8793" s="1" t="s">
        <v>1709</v>
      </c>
      <c r="E8793" s="102">
        <v>0</v>
      </c>
    </row>
    <row r="8794" spans="1:5" s="4" customFormat="1" ht="15" customHeight="1" x14ac:dyDescent="0.4">
      <c r="A8794" s="1" t="s">
        <v>11499</v>
      </c>
      <c r="B8794" s="1" t="s">
        <v>15538</v>
      </c>
      <c r="C8794" s="1" t="s">
        <v>7</v>
      </c>
      <c r="D8794" s="1" t="s">
        <v>522</v>
      </c>
      <c r="E8794" s="102">
        <v>0</v>
      </c>
    </row>
    <row r="8795" spans="1:5" s="4" customFormat="1" ht="15" customHeight="1" x14ac:dyDescent="0.4">
      <c r="A8795" s="1" t="s">
        <v>11500</v>
      </c>
      <c r="B8795" s="1" t="s">
        <v>15539</v>
      </c>
      <c r="C8795" s="1" t="s">
        <v>4</v>
      </c>
      <c r="D8795" s="1" t="s">
        <v>1709</v>
      </c>
      <c r="E8795" s="102">
        <v>0</v>
      </c>
    </row>
    <row r="8796" spans="1:5" s="4" customFormat="1" ht="15" customHeight="1" x14ac:dyDescent="0.4">
      <c r="A8796" s="1" t="s">
        <v>11501</v>
      </c>
      <c r="B8796" s="1" t="s">
        <v>15540</v>
      </c>
      <c r="C8796" s="1" t="s">
        <v>4</v>
      </c>
      <c r="D8796" s="1" t="s">
        <v>7231</v>
      </c>
      <c r="E8796" s="102">
        <v>0</v>
      </c>
    </row>
    <row r="8797" spans="1:5" s="4" customFormat="1" ht="15" customHeight="1" x14ac:dyDescent="0.4">
      <c r="A8797" s="1" t="s">
        <v>12247</v>
      </c>
      <c r="B8797" s="1" t="s">
        <v>15541</v>
      </c>
      <c r="C8797" s="1" t="s">
        <v>7</v>
      </c>
      <c r="D8797" s="1" t="s">
        <v>11472</v>
      </c>
      <c r="E8797" s="102">
        <v>230</v>
      </c>
    </row>
    <row r="8798" spans="1:5" s="4" customFormat="1" ht="15" customHeight="1" x14ac:dyDescent="0.4">
      <c r="A8798" s="1" t="s">
        <v>10267</v>
      </c>
      <c r="B8798" s="1" t="s">
        <v>15542</v>
      </c>
      <c r="C8798" s="1" t="s">
        <v>4</v>
      </c>
      <c r="D8798" s="1" t="s">
        <v>1999</v>
      </c>
      <c r="E8798" s="102">
        <v>161963</v>
      </c>
    </row>
    <row r="8799" spans="1:5" s="4" customFormat="1" ht="15" customHeight="1" x14ac:dyDescent="0.4">
      <c r="A8799" s="1" t="s">
        <v>11502</v>
      </c>
      <c r="B8799" s="1" t="s">
        <v>15544</v>
      </c>
      <c r="C8799" s="1" t="s">
        <v>8</v>
      </c>
      <c r="D8799" s="1" t="s">
        <v>1709</v>
      </c>
      <c r="E8799" s="102">
        <v>0</v>
      </c>
    </row>
    <row r="8800" spans="1:5" s="4" customFormat="1" ht="15" customHeight="1" x14ac:dyDescent="0.4">
      <c r="A8800" s="1" t="s">
        <v>12909</v>
      </c>
      <c r="B8800" s="1" t="s">
        <v>15545</v>
      </c>
      <c r="C8800" s="1" t="s">
        <v>9</v>
      </c>
      <c r="D8800" s="1" t="s">
        <v>1709</v>
      </c>
      <c r="E8800" s="102">
        <v>0</v>
      </c>
    </row>
    <row r="8801" spans="1:5" s="4" customFormat="1" ht="15" customHeight="1" x14ac:dyDescent="0.4">
      <c r="A8801" s="1" t="s">
        <v>10262</v>
      </c>
      <c r="B8801" s="1" t="s">
        <v>15546</v>
      </c>
      <c r="C8801" s="1" t="s">
        <v>4</v>
      </c>
      <c r="D8801" s="1" t="s">
        <v>1999</v>
      </c>
      <c r="E8801" s="102">
        <v>0</v>
      </c>
    </row>
    <row r="8802" spans="1:5" s="4" customFormat="1" ht="15" customHeight="1" x14ac:dyDescent="0.4">
      <c r="A8802" s="1" t="s">
        <v>10265</v>
      </c>
      <c r="B8802" s="1" t="s">
        <v>15547</v>
      </c>
      <c r="C8802" s="1" t="s">
        <v>4</v>
      </c>
      <c r="D8802" s="1" t="s">
        <v>1999</v>
      </c>
      <c r="E8802" s="102">
        <v>0</v>
      </c>
    </row>
    <row r="8803" spans="1:5" s="4" customFormat="1" ht="15" customHeight="1" x14ac:dyDescent="0.4">
      <c r="A8803" s="1" t="s">
        <v>10264</v>
      </c>
      <c r="B8803" s="1" t="s">
        <v>15548</v>
      </c>
      <c r="C8803" s="1" t="s">
        <v>4</v>
      </c>
      <c r="D8803" s="1" t="s">
        <v>1999</v>
      </c>
      <c r="E8803" s="102">
        <v>0</v>
      </c>
    </row>
    <row r="8804" spans="1:5" s="4" customFormat="1" ht="15" customHeight="1" x14ac:dyDescent="0.4">
      <c r="A8804" s="1" t="s">
        <v>10263</v>
      </c>
      <c r="B8804" s="1" t="s">
        <v>15549</v>
      </c>
      <c r="C8804" s="1" t="s">
        <v>4</v>
      </c>
      <c r="D8804" s="1" t="s">
        <v>1999</v>
      </c>
      <c r="E8804" s="102">
        <v>0</v>
      </c>
    </row>
    <row r="8805" spans="1:5" s="4" customFormat="1" ht="15" customHeight="1" x14ac:dyDescent="0.4">
      <c r="A8805" s="1" t="s">
        <v>10266</v>
      </c>
      <c r="B8805" s="1" t="s">
        <v>15550</v>
      </c>
      <c r="C8805" s="1" t="s">
        <v>4</v>
      </c>
      <c r="D8805" s="1" t="s">
        <v>1999</v>
      </c>
      <c r="E8805" s="102">
        <v>0</v>
      </c>
    </row>
    <row r="8806" spans="1:5" s="4" customFormat="1" ht="15" customHeight="1" x14ac:dyDescent="0.4">
      <c r="A8806" s="1" t="s">
        <v>11503</v>
      </c>
      <c r="B8806" s="1" t="s">
        <v>15551</v>
      </c>
      <c r="C8806" s="1" t="s">
        <v>11</v>
      </c>
      <c r="D8806" s="1" t="s">
        <v>1999</v>
      </c>
      <c r="E8806" s="102">
        <v>0</v>
      </c>
    </row>
    <row r="8807" spans="1:5" s="4" customFormat="1" ht="15" customHeight="1" x14ac:dyDescent="0.4">
      <c r="A8807" s="1" t="s">
        <v>11504</v>
      </c>
      <c r="B8807" s="1" t="s">
        <v>15552</v>
      </c>
      <c r="C8807" s="1" t="s">
        <v>11429</v>
      </c>
      <c r="D8807" s="1" t="s">
        <v>1709</v>
      </c>
      <c r="E8807" s="102">
        <v>4841</v>
      </c>
    </row>
    <row r="8808" spans="1:5" s="4" customFormat="1" ht="15" customHeight="1" x14ac:dyDescent="0.4">
      <c r="A8808" s="1" t="s">
        <v>11505</v>
      </c>
      <c r="B8808" s="1" t="s">
        <v>15554</v>
      </c>
      <c r="C8808" s="1" t="s">
        <v>7</v>
      </c>
      <c r="D8808" s="1" t="s">
        <v>2109</v>
      </c>
      <c r="E8808" s="102">
        <v>0</v>
      </c>
    </row>
    <row r="8809" spans="1:5" s="4" customFormat="1" ht="15" customHeight="1" x14ac:dyDescent="0.4">
      <c r="A8809" s="1" t="s">
        <v>10261</v>
      </c>
      <c r="B8809" s="1" t="s">
        <v>15555</v>
      </c>
      <c r="C8809" s="1" t="s">
        <v>8</v>
      </c>
      <c r="D8809" s="1" t="s">
        <v>3662</v>
      </c>
      <c r="E8809" s="102">
        <v>0</v>
      </c>
    </row>
    <row r="8810" spans="1:5" s="4" customFormat="1" ht="15" customHeight="1" x14ac:dyDescent="0.4">
      <c r="A8810" s="1" t="s">
        <v>11370</v>
      </c>
      <c r="B8810" s="1" t="s">
        <v>15556</v>
      </c>
      <c r="C8810" s="1" t="s">
        <v>7</v>
      </c>
      <c r="D8810" s="1" t="s">
        <v>1999</v>
      </c>
      <c r="E8810" s="102">
        <v>0</v>
      </c>
    </row>
    <row r="8811" spans="1:5" s="4" customFormat="1" ht="15" customHeight="1" x14ac:dyDescent="0.4">
      <c r="A8811" s="1" t="s">
        <v>11506</v>
      </c>
      <c r="B8811" s="1" t="s">
        <v>15557</v>
      </c>
      <c r="C8811" s="1" t="s">
        <v>8</v>
      </c>
      <c r="D8811" s="1" t="s">
        <v>1709</v>
      </c>
      <c r="E8811" s="102">
        <v>0</v>
      </c>
    </row>
    <row r="8812" spans="1:5" s="4" customFormat="1" ht="15" customHeight="1" x14ac:dyDescent="0.4">
      <c r="A8812" s="1" t="s">
        <v>17889</v>
      </c>
      <c r="B8812" s="1" t="s">
        <v>17890</v>
      </c>
      <c r="C8812" s="1" t="s">
        <v>5</v>
      </c>
      <c r="D8812" s="1" t="s">
        <v>19</v>
      </c>
      <c r="E8812" s="102">
        <v>0</v>
      </c>
    </row>
    <row r="8813" spans="1:5" s="4" customFormat="1" ht="15" customHeight="1" x14ac:dyDescent="0.4">
      <c r="A8813" s="1" t="s">
        <v>10259</v>
      </c>
      <c r="B8813" s="1" t="s">
        <v>15558</v>
      </c>
      <c r="C8813" s="1" t="s">
        <v>4</v>
      </c>
      <c r="D8813" s="1" t="s">
        <v>1999</v>
      </c>
      <c r="E8813" s="102">
        <v>0</v>
      </c>
    </row>
    <row r="8814" spans="1:5" s="4" customFormat="1" ht="15" customHeight="1" x14ac:dyDescent="0.4">
      <c r="A8814" s="1" t="s">
        <v>10260</v>
      </c>
      <c r="B8814" s="1" t="s">
        <v>15559</v>
      </c>
      <c r="C8814" s="1" t="s">
        <v>11</v>
      </c>
      <c r="D8814" s="1" t="s">
        <v>1999</v>
      </c>
      <c r="E8814" s="102">
        <v>124945</v>
      </c>
    </row>
    <row r="8815" spans="1:5" s="4" customFormat="1" ht="15" customHeight="1" x14ac:dyDescent="0.4">
      <c r="A8815" s="1" t="s">
        <v>11507</v>
      </c>
      <c r="B8815" s="1" t="s">
        <v>15560</v>
      </c>
      <c r="C8815" s="1" t="s">
        <v>11429</v>
      </c>
      <c r="D8815" s="1" t="s">
        <v>1999</v>
      </c>
      <c r="E8815" s="102">
        <v>0</v>
      </c>
    </row>
    <row r="8816" spans="1:5" s="4" customFormat="1" ht="15" customHeight="1" x14ac:dyDescent="0.4">
      <c r="A8816" s="1" t="s">
        <v>12248</v>
      </c>
      <c r="B8816" s="1" t="s">
        <v>15561</v>
      </c>
      <c r="C8816" s="1" t="s">
        <v>7</v>
      </c>
      <c r="D8816" s="1" t="s">
        <v>1709</v>
      </c>
      <c r="E8816" s="102">
        <v>0</v>
      </c>
    </row>
    <row r="8817" spans="1:5" s="4" customFormat="1" ht="15" customHeight="1" x14ac:dyDescent="0.4">
      <c r="A8817" s="1" t="s">
        <v>11371</v>
      </c>
      <c r="B8817" s="1" t="s">
        <v>15562</v>
      </c>
      <c r="C8817" s="1" t="s">
        <v>8</v>
      </c>
      <c r="D8817" s="1" t="s">
        <v>170</v>
      </c>
      <c r="E8817" s="102">
        <v>58283</v>
      </c>
    </row>
    <row r="8818" spans="1:5" s="4" customFormat="1" ht="15" customHeight="1" x14ac:dyDescent="0.4">
      <c r="A8818" s="1" t="s">
        <v>11508</v>
      </c>
      <c r="B8818" s="1" t="s">
        <v>15565</v>
      </c>
      <c r="C8818" s="1" t="s">
        <v>7</v>
      </c>
      <c r="D8818" s="1" t="s">
        <v>1999</v>
      </c>
      <c r="E8818" s="102">
        <v>0</v>
      </c>
    </row>
    <row r="8819" spans="1:5" s="4" customFormat="1" ht="15" customHeight="1" x14ac:dyDescent="0.4">
      <c r="A8819" s="1" t="s">
        <v>11509</v>
      </c>
      <c r="B8819" s="1" t="s">
        <v>15566</v>
      </c>
      <c r="C8819" s="1" t="s">
        <v>7</v>
      </c>
      <c r="D8819" s="1" t="s">
        <v>1709</v>
      </c>
      <c r="E8819" s="102">
        <v>0</v>
      </c>
    </row>
    <row r="8820" spans="1:5" s="4" customFormat="1" ht="15" customHeight="1" x14ac:dyDescent="0.4">
      <c r="A8820" s="1" t="s">
        <v>11510</v>
      </c>
      <c r="B8820" s="1" t="s">
        <v>15567</v>
      </c>
      <c r="C8820" s="1" t="s">
        <v>8</v>
      </c>
      <c r="D8820" s="1" t="s">
        <v>3021</v>
      </c>
      <c r="E8820" s="102">
        <v>0</v>
      </c>
    </row>
    <row r="8821" spans="1:5" s="4" customFormat="1" ht="15" customHeight="1" x14ac:dyDescent="0.4">
      <c r="A8821" s="1" t="s">
        <v>11511</v>
      </c>
      <c r="B8821" s="1" t="s">
        <v>15568</v>
      </c>
      <c r="C8821" s="1" t="s">
        <v>11429</v>
      </c>
      <c r="D8821" s="1" t="s">
        <v>1999</v>
      </c>
      <c r="E8821" s="102">
        <v>0</v>
      </c>
    </row>
    <row r="8822" spans="1:5" s="4" customFormat="1" ht="15" customHeight="1" x14ac:dyDescent="0.4">
      <c r="A8822" s="1" t="s">
        <v>11512</v>
      </c>
      <c r="B8822" s="1" t="s">
        <v>15569</v>
      </c>
      <c r="C8822" s="1" t="s">
        <v>11</v>
      </c>
      <c r="D8822" s="1" t="s">
        <v>13825</v>
      </c>
      <c r="E8822" s="102">
        <v>0</v>
      </c>
    </row>
    <row r="8823" spans="1:5" s="4" customFormat="1" ht="15" customHeight="1" x14ac:dyDescent="0.4">
      <c r="A8823" s="1" t="s">
        <v>11372</v>
      </c>
      <c r="B8823" s="1" t="s">
        <v>15570</v>
      </c>
      <c r="C8823" s="1" t="s">
        <v>11</v>
      </c>
      <c r="D8823" s="1" t="s">
        <v>13825</v>
      </c>
      <c r="E8823" s="102">
        <v>0</v>
      </c>
    </row>
    <row r="8824" spans="1:5" s="4" customFormat="1" ht="15" customHeight="1" x14ac:dyDescent="0.4">
      <c r="A8824" s="1" t="s">
        <v>12249</v>
      </c>
      <c r="B8824" s="1" t="s">
        <v>15571</v>
      </c>
      <c r="C8824" s="1" t="s">
        <v>4</v>
      </c>
      <c r="D8824" s="1" t="s">
        <v>1999</v>
      </c>
      <c r="E8824" s="102">
        <v>0</v>
      </c>
    </row>
    <row r="8825" spans="1:5" s="4" customFormat="1" ht="15" customHeight="1" x14ac:dyDescent="0.4">
      <c r="A8825" s="1" t="s">
        <v>11513</v>
      </c>
      <c r="B8825" s="1" t="s">
        <v>15573</v>
      </c>
      <c r="C8825" s="1" t="s">
        <v>7</v>
      </c>
      <c r="D8825" s="1" t="s">
        <v>9006</v>
      </c>
      <c r="E8825" s="102">
        <v>0</v>
      </c>
    </row>
    <row r="8826" spans="1:5" s="4" customFormat="1" ht="15" customHeight="1" x14ac:dyDescent="0.4">
      <c r="A8826" s="1" t="s">
        <v>11373</v>
      </c>
      <c r="B8826" s="1" t="s">
        <v>15574</v>
      </c>
      <c r="C8826" s="1" t="s">
        <v>4</v>
      </c>
      <c r="D8826" s="1" t="s">
        <v>1999</v>
      </c>
      <c r="E8826" s="102">
        <v>0</v>
      </c>
    </row>
    <row r="8827" spans="1:5" s="4" customFormat="1" ht="15" customHeight="1" x14ac:dyDescent="0.4">
      <c r="A8827" s="1" t="s">
        <v>11514</v>
      </c>
      <c r="B8827" s="1" t="s">
        <v>15575</v>
      </c>
      <c r="C8827" s="1" t="s">
        <v>4</v>
      </c>
      <c r="D8827" s="1" t="s">
        <v>11471</v>
      </c>
      <c r="E8827" s="102">
        <v>0</v>
      </c>
    </row>
    <row r="8828" spans="1:5" s="4" customFormat="1" ht="15" customHeight="1" x14ac:dyDescent="0.4">
      <c r="A8828" s="1" t="s">
        <v>11374</v>
      </c>
      <c r="B8828" s="1" t="s">
        <v>15576</v>
      </c>
      <c r="C8828" s="1" t="s">
        <v>4</v>
      </c>
      <c r="D8828" s="1" t="s">
        <v>1999</v>
      </c>
      <c r="E8828" s="102">
        <v>4026</v>
      </c>
    </row>
    <row r="8829" spans="1:5" s="4" customFormat="1" ht="15" customHeight="1" x14ac:dyDescent="0.4">
      <c r="A8829" s="1" t="s">
        <v>11375</v>
      </c>
      <c r="B8829" s="1" t="s">
        <v>15577</v>
      </c>
      <c r="C8829" s="1" t="s">
        <v>4</v>
      </c>
      <c r="D8829" s="1" t="s">
        <v>1999</v>
      </c>
      <c r="E8829" s="102">
        <v>0</v>
      </c>
    </row>
    <row r="8830" spans="1:5" s="4" customFormat="1" ht="15" customHeight="1" x14ac:dyDescent="0.4">
      <c r="A8830" s="1" t="s">
        <v>11376</v>
      </c>
      <c r="B8830" s="1" t="s">
        <v>15578</v>
      </c>
      <c r="C8830" s="1" t="s">
        <v>4</v>
      </c>
      <c r="D8830" s="1" t="s">
        <v>1999</v>
      </c>
      <c r="E8830" s="102">
        <v>0</v>
      </c>
    </row>
    <row r="8831" spans="1:5" s="4" customFormat="1" ht="15" customHeight="1" x14ac:dyDescent="0.4">
      <c r="A8831" s="1" t="s">
        <v>11377</v>
      </c>
      <c r="B8831" s="1" t="s">
        <v>15579</v>
      </c>
      <c r="C8831" s="1" t="s">
        <v>4</v>
      </c>
      <c r="D8831" s="1" t="s">
        <v>1999</v>
      </c>
      <c r="E8831" s="102">
        <v>0</v>
      </c>
    </row>
    <row r="8832" spans="1:5" s="4" customFormat="1" ht="15" customHeight="1" x14ac:dyDescent="0.4">
      <c r="A8832" s="1" t="s">
        <v>11378</v>
      </c>
      <c r="B8832" s="1" t="s">
        <v>15580</v>
      </c>
      <c r="C8832" s="1" t="s">
        <v>4</v>
      </c>
      <c r="D8832" s="1" t="s">
        <v>1999</v>
      </c>
      <c r="E8832" s="102">
        <v>0</v>
      </c>
    </row>
    <row r="8833" spans="1:5" s="4" customFormat="1" ht="15" customHeight="1" x14ac:dyDescent="0.4">
      <c r="A8833" s="1" t="s">
        <v>10258</v>
      </c>
      <c r="B8833" s="1" t="s">
        <v>15582</v>
      </c>
      <c r="C8833" s="1" t="s">
        <v>9</v>
      </c>
      <c r="D8833" s="1" t="s">
        <v>170</v>
      </c>
      <c r="E8833" s="102">
        <v>56755</v>
      </c>
    </row>
    <row r="8834" spans="1:5" s="4" customFormat="1" ht="15" customHeight="1" x14ac:dyDescent="0.4">
      <c r="A8834" s="1" t="s">
        <v>11379</v>
      </c>
      <c r="B8834" s="1" t="s">
        <v>15583</v>
      </c>
      <c r="C8834" s="1" t="s">
        <v>4</v>
      </c>
      <c r="D8834" s="1" t="s">
        <v>1999</v>
      </c>
      <c r="E8834" s="102">
        <v>0</v>
      </c>
    </row>
    <row r="8835" spans="1:5" s="4" customFormat="1" ht="15" customHeight="1" x14ac:dyDescent="0.4">
      <c r="A8835" s="1" t="s">
        <v>11515</v>
      </c>
      <c r="B8835" s="1" t="s">
        <v>15584</v>
      </c>
      <c r="C8835" s="1" t="s">
        <v>4</v>
      </c>
      <c r="D8835" s="1" t="s">
        <v>1999</v>
      </c>
      <c r="E8835" s="102">
        <v>0</v>
      </c>
    </row>
    <row r="8836" spans="1:5" s="4" customFormat="1" ht="15" customHeight="1" x14ac:dyDescent="0.4">
      <c r="A8836" s="1" t="s">
        <v>11516</v>
      </c>
      <c r="B8836" s="1" t="s">
        <v>15585</v>
      </c>
      <c r="C8836" s="1" t="s">
        <v>4</v>
      </c>
      <c r="D8836" s="1" t="s">
        <v>1999</v>
      </c>
      <c r="E8836" s="102">
        <v>0</v>
      </c>
    </row>
    <row r="8837" spans="1:5" s="4" customFormat="1" ht="15" customHeight="1" x14ac:dyDescent="0.4">
      <c r="A8837" s="1" t="s">
        <v>11517</v>
      </c>
      <c r="B8837" s="1" t="s">
        <v>15586</v>
      </c>
      <c r="C8837" s="1" t="s">
        <v>4</v>
      </c>
      <c r="D8837" s="1" t="s">
        <v>1999</v>
      </c>
      <c r="E8837" s="102">
        <v>0</v>
      </c>
    </row>
    <row r="8838" spans="1:5" s="4" customFormat="1" ht="15" customHeight="1" x14ac:dyDescent="0.4">
      <c r="A8838" s="1" t="s">
        <v>11380</v>
      </c>
      <c r="B8838" s="1" t="s">
        <v>15587</v>
      </c>
      <c r="C8838" s="1" t="s">
        <v>7</v>
      </c>
      <c r="D8838" s="1" t="s">
        <v>1992</v>
      </c>
      <c r="E8838" s="102">
        <v>0</v>
      </c>
    </row>
    <row r="8839" spans="1:5" s="4" customFormat="1" ht="15" customHeight="1" x14ac:dyDescent="0.4">
      <c r="A8839" s="1" t="s">
        <v>11518</v>
      </c>
      <c r="B8839" s="1" t="s">
        <v>15588</v>
      </c>
      <c r="C8839" s="1" t="s">
        <v>7</v>
      </c>
      <c r="D8839" s="1" t="s">
        <v>26</v>
      </c>
      <c r="E8839" s="102">
        <v>0</v>
      </c>
    </row>
    <row r="8840" spans="1:5" s="4" customFormat="1" ht="15" customHeight="1" x14ac:dyDescent="0.4">
      <c r="A8840" s="1" t="s">
        <v>11381</v>
      </c>
      <c r="B8840" s="1" t="s">
        <v>15589</v>
      </c>
      <c r="C8840" s="1" t="s">
        <v>4</v>
      </c>
      <c r="D8840" s="1" t="s">
        <v>1999</v>
      </c>
      <c r="E8840" s="102">
        <v>0</v>
      </c>
    </row>
    <row r="8841" spans="1:5" s="4" customFormat="1" ht="15" customHeight="1" x14ac:dyDescent="0.4">
      <c r="A8841" s="1" t="s">
        <v>11382</v>
      </c>
      <c r="B8841" s="1" t="s">
        <v>15590</v>
      </c>
      <c r="C8841" s="1" t="s">
        <v>4</v>
      </c>
      <c r="D8841" s="1" t="s">
        <v>1999</v>
      </c>
      <c r="E8841" s="102">
        <v>0</v>
      </c>
    </row>
    <row r="8842" spans="1:5" s="4" customFormat="1" ht="15" customHeight="1" x14ac:dyDescent="0.4">
      <c r="A8842" s="1" t="s">
        <v>12250</v>
      </c>
      <c r="B8842" s="1" t="s">
        <v>15591</v>
      </c>
      <c r="C8842" s="1" t="s">
        <v>7</v>
      </c>
      <c r="D8842" s="1" t="s">
        <v>2541</v>
      </c>
      <c r="E8842" s="102">
        <v>0</v>
      </c>
    </row>
    <row r="8843" spans="1:5" s="4" customFormat="1" ht="15" customHeight="1" x14ac:dyDescent="0.4">
      <c r="A8843" s="1" t="s">
        <v>11519</v>
      </c>
      <c r="B8843" s="1" t="s">
        <v>15592</v>
      </c>
      <c r="C8843" s="1" t="s">
        <v>4</v>
      </c>
      <c r="D8843" s="1" t="s">
        <v>1999</v>
      </c>
      <c r="E8843" s="102">
        <v>0</v>
      </c>
    </row>
    <row r="8844" spans="1:5" s="4" customFormat="1" ht="15" customHeight="1" x14ac:dyDescent="0.4">
      <c r="A8844" s="1" t="s">
        <v>11383</v>
      </c>
      <c r="B8844" s="1" t="s">
        <v>15593</v>
      </c>
      <c r="C8844" s="1" t="s">
        <v>4</v>
      </c>
      <c r="D8844" s="1" t="s">
        <v>1999</v>
      </c>
      <c r="E8844" s="102">
        <v>0</v>
      </c>
    </row>
    <row r="8845" spans="1:5" s="4" customFormat="1" ht="15" customHeight="1" x14ac:dyDescent="0.4">
      <c r="A8845" s="1" t="s">
        <v>11384</v>
      </c>
      <c r="B8845" s="1" t="s">
        <v>15594</v>
      </c>
      <c r="C8845" s="1" t="s">
        <v>4</v>
      </c>
      <c r="D8845" s="1" t="s">
        <v>1999</v>
      </c>
      <c r="E8845" s="102">
        <v>0</v>
      </c>
    </row>
    <row r="8846" spans="1:5" s="4" customFormat="1" ht="15" customHeight="1" x14ac:dyDescent="0.4">
      <c r="A8846" s="1" t="s">
        <v>11520</v>
      </c>
      <c r="B8846" s="1" t="s">
        <v>15595</v>
      </c>
      <c r="C8846" s="1" t="s">
        <v>7</v>
      </c>
      <c r="D8846" s="1" t="s">
        <v>3185</v>
      </c>
      <c r="E8846" s="102">
        <v>0</v>
      </c>
    </row>
    <row r="8847" spans="1:5" s="4" customFormat="1" ht="15" customHeight="1" x14ac:dyDescent="0.4">
      <c r="A8847" s="1" t="s">
        <v>11521</v>
      </c>
      <c r="B8847" s="1" t="s">
        <v>15596</v>
      </c>
      <c r="C8847" s="1" t="s">
        <v>10</v>
      </c>
      <c r="D8847" s="1" t="s">
        <v>19</v>
      </c>
      <c r="E8847" s="102">
        <v>0</v>
      </c>
    </row>
    <row r="8848" spans="1:5" s="4" customFormat="1" ht="15" customHeight="1" x14ac:dyDescent="0.4">
      <c r="A8848" s="1" t="s">
        <v>11385</v>
      </c>
      <c r="B8848" s="1" t="s">
        <v>15597</v>
      </c>
      <c r="C8848" s="1" t="s">
        <v>11</v>
      </c>
      <c r="D8848" s="1" t="s">
        <v>1999</v>
      </c>
      <c r="E8848" s="102">
        <v>0</v>
      </c>
    </row>
    <row r="8849" spans="1:5" s="4" customFormat="1" ht="15" customHeight="1" x14ac:dyDescent="0.4">
      <c r="A8849" s="1" t="s">
        <v>11522</v>
      </c>
      <c r="B8849" s="1" t="s">
        <v>15598</v>
      </c>
      <c r="C8849" s="1" t="s">
        <v>4</v>
      </c>
      <c r="D8849" s="1" t="s">
        <v>1999</v>
      </c>
      <c r="E8849" s="102">
        <v>0</v>
      </c>
    </row>
    <row r="8850" spans="1:5" s="4" customFormat="1" ht="15" customHeight="1" x14ac:dyDescent="0.4">
      <c r="A8850" s="1" t="s">
        <v>11386</v>
      </c>
      <c r="B8850" s="1" t="s">
        <v>15599</v>
      </c>
      <c r="C8850" s="1" t="s">
        <v>7</v>
      </c>
      <c r="D8850" s="1" t="s">
        <v>26</v>
      </c>
      <c r="E8850" s="102">
        <v>0</v>
      </c>
    </row>
    <row r="8851" spans="1:5" s="4" customFormat="1" ht="15" customHeight="1" x14ac:dyDescent="0.4">
      <c r="A8851" s="1" t="s">
        <v>11387</v>
      </c>
      <c r="B8851" s="1" t="s">
        <v>15600</v>
      </c>
      <c r="C8851" s="1" t="s">
        <v>7</v>
      </c>
      <c r="D8851" s="1" t="s">
        <v>3463</v>
      </c>
      <c r="E8851" s="102">
        <v>0</v>
      </c>
    </row>
    <row r="8852" spans="1:5" s="4" customFormat="1" ht="15" customHeight="1" x14ac:dyDescent="0.4">
      <c r="A8852" s="1" t="s">
        <v>17892</v>
      </c>
      <c r="B8852" s="1" t="s">
        <v>17893</v>
      </c>
      <c r="C8852" s="1" t="s">
        <v>7</v>
      </c>
      <c r="D8852" s="1" t="s">
        <v>2990</v>
      </c>
      <c r="E8852" s="102">
        <v>0</v>
      </c>
    </row>
    <row r="8853" spans="1:5" s="4" customFormat="1" ht="15" customHeight="1" x14ac:dyDescent="0.4">
      <c r="A8853" s="1" t="s">
        <v>11523</v>
      </c>
      <c r="B8853" s="1" t="s">
        <v>15602</v>
      </c>
      <c r="C8853" s="1" t="s">
        <v>4</v>
      </c>
      <c r="D8853" s="1" t="s">
        <v>13825</v>
      </c>
      <c r="E8853" s="102">
        <v>0</v>
      </c>
    </row>
    <row r="8854" spans="1:5" s="4" customFormat="1" ht="15" customHeight="1" x14ac:dyDescent="0.4">
      <c r="A8854" s="1" t="s">
        <v>12251</v>
      </c>
      <c r="B8854" s="1" t="s">
        <v>15603</v>
      </c>
      <c r="C8854" s="1" t="s">
        <v>9</v>
      </c>
      <c r="D8854" s="1" t="s">
        <v>1709</v>
      </c>
      <c r="E8854" s="102">
        <v>0</v>
      </c>
    </row>
    <row r="8855" spans="1:5" s="4" customFormat="1" ht="15" customHeight="1" x14ac:dyDescent="0.4">
      <c r="A8855" s="1" t="s">
        <v>12252</v>
      </c>
      <c r="B8855" s="1" t="s">
        <v>15604</v>
      </c>
      <c r="C8855" s="1" t="s">
        <v>7</v>
      </c>
      <c r="D8855" s="1" t="s">
        <v>26</v>
      </c>
      <c r="E8855" s="102">
        <v>0</v>
      </c>
    </row>
    <row r="8856" spans="1:5" s="4" customFormat="1" ht="15" customHeight="1" x14ac:dyDescent="0.4">
      <c r="A8856" s="1" t="s">
        <v>12253</v>
      </c>
      <c r="B8856" s="1" t="s">
        <v>15605</v>
      </c>
      <c r="C8856" s="1" t="s">
        <v>11429</v>
      </c>
      <c r="D8856" s="1" t="s">
        <v>19</v>
      </c>
      <c r="E8856" s="102">
        <v>0</v>
      </c>
    </row>
    <row r="8857" spans="1:5" s="4" customFormat="1" ht="15" customHeight="1" x14ac:dyDescent="0.4">
      <c r="A8857" s="1" t="s">
        <v>12254</v>
      </c>
      <c r="B8857" s="1" t="s">
        <v>19495</v>
      </c>
      <c r="C8857" s="1" t="s">
        <v>4</v>
      </c>
      <c r="D8857" s="1" t="s">
        <v>26</v>
      </c>
      <c r="E8857" s="102">
        <v>0</v>
      </c>
    </row>
    <row r="8858" spans="1:5" s="4" customFormat="1" ht="15" customHeight="1" x14ac:dyDescent="0.4">
      <c r="A8858" s="1" t="s">
        <v>11388</v>
      </c>
      <c r="B8858" s="1" t="s">
        <v>15606</v>
      </c>
      <c r="C8858" s="1" t="s">
        <v>4</v>
      </c>
      <c r="D8858" s="1" t="s">
        <v>1999</v>
      </c>
      <c r="E8858" s="102">
        <v>0</v>
      </c>
    </row>
    <row r="8859" spans="1:5" s="4" customFormat="1" ht="15" customHeight="1" x14ac:dyDescent="0.4">
      <c r="A8859" s="1" t="s">
        <v>11389</v>
      </c>
      <c r="B8859" s="1" t="s">
        <v>15607</v>
      </c>
      <c r="C8859" s="1" t="s">
        <v>4</v>
      </c>
      <c r="D8859" s="1" t="s">
        <v>1999</v>
      </c>
      <c r="E8859" s="102">
        <v>0</v>
      </c>
    </row>
    <row r="8860" spans="1:5" s="4" customFormat="1" ht="15" customHeight="1" x14ac:dyDescent="0.4">
      <c r="A8860" s="1" t="s">
        <v>11390</v>
      </c>
      <c r="B8860" s="1" t="s">
        <v>15608</v>
      </c>
      <c r="C8860" s="1" t="s">
        <v>4</v>
      </c>
      <c r="D8860" s="1" t="s">
        <v>1999</v>
      </c>
      <c r="E8860" s="102">
        <v>0</v>
      </c>
    </row>
    <row r="8861" spans="1:5" s="4" customFormat="1" ht="15" customHeight="1" x14ac:dyDescent="0.4">
      <c r="A8861" s="1" t="s">
        <v>11524</v>
      </c>
      <c r="B8861" s="1" t="s">
        <v>15610</v>
      </c>
      <c r="C8861" s="1" t="s">
        <v>7</v>
      </c>
      <c r="D8861" s="1" t="s">
        <v>11472</v>
      </c>
      <c r="E8861" s="102">
        <v>0</v>
      </c>
    </row>
    <row r="8862" spans="1:5" s="4" customFormat="1" ht="15" customHeight="1" x14ac:dyDescent="0.4">
      <c r="A8862" s="1" t="s">
        <v>11525</v>
      </c>
      <c r="B8862" s="1" t="s">
        <v>15611</v>
      </c>
      <c r="C8862" s="1" t="s">
        <v>8</v>
      </c>
      <c r="D8862" s="1" t="s">
        <v>1709</v>
      </c>
      <c r="E8862" s="102">
        <v>0</v>
      </c>
    </row>
    <row r="8863" spans="1:5" s="4" customFormat="1" ht="15" customHeight="1" x14ac:dyDescent="0.4">
      <c r="A8863" s="1" t="s">
        <v>11391</v>
      </c>
      <c r="B8863" s="1" t="s">
        <v>15612</v>
      </c>
      <c r="C8863" s="1" t="s">
        <v>4</v>
      </c>
      <c r="D8863" s="1" t="s">
        <v>1999</v>
      </c>
      <c r="E8863" s="102">
        <v>0</v>
      </c>
    </row>
    <row r="8864" spans="1:5" s="4" customFormat="1" ht="15" customHeight="1" x14ac:dyDescent="0.4">
      <c r="A8864" s="1" t="s">
        <v>11392</v>
      </c>
      <c r="B8864" s="1" t="s">
        <v>15613</v>
      </c>
      <c r="C8864" s="1" t="s">
        <v>4</v>
      </c>
      <c r="D8864" s="1" t="s">
        <v>1999</v>
      </c>
      <c r="E8864" s="102">
        <v>0</v>
      </c>
    </row>
    <row r="8865" spans="1:5" s="4" customFormat="1" ht="15" customHeight="1" x14ac:dyDescent="0.4">
      <c r="A8865" s="1" t="s">
        <v>12255</v>
      </c>
      <c r="B8865" s="1" t="s">
        <v>15614</v>
      </c>
      <c r="C8865" s="1" t="s">
        <v>8</v>
      </c>
      <c r="D8865" s="1" t="s">
        <v>1709</v>
      </c>
      <c r="E8865" s="102">
        <v>0</v>
      </c>
    </row>
    <row r="8866" spans="1:5" s="4" customFormat="1" ht="15" customHeight="1" x14ac:dyDescent="0.4">
      <c r="A8866" s="1" t="s">
        <v>14034</v>
      </c>
      <c r="B8866" s="1" t="s">
        <v>15615</v>
      </c>
      <c r="C8866" s="1" t="s">
        <v>11</v>
      </c>
      <c r="D8866" s="1" t="s">
        <v>1999</v>
      </c>
      <c r="E8866" s="102">
        <v>0</v>
      </c>
    </row>
    <row r="8867" spans="1:5" s="4" customFormat="1" ht="15" customHeight="1" x14ac:dyDescent="0.4">
      <c r="A8867" s="1" t="s">
        <v>12256</v>
      </c>
      <c r="B8867" s="1" t="s">
        <v>15616</v>
      </c>
      <c r="C8867" s="1" t="s">
        <v>8</v>
      </c>
      <c r="D8867" s="1" t="s">
        <v>1709</v>
      </c>
      <c r="E8867" s="102">
        <v>0</v>
      </c>
    </row>
    <row r="8868" spans="1:5" s="4" customFormat="1" ht="15" customHeight="1" x14ac:dyDescent="0.4">
      <c r="A8868" s="1" t="s">
        <v>12257</v>
      </c>
      <c r="B8868" s="1" t="s">
        <v>15617</v>
      </c>
      <c r="C8868" s="1" t="s">
        <v>8</v>
      </c>
      <c r="D8868" s="1" t="s">
        <v>1709</v>
      </c>
      <c r="E8868" s="102">
        <v>0</v>
      </c>
    </row>
    <row r="8869" spans="1:5" s="4" customFormat="1" ht="15" customHeight="1" x14ac:dyDescent="0.4">
      <c r="A8869" s="1" t="s">
        <v>12258</v>
      </c>
      <c r="B8869" s="1" t="s">
        <v>15618</v>
      </c>
      <c r="C8869" s="1" t="s">
        <v>8</v>
      </c>
      <c r="D8869" s="1" t="s">
        <v>1709</v>
      </c>
      <c r="E8869" s="102">
        <v>0</v>
      </c>
    </row>
    <row r="8870" spans="1:5" s="4" customFormat="1" ht="15" customHeight="1" x14ac:dyDescent="0.4">
      <c r="A8870" s="1" t="s">
        <v>12259</v>
      </c>
      <c r="B8870" s="1" t="s">
        <v>15620</v>
      </c>
      <c r="C8870" s="1" t="s">
        <v>8</v>
      </c>
      <c r="D8870" s="1" t="s">
        <v>1709</v>
      </c>
      <c r="E8870" s="102">
        <v>0</v>
      </c>
    </row>
    <row r="8871" spans="1:5" s="4" customFormat="1" ht="15" customHeight="1" x14ac:dyDescent="0.4">
      <c r="A8871" s="1" t="s">
        <v>11526</v>
      </c>
      <c r="B8871" s="1" t="s">
        <v>15621</v>
      </c>
      <c r="C8871" s="1" t="s">
        <v>4</v>
      </c>
      <c r="D8871" s="1" t="s">
        <v>10252</v>
      </c>
      <c r="E8871" s="102">
        <v>0</v>
      </c>
    </row>
    <row r="8872" spans="1:5" s="4" customFormat="1" ht="15" customHeight="1" x14ac:dyDescent="0.4">
      <c r="A8872" s="1" t="s">
        <v>11393</v>
      </c>
      <c r="B8872" s="1" t="s">
        <v>15622</v>
      </c>
      <c r="C8872" s="1" t="s">
        <v>11</v>
      </c>
      <c r="D8872" s="1" t="s">
        <v>1999</v>
      </c>
      <c r="E8872" s="102">
        <v>0</v>
      </c>
    </row>
    <row r="8873" spans="1:5" s="4" customFormat="1" ht="15" customHeight="1" x14ac:dyDescent="0.4">
      <c r="A8873" s="1" t="s">
        <v>19788</v>
      </c>
      <c r="B8873" s="1" t="s">
        <v>19789</v>
      </c>
      <c r="C8873" s="1" t="s">
        <v>7</v>
      </c>
      <c r="D8873" s="1" t="s">
        <v>5730</v>
      </c>
      <c r="E8873" s="102">
        <v>0</v>
      </c>
    </row>
    <row r="8874" spans="1:5" s="4" customFormat="1" ht="15" customHeight="1" x14ac:dyDescent="0.4">
      <c r="A8874" s="1" t="s">
        <v>11394</v>
      </c>
      <c r="B8874" s="1" t="s">
        <v>15623</v>
      </c>
      <c r="C8874" s="1" t="s">
        <v>4</v>
      </c>
      <c r="D8874" s="1" t="s">
        <v>1999</v>
      </c>
      <c r="E8874" s="102">
        <v>0</v>
      </c>
    </row>
    <row r="8875" spans="1:5" s="4" customFormat="1" ht="15" customHeight="1" x14ac:dyDescent="0.4">
      <c r="A8875" s="1" t="s">
        <v>12260</v>
      </c>
      <c r="B8875" s="1" t="s">
        <v>15624</v>
      </c>
      <c r="C8875" s="1" t="s">
        <v>4</v>
      </c>
      <c r="D8875" s="1" t="s">
        <v>1999</v>
      </c>
      <c r="E8875" s="102">
        <v>0</v>
      </c>
    </row>
    <row r="8876" spans="1:5" s="4" customFormat="1" ht="15" customHeight="1" x14ac:dyDescent="0.4">
      <c r="A8876" s="1" t="s">
        <v>11527</v>
      </c>
      <c r="B8876" s="1" t="s">
        <v>19496</v>
      </c>
      <c r="C8876" s="1" t="s">
        <v>9</v>
      </c>
      <c r="D8876" s="1" t="s">
        <v>2117</v>
      </c>
      <c r="E8876" s="102">
        <v>134959</v>
      </c>
    </row>
    <row r="8877" spans="1:5" s="4" customFormat="1" ht="15" customHeight="1" x14ac:dyDescent="0.4">
      <c r="A8877" s="1" t="s">
        <v>12910</v>
      </c>
      <c r="B8877" s="1" t="s">
        <v>15625</v>
      </c>
      <c r="C8877" s="1" t="s">
        <v>8</v>
      </c>
      <c r="D8877" s="1" t="s">
        <v>1709</v>
      </c>
      <c r="E8877" s="102">
        <v>47369</v>
      </c>
    </row>
    <row r="8878" spans="1:5" s="4" customFormat="1" ht="15" customHeight="1" x14ac:dyDescent="0.4">
      <c r="A8878" s="1" t="s">
        <v>12911</v>
      </c>
      <c r="B8878" s="1" t="s">
        <v>15627</v>
      </c>
      <c r="C8878" s="1" t="s">
        <v>8</v>
      </c>
      <c r="D8878" s="1" t="s">
        <v>1709</v>
      </c>
      <c r="E8878" s="102">
        <v>0</v>
      </c>
    </row>
    <row r="8879" spans="1:5" s="4" customFormat="1" ht="15" customHeight="1" x14ac:dyDescent="0.4">
      <c r="A8879" s="1" t="s">
        <v>12912</v>
      </c>
      <c r="B8879" s="1" t="s">
        <v>15628</v>
      </c>
      <c r="C8879" s="1" t="s">
        <v>8</v>
      </c>
      <c r="D8879" s="1" t="s">
        <v>1709</v>
      </c>
      <c r="E8879" s="102">
        <v>0</v>
      </c>
    </row>
    <row r="8880" spans="1:5" s="4" customFormat="1" ht="15" customHeight="1" x14ac:dyDescent="0.4">
      <c r="A8880" s="1" t="s">
        <v>12913</v>
      </c>
      <c r="B8880" s="1" t="s">
        <v>15629</v>
      </c>
      <c r="C8880" s="1" t="s">
        <v>7</v>
      </c>
      <c r="D8880" s="1" t="s">
        <v>26</v>
      </c>
      <c r="E8880" s="102">
        <v>0</v>
      </c>
    </row>
    <row r="8881" spans="1:5" s="4" customFormat="1" ht="15" customHeight="1" x14ac:dyDescent="0.4">
      <c r="A8881" s="1" t="s">
        <v>11528</v>
      </c>
      <c r="B8881" s="1" t="s">
        <v>15630</v>
      </c>
      <c r="C8881" s="1" t="s">
        <v>7</v>
      </c>
      <c r="D8881" s="1" t="s">
        <v>2227</v>
      </c>
      <c r="E8881" s="102">
        <v>0</v>
      </c>
    </row>
    <row r="8882" spans="1:5" s="4" customFormat="1" ht="15" customHeight="1" x14ac:dyDescent="0.4">
      <c r="A8882" s="1" t="s">
        <v>12914</v>
      </c>
      <c r="B8882" s="1" t="s">
        <v>15631</v>
      </c>
      <c r="C8882" s="1" t="s">
        <v>4</v>
      </c>
      <c r="D8882" s="1" t="s">
        <v>2117</v>
      </c>
      <c r="E8882" s="102">
        <v>0</v>
      </c>
    </row>
    <row r="8883" spans="1:5" s="4" customFormat="1" ht="15" customHeight="1" x14ac:dyDescent="0.4">
      <c r="A8883" s="1" t="s">
        <v>11395</v>
      </c>
      <c r="B8883" s="1" t="s">
        <v>15632</v>
      </c>
      <c r="C8883" s="1" t="s">
        <v>4</v>
      </c>
      <c r="D8883" s="1" t="s">
        <v>1999</v>
      </c>
      <c r="E8883" s="102">
        <v>0</v>
      </c>
    </row>
    <row r="8884" spans="1:5" s="4" customFormat="1" ht="15" customHeight="1" x14ac:dyDescent="0.4">
      <c r="A8884" s="1" t="s">
        <v>11529</v>
      </c>
      <c r="B8884" s="1" t="s">
        <v>15633</v>
      </c>
      <c r="C8884" s="1" t="s">
        <v>4</v>
      </c>
      <c r="D8884" s="1" t="s">
        <v>1999</v>
      </c>
      <c r="E8884" s="102">
        <v>0</v>
      </c>
    </row>
    <row r="8885" spans="1:5" s="4" customFormat="1" ht="15" customHeight="1" x14ac:dyDescent="0.4">
      <c r="A8885" s="1" t="s">
        <v>11396</v>
      </c>
      <c r="B8885" s="1" t="s">
        <v>15634</v>
      </c>
      <c r="C8885" s="1" t="s">
        <v>7</v>
      </c>
      <c r="D8885" s="1" t="s">
        <v>1999</v>
      </c>
      <c r="E8885" s="102">
        <v>0</v>
      </c>
    </row>
    <row r="8886" spans="1:5" s="4" customFormat="1" ht="15" customHeight="1" x14ac:dyDescent="0.4">
      <c r="A8886" s="1" t="s">
        <v>11530</v>
      </c>
      <c r="B8886" s="1" t="s">
        <v>15635</v>
      </c>
      <c r="C8886" s="1" t="s">
        <v>4</v>
      </c>
      <c r="D8886" s="1" t="s">
        <v>1999</v>
      </c>
      <c r="E8886" s="102">
        <v>0</v>
      </c>
    </row>
    <row r="8887" spans="1:5" s="4" customFormat="1" ht="15" customHeight="1" x14ac:dyDescent="0.4">
      <c r="A8887" s="1" t="s">
        <v>11531</v>
      </c>
      <c r="B8887" s="1" t="s">
        <v>15636</v>
      </c>
      <c r="C8887" s="1" t="s">
        <v>4</v>
      </c>
      <c r="D8887" s="1" t="s">
        <v>1999</v>
      </c>
      <c r="E8887" s="102">
        <v>0</v>
      </c>
    </row>
    <row r="8888" spans="1:5" s="4" customFormat="1" ht="15" customHeight="1" x14ac:dyDescent="0.4">
      <c r="A8888" s="1" t="s">
        <v>11532</v>
      </c>
      <c r="B8888" s="1" t="s">
        <v>15638</v>
      </c>
      <c r="C8888" s="1" t="s">
        <v>4</v>
      </c>
      <c r="D8888" s="1" t="s">
        <v>1999</v>
      </c>
      <c r="E8888" s="102">
        <v>0</v>
      </c>
    </row>
    <row r="8889" spans="1:5" s="4" customFormat="1" ht="15" customHeight="1" x14ac:dyDescent="0.4">
      <c r="A8889" s="1" t="s">
        <v>11533</v>
      </c>
      <c r="B8889" s="1" t="s">
        <v>15639</v>
      </c>
      <c r="C8889" s="1" t="s">
        <v>4</v>
      </c>
      <c r="D8889" s="1" t="s">
        <v>1999</v>
      </c>
      <c r="E8889" s="102">
        <v>0</v>
      </c>
    </row>
    <row r="8890" spans="1:5" s="4" customFormat="1" ht="15" customHeight="1" x14ac:dyDescent="0.4">
      <c r="A8890" s="1" t="s">
        <v>11534</v>
      </c>
      <c r="B8890" s="1" t="s">
        <v>15640</v>
      </c>
      <c r="C8890" s="1" t="s">
        <v>4</v>
      </c>
      <c r="D8890" s="1" t="s">
        <v>1999</v>
      </c>
      <c r="E8890" s="102">
        <v>0</v>
      </c>
    </row>
    <row r="8891" spans="1:5" s="4" customFormat="1" ht="15" customHeight="1" x14ac:dyDescent="0.4">
      <c r="A8891" s="1" t="s">
        <v>11535</v>
      </c>
      <c r="B8891" s="1" t="s">
        <v>15641</v>
      </c>
      <c r="C8891" s="1" t="s">
        <v>4</v>
      </c>
      <c r="D8891" s="1" t="s">
        <v>1999</v>
      </c>
      <c r="E8891" s="102">
        <v>0</v>
      </c>
    </row>
    <row r="8892" spans="1:5" s="4" customFormat="1" ht="15" customHeight="1" x14ac:dyDescent="0.4">
      <c r="A8892" s="1" t="s">
        <v>11536</v>
      </c>
      <c r="B8892" s="1" t="s">
        <v>15642</v>
      </c>
      <c r="C8892" s="1" t="s">
        <v>4</v>
      </c>
      <c r="D8892" s="1" t="s">
        <v>1999</v>
      </c>
      <c r="E8892" s="102">
        <v>0</v>
      </c>
    </row>
    <row r="8893" spans="1:5" s="4" customFormat="1" ht="15" customHeight="1" x14ac:dyDescent="0.4">
      <c r="A8893" s="1" t="s">
        <v>11537</v>
      </c>
      <c r="B8893" s="1" t="s">
        <v>15643</v>
      </c>
      <c r="C8893" s="1" t="s">
        <v>4</v>
      </c>
      <c r="D8893" s="1" t="s">
        <v>1999</v>
      </c>
      <c r="E8893" s="102">
        <v>0</v>
      </c>
    </row>
    <row r="8894" spans="1:5" s="4" customFormat="1" ht="15" customHeight="1" x14ac:dyDescent="0.4">
      <c r="A8894" s="1" t="s">
        <v>12261</v>
      </c>
      <c r="B8894" s="1" t="s">
        <v>15644</v>
      </c>
      <c r="C8894" s="1" t="s">
        <v>7</v>
      </c>
      <c r="D8894" s="1" t="s">
        <v>5026</v>
      </c>
      <c r="E8894" s="102">
        <v>0</v>
      </c>
    </row>
    <row r="8895" spans="1:5" s="4" customFormat="1" ht="15" customHeight="1" x14ac:dyDescent="0.4">
      <c r="A8895" s="1" t="s">
        <v>12262</v>
      </c>
      <c r="B8895" s="1" t="s">
        <v>15645</v>
      </c>
      <c r="C8895" s="1" t="s">
        <v>7</v>
      </c>
      <c r="D8895" s="1" t="s">
        <v>2046</v>
      </c>
      <c r="E8895" s="102">
        <v>0</v>
      </c>
    </row>
    <row r="8896" spans="1:5" s="4" customFormat="1" ht="15" customHeight="1" x14ac:dyDescent="0.4">
      <c r="A8896" s="1" t="s">
        <v>11397</v>
      </c>
      <c r="B8896" s="1" t="s">
        <v>15646</v>
      </c>
      <c r="C8896" s="1" t="s">
        <v>9</v>
      </c>
      <c r="D8896" s="1" t="s">
        <v>2252</v>
      </c>
      <c r="E8896" s="102">
        <v>10380</v>
      </c>
    </row>
    <row r="8897" spans="1:5" s="4" customFormat="1" ht="15" customHeight="1" x14ac:dyDescent="0.4">
      <c r="A8897" s="1" t="s">
        <v>11538</v>
      </c>
      <c r="B8897" s="1" t="s">
        <v>19497</v>
      </c>
      <c r="C8897" s="1" t="s">
        <v>4</v>
      </c>
      <c r="D8897" s="1" t="s">
        <v>3031</v>
      </c>
      <c r="E8897" s="102">
        <v>0</v>
      </c>
    </row>
    <row r="8898" spans="1:5" s="4" customFormat="1" ht="15" customHeight="1" x14ac:dyDescent="0.4">
      <c r="A8898" s="1" t="s">
        <v>12263</v>
      </c>
      <c r="B8898" s="1" t="s">
        <v>15648</v>
      </c>
      <c r="C8898" s="1" t="s">
        <v>7</v>
      </c>
      <c r="D8898" s="1" t="s">
        <v>1999</v>
      </c>
      <c r="E8898" s="102">
        <v>0</v>
      </c>
    </row>
    <row r="8899" spans="1:5" s="4" customFormat="1" ht="15" customHeight="1" x14ac:dyDescent="0.4">
      <c r="A8899" s="1" t="s">
        <v>11398</v>
      </c>
      <c r="B8899" s="1" t="s">
        <v>15649</v>
      </c>
      <c r="C8899" s="1" t="s">
        <v>4</v>
      </c>
      <c r="D8899" s="1" t="s">
        <v>1999</v>
      </c>
      <c r="E8899" s="102">
        <v>0</v>
      </c>
    </row>
    <row r="8900" spans="1:5" s="4" customFormat="1" ht="15" customHeight="1" x14ac:dyDescent="0.4">
      <c r="A8900" s="1" t="s">
        <v>11399</v>
      </c>
      <c r="B8900" s="1" t="s">
        <v>15650</v>
      </c>
      <c r="C8900" s="1" t="s">
        <v>4</v>
      </c>
      <c r="D8900" s="1" t="s">
        <v>1999</v>
      </c>
      <c r="E8900" s="102">
        <v>0</v>
      </c>
    </row>
    <row r="8901" spans="1:5" s="4" customFormat="1" ht="15" customHeight="1" x14ac:dyDescent="0.4">
      <c r="A8901" s="1" t="s">
        <v>11400</v>
      </c>
      <c r="B8901" s="1" t="s">
        <v>15651</v>
      </c>
      <c r="C8901" s="1" t="s">
        <v>4</v>
      </c>
      <c r="D8901" s="1" t="s">
        <v>1999</v>
      </c>
      <c r="E8901" s="102">
        <v>0</v>
      </c>
    </row>
    <row r="8902" spans="1:5" s="4" customFormat="1" ht="15" customHeight="1" x14ac:dyDescent="0.4">
      <c r="A8902" s="1" t="s">
        <v>11401</v>
      </c>
      <c r="B8902" s="1" t="s">
        <v>15652</v>
      </c>
      <c r="C8902" s="1" t="s">
        <v>4</v>
      </c>
      <c r="D8902" s="1" t="s">
        <v>1999</v>
      </c>
      <c r="E8902" s="102">
        <v>0</v>
      </c>
    </row>
    <row r="8903" spans="1:5" s="4" customFormat="1" ht="15" customHeight="1" x14ac:dyDescent="0.4">
      <c r="A8903" s="1" t="s">
        <v>11539</v>
      </c>
      <c r="B8903" s="1" t="s">
        <v>15653</v>
      </c>
      <c r="C8903" s="1" t="s">
        <v>7</v>
      </c>
      <c r="D8903" s="1" t="s">
        <v>11472</v>
      </c>
      <c r="E8903" s="102">
        <v>0</v>
      </c>
    </row>
    <row r="8904" spans="1:5" s="4" customFormat="1" ht="15" customHeight="1" x14ac:dyDescent="0.4">
      <c r="A8904" s="1" t="s">
        <v>11402</v>
      </c>
      <c r="B8904" s="1" t="s">
        <v>19498</v>
      </c>
      <c r="C8904" s="1" t="s">
        <v>9</v>
      </c>
      <c r="D8904" s="1" t="s">
        <v>13825</v>
      </c>
      <c r="E8904" s="102">
        <v>87646</v>
      </c>
    </row>
    <row r="8905" spans="1:5" s="4" customFormat="1" ht="15" customHeight="1" x14ac:dyDescent="0.4">
      <c r="A8905" s="1" t="s">
        <v>12915</v>
      </c>
      <c r="B8905" s="1" t="s">
        <v>15654</v>
      </c>
      <c r="C8905" s="1" t="s">
        <v>10</v>
      </c>
      <c r="D8905" s="1" t="s">
        <v>26</v>
      </c>
      <c r="E8905" s="102">
        <v>0</v>
      </c>
    </row>
    <row r="8906" spans="1:5" s="4" customFormat="1" ht="15" customHeight="1" x14ac:dyDescent="0.4">
      <c r="A8906" s="1" t="s">
        <v>12264</v>
      </c>
      <c r="B8906" s="1" t="s">
        <v>15657</v>
      </c>
      <c r="C8906" s="1" t="s">
        <v>9</v>
      </c>
      <c r="D8906" s="1" t="s">
        <v>1709</v>
      </c>
      <c r="E8906" s="102">
        <v>0</v>
      </c>
    </row>
    <row r="8907" spans="1:5" s="4" customFormat="1" ht="15" customHeight="1" x14ac:dyDescent="0.4">
      <c r="A8907" s="1" t="s">
        <v>11540</v>
      </c>
      <c r="B8907" s="1" t="s">
        <v>15658</v>
      </c>
      <c r="C8907" s="1" t="s">
        <v>8</v>
      </c>
      <c r="D8907" s="1" t="s">
        <v>1985</v>
      </c>
      <c r="E8907" s="102">
        <v>485134</v>
      </c>
    </row>
    <row r="8908" spans="1:5" s="4" customFormat="1" ht="15" customHeight="1" x14ac:dyDescent="0.4">
      <c r="A8908" s="1" t="s">
        <v>11541</v>
      </c>
      <c r="B8908" s="1" t="s">
        <v>15660</v>
      </c>
      <c r="C8908" s="1" t="s">
        <v>7</v>
      </c>
      <c r="D8908" s="1" t="s">
        <v>4233</v>
      </c>
      <c r="E8908" s="102">
        <v>0</v>
      </c>
    </row>
    <row r="8909" spans="1:5" s="4" customFormat="1" ht="15" customHeight="1" x14ac:dyDescent="0.4">
      <c r="A8909" s="1" t="s">
        <v>11403</v>
      </c>
      <c r="B8909" s="1" t="s">
        <v>15661</v>
      </c>
      <c r="C8909" s="1" t="s">
        <v>7</v>
      </c>
      <c r="D8909" s="1" t="s">
        <v>653</v>
      </c>
      <c r="E8909" s="102">
        <v>0</v>
      </c>
    </row>
    <row r="8910" spans="1:5" s="4" customFormat="1" ht="15" customHeight="1" x14ac:dyDescent="0.4">
      <c r="A8910" s="1" t="s">
        <v>11404</v>
      </c>
      <c r="B8910" s="1" t="s">
        <v>15662</v>
      </c>
      <c r="C8910" s="1" t="s">
        <v>7</v>
      </c>
      <c r="D8910" s="1" t="s">
        <v>5919</v>
      </c>
      <c r="E8910" s="102">
        <v>0</v>
      </c>
    </row>
    <row r="8911" spans="1:5" s="4" customFormat="1" ht="15" customHeight="1" x14ac:dyDescent="0.4">
      <c r="A8911" s="1" t="s">
        <v>11542</v>
      </c>
      <c r="B8911" s="1" t="s">
        <v>15663</v>
      </c>
      <c r="C8911" s="1" t="s">
        <v>7</v>
      </c>
      <c r="D8911" s="1" t="s">
        <v>19</v>
      </c>
      <c r="E8911" s="102">
        <v>1864</v>
      </c>
    </row>
    <row r="8912" spans="1:5" s="4" customFormat="1" ht="15" customHeight="1" x14ac:dyDescent="0.4">
      <c r="A8912" s="1" t="s">
        <v>11543</v>
      </c>
      <c r="B8912" s="1" t="s">
        <v>15664</v>
      </c>
      <c r="C8912" s="1" t="s">
        <v>7</v>
      </c>
      <c r="D8912" s="1" t="s">
        <v>9199</v>
      </c>
      <c r="E8912" s="102">
        <v>0</v>
      </c>
    </row>
    <row r="8913" spans="1:5" s="4" customFormat="1" ht="15" customHeight="1" x14ac:dyDescent="0.4">
      <c r="A8913" s="1" t="s">
        <v>12265</v>
      </c>
      <c r="B8913" s="1" t="s">
        <v>19790</v>
      </c>
      <c r="C8913" s="1" t="s">
        <v>7</v>
      </c>
      <c r="D8913" s="1" t="s">
        <v>26</v>
      </c>
      <c r="E8913" s="102">
        <v>0</v>
      </c>
    </row>
    <row r="8914" spans="1:5" s="4" customFormat="1" ht="15" customHeight="1" x14ac:dyDescent="0.4">
      <c r="A8914" s="1" t="s">
        <v>12266</v>
      </c>
      <c r="B8914" s="1" t="s">
        <v>15665</v>
      </c>
      <c r="C8914" s="1" t="s">
        <v>7</v>
      </c>
      <c r="D8914" s="1" t="s">
        <v>2541</v>
      </c>
      <c r="E8914" s="102">
        <v>0</v>
      </c>
    </row>
    <row r="8915" spans="1:5" s="4" customFormat="1" ht="15" customHeight="1" x14ac:dyDescent="0.4">
      <c r="A8915" s="1" t="s">
        <v>11544</v>
      </c>
      <c r="B8915" s="1" t="s">
        <v>15666</v>
      </c>
      <c r="C8915" s="1" t="s">
        <v>4</v>
      </c>
      <c r="D8915" s="1" t="s">
        <v>1709</v>
      </c>
      <c r="E8915" s="102">
        <v>0</v>
      </c>
    </row>
    <row r="8916" spans="1:5" s="4" customFormat="1" ht="15" customHeight="1" x14ac:dyDescent="0.4">
      <c r="A8916" s="1" t="s">
        <v>11405</v>
      </c>
      <c r="B8916" s="1" t="s">
        <v>15668</v>
      </c>
      <c r="C8916" s="1" t="s">
        <v>8</v>
      </c>
      <c r="D8916" s="1" t="s">
        <v>17087</v>
      </c>
      <c r="E8916" s="102">
        <v>19932</v>
      </c>
    </row>
    <row r="8917" spans="1:5" s="4" customFormat="1" ht="15" customHeight="1" x14ac:dyDescent="0.4">
      <c r="A8917" s="1" t="s">
        <v>11545</v>
      </c>
      <c r="B8917" s="1" t="s">
        <v>15669</v>
      </c>
      <c r="C8917" s="1" t="s">
        <v>8</v>
      </c>
      <c r="D8917" s="1" t="s">
        <v>1709</v>
      </c>
      <c r="E8917" s="102">
        <v>0</v>
      </c>
    </row>
    <row r="8918" spans="1:5" s="4" customFormat="1" ht="15" customHeight="1" x14ac:dyDescent="0.4">
      <c r="A8918" s="1" t="s">
        <v>12916</v>
      </c>
      <c r="B8918" s="1" t="s">
        <v>15670</v>
      </c>
      <c r="C8918" s="1" t="s">
        <v>7</v>
      </c>
      <c r="D8918" s="1" t="s">
        <v>26</v>
      </c>
      <c r="E8918" s="102">
        <v>0</v>
      </c>
    </row>
    <row r="8919" spans="1:5" s="4" customFormat="1" ht="15" customHeight="1" x14ac:dyDescent="0.4">
      <c r="A8919" s="1" t="s">
        <v>11546</v>
      </c>
      <c r="B8919" s="1" t="s">
        <v>15671</v>
      </c>
      <c r="C8919" s="1" t="s">
        <v>11429</v>
      </c>
      <c r="D8919" s="1" t="s">
        <v>11473</v>
      </c>
      <c r="E8919" s="102">
        <v>0</v>
      </c>
    </row>
    <row r="8920" spans="1:5" s="4" customFormat="1" ht="15" customHeight="1" x14ac:dyDescent="0.4">
      <c r="A8920" s="1" t="s">
        <v>11406</v>
      </c>
      <c r="B8920" s="1" t="s">
        <v>15672</v>
      </c>
      <c r="C8920" s="1" t="s">
        <v>4</v>
      </c>
      <c r="D8920" s="1" t="s">
        <v>1999</v>
      </c>
      <c r="E8920" s="102">
        <v>0</v>
      </c>
    </row>
    <row r="8921" spans="1:5" s="4" customFormat="1" ht="15" customHeight="1" x14ac:dyDescent="0.4">
      <c r="A8921" s="1" t="s">
        <v>11407</v>
      </c>
      <c r="B8921" s="1" t="s">
        <v>15673</v>
      </c>
      <c r="C8921" s="1" t="s">
        <v>4</v>
      </c>
      <c r="D8921" s="1" t="s">
        <v>1999</v>
      </c>
      <c r="E8921" s="102">
        <v>0</v>
      </c>
    </row>
    <row r="8922" spans="1:5" s="4" customFormat="1" ht="15" customHeight="1" x14ac:dyDescent="0.4">
      <c r="A8922" s="1" t="s">
        <v>11547</v>
      </c>
      <c r="B8922" s="1" t="s">
        <v>15674</v>
      </c>
      <c r="C8922" s="1" t="s">
        <v>11</v>
      </c>
      <c r="D8922" s="1" t="s">
        <v>13825</v>
      </c>
      <c r="E8922" s="102">
        <v>0</v>
      </c>
    </row>
    <row r="8923" spans="1:5" s="4" customFormat="1" ht="15" customHeight="1" x14ac:dyDescent="0.4">
      <c r="A8923" s="1" t="s">
        <v>11408</v>
      </c>
      <c r="B8923" s="1" t="s">
        <v>15675</v>
      </c>
      <c r="C8923" s="1" t="s">
        <v>4</v>
      </c>
      <c r="D8923" s="1" t="s">
        <v>1999</v>
      </c>
      <c r="E8923" s="102">
        <v>0</v>
      </c>
    </row>
    <row r="8924" spans="1:5" s="4" customFormat="1" ht="15" customHeight="1" x14ac:dyDescent="0.4">
      <c r="A8924" s="1" t="s">
        <v>11548</v>
      </c>
      <c r="B8924" s="1" t="s">
        <v>15677</v>
      </c>
      <c r="C8924" s="1" t="s">
        <v>4</v>
      </c>
      <c r="D8924" s="1" t="s">
        <v>1999</v>
      </c>
      <c r="E8924" s="102">
        <v>0</v>
      </c>
    </row>
    <row r="8925" spans="1:5" s="4" customFormat="1" ht="15" customHeight="1" x14ac:dyDescent="0.4">
      <c r="A8925" s="1" t="s">
        <v>11549</v>
      </c>
      <c r="B8925" s="1" t="s">
        <v>15678</v>
      </c>
      <c r="C8925" s="1" t="s">
        <v>8</v>
      </c>
      <c r="D8925" s="1" t="s">
        <v>3218</v>
      </c>
      <c r="E8925" s="102">
        <v>0</v>
      </c>
    </row>
    <row r="8926" spans="1:5" s="4" customFormat="1" ht="15" customHeight="1" x14ac:dyDescent="0.4">
      <c r="A8926" s="1" t="s">
        <v>11409</v>
      </c>
      <c r="B8926" s="1" t="s">
        <v>15679</v>
      </c>
      <c r="C8926" s="1" t="s">
        <v>4</v>
      </c>
      <c r="D8926" s="1" t="s">
        <v>1709</v>
      </c>
      <c r="E8926" s="102">
        <v>0</v>
      </c>
    </row>
    <row r="8927" spans="1:5" s="4" customFormat="1" ht="15" customHeight="1" x14ac:dyDescent="0.4">
      <c r="A8927" s="1" t="s">
        <v>11550</v>
      </c>
      <c r="B8927" s="1" t="s">
        <v>15680</v>
      </c>
      <c r="C8927" s="1" t="s">
        <v>8</v>
      </c>
      <c r="D8927" s="1" t="s">
        <v>3021</v>
      </c>
      <c r="E8927" s="102">
        <v>0</v>
      </c>
    </row>
    <row r="8928" spans="1:5" s="4" customFormat="1" ht="15" customHeight="1" x14ac:dyDescent="0.4">
      <c r="A8928" s="1" t="s">
        <v>12267</v>
      </c>
      <c r="B8928" s="1" t="s">
        <v>19499</v>
      </c>
      <c r="C8928" s="1" t="s">
        <v>8</v>
      </c>
      <c r="D8928" s="1" t="s">
        <v>17087</v>
      </c>
      <c r="E8928" s="102">
        <v>0</v>
      </c>
    </row>
    <row r="8929" spans="1:5" s="4" customFormat="1" ht="15" customHeight="1" x14ac:dyDescent="0.4">
      <c r="A8929" s="1" t="s">
        <v>12268</v>
      </c>
      <c r="B8929" s="1" t="s">
        <v>19500</v>
      </c>
      <c r="C8929" s="1" t="s">
        <v>8</v>
      </c>
      <c r="D8929" s="1" t="s">
        <v>17087</v>
      </c>
      <c r="E8929" s="102">
        <v>0</v>
      </c>
    </row>
    <row r="8930" spans="1:5" s="4" customFormat="1" ht="15" customHeight="1" x14ac:dyDescent="0.4">
      <c r="A8930" s="1" t="s">
        <v>11551</v>
      </c>
      <c r="B8930" s="1" t="s">
        <v>15681</v>
      </c>
      <c r="C8930" s="1" t="s">
        <v>8</v>
      </c>
      <c r="D8930" s="1" t="s">
        <v>2997</v>
      </c>
      <c r="E8930" s="102">
        <v>2078</v>
      </c>
    </row>
    <row r="8931" spans="1:5" s="4" customFormat="1" ht="15" customHeight="1" x14ac:dyDescent="0.4">
      <c r="A8931" s="1" t="s">
        <v>12917</v>
      </c>
      <c r="B8931" s="1" t="s">
        <v>19501</v>
      </c>
      <c r="C8931" s="1" t="s">
        <v>11429</v>
      </c>
      <c r="D8931" s="1" t="s">
        <v>19</v>
      </c>
      <c r="E8931" s="102">
        <v>20877</v>
      </c>
    </row>
    <row r="8932" spans="1:5" s="4" customFormat="1" ht="15" customHeight="1" x14ac:dyDescent="0.4">
      <c r="A8932" s="1" t="s">
        <v>11410</v>
      </c>
      <c r="B8932" s="1" t="s">
        <v>15683</v>
      </c>
      <c r="C8932" s="1" t="s">
        <v>4</v>
      </c>
      <c r="D8932" s="1" t="s">
        <v>1999</v>
      </c>
      <c r="E8932" s="102">
        <v>0</v>
      </c>
    </row>
    <row r="8933" spans="1:5" s="4" customFormat="1" ht="15" customHeight="1" x14ac:dyDescent="0.4">
      <c r="A8933" s="1" t="s">
        <v>11552</v>
      </c>
      <c r="B8933" s="1" t="s">
        <v>15684</v>
      </c>
      <c r="C8933" s="1" t="s">
        <v>4</v>
      </c>
      <c r="D8933" s="1" t="s">
        <v>13825</v>
      </c>
      <c r="E8933" s="102">
        <v>0</v>
      </c>
    </row>
    <row r="8934" spans="1:5" s="4" customFormat="1" ht="15" customHeight="1" x14ac:dyDescent="0.4">
      <c r="A8934" s="1" t="s">
        <v>12269</v>
      </c>
      <c r="B8934" s="1" t="s">
        <v>15685</v>
      </c>
      <c r="C8934" s="1" t="s">
        <v>7</v>
      </c>
      <c r="D8934" s="1" t="s">
        <v>1999</v>
      </c>
      <c r="E8934" s="102">
        <v>0</v>
      </c>
    </row>
    <row r="8935" spans="1:5" s="4" customFormat="1" ht="15" customHeight="1" x14ac:dyDescent="0.4">
      <c r="A8935" s="1" t="s">
        <v>11411</v>
      </c>
      <c r="B8935" s="1" t="s">
        <v>15686</v>
      </c>
      <c r="C8935" s="1" t="s">
        <v>4</v>
      </c>
      <c r="D8935" s="1" t="s">
        <v>13825</v>
      </c>
      <c r="E8935" s="102">
        <v>0</v>
      </c>
    </row>
    <row r="8936" spans="1:5" s="4" customFormat="1" ht="15" customHeight="1" x14ac:dyDescent="0.4">
      <c r="A8936" s="1" t="s">
        <v>11412</v>
      </c>
      <c r="B8936" s="1" t="s">
        <v>15687</v>
      </c>
      <c r="C8936" s="1" t="s">
        <v>8</v>
      </c>
      <c r="D8936" s="1" t="s">
        <v>1709</v>
      </c>
      <c r="E8936" s="102">
        <v>0</v>
      </c>
    </row>
    <row r="8937" spans="1:5" s="4" customFormat="1" ht="15" customHeight="1" x14ac:dyDescent="0.4">
      <c r="A8937" s="1" t="s">
        <v>11553</v>
      </c>
      <c r="B8937" s="1" t="s">
        <v>15688</v>
      </c>
      <c r="C8937" s="1" t="s">
        <v>7</v>
      </c>
      <c r="D8937" s="1" t="s">
        <v>2109</v>
      </c>
      <c r="E8937" s="102">
        <v>0</v>
      </c>
    </row>
    <row r="8938" spans="1:5" s="4" customFormat="1" ht="15" customHeight="1" x14ac:dyDescent="0.4">
      <c r="A8938" s="1" t="s">
        <v>11413</v>
      </c>
      <c r="B8938" s="1" t="s">
        <v>15690</v>
      </c>
      <c r="C8938" s="1" t="s">
        <v>9</v>
      </c>
      <c r="D8938" s="1" t="s">
        <v>1709</v>
      </c>
      <c r="E8938" s="102">
        <v>0</v>
      </c>
    </row>
    <row r="8939" spans="1:5" s="4" customFormat="1" ht="15" customHeight="1" x14ac:dyDescent="0.4">
      <c r="A8939" s="1" t="s">
        <v>11554</v>
      </c>
      <c r="B8939" s="1" t="s">
        <v>15691</v>
      </c>
      <c r="C8939" s="1" t="s">
        <v>11</v>
      </c>
      <c r="D8939" s="1" t="s">
        <v>1999</v>
      </c>
      <c r="E8939" s="102">
        <v>0</v>
      </c>
    </row>
    <row r="8940" spans="1:5" s="4" customFormat="1" ht="15" customHeight="1" x14ac:dyDescent="0.4">
      <c r="A8940" s="1" t="s">
        <v>11555</v>
      </c>
      <c r="B8940" s="1" t="s">
        <v>15692</v>
      </c>
      <c r="C8940" s="1" t="s">
        <v>4</v>
      </c>
      <c r="D8940" s="1" t="s">
        <v>1999</v>
      </c>
      <c r="E8940" s="102">
        <v>0</v>
      </c>
    </row>
    <row r="8941" spans="1:5" s="4" customFormat="1" ht="15" customHeight="1" x14ac:dyDescent="0.4">
      <c r="A8941" s="1" t="s">
        <v>11556</v>
      </c>
      <c r="B8941" s="1" t="s">
        <v>15693</v>
      </c>
      <c r="C8941" s="1" t="s">
        <v>4</v>
      </c>
      <c r="D8941" s="1" t="s">
        <v>1999</v>
      </c>
      <c r="E8941" s="102">
        <v>0</v>
      </c>
    </row>
    <row r="8942" spans="1:5" s="4" customFormat="1" ht="15" customHeight="1" x14ac:dyDescent="0.4">
      <c r="A8942" s="1" t="s">
        <v>11557</v>
      </c>
      <c r="B8942" s="1" t="s">
        <v>15694</v>
      </c>
      <c r="C8942" s="1" t="s">
        <v>4</v>
      </c>
      <c r="D8942" s="1" t="s">
        <v>1999</v>
      </c>
      <c r="E8942" s="102">
        <v>0</v>
      </c>
    </row>
    <row r="8943" spans="1:5" s="4" customFormat="1" ht="15" customHeight="1" x14ac:dyDescent="0.4">
      <c r="A8943" s="1" t="s">
        <v>11414</v>
      </c>
      <c r="B8943" s="1" t="s">
        <v>15695</v>
      </c>
      <c r="C8943" s="1" t="s">
        <v>4</v>
      </c>
      <c r="D8943" s="1" t="s">
        <v>1999</v>
      </c>
      <c r="E8943" s="102">
        <v>0</v>
      </c>
    </row>
    <row r="8944" spans="1:5" s="4" customFormat="1" ht="15" customHeight="1" x14ac:dyDescent="0.4">
      <c r="A8944" s="1" t="s">
        <v>11415</v>
      </c>
      <c r="B8944" s="1" t="s">
        <v>15696</v>
      </c>
      <c r="C8944" s="1" t="s">
        <v>4</v>
      </c>
      <c r="D8944" s="1" t="s">
        <v>1999</v>
      </c>
      <c r="E8944" s="102">
        <v>0</v>
      </c>
    </row>
    <row r="8945" spans="1:5" s="4" customFormat="1" ht="15" customHeight="1" x14ac:dyDescent="0.4">
      <c r="A8945" s="1" t="s">
        <v>11558</v>
      </c>
      <c r="B8945" s="1" t="s">
        <v>15697</v>
      </c>
      <c r="C8945" s="1" t="s">
        <v>4</v>
      </c>
      <c r="D8945" s="1" t="s">
        <v>1999</v>
      </c>
      <c r="E8945" s="102">
        <v>0</v>
      </c>
    </row>
    <row r="8946" spans="1:5" s="4" customFormat="1" ht="15" customHeight="1" x14ac:dyDescent="0.4">
      <c r="A8946" s="1" t="s">
        <v>11416</v>
      </c>
      <c r="B8946" s="1" t="s">
        <v>15698</v>
      </c>
      <c r="C8946" s="1" t="s">
        <v>4</v>
      </c>
      <c r="D8946" s="1" t="s">
        <v>1999</v>
      </c>
      <c r="E8946" s="102">
        <v>0</v>
      </c>
    </row>
    <row r="8947" spans="1:5" s="4" customFormat="1" ht="15" customHeight="1" x14ac:dyDescent="0.4">
      <c r="A8947" s="1" t="s">
        <v>11417</v>
      </c>
      <c r="B8947" s="1" t="s">
        <v>15699</v>
      </c>
      <c r="C8947" s="1" t="s">
        <v>4</v>
      </c>
      <c r="D8947" s="1" t="s">
        <v>1999</v>
      </c>
      <c r="E8947" s="102">
        <v>0</v>
      </c>
    </row>
    <row r="8948" spans="1:5" s="4" customFormat="1" ht="15" customHeight="1" x14ac:dyDescent="0.4">
      <c r="A8948" s="1" t="s">
        <v>11418</v>
      </c>
      <c r="B8948" s="1" t="s">
        <v>15701</v>
      </c>
      <c r="C8948" s="1" t="s">
        <v>4</v>
      </c>
      <c r="D8948" s="1" t="s">
        <v>1999</v>
      </c>
      <c r="E8948" s="102">
        <v>0</v>
      </c>
    </row>
    <row r="8949" spans="1:5" s="4" customFormat="1" ht="15" customHeight="1" x14ac:dyDescent="0.4">
      <c r="A8949" s="1" t="s">
        <v>11419</v>
      </c>
      <c r="B8949" s="1" t="s">
        <v>15702</v>
      </c>
      <c r="C8949" s="1" t="s">
        <v>11</v>
      </c>
      <c r="D8949" s="1" t="s">
        <v>1999</v>
      </c>
      <c r="E8949" s="102">
        <v>53891</v>
      </c>
    </row>
    <row r="8950" spans="1:5" s="4" customFormat="1" ht="15" customHeight="1" x14ac:dyDescent="0.4">
      <c r="A8950" s="1" t="s">
        <v>11559</v>
      </c>
      <c r="B8950" s="1" t="s">
        <v>15703</v>
      </c>
      <c r="C8950" s="1" t="s">
        <v>4</v>
      </c>
      <c r="D8950" s="1" t="s">
        <v>1999</v>
      </c>
      <c r="E8950" s="102">
        <v>0</v>
      </c>
    </row>
    <row r="8951" spans="1:5" s="4" customFormat="1" ht="15" customHeight="1" x14ac:dyDescent="0.4">
      <c r="A8951" s="1" t="s">
        <v>11420</v>
      </c>
      <c r="B8951" s="1" t="s">
        <v>15704</v>
      </c>
      <c r="C8951" s="1" t="s">
        <v>4</v>
      </c>
      <c r="D8951" s="1" t="s">
        <v>1999</v>
      </c>
      <c r="E8951" s="102">
        <v>0</v>
      </c>
    </row>
    <row r="8952" spans="1:5" s="4" customFormat="1" ht="15" customHeight="1" x14ac:dyDescent="0.4">
      <c r="A8952" s="1" t="s">
        <v>11421</v>
      </c>
      <c r="B8952" s="1" t="s">
        <v>15705</v>
      </c>
      <c r="C8952" s="1" t="s">
        <v>4</v>
      </c>
      <c r="D8952" s="1" t="s">
        <v>1999</v>
      </c>
      <c r="E8952" s="102">
        <v>0</v>
      </c>
    </row>
    <row r="8953" spans="1:5" s="4" customFormat="1" ht="15" customHeight="1" x14ac:dyDescent="0.4">
      <c r="A8953" s="1" t="s">
        <v>11422</v>
      </c>
      <c r="B8953" s="1" t="s">
        <v>15706</v>
      </c>
      <c r="C8953" s="1" t="s">
        <v>4</v>
      </c>
      <c r="D8953" s="1" t="s">
        <v>1999</v>
      </c>
      <c r="E8953" s="102">
        <v>0</v>
      </c>
    </row>
    <row r="8954" spans="1:5" s="4" customFormat="1" ht="15" customHeight="1" x14ac:dyDescent="0.4">
      <c r="A8954" s="1" t="s">
        <v>11423</v>
      </c>
      <c r="B8954" s="1" t="s">
        <v>15707</v>
      </c>
      <c r="C8954" s="1" t="s">
        <v>11</v>
      </c>
      <c r="D8954" s="1" t="s">
        <v>1999</v>
      </c>
      <c r="E8954" s="102">
        <v>175075</v>
      </c>
    </row>
    <row r="8955" spans="1:5" s="4" customFormat="1" ht="15" customHeight="1" x14ac:dyDescent="0.4">
      <c r="A8955" s="1" t="s">
        <v>11424</v>
      </c>
      <c r="B8955" s="1" t="s">
        <v>15708</v>
      </c>
      <c r="C8955" s="1" t="s">
        <v>9</v>
      </c>
      <c r="D8955" s="1" t="s">
        <v>13825</v>
      </c>
      <c r="E8955" s="102">
        <v>0</v>
      </c>
    </row>
    <row r="8956" spans="1:5" s="4" customFormat="1" ht="15" customHeight="1" x14ac:dyDescent="0.4">
      <c r="A8956" s="1" t="s">
        <v>12270</v>
      </c>
      <c r="B8956" s="1" t="s">
        <v>15709</v>
      </c>
      <c r="C8956" s="1" t="s">
        <v>7</v>
      </c>
      <c r="D8956" s="1" t="s">
        <v>1999</v>
      </c>
      <c r="E8956" s="102">
        <v>0</v>
      </c>
    </row>
    <row r="8957" spans="1:5" s="4" customFormat="1" ht="15" customHeight="1" x14ac:dyDescent="0.4">
      <c r="A8957" s="1" t="s">
        <v>12271</v>
      </c>
      <c r="B8957" s="1" t="s">
        <v>15710</v>
      </c>
      <c r="C8957" s="1" t="s">
        <v>4</v>
      </c>
      <c r="D8957" s="1" t="s">
        <v>1999</v>
      </c>
      <c r="E8957" s="102">
        <v>0</v>
      </c>
    </row>
    <row r="8958" spans="1:5" s="4" customFormat="1" ht="15" customHeight="1" x14ac:dyDescent="0.4">
      <c r="A8958" s="1" t="s">
        <v>12272</v>
      </c>
      <c r="B8958" s="1" t="s">
        <v>15712</v>
      </c>
      <c r="C8958" s="1" t="s">
        <v>4</v>
      </c>
      <c r="D8958" s="1" t="s">
        <v>1999</v>
      </c>
      <c r="E8958" s="102">
        <v>0</v>
      </c>
    </row>
    <row r="8959" spans="1:5" s="4" customFormat="1" ht="15" customHeight="1" x14ac:dyDescent="0.4">
      <c r="A8959" s="1" t="s">
        <v>11560</v>
      </c>
      <c r="B8959" s="1" t="s">
        <v>15713</v>
      </c>
      <c r="C8959" s="1" t="s">
        <v>4</v>
      </c>
      <c r="D8959" s="1" t="s">
        <v>1999</v>
      </c>
      <c r="E8959" s="102">
        <v>0</v>
      </c>
    </row>
    <row r="8960" spans="1:5" s="4" customFormat="1" ht="15" customHeight="1" x14ac:dyDescent="0.4">
      <c r="A8960" s="1" t="s">
        <v>11561</v>
      </c>
      <c r="B8960" s="1" t="s">
        <v>15714</v>
      </c>
      <c r="C8960" s="1" t="s">
        <v>4</v>
      </c>
      <c r="D8960" s="1" t="s">
        <v>1999</v>
      </c>
      <c r="E8960" s="102">
        <v>131750</v>
      </c>
    </row>
    <row r="8961" spans="1:5" s="4" customFormat="1" ht="15" customHeight="1" x14ac:dyDescent="0.4">
      <c r="A8961" s="1" t="s">
        <v>11562</v>
      </c>
      <c r="B8961" s="1" t="s">
        <v>15715</v>
      </c>
      <c r="C8961" s="1" t="s">
        <v>4</v>
      </c>
      <c r="D8961" s="1" t="s">
        <v>1999</v>
      </c>
      <c r="E8961" s="102">
        <v>0</v>
      </c>
    </row>
    <row r="8962" spans="1:5" s="4" customFormat="1" ht="15" customHeight="1" x14ac:dyDescent="0.4">
      <c r="A8962" s="1" t="s">
        <v>12918</v>
      </c>
      <c r="B8962" s="1" t="s">
        <v>15716</v>
      </c>
      <c r="C8962" s="1" t="s">
        <v>7</v>
      </c>
      <c r="D8962" s="1" t="s">
        <v>26</v>
      </c>
      <c r="E8962" s="102">
        <v>0</v>
      </c>
    </row>
    <row r="8963" spans="1:5" s="4" customFormat="1" ht="15" customHeight="1" x14ac:dyDescent="0.4">
      <c r="A8963" s="1" t="s">
        <v>12919</v>
      </c>
      <c r="B8963" s="1" t="s">
        <v>15717</v>
      </c>
      <c r="C8963" s="1" t="s">
        <v>7</v>
      </c>
      <c r="D8963" s="1" t="s">
        <v>26</v>
      </c>
      <c r="E8963" s="102">
        <v>0</v>
      </c>
    </row>
    <row r="8964" spans="1:5" s="4" customFormat="1" ht="15" customHeight="1" x14ac:dyDescent="0.4">
      <c r="A8964" s="1" t="s">
        <v>11563</v>
      </c>
      <c r="B8964" s="1" t="s">
        <v>15718</v>
      </c>
      <c r="C8964" s="1" t="s">
        <v>8</v>
      </c>
      <c r="D8964" s="1" t="s">
        <v>1709</v>
      </c>
      <c r="E8964" s="102">
        <v>0</v>
      </c>
    </row>
    <row r="8965" spans="1:5" s="4" customFormat="1" ht="15" customHeight="1" x14ac:dyDescent="0.4">
      <c r="A8965" s="1" t="s">
        <v>12273</v>
      </c>
      <c r="B8965" s="1" t="s">
        <v>15719</v>
      </c>
      <c r="C8965" s="1" t="s">
        <v>7</v>
      </c>
      <c r="D8965" s="1" t="s">
        <v>1999</v>
      </c>
      <c r="E8965" s="102">
        <v>0</v>
      </c>
    </row>
    <row r="8966" spans="1:5" s="4" customFormat="1" ht="15" customHeight="1" x14ac:dyDescent="0.4">
      <c r="A8966" s="1" t="s">
        <v>11564</v>
      </c>
      <c r="B8966" s="1" t="s">
        <v>15721</v>
      </c>
      <c r="C8966" s="1" t="s">
        <v>4</v>
      </c>
      <c r="D8966" s="1" t="s">
        <v>1999</v>
      </c>
      <c r="E8966" s="102">
        <v>0</v>
      </c>
    </row>
    <row r="8967" spans="1:5" s="4" customFormat="1" ht="15" customHeight="1" x14ac:dyDescent="0.4">
      <c r="A8967" s="1" t="s">
        <v>12920</v>
      </c>
      <c r="B8967" s="1" t="s">
        <v>15722</v>
      </c>
      <c r="C8967" s="1" t="s">
        <v>8</v>
      </c>
      <c r="D8967" s="1" t="s">
        <v>2194</v>
      </c>
      <c r="E8967" s="102">
        <v>3671</v>
      </c>
    </row>
    <row r="8968" spans="1:5" s="4" customFormat="1" ht="15" customHeight="1" x14ac:dyDescent="0.4">
      <c r="A8968" s="1" t="s">
        <v>11425</v>
      </c>
      <c r="B8968" s="1" t="s">
        <v>15723</v>
      </c>
      <c r="C8968" s="1" t="s">
        <v>4</v>
      </c>
      <c r="D8968" s="1" t="s">
        <v>1999</v>
      </c>
      <c r="E8968" s="102">
        <v>0</v>
      </c>
    </row>
    <row r="8969" spans="1:5" s="4" customFormat="1" ht="15" customHeight="1" x14ac:dyDescent="0.4">
      <c r="A8969" s="1" t="s">
        <v>11426</v>
      </c>
      <c r="B8969" s="1" t="s">
        <v>15724</v>
      </c>
      <c r="C8969" s="1" t="s">
        <v>4</v>
      </c>
      <c r="D8969" s="1" t="s">
        <v>1999</v>
      </c>
      <c r="E8969" s="102">
        <v>0</v>
      </c>
    </row>
    <row r="8970" spans="1:5" s="4" customFormat="1" ht="15" customHeight="1" x14ac:dyDescent="0.4">
      <c r="A8970" s="1" t="s">
        <v>11565</v>
      </c>
      <c r="B8970" s="1" t="s">
        <v>15725</v>
      </c>
      <c r="C8970" s="1" t="s">
        <v>8</v>
      </c>
      <c r="D8970" s="1" t="s">
        <v>2117</v>
      </c>
      <c r="E8970" s="102">
        <v>0</v>
      </c>
    </row>
    <row r="8971" spans="1:5" s="4" customFormat="1" ht="15" customHeight="1" x14ac:dyDescent="0.4">
      <c r="A8971" s="1" t="s">
        <v>17894</v>
      </c>
      <c r="B8971" s="1" t="s">
        <v>19502</v>
      </c>
      <c r="C8971" s="1" t="s">
        <v>7</v>
      </c>
      <c r="D8971" s="1" t="s">
        <v>3662</v>
      </c>
      <c r="E8971" s="102">
        <v>0</v>
      </c>
    </row>
    <row r="8972" spans="1:5" s="4" customFormat="1" ht="15" customHeight="1" x14ac:dyDescent="0.4">
      <c r="A8972" s="1" t="s">
        <v>12274</v>
      </c>
      <c r="B8972" s="1" t="s">
        <v>15726</v>
      </c>
      <c r="C8972" s="1" t="s">
        <v>7</v>
      </c>
      <c r="D8972" s="1" t="s">
        <v>1999</v>
      </c>
      <c r="E8972" s="102">
        <v>0</v>
      </c>
    </row>
    <row r="8973" spans="1:5" s="4" customFormat="1" ht="15" customHeight="1" x14ac:dyDescent="0.4">
      <c r="A8973" s="1" t="s">
        <v>11566</v>
      </c>
      <c r="B8973" s="1" t="s">
        <v>15727</v>
      </c>
      <c r="C8973" s="1" t="s">
        <v>8</v>
      </c>
      <c r="D8973" s="1" t="s">
        <v>1709</v>
      </c>
      <c r="E8973" s="102">
        <v>0</v>
      </c>
    </row>
    <row r="8974" spans="1:5" s="4" customFormat="1" ht="15" customHeight="1" x14ac:dyDescent="0.4">
      <c r="A8974" s="1" t="s">
        <v>11427</v>
      </c>
      <c r="B8974" s="1" t="s">
        <v>15729</v>
      </c>
      <c r="C8974" s="1" t="s">
        <v>4</v>
      </c>
      <c r="D8974" s="1" t="s">
        <v>13825</v>
      </c>
      <c r="E8974" s="102">
        <v>0</v>
      </c>
    </row>
    <row r="8975" spans="1:5" s="4" customFormat="1" ht="15" customHeight="1" x14ac:dyDescent="0.4">
      <c r="A8975" s="1" t="s">
        <v>14035</v>
      </c>
      <c r="B8975" s="1" t="s">
        <v>15730</v>
      </c>
      <c r="C8975" s="1" t="s">
        <v>4</v>
      </c>
      <c r="D8975" s="1" t="s">
        <v>5026</v>
      </c>
      <c r="E8975" s="102">
        <v>0</v>
      </c>
    </row>
    <row r="8976" spans="1:5" s="4" customFormat="1" ht="15" customHeight="1" x14ac:dyDescent="0.4">
      <c r="A8976" s="1" t="s">
        <v>12275</v>
      </c>
      <c r="B8976" s="1" t="s">
        <v>15731</v>
      </c>
      <c r="C8976" s="1" t="s">
        <v>7</v>
      </c>
      <c r="D8976" s="1" t="s">
        <v>1709</v>
      </c>
      <c r="E8976" s="102">
        <v>0</v>
      </c>
    </row>
    <row r="8977" spans="1:5" s="4" customFormat="1" ht="15" customHeight="1" x14ac:dyDescent="0.4">
      <c r="A8977" s="1" t="s">
        <v>12921</v>
      </c>
      <c r="B8977" s="1" t="s">
        <v>15732</v>
      </c>
      <c r="C8977" s="1" t="s">
        <v>11</v>
      </c>
      <c r="D8977" s="1" t="s">
        <v>26</v>
      </c>
      <c r="E8977" s="102">
        <v>0</v>
      </c>
    </row>
    <row r="8978" spans="1:5" s="4" customFormat="1" ht="15" customHeight="1" x14ac:dyDescent="0.4">
      <c r="A8978" s="1" t="s">
        <v>12922</v>
      </c>
      <c r="B8978" s="1" t="s">
        <v>15733</v>
      </c>
      <c r="C8978" s="1" t="s">
        <v>11</v>
      </c>
      <c r="D8978" s="1" t="s">
        <v>26</v>
      </c>
      <c r="E8978" s="102">
        <v>0</v>
      </c>
    </row>
    <row r="8979" spans="1:5" s="4" customFormat="1" ht="15" customHeight="1" x14ac:dyDescent="0.4">
      <c r="A8979" s="1" t="s">
        <v>11567</v>
      </c>
      <c r="B8979" s="1" t="s">
        <v>15734</v>
      </c>
      <c r="C8979" s="1" t="s">
        <v>7</v>
      </c>
      <c r="D8979" s="1" t="s">
        <v>1999</v>
      </c>
      <c r="E8979" s="102">
        <v>0</v>
      </c>
    </row>
    <row r="8980" spans="1:5" s="4" customFormat="1" ht="15" customHeight="1" x14ac:dyDescent="0.4">
      <c r="A8980" s="1" t="s">
        <v>11568</v>
      </c>
      <c r="B8980" s="1" t="s">
        <v>15735</v>
      </c>
      <c r="C8980" s="1" t="s">
        <v>11429</v>
      </c>
      <c r="D8980" s="1" t="s">
        <v>1999</v>
      </c>
      <c r="E8980" s="102">
        <v>502886</v>
      </c>
    </row>
    <row r="8981" spans="1:5" s="4" customFormat="1" ht="15" customHeight="1" x14ac:dyDescent="0.4">
      <c r="A8981" s="1" t="s">
        <v>11569</v>
      </c>
      <c r="B8981" s="1" t="s">
        <v>19503</v>
      </c>
      <c r="C8981" s="1" t="s">
        <v>11</v>
      </c>
      <c r="D8981" s="1" t="s">
        <v>13825</v>
      </c>
      <c r="E8981" s="102">
        <v>0</v>
      </c>
    </row>
    <row r="8982" spans="1:5" s="4" customFormat="1" ht="15" customHeight="1" x14ac:dyDescent="0.4">
      <c r="A8982" s="1" t="s">
        <v>11570</v>
      </c>
      <c r="B8982" s="1" t="s">
        <v>15738</v>
      </c>
      <c r="C8982" s="1" t="s">
        <v>11</v>
      </c>
      <c r="D8982" s="1" t="s">
        <v>1999</v>
      </c>
      <c r="E8982" s="102">
        <v>104950</v>
      </c>
    </row>
    <row r="8983" spans="1:5" s="4" customFormat="1" ht="15" customHeight="1" x14ac:dyDescent="0.4">
      <c r="A8983" s="1" t="s">
        <v>11571</v>
      </c>
      <c r="B8983" s="1" t="s">
        <v>15739</v>
      </c>
      <c r="C8983" s="1" t="s">
        <v>4</v>
      </c>
      <c r="D8983" s="1" t="s">
        <v>10252</v>
      </c>
      <c r="E8983" s="102">
        <v>0</v>
      </c>
    </row>
    <row r="8984" spans="1:5" s="4" customFormat="1" ht="15" customHeight="1" x14ac:dyDescent="0.4">
      <c r="A8984" s="1" t="s">
        <v>11572</v>
      </c>
      <c r="B8984" s="1" t="s">
        <v>19504</v>
      </c>
      <c r="C8984" s="1" t="s">
        <v>8</v>
      </c>
      <c r="D8984" s="1" t="s">
        <v>1709</v>
      </c>
      <c r="E8984" s="102">
        <v>0</v>
      </c>
    </row>
    <row r="8985" spans="1:5" s="4" customFormat="1" ht="15" customHeight="1" x14ac:dyDescent="0.4">
      <c r="A8985" s="1" t="s">
        <v>11573</v>
      </c>
      <c r="B8985" s="1" t="s">
        <v>19505</v>
      </c>
      <c r="C8985" s="1" t="s">
        <v>8</v>
      </c>
      <c r="D8985" s="1" t="s">
        <v>1709</v>
      </c>
      <c r="E8985" s="102">
        <v>0</v>
      </c>
    </row>
    <row r="8986" spans="1:5" s="4" customFormat="1" ht="15" customHeight="1" x14ac:dyDescent="0.4">
      <c r="A8986" s="1" t="s">
        <v>11574</v>
      </c>
      <c r="B8986" s="1" t="s">
        <v>19506</v>
      </c>
      <c r="C8986" s="1" t="s">
        <v>8</v>
      </c>
      <c r="D8986" s="1" t="s">
        <v>1709</v>
      </c>
      <c r="E8986" s="102">
        <v>0</v>
      </c>
    </row>
    <row r="8987" spans="1:5" s="4" customFormat="1" ht="15" customHeight="1" x14ac:dyDescent="0.4">
      <c r="A8987" s="1" t="s">
        <v>12276</v>
      </c>
      <c r="B8987" s="1" t="s">
        <v>19507</v>
      </c>
      <c r="C8987" s="1" t="s">
        <v>9</v>
      </c>
      <c r="D8987" s="1" t="s">
        <v>1709</v>
      </c>
      <c r="E8987" s="102">
        <v>0</v>
      </c>
    </row>
    <row r="8988" spans="1:5" s="4" customFormat="1" ht="15" customHeight="1" x14ac:dyDescent="0.4">
      <c r="A8988" s="1" t="s">
        <v>12277</v>
      </c>
      <c r="B8988" s="1" t="s">
        <v>15740</v>
      </c>
      <c r="C8988" s="1" t="s">
        <v>11</v>
      </c>
      <c r="D8988" s="1" t="s">
        <v>13825</v>
      </c>
      <c r="E8988" s="102">
        <v>0</v>
      </c>
    </row>
    <row r="8989" spans="1:5" s="4" customFormat="1" ht="15" customHeight="1" x14ac:dyDescent="0.4">
      <c r="A8989" s="1" t="s">
        <v>11575</v>
      </c>
      <c r="B8989" s="1" t="s">
        <v>15741</v>
      </c>
      <c r="C8989" s="1" t="s">
        <v>4</v>
      </c>
      <c r="D8989" s="1" t="s">
        <v>13825</v>
      </c>
      <c r="E8989" s="102">
        <v>0</v>
      </c>
    </row>
    <row r="8990" spans="1:5" s="4" customFormat="1" ht="15" customHeight="1" x14ac:dyDescent="0.4">
      <c r="A8990" s="1" t="s">
        <v>11576</v>
      </c>
      <c r="B8990" s="1" t="s">
        <v>15743</v>
      </c>
      <c r="C8990" s="1" t="s">
        <v>7</v>
      </c>
      <c r="D8990" s="1" t="s">
        <v>11474</v>
      </c>
      <c r="E8990" s="102">
        <v>0</v>
      </c>
    </row>
    <row r="8991" spans="1:5" s="4" customFormat="1" ht="15" customHeight="1" x14ac:dyDescent="0.4">
      <c r="A8991" s="1" t="s">
        <v>19791</v>
      </c>
      <c r="B8991" s="1" t="s">
        <v>19792</v>
      </c>
      <c r="C8991" s="1" t="s">
        <v>7</v>
      </c>
      <c r="D8991" s="1" t="s">
        <v>1709</v>
      </c>
      <c r="E8991" s="102">
        <v>0</v>
      </c>
    </row>
    <row r="8992" spans="1:5" s="4" customFormat="1" ht="15" customHeight="1" x14ac:dyDescent="0.4">
      <c r="A8992" s="1" t="s">
        <v>11577</v>
      </c>
      <c r="B8992" s="1" t="s">
        <v>15744</v>
      </c>
      <c r="C8992" s="1" t="s">
        <v>11429</v>
      </c>
      <c r="D8992" s="1" t="s">
        <v>1999</v>
      </c>
      <c r="E8992" s="102">
        <v>0</v>
      </c>
    </row>
    <row r="8993" spans="1:5" s="4" customFormat="1" ht="15" customHeight="1" x14ac:dyDescent="0.4">
      <c r="A8993" s="1" t="s">
        <v>11578</v>
      </c>
      <c r="B8993" s="1" t="s">
        <v>15745</v>
      </c>
      <c r="C8993" s="1" t="s">
        <v>11429</v>
      </c>
      <c r="D8993" s="1" t="s">
        <v>1999</v>
      </c>
      <c r="E8993" s="102">
        <v>0</v>
      </c>
    </row>
    <row r="8994" spans="1:5" s="4" customFormat="1" ht="15" customHeight="1" x14ac:dyDescent="0.4">
      <c r="A8994" s="1" t="s">
        <v>12923</v>
      </c>
      <c r="B8994" s="1" t="s">
        <v>19508</v>
      </c>
      <c r="C8994" s="1" t="s">
        <v>11</v>
      </c>
      <c r="D8994" s="1" t="s">
        <v>26</v>
      </c>
      <c r="E8994" s="102">
        <v>0</v>
      </c>
    </row>
    <row r="8995" spans="1:5" s="4" customFormat="1" ht="15" customHeight="1" x14ac:dyDescent="0.4">
      <c r="A8995" s="1" t="s">
        <v>11579</v>
      </c>
      <c r="B8995" s="1" t="s">
        <v>17895</v>
      </c>
      <c r="C8995" s="1" t="s">
        <v>8</v>
      </c>
      <c r="D8995" s="1" t="s">
        <v>2194</v>
      </c>
      <c r="E8995" s="102">
        <v>98536</v>
      </c>
    </row>
    <row r="8996" spans="1:5" s="4" customFormat="1" ht="15" customHeight="1" x14ac:dyDescent="0.4">
      <c r="A8996" s="1" t="s">
        <v>12278</v>
      </c>
      <c r="B8996" s="1" t="s">
        <v>15746</v>
      </c>
      <c r="C8996" s="1" t="s">
        <v>5</v>
      </c>
      <c r="D8996" s="1" t="s">
        <v>19</v>
      </c>
      <c r="E8996" s="102">
        <v>0</v>
      </c>
    </row>
    <row r="8997" spans="1:5" s="4" customFormat="1" ht="15" customHeight="1" x14ac:dyDescent="0.4">
      <c r="A8997" s="1" t="s">
        <v>12924</v>
      </c>
      <c r="B8997" s="1" t="s">
        <v>15747</v>
      </c>
      <c r="C8997" s="1" t="s">
        <v>7</v>
      </c>
      <c r="D8997" s="1" t="s">
        <v>1999</v>
      </c>
      <c r="E8997" s="102">
        <v>0</v>
      </c>
    </row>
    <row r="8998" spans="1:5" s="4" customFormat="1" ht="15" customHeight="1" x14ac:dyDescent="0.4">
      <c r="A8998" s="1" t="s">
        <v>11580</v>
      </c>
      <c r="B8998" s="1" t="s">
        <v>15749</v>
      </c>
      <c r="C8998" s="1" t="s">
        <v>9</v>
      </c>
      <c r="D8998" s="1" t="s">
        <v>13825</v>
      </c>
      <c r="E8998" s="102">
        <v>0</v>
      </c>
    </row>
    <row r="8999" spans="1:5" s="4" customFormat="1" ht="15" customHeight="1" x14ac:dyDescent="0.4">
      <c r="A8999" s="1" t="s">
        <v>12279</v>
      </c>
      <c r="B8999" s="1" t="s">
        <v>15750</v>
      </c>
      <c r="C8999" s="1" t="s">
        <v>7</v>
      </c>
      <c r="D8999" s="1" t="s">
        <v>1999</v>
      </c>
      <c r="E8999" s="102">
        <v>0</v>
      </c>
    </row>
    <row r="9000" spans="1:5" s="4" customFormat="1" ht="15" customHeight="1" x14ac:dyDescent="0.4">
      <c r="A9000" s="1" t="s">
        <v>12280</v>
      </c>
      <c r="B9000" s="1" t="s">
        <v>15751</v>
      </c>
      <c r="C9000" s="1" t="s">
        <v>10</v>
      </c>
      <c r="D9000" s="1" t="s">
        <v>11735</v>
      </c>
      <c r="E9000" s="102">
        <v>10547</v>
      </c>
    </row>
    <row r="9001" spans="1:5" s="4" customFormat="1" ht="15" customHeight="1" x14ac:dyDescent="0.4">
      <c r="A9001" s="1" t="s">
        <v>12925</v>
      </c>
      <c r="B9001" s="1" t="s">
        <v>15752</v>
      </c>
      <c r="C9001" s="1" t="s">
        <v>7</v>
      </c>
      <c r="D9001" s="1" t="s">
        <v>1709</v>
      </c>
      <c r="E9001" s="102">
        <v>0</v>
      </c>
    </row>
    <row r="9002" spans="1:5" s="4" customFormat="1" ht="15" customHeight="1" x14ac:dyDescent="0.4">
      <c r="A9002" s="1" t="s">
        <v>12926</v>
      </c>
      <c r="B9002" s="1" t="s">
        <v>15753</v>
      </c>
      <c r="C9002" s="1" t="s">
        <v>8</v>
      </c>
      <c r="D9002" s="1" t="s">
        <v>3416</v>
      </c>
      <c r="E9002" s="102">
        <v>0</v>
      </c>
    </row>
    <row r="9003" spans="1:5" s="4" customFormat="1" ht="15" customHeight="1" x14ac:dyDescent="0.4">
      <c r="A9003" s="1" t="s">
        <v>12927</v>
      </c>
      <c r="B9003" s="1" t="s">
        <v>19793</v>
      </c>
      <c r="C9003" s="1" t="s">
        <v>4</v>
      </c>
      <c r="D9003" s="1" t="s">
        <v>19</v>
      </c>
      <c r="E9003" s="102">
        <v>0</v>
      </c>
    </row>
    <row r="9004" spans="1:5" s="4" customFormat="1" ht="15" customHeight="1" x14ac:dyDescent="0.4">
      <c r="A9004" s="1" t="s">
        <v>11581</v>
      </c>
      <c r="B9004" s="1" t="s">
        <v>15754</v>
      </c>
      <c r="C9004" s="1" t="s">
        <v>4</v>
      </c>
      <c r="D9004" s="1" t="s">
        <v>1999</v>
      </c>
      <c r="E9004" s="102">
        <v>0</v>
      </c>
    </row>
    <row r="9005" spans="1:5" s="4" customFormat="1" ht="15" customHeight="1" x14ac:dyDescent="0.4">
      <c r="A9005" s="1" t="s">
        <v>17896</v>
      </c>
      <c r="B9005" s="1" t="s">
        <v>17897</v>
      </c>
      <c r="C9005" s="1" t="s">
        <v>7</v>
      </c>
      <c r="D9005" s="1" t="s">
        <v>2109</v>
      </c>
      <c r="E9005" s="102">
        <v>0</v>
      </c>
    </row>
    <row r="9006" spans="1:5" s="4" customFormat="1" ht="15" customHeight="1" x14ac:dyDescent="0.4">
      <c r="A9006" s="1" t="s">
        <v>17898</v>
      </c>
      <c r="B9006" s="1" t="s">
        <v>19509</v>
      </c>
      <c r="C9006" s="1" t="s">
        <v>11</v>
      </c>
      <c r="D9006" s="1" t="s">
        <v>26</v>
      </c>
      <c r="E9006" s="102">
        <v>0</v>
      </c>
    </row>
    <row r="9007" spans="1:5" s="4" customFormat="1" ht="15" customHeight="1" x14ac:dyDescent="0.4">
      <c r="A9007" s="1" t="s">
        <v>13727</v>
      </c>
      <c r="B9007" s="1" t="s">
        <v>15755</v>
      </c>
      <c r="C9007" s="1" t="s">
        <v>11</v>
      </c>
      <c r="D9007" s="1" t="s">
        <v>26</v>
      </c>
      <c r="E9007" s="102">
        <v>0</v>
      </c>
    </row>
    <row r="9008" spans="1:5" s="4" customFormat="1" ht="15" customHeight="1" x14ac:dyDescent="0.4">
      <c r="A9008" s="1" t="s">
        <v>11582</v>
      </c>
      <c r="B9008" s="1" t="s">
        <v>15757</v>
      </c>
      <c r="C9008" s="1" t="s">
        <v>4</v>
      </c>
      <c r="D9008" s="1" t="s">
        <v>1999</v>
      </c>
      <c r="E9008" s="102">
        <v>0</v>
      </c>
    </row>
    <row r="9009" spans="1:5" s="4" customFormat="1" ht="15" customHeight="1" x14ac:dyDescent="0.4">
      <c r="A9009" s="1" t="s">
        <v>11583</v>
      </c>
      <c r="B9009" s="1" t="s">
        <v>15758</v>
      </c>
      <c r="C9009" s="1" t="s">
        <v>4</v>
      </c>
      <c r="D9009" s="1" t="s">
        <v>1999</v>
      </c>
      <c r="E9009" s="102">
        <v>0</v>
      </c>
    </row>
    <row r="9010" spans="1:5" s="4" customFormat="1" ht="15" customHeight="1" x14ac:dyDescent="0.4">
      <c r="A9010" s="1" t="s">
        <v>11584</v>
      </c>
      <c r="B9010" s="1" t="s">
        <v>15759</v>
      </c>
      <c r="C9010" s="1" t="s">
        <v>8</v>
      </c>
      <c r="D9010" s="1" t="s">
        <v>23</v>
      </c>
      <c r="E9010" s="102">
        <v>0</v>
      </c>
    </row>
    <row r="9011" spans="1:5" s="4" customFormat="1" ht="15" customHeight="1" x14ac:dyDescent="0.4">
      <c r="A9011" s="1" t="s">
        <v>11585</v>
      </c>
      <c r="B9011" s="1" t="s">
        <v>15760</v>
      </c>
      <c r="C9011" s="1" t="s">
        <v>8</v>
      </c>
      <c r="D9011" s="1" t="s">
        <v>23</v>
      </c>
      <c r="E9011" s="102">
        <v>0</v>
      </c>
    </row>
    <row r="9012" spans="1:5" s="4" customFormat="1" ht="15" customHeight="1" x14ac:dyDescent="0.4">
      <c r="A9012" s="1" t="s">
        <v>11428</v>
      </c>
      <c r="B9012" s="1" t="s">
        <v>15761</v>
      </c>
      <c r="C9012" s="1" t="s">
        <v>8</v>
      </c>
      <c r="D9012" s="1" t="s">
        <v>2380</v>
      </c>
      <c r="E9012" s="102">
        <v>428</v>
      </c>
    </row>
    <row r="9013" spans="1:5" s="4" customFormat="1" ht="15" customHeight="1" x14ac:dyDescent="0.4">
      <c r="A9013" s="1" t="s">
        <v>12928</v>
      </c>
      <c r="B9013" s="1" t="s">
        <v>15762</v>
      </c>
      <c r="C9013" s="1" t="s">
        <v>7</v>
      </c>
      <c r="D9013" s="1" t="s">
        <v>3463</v>
      </c>
      <c r="E9013" s="102">
        <v>0</v>
      </c>
    </row>
    <row r="9014" spans="1:5" s="4" customFormat="1" ht="15" customHeight="1" x14ac:dyDescent="0.4">
      <c r="A9014" s="1" t="s">
        <v>11586</v>
      </c>
      <c r="B9014" s="1" t="s">
        <v>15763</v>
      </c>
      <c r="C9014" s="1" t="s">
        <v>8</v>
      </c>
      <c r="D9014" s="1" t="s">
        <v>1709</v>
      </c>
      <c r="E9014" s="102">
        <v>0</v>
      </c>
    </row>
    <row r="9015" spans="1:5" s="4" customFormat="1" ht="15" customHeight="1" x14ac:dyDescent="0.4">
      <c r="A9015" s="1" t="s">
        <v>11587</v>
      </c>
      <c r="B9015" s="1" t="s">
        <v>15765</v>
      </c>
      <c r="C9015" s="1" t="s">
        <v>11</v>
      </c>
      <c r="D9015" s="1" t="s">
        <v>1999</v>
      </c>
      <c r="E9015" s="102">
        <v>132150</v>
      </c>
    </row>
    <row r="9016" spans="1:5" s="4" customFormat="1" ht="15" customHeight="1" x14ac:dyDescent="0.4">
      <c r="A9016" s="1" t="s">
        <v>12281</v>
      </c>
      <c r="B9016" s="1" t="s">
        <v>15766</v>
      </c>
      <c r="C9016" s="1" t="s">
        <v>8</v>
      </c>
      <c r="D9016" s="1" t="s">
        <v>1995</v>
      </c>
      <c r="E9016" s="102">
        <v>0</v>
      </c>
    </row>
    <row r="9017" spans="1:5" s="4" customFormat="1" ht="15" customHeight="1" x14ac:dyDescent="0.4">
      <c r="A9017" s="1" t="s">
        <v>11588</v>
      </c>
      <c r="B9017" s="1" t="s">
        <v>15767</v>
      </c>
      <c r="C9017" s="1" t="s">
        <v>8</v>
      </c>
      <c r="D9017" s="1" t="s">
        <v>1709</v>
      </c>
      <c r="E9017" s="102">
        <v>0</v>
      </c>
    </row>
    <row r="9018" spans="1:5" s="4" customFormat="1" ht="15" customHeight="1" x14ac:dyDescent="0.4">
      <c r="A9018" s="1" t="s">
        <v>12282</v>
      </c>
      <c r="B9018" s="1" t="s">
        <v>15768</v>
      </c>
      <c r="C9018" s="1" t="s">
        <v>4</v>
      </c>
      <c r="D9018" s="1" t="s">
        <v>1999</v>
      </c>
      <c r="E9018" s="102">
        <v>35692</v>
      </c>
    </row>
    <row r="9019" spans="1:5" s="4" customFormat="1" ht="15" customHeight="1" x14ac:dyDescent="0.4">
      <c r="A9019" s="1" t="s">
        <v>12283</v>
      </c>
      <c r="B9019" s="1" t="s">
        <v>15769</v>
      </c>
      <c r="C9019" s="1" t="s">
        <v>4</v>
      </c>
      <c r="D9019" s="1" t="s">
        <v>1999</v>
      </c>
      <c r="E9019" s="102">
        <v>0</v>
      </c>
    </row>
    <row r="9020" spans="1:5" s="4" customFormat="1" ht="15" customHeight="1" x14ac:dyDescent="0.4">
      <c r="A9020" s="1" t="s">
        <v>11589</v>
      </c>
      <c r="B9020" s="1" t="s">
        <v>15770</v>
      </c>
      <c r="C9020" s="1" t="s">
        <v>4</v>
      </c>
      <c r="D9020" s="1" t="s">
        <v>1999</v>
      </c>
      <c r="E9020" s="102">
        <v>0</v>
      </c>
    </row>
    <row r="9021" spans="1:5" s="4" customFormat="1" ht="15" customHeight="1" x14ac:dyDescent="0.4">
      <c r="A9021" s="1" t="s">
        <v>11590</v>
      </c>
      <c r="B9021" s="1" t="s">
        <v>15771</v>
      </c>
      <c r="C9021" s="1" t="s">
        <v>4</v>
      </c>
      <c r="D9021" s="1" t="s">
        <v>1999</v>
      </c>
      <c r="E9021" s="102">
        <v>0</v>
      </c>
    </row>
    <row r="9022" spans="1:5" s="4" customFormat="1" ht="15" customHeight="1" x14ac:dyDescent="0.4">
      <c r="A9022" s="1" t="s">
        <v>11591</v>
      </c>
      <c r="B9022" s="1" t="s">
        <v>15772</v>
      </c>
      <c r="C9022" s="1" t="s">
        <v>11</v>
      </c>
      <c r="D9022" s="1" t="s">
        <v>1709</v>
      </c>
      <c r="E9022" s="102">
        <v>24823</v>
      </c>
    </row>
    <row r="9023" spans="1:5" s="4" customFormat="1" ht="15" customHeight="1" x14ac:dyDescent="0.4">
      <c r="A9023" s="1" t="s">
        <v>11592</v>
      </c>
      <c r="B9023" s="1" t="s">
        <v>15774</v>
      </c>
      <c r="C9023" s="1" t="s">
        <v>4</v>
      </c>
      <c r="D9023" s="1" t="s">
        <v>1999</v>
      </c>
      <c r="E9023" s="102">
        <v>58604</v>
      </c>
    </row>
    <row r="9024" spans="1:5" s="4" customFormat="1" ht="15" customHeight="1" x14ac:dyDescent="0.4">
      <c r="A9024" s="1" t="s">
        <v>11593</v>
      </c>
      <c r="B9024" s="1" t="s">
        <v>15775</v>
      </c>
      <c r="C9024" s="1" t="s">
        <v>4</v>
      </c>
      <c r="D9024" s="1" t="s">
        <v>1999</v>
      </c>
      <c r="E9024" s="102">
        <v>0</v>
      </c>
    </row>
    <row r="9025" spans="1:5" s="4" customFormat="1" ht="15" customHeight="1" x14ac:dyDescent="0.4">
      <c r="A9025" s="1" t="s">
        <v>11594</v>
      </c>
      <c r="B9025" s="1" t="s">
        <v>15776</v>
      </c>
      <c r="C9025" s="1" t="s">
        <v>10</v>
      </c>
      <c r="D9025" s="1" t="s">
        <v>1999</v>
      </c>
      <c r="E9025" s="102">
        <v>0</v>
      </c>
    </row>
    <row r="9026" spans="1:5" s="4" customFormat="1" ht="15" customHeight="1" x14ac:dyDescent="0.4">
      <c r="A9026" s="1" t="s">
        <v>11595</v>
      </c>
      <c r="B9026" s="1" t="s">
        <v>15777</v>
      </c>
      <c r="C9026" s="1" t="s">
        <v>8</v>
      </c>
      <c r="D9026" s="1" t="s">
        <v>1709</v>
      </c>
      <c r="E9026" s="102">
        <v>3444</v>
      </c>
    </row>
    <row r="9027" spans="1:5" s="4" customFormat="1" ht="15" customHeight="1" x14ac:dyDescent="0.4">
      <c r="A9027" s="1" t="s">
        <v>12284</v>
      </c>
      <c r="B9027" s="1" t="s">
        <v>15778</v>
      </c>
      <c r="C9027" s="1" t="s">
        <v>8</v>
      </c>
      <c r="D9027" s="1" t="s">
        <v>2227</v>
      </c>
      <c r="E9027" s="102">
        <v>0</v>
      </c>
    </row>
    <row r="9028" spans="1:5" s="4" customFormat="1" ht="15" customHeight="1" x14ac:dyDescent="0.4">
      <c r="A9028" s="1" t="s">
        <v>12285</v>
      </c>
      <c r="B9028" s="1" t="s">
        <v>15779</v>
      </c>
      <c r="C9028" s="1" t="s">
        <v>8</v>
      </c>
      <c r="D9028" s="1" t="s">
        <v>2227</v>
      </c>
      <c r="E9028" s="102">
        <v>0</v>
      </c>
    </row>
    <row r="9029" spans="1:5" s="4" customFormat="1" ht="15" customHeight="1" x14ac:dyDescent="0.4">
      <c r="A9029" s="1" t="s">
        <v>11596</v>
      </c>
      <c r="B9029" s="1" t="s">
        <v>15780</v>
      </c>
      <c r="C9029" s="1" t="s">
        <v>4</v>
      </c>
      <c r="D9029" s="1" t="s">
        <v>1999</v>
      </c>
      <c r="E9029" s="102">
        <v>0</v>
      </c>
    </row>
    <row r="9030" spans="1:5" s="4" customFormat="1" ht="15" customHeight="1" x14ac:dyDescent="0.4">
      <c r="A9030" s="1" t="s">
        <v>11597</v>
      </c>
      <c r="B9030" s="1" t="s">
        <v>15781</v>
      </c>
      <c r="C9030" s="1" t="s">
        <v>11</v>
      </c>
      <c r="D9030" s="1" t="s">
        <v>1999</v>
      </c>
      <c r="E9030" s="102">
        <v>0</v>
      </c>
    </row>
    <row r="9031" spans="1:5" s="4" customFormat="1" ht="15" customHeight="1" x14ac:dyDescent="0.4">
      <c r="A9031" s="1" t="s">
        <v>12929</v>
      </c>
      <c r="B9031" s="1" t="s">
        <v>15783</v>
      </c>
      <c r="C9031" s="1" t="s">
        <v>7</v>
      </c>
      <c r="D9031" s="1" t="s">
        <v>5567</v>
      </c>
      <c r="E9031" s="102">
        <v>0</v>
      </c>
    </row>
    <row r="9032" spans="1:5" s="4" customFormat="1" ht="15" customHeight="1" x14ac:dyDescent="0.4">
      <c r="A9032" s="1" t="s">
        <v>12286</v>
      </c>
      <c r="B9032" s="1" t="s">
        <v>15784</v>
      </c>
      <c r="C9032" s="1" t="s">
        <v>7</v>
      </c>
      <c r="D9032" s="1" t="s">
        <v>1999</v>
      </c>
      <c r="E9032" s="102">
        <v>0</v>
      </c>
    </row>
    <row r="9033" spans="1:5" s="4" customFormat="1" ht="15" customHeight="1" x14ac:dyDescent="0.4">
      <c r="A9033" s="1" t="s">
        <v>12287</v>
      </c>
      <c r="B9033" s="1" t="s">
        <v>15785</v>
      </c>
      <c r="C9033" s="1" t="s">
        <v>8</v>
      </c>
      <c r="D9033" s="1" t="s">
        <v>2231</v>
      </c>
      <c r="E9033" s="102">
        <v>0</v>
      </c>
    </row>
    <row r="9034" spans="1:5" s="4" customFormat="1" ht="15" customHeight="1" x14ac:dyDescent="0.4">
      <c r="A9034" s="1" t="s">
        <v>11598</v>
      </c>
      <c r="B9034" s="1" t="s">
        <v>15786</v>
      </c>
      <c r="C9034" s="1" t="s">
        <v>11</v>
      </c>
      <c r="D9034" s="1" t="s">
        <v>13825</v>
      </c>
      <c r="E9034" s="102">
        <v>0</v>
      </c>
    </row>
    <row r="9035" spans="1:5" s="4" customFormat="1" ht="15" customHeight="1" x14ac:dyDescent="0.4">
      <c r="A9035" s="1" t="s">
        <v>12288</v>
      </c>
      <c r="B9035" s="1" t="s">
        <v>15787</v>
      </c>
      <c r="C9035" s="1" t="s">
        <v>7</v>
      </c>
      <c r="D9035" s="1" t="s">
        <v>10252</v>
      </c>
      <c r="E9035" s="102">
        <v>0</v>
      </c>
    </row>
    <row r="9036" spans="1:5" s="4" customFormat="1" ht="15" customHeight="1" x14ac:dyDescent="0.4">
      <c r="A9036" s="1" t="s">
        <v>11599</v>
      </c>
      <c r="B9036" s="1" t="s">
        <v>17899</v>
      </c>
      <c r="C9036" s="1" t="s">
        <v>11429</v>
      </c>
      <c r="D9036" s="1" t="s">
        <v>1999</v>
      </c>
      <c r="E9036" s="102">
        <v>0</v>
      </c>
    </row>
    <row r="9037" spans="1:5" s="4" customFormat="1" ht="15" customHeight="1" x14ac:dyDescent="0.4">
      <c r="A9037" s="1" t="s">
        <v>11600</v>
      </c>
      <c r="B9037" s="1" t="s">
        <v>15788</v>
      </c>
      <c r="C9037" s="1" t="s">
        <v>4</v>
      </c>
      <c r="D9037" s="1" t="s">
        <v>1999</v>
      </c>
      <c r="E9037" s="102">
        <v>0</v>
      </c>
    </row>
    <row r="9038" spans="1:5" s="4" customFormat="1" ht="15" customHeight="1" x14ac:dyDescent="0.4">
      <c r="A9038" s="1" t="s">
        <v>12289</v>
      </c>
      <c r="B9038" s="1" t="s">
        <v>15790</v>
      </c>
      <c r="C9038" s="1" t="s">
        <v>7</v>
      </c>
      <c r="D9038" s="1" t="s">
        <v>2109</v>
      </c>
      <c r="E9038" s="102">
        <v>0</v>
      </c>
    </row>
    <row r="9039" spans="1:5" s="4" customFormat="1" ht="15" customHeight="1" x14ac:dyDescent="0.4">
      <c r="A9039" s="1" t="s">
        <v>11601</v>
      </c>
      <c r="B9039" s="1" t="s">
        <v>15791</v>
      </c>
      <c r="C9039" s="1" t="s">
        <v>4</v>
      </c>
      <c r="D9039" s="1" t="s">
        <v>1999</v>
      </c>
      <c r="E9039" s="102">
        <v>0</v>
      </c>
    </row>
    <row r="9040" spans="1:5" s="4" customFormat="1" ht="15" customHeight="1" x14ac:dyDescent="0.4">
      <c r="A9040" s="1" t="s">
        <v>11602</v>
      </c>
      <c r="B9040" s="1" t="s">
        <v>15792</v>
      </c>
      <c r="C9040" s="1" t="s">
        <v>4</v>
      </c>
      <c r="D9040" s="1" t="s">
        <v>1999</v>
      </c>
      <c r="E9040" s="102">
        <v>0</v>
      </c>
    </row>
    <row r="9041" spans="1:5" s="4" customFormat="1" ht="15" customHeight="1" x14ac:dyDescent="0.4">
      <c r="A9041" s="1" t="s">
        <v>12930</v>
      </c>
      <c r="B9041" s="1" t="s">
        <v>15793</v>
      </c>
      <c r="C9041" s="1" t="s">
        <v>4</v>
      </c>
      <c r="D9041" s="1" t="s">
        <v>3767</v>
      </c>
      <c r="E9041" s="102">
        <v>0</v>
      </c>
    </row>
    <row r="9042" spans="1:5" s="4" customFormat="1" ht="15" customHeight="1" x14ac:dyDescent="0.4">
      <c r="A9042" s="1" t="s">
        <v>11603</v>
      </c>
      <c r="B9042" s="1" t="s">
        <v>15794</v>
      </c>
      <c r="C9042" s="1" t="s">
        <v>8</v>
      </c>
      <c r="D9042" s="1" t="s">
        <v>2062</v>
      </c>
      <c r="E9042" s="102">
        <v>0</v>
      </c>
    </row>
    <row r="9043" spans="1:5" s="4" customFormat="1" ht="15" customHeight="1" x14ac:dyDescent="0.4">
      <c r="A9043" s="1" t="s">
        <v>20256</v>
      </c>
      <c r="B9043" s="1" t="s">
        <v>20257</v>
      </c>
      <c r="C9043" s="1" t="s">
        <v>7</v>
      </c>
      <c r="D9043" s="1" t="s">
        <v>2782</v>
      </c>
      <c r="E9043" s="102">
        <v>0</v>
      </c>
    </row>
    <row r="9044" spans="1:5" s="4" customFormat="1" ht="15" customHeight="1" x14ac:dyDescent="0.4">
      <c r="A9044" s="1" t="s">
        <v>11604</v>
      </c>
      <c r="B9044" s="1" t="s">
        <v>15795</v>
      </c>
      <c r="C9044" s="1" t="s">
        <v>4</v>
      </c>
      <c r="D9044" s="1" t="s">
        <v>1999</v>
      </c>
      <c r="E9044" s="102">
        <v>0</v>
      </c>
    </row>
    <row r="9045" spans="1:5" s="4" customFormat="1" ht="15" customHeight="1" x14ac:dyDescent="0.4">
      <c r="A9045" s="1" t="s">
        <v>11605</v>
      </c>
      <c r="B9045" s="1" t="s">
        <v>15796</v>
      </c>
      <c r="C9045" s="1" t="s">
        <v>4</v>
      </c>
      <c r="D9045" s="1" t="s">
        <v>1999</v>
      </c>
      <c r="E9045" s="102">
        <v>0</v>
      </c>
    </row>
    <row r="9046" spans="1:5" s="4" customFormat="1" ht="15" customHeight="1" x14ac:dyDescent="0.4">
      <c r="A9046" s="1" t="s">
        <v>11606</v>
      </c>
      <c r="B9046" s="1" t="s">
        <v>15798</v>
      </c>
      <c r="C9046" s="1" t="s">
        <v>4</v>
      </c>
      <c r="D9046" s="1" t="s">
        <v>1999</v>
      </c>
      <c r="E9046" s="102">
        <v>0</v>
      </c>
    </row>
    <row r="9047" spans="1:5" s="4" customFormat="1" ht="15" customHeight="1" x14ac:dyDescent="0.4">
      <c r="A9047" s="1" t="s">
        <v>11607</v>
      </c>
      <c r="B9047" s="1" t="s">
        <v>15799</v>
      </c>
      <c r="C9047" s="1" t="s">
        <v>4</v>
      </c>
      <c r="D9047" s="1" t="s">
        <v>1999</v>
      </c>
      <c r="E9047" s="102">
        <v>0</v>
      </c>
    </row>
    <row r="9048" spans="1:5" s="4" customFormat="1" ht="15" customHeight="1" x14ac:dyDescent="0.4">
      <c r="A9048" s="1" t="s">
        <v>17900</v>
      </c>
      <c r="B9048" s="1" t="s">
        <v>17901</v>
      </c>
      <c r="C9048" s="1" t="s">
        <v>8</v>
      </c>
      <c r="D9048" s="1" t="s">
        <v>1985</v>
      </c>
      <c r="E9048" s="102">
        <v>0</v>
      </c>
    </row>
    <row r="9049" spans="1:5" s="4" customFormat="1" ht="15" customHeight="1" x14ac:dyDescent="0.4">
      <c r="A9049" s="1" t="s">
        <v>12290</v>
      </c>
      <c r="B9049" s="1" t="s">
        <v>15800</v>
      </c>
      <c r="C9049" s="1" t="s">
        <v>8</v>
      </c>
      <c r="D9049" s="1" t="s">
        <v>1985</v>
      </c>
      <c r="E9049" s="102">
        <v>0</v>
      </c>
    </row>
    <row r="9050" spans="1:5" s="4" customFormat="1" ht="15" customHeight="1" x14ac:dyDescent="0.4">
      <c r="A9050" s="1" t="s">
        <v>11608</v>
      </c>
      <c r="B9050" s="1" t="s">
        <v>15801</v>
      </c>
      <c r="C9050" s="1" t="s">
        <v>4</v>
      </c>
      <c r="D9050" s="1" t="s">
        <v>1999</v>
      </c>
      <c r="E9050" s="102">
        <v>0</v>
      </c>
    </row>
    <row r="9051" spans="1:5" s="4" customFormat="1" ht="15" customHeight="1" x14ac:dyDescent="0.4">
      <c r="A9051" s="1" t="s">
        <v>12291</v>
      </c>
      <c r="B9051" s="1" t="s">
        <v>15802</v>
      </c>
      <c r="C9051" s="1" t="s">
        <v>10</v>
      </c>
      <c r="D9051" s="1" t="s">
        <v>2194</v>
      </c>
      <c r="E9051" s="102">
        <v>0</v>
      </c>
    </row>
    <row r="9052" spans="1:5" s="4" customFormat="1" ht="15" customHeight="1" x14ac:dyDescent="0.4">
      <c r="A9052" s="1" t="s">
        <v>17902</v>
      </c>
      <c r="B9052" s="1" t="s">
        <v>17903</v>
      </c>
      <c r="C9052" s="1" t="s">
        <v>9</v>
      </c>
      <c r="D9052" s="1" t="s">
        <v>2046</v>
      </c>
      <c r="E9052" s="102">
        <v>0</v>
      </c>
    </row>
    <row r="9053" spans="1:5" s="4" customFormat="1" ht="15" customHeight="1" x14ac:dyDescent="0.4">
      <c r="A9053" s="1" t="s">
        <v>12931</v>
      </c>
      <c r="B9053" s="1" t="s">
        <v>15803</v>
      </c>
      <c r="C9053" s="1" t="s">
        <v>7</v>
      </c>
      <c r="D9053" s="1" t="s">
        <v>7231</v>
      </c>
      <c r="E9053" s="102">
        <v>0</v>
      </c>
    </row>
    <row r="9054" spans="1:5" s="4" customFormat="1" ht="15" customHeight="1" x14ac:dyDescent="0.4">
      <c r="A9054" s="1" t="s">
        <v>18305</v>
      </c>
      <c r="B9054" s="1" t="s">
        <v>18536</v>
      </c>
      <c r="C9054" s="1" t="s">
        <v>4</v>
      </c>
      <c r="D9054" s="1" t="s">
        <v>1999</v>
      </c>
      <c r="E9054" s="102">
        <v>0</v>
      </c>
    </row>
    <row r="9055" spans="1:5" s="4" customFormat="1" ht="15" customHeight="1" x14ac:dyDescent="0.4">
      <c r="A9055" s="1" t="s">
        <v>12292</v>
      </c>
      <c r="B9055" s="1" t="s">
        <v>15805</v>
      </c>
      <c r="C9055" s="1" t="s">
        <v>7</v>
      </c>
      <c r="D9055" s="1" t="s">
        <v>1999</v>
      </c>
      <c r="E9055" s="102">
        <v>0</v>
      </c>
    </row>
    <row r="9056" spans="1:5" s="4" customFormat="1" ht="15" customHeight="1" x14ac:dyDescent="0.4">
      <c r="A9056" s="1" t="s">
        <v>12293</v>
      </c>
      <c r="B9056" s="1" t="s">
        <v>15806</v>
      </c>
      <c r="C9056" s="1" t="s">
        <v>11</v>
      </c>
      <c r="D9056" s="1" t="s">
        <v>1999</v>
      </c>
      <c r="E9056" s="102">
        <v>0</v>
      </c>
    </row>
    <row r="9057" spans="1:5" s="4" customFormat="1" ht="15" customHeight="1" x14ac:dyDescent="0.4">
      <c r="A9057" s="1" t="s">
        <v>12932</v>
      </c>
      <c r="B9057" s="1" t="s">
        <v>15807</v>
      </c>
      <c r="C9057" s="1" t="s">
        <v>9</v>
      </c>
      <c r="D9057" s="1" t="s">
        <v>13825</v>
      </c>
      <c r="E9057" s="102">
        <v>0</v>
      </c>
    </row>
    <row r="9058" spans="1:5" s="4" customFormat="1" ht="15" customHeight="1" x14ac:dyDescent="0.4">
      <c r="A9058" s="1" t="s">
        <v>12294</v>
      </c>
      <c r="B9058" s="1" t="s">
        <v>15808</v>
      </c>
      <c r="C9058" s="1" t="s">
        <v>4</v>
      </c>
      <c r="D9058" s="1" t="s">
        <v>3463</v>
      </c>
      <c r="E9058" s="102">
        <v>0</v>
      </c>
    </row>
    <row r="9059" spans="1:5" s="4" customFormat="1" ht="15" customHeight="1" x14ac:dyDescent="0.4">
      <c r="A9059" s="1" t="s">
        <v>11609</v>
      </c>
      <c r="B9059" s="1" t="s">
        <v>15809</v>
      </c>
      <c r="C9059" s="1" t="s">
        <v>4</v>
      </c>
      <c r="D9059" s="1" t="s">
        <v>1999</v>
      </c>
      <c r="E9059" s="102">
        <v>0</v>
      </c>
    </row>
    <row r="9060" spans="1:5" s="4" customFormat="1" ht="15" customHeight="1" x14ac:dyDescent="0.4">
      <c r="A9060" s="1" t="s">
        <v>12933</v>
      </c>
      <c r="B9060" s="1" t="s">
        <v>15810</v>
      </c>
      <c r="C9060" s="1" t="s">
        <v>7</v>
      </c>
      <c r="D9060" s="1" t="s">
        <v>19</v>
      </c>
      <c r="E9060" s="102">
        <v>0</v>
      </c>
    </row>
    <row r="9061" spans="1:5" s="4" customFormat="1" ht="15" customHeight="1" x14ac:dyDescent="0.4">
      <c r="A9061" s="1" t="s">
        <v>11610</v>
      </c>
      <c r="B9061" s="1" t="s">
        <v>20258</v>
      </c>
      <c r="C9061" s="1" t="s">
        <v>11</v>
      </c>
      <c r="D9061" s="1" t="s">
        <v>13825</v>
      </c>
      <c r="E9061" s="102">
        <v>631603</v>
      </c>
    </row>
    <row r="9062" spans="1:5" s="4" customFormat="1" ht="15" customHeight="1" x14ac:dyDescent="0.4">
      <c r="A9062" s="1" t="s">
        <v>12295</v>
      </c>
      <c r="B9062" s="1" t="s">
        <v>15811</v>
      </c>
      <c r="C9062" s="1" t="s">
        <v>7</v>
      </c>
      <c r="D9062" s="1" t="s">
        <v>170</v>
      </c>
      <c r="E9062" s="102">
        <v>0</v>
      </c>
    </row>
    <row r="9063" spans="1:5" s="4" customFormat="1" ht="15" customHeight="1" x14ac:dyDescent="0.4">
      <c r="A9063" s="1" t="s">
        <v>14036</v>
      </c>
      <c r="B9063" s="1" t="s">
        <v>15812</v>
      </c>
      <c r="C9063" s="1" t="s">
        <v>7</v>
      </c>
      <c r="D9063" s="1" t="s">
        <v>3218</v>
      </c>
      <c r="E9063" s="102">
        <v>0</v>
      </c>
    </row>
    <row r="9064" spans="1:5" s="4" customFormat="1" ht="15" customHeight="1" x14ac:dyDescent="0.4">
      <c r="A9064" s="1" t="s">
        <v>11611</v>
      </c>
      <c r="B9064" s="1" t="s">
        <v>15815</v>
      </c>
      <c r="C9064" s="1" t="s">
        <v>8</v>
      </c>
      <c r="D9064" s="1" t="s">
        <v>8127</v>
      </c>
      <c r="E9064" s="102">
        <v>167575</v>
      </c>
    </row>
    <row r="9065" spans="1:5" s="4" customFormat="1" ht="15" customHeight="1" x14ac:dyDescent="0.4">
      <c r="A9065" s="1" t="s">
        <v>20259</v>
      </c>
      <c r="B9065" s="1" t="s">
        <v>20260</v>
      </c>
      <c r="C9065" s="1" t="s">
        <v>11</v>
      </c>
      <c r="D9065" s="1" t="s">
        <v>3146</v>
      </c>
      <c r="E9065" s="102">
        <v>0</v>
      </c>
    </row>
    <row r="9066" spans="1:5" s="4" customFormat="1" ht="15" customHeight="1" x14ac:dyDescent="0.4">
      <c r="A9066" s="1" t="s">
        <v>11612</v>
      </c>
      <c r="B9066" s="1" t="s">
        <v>15816</v>
      </c>
      <c r="C9066" s="1" t="s">
        <v>9</v>
      </c>
      <c r="D9066" s="1" t="s">
        <v>1709</v>
      </c>
      <c r="E9066" s="102">
        <v>0</v>
      </c>
    </row>
    <row r="9067" spans="1:5" s="4" customFormat="1" ht="15" customHeight="1" x14ac:dyDescent="0.4">
      <c r="A9067" s="1" t="s">
        <v>11613</v>
      </c>
      <c r="B9067" s="1" t="s">
        <v>15817</v>
      </c>
      <c r="C9067" s="1" t="s">
        <v>7</v>
      </c>
      <c r="D9067" s="1" t="s">
        <v>73</v>
      </c>
      <c r="E9067" s="102">
        <v>0</v>
      </c>
    </row>
    <row r="9068" spans="1:5" s="4" customFormat="1" ht="15" customHeight="1" x14ac:dyDescent="0.4">
      <c r="A9068" s="1" t="s">
        <v>12296</v>
      </c>
      <c r="B9068" s="1" t="s">
        <v>19794</v>
      </c>
      <c r="C9068" s="1" t="s">
        <v>7</v>
      </c>
      <c r="D9068" s="1" t="s">
        <v>26</v>
      </c>
      <c r="E9068" s="102">
        <v>0</v>
      </c>
    </row>
    <row r="9069" spans="1:5" s="4" customFormat="1" ht="15" customHeight="1" x14ac:dyDescent="0.4">
      <c r="A9069" s="1" t="s">
        <v>11614</v>
      </c>
      <c r="B9069" s="1" t="s">
        <v>15818</v>
      </c>
      <c r="C9069" s="1" t="s">
        <v>7</v>
      </c>
      <c r="D9069" s="1" t="s">
        <v>5026</v>
      </c>
      <c r="E9069" s="102">
        <v>0</v>
      </c>
    </row>
    <row r="9070" spans="1:5" s="4" customFormat="1" ht="15" customHeight="1" x14ac:dyDescent="0.4">
      <c r="A9070" s="1" t="s">
        <v>14037</v>
      </c>
      <c r="B9070" s="1" t="s">
        <v>15820</v>
      </c>
      <c r="C9070" s="1" t="s">
        <v>4</v>
      </c>
      <c r="D9070" s="1" t="s">
        <v>1709</v>
      </c>
      <c r="E9070" s="102">
        <v>0</v>
      </c>
    </row>
    <row r="9071" spans="1:5" s="4" customFormat="1" ht="15" customHeight="1" x14ac:dyDescent="0.4">
      <c r="A9071" s="1" t="s">
        <v>11615</v>
      </c>
      <c r="B9071" s="1" t="s">
        <v>15821</v>
      </c>
      <c r="C9071" s="1" t="s">
        <v>4</v>
      </c>
      <c r="D9071" s="1" t="s">
        <v>1999</v>
      </c>
      <c r="E9071" s="102">
        <v>0</v>
      </c>
    </row>
    <row r="9072" spans="1:5" s="4" customFormat="1" ht="15" customHeight="1" x14ac:dyDescent="0.4">
      <c r="A9072" s="1" t="s">
        <v>12934</v>
      </c>
      <c r="B9072" s="1" t="s">
        <v>15822</v>
      </c>
      <c r="C9072" s="1" t="s">
        <v>9</v>
      </c>
      <c r="D9072" s="1" t="s">
        <v>2432</v>
      </c>
      <c r="E9072" s="102">
        <v>0</v>
      </c>
    </row>
    <row r="9073" spans="1:5" s="4" customFormat="1" ht="15" customHeight="1" x14ac:dyDescent="0.4">
      <c r="A9073" s="1" t="s">
        <v>11616</v>
      </c>
      <c r="B9073" s="1" t="s">
        <v>15823</v>
      </c>
      <c r="C9073" s="1" t="s">
        <v>11</v>
      </c>
      <c r="D9073" s="1" t="s">
        <v>13825</v>
      </c>
      <c r="E9073" s="102">
        <v>41132</v>
      </c>
    </row>
    <row r="9074" spans="1:5" s="4" customFormat="1" ht="15" customHeight="1" x14ac:dyDescent="0.4">
      <c r="A9074" s="1" t="s">
        <v>11617</v>
      </c>
      <c r="B9074" s="1" t="s">
        <v>15824</v>
      </c>
      <c r="C9074" s="1" t="s">
        <v>11</v>
      </c>
      <c r="D9074" s="1" t="s">
        <v>2117</v>
      </c>
      <c r="E9074" s="102">
        <v>6643</v>
      </c>
    </row>
    <row r="9075" spans="1:5" s="4" customFormat="1" ht="15" customHeight="1" x14ac:dyDescent="0.4">
      <c r="A9075" s="1" t="s">
        <v>11618</v>
      </c>
      <c r="B9075" s="1" t="s">
        <v>15825</v>
      </c>
      <c r="C9075" s="1" t="s">
        <v>7</v>
      </c>
      <c r="D9075" s="1" t="s">
        <v>26</v>
      </c>
      <c r="E9075" s="102">
        <v>0</v>
      </c>
    </row>
    <row r="9076" spans="1:5" s="4" customFormat="1" ht="15" customHeight="1" x14ac:dyDescent="0.4">
      <c r="A9076" s="1" t="s">
        <v>12297</v>
      </c>
      <c r="B9076" s="1" t="s">
        <v>20261</v>
      </c>
      <c r="C9076" s="1" t="s">
        <v>5</v>
      </c>
      <c r="D9076" s="1" t="s">
        <v>19</v>
      </c>
      <c r="E9076" s="102">
        <v>24394</v>
      </c>
    </row>
    <row r="9077" spans="1:5" s="4" customFormat="1" ht="15" customHeight="1" x14ac:dyDescent="0.4">
      <c r="A9077" s="1" t="s">
        <v>12935</v>
      </c>
      <c r="B9077" s="1" t="s">
        <v>19510</v>
      </c>
      <c r="C9077" s="1" t="s">
        <v>5</v>
      </c>
      <c r="D9077" s="1" t="s">
        <v>5075</v>
      </c>
      <c r="E9077" s="102">
        <v>8750</v>
      </c>
    </row>
    <row r="9078" spans="1:5" s="4" customFormat="1" ht="15" customHeight="1" x14ac:dyDescent="0.4">
      <c r="A9078" s="1" t="s">
        <v>17905</v>
      </c>
      <c r="B9078" s="1" t="s">
        <v>19511</v>
      </c>
      <c r="C9078" s="1" t="s">
        <v>5</v>
      </c>
      <c r="D9078" s="1" t="s">
        <v>31</v>
      </c>
      <c r="E9078" s="102">
        <v>0</v>
      </c>
    </row>
    <row r="9079" spans="1:5" s="4" customFormat="1" ht="15" customHeight="1" x14ac:dyDescent="0.4">
      <c r="A9079" s="1" t="s">
        <v>11619</v>
      </c>
      <c r="B9079" s="1" t="s">
        <v>15827</v>
      </c>
      <c r="C9079" s="1" t="s">
        <v>4</v>
      </c>
      <c r="D9079" s="1" t="s">
        <v>1709</v>
      </c>
      <c r="E9079" s="102">
        <v>0</v>
      </c>
    </row>
    <row r="9080" spans="1:5" s="4" customFormat="1" ht="15" customHeight="1" x14ac:dyDescent="0.4">
      <c r="A9080" s="1" t="s">
        <v>12298</v>
      </c>
      <c r="B9080" s="1" t="s">
        <v>15828</v>
      </c>
      <c r="C9080" s="1" t="s">
        <v>4</v>
      </c>
      <c r="D9080" s="1" t="s">
        <v>12510</v>
      </c>
      <c r="E9080" s="102">
        <v>0</v>
      </c>
    </row>
    <row r="9081" spans="1:5" s="4" customFormat="1" ht="15" customHeight="1" x14ac:dyDescent="0.4">
      <c r="A9081" s="1" t="s">
        <v>12936</v>
      </c>
      <c r="B9081" s="1" t="s">
        <v>15829</v>
      </c>
      <c r="C9081" s="1" t="s">
        <v>7</v>
      </c>
      <c r="D9081" s="1" t="s">
        <v>1709</v>
      </c>
      <c r="E9081" s="102">
        <v>0</v>
      </c>
    </row>
    <row r="9082" spans="1:5" s="4" customFormat="1" ht="15" customHeight="1" x14ac:dyDescent="0.4">
      <c r="A9082" s="1" t="s">
        <v>12937</v>
      </c>
      <c r="B9082" s="1" t="s">
        <v>15830</v>
      </c>
      <c r="C9082" s="1" t="s">
        <v>9</v>
      </c>
      <c r="D9082" s="1" t="s">
        <v>8911</v>
      </c>
      <c r="E9082" s="102">
        <v>0</v>
      </c>
    </row>
    <row r="9083" spans="1:5" s="4" customFormat="1" ht="15" customHeight="1" x14ac:dyDescent="0.4">
      <c r="A9083" s="1" t="s">
        <v>12938</v>
      </c>
      <c r="B9083" s="1" t="s">
        <v>19512</v>
      </c>
      <c r="C9083" s="1" t="s">
        <v>11</v>
      </c>
      <c r="D9083" s="1" t="s">
        <v>26</v>
      </c>
      <c r="E9083" s="102">
        <v>0</v>
      </c>
    </row>
    <row r="9084" spans="1:5" s="4" customFormat="1" ht="15" customHeight="1" x14ac:dyDescent="0.4">
      <c r="A9084" s="1" t="s">
        <v>12299</v>
      </c>
      <c r="B9084" s="1" t="s">
        <v>15831</v>
      </c>
      <c r="C9084" s="1" t="s">
        <v>10</v>
      </c>
      <c r="D9084" s="1" t="s">
        <v>19</v>
      </c>
      <c r="E9084" s="102">
        <v>0</v>
      </c>
    </row>
    <row r="9085" spans="1:5" s="4" customFormat="1" ht="15" customHeight="1" x14ac:dyDescent="0.4">
      <c r="A9085" s="1" t="s">
        <v>12300</v>
      </c>
      <c r="B9085" s="1" t="s">
        <v>15833</v>
      </c>
      <c r="C9085" s="1" t="s">
        <v>9</v>
      </c>
      <c r="D9085" s="1" t="s">
        <v>2541</v>
      </c>
      <c r="E9085" s="102">
        <v>0</v>
      </c>
    </row>
    <row r="9086" spans="1:5" s="4" customFormat="1" ht="15" customHeight="1" x14ac:dyDescent="0.4">
      <c r="A9086" s="1" t="s">
        <v>11620</v>
      </c>
      <c r="B9086" s="1" t="s">
        <v>15834</v>
      </c>
      <c r="C9086" s="1" t="s">
        <v>7</v>
      </c>
      <c r="D9086" s="1" t="s">
        <v>1709</v>
      </c>
      <c r="E9086" s="102">
        <v>0</v>
      </c>
    </row>
    <row r="9087" spans="1:5" s="4" customFormat="1" ht="15" customHeight="1" x14ac:dyDescent="0.4">
      <c r="A9087" s="1" t="s">
        <v>12939</v>
      </c>
      <c r="B9087" s="1" t="s">
        <v>15835</v>
      </c>
      <c r="C9087" s="1" t="s">
        <v>4</v>
      </c>
      <c r="D9087" s="1" t="s">
        <v>1709</v>
      </c>
      <c r="E9087" s="102">
        <v>0</v>
      </c>
    </row>
    <row r="9088" spans="1:5" s="4" customFormat="1" ht="15" customHeight="1" x14ac:dyDescent="0.4">
      <c r="A9088" s="1" t="s">
        <v>12301</v>
      </c>
      <c r="B9088" s="1" t="s">
        <v>15836</v>
      </c>
      <c r="C9088" s="1" t="s">
        <v>7</v>
      </c>
      <c r="D9088" s="1" t="s">
        <v>26</v>
      </c>
      <c r="E9088" s="102">
        <v>0</v>
      </c>
    </row>
    <row r="9089" spans="1:5" s="4" customFormat="1" ht="15" customHeight="1" x14ac:dyDescent="0.4">
      <c r="A9089" s="1" t="s">
        <v>12302</v>
      </c>
      <c r="B9089" s="1" t="s">
        <v>15837</v>
      </c>
      <c r="C9089" s="1" t="s">
        <v>7</v>
      </c>
      <c r="D9089" s="1" t="s">
        <v>1709</v>
      </c>
      <c r="E9089" s="102">
        <v>0</v>
      </c>
    </row>
    <row r="9090" spans="1:5" s="4" customFormat="1" ht="15" customHeight="1" x14ac:dyDescent="0.4">
      <c r="A9090" s="1" t="s">
        <v>11621</v>
      </c>
      <c r="B9090" s="1" t="s">
        <v>15838</v>
      </c>
      <c r="C9090" s="1" t="s">
        <v>9</v>
      </c>
      <c r="D9090" s="1" t="s">
        <v>2012</v>
      </c>
      <c r="E9090" s="102">
        <v>20393</v>
      </c>
    </row>
    <row r="9091" spans="1:5" s="4" customFormat="1" ht="15" customHeight="1" x14ac:dyDescent="0.4">
      <c r="A9091" s="1" t="s">
        <v>12303</v>
      </c>
      <c r="B9091" s="1" t="s">
        <v>15840</v>
      </c>
      <c r="C9091" s="1" t="s">
        <v>7</v>
      </c>
      <c r="D9091" s="1" t="s">
        <v>26</v>
      </c>
      <c r="E9091" s="102">
        <v>0</v>
      </c>
    </row>
    <row r="9092" spans="1:5" s="4" customFormat="1" ht="15" customHeight="1" x14ac:dyDescent="0.4">
      <c r="A9092" s="1" t="s">
        <v>13728</v>
      </c>
      <c r="B9092" s="1" t="s">
        <v>19795</v>
      </c>
      <c r="C9092" s="1" t="s">
        <v>7</v>
      </c>
      <c r="D9092" s="1" t="s">
        <v>1709</v>
      </c>
      <c r="E9092" s="102">
        <v>0</v>
      </c>
    </row>
    <row r="9093" spans="1:5" s="4" customFormat="1" ht="15" customHeight="1" x14ac:dyDescent="0.4">
      <c r="A9093" s="1" t="s">
        <v>14038</v>
      </c>
      <c r="B9093" s="1" t="s">
        <v>19513</v>
      </c>
      <c r="C9093" s="1" t="s">
        <v>8</v>
      </c>
      <c r="D9093" s="1" t="s">
        <v>2782</v>
      </c>
      <c r="E9093" s="102">
        <v>0</v>
      </c>
    </row>
    <row r="9094" spans="1:5" s="4" customFormat="1" ht="15" customHeight="1" x14ac:dyDescent="0.4">
      <c r="A9094" s="1" t="s">
        <v>17906</v>
      </c>
      <c r="B9094" s="1" t="s">
        <v>17907</v>
      </c>
      <c r="C9094" s="1" t="s">
        <v>7</v>
      </c>
      <c r="D9094" s="1" t="s">
        <v>1709</v>
      </c>
      <c r="E9094" s="102">
        <v>0</v>
      </c>
    </row>
    <row r="9095" spans="1:5" s="4" customFormat="1" ht="15" customHeight="1" x14ac:dyDescent="0.4">
      <c r="A9095" s="1" t="s">
        <v>13729</v>
      </c>
      <c r="B9095" s="1" t="s">
        <v>17908</v>
      </c>
      <c r="C9095" s="1" t="s">
        <v>7</v>
      </c>
      <c r="D9095" s="1" t="s">
        <v>2231</v>
      </c>
      <c r="E9095" s="102">
        <v>0</v>
      </c>
    </row>
    <row r="9096" spans="1:5" s="4" customFormat="1" ht="15" customHeight="1" x14ac:dyDescent="0.4">
      <c r="A9096" s="1" t="s">
        <v>12940</v>
      </c>
      <c r="B9096" s="1" t="s">
        <v>15841</v>
      </c>
      <c r="C9096" s="1" t="s">
        <v>7</v>
      </c>
      <c r="D9096" s="1" t="s">
        <v>1709</v>
      </c>
      <c r="E9096" s="102">
        <v>0</v>
      </c>
    </row>
    <row r="9097" spans="1:5" s="4" customFormat="1" ht="15" customHeight="1" x14ac:dyDescent="0.4">
      <c r="A9097" s="1" t="s">
        <v>12941</v>
      </c>
      <c r="B9097" s="1" t="s">
        <v>15842</v>
      </c>
      <c r="C9097" s="1" t="s">
        <v>8</v>
      </c>
      <c r="D9097" s="1" t="s">
        <v>1709</v>
      </c>
      <c r="E9097" s="102">
        <v>0</v>
      </c>
    </row>
    <row r="9098" spans="1:5" s="4" customFormat="1" ht="15" customHeight="1" x14ac:dyDescent="0.4">
      <c r="A9098" s="1" t="s">
        <v>12304</v>
      </c>
      <c r="B9098" s="1" t="s">
        <v>15843</v>
      </c>
      <c r="C9098" s="1" t="s">
        <v>4</v>
      </c>
      <c r="D9098" s="1" t="s">
        <v>1999</v>
      </c>
      <c r="E9098" s="102">
        <v>0</v>
      </c>
    </row>
    <row r="9099" spans="1:5" s="4" customFormat="1" ht="15" customHeight="1" x14ac:dyDescent="0.4">
      <c r="A9099" s="1" t="s">
        <v>11622</v>
      </c>
      <c r="B9099" s="1" t="s">
        <v>15845</v>
      </c>
      <c r="C9099" s="1" t="s">
        <v>4</v>
      </c>
      <c r="D9099" s="1" t="s">
        <v>1999</v>
      </c>
      <c r="E9099" s="102">
        <v>0</v>
      </c>
    </row>
    <row r="9100" spans="1:5" s="4" customFormat="1" ht="15" customHeight="1" x14ac:dyDescent="0.4">
      <c r="A9100" s="1" t="s">
        <v>11623</v>
      </c>
      <c r="B9100" s="1" t="s">
        <v>15846</v>
      </c>
      <c r="C9100" s="1" t="s">
        <v>4</v>
      </c>
      <c r="D9100" s="1" t="s">
        <v>1999</v>
      </c>
      <c r="E9100" s="102">
        <v>0</v>
      </c>
    </row>
    <row r="9101" spans="1:5" s="4" customFormat="1" ht="15" customHeight="1" x14ac:dyDescent="0.4">
      <c r="A9101" s="1" t="s">
        <v>14039</v>
      </c>
      <c r="B9101" s="1" t="s">
        <v>15847</v>
      </c>
      <c r="C9101" s="1" t="s">
        <v>7</v>
      </c>
      <c r="D9101" s="1" t="s">
        <v>1709</v>
      </c>
      <c r="E9101" s="102">
        <v>0</v>
      </c>
    </row>
    <row r="9102" spans="1:5" s="4" customFormat="1" ht="15" customHeight="1" x14ac:dyDescent="0.4">
      <c r="A9102" s="1" t="s">
        <v>11624</v>
      </c>
      <c r="B9102" s="1" t="s">
        <v>15848</v>
      </c>
      <c r="C9102" s="1" t="s">
        <v>8</v>
      </c>
      <c r="D9102" s="1" t="s">
        <v>2117</v>
      </c>
      <c r="E9102" s="102">
        <v>0</v>
      </c>
    </row>
    <row r="9103" spans="1:5" s="4" customFormat="1" ht="15" customHeight="1" x14ac:dyDescent="0.4">
      <c r="A9103" s="1" t="s">
        <v>17909</v>
      </c>
      <c r="B9103" s="1" t="s">
        <v>17910</v>
      </c>
      <c r="C9103" s="1" t="s">
        <v>11</v>
      </c>
      <c r="D9103" s="1" t="s">
        <v>3185</v>
      </c>
      <c r="E9103" s="102">
        <v>0</v>
      </c>
    </row>
    <row r="9104" spans="1:5" s="4" customFormat="1" ht="15" customHeight="1" x14ac:dyDescent="0.4">
      <c r="A9104" s="1" t="s">
        <v>12305</v>
      </c>
      <c r="B9104" s="1" t="s">
        <v>15849</v>
      </c>
      <c r="C9104" s="1" t="s">
        <v>11</v>
      </c>
      <c r="D9104" s="1" t="s">
        <v>1999</v>
      </c>
      <c r="E9104" s="102">
        <v>0</v>
      </c>
    </row>
    <row r="9105" spans="1:5" s="4" customFormat="1" ht="15" customHeight="1" x14ac:dyDescent="0.4">
      <c r="A9105" s="1" t="s">
        <v>12306</v>
      </c>
      <c r="B9105" s="1" t="s">
        <v>15850</v>
      </c>
      <c r="C9105" s="1" t="s">
        <v>8</v>
      </c>
      <c r="D9105" s="1" t="s">
        <v>2380</v>
      </c>
      <c r="E9105" s="102">
        <v>0</v>
      </c>
    </row>
    <row r="9106" spans="1:5" s="4" customFormat="1" ht="15" customHeight="1" x14ac:dyDescent="0.4">
      <c r="A9106" s="1" t="s">
        <v>12307</v>
      </c>
      <c r="B9106" s="1" t="s">
        <v>15851</v>
      </c>
      <c r="C9106" s="1" t="s">
        <v>8</v>
      </c>
      <c r="D9106" s="1" t="s">
        <v>2117</v>
      </c>
      <c r="E9106" s="102">
        <v>0</v>
      </c>
    </row>
    <row r="9107" spans="1:5" s="4" customFormat="1" ht="15" customHeight="1" x14ac:dyDescent="0.4">
      <c r="A9107" s="1" t="s">
        <v>12308</v>
      </c>
      <c r="B9107" s="1" t="s">
        <v>15853</v>
      </c>
      <c r="C9107" s="1" t="s">
        <v>8</v>
      </c>
      <c r="D9107" s="1" t="s">
        <v>2117</v>
      </c>
      <c r="E9107" s="102">
        <v>0</v>
      </c>
    </row>
    <row r="9108" spans="1:5" s="4" customFormat="1" ht="15" customHeight="1" x14ac:dyDescent="0.4">
      <c r="A9108" s="1" t="s">
        <v>12309</v>
      </c>
      <c r="B9108" s="1" t="s">
        <v>15854</v>
      </c>
      <c r="C9108" s="1" t="s">
        <v>4</v>
      </c>
      <c r="D9108" s="1" t="s">
        <v>10252</v>
      </c>
      <c r="E9108" s="102">
        <v>0</v>
      </c>
    </row>
    <row r="9109" spans="1:5" s="4" customFormat="1" ht="15" customHeight="1" x14ac:dyDescent="0.4">
      <c r="A9109" s="1" t="s">
        <v>12310</v>
      </c>
      <c r="B9109" s="1" t="s">
        <v>15855</v>
      </c>
      <c r="C9109" s="1" t="s">
        <v>4</v>
      </c>
      <c r="D9109" s="1" t="s">
        <v>1709</v>
      </c>
      <c r="E9109" s="102">
        <v>0</v>
      </c>
    </row>
    <row r="9110" spans="1:5" s="4" customFormat="1" ht="15" customHeight="1" x14ac:dyDescent="0.4">
      <c r="A9110" s="1" t="s">
        <v>19796</v>
      </c>
      <c r="B9110" s="1" t="s">
        <v>19797</v>
      </c>
      <c r="C9110" s="1" t="s">
        <v>4</v>
      </c>
      <c r="D9110" s="1" t="s">
        <v>1999</v>
      </c>
      <c r="E9110" s="102">
        <v>0</v>
      </c>
    </row>
    <row r="9111" spans="1:5" s="4" customFormat="1" ht="15" customHeight="1" x14ac:dyDescent="0.4">
      <c r="A9111" s="1" t="s">
        <v>11625</v>
      </c>
      <c r="B9111" s="1" t="s">
        <v>15856</v>
      </c>
      <c r="C9111" s="1" t="s">
        <v>4</v>
      </c>
      <c r="D9111" s="1" t="s">
        <v>1999</v>
      </c>
      <c r="E9111" s="102">
        <v>0</v>
      </c>
    </row>
    <row r="9112" spans="1:5" s="4" customFormat="1" ht="15" customHeight="1" x14ac:dyDescent="0.4">
      <c r="A9112" s="1" t="s">
        <v>18306</v>
      </c>
      <c r="B9112" s="1" t="s">
        <v>18537</v>
      </c>
      <c r="C9112" s="1" t="s">
        <v>4</v>
      </c>
      <c r="D9112" s="1" t="s">
        <v>1999</v>
      </c>
      <c r="E9112" s="102">
        <v>0</v>
      </c>
    </row>
    <row r="9113" spans="1:5" s="4" customFormat="1" ht="15" customHeight="1" x14ac:dyDescent="0.4">
      <c r="A9113" s="1" t="s">
        <v>11626</v>
      </c>
      <c r="B9113" s="1" t="s">
        <v>15857</v>
      </c>
      <c r="C9113" s="1" t="s">
        <v>7</v>
      </c>
      <c r="D9113" s="1" t="s">
        <v>26</v>
      </c>
      <c r="E9113" s="102">
        <v>0</v>
      </c>
    </row>
    <row r="9114" spans="1:5" s="4" customFormat="1" ht="15" customHeight="1" x14ac:dyDescent="0.4">
      <c r="A9114" s="1" t="s">
        <v>12311</v>
      </c>
      <c r="B9114" s="1" t="s">
        <v>19798</v>
      </c>
      <c r="C9114" s="1" t="s">
        <v>7</v>
      </c>
      <c r="D9114" s="1" t="s">
        <v>26</v>
      </c>
      <c r="E9114" s="102">
        <v>0</v>
      </c>
    </row>
    <row r="9115" spans="1:5" s="4" customFormat="1" ht="15" customHeight="1" x14ac:dyDescent="0.4">
      <c r="A9115" s="1" t="s">
        <v>12312</v>
      </c>
      <c r="B9115" s="1" t="s">
        <v>15859</v>
      </c>
      <c r="C9115" s="1" t="s">
        <v>11</v>
      </c>
      <c r="D9115" s="1" t="s">
        <v>1999</v>
      </c>
      <c r="E9115" s="102">
        <v>10945</v>
      </c>
    </row>
    <row r="9116" spans="1:5" s="4" customFormat="1" ht="15" customHeight="1" x14ac:dyDescent="0.4">
      <c r="A9116" s="1" t="s">
        <v>12942</v>
      </c>
      <c r="B9116" s="1" t="s">
        <v>15860</v>
      </c>
      <c r="C9116" s="1" t="s">
        <v>9</v>
      </c>
      <c r="D9116" s="1" t="s">
        <v>1709</v>
      </c>
      <c r="E9116" s="102">
        <v>0</v>
      </c>
    </row>
    <row r="9117" spans="1:5" s="4" customFormat="1" ht="15" customHeight="1" x14ac:dyDescent="0.4">
      <c r="A9117" s="1" t="s">
        <v>12313</v>
      </c>
      <c r="B9117" s="1" t="s">
        <v>15861</v>
      </c>
      <c r="C9117" s="1" t="s">
        <v>7</v>
      </c>
      <c r="D9117" s="1" t="s">
        <v>26</v>
      </c>
      <c r="E9117" s="102">
        <v>0</v>
      </c>
    </row>
    <row r="9118" spans="1:5" s="4" customFormat="1" ht="15" customHeight="1" x14ac:dyDescent="0.4">
      <c r="A9118" s="1" t="s">
        <v>12314</v>
      </c>
      <c r="B9118" s="1" t="s">
        <v>15862</v>
      </c>
      <c r="C9118" s="1" t="s">
        <v>7</v>
      </c>
      <c r="D9118" s="1" t="s">
        <v>1999</v>
      </c>
      <c r="E9118" s="102">
        <v>0</v>
      </c>
    </row>
    <row r="9119" spans="1:5" s="4" customFormat="1" ht="15" customHeight="1" x14ac:dyDescent="0.4">
      <c r="A9119" s="1" t="s">
        <v>12315</v>
      </c>
      <c r="B9119" s="1" t="s">
        <v>15863</v>
      </c>
      <c r="C9119" s="1" t="s">
        <v>7</v>
      </c>
      <c r="D9119" s="1" t="s">
        <v>653</v>
      </c>
      <c r="E9119" s="102">
        <v>0</v>
      </c>
    </row>
    <row r="9120" spans="1:5" s="4" customFormat="1" ht="15" customHeight="1" x14ac:dyDescent="0.4">
      <c r="A9120" s="1" t="s">
        <v>12316</v>
      </c>
      <c r="B9120" s="1" t="s">
        <v>15864</v>
      </c>
      <c r="C9120" s="1" t="s">
        <v>7</v>
      </c>
      <c r="D9120" s="1" t="s">
        <v>653</v>
      </c>
      <c r="E9120" s="102">
        <v>0</v>
      </c>
    </row>
    <row r="9121" spans="1:5" s="4" customFormat="1" ht="15" customHeight="1" x14ac:dyDescent="0.4">
      <c r="A9121" s="1" t="s">
        <v>11627</v>
      </c>
      <c r="B9121" s="1" t="s">
        <v>15865</v>
      </c>
      <c r="C9121" s="1" t="s">
        <v>7</v>
      </c>
      <c r="D9121" s="1" t="s">
        <v>653</v>
      </c>
      <c r="E9121" s="102">
        <v>0</v>
      </c>
    </row>
    <row r="9122" spans="1:5" s="4" customFormat="1" ht="15" customHeight="1" x14ac:dyDescent="0.4">
      <c r="A9122" s="1" t="s">
        <v>11628</v>
      </c>
      <c r="B9122" s="1" t="s">
        <v>15866</v>
      </c>
      <c r="C9122" s="1" t="s">
        <v>7</v>
      </c>
      <c r="D9122" s="1" t="s">
        <v>653</v>
      </c>
      <c r="E9122" s="102">
        <v>0</v>
      </c>
    </row>
    <row r="9123" spans="1:5" s="4" customFormat="1" ht="15" customHeight="1" x14ac:dyDescent="0.4">
      <c r="A9123" s="1" t="s">
        <v>11629</v>
      </c>
      <c r="B9123" s="1" t="s">
        <v>15867</v>
      </c>
      <c r="C9123" s="1" t="s">
        <v>7</v>
      </c>
      <c r="D9123" s="1" t="s">
        <v>653</v>
      </c>
      <c r="E9123" s="102">
        <v>0</v>
      </c>
    </row>
    <row r="9124" spans="1:5" s="4" customFormat="1" ht="15" customHeight="1" x14ac:dyDescent="0.4">
      <c r="A9124" s="1" t="s">
        <v>11630</v>
      </c>
      <c r="B9124" s="1" t="s">
        <v>15868</v>
      </c>
      <c r="C9124" s="1" t="s">
        <v>7</v>
      </c>
      <c r="D9124" s="1" t="s">
        <v>653</v>
      </c>
      <c r="E9124" s="102">
        <v>0</v>
      </c>
    </row>
    <row r="9125" spans="1:5" s="4" customFormat="1" ht="15" customHeight="1" x14ac:dyDescent="0.4">
      <c r="A9125" s="1" t="s">
        <v>12317</v>
      </c>
      <c r="B9125" s="1" t="s">
        <v>15870</v>
      </c>
      <c r="C9125" s="1" t="s">
        <v>7</v>
      </c>
      <c r="D9125" s="1" t="s">
        <v>1999</v>
      </c>
      <c r="E9125" s="102">
        <v>0</v>
      </c>
    </row>
    <row r="9126" spans="1:5" s="4" customFormat="1" ht="15" customHeight="1" x14ac:dyDescent="0.4">
      <c r="A9126" s="1" t="s">
        <v>11631</v>
      </c>
      <c r="B9126" s="1" t="s">
        <v>19514</v>
      </c>
      <c r="C9126" s="1" t="s">
        <v>7</v>
      </c>
      <c r="D9126" s="1" t="s">
        <v>26</v>
      </c>
      <c r="E9126" s="102">
        <v>0</v>
      </c>
    </row>
    <row r="9127" spans="1:5" s="4" customFormat="1" ht="15" customHeight="1" x14ac:dyDescent="0.4">
      <c r="A9127" s="1" t="s">
        <v>12943</v>
      </c>
      <c r="B9127" s="1" t="s">
        <v>15871</v>
      </c>
      <c r="C9127" s="1" t="s">
        <v>7</v>
      </c>
      <c r="D9127" s="1" t="s">
        <v>1999</v>
      </c>
      <c r="E9127" s="102">
        <v>0</v>
      </c>
    </row>
    <row r="9128" spans="1:5" s="4" customFormat="1" ht="15" customHeight="1" x14ac:dyDescent="0.4">
      <c r="A9128" s="1" t="s">
        <v>12318</v>
      </c>
      <c r="B9128" s="1" t="s">
        <v>19799</v>
      </c>
      <c r="C9128" s="1" t="s">
        <v>7</v>
      </c>
      <c r="D9128" s="1" t="s">
        <v>26</v>
      </c>
      <c r="E9128" s="102">
        <v>0</v>
      </c>
    </row>
    <row r="9129" spans="1:5" s="4" customFormat="1" ht="15" customHeight="1" x14ac:dyDescent="0.4">
      <c r="A9129" s="1" t="s">
        <v>19800</v>
      </c>
      <c r="B9129" s="1" t="s">
        <v>19801</v>
      </c>
      <c r="C9129" s="1" t="s">
        <v>4</v>
      </c>
      <c r="D9129" s="1" t="s">
        <v>1999</v>
      </c>
      <c r="E9129" s="102">
        <v>0</v>
      </c>
    </row>
    <row r="9130" spans="1:5" s="4" customFormat="1" ht="15" customHeight="1" x14ac:dyDescent="0.4">
      <c r="A9130" s="1" t="s">
        <v>11632</v>
      </c>
      <c r="B9130" s="1" t="s">
        <v>15872</v>
      </c>
      <c r="C9130" s="1" t="s">
        <v>4</v>
      </c>
      <c r="D9130" s="1" t="s">
        <v>1999</v>
      </c>
      <c r="E9130" s="102">
        <v>0</v>
      </c>
    </row>
    <row r="9131" spans="1:5" s="4" customFormat="1" ht="15" customHeight="1" x14ac:dyDescent="0.4">
      <c r="A9131" s="1" t="s">
        <v>19802</v>
      </c>
      <c r="B9131" s="1" t="s">
        <v>19803</v>
      </c>
      <c r="C9131" s="1" t="s">
        <v>4</v>
      </c>
      <c r="D9131" s="1" t="s">
        <v>1999</v>
      </c>
      <c r="E9131" s="102">
        <v>0</v>
      </c>
    </row>
    <row r="9132" spans="1:5" s="4" customFormat="1" ht="15" customHeight="1" x14ac:dyDescent="0.4">
      <c r="A9132" s="1" t="s">
        <v>11633</v>
      </c>
      <c r="B9132" s="1" t="s">
        <v>15873</v>
      </c>
      <c r="C9132" s="1" t="s">
        <v>4</v>
      </c>
      <c r="D9132" s="1" t="s">
        <v>1999</v>
      </c>
      <c r="E9132" s="102">
        <v>0</v>
      </c>
    </row>
    <row r="9133" spans="1:5" s="4" customFormat="1" ht="15" customHeight="1" x14ac:dyDescent="0.4">
      <c r="A9133" s="1" t="s">
        <v>12319</v>
      </c>
      <c r="B9133" s="1" t="s">
        <v>15874</v>
      </c>
      <c r="C9133" s="1" t="s">
        <v>7</v>
      </c>
      <c r="D9133" s="1" t="s">
        <v>26</v>
      </c>
      <c r="E9133" s="102">
        <v>0</v>
      </c>
    </row>
    <row r="9134" spans="1:5" s="4" customFormat="1" ht="15" customHeight="1" x14ac:dyDescent="0.4">
      <c r="A9134" s="1" t="s">
        <v>12320</v>
      </c>
      <c r="B9134" s="1" t="s">
        <v>15876</v>
      </c>
      <c r="C9134" s="1" t="s">
        <v>7</v>
      </c>
      <c r="D9134" s="1" t="s">
        <v>19</v>
      </c>
      <c r="E9134" s="102">
        <v>49563</v>
      </c>
    </row>
    <row r="9135" spans="1:5" s="4" customFormat="1" ht="15" customHeight="1" x14ac:dyDescent="0.4">
      <c r="A9135" s="1" t="s">
        <v>14040</v>
      </c>
      <c r="B9135" s="1" t="s">
        <v>15877</v>
      </c>
      <c r="C9135" s="1" t="s">
        <v>7</v>
      </c>
      <c r="D9135" s="1" t="s">
        <v>1999</v>
      </c>
      <c r="E9135" s="102">
        <v>0</v>
      </c>
    </row>
    <row r="9136" spans="1:5" s="4" customFormat="1" ht="15" customHeight="1" x14ac:dyDescent="0.4">
      <c r="A9136" s="1" t="s">
        <v>12944</v>
      </c>
      <c r="B9136" s="1" t="s">
        <v>15878</v>
      </c>
      <c r="C9136" s="1" t="s">
        <v>11</v>
      </c>
      <c r="D9136" s="1" t="s">
        <v>1709</v>
      </c>
      <c r="E9136" s="102">
        <v>0</v>
      </c>
    </row>
    <row r="9137" spans="1:5" s="4" customFormat="1" ht="15" customHeight="1" x14ac:dyDescent="0.4">
      <c r="A9137" s="1" t="s">
        <v>12321</v>
      </c>
      <c r="B9137" s="1" t="s">
        <v>19804</v>
      </c>
      <c r="C9137" s="1" t="s">
        <v>7</v>
      </c>
      <c r="D9137" s="1" t="s">
        <v>26</v>
      </c>
      <c r="E9137" s="102">
        <v>0</v>
      </c>
    </row>
    <row r="9138" spans="1:5" s="4" customFormat="1" ht="15" customHeight="1" x14ac:dyDescent="0.4">
      <c r="A9138" s="1" t="s">
        <v>12322</v>
      </c>
      <c r="B9138" s="1" t="s">
        <v>15879</v>
      </c>
      <c r="C9138" s="1" t="s">
        <v>7</v>
      </c>
      <c r="D9138" s="1" t="s">
        <v>26</v>
      </c>
      <c r="E9138" s="102">
        <v>0</v>
      </c>
    </row>
    <row r="9139" spans="1:5" s="4" customFormat="1" ht="15" customHeight="1" x14ac:dyDescent="0.4">
      <c r="A9139" s="1" t="s">
        <v>12323</v>
      </c>
      <c r="B9139" s="1" t="s">
        <v>15880</v>
      </c>
      <c r="C9139" s="1" t="s">
        <v>11</v>
      </c>
      <c r="D9139" s="1" t="s">
        <v>1999</v>
      </c>
      <c r="E9139" s="102">
        <v>0</v>
      </c>
    </row>
    <row r="9140" spans="1:5" s="4" customFormat="1" ht="15" customHeight="1" x14ac:dyDescent="0.4">
      <c r="A9140" s="1" t="s">
        <v>12324</v>
      </c>
      <c r="B9140" s="1" t="s">
        <v>15881</v>
      </c>
      <c r="C9140" s="1" t="s">
        <v>4</v>
      </c>
      <c r="D9140" s="1" t="s">
        <v>1999</v>
      </c>
      <c r="E9140" s="102">
        <v>0</v>
      </c>
    </row>
    <row r="9141" spans="1:5" s="4" customFormat="1" ht="15" customHeight="1" x14ac:dyDescent="0.4">
      <c r="A9141" s="1" t="s">
        <v>12945</v>
      </c>
      <c r="B9141" s="1" t="s">
        <v>15882</v>
      </c>
      <c r="C9141" s="1" t="s">
        <v>4</v>
      </c>
      <c r="D9141" s="1" t="s">
        <v>1999</v>
      </c>
      <c r="E9141" s="102">
        <v>0</v>
      </c>
    </row>
    <row r="9142" spans="1:5" s="4" customFormat="1" ht="15" customHeight="1" x14ac:dyDescent="0.4">
      <c r="A9142" s="1" t="s">
        <v>12325</v>
      </c>
      <c r="B9142" s="1" t="s">
        <v>15885</v>
      </c>
      <c r="C9142" s="1" t="s">
        <v>4</v>
      </c>
      <c r="D9142" s="1" t="s">
        <v>1999</v>
      </c>
      <c r="E9142" s="102">
        <v>0</v>
      </c>
    </row>
    <row r="9143" spans="1:5" s="4" customFormat="1" ht="15" customHeight="1" x14ac:dyDescent="0.4">
      <c r="A9143" s="1" t="s">
        <v>12326</v>
      </c>
      <c r="B9143" s="1" t="s">
        <v>15886</v>
      </c>
      <c r="C9143" s="1" t="s">
        <v>4</v>
      </c>
      <c r="D9143" s="1" t="s">
        <v>1999</v>
      </c>
      <c r="E9143" s="102">
        <v>0</v>
      </c>
    </row>
    <row r="9144" spans="1:5" s="4" customFormat="1" ht="15" customHeight="1" x14ac:dyDescent="0.4">
      <c r="A9144" s="1" t="s">
        <v>12327</v>
      </c>
      <c r="B9144" s="1" t="s">
        <v>15887</v>
      </c>
      <c r="C9144" s="1" t="s">
        <v>7</v>
      </c>
      <c r="D9144" s="1" t="s">
        <v>1999</v>
      </c>
      <c r="E9144" s="102">
        <v>0</v>
      </c>
    </row>
    <row r="9145" spans="1:5" s="4" customFormat="1" ht="15" customHeight="1" x14ac:dyDescent="0.4">
      <c r="A9145" s="1" t="s">
        <v>12328</v>
      </c>
      <c r="B9145" s="1" t="s">
        <v>15888</v>
      </c>
      <c r="C9145" s="1" t="s">
        <v>8</v>
      </c>
      <c r="D9145" s="1" t="s">
        <v>2189</v>
      </c>
      <c r="E9145" s="102">
        <v>0</v>
      </c>
    </row>
    <row r="9146" spans="1:5" s="4" customFormat="1" ht="15" customHeight="1" x14ac:dyDescent="0.4">
      <c r="A9146" s="1" t="s">
        <v>12329</v>
      </c>
      <c r="B9146" s="1" t="s">
        <v>15889</v>
      </c>
      <c r="C9146" s="1" t="s">
        <v>4</v>
      </c>
      <c r="D9146" s="1" t="s">
        <v>1999</v>
      </c>
      <c r="E9146" s="102">
        <v>0</v>
      </c>
    </row>
    <row r="9147" spans="1:5" s="4" customFormat="1" ht="15" customHeight="1" x14ac:dyDescent="0.4">
      <c r="A9147" s="1" t="s">
        <v>12946</v>
      </c>
      <c r="B9147" s="1" t="s">
        <v>15890</v>
      </c>
      <c r="C9147" s="1" t="s">
        <v>4</v>
      </c>
      <c r="D9147" s="1" t="s">
        <v>1709</v>
      </c>
      <c r="E9147" s="102">
        <v>0</v>
      </c>
    </row>
    <row r="9148" spans="1:5" s="4" customFormat="1" ht="15" customHeight="1" x14ac:dyDescent="0.4">
      <c r="A9148" s="1" t="s">
        <v>12330</v>
      </c>
      <c r="B9148" s="1" t="s">
        <v>15891</v>
      </c>
      <c r="C9148" s="1" t="s">
        <v>4</v>
      </c>
      <c r="D9148" s="1" t="s">
        <v>13825</v>
      </c>
      <c r="E9148" s="102">
        <v>0</v>
      </c>
    </row>
    <row r="9149" spans="1:5" s="4" customFormat="1" ht="15" customHeight="1" x14ac:dyDescent="0.4">
      <c r="A9149" s="1" t="s">
        <v>12331</v>
      </c>
      <c r="B9149" s="1" t="s">
        <v>15892</v>
      </c>
      <c r="C9149" s="1" t="s">
        <v>7</v>
      </c>
      <c r="D9149" s="1" t="s">
        <v>1999</v>
      </c>
      <c r="E9149" s="102">
        <v>0</v>
      </c>
    </row>
    <row r="9150" spans="1:5" s="4" customFormat="1" ht="15" customHeight="1" x14ac:dyDescent="0.4">
      <c r="A9150" s="1" t="s">
        <v>18307</v>
      </c>
      <c r="B9150" s="1" t="s">
        <v>18538</v>
      </c>
      <c r="C9150" s="1" t="s">
        <v>4</v>
      </c>
      <c r="D9150" s="1" t="s">
        <v>1999</v>
      </c>
      <c r="E9150" s="102">
        <v>0</v>
      </c>
    </row>
    <row r="9151" spans="1:5" s="4" customFormat="1" ht="15" customHeight="1" x14ac:dyDescent="0.4">
      <c r="A9151" s="1" t="s">
        <v>12332</v>
      </c>
      <c r="B9151" s="1" t="s">
        <v>19515</v>
      </c>
      <c r="C9151" s="1" t="s">
        <v>10</v>
      </c>
      <c r="D9151" s="1" t="s">
        <v>13825</v>
      </c>
      <c r="E9151" s="102">
        <v>0</v>
      </c>
    </row>
    <row r="9152" spans="1:5" s="4" customFormat="1" ht="15" customHeight="1" x14ac:dyDescent="0.4">
      <c r="A9152" s="1" t="s">
        <v>12333</v>
      </c>
      <c r="B9152" s="1" t="s">
        <v>15894</v>
      </c>
      <c r="C9152" s="1" t="s">
        <v>7</v>
      </c>
      <c r="D9152" s="1" t="s">
        <v>1999</v>
      </c>
      <c r="E9152" s="102">
        <v>0</v>
      </c>
    </row>
    <row r="9153" spans="1:5" s="4" customFormat="1" ht="15" customHeight="1" x14ac:dyDescent="0.4">
      <c r="A9153" s="1" t="s">
        <v>12334</v>
      </c>
      <c r="B9153" s="1" t="s">
        <v>15895</v>
      </c>
      <c r="C9153" s="1" t="s">
        <v>4</v>
      </c>
      <c r="D9153" s="1" t="s">
        <v>1999</v>
      </c>
      <c r="E9153" s="102">
        <v>0</v>
      </c>
    </row>
    <row r="9154" spans="1:5" s="4" customFormat="1" ht="15" customHeight="1" x14ac:dyDescent="0.4">
      <c r="A9154" s="1" t="s">
        <v>12335</v>
      </c>
      <c r="B9154" s="1" t="s">
        <v>15896</v>
      </c>
      <c r="C9154" s="1" t="s">
        <v>4</v>
      </c>
      <c r="D9154" s="1" t="s">
        <v>1999</v>
      </c>
      <c r="E9154" s="102">
        <v>0</v>
      </c>
    </row>
    <row r="9155" spans="1:5" s="4" customFormat="1" ht="15" customHeight="1" x14ac:dyDescent="0.4">
      <c r="A9155" s="1" t="s">
        <v>12336</v>
      </c>
      <c r="B9155" s="1" t="s">
        <v>15897</v>
      </c>
      <c r="C9155" s="1" t="s">
        <v>4</v>
      </c>
      <c r="D9155" s="1" t="s">
        <v>1999</v>
      </c>
      <c r="E9155" s="102">
        <v>0</v>
      </c>
    </row>
    <row r="9156" spans="1:5" s="4" customFormat="1" ht="15" customHeight="1" x14ac:dyDescent="0.4">
      <c r="A9156" s="1" t="s">
        <v>12947</v>
      </c>
      <c r="B9156" s="1" t="s">
        <v>15898</v>
      </c>
      <c r="C9156" s="1" t="s">
        <v>4</v>
      </c>
      <c r="D9156" s="1" t="s">
        <v>1709</v>
      </c>
      <c r="E9156" s="102">
        <v>0</v>
      </c>
    </row>
    <row r="9157" spans="1:5" s="4" customFormat="1" ht="15" customHeight="1" x14ac:dyDescent="0.4">
      <c r="A9157" s="1" t="s">
        <v>12948</v>
      </c>
      <c r="B9157" s="1" t="s">
        <v>15899</v>
      </c>
      <c r="C9157" s="1" t="s">
        <v>4</v>
      </c>
      <c r="D9157" s="1" t="s">
        <v>1709</v>
      </c>
      <c r="E9157" s="102">
        <v>0</v>
      </c>
    </row>
    <row r="9158" spans="1:5" s="4" customFormat="1" ht="15" customHeight="1" x14ac:dyDescent="0.4">
      <c r="A9158" s="1" t="s">
        <v>12337</v>
      </c>
      <c r="B9158" s="1" t="s">
        <v>15900</v>
      </c>
      <c r="C9158" s="1" t="s">
        <v>4</v>
      </c>
      <c r="D9158" s="1" t="s">
        <v>1999</v>
      </c>
      <c r="E9158" s="102">
        <v>0</v>
      </c>
    </row>
    <row r="9159" spans="1:5" s="4" customFormat="1" ht="15" customHeight="1" x14ac:dyDescent="0.4">
      <c r="A9159" s="1" t="s">
        <v>12338</v>
      </c>
      <c r="B9159" s="1" t="s">
        <v>15901</v>
      </c>
      <c r="C9159" s="1" t="s">
        <v>7</v>
      </c>
      <c r="D9159" s="1" t="s">
        <v>26</v>
      </c>
      <c r="E9159" s="102">
        <v>0</v>
      </c>
    </row>
    <row r="9160" spans="1:5" s="4" customFormat="1" ht="15" customHeight="1" x14ac:dyDescent="0.4">
      <c r="A9160" s="1" t="s">
        <v>12339</v>
      </c>
      <c r="B9160" s="1" t="s">
        <v>15902</v>
      </c>
      <c r="C9160" s="1" t="s">
        <v>4</v>
      </c>
      <c r="D9160" s="1" t="s">
        <v>3031</v>
      </c>
      <c r="E9160" s="102">
        <v>0</v>
      </c>
    </row>
    <row r="9161" spans="1:5" s="4" customFormat="1" ht="15" customHeight="1" x14ac:dyDescent="0.4">
      <c r="A9161" s="1" t="s">
        <v>12340</v>
      </c>
      <c r="B9161" s="1" t="s">
        <v>15904</v>
      </c>
      <c r="C9161" s="1" t="s">
        <v>7</v>
      </c>
      <c r="D9161" s="1" t="s">
        <v>1999</v>
      </c>
      <c r="E9161" s="102">
        <v>0</v>
      </c>
    </row>
    <row r="9162" spans="1:5" s="4" customFormat="1" ht="15" customHeight="1" x14ac:dyDescent="0.4">
      <c r="A9162" s="1" t="s">
        <v>12341</v>
      </c>
      <c r="B9162" s="1" t="s">
        <v>15905</v>
      </c>
      <c r="C9162" s="1" t="s">
        <v>7</v>
      </c>
      <c r="D9162" s="1" t="s">
        <v>1999</v>
      </c>
      <c r="E9162" s="102">
        <v>0</v>
      </c>
    </row>
    <row r="9163" spans="1:5" s="4" customFormat="1" ht="15" customHeight="1" x14ac:dyDescent="0.4">
      <c r="A9163" s="1" t="s">
        <v>12949</v>
      </c>
      <c r="B9163" s="1" t="s">
        <v>15906</v>
      </c>
      <c r="C9163" s="1" t="s">
        <v>7</v>
      </c>
      <c r="D9163" s="1" t="s">
        <v>2062</v>
      </c>
      <c r="E9163" s="102">
        <v>0</v>
      </c>
    </row>
    <row r="9164" spans="1:5" s="4" customFormat="1" ht="15" customHeight="1" x14ac:dyDescent="0.4">
      <c r="A9164" s="1" t="s">
        <v>12342</v>
      </c>
      <c r="B9164" s="1" t="s">
        <v>15907</v>
      </c>
      <c r="C9164" s="1" t="s">
        <v>4</v>
      </c>
      <c r="D9164" s="1" t="s">
        <v>13825</v>
      </c>
      <c r="E9164" s="102">
        <v>0</v>
      </c>
    </row>
    <row r="9165" spans="1:5" s="4" customFormat="1" ht="15" customHeight="1" x14ac:dyDescent="0.4">
      <c r="A9165" s="1" t="s">
        <v>12343</v>
      </c>
      <c r="B9165" s="1" t="s">
        <v>15908</v>
      </c>
      <c r="C9165" s="1" t="s">
        <v>4</v>
      </c>
      <c r="D9165" s="1" t="s">
        <v>13825</v>
      </c>
      <c r="E9165" s="102">
        <v>0</v>
      </c>
    </row>
    <row r="9166" spans="1:5" s="4" customFormat="1" ht="15" customHeight="1" x14ac:dyDescent="0.4">
      <c r="A9166" s="1" t="s">
        <v>12344</v>
      </c>
      <c r="B9166" s="1" t="s">
        <v>15909</v>
      </c>
      <c r="C9166" s="1" t="s">
        <v>7</v>
      </c>
      <c r="D9166" s="1" t="s">
        <v>1985</v>
      </c>
      <c r="E9166" s="102">
        <v>0</v>
      </c>
    </row>
    <row r="9167" spans="1:5" s="4" customFormat="1" ht="15" customHeight="1" x14ac:dyDescent="0.4">
      <c r="A9167" s="1" t="s">
        <v>12345</v>
      </c>
      <c r="B9167" s="1" t="s">
        <v>15910</v>
      </c>
      <c r="C9167" s="1" t="s">
        <v>8</v>
      </c>
      <c r="D9167" s="1" t="s">
        <v>2046</v>
      </c>
      <c r="E9167" s="102">
        <v>0</v>
      </c>
    </row>
    <row r="9168" spans="1:5" s="4" customFormat="1" ht="15" customHeight="1" x14ac:dyDescent="0.4">
      <c r="A9168" s="1" t="s">
        <v>14041</v>
      </c>
      <c r="B9168" s="1" t="s">
        <v>19516</v>
      </c>
      <c r="C9168" s="1" t="s">
        <v>11</v>
      </c>
      <c r="D9168" s="1" t="s">
        <v>26</v>
      </c>
      <c r="E9168" s="102">
        <v>0</v>
      </c>
    </row>
    <row r="9169" spans="1:5" s="4" customFormat="1" ht="15" customHeight="1" x14ac:dyDescent="0.4">
      <c r="A9169" s="1" t="s">
        <v>12950</v>
      </c>
      <c r="B9169" s="1" t="s">
        <v>12846</v>
      </c>
      <c r="C9169" s="1" t="s">
        <v>8</v>
      </c>
      <c r="D9169" s="1" t="s">
        <v>1709</v>
      </c>
      <c r="E9169" s="102">
        <v>0</v>
      </c>
    </row>
    <row r="9170" spans="1:5" s="4" customFormat="1" ht="15" customHeight="1" x14ac:dyDescent="0.4">
      <c r="A9170" s="1" t="s">
        <v>12346</v>
      </c>
      <c r="B9170" s="1" t="s">
        <v>15912</v>
      </c>
      <c r="C9170" s="1" t="s">
        <v>11</v>
      </c>
      <c r="D9170" s="1" t="s">
        <v>13825</v>
      </c>
      <c r="E9170" s="102">
        <v>0</v>
      </c>
    </row>
    <row r="9171" spans="1:5" s="4" customFormat="1" ht="15" customHeight="1" x14ac:dyDescent="0.4">
      <c r="A9171" s="1" t="s">
        <v>12347</v>
      </c>
      <c r="B9171" s="1" t="s">
        <v>15913</v>
      </c>
      <c r="C9171" s="1" t="s">
        <v>4</v>
      </c>
      <c r="D9171" s="1" t="s">
        <v>26</v>
      </c>
      <c r="E9171" s="102">
        <v>0</v>
      </c>
    </row>
    <row r="9172" spans="1:5" s="4" customFormat="1" ht="15" customHeight="1" x14ac:dyDescent="0.4">
      <c r="A9172" s="1" t="s">
        <v>12348</v>
      </c>
      <c r="B9172" s="1" t="s">
        <v>15914</v>
      </c>
      <c r="C9172" s="1" t="s">
        <v>7</v>
      </c>
      <c r="D9172" s="1" t="s">
        <v>1999</v>
      </c>
      <c r="E9172" s="102">
        <v>0</v>
      </c>
    </row>
    <row r="9173" spans="1:5" s="4" customFormat="1" ht="15" customHeight="1" x14ac:dyDescent="0.4">
      <c r="A9173" s="1" t="s">
        <v>13730</v>
      </c>
      <c r="B9173" s="1" t="s">
        <v>19805</v>
      </c>
      <c r="C9173" s="1" t="s">
        <v>7</v>
      </c>
      <c r="D9173" s="1" t="s">
        <v>26</v>
      </c>
      <c r="E9173" s="102">
        <v>0</v>
      </c>
    </row>
    <row r="9174" spans="1:5" s="4" customFormat="1" ht="15" customHeight="1" x14ac:dyDescent="0.4">
      <c r="A9174" s="1" t="s">
        <v>12349</v>
      </c>
      <c r="B9174" s="1" t="s">
        <v>15915</v>
      </c>
      <c r="C9174" s="1" t="s">
        <v>11</v>
      </c>
      <c r="D9174" s="1" t="s">
        <v>26</v>
      </c>
      <c r="E9174" s="102">
        <v>123555</v>
      </c>
    </row>
    <row r="9175" spans="1:5" s="4" customFormat="1" ht="15" customHeight="1" x14ac:dyDescent="0.4">
      <c r="A9175" s="1" t="s">
        <v>12350</v>
      </c>
      <c r="B9175" s="1" t="s">
        <v>15916</v>
      </c>
      <c r="C9175" s="1" t="s">
        <v>9</v>
      </c>
      <c r="D9175" s="1" t="s">
        <v>2231</v>
      </c>
      <c r="E9175" s="102">
        <v>0</v>
      </c>
    </row>
    <row r="9176" spans="1:5" s="4" customFormat="1" ht="15" customHeight="1" x14ac:dyDescent="0.4">
      <c r="A9176" s="1" t="s">
        <v>12351</v>
      </c>
      <c r="B9176" s="1" t="s">
        <v>15918</v>
      </c>
      <c r="C9176" s="1" t="s">
        <v>7</v>
      </c>
      <c r="D9176" s="1" t="s">
        <v>26</v>
      </c>
      <c r="E9176" s="102">
        <v>0</v>
      </c>
    </row>
    <row r="9177" spans="1:5" s="4" customFormat="1" ht="15" customHeight="1" x14ac:dyDescent="0.4">
      <c r="A9177" s="1" t="s">
        <v>12352</v>
      </c>
      <c r="B9177" s="1" t="s">
        <v>15919</v>
      </c>
      <c r="C9177" s="1" t="s">
        <v>7</v>
      </c>
      <c r="D9177" s="1" t="s">
        <v>26</v>
      </c>
      <c r="E9177" s="102">
        <v>0</v>
      </c>
    </row>
    <row r="9178" spans="1:5" s="4" customFormat="1" ht="15" customHeight="1" x14ac:dyDescent="0.4">
      <c r="A9178" s="1" t="s">
        <v>12353</v>
      </c>
      <c r="B9178" s="1" t="s">
        <v>15920</v>
      </c>
      <c r="C9178" s="1" t="s">
        <v>7</v>
      </c>
      <c r="D9178" s="1" t="s">
        <v>26</v>
      </c>
      <c r="E9178" s="102">
        <v>0</v>
      </c>
    </row>
    <row r="9179" spans="1:5" s="4" customFormat="1" ht="15" customHeight="1" x14ac:dyDescent="0.4">
      <c r="A9179" s="1" t="s">
        <v>12354</v>
      </c>
      <c r="B9179" s="1" t="s">
        <v>19517</v>
      </c>
      <c r="C9179" s="1" t="s">
        <v>8</v>
      </c>
      <c r="D9179" s="1" t="s">
        <v>2380</v>
      </c>
      <c r="E9179" s="102">
        <v>0</v>
      </c>
    </row>
    <row r="9180" spans="1:5" s="4" customFormat="1" ht="15" customHeight="1" x14ac:dyDescent="0.4">
      <c r="A9180" s="1" t="s">
        <v>12951</v>
      </c>
      <c r="B9180" s="1" t="s">
        <v>15921</v>
      </c>
      <c r="C9180" s="1" t="s">
        <v>11</v>
      </c>
      <c r="D9180" s="1" t="s">
        <v>2065</v>
      </c>
      <c r="E9180" s="102">
        <v>0</v>
      </c>
    </row>
    <row r="9181" spans="1:5" s="4" customFormat="1" ht="15" customHeight="1" x14ac:dyDescent="0.4">
      <c r="A9181" s="1" t="s">
        <v>18308</v>
      </c>
      <c r="B9181" s="1" t="s">
        <v>18539</v>
      </c>
      <c r="C9181" s="1" t="s">
        <v>4</v>
      </c>
      <c r="D9181" s="1" t="s">
        <v>1999</v>
      </c>
      <c r="E9181" s="102">
        <v>0</v>
      </c>
    </row>
    <row r="9182" spans="1:5" s="4" customFormat="1" ht="15" customHeight="1" x14ac:dyDescent="0.4">
      <c r="A9182" s="1" t="s">
        <v>18309</v>
      </c>
      <c r="B9182" s="1" t="s">
        <v>18540</v>
      </c>
      <c r="C9182" s="1" t="s">
        <v>4</v>
      </c>
      <c r="D9182" s="1" t="s">
        <v>1999</v>
      </c>
      <c r="E9182" s="102">
        <v>0</v>
      </c>
    </row>
    <row r="9183" spans="1:5" s="4" customFormat="1" ht="15" customHeight="1" x14ac:dyDescent="0.4">
      <c r="A9183" s="1" t="s">
        <v>12355</v>
      </c>
      <c r="B9183" s="1" t="s">
        <v>15922</v>
      </c>
      <c r="C9183" s="1" t="s">
        <v>7</v>
      </c>
      <c r="D9183" s="1" t="s">
        <v>1709</v>
      </c>
      <c r="E9183" s="102">
        <v>0</v>
      </c>
    </row>
    <row r="9184" spans="1:5" s="4" customFormat="1" ht="15" customHeight="1" x14ac:dyDescent="0.4">
      <c r="A9184" s="1" t="s">
        <v>12356</v>
      </c>
      <c r="B9184" s="1" t="s">
        <v>15923</v>
      </c>
      <c r="C9184" s="1" t="s">
        <v>4</v>
      </c>
      <c r="D9184" s="1" t="s">
        <v>11471</v>
      </c>
      <c r="E9184" s="102">
        <v>0</v>
      </c>
    </row>
    <row r="9185" spans="1:5" s="4" customFormat="1" ht="15" customHeight="1" x14ac:dyDescent="0.4">
      <c r="A9185" s="1" t="s">
        <v>12357</v>
      </c>
      <c r="B9185" s="1" t="s">
        <v>15925</v>
      </c>
      <c r="C9185" s="1" t="s">
        <v>8</v>
      </c>
      <c r="D9185" s="1" t="s">
        <v>170</v>
      </c>
      <c r="E9185" s="102">
        <v>3698116</v>
      </c>
    </row>
    <row r="9186" spans="1:5" s="4" customFormat="1" ht="15" customHeight="1" x14ac:dyDescent="0.4">
      <c r="A9186" s="1" t="s">
        <v>12358</v>
      </c>
      <c r="B9186" s="1" t="s">
        <v>15926</v>
      </c>
      <c r="C9186" s="1" t="s">
        <v>8</v>
      </c>
      <c r="D9186" s="1" t="s">
        <v>170</v>
      </c>
      <c r="E9186" s="102">
        <v>0</v>
      </c>
    </row>
    <row r="9187" spans="1:5" s="4" customFormat="1" ht="15" customHeight="1" x14ac:dyDescent="0.4">
      <c r="A9187" s="1" t="s">
        <v>13731</v>
      </c>
      <c r="B9187" s="1" t="s">
        <v>15927</v>
      </c>
      <c r="C9187" s="1" t="s">
        <v>7</v>
      </c>
      <c r="D9187" s="1" t="s">
        <v>522</v>
      </c>
      <c r="E9187" s="102">
        <v>0</v>
      </c>
    </row>
    <row r="9188" spans="1:5" s="4" customFormat="1" ht="15" customHeight="1" x14ac:dyDescent="0.4">
      <c r="A9188" s="1" t="s">
        <v>14042</v>
      </c>
      <c r="B9188" s="1" t="s">
        <v>15928</v>
      </c>
      <c r="C9188" s="1" t="s">
        <v>7</v>
      </c>
      <c r="D9188" s="1" t="s">
        <v>2380</v>
      </c>
      <c r="E9188" s="102">
        <v>0</v>
      </c>
    </row>
    <row r="9189" spans="1:5" s="4" customFormat="1" ht="15" customHeight="1" x14ac:dyDescent="0.4">
      <c r="A9189" s="1" t="s">
        <v>12359</v>
      </c>
      <c r="B9189" s="1" t="s">
        <v>15929</v>
      </c>
      <c r="C9189" s="1" t="s">
        <v>8</v>
      </c>
      <c r="D9189" s="1" t="s">
        <v>2065</v>
      </c>
      <c r="E9189" s="102">
        <v>116625</v>
      </c>
    </row>
    <row r="9190" spans="1:5" s="4" customFormat="1" ht="15" customHeight="1" x14ac:dyDescent="0.4">
      <c r="A9190" s="1" t="s">
        <v>12360</v>
      </c>
      <c r="B9190" s="1" t="s">
        <v>15930</v>
      </c>
      <c r="C9190" s="1" t="s">
        <v>8</v>
      </c>
      <c r="D9190" s="1" t="s">
        <v>2112</v>
      </c>
      <c r="E9190" s="102">
        <v>0</v>
      </c>
    </row>
    <row r="9191" spans="1:5" s="4" customFormat="1" ht="15" customHeight="1" x14ac:dyDescent="0.4">
      <c r="A9191" s="1" t="s">
        <v>12361</v>
      </c>
      <c r="B9191" s="1" t="s">
        <v>19518</v>
      </c>
      <c r="C9191" s="1" t="s">
        <v>8</v>
      </c>
      <c r="D9191" s="1" t="s">
        <v>2772</v>
      </c>
      <c r="E9191" s="102">
        <v>0</v>
      </c>
    </row>
    <row r="9192" spans="1:5" s="4" customFormat="1" ht="15" customHeight="1" x14ac:dyDescent="0.4">
      <c r="A9192" s="1" t="s">
        <v>12362</v>
      </c>
      <c r="B9192" s="1" t="s">
        <v>15932</v>
      </c>
      <c r="C9192" s="1" t="s">
        <v>8</v>
      </c>
      <c r="D9192" s="1" t="s">
        <v>2194</v>
      </c>
      <c r="E9192" s="102">
        <v>0</v>
      </c>
    </row>
    <row r="9193" spans="1:5" s="4" customFormat="1" ht="15" customHeight="1" x14ac:dyDescent="0.4">
      <c r="A9193" s="1" t="s">
        <v>12363</v>
      </c>
      <c r="B9193" s="1" t="s">
        <v>15933</v>
      </c>
      <c r="C9193" s="1" t="s">
        <v>8</v>
      </c>
      <c r="D9193" s="1" t="s">
        <v>1985</v>
      </c>
      <c r="E9193" s="102">
        <v>0</v>
      </c>
    </row>
    <row r="9194" spans="1:5" s="4" customFormat="1" ht="15" customHeight="1" x14ac:dyDescent="0.4">
      <c r="A9194" s="1" t="s">
        <v>12364</v>
      </c>
      <c r="B9194" s="1" t="s">
        <v>15934</v>
      </c>
      <c r="C9194" s="1" t="s">
        <v>8</v>
      </c>
      <c r="D9194" s="1" t="s">
        <v>6272</v>
      </c>
      <c r="E9194" s="102">
        <v>0</v>
      </c>
    </row>
    <row r="9195" spans="1:5" s="4" customFormat="1" ht="15" customHeight="1" x14ac:dyDescent="0.4">
      <c r="A9195" s="1" t="s">
        <v>12365</v>
      </c>
      <c r="B9195" s="1" t="s">
        <v>15935</v>
      </c>
      <c r="C9195" s="1" t="s">
        <v>7</v>
      </c>
      <c r="D9195" s="1" t="s">
        <v>1999</v>
      </c>
      <c r="E9195" s="102">
        <v>0</v>
      </c>
    </row>
    <row r="9196" spans="1:5" s="4" customFormat="1" ht="15" customHeight="1" x14ac:dyDescent="0.4">
      <c r="A9196" s="1" t="s">
        <v>12366</v>
      </c>
      <c r="B9196" s="1" t="s">
        <v>15936</v>
      </c>
      <c r="C9196" s="1" t="s">
        <v>9</v>
      </c>
      <c r="D9196" s="1" t="s">
        <v>2124</v>
      </c>
      <c r="E9196" s="102">
        <v>0</v>
      </c>
    </row>
    <row r="9197" spans="1:5" s="4" customFormat="1" ht="15" customHeight="1" x14ac:dyDescent="0.4">
      <c r="A9197" s="1" t="s">
        <v>12367</v>
      </c>
      <c r="B9197" s="1" t="s">
        <v>15937</v>
      </c>
      <c r="C9197" s="1" t="s">
        <v>7</v>
      </c>
      <c r="D9197" s="1" t="s">
        <v>26</v>
      </c>
      <c r="E9197" s="102">
        <v>0</v>
      </c>
    </row>
    <row r="9198" spans="1:5" s="4" customFormat="1" ht="15" customHeight="1" x14ac:dyDescent="0.4">
      <c r="A9198" s="1" t="s">
        <v>12368</v>
      </c>
      <c r="B9198" s="1" t="s">
        <v>15938</v>
      </c>
      <c r="C9198" s="1" t="s">
        <v>8</v>
      </c>
      <c r="D9198" s="1" t="s">
        <v>2380</v>
      </c>
      <c r="E9198" s="102">
        <v>0</v>
      </c>
    </row>
    <row r="9199" spans="1:5" s="4" customFormat="1" ht="15" customHeight="1" x14ac:dyDescent="0.4">
      <c r="A9199" s="1" t="s">
        <v>12369</v>
      </c>
      <c r="B9199" s="1" t="s">
        <v>15939</v>
      </c>
      <c r="C9199" s="1" t="s">
        <v>4</v>
      </c>
      <c r="D9199" s="1" t="s">
        <v>1999</v>
      </c>
      <c r="E9199" s="102">
        <v>0</v>
      </c>
    </row>
    <row r="9200" spans="1:5" s="4" customFormat="1" ht="15" customHeight="1" x14ac:dyDescent="0.4">
      <c r="A9200" s="1" t="s">
        <v>12370</v>
      </c>
      <c r="B9200" s="1" t="s">
        <v>15940</v>
      </c>
      <c r="C9200" s="1" t="s">
        <v>11</v>
      </c>
      <c r="D9200" s="1" t="s">
        <v>1999</v>
      </c>
      <c r="E9200" s="102">
        <v>0</v>
      </c>
    </row>
    <row r="9201" spans="1:5" s="4" customFormat="1" ht="15" customHeight="1" x14ac:dyDescent="0.4">
      <c r="A9201" s="1" t="s">
        <v>12371</v>
      </c>
      <c r="B9201" s="1" t="s">
        <v>15941</v>
      </c>
      <c r="C9201" s="1" t="s">
        <v>11</v>
      </c>
      <c r="D9201" s="1" t="s">
        <v>1999</v>
      </c>
      <c r="E9201" s="102">
        <v>0</v>
      </c>
    </row>
    <row r="9202" spans="1:5" s="4" customFormat="1" ht="15" customHeight="1" x14ac:dyDescent="0.4">
      <c r="A9202" s="1" t="s">
        <v>12372</v>
      </c>
      <c r="B9202" s="1" t="s">
        <v>15943</v>
      </c>
      <c r="C9202" s="1" t="s">
        <v>4</v>
      </c>
      <c r="D9202" s="1" t="s">
        <v>1999</v>
      </c>
      <c r="E9202" s="102">
        <v>0</v>
      </c>
    </row>
    <row r="9203" spans="1:5" s="4" customFormat="1" ht="15" customHeight="1" x14ac:dyDescent="0.4">
      <c r="A9203" s="1" t="s">
        <v>12373</v>
      </c>
      <c r="B9203" s="1" t="s">
        <v>15944</v>
      </c>
      <c r="C9203" s="1" t="s">
        <v>4</v>
      </c>
      <c r="D9203" s="1" t="s">
        <v>1999</v>
      </c>
      <c r="E9203" s="102">
        <v>0</v>
      </c>
    </row>
    <row r="9204" spans="1:5" s="4" customFormat="1" ht="15" customHeight="1" x14ac:dyDescent="0.4">
      <c r="A9204" s="1" t="s">
        <v>12374</v>
      </c>
      <c r="B9204" s="1" t="s">
        <v>15945</v>
      </c>
      <c r="C9204" s="1" t="s">
        <v>4</v>
      </c>
      <c r="D9204" s="1" t="s">
        <v>1999</v>
      </c>
      <c r="E9204" s="102">
        <v>0</v>
      </c>
    </row>
    <row r="9205" spans="1:5" s="4" customFormat="1" ht="15" customHeight="1" x14ac:dyDescent="0.4">
      <c r="A9205" s="1" t="s">
        <v>12375</v>
      </c>
      <c r="B9205" s="1" t="s">
        <v>15946</v>
      </c>
      <c r="C9205" s="1" t="s">
        <v>4</v>
      </c>
      <c r="D9205" s="1" t="s">
        <v>13825</v>
      </c>
      <c r="E9205" s="102">
        <v>0</v>
      </c>
    </row>
    <row r="9206" spans="1:5" s="4" customFormat="1" ht="15" customHeight="1" x14ac:dyDescent="0.4">
      <c r="A9206" s="1" t="s">
        <v>13732</v>
      </c>
      <c r="B9206" s="1" t="s">
        <v>15947</v>
      </c>
      <c r="C9206" s="1" t="s">
        <v>7</v>
      </c>
      <c r="D9206" s="1" t="s">
        <v>1999</v>
      </c>
      <c r="E9206" s="102">
        <v>0</v>
      </c>
    </row>
    <row r="9207" spans="1:5" s="4" customFormat="1" ht="15" customHeight="1" x14ac:dyDescent="0.4">
      <c r="A9207" s="1" t="s">
        <v>12376</v>
      </c>
      <c r="B9207" s="1" t="s">
        <v>15948</v>
      </c>
      <c r="C9207" s="1" t="s">
        <v>7</v>
      </c>
      <c r="D9207" s="1" t="s">
        <v>2090</v>
      </c>
      <c r="E9207" s="102">
        <v>0</v>
      </c>
    </row>
    <row r="9208" spans="1:5" s="4" customFormat="1" ht="15" customHeight="1" x14ac:dyDescent="0.4">
      <c r="A9208" s="1" t="s">
        <v>12377</v>
      </c>
      <c r="B9208" s="1" t="s">
        <v>15949</v>
      </c>
      <c r="C9208" s="1" t="s">
        <v>4</v>
      </c>
      <c r="D9208" s="1" t="s">
        <v>1999</v>
      </c>
      <c r="E9208" s="102">
        <v>0</v>
      </c>
    </row>
    <row r="9209" spans="1:5" s="4" customFormat="1" ht="15" customHeight="1" x14ac:dyDescent="0.4">
      <c r="A9209" s="1" t="s">
        <v>13733</v>
      </c>
      <c r="B9209" s="1" t="s">
        <v>15950</v>
      </c>
      <c r="C9209" s="1" t="s">
        <v>7</v>
      </c>
      <c r="D9209" s="1" t="s">
        <v>2541</v>
      </c>
      <c r="E9209" s="102">
        <v>0</v>
      </c>
    </row>
    <row r="9210" spans="1:5" s="4" customFormat="1" ht="15" customHeight="1" x14ac:dyDescent="0.4">
      <c r="A9210" s="1" t="s">
        <v>14043</v>
      </c>
      <c r="B9210" s="1" t="s">
        <v>15951</v>
      </c>
      <c r="C9210" s="1" t="s">
        <v>7</v>
      </c>
      <c r="D9210" s="1" t="s">
        <v>1709</v>
      </c>
      <c r="E9210" s="102">
        <v>0</v>
      </c>
    </row>
    <row r="9211" spans="1:5" s="4" customFormat="1" ht="15" customHeight="1" x14ac:dyDescent="0.4">
      <c r="A9211" s="1" t="s">
        <v>14044</v>
      </c>
      <c r="B9211" s="1" t="s">
        <v>15953</v>
      </c>
      <c r="C9211" s="1" t="s">
        <v>10</v>
      </c>
      <c r="D9211" s="1" t="s">
        <v>522</v>
      </c>
      <c r="E9211" s="102">
        <v>0</v>
      </c>
    </row>
    <row r="9212" spans="1:5" s="4" customFormat="1" ht="15" customHeight="1" x14ac:dyDescent="0.4">
      <c r="A9212" s="1" t="s">
        <v>12952</v>
      </c>
      <c r="B9212" s="1" t="s">
        <v>15954</v>
      </c>
      <c r="C9212" s="1" t="s">
        <v>4</v>
      </c>
      <c r="D9212" s="1" t="s">
        <v>1999</v>
      </c>
      <c r="E9212" s="102">
        <v>41525</v>
      </c>
    </row>
    <row r="9213" spans="1:5" s="4" customFormat="1" ht="15" customHeight="1" x14ac:dyDescent="0.4">
      <c r="A9213" s="1" t="s">
        <v>12378</v>
      </c>
      <c r="B9213" s="1" t="s">
        <v>15955</v>
      </c>
      <c r="C9213" s="1" t="s">
        <v>7</v>
      </c>
      <c r="D9213" s="1" t="s">
        <v>1999</v>
      </c>
      <c r="E9213" s="102">
        <v>0</v>
      </c>
    </row>
    <row r="9214" spans="1:5" s="4" customFormat="1" ht="15" customHeight="1" x14ac:dyDescent="0.4">
      <c r="A9214" s="1" t="s">
        <v>12953</v>
      </c>
      <c r="B9214" s="1" t="s">
        <v>15956</v>
      </c>
      <c r="C9214" s="1" t="s">
        <v>9</v>
      </c>
      <c r="D9214" s="1" t="s">
        <v>9006</v>
      </c>
      <c r="E9214" s="102">
        <v>0</v>
      </c>
    </row>
    <row r="9215" spans="1:5" s="4" customFormat="1" ht="15" customHeight="1" x14ac:dyDescent="0.4">
      <c r="A9215" s="1" t="s">
        <v>12379</v>
      </c>
      <c r="B9215" s="1" t="s">
        <v>15957</v>
      </c>
      <c r="C9215" s="1" t="s">
        <v>4</v>
      </c>
      <c r="D9215" s="1" t="s">
        <v>13825</v>
      </c>
      <c r="E9215" s="102">
        <v>0</v>
      </c>
    </row>
    <row r="9216" spans="1:5" s="4" customFormat="1" ht="15" customHeight="1" x14ac:dyDescent="0.4">
      <c r="A9216" s="1" t="s">
        <v>12380</v>
      </c>
      <c r="B9216" s="1" t="s">
        <v>15958</v>
      </c>
      <c r="C9216" s="1" t="s">
        <v>7</v>
      </c>
      <c r="D9216" s="1" t="s">
        <v>2189</v>
      </c>
      <c r="E9216" s="102">
        <v>0</v>
      </c>
    </row>
    <row r="9217" spans="1:5" s="4" customFormat="1" ht="15" customHeight="1" x14ac:dyDescent="0.4">
      <c r="A9217" s="1" t="s">
        <v>12381</v>
      </c>
      <c r="B9217" s="1" t="s">
        <v>15959</v>
      </c>
      <c r="C9217" s="1" t="s">
        <v>9</v>
      </c>
      <c r="D9217" s="1" t="s">
        <v>1709</v>
      </c>
      <c r="E9217" s="102">
        <v>0</v>
      </c>
    </row>
    <row r="9218" spans="1:5" s="4" customFormat="1" ht="15" customHeight="1" x14ac:dyDescent="0.4">
      <c r="A9218" s="1" t="s">
        <v>12382</v>
      </c>
      <c r="B9218" s="1" t="s">
        <v>15960</v>
      </c>
      <c r="C9218" s="1" t="s">
        <v>9</v>
      </c>
      <c r="D9218" s="1" t="s">
        <v>2334</v>
      </c>
      <c r="E9218" s="102">
        <v>0</v>
      </c>
    </row>
    <row r="9219" spans="1:5" s="4" customFormat="1" ht="15" customHeight="1" x14ac:dyDescent="0.4">
      <c r="A9219" s="1" t="s">
        <v>12383</v>
      </c>
      <c r="B9219" s="1" t="s">
        <v>15962</v>
      </c>
      <c r="C9219" s="1" t="s">
        <v>4</v>
      </c>
      <c r="D9219" s="1" t="s">
        <v>1999</v>
      </c>
      <c r="E9219" s="102">
        <v>0</v>
      </c>
    </row>
    <row r="9220" spans="1:5" s="4" customFormat="1" ht="15" customHeight="1" x14ac:dyDescent="0.4">
      <c r="A9220" s="1" t="s">
        <v>17911</v>
      </c>
      <c r="B9220" s="1" t="s">
        <v>17912</v>
      </c>
      <c r="C9220" s="1" t="s">
        <v>7</v>
      </c>
      <c r="D9220" s="1" t="s">
        <v>1999</v>
      </c>
      <c r="E9220" s="102">
        <v>0</v>
      </c>
    </row>
    <row r="9221" spans="1:5" s="4" customFormat="1" ht="15" customHeight="1" x14ac:dyDescent="0.4">
      <c r="A9221" s="1" t="s">
        <v>12384</v>
      </c>
      <c r="B9221" s="1" t="s">
        <v>15963</v>
      </c>
      <c r="C9221" s="1" t="s">
        <v>4</v>
      </c>
      <c r="D9221" s="1" t="s">
        <v>13825</v>
      </c>
      <c r="E9221" s="102">
        <v>0</v>
      </c>
    </row>
    <row r="9222" spans="1:5" s="4" customFormat="1" ht="15" customHeight="1" x14ac:dyDescent="0.4">
      <c r="A9222" s="1" t="s">
        <v>12385</v>
      </c>
      <c r="B9222" s="1" t="s">
        <v>15964</v>
      </c>
      <c r="C9222" s="1" t="s">
        <v>4</v>
      </c>
      <c r="D9222" s="1" t="s">
        <v>1999</v>
      </c>
      <c r="E9222" s="102">
        <v>0</v>
      </c>
    </row>
    <row r="9223" spans="1:5" s="4" customFormat="1" ht="15" customHeight="1" x14ac:dyDescent="0.4">
      <c r="A9223" s="1" t="s">
        <v>17913</v>
      </c>
      <c r="B9223" s="1" t="s">
        <v>17914</v>
      </c>
      <c r="C9223" s="1" t="s">
        <v>7</v>
      </c>
      <c r="D9223" s="1" t="s">
        <v>1999</v>
      </c>
      <c r="E9223" s="102">
        <v>0</v>
      </c>
    </row>
    <row r="9224" spans="1:5" s="4" customFormat="1" ht="15" customHeight="1" x14ac:dyDescent="0.4">
      <c r="A9224" s="1" t="s">
        <v>12386</v>
      </c>
      <c r="B9224" s="1" t="s">
        <v>15965</v>
      </c>
      <c r="C9224" s="1" t="s">
        <v>4</v>
      </c>
      <c r="D9224" s="1" t="s">
        <v>1999</v>
      </c>
      <c r="E9224" s="102">
        <v>0</v>
      </c>
    </row>
    <row r="9225" spans="1:5" s="4" customFormat="1" ht="15" customHeight="1" x14ac:dyDescent="0.4">
      <c r="A9225" s="1" t="s">
        <v>12954</v>
      </c>
      <c r="B9225" s="1" t="s">
        <v>15966</v>
      </c>
      <c r="C9225" s="1" t="s">
        <v>8</v>
      </c>
      <c r="D9225" s="1" t="s">
        <v>1709</v>
      </c>
      <c r="E9225" s="102">
        <v>13166</v>
      </c>
    </row>
    <row r="9226" spans="1:5" s="4" customFormat="1" ht="15" customHeight="1" x14ac:dyDescent="0.4">
      <c r="A9226" s="1" t="s">
        <v>12387</v>
      </c>
      <c r="B9226" s="1" t="s">
        <v>15967</v>
      </c>
      <c r="C9226" s="1" t="s">
        <v>4</v>
      </c>
      <c r="D9226" s="1" t="s">
        <v>13825</v>
      </c>
      <c r="E9226" s="102">
        <v>0</v>
      </c>
    </row>
    <row r="9227" spans="1:5" s="4" customFormat="1" ht="15" customHeight="1" x14ac:dyDescent="0.4">
      <c r="A9227" s="1" t="s">
        <v>12388</v>
      </c>
      <c r="B9227" s="1" t="s">
        <v>15968</v>
      </c>
      <c r="C9227" s="1" t="s">
        <v>11</v>
      </c>
      <c r="D9227" s="1" t="s">
        <v>1999</v>
      </c>
      <c r="E9227" s="102">
        <v>0</v>
      </c>
    </row>
    <row r="9228" spans="1:5" s="4" customFormat="1" ht="15" customHeight="1" x14ac:dyDescent="0.4">
      <c r="A9228" s="1" t="s">
        <v>13734</v>
      </c>
      <c r="B9228" s="1" t="s">
        <v>15971</v>
      </c>
      <c r="C9228" s="1" t="s">
        <v>4</v>
      </c>
      <c r="D9228" s="1" t="s">
        <v>11471</v>
      </c>
      <c r="E9228" s="102">
        <v>0</v>
      </c>
    </row>
    <row r="9229" spans="1:5" s="4" customFormat="1" ht="15" customHeight="1" x14ac:dyDescent="0.4">
      <c r="A9229" s="1" t="s">
        <v>12389</v>
      </c>
      <c r="B9229" s="1" t="s">
        <v>15972</v>
      </c>
      <c r="C9229" s="1" t="s">
        <v>11</v>
      </c>
      <c r="D9229" s="1" t="s">
        <v>1999</v>
      </c>
      <c r="E9229" s="102">
        <v>0</v>
      </c>
    </row>
    <row r="9230" spans="1:5" s="4" customFormat="1" ht="15" customHeight="1" x14ac:dyDescent="0.4">
      <c r="A9230" s="1" t="s">
        <v>12955</v>
      </c>
      <c r="B9230" s="1" t="s">
        <v>15973</v>
      </c>
      <c r="C9230" s="1" t="s">
        <v>4</v>
      </c>
      <c r="D9230" s="1" t="s">
        <v>1709</v>
      </c>
      <c r="E9230" s="102">
        <v>0</v>
      </c>
    </row>
    <row r="9231" spans="1:5" s="4" customFormat="1" ht="15" customHeight="1" x14ac:dyDescent="0.4">
      <c r="A9231" s="1" t="s">
        <v>12390</v>
      </c>
      <c r="B9231" s="1" t="s">
        <v>19519</v>
      </c>
      <c r="C9231" s="1" t="s">
        <v>4</v>
      </c>
      <c r="D9231" s="1" t="s">
        <v>13825</v>
      </c>
      <c r="E9231" s="102">
        <v>37150</v>
      </c>
    </row>
    <row r="9232" spans="1:5" s="4" customFormat="1" ht="15" customHeight="1" x14ac:dyDescent="0.4">
      <c r="A9232" s="1" t="s">
        <v>12391</v>
      </c>
      <c r="B9232" s="1" t="s">
        <v>19520</v>
      </c>
      <c r="C9232" s="1" t="s">
        <v>11</v>
      </c>
      <c r="D9232" s="1" t="s">
        <v>13825</v>
      </c>
      <c r="E9232" s="102">
        <v>0</v>
      </c>
    </row>
    <row r="9233" spans="1:5" s="4" customFormat="1" ht="15" customHeight="1" x14ac:dyDescent="0.4">
      <c r="A9233" s="1" t="s">
        <v>12956</v>
      </c>
      <c r="B9233" s="1" t="s">
        <v>15974</v>
      </c>
      <c r="C9233" s="1" t="s">
        <v>4</v>
      </c>
      <c r="D9233" s="1" t="s">
        <v>19</v>
      </c>
      <c r="E9233" s="102">
        <v>0</v>
      </c>
    </row>
    <row r="9234" spans="1:5" s="4" customFormat="1" ht="15" customHeight="1" x14ac:dyDescent="0.4">
      <c r="A9234" s="1" t="s">
        <v>12392</v>
      </c>
      <c r="B9234" s="1" t="s">
        <v>15975</v>
      </c>
      <c r="C9234" s="1" t="s">
        <v>11</v>
      </c>
      <c r="D9234" s="1" t="s">
        <v>26</v>
      </c>
      <c r="E9234" s="102">
        <v>0</v>
      </c>
    </row>
    <row r="9235" spans="1:5" s="4" customFormat="1" ht="15" customHeight="1" x14ac:dyDescent="0.4">
      <c r="A9235" s="1" t="s">
        <v>12393</v>
      </c>
      <c r="B9235" s="1" t="s">
        <v>15977</v>
      </c>
      <c r="C9235" s="1" t="s">
        <v>11</v>
      </c>
      <c r="D9235" s="1" t="s">
        <v>1999</v>
      </c>
      <c r="E9235" s="102">
        <v>0</v>
      </c>
    </row>
    <row r="9236" spans="1:5" s="4" customFormat="1" ht="15" customHeight="1" x14ac:dyDescent="0.4">
      <c r="A9236" s="1" t="s">
        <v>12394</v>
      </c>
      <c r="B9236" s="1" t="s">
        <v>19521</v>
      </c>
      <c r="C9236" s="1" t="s">
        <v>8</v>
      </c>
      <c r="D9236" s="1" t="s">
        <v>3218</v>
      </c>
      <c r="E9236" s="102">
        <v>0</v>
      </c>
    </row>
    <row r="9237" spans="1:5" s="4" customFormat="1" ht="15" customHeight="1" x14ac:dyDescent="0.4">
      <c r="A9237" s="1" t="s">
        <v>12395</v>
      </c>
      <c r="B9237" s="1" t="s">
        <v>15978</v>
      </c>
      <c r="C9237" s="1" t="s">
        <v>7</v>
      </c>
      <c r="D9237" s="1" t="s">
        <v>1999</v>
      </c>
      <c r="E9237" s="102">
        <v>0</v>
      </c>
    </row>
    <row r="9238" spans="1:5" s="4" customFormat="1" ht="15" customHeight="1" x14ac:dyDescent="0.4">
      <c r="A9238" s="1" t="s">
        <v>12396</v>
      </c>
      <c r="B9238" s="1" t="s">
        <v>15979</v>
      </c>
      <c r="C9238" s="1" t="s">
        <v>8</v>
      </c>
      <c r="D9238" s="1" t="s">
        <v>6114</v>
      </c>
      <c r="E9238" s="102">
        <v>0</v>
      </c>
    </row>
    <row r="9239" spans="1:5" s="4" customFormat="1" ht="15" customHeight="1" x14ac:dyDescent="0.4">
      <c r="A9239" s="1" t="s">
        <v>12397</v>
      </c>
      <c r="B9239" s="1" t="s">
        <v>15981</v>
      </c>
      <c r="C9239" s="1" t="s">
        <v>11</v>
      </c>
      <c r="D9239" s="1" t="s">
        <v>13825</v>
      </c>
      <c r="E9239" s="102">
        <v>0</v>
      </c>
    </row>
    <row r="9240" spans="1:5" s="4" customFormat="1" ht="15" customHeight="1" x14ac:dyDescent="0.4">
      <c r="A9240" s="1" t="s">
        <v>12398</v>
      </c>
      <c r="B9240" s="1" t="s">
        <v>15982</v>
      </c>
      <c r="C9240" s="1" t="s">
        <v>7</v>
      </c>
      <c r="D9240" s="1" t="s">
        <v>26</v>
      </c>
      <c r="E9240" s="102">
        <v>0</v>
      </c>
    </row>
    <row r="9241" spans="1:5" s="4" customFormat="1" ht="15" customHeight="1" x14ac:dyDescent="0.4">
      <c r="A9241" s="1" t="s">
        <v>12957</v>
      </c>
      <c r="B9241" s="1" t="s">
        <v>15983</v>
      </c>
      <c r="C9241" s="1" t="s">
        <v>7</v>
      </c>
      <c r="D9241" s="1" t="s">
        <v>1709</v>
      </c>
      <c r="E9241" s="102">
        <v>0</v>
      </c>
    </row>
    <row r="9242" spans="1:5" s="4" customFormat="1" ht="15" customHeight="1" x14ac:dyDescent="0.4">
      <c r="A9242" s="1" t="s">
        <v>12399</v>
      </c>
      <c r="B9242" s="1" t="s">
        <v>15984</v>
      </c>
      <c r="C9242" s="1" t="s">
        <v>8</v>
      </c>
      <c r="D9242" s="1" t="s">
        <v>2117</v>
      </c>
      <c r="E9242" s="102">
        <v>7685</v>
      </c>
    </row>
    <row r="9243" spans="1:5" s="4" customFormat="1" ht="15" customHeight="1" x14ac:dyDescent="0.4">
      <c r="A9243" s="1" t="s">
        <v>12400</v>
      </c>
      <c r="B9243" s="1" t="s">
        <v>15985</v>
      </c>
      <c r="C9243" s="1" t="s">
        <v>8</v>
      </c>
      <c r="D9243" s="1" t="s">
        <v>2200</v>
      </c>
      <c r="E9243" s="102">
        <v>73371</v>
      </c>
    </row>
    <row r="9244" spans="1:5" s="4" customFormat="1" ht="15" customHeight="1" x14ac:dyDescent="0.4">
      <c r="A9244" s="1" t="s">
        <v>12401</v>
      </c>
      <c r="B9244" s="1" t="s">
        <v>15986</v>
      </c>
      <c r="C9244" s="1" t="s">
        <v>8</v>
      </c>
      <c r="D9244" s="1" t="s">
        <v>2062</v>
      </c>
      <c r="E9244" s="102">
        <v>0</v>
      </c>
    </row>
    <row r="9245" spans="1:5" s="4" customFormat="1" ht="15" customHeight="1" x14ac:dyDescent="0.4">
      <c r="A9245" s="1" t="s">
        <v>17915</v>
      </c>
      <c r="B9245" s="1" t="s">
        <v>17916</v>
      </c>
      <c r="C9245" s="1" t="s">
        <v>7</v>
      </c>
      <c r="D9245" s="1" t="s">
        <v>1999</v>
      </c>
      <c r="E9245" s="102">
        <v>0</v>
      </c>
    </row>
    <row r="9246" spans="1:5" s="4" customFormat="1" ht="15" customHeight="1" x14ac:dyDescent="0.4">
      <c r="A9246" s="1" t="s">
        <v>12402</v>
      </c>
      <c r="B9246" s="1" t="s">
        <v>15987</v>
      </c>
      <c r="C9246" s="1" t="s">
        <v>8</v>
      </c>
      <c r="D9246" s="1" t="s">
        <v>1709</v>
      </c>
      <c r="E9246" s="102">
        <v>205769</v>
      </c>
    </row>
    <row r="9247" spans="1:5" s="4" customFormat="1" ht="15" customHeight="1" x14ac:dyDescent="0.4">
      <c r="A9247" s="1" t="s">
        <v>12403</v>
      </c>
      <c r="B9247" s="1" t="s">
        <v>15989</v>
      </c>
      <c r="C9247" s="1" t="s">
        <v>4</v>
      </c>
      <c r="D9247" s="1" t="s">
        <v>13825</v>
      </c>
      <c r="E9247" s="102">
        <v>0</v>
      </c>
    </row>
    <row r="9248" spans="1:5" s="4" customFormat="1" ht="15" customHeight="1" x14ac:dyDescent="0.4">
      <c r="A9248" s="1" t="s">
        <v>12404</v>
      </c>
      <c r="B9248" s="1" t="s">
        <v>15990</v>
      </c>
      <c r="C9248" s="1" t="s">
        <v>11429</v>
      </c>
      <c r="D9248" s="1" t="s">
        <v>1999</v>
      </c>
      <c r="E9248" s="102">
        <v>0</v>
      </c>
    </row>
    <row r="9249" spans="1:5" s="4" customFormat="1" ht="15" customHeight="1" x14ac:dyDescent="0.4">
      <c r="A9249" s="1" t="s">
        <v>17917</v>
      </c>
      <c r="B9249" s="1" t="s">
        <v>17918</v>
      </c>
      <c r="C9249" s="1" t="s">
        <v>9</v>
      </c>
      <c r="D9249" s="1" t="s">
        <v>2380</v>
      </c>
      <c r="E9249" s="102">
        <v>0</v>
      </c>
    </row>
    <row r="9250" spans="1:5" s="4" customFormat="1" ht="15" customHeight="1" x14ac:dyDescent="0.4">
      <c r="A9250" s="1" t="s">
        <v>17919</v>
      </c>
      <c r="B9250" s="1" t="s">
        <v>17920</v>
      </c>
      <c r="C9250" s="1" t="s">
        <v>9</v>
      </c>
      <c r="D9250" s="1" t="s">
        <v>2380</v>
      </c>
      <c r="E9250" s="102">
        <v>0</v>
      </c>
    </row>
    <row r="9251" spans="1:5" s="4" customFormat="1" ht="15" customHeight="1" x14ac:dyDescent="0.4">
      <c r="A9251" s="1" t="s">
        <v>12958</v>
      </c>
      <c r="B9251" s="1" t="s">
        <v>15991</v>
      </c>
      <c r="C9251" s="1" t="s">
        <v>9</v>
      </c>
      <c r="D9251" s="1" t="s">
        <v>2231</v>
      </c>
      <c r="E9251" s="102">
        <v>0</v>
      </c>
    </row>
    <row r="9252" spans="1:5" s="4" customFormat="1" ht="15" customHeight="1" x14ac:dyDescent="0.4">
      <c r="A9252" s="1" t="s">
        <v>12405</v>
      </c>
      <c r="B9252" s="1" t="s">
        <v>15992</v>
      </c>
      <c r="C9252" s="1" t="s">
        <v>4</v>
      </c>
      <c r="D9252" s="1" t="s">
        <v>1999</v>
      </c>
      <c r="E9252" s="102">
        <v>0</v>
      </c>
    </row>
    <row r="9253" spans="1:5" s="4" customFormat="1" ht="15" customHeight="1" x14ac:dyDescent="0.4">
      <c r="A9253" s="1" t="s">
        <v>12959</v>
      </c>
      <c r="B9253" s="1" t="s">
        <v>15993</v>
      </c>
      <c r="C9253" s="1" t="s">
        <v>4</v>
      </c>
      <c r="D9253" s="1" t="s">
        <v>19</v>
      </c>
      <c r="E9253" s="102">
        <v>0</v>
      </c>
    </row>
    <row r="9254" spans="1:5" s="4" customFormat="1" ht="15" customHeight="1" x14ac:dyDescent="0.4">
      <c r="A9254" s="1" t="s">
        <v>12406</v>
      </c>
      <c r="B9254" s="1" t="s">
        <v>15994</v>
      </c>
      <c r="C9254" s="1" t="s">
        <v>9</v>
      </c>
      <c r="D9254" s="1" t="s">
        <v>26</v>
      </c>
      <c r="E9254" s="102">
        <v>0</v>
      </c>
    </row>
    <row r="9255" spans="1:5" s="4" customFormat="1" ht="15" customHeight="1" x14ac:dyDescent="0.4">
      <c r="A9255" s="1" t="s">
        <v>12960</v>
      </c>
      <c r="B9255" s="1" t="s">
        <v>15995</v>
      </c>
      <c r="C9255" s="1" t="s">
        <v>8</v>
      </c>
      <c r="D9255" s="1" t="s">
        <v>1999</v>
      </c>
      <c r="E9255" s="102">
        <v>48992</v>
      </c>
    </row>
    <row r="9256" spans="1:5" s="4" customFormat="1" ht="15" customHeight="1" x14ac:dyDescent="0.4">
      <c r="A9256" s="1" t="s">
        <v>12961</v>
      </c>
      <c r="B9256" s="1" t="s">
        <v>15996</v>
      </c>
      <c r="C9256" s="1" t="s">
        <v>4</v>
      </c>
      <c r="D9256" s="1" t="s">
        <v>1999</v>
      </c>
      <c r="E9256" s="102">
        <v>0</v>
      </c>
    </row>
    <row r="9257" spans="1:5" s="4" customFormat="1" ht="15" customHeight="1" x14ac:dyDescent="0.4">
      <c r="A9257" s="1" t="s">
        <v>12407</v>
      </c>
      <c r="B9257" s="1" t="s">
        <v>15998</v>
      </c>
      <c r="C9257" s="1" t="s">
        <v>7</v>
      </c>
      <c r="D9257" s="1" t="s">
        <v>1999</v>
      </c>
      <c r="E9257" s="102">
        <v>0</v>
      </c>
    </row>
    <row r="9258" spans="1:5" s="4" customFormat="1" ht="15" customHeight="1" x14ac:dyDescent="0.4">
      <c r="A9258" s="1" t="s">
        <v>12408</v>
      </c>
      <c r="B9258" s="1" t="s">
        <v>15999</v>
      </c>
      <c r="C9258" s="1" t="s">
        <v>4</v>
      </c>
      <c r="D9258" s="1" t="s">
        <v>13825</v>
      </c>
      <c r="E9258" s="102">
        <v>0</v>
      </c>
    </row>
    <row r="9259" spans="1:5" s="4" customFormat="1" ht="15" customHeight="1" x14ac:dyDescent="0.4">
      <c r="A9259" s="1" t="s">
        <v>12962</v>
      </c>
      <c r="B9259" s="1" t="s">
        <v>16000</v>
      </c>
      <c r="C9259" s="1" t="s">
        <v>10</v>
      </c>
      <c r="D9259" s="1" t="s">
        <v>19</v>
      </c>
      <c r="E9259" s="102">
        <v>0</v>
      </c>
    </row>
    <row r="9260" spans="1:5" s="4" customFormat="1" ht="15" customHeight="1" x14ac:dyDescent="0.4">
      <c r="A9260" s="1" t="s">
        <v>12963</v>
      </c>
      <c r="B9260" s="1" t="s">
        <v>16001</v>
      </c>
      <c r="C9260" s="1" t="s">
        <v>7</v>
      </c>
      <c r="D9260" s="1" t="s">
        <v>3463</v>
      </c>
      <c r="E9260" s="102">
        <v>0</v>
      </c>
    </row>
    <row r="9261" spans="1:5" s="4" customFormat="1" ht="15" customHeight="1" x14ac:dyDescent="0.4">
      <c r="A9261" s="1" t="s">
        <v>12409</v>
      </c>
      <c r="B9261" s="1" t="s">
        <v>16002</v>
      </c>
      <c r="C9261" s="1" t="s">
        <v>9</v>
      </c>
      <c r="D9261" s="1" t="s">
        <v>1709</v>
      </c>
      <c r="E9261" s="102">
        <v>0</v>
      </c>
    </row>
    <row r="9262" spans="1:5" s="4" customFormat="1" ht="15" customHeight="1" x14ac:dyDescent="0.4">
      <c r="A9262" s="1" t="s">
        <v>12410</v>
      </c>
      <c r="B9262" s="1" t="s">
        <v>16003</v>
      </c>
      <c r="C9262" s="1" t="s">
        <v>7</v>
      </c>
      <c r="D9262" s="1" t="s">
        <v>1999</v>
      </c>
      <c r="E9262" s="102">
        <v>0</v>
      </c>
    </row>
    <row r="9263" spans="1:5" s="4" customFormat="1" ht="15" customHeight="1" x14ac:dyDescent="0.4">
      <c r="A9263" s="1" t="s">
        <v>12411</v>
      </c>
      <c r="B9263" s="1" t="s">
        <v>16004</v>
      </c>
      <c r="C9263" s="1" t="s">
        <v>4</v>
      </c>
      <c r="D9263" s="1" t="s">
        <v>13825</v>
      </c>
      <c r="E9263" s="102">
        <v>0</v>
      </c>
    </row>
    <row r="9264" spans="1:5" s="4" customFormat="1" ht="15" customHeight="1" x14ac:dyDescent="0.4">
      <c r="A9264" s="1" t="s">
        <v>12412</v>
      </c>
      <c r="B9264" s="1" t="s">
        <v>16005</v>
      </c>
      <c r="C9264" s="1" t="s">
        <v>11</v>
      </c>
      <c r="D9264" s="1" t="s">
        <v>1999</v>
      </c>
      <c r="E9264" s="102">
        <v>0</v>
      </c>
    </row>
    <row r="9265" spans="1:5" s="4" customFormat="1" ht="15" customHeight="1" x14ac:dyDescent="0.4">
      <c r="A9265" s="1" t="s">
        <v>12413</v>
      </c>
      <c r="B9265" s="1" t="s">
        <v>16006</v>
      </c>
      <c r="C9265" s="1" t="s">
        <v>11</v>
      </c>
      <c r="D9265" s="1" t="s">
        <v>13825</v>
      </c>
      <c r="E9265" s="102">
        <v>0</v>
      </c>
    </row>
    <row r="9266" spans="1:5" s="4" customFormat="1" ht="15" customHeight="1" x14ac:dyDescent="0.4">
      <c r="A9266" s="1" t="s">
        <v>12414</v>
      </c>
      <c r="B9266" s="1" t="s">
        <v>16008</v>
      </c>
      <c r="C9266" s="1" t="s">
        <v>8</v>
      </c>
      <c r="D9266" s="1" t="s">
        <v>1709</v>
      </c>
      <c r="E9266" s="102">
        <v>11064</v>
      </c>
    </row>
    <row r="9267" spans="1:5" s="4" customFormat="1" ht="15" customHeight="1" x14ac:dyDescent="0.4">
      <c r="A9267" s="1" t="s">
        <v>12415</v>
      </c>
      <c r="B9267" s="1" t="s">
        <v>16009</v>
      </c>
      <c r="C9267" s="1" t="s">
        <v>11</v>
      </c>
      <c r="D9267" s="1" t="s">
        <v>13825</v>
      </c>
      <c r="E9267" s="102">
        <v>0</v>
      </c>
    </row>
    <row r="9268" spans="1:5" s="4" customFormat="1" ht="15" customHeight="1" x14ac:dyDescent="0.4">
      <c r="A9268" s="1" t="s">
        <v>12416</v>
      </c>
      <c r="B9268" s="1" t="s">
        <v>16010</v>
      </c>
      <c r="C9268" s="1" t="s">
        <v>8</v>
      </c>
      <c r="D9268" s="1" t="s">
        <v>2117</v>
      </c>
      <c r="E9268" s="102">
        <v>0</v>
      </c>
    </row>
    <row r="9269" spans="1:5" s="4" customFormat="1" ht="15" customHeight="1" x14ac:dyDescent="0.4">
      <c r="A9269" s="1" t="s">
        <v>12417</v>
      </c>
      <c r="B9269" s="1" t="s">
        <v>16011</v>
      </c>
      <c r="C9269" s="1" t="s">
        <v>7</v>
      </c>
      <c r="D9269" s="1" t="s">
        <v>1999</v>
      </c>
      <c r="E9269" s="102">
        <v>0</v>
      </c>
    </row>
    <row r="9270" spans="1:5" s="4" customFormat="1" ht="15" customHeight="1" x14ac:dyDescent="0.4">
      <c r="A9270" s="1" t="s">
        <v>14045</v>
      </c>
      <c r="B9270" s="1" t="s">
        <v>16012</v>
      </c>
      <c r="C9270" s="1" t="s">
        <v>7</v>
      </c>
      <c r="D9270" s="1" t="s">
        <v>2997</v>
      </c>
      <c r="E9270" s="102">
        <v>0</v>
      </c>
    </row>
    <row r="9271" spans="1:5" s="4" customFormat="1" ht="15" customHeight="1" x14ac:dyDescent="0.4">
      <c r="A9271" s="1" t="s">
        <v>12418</v>
      </c>
      <c r="B9271" s="1" t="s">
        <v>16013</v>
      </c>
      <c r="C9271" s="1" t="s">
        <v>4</v>
      </c>
      <c r="D9271" s="1" t="s">
        <v>1999</v>
      </c>
      <c r="E9271" s="102">
        <v>0</v>
      </c>
    </row>
    <row r="9272" spans="1:5" s="4" customFormat="1" ht="15" customHeight="1" x14ac:dyDescent="0.4">
      <c r="A9272" s="1" t="s">
        <v>13735</v>
      </c>
      <c r="B9272" s="1" t="s">
        <v>16014</v>
      </c>
      <c r="C9272" s="1" t="s">
        <v>4</v>
      </c>
      <c r="D9272" s="1" t="s">
        <v>1709</v>
      </c>
      <c r="E9272" s="102">
        <v>0</v>
      </c>
    </row>
    <row r="9273" spans="1:5" s="4" customFormat="1" ht="15" customHeight="1" x14ac:dyDescent="0.4">
      <c r="A9273" s="1" t="s">
        <v>12964</v>
      </c>
      <c r="B9273" s="1" t="s">
        <v>16016</v>
      </c>
      <c r="C9273" s="1" t="s">
        <v>11429</v>
      </c>
      <c r="D9273" s="1" t="s">
        <v>1999</v>
      </c>
      <c r="E9273" s="102">
        <v>0</v>
      </c>
    </row>
    <row r="9274" spans="1:5" s="4" customFormat="1" ht="15" customHeight="1" x14ac:dyDescent="0.4">
      <c r="A9274" s="1" t="s">
        <v>12419</v>
      </c>
      <c r="B9274" s="1" t="s">
        <v>16017</v>
      </c>
      <c r="C9274" s="1" t="s">
        <v>11</v>
      </c>
      <c r="D9274" s="1" t="s">
        <v>13825</v>
      </c>
      <c r="E9274" s="102">
        <v>0</v>
      </c>
    </row>
    <row r="9275" spans="1:5" s="4" customFormat="1" ht="15" customHeight="1" x14ac:dyDescent="0.4">
      <c r="A9275" s="1" t="s">
        <v>12420</v>
      </c>
      <c r="B9275" s="1" t="s">
        <v>16018</v>
      </c>
      <c r="C9275" s="1" t="s">
        <v>11</v>
      </c>
      <c r="D9275" s="1" t="s">
        <v>4793</v>
      </c>
      <c r="E9275" s="102">
        <v>0</v>
      </c>
    </row>
    <row r="9276" spans="1:5" s="4" customFormat="1" ht="15" customHeight="1" x14ac:dyDescent="0.4">
      <c r="A9276" s="1" t="s">
        <v>12421</v>
      </c>
      <c r="B9276" s="1" t="s">
        <v>16019</v>
      </c>
      <c r="C9276" s="1" t="s">
        <v>7</v>
      </c>
      <c r="D9276" s="1" t="s">
        <v>26</v>
      </c>
      <c r="E9276" s="102">
        <v>0</v>
      </c>
    </row>
    <row r="9277" spans="1:5" s="4" customFormat="1" ht="15" customHeight="1" x14ac:dyDescent="0.4">
      <c r="A9277" s="1" t="s">
        <v>12422</v>
      </c>
      <c r="B9277" s="1" t="s">
        <v>16020</v>
      </c>
      <c r="C9277" s="1" t="s">
        <v>7</v>
      </c>
      <c r="D9277" s="1" t="s">
        <v>1999</v>
      </c>
      <c r="E9277" s="102">
        <v>0</v>
      </c>
    </row>
    <row r="9278" spans="1:5" s="4" customFormat="1" ht="15" customHeight="1" x14ac:dyDescent="0.4">
      <c r="A9278" s="1" t="s">
        <v>12423</v>
      </c>
      <c r="B9278" s="1" t="s">
        <v>19522</v>
      </c>
      <c r="C9278" s="1" t="s">
        <v>7</v>
      </c>
      <c r="D9278" s="1" t="s">
        <v>26</v>
      </c>
      <c r="E9278" s="102">
        <v>0</v>
      </c>
    </row>
    <row r="9279" spans="1:5" s="4" customFormat="1" ht="15" customHeight="1" x14ac:dyDescent="0.4">
      <c r="A9279" s="1" t="s">
        <v>14046</v>
      </c>
      <c r="B9279" s="1" t="s">
        <v>16021</v>
      </c>
      <c r="C9279" s="1" t="s">
        <v>7</v>
      </c>
      <c r="D9279" s="1" t="s">
        <v>8852</v>
      </c>
      <c r="E9279" s="102">
        <v>0</v>
      </c>
    </row>
    <row r="9280" spans="1:5" s="4" customFormat="1" ht="15" customHeight="1" x14ac:dyDescent="0.4">
      <c r="A9280" s="1" t="s">
        <v>14047</v>
      </c>
      <c r="B9280" s="1" t="s">
        <v>16022</v>
      </c>
      <c r="C9280" s="1" t="s">
        <v>4</v>
      </c>
      <c r="D9280" s="1" t="s">
        <v>1709</v>
      </c>
      <c r="E9280" s="102">
        <v>0</v>
      </c>
    </row>
    <row r="9281" spans="1:5" s="4" customFormat="1" ht="15" customHeight="1" x14ac:dyDescent="0.4">
      <c r="A9281" s="1" t="s">
        <v>12965</v>
      </c>
      <c r="B9281" s="1" t="s">
        <v>16023</v>
      </c>
      <c r="C9281" s="1" t="s">
        <v>7</v>
      </c>
      <c r="D9281" s="1" t="s">
        <v>19</v>
      </c>
      <c r="E9281" s="102">
        <v>90653</v>
      </c>
    </row>
    <row r="9282" spans="1:5" s="4" customFormat="1" ht="15" customHeight="1" x14ac:dyDescent="0.4">
      <c r="A9282" s="1" t="s">
        <v>17921</v>
      </c>
      <c r="B9282" s="1" t="s">
        <v>17922</v>
      </c>
      <c r="C9282" s="1" t="s">
        <v>4</v>
      </c>
      <c r="D9282" s="1" t="s">
        <v>1709</v>
      </c>
      <c r="E9282" s="102">
        <v>0</v>
      </c>
    </row>
    <row r="9283" spans="1:5" s="4" customFormat="1" ht="15" customHeight="1" x14ac:dyDescent="0.4">
      <c r="A9283" s="1" t="s">
        <v>12966</v>
      </c>
      <c r="B9283" s="1" t="s">
        <v>16025</v>
      </c>
      <c r="C9283" s="1" t="s">
        <v>7</v>
      </c>
      <c r="D9283" s="1" t="s">
        <v>10252</v>
      </c>
      <c r="E9283" s="102">
        <v>0</v>
      </c>
    </row>
    <row r="9284" spans="1:5" s="4" customFormat="1" ht="15" customHeight="1" x14ac:dyDescent="0.4">
      <c r="A9284" s="1" t="s">
        <v>12424</v>
      </c>
      <c r="B9284" s="1" t="s">
        <v>16026</v>
      </c>
      <c r="C9284" s="1" t="s">
        <v>7</v>
      </c>
      <c r="D9284" s="1" t="s">
        <v>1999</v>
      </c>
      <c r="E9284" s="102">
        <v>0</v>
      </c>
    </row>
    <row r="9285" spans="1:5" s="4" customFormat="1" ht="15" customHeight="1" x14ac:dyDescent="0.4">
      <c r="A9285" s="1" t="s">
        <v>13736</v>
      </c>
      <c r="B9285" s="1" t="s">
        <v>16027</v>
      </c>
      <c r="C9285" s="1" t="s">
        <v>4</v>
      </c>
      <c r="D9285" s="1" t="s">
        <v>1709</v>
      </c>
      <c r="E9285" s="102">
        <v>0</v>
      </c>
    </row>
    <row r="9286" spans="1:5" s="4" customFormat="1" ht="15" customHeight="1" x14ac:dyDescent="0.4">
      <c r="A9286" s="1" t="s">
        <v>12425</v>
      </c>
      <c r="B9286" s="1" t="s">
        <v>16028</v>
      </c>
      <c r="C9286" s="1" t="s">
        <v>11</v>
      </c>
      <c r="D9286" s="1" t="s">
        <v>4928</v>
      </c>
      <c r="E9286" s="102">
        <v>26448</v>
      </c>
    </row>
    <row r="9287" spans="1:5" s="4" customFormat="1" ht="15" customHeight="1" x14ac:dyDescent="0.4">
      <c r="A9287" s="1" t="s">
        <v>12426</v>
      </c>
      <c r="B9287" s="1" t="s">
        <v>16030</v>
      </c>
      <c r="C9287" s="1" t="s">
        <v>4</v>
      </c>
      <c r="D9287" s="1" t="s">
        <v>1999</v>
      </c>
      <c r="E9287" s="102">
        <v>0</v>
      </c>
    </row>
    <row r="9288" spans="1:5" s="4" customFormat="1" ht="15" customHeight="1" x14ac:dyDescent="0.4">
      <c r="A9288" s="1" t="s">
        <v>12967</v>
      </c>
      <c r="B9288" s="1" t="s">
        <v>16031</v>
      </c>
      <c r="C9288" s="1" t="s">
        <v>10</v>
      </c>
      <c r="D9288" s="1" t="s">
        <v>1709</v>
      </c>
      <c r="E9288" s="102">
        <v>0</v>
      </c>
    </row>
    <row r="9289" spans="1:5" s="4" customFormat="1" ht="15" customHeight="1" x14ac:dyDescent="0.4">
      <c r="A9289" s="1" t="s">
        <v>12427</v>
      </c>
      <c r="B9289" s="1" t="s">
        <v>16032</v>
      </c>
      <c r="C9289" s="1" t="s">
        <v>4</v>
      </c>
      <c r="D9289" s="1" t="s">
        <v>1999</v>
      </c>
      <c r="E9289" s="102">
        <v>0</v>
      </c>
    </row>
    <row r="9290" spans="1:5" s="4" customFormat="1" ht="15" customHeight="1" x14ac:dyDescent="0.4">
      <c r="A9290" s="1" t="s">
        <v>14048</v>
      </c>
      <c r="B9290" s="1" t="s">
        <v>16033</v>
      </c>
      <c r="C9290" s="1" t="s">
        <v>7</v>
      </c>
      <c r="D9290" s="1" t="s">
        <v>1999</v>
      </c>
      <c r="E9290" s="102">
        <v>0</v>
      </c>
    </row>
    <row r="9291" spans="1:5" s="4" customFormat="1" ht="15" customHeight="1" x14ac:dyDescent="0.4">
      <c r="A9291" s="1" t="s">
        <v>13737</v>
      </c>
      <c r="B9291" s="1" t="s">
        <v>17923</v>
      </c>
      <c r="C9291" s="1" t="s">
        <v>4</v>
      </c>
      <c r="D9291" s="1" t="s">
        <v>1709</v>
      </c>
      <c r="E9291" s="102">
        <v>0</v>
      </c>
    </row>
    <row r="9292" spans="1:5" s="4" customFormat="1" ht="15" customHeight="1" x14ac:dyDescent="0.4">
      <c r="A9292" s="1" t="s">
        <v>14049</v>
      </c>
      <c r="B9292" s="1" t="s">
        <v>16034</v>
      </c>
      <c r="C9292" s="1" t="s">
        <v>7</v>
      </c>
      <c r="D9292" s="1" t="s">
        <v>13725</v>
      </c>
      <c r="E9292" s="102">
        <v>0</v>
      </c>
    </row>
    <row r="9293" spans="1:5" s="4" customFormat="1" ht="15" customHeight="1" x14ac:dyDescent="0.4">
      <c r="A9293" s="1" t="s">
        <v>12428</v>
      </c>
      <c r="B9293" s="1" t="s">
        <v>16035</v>
      </c>
      <c r="C9293" s="1" t="s">
        <v>4</v>
      </c>
      <c r="D9293" s="1" t="s">
        <v>26</v>
      </c>
      <c r="E9293" s="102">
        <v>54112</v>
      </c>
    </row>
    <row r="9294" spans="1:5" s="4" customFormat="1" ht="15" customHeight="1" x14ac:dyDescent="0.4">
      <c r="A9294" s="1" t="s">
        <v>12429</v>
      </c>
      <c r="B9294" s="1" t="s">
        <v>16036</v>
      </c>
      <c r="C9294" s="1" t="s">
        <v>4</v>
      </c>
      <c r="D9294" s="1" t="s">
        <v>26</v>
      </c>
      <c r="E9294" s="102">
        <v>51529</v>
      </c>
    </row>
    <row r="9295" spans="1:5" s="4" customFormat="1" ht="15" customHeight="1" x14ac:dyDescent="0.4">
      <c r="A9295" s="1" t="s">
        <v>12430</v>
      </c>
      <c r="B9295" s="1" t="s">
        <v>16038</v>
      </c>
      <c r="C9295" s="1" t="s">
        <v>4</v>
      </c>
      <c r="D9295" s="1" t="s">
        <v>1999</v>
      </c>
      <c r="E9295" s="102">
        <v>0</v>
      </c>
    </row>
    <row r="9296" spans="1:5" s="4" customFormat="1" ht="15" customHeight="1" x14ac:dyDescent="0.4">
      <c r="A9296" s="1" t="s">
        <v>12431</v>
      </c>
      <c r="B9296" s="1" t="s">
        <v>16039</v>
      </c>
      <c r="C9296" s="1" t="s">
        <v>4</v>
      </c>
      <c r="D9296" s="1" t="s">
        <v>1999</v>
      </c>
      <c r="E9296" s="102">
        <v>0</v>
      </c>
    </row>
    <row r="9297" spans="1:5" s="4" customFormat="1" ht="15" customHeight="1" x14ac:dyDescent="0.4">
      <c r="A9297" s="1" t="s">
        <v>12432</v>
      </c>
      <c r="B9297" s="1" t="s">
        <v>16040</v>
      </c>
      <c r="C9297" s="1" t="s">
        <v>11</v>
      </c>
      <c r="D9297" s="1" t="s">
        <v>1999</v>
      </c>
      <c r="E9297" s="102">
        <v>0</v>
      </c>
    </row>
    <row r="9298" spans="1:5" s="4" customFormat="1" ht="15" customHeight="1" x14ac:dyDescent="0.4">
      <c r="A9298" s="1" t="s">
        <v>12433</v>
      </c>
      <c r="B9298" s="1" t="s">
        <v>16041</v>
      </c>
      <c r="C9298" s="1" t="s">
        <v>7</v>
      </c>
      <c r="D9298" s="1" t="s">
        <v>3218</v>
      </c>
      <c r="E9298" s="102">
        <v>0</v>
      </c>
    </row>
    <row r="9299" spans="1:5" s="4" customFormat="1" ht="15" customHeight="1" x14ac:dyDescent="0.4">
      <c r="A9299" s="1" t="s">
        <v>13738</v>
      </c>
      <c r="B9299" s="1" t="s">
        <v>16044</v>
      </c>
      <c r="C9299" s="1" t="s">
        <v>4</v>
      </c>
      <c r="D9299" s="1" t="s">
        <v>2034</v>
      </c>
      <c r="E9299" s="102">
        <v>0</v>
      </c>
    </row>
    <row r="9300" spans="1:5" s="4" customFormat="1" ht="15" customHeight="1" x14ac:dyDescent="0.4">
      <c r="A9300" s="1" t="s">
        <v>12434</v>
      </c>
      <c r="B9300" s="1" t="s">
        <v>16045</v>
      </c>
      <c r="C9300" s="1" t="s">
        <v>7</v>
      </c>
      <c r="D9300" s="1" t="s">
        <v>653</v>
      </c>
      <c r="E9300" s="102">
        <v>0</v>
      </c>
    </row>
    <row r="9301" spans="1:5" s="4" customFormat="1" ht="15" customHeight="1" x14ac:dyDescent="0.4">
      <c r="A9301" s="1" t="s">
        <v>12435</v>
      </c>
      <c r="B9301" s="1" t="s">
        <v>16046</v>
      </c>
      <c r="C9301" s="1" t="s">
        <v>4</v>
      </c>
      <c r="D9301" s="1" t="s">
        <v>1999</v>
      </c>
      <c r="E9301" s="102">
        <v>0</v>
      </c>
    </row>
    <row r="9302" spans="1:5" s="4" customFormat="1" ht="15" customHeight="1" x14ac:dyDescent="0.4">
      <c r="A9302" s="1" t="s">
        <v>14050</v>
      </c>
      <c r="B9302" s="1" t="s">
        <v>16047</v>
      </c>
      <c r="C9302" s="1" t="s">
        <v>4</v>
      </c>
      <c r="D9302" s="1" t="s">
        <v>1709</v>
      </c>
      <c r="E9302" s="102">
        <v>0</v>
      </c>
    </row>
    <row r="9303" spans="1:5" s="4" customFormat="1" ht="15" customHeight="1" x14ac:dyDescent="0.4">
      <c r="A9303" s="1" t="s">
        <v>14051</v>
      </c>
      <c r="B9303" s="1" t="s">
        <v>16048</v>
      </c>
      <c r="C9303" s="1" t="s">
        <v>4</v>
      </c>
      <c r="D9303" s="1" t="s">
        <v>2334</v>
      </c>
      <c r="E9303" s="102">
        <v>0</v>
      </c>
    </row>
    <row r="9304" spans="1:5" s="4" customFormat="1" ht="15" customHeight="1" x14ac:dyDescent="0.4">
      <c r="A9304" s="1" t="s">
        <v>12968</v>
      </c>
      <c r="B9304" s="1" t="s">
        <v>16049</v>
      </c>
      <c r="C9304" s="1" t="s">
        <v>7</v>
      </c>
      <c r="D9304" s="1" t="s">
        <v>3463</v>
      </c>
      <c r="E9304" s="102">
        <v>0</v>
      </c>
    </row>
    <row r="9305" spans="1:5" s="4" customFormat="1" ht="15" customHeight="1" x14ac:dyDescent="0.4">
      <c r="A9305" s="1" t="s">
        <v>12436</v>
      </c>
      <c r="B9305" s="1" t="s">
        <v>19523</v>
      </c>
      <c r="C9305" s="1" t="s">
        <v>8</v>
      </c>
      <c r="D9305" s="1" t="s">
        <v>8911</v>
      </c>
      <c r="E9305" s="102">
        <v>0</v>
      </c>
    </row>
    <row r="9306" spans="1:5" s="4" customFormat="1" ht="15" customHeight="1" x14ac:dyDescent="0.4">
      <c r="A9306" s="1" t="s">
        <v>12437</v>
      </c>
      <c r="B9306" s="1" t="s">
        <v>16050</v>
      </c>
      <c r="C9306" s="1" t="s">
        <v>8</v>
      </c>
      <c r="D9306" s="1" t="s">
        <v>2990</v>
      </c>
      <c r="E9306" s="102">
        <v>0</v>
      </c>
    </row>
    <row r="9307" spans="1:5" s="4" customFormat="1" ht="15" customHeight="1" x14ac:dyDescent="0.4">
      <c r="A9307" s="1" t="s">
        <v>12438</v>
      </c>
      <c r="B9307" s="1" t="s">
        <v>16052</v>
      </c>
      <c r="C9307" s="1" t="s">
        <v>8</v>
      </c>
      <c r="D9307" s="1" t="s">
        <v>1709</v>
      </c>
      <c r="E9307" s="102">
        <v>0</v>
      </c>
    </row>
    <row r="9308" spans="1:5" s="4" customFormat="1" ht="15" customHeight="1" x14ac:dyDescent="0.4">
      <c r="A9308" s="1" t="s">
        <v>12439</v>
      </c>
      <c r="B9308" s="1" t="s">
        <v>16053</v>
      </c>
      <c r="C9308" s="1" t="s">
        <v>8</v>
      </c>
      <c r="D9308" s="1" t="s">
        <v>1709</v>
      </c>
      <c r="E9308" s="102">
        <v>0</v>
      </c>
    </row>
    <row r="9309" spans="1:5" s="4" customFormat="1" ht="15" customHeight="1" x14ac:dyDescent="0.4">
      <c r="A9309" s="1" t="s">
        <v>12440</v>
      </c>
      <c r="B9309" s="1" t="s">
        <v>16054</v>
      </c>
      <c r="C9309" s="1" t="s">
        <v>8</v>
      </c>
      <c r="D9309" s="1" t="s">
        <v>2334</v>
      </c>
      <c r="E9309" s="102">
        <v>0</v>
      </c>
    </row>
    <row r="9310" spans="1:5" s="4" customFormat="1" ht="15" customHeight="1" x14ac:dyDescent="0.4">
      <c r="A9310" s="1" t="s">
        <v>12441</v>
      </c>
      <c r="B9310" s="1" t="s">
        <v>16055</v>
      </c>
      <c r="C9310" s="1" t="s">
        <v>8</v>
      </c>
      <c r="D9310" s="1" t="s">
        <v>2012</v>
      </c>
      <c r="E9310" s="102">
        <v>0</v>
      </c>
    </row>
    <row r="9311" spans="1:5" s="4" customFormat="1" ht="15" customHeight="1" x14ac:dyDescent="0.4">
      <c r="A9311" s="1" t="s">
        <v>12442</v>
      </c>
      <c r="B9311" s="1" t="s">
        <v>19524</v>
      </c>
      <c r="C9311" s="1" t="s">
        <v>8</v>
      </c>
      <c r="D9311" s="1" t="s">
        <v>2046</v>
      </c>
      <c r="E9311" s="102">
        <v>0</v>
      </c>
    </row>
    <row r="9312" spans="1:5" s="4" customFormat="1" ht="15" customHeight="1" x14ac:dyDescent="0.4">
      <c r="A9312" s="1" t="s">
        <v>12443</v>
      </c>
      <c r="B9312" s="1" t="s">
        <v>19525</v>
      </c>
      <c r="C9312" s="1" t="s">
        <v>8</v>
      </c>
      <c r="D9312" s="1" t="s">
        <v>2432</v>
      </c>
      <c r="E9312" s="102">
        <v>0</v>
      </c>
    </row>
    <row r="9313" spans="1:5" s="4" customFormat="1" ht="15" customHeight="1" x14ac:dyDescent="0.4">
      <c r="A9313" s="1" t="s">
        <v>12444</v>
      </c>
      <c r="B9313" s="1" t="s">
        <v>19526</v>
      </c>
      <c r="C9313" s="1" t="s">
        <v>8</v>
      </c>
      <c r="D9313" s="1" t="s">
        <v>17087</v>
      </c>
      <c r="E9313" s="102">
        <v>0</v>
      </c>
    </row>
    <row r="9314" spans="1:5" s="4" customFormat="1" ht="15" customHeight="1" x14ac:dyDescent="0.4">
      <c r="A9314" s="1" t="s">
        <v>12969</v>
      </c>
      <c r="B9314" s="1" t="s">
        <v>16056</v>
      </c>
      <c r="C9314" s="1" t="s">
        <v>4</v>
      </c>
      <c r="D9314" s="1" t="s">
        <v>1999</v>
      </c>
      <c r="E9314" s="102">
        <v>0</v>
      </c>
    </row>
    <row r="9315" spans="1:5" s="4" customFormat="1" ht="15" customHeight="1" x14ac:dyDescent="0.4">
      <c r="A9315" s="1" t="s">
        <v>12970</v>
      </c>
      <c r="B9315" s="1" t="s">
        <v>16057</v>
      </c>
      <c r="C9315" s="1" t="s">
        <v>7</v>
      </c>
      <c r="D9315" s="1" t="s">
        <v>1995</v>
      </c>
      <c r="E9315" s="102">
        <v>0</v>
      </c>
    </row>
    <row r="9316" spans="1:5" s="4" customFormat="1" ht="15" customHeight="1" x14ac:dyDescent="0.4">
      <c r="A9316" s="1" t="s">
        <v>12971</v>
      </c>
      <c r="B9316" s="1" t="s">
        <v>16058</v>
      </c>
      <c r="C9316" s="1" t="s">
        <v>8</v>
      </c>
      <c r="D9316" s="1" t="s">
        <v>2227</v>
      </c>
      <c r="E9316" s="102">
        <v>0</v>
      </c>
    </row>
    <row r="9317" spans="1:5" s="4" customFormat="1" ht="15" customHeight="1" x14ac:dyDescent="0.4">
      <c r="A9317" s="1" t="s">
        <v>12972</v>
      </c>
      <c r="B9317" s="1" t="s">
        <v>16059</v>
      </c>
      <c r="C9317" s="1" t="s">
        <v>7</v>
      </c>
      <c r="D9317" s="1" t="s">
        <v>3767</v>
      </c>
      <c r="E9317" s="102">
        <v>0</v>
      </c>
    </row>
    <row r="9318" spans="1:5" s="4" customFormat="1" ht="15" customHeight="1" x14ac:dyDescent="0.4">
      <c r="A9318" s="1" t="s">
        <v>12445</v>
      </c>
      <c r="B9318" s="1" t="s">
        <v>16060</v>
      </c>
      <c r="C9318" s="1" t="s">
        <v>4</v>
      </c>
      <c r="D9318" s="1" t="s">
        <v>1999</v>
      </c>
      <c r="E9318" s="102">
        <v>0</v>
      </c>
    </row>
    <row r="9319" spans="1:5" s="4" customFormat="1" ht="15" customHeight="1" x14ac:dyDescent="0.4">
      <c r="A9319" s="1" t="s">
        <v>13739</v>
      </c>
      <c r="B9319" s="1" t="s">
        <v>16061</v>
      </c>
      <c r="C9319" s="1" t="s">
        <v>7</v>
      </c>
      <c r="D9319" s="1" t="s">
        <v>1709</v>
      </c>
      <c r="E9319" s="102">
        <v>0</v>
      </c>
    </row>
    <row r="9320" spans="1:5" s="4" customFormat="1" ht="15" customHeight="1" x14ac:dyDescent="0.4">
      <c r="A9320" s="1" t="s">
        <v>12973</v>
      </c>
      <c r="B9320" s="1" t="s">
        <v>16062</v>
      </c>
      <c r="C9320" s="1" t="s">
        <v>4</v>
      </c>
      <c r="D9320" s="1" t="s">
        <v>2117</v>
      </c>
      <c r="E9320" s="102">
        <v>0</v>
      </c>
    </row>
    <row r="9321" spans="1:5" s="4" customFormat="1" ht="15" customHeight="1" x14ac:dyDescent="0.4">
      <c r="A9321" s="1" t="s">
        <v>12446</v>
      </c>
      <c r="B9321" s="1" t="s">
        <v>16063</v>
      </c>
      <c r="C9321" s="1" t="s">
        <v>8</v>
      </c>
      <c r="D9321" s="1" t="s">
        <v>4148</v>
      </c>
      <c r="E9321" s="102">
        <v>0</v>
      </c>
    </row>
    <row r="9322" spans="1:5" s="4" customFormat="1" ht="15" customHeight="1" x14ac:dyDescent="0.4">
      <c r="A9322" s="1" t="s">
        <v>18372</v>
      </c>
      <c r="B9322" s="1" t="s">
        <v>19344</v>
      </c>
      <c r="C9322" s="1" t="s">
        <v>7</v>
      </c>
      <c r="D9322" s="1" t="s">
        <v>2772</v>
      </c>
      <c r="E9322" s="102">
        <v>0</v>
      </c>
    </row>
    <row r="9323" spans="1:5" s="4" customFormat="1" ht="15" customHeight="1" x14ac:dyDescent="0.4">
      <c r="A9323" s="1" t="s">
        <v>12447</v>
      </c>
      <c r="B9323" s="1" t="s">
        <v>16065</v>
      </c>
      <c r="C9323" s="1" t="s">
        <v>11</v>
      </c>
      <c r="D9323" s="1" t="s">
        <v>13825</v>
      </c>
      <c r="E9323" s="102">
        <v>0</v>
      </c>
    </row>
    <row r="9324" spans="1:5" s="4" customFormat="1" ht="15" customHeight="1" x14ac:dyDescent="0.4">
      <c r="A9324" s="1" t="s">
        <v>12448</v>
      </c>
      <c r="B9324" s="1" t="s">
        <v>16066</v>
      </c>
      <c r="C9324" s="1" t="s">
        <v>11</v>
      </c>
      <c r="D9324" s="1" t="s">
        <v>13825</v>
      </c>
      <c r="E9324" s="102">
        <v>0</v>
      </c>
    </row>
    <row r="9325" spans="1:5" s="4" customFormat="1" ht="15" customHeight="1" x14ac:dyDescent="0.4">
      <c r="A9325" s="1" t="s">
        <v>12449</v>
      </c>
      <c r="B9325" s="1" t="s">
        <v>16067</v>
      </c>
      <c r="C9325" s="1" t="s">
        <v>7</v>
      </c>
      <c r="D9325" s="1" t="s">
        <v>1999</v>
      </c>
      <c r="E9325" s="102">
        <v>0</v>
      </c>
    </row>
    <row r="9326" spans="1:5" s="4" customFormat="1" ht="15" customHeight="1" x14ac:dyDescent="0.4">
      <c r="A9326" s="1" t="s">
        <v>12974</v>
      </c>
      <c r="B9326" s="1" t="s">
        <v>16068</v>
      </c>
      <c r="C9326" s="1" t="s">
        <v>8</v>
      </c>
      <c r="D9326" s="1" t="s">
        <v>1709</v>
      </c>
      <c r="E9326" s="102">
        <v>13345</v>
      </c>
    </row>
    <row r="9327" spans="1:5" s="4" customFormat="1" ht="15" customHeight="1" x14ac:dyDescent="0.4">
      <c r="A9327" s="1" t="s">
        <v>12450</v>
      </c>
      <c r="B9327" s="1" t="s">
        <v>16069</v>
      </c>
      <c r="C9327" s="1" t="s">
        <v>10</v>
      </c>
      <c r="D9327" s="1" t="s">
        <v>1999</v>
      </c>
      <c r="E9327" s="102">
        <v>25105</v>
      </c>
    </row>
    <row r="9328" spans="1:5" s="4" customFormat="1" ht="15" customHeight="1" x14ac:dyDescent="0.4">
      <c r="A9328" s="1" t="s">
        <v>12975</v>
      </c>
      <c r="B9328" s="1" t="s">
        <v>16070</v>
      </c>
      <c r="C9328" s="1" t="s">
        <v>4</v>
      </c>
      <c r="D9328" s="1" t="s">
        <v>1999</v>
      </c>
      <c r="E9328" s="102">
        <v>0</v>
      </c>
    </row>
    <row r="9329" spans="1:5" s="4" customFormat="1" ht="15" customHeight="1" x14ac:dyDescent="0.4">
      <c r="A9329" s="1" t="s">
        <v>12976</v>
      </c>
      <c r="B9329" s="1" t="s">
        <v>16071</v>
      </c>
      <c r="C9329" s="1" t="s">
        <v>11</v>
      </c>
      <c r="D9329" s="1" t="s">
        <v>1999</v>
      </c>
      <c r="E9329" s="102">
        <v>0</v>
      </c>
    </row>
    <row r="9330" spans="1:5" s="4" customFormat="1" ht="15" customHeight="1" x14ac:dyDescent="0.4">
      <c r="A9330" s="1" t="s">
        <v>12977</v>
      </c>
      <c r="B9330" s="1" t="s">
        <v>16072</v>
      </c>
      <c r="C9330" s="1" t="s">
        <v>4</v>
      </c>
      <c r="D9330" s="1" t="s">
        <v>1999</v>
      </c>
      <c r="E9330" s="102">
        <v>0</v>
      </c>
    </row>
    <row r="9331" spans="1:5" s="4" customFormat="1" ht="15" customHeight="1" x14ac:dyDescent="0.4">
      <c r="A9331" s="1" t="s">
        <v>12978</v>
      </c>
      <c r="B9331" s="1" t="s">
        <v>16074</v>
      </c>
      <c r="C9331" s="1" t="s">
        <v>4</v>
      </c>
      <c r="D9331" s="1" t="s">
        <v>1999</v>
      </c>
      <c r="E9331" s="102">
        <v>0</v>
      </c>
    </row>
    <row r="9332" spans="1:5" s="4" customFormat="1" ht="15" customHeight="1" x14ac:dyDescent="0.4">
      <c r="A9332" s="1" t="s">
        <v>12979</v>
      </c>
      <c r="B9332" s="1" t="s">
        <v>16075</v>
      </c>
      <c r="C9332" s="1" t="s">
        <v>4</v>
      </c>
      <c r="D9332" s="1" t="s">
        <v>1999</v>
      </c>
      <c r="E9332" s="102">
        <v>0</v>
      </c>
    </row>
    <row r="9333" spans="1:5" s="4" customFormat="1" ht="15" customHeight="1" x14ac:dyDescent="0.4">
      <c r="A9333" s="1" t="s">
        <v>12980</v>
      </c>
      <c r="B9333" s="1" t="s">
        <v>16076</v>
      </c>
      <c r="C9333" s="1" t="s">
        <v>4</v>
      </c>
      <c r="D9333" s="1" t="s">
        <v>1999</v>
      </c>
      <c r="E9333" s="102">
        <v>0</v>
      </c>
    </row>
    <row r="9334" spans="1:5" s="4" customFormat="1" ht="15" customHeight="1" x14ac:dyDescent="0.4">
      <c r="A9334" s="1" t="s">
        <v>12981</v>
      </c>
      <c r="B9334" s="1" t="s">
        <v>16077</v>
      </c>
      <c r="C9334" s="1" t="s">
        <v>4</v>
      </c>
      <c r="D9334" s="1" t="s">
        <v>1999</v>
      </c>
      <c r="E9334" s="102">
        <v>0</v>
      </c>
    </row>
    <row r="9335" spans="1:5" s="4" customFormat="1" ht="15" customHeight="1" x14ac:dyDescent="0.4">
      <c r="A9335" s="1" t="s">
        <v>12982</v>
      </c>
      <c r="B9335" s="1" t="s">
        <v>16078</v>
      </c>
      <c r="C9335" s="1" t="s">
        <v>4</v>
      </c>
      <c r="D9335" s="1" t="s">
        <v>1999</v>
      </c>
      <c r="E9335" s="102">
        <v>0</v>
      </c>
    </row>
    <row r="9336" spans="1:5" s="4" customFormat="1" ht="15" customHeight="1" x14ac:dyDescent="0.4">
      <c r="A9336" s="1" t="s">
        <v>12983</v>
      </c>
      <c r="B9336" s="1" t="s">
        <v>16079</v>
      </c>
      <c r="C9336" s="1" t="s">
        <v>4</v>
      </c>
      <c r="D9336" s="1" t="s">
        <v>1999</v>
      </c>
      <c r="E9336" s="102">
        <v>0</v>
      </c>
    </row>
    <row r="9337" spans="1:5" s="4" customFormat="1" ht="15" customHeight="1" x14ac:dyDescent="0.4">
      <c r="A9337" s="1" t="s">
        <v>12451</v>
      </c>
      <c r="B9337" s="1" t="s">
        <v>16080</v>
      </c>
      <c r="C9337" s="1" t="s">
        <v>11</v>
      </c>
      <c r="D9337" s="1" t="s">
        <v>1999</v>
      </c>
      <c r="E9337" s="102">
        <v>0</v>
      </c>
    </row>
    <row r="9338" spans="1:5" s="4" customFormat="1" ht="15" customHeight="1" x14ac:dyDescent="0.4">
      <c r="A9338" s="1" t="s">
        <v>12984</v>
      </c>
      <c r="B9338" s="1" t="s">
        <v>16081</v>
      </c>
      <c r="C9338" s="1" t="s">
        <v>7</v>
      </c>
      <c r="D9338" s="1" t="s">
        <v>1999</v>
      </c>
      <c r="E9338" s="102">
        <v>0</v>
      </c>
    </row>
    <row r="9339" spans="1:5" s="4" customFormat="1" ht="15" customHeight="1" x14ac:dyDescent="0.4">
      <c r="A9339" s="1" t="s">
        <v>12452</v>
      </c>
      <c r="B9339" s="1" t="s">
        <v>16082</v>
      </c>
      <c r="C9339" s="1" t="s">
        <v>11</v>
      </c>
      <c r="D9339" s="1" t="s">
        <v>1999</v>
      </c>
      <c r="E9339" s="102">
        <v>0</v>
      </c>
    </row>
    <row r="9340" spans="1:5" s="4" customFormat="1" ht="15" customHeight="1" x14ac:dyDescent="0.4">
      <c r="A9340" s="1" t="s">
        <v>12985</v>
      </c>
      <c r="B9340" s="1" t="s">
        <v>16084</v>
      </c>
      <c r="C9340" s="1" t="s">
        <v>4</v>
      </c>
      <c r="D9340" s="1" t="s">
        <v>1999</v>
      </c>
      <c r="E9340" s="102">
        <v>0</v>
      </c>
    </row>
    <row r="9341" spans="1:5" s="4" customFormat="1" ht="15" customHeight="1" x14ac:dyDescent="0.4">
      <c r="A9341" s="1" t="s">
        <v>12986</v>
      </c>
      <c r="B9341" s="1" t="s">
        <v>16085</v>
      </c>
      <c r="C9341" s="1" t="s">
        <v>4</v>
      </c>
      <c r="D9341" s="1" t="s">
        <v>1999</v>
      </c>
      <c r="E9341" s="102">
        <v>0</v>
      </c>
    </row>
    <row r="9342" spans="1:5" s="4" customFormat="1" ht="15" customHeight="1" x14ac:dyDescent="0.4">
      <c r="A9342" s="1" t="s">
        <v>12453</v>
      </c>
      <c r="B9342" s="1" t="s">
        <v>16086</v>
      </c>
      <c r="C9342" s="1" t="s">
        <v>4</v>
      </c>
      <c r="D9342" s="1" t="s">
        <v>1999</v>
      </c>
      <c r="E9342" s="102">
        <v>0</v>
      </c>
    </row>
    <row r="9343" spans="1:5" s="4" customFormat="1" ht="15" customHeight="1" x14ac:dyDescent="0.4">
      <c r="A9343" s="1" t="s">
        <v>12987</v>
      </c>
      <c r="B9343" s="1" t="s">
        <v>16087</v>
      </c>
      <c r="C9343" s="1" t="s">
        <v>4</v>
      </c>
      <c r="D9343" s="1" t="s">
        <v>1999</v>
      </c>
      <c r="E9343" s="102">
        <v>0</v>
      </c>
    </row>
    <row r="9344" spans="1:5" s="4" customFormat="1" ht="15" customHeight="1" x14ac:dyDescent="0.4">
      <c r="A9344" s="1" t="s">
        <v>12454</v>
      </c>
      <c r="B9344" s="1" t="s">
        <v>16088</v>
      </c>
      <c r="C9344" s="1" t="s">
        <v>4</v>
      </c>
      <c r="D9344" s="1" t="s">
        <v>1999</v>
      </c>
      <c r="E9344" s="102">
        <v>0</v>
      </c>
    </row>
    <row r="9345" spans="1:5" s="4" customFormat="1" ht="15" customHeight="1" x14ac:dyDescent="0.4">
      <c r="A9345" s="1" t="s">
        <v>12988</v>
      </c>
      <c r="B9345" s="1" t="s">
        <v>16089</v>
      </c>
      <c r="C9345" s="1" t="s">
        <v>4</v>
      </c>
      <c r="D9345" s="1" t="s">
        <v>1999</v>
      </c>
      <c r="E9345" s="102">
        <v>0</v>
      </c>
    </row>
    <row r="9346" spans="1:5" s="4" customFormat="1" ht="15" customHeight="1" x14ac:dyDescent="0.4">
      <c r="A9346" s="1" t="s">
        <v>12455</v>
      </c>
      <c r="B9346" s="1" t="s">
        <v>16090</v>
      </c>
      <c r="C9346" s="1" t="s">
        <v>4</v>
      </c>
      <c r="D9346" s="1" t="s">
        <v>1999</v>
      </c>
      <c r="E9346" s="102">
        <v>0</v>
      </c>
    </row>
    <row r="9347" spans="1:5" s="4" customFormat="1" ht="15" customHeight="1" x14ac:dyDescent="0.4">
      <c r="A9347" s="1" t="s">
        <v>12456</v>
      </c>
      <c r="B9347" s="1" t="s">
        <v>16091</v>
      </c>
      <c r="C9347" s="1" t="s">
        <v>4</v>
      </c>
      <c r="D9347" s="1" t="s">
        <v>1999</v>
      </c>
      <c r="E9347" s="102">
        <v>0</v>
      </c>
    </row>
    <row r="9348" spans="1:5" s="4" customFormat="1" ht="15" customHeight="1" x14ac:dyDescent="0.4">
      <c r="A9348" s="1" t="s">
        <v>12457</v>
      </c>
      <c r="B9348" s="1" t="s">
        <v>16092</v>
      </c>
      <c r="C9348" s="1" t="s">
        <v>4</v>
      </c>
      <c r="D9348" s="1" t="s">
        <v>1999</v>
      </c>
      <c r="E9348" s="102">
        <v>0</v>
      </c>
    </row>
    <row r="9349" spans="1:5" s="4" customFormat="1" ht="15" customHeight="1" x14ac:dyDescent="0.4">
      <c r="A9349" s="1" t="s">
        <v>12458</v>
      </c>
      <c r="B9349" s="1" t="s">
        <v>16093</v>
      </c>
      <c r="C9349" s="1" t="s">
        <v>4</v>
      </c>
      <c r="D9349" s="1" t="s">
        <v>1999</v>
      </c>
      <c r="E9349" s="102">
        <v>0</v>
      </c>
    </row>
    <row r="9350" spans="1:5" s="4" customFormat="1" ht="15" customHeight="1" x14ac:dyDescent="0.4">
      <c r="A9350" s="1" t="s">
        <v>12459</v>
      </c>
      <c r="B9350" s="1" t="s">
        <v>16095</v>
      </c>
      <c r="C9350" s="1" t="s">
        <v>4</v>
      </c>
      <c r="D9350" s="1" t="s">
        <v>1999</v>
      </c>
      <c r="E9350" s="102">
        <v>0</v>
      </c>
    </row>
    <row r="9351" spans="1:5" s="4" customFormat="1" ht="15" customHeight="1" x14ac:dyDescent="0.4">
      <c r="A9351" s="1" t="s">
        <v>12460</v>
      </c>
      <c r="B9351" s="1" t="s">
        <v>16096</v>
      </c>
      <c r="C9351" s="1" t="s">
        <v>4</v>
      </c>
      <c r="D9351" s="1" t="s">
        <v>1999</v>
      </c>
      <c r="E9351" s="102">
        <v>0</v>
      </c>
    </row>
    <row r="9352" spans="1:5" s="4" customFormat="1" ht="15" customHeight="1" x14ac:dyDescent="0.4">
      <c r="A9352" s="1" t="s">
        <v>12989</v>
      </c>
      <c r="B9352" s="1" t="s">
        <v>16097</v>
      </c>
      <c r="C9352" s="1" t="s">
        <v>4</v>
      </c>
      <c r="D9352" s="1" t="s">
        <v>1999</v>
      </c>
      <c r="E9352" s="102">
        <v>0</v>
      </c>
    </row>
    <row r="9353" spans="1:5" s="4" customFormat="1" ht="15" customHeight="1" x14ac:dyDescent="0.4">
      <c r="A9353" s="1" t="s">
        <v>12461</v>
      </c>
      <c r="B9353" s="1" t="s">
        <v>16098</v>
      </c>
      <c r="C9353" s="1" t="s">
        <v>4</v>
      </c>
      <c r="D9353" s="1" t="s">
        <v>1999</v>
      </c>
      <c r="E9353" s="102">
        <v>0</v>
      </c>
    </row>
    <row r="9354" spans="1:5" s="4" customFormat="1" ht="15" customHeight="1" x14ac:dyDescent="0.4">
      <c r="A9354" s="1" t="s">
        <v>12462</v>
      </c>
      <c r="B9354" s="1" t="s">
        <v>16099</v>
      </c>
      <c r="C9354" s="1" t="s">
        <v>4</v>
      </c>
      <c r="D9354" s="1" t="s">
        <v>1999</v>
      </c>
      <c r="E9354" s="102">
        <v>0</v>
      </c>
    </row>
    <row r="9355" spans="1:5" s="4" customFormat="1" ht="15" customHeight="1" x14ac:dyDescent="0.4">
      <c r="A9355" s="1" t="s">
        <v>12463</v>
      </c>
      <c r="B9355" s="1" t="s">
        <v>16100</v>
      </c>
      <c r="C9355" s="1" t="s">
        <v>4</v>
      </c>
      <c r="D9355" s="1" t="s">
        <v>1999</v>
      </c>
      <c r="E9355" s="102">
        <v>0</v>
      </c>
    </row>
    <row r="9356" spans="1:5" s="4" customFormat="1" ht="15" customHeight="1" x14ac:dyDescent="0.4">
      <c r="A9356" s="1" t="s">
        <v>12990</v>
      </c>
      <c r="B9356" s="1" t="s">
        <v>16101</v>
      </c>
      <c r="C9356" s="1" t="s">
        <v>4</v>
      </c>
      <c r="D9356" s="1" t="s">
        <v>1999</v>
      </c>
      <c r="E9356" s="102">
        <v>0</v>
      </c>
    </row>
    <row r="9357" spans="1:5" s="4" customFormat="1" ht="15" customHeight="1" x14ac:dyDescent="0.4">
      <c r="A9357" s="1" t="s">
        <v>12991</v>
      </c>
      <c r="B9357" s="1" t="s">
        <v>16102</v>
      </c>
      <c r="C9357" s="1" t="s">
        <v>4</v>
      </c>
      <c r="D9357" s="1" t="s">
        <v>1999</v>
      </c>
      <c r="E9357" s="102">
        <v>25700</v>
      </c>
    </row>
    <row r="9358" spans="1:5" s="4" customFormat="1" ht="15" customHeight="1" x14ac:dyDescent="0.4">
      <c r="A9358" s="1" t="s">
        <v>12992</v>
      </c>
      <c r="B9358" s="1" t="s">
        <v>16103</v>
      </c>
      <c r="C9358" s="1" t="s">
        <v>4</v>
      </c>
      <c r="D9358" s="1" t="s">
        <v>1709</v>
      </c>
      <c r="E9358" s="102">
        <v>0</v>
      </c>
    </row>
    <row r="9359" spans="1:5" s="4" customFormat="1" ht="15" customHeight="1" x14ac:dyDescent="0.4">
      <c r="A9359" s="1" t="s">
        <v>12993</v>
      </c>
      <c r="B9359" s="1" t="s">
        <v>16104</v>
      </c>
      <c r="C9359" s="1" t="s">
        <v>7</v>
      </c>
      <c r="D9359" s="1" t="s">
        <v>1999</v>
      </c>
      <c r="E9359" s="102">
        <v>0</v>
      </c>
    </row>
    <row r="9360" spans="1:5" s="4" customFormat="1" ht="15" customHeight="1" x14ac:dyDescent="0.4">
      <c r="A9360" s="1" t="s">
        <v>12994</v>
      </c>
      <c r="B9360" s="1" t="s">
        <v>16106</v>
      </c>
      <c r="C9360" s="1" t="s">
        <v>4</v>
      </c>
      <c r="D9360" s="1" t="s">
        <v>1999</v>
      </c>
      <c r="E9360" s="102">
        <v>0</v>
      </c>
    </row>
    <row r="9361" spans="1:5" s="4" customFormat="1" ht="15" customHeight="1" x14ac:dyDescent="0.4">
      <c r="A9361" s="1" t="s">
        <v>18311</v>
      </c>
      <c r="B9361" s="1" t="s">
        <v>18542</v>
      </c>
      <c r="C9361" s="1" t="s">
        <v>4</v>
      </c>
      <c r="D9361" s="1" t="s">
        <v>2062</v>
      </c>
      <c r="E9361" s="102">
        <v>0</v>
      </c>
    </row>
    <row r="9362" spans="1:5" s="4" customFormat="1" ht="15" customHeight="1" x14ac:dyDescent="0.4">
      <c r="A9362" s="1" t="s">
        <v>14052</v>
      </c>
      <c r="B9362" s="1" t="s">
        <v>16107</v>
      </c>
      <c r="C9362" s="1" t="s">
        <v>7</v>
      </c>
      <c r="D9362" s="1" t="s">
        <v>9006</v>
      </c>
      <c r="E9362" s="102">
        <v>0</v>
      </c>
    </row>
    <row r="9363" spans="1:5" s="4" customFormat="1" ht="15" customHeight="1" x14ac:dyDescent="0.4">
      <c r="A9363" s="1" t="s">
        <v>14053</v>
      </c>
      <c r="B9363" s="1" t="s">
        <v>16108</v>
      </c>
      <c r="C9363" s="1" t="s">
        <v>10</v>
      </c>
      <c r="D9363" s="1" t="s">
        <v>1709</v>
      </c>
      <c r="E9363" s="102">
        <v>0</v>
      </c>
    </row>
    <row r="9364" spans="1:5" s="4" customFormat="1" ht="15" customHeight="1" x14ac:dyDescent="0.4">
      <c r="A9364" s="1" t="s">
        <v>12464</v>
      </c>
      <c r="B9364" s="1" t="s">
        <v>16109</v>
      </c>
      <c r="C9364" s="1" t="s">
        <v>8</v>
      </c>
      <c r="D9364" s="1" t="s">
        <v>2751</v>
      </c>
      <c r="E9364" s="102">
        <v>0</v>
      </c>
    </row>
    <row r="9365" spans="1:5" s="4" customFormat="1" ht="15" customHeight="1" x14ac:dyDescent="0.4">
      <c r="A9365" s="1" t="s">
        <v>12995</v>
      </c>
      <c r="B9365" s="1" t="s">
        <v>16110</v>
      </c>
      <c r="C9365" s="1" t="s">
        <v>7</v>
      </c>
      <c r="D9365" s="1" t="s">
        <v>1999</v>
      </c>
      <c r="E9365" s="102">
        <v>0</v>
      </c>
    </row>
    <row r="9366" spans="1:5" s="4" customFormat="1" ht="15" customHeight="1" x14ac:dyDescent="0.4">
      <c r="A9366" s="1" t="s">
        <v>12465</v>
      </c>
      <c r="B9366" s="1" t="s">
        <v>16111</v>
      </c>
      <c r="C9366" s="1" t="s">
        <v>4</v>
      </c>
      <c r="D9366" s="1" t="s">
        <v>1999</v>
      </c>
      <c r="E9366" s="102">
        <v>0</v>
      </c>
    </row>
    <row r="9367" spans="1:5" s="4" customFormat="1" ht="15" customHeight="1" x14ac:dyDescent="0.4">
      <c r="A9367" s="1" t="s">
        <v>12996</v>
      </c>
      <c r="B9367" s="1" t="s">
        <v>16112</v>
      </c>
      <c r="C9367" s="1" t="s">
        <v>7</v>
      </c>
      <c r="D9367" s="1" t="s">
        <v>1999</v>
      </c>
      <c r="E9367" s="102">
        <v>0</v>
      </c>
    </row>
    <row r="9368" spans="1:5" s="4" customFormat="1" ht="15" customHeight="1" x14ac:dyDescent="0.4">
      <c r="A9368" s="1" t="s">
        <v>17925</v>
      </c>
      <c r="B9368" s="1" t="s">
        <v>17926</v>
      </c>
      <c r="C9368" s="1" t="s">
        <v>4</v>
      </c>
      <c r="D9368" s="1" t="s">
        <v>1999</v>
      </c>
      <c r="E9368" s="102">
        <v>0</v>
      </c>
    </row>
    <row r="9369" spans="1:5" s="4" customFormat="1" ht="15" customHeight="1" x14ac:dyDescent="0.4">
      <c r="A9369" s="1" t="s">
        <v>13740</v>
      </c>
      <c r="B9369" s="1" t="s">
        <v>16114</v>
      </c>
      <c r="C9369" s="1" t="s">
        <v>7</v>
      </c>
      <c r="D9369" s="1" t="s">
        <v>2189</v>
      </c>
      <c r="E9369" s="102">
        <v>0</v>
      </c>
    </row>
    <row r="9370" spans="1:5" s="4" customFormat="1" ht="15" customHeight="1" x14ac:dyDescent="0.4">
      <c r="A9370" s="1" t="s">
        <v>12997</v>
      </c>
      <c r="B9370" s="1" t="s">
        <v>16115</v>
      </c>
      <c r="C9370" s="1" t="s">
        <v>11</v>
      </c>
      <c r="D9370" s="1" t="s">
        <v>1709</v>
      </c>
      <c r="E9370" s="102">
        <v>0</v>
      </c>
    </row>
    <row r="9371" spans="1:5" s="4" customFormat="1" ht="15" customHeight="1" x14ac:dyDescent="0.4">
      <c r="A9371" s="1" t="s">
        <v>12998</v>
      </c>
      <c r="B9371" s="1" t="s">
        <v>16116</v>
      </c>
      <c r="C9371" s="1" t="s">
        <v>9</v>
      </c>
      <c r="D9371" s="1" t="s">
        <v>1999</v>
      </c>
      <c r="E9371" s="102">
        <v>67246</v>
      </c>
    </row>
    <row r="9372" spans="1:5" s="4" customFormat="1" ht="15" customHeight="1" x14ac:dyDescent="0.4">
      <c r="A9372" s="1" t="s">
        <v>17927</v>
      </c>
      <c r="B9372" s="1" t="s">
        <v>17928</v>
      </c>
      <c r="C9372" s="1" t="s">
        <v>7</v>
      </c>
      <c r="D9372" s="1" t="s">
        <v>2200</v>
      </c>
      <c r="E9372" s="102">
        <v>0</v>
      </c>
    </row>
    <row r="9373" spans="1:5" s="4" customFormat="1" ht="15" customHeight="1" x14ac:dyDescent="0.4">
      <c r="A9373" s="1" t="s">
        <v>12999</v>
      </c>
      <c r="B9373" s="1" t="s">
        <v>16117</v>
      </c>
      <c r="C9373" s="1" t="s">
        <v>8</v>
      </c>
      <c r="D9373" s="1" t="s">
        <v>2065</v>
      </c>
      <c r="E9373" s="102">
        <v>0</v>
      </c>
    </row>
    <row r="9374" spans="1:5" s="4" customFormat="1" ht="15" customHeight="1" x14ac:dyDescent="0.4">
      <c r="A9374" s="1" t="s">
        <v>13000</v>
      </c>
      <c r="B9374" s="1" t="s">
        <v>16118</v>
      </c>
      <c r="C9374" s="1" t="s">
        <v>8</v>
      </c>
      <c r="D9374" s="1" t="s">
        <v>2018</v>
      </c>
      <c r="E9374" s="102">
        <v>0</v>
      </c>
    </row>
    <row r="9375" spans="1:5" s="4" customFormat="1" ht="15" customHeight="1" x14ac:dyDescent="0.4">
      <c r="A9375" s="1" t="s">
        <v>13741</v>
      </c>
      <c r="B9375" s="1" t="s">
        <v>16119</v>
      </c>
      <c r="C9375" s="1" t="s">
        <v>7</v>
      </c>
      <c r="D9375" s="1" t="s">
        <v>31</v>
      </c>
      <c r="E9375" s="102">
        <v>0</v>
      </c>
    </row>
    <row r="9376" spans="1:5" s="4" customFormat="1" ht="15" customHeight="1" x14ac:dyDescent="0.4">
      <c r="A9376" s="1" t="s">
        <v>13001</v>
      </c>
      <c r="B9376" s="1" t="s">
        <v>16120</v>
      </c>
      <c r="C9376" s="1" t="s">
        <v>4</v>
      </c>
      <c r="D9376" s="1" t="s">
        <v>1999</v>
      </c>
      <c r="E9376" s="102">
        <v>0</v>
      </c>
    </row>
    <row r="9377" spans="1:5" s="4" customFormat="1" ht="15" customHeight="1" x14ac:dyDescent="0.4">
      <c r="A9377" s="1" t="s">
        <v>13002</v>
      </c>
      <c r="B9377" s="1" t="s">
        <v>16121</v>
      </c>
      <c r="C9377" s="1" t="s">
        <v>9</v>
      </c>
      <c r="D9377" s="1" t="s">
        <v>2192</v>
      </c>
      <c r="E9377" s="102">
        <v>0</v>
      </c>
    </row>
    <row r="9378" spans="1:5" s="4" customFormat="1" ht="15" customHeight="1" x14ac:dyDescent="0.4">
      <c r="A9378" s="1" t="s">
        <v>13003</v>
      </c>
      <c r="B9378" s="1" t="s">
        <v>16123</v>
      </c>
      <c r="C9378" s="1" t="s">
        <v>7</v>
      </c>
      <c r="D9378" s="1" t="s">
        <v>1999</v>
      </c>
      <c r="E9378" s="102">
        <v>0</v>
      </c>
    </row>
    <row r="9379" spans="1:5" s="4" customFormat="1" ht="15" customHeight="1" x14ac:dyDescent="0.4">
      <c r="A9379" s="1" t="s">
        <v>13004</v>
      </c>
      <c r="B9379" s="1" t="s">
        <v>16124</v>
      </c>
      <c r="C9379" s="1" t="s">
        <v>7</v>
      </c>
      <c r="D9379" s="1" t="s">
        <v>26</v>
      </c>
      <c r="E9379" s="102">
        <v>0</v>
      </c>
    </row>
    <row r="9380" spans="1:5" s="4" customFormat="1" ht="15" customHeight="1" x14ac:dyDescent="0.4">
      <c r="A9380" s="1" t="s">
        <v>13005</v>
      </c>
      <c r="B9380" s="1" t="s">
        <v>16125</v>
      </c>
      <c r="C9380" s="1" t="s">
        <v>7</v>
      </c>
      <c r="D9380" s="1" t="s">
        <v>1999</v>
      </c>
      <c r="E9380" s="102">
        <v>0</v>
      </c>
    </row>
    <row r="9381" spans="1:5" s="4" customFormat="1" ht="15" customHeight="1" x14ac:dyDescent="0.4">
      <c r="A9381" s="1" t="s">
        <v>13006</v>
      </c>
      <c r="B9381" s="1" t="s">
        <v>19806</v>
      </c>
      <c r="C9381" s="1" t="s">
        <v>7</v>
      </c>
      <c r="D9381" s="1" t="s">
        <v>26</v>
      </c>
      <c r="E9381" s="102">
        <v>0</v>
      </c>
    </row>
    <row r="9382" spans="1:5" s="4" customFormat="1" ht="15" customHeight="1" x14ac:dyDescent="0.4">
      <c r="A9382" s="1" t="s">
        <v>13007</v>
      </c>
      <c r="B9382" s="1" t="s">
        <v>16126</v>
      </c>
      <c r="C9382" s="1" t="s">
        <v>9</v>
      </c>
      <c r="D9382" s="1" t="s">
        <v>8125</v>
      </c>
      <c r="E9382" s="102">
        <v>0</v>
      </c>
    </row>
    <row r="9383" spans="1:5" s="4" customFormat="1" ht="15" customHeight="1" x14ac:dyDescent="0.4">
      <c r="A9383" s="1" t="s">
        <v>13008</v>
      </c>
      <c r="B9383" s="1" t="s">
        <v>16127</v>
      </c>
      <c r="C9383" s="1" t="s">
        <v>8</v>
      </c>
      <c r="D9383" s="1" t="s">
        <v>17087</v>
      </c>
      <c r="E9383" s="102">
        <v>0</v>
      </c>
    </row>
    <row r="9384" spans="1:5" s="4" customFormat="1" ht="15" customHeight="1" x14ac:dyDescent="0.4">
      <c r="A9384" s="1" t="s">
        <v>12466</v>
      </c>
      <c r="B9384" s="1" t="s">
        <v>16128</v>
      </c>
      <c r="C9384" s="1" t="s">
        <v>4</v>
      </c>
      <c r="D9384" s="1" t="s">
        <v>1999</v>
      </c>
      <c r="E9384" s="102">
        <v>0</v>
      </c>
    </row>
    <row r="9385" spans="1:5" s="4" customFormat="1" ht="15" customHeight="1" x14ac:dyDescent="0.4">
      <c r="A9385" s="1" t="s">
        <v>13009</v>
      </c>
      <c r="B9385" s="1" t="s">
        <v>16129</v>
      </c>
      <c r="C9385" s="1" t="s">
        <v>4</v>
      </c>
      <c r="D9385" s="1" t="s">
        <v>1999</v>
      </c>
      <c r="E9385" s="102">
        <v>0</v>
      </c>
    </row>
    <row r="9386" spans="1:5" s="4" customFormat="1" ht="15" customHeight="1" x14ac:dyDescent="0.4">
      <c r="A9386" s="1" t="s">
        <v>13010</v>
      </c>
      <c r="B9386" s="1" t="s">
        <v>16130</v>
      </c>
      <c r="C9386" s="1" t="s">
        <v>4</v>
      </c>
      <c r="D9386" s="1" t="s">
        <v>1999</v>
      </c>
      <c r="E9386" s="102">
        <v>0</v>
      </c>
    </row>
    <row r="9387" spans="1:5" s="4" customFormat="1" ht="15" customHeight="1" x14ac:dyDescent="0.4">
      <c r="A9387" s="1" t="s">
        <v>13011</v>
      </c>
      <c r="B9387" s="1" t="s">
        <v>16133</v>
      </c>
      <c r="C9387" s="1" t="s">
        <v>4</v>
      </c>
      <c r="D9387" s="1" t="s">
        <v>1999</v>
      </c>
      <c r="E9387" s="102">
        <v>0</v>
      </c>
    </row>
    <row r="9388" spans="1:5" s="4" customFormat="1" ht="15" customHeight="1" x14ac:dyDescent="0.4">
      <c r="A9388" s="1" t="s">
        <v>17929</v>
      </c>
      <c r="B9388" s="1" t="s">
        <v>17930</v>
      </c>
      <c r="C9388" s="1" t="s">
        <v>7</v>
      </c>
      <c r="D9388" s="1" t="s">
        <v>1999</v>
      </c>
      <c r="E9388" s="102">
        <v>0</v>
      </c>
    </row>
    <row r="9389" spans="1:5" s="4" customFormat="1" ht="15" customHeight="1" x14ac:dyDescent="0.4">
      <c r="A9389" s="1" t="s">
        <v>13012</v>
      </c>
      <c r="B9389" s="1" t="s">
        <v>16134</v>
      </c>
      <c r="C9389" s="1" t="s">
        <v>11</v>
      </c>
      <c r="D9389" s="1" t="s">
        <v>1999</v>
      </c>
      <c r="E9389" s="102">
        <v>0</v>
      </c>
    </row>
    <row r="9390" spans="1:5" s="4" customFormat="1" ht="15" customHeight="1" x14ac:dyDescent="0.4">
      <c r="A9390" s="1" t="s">
        <v>13013</v>
      </c>
      <c r="B9390" s="1" t="s">
        <v>16135</v>
      </c>
      <c r="C9390" s="1" t="s">
        <v>4</v>
      </c>
      <c r="D9390" s="1" t="s">
        <v>13825</v>
      </c>
      <c r="E9390" s="102">
        <v>0</v>
      </c>
    </row>
    <row r="9391" spans="1:5" s="4" customFormat="1" ht="15" customHeight="1" x14ac:dyDescent="0.4">
      <c r="A9391" s="1" t="s">
        <v>13014</v>
      </c>
      <c r="B9391" s="1" t="s">
        <v>16136</v>
      </c>
      <c r="C9391" s="1" t="s">
        <v>4</v>
      </c>
      <c r="D9391" s="1" t="s">
        <v>13825</v>
      </c>
      <c r="E9391" s="102">
        <v>0</v>
      </c>
    </row>
    <row r="9392" spans="1:5" s="4" customFormat="1" ht="15" customHeight="1" x14ac:dyDescent="0.4">
      <c r="A9392" s="1" t="s">
        <v>17931</v>
      </c>
      <c r="B9392" s="1" t="s">
        <v>17932</v>
      </c>
      <c r="C9392" s="1" t="s">
        <v>4</v>
      </c>
      <c r="D9392" s="1" t="s">
        <v>2117</v>
      </c>
      <c r="E9392" s="102">
        <v>0</v>
      </c>
    </row>
    <row r="9393" spans="1:5" s="4" customFormat="1" ht="15" customHeight="1" x14ac:dyDescent="0.4">
      <c r="A9393" s="1" t="s">
        <v>13015</v>
      </c>
      <c r="B9393" s="1" t="s">
        <v>16138</v>
      </c>
      <c r="C9393" s="1" t="s">
        <v>7</v>
      </c>
      <c r="D9393" s="1" t="s">
        <v>1999</v>
      </c>
      <c r="E9393" s="102">
        <v>0</v>
      </c>
    </row>
    <row r="9394" spans="1:5" s="4" customFormat="1" ht="15" customHeight="1" x14ac:dyDescent="0.4">
      <c r="A9394" s="1" t="s">
        <v>13016</v>
      </c>
      <c r="B9394" s="1" t="s">
        <v>16139</v>
      </c>
      <c r="C9394" s="1" t="s">
        <v>4</v>
      </c>
      <c r="D9394" s="1" t="s">
        <v>1999</v>
      </c>
      <c r="E9394" s="102">
        <v>117135</v>
      </c>
    </row>
    <row r="9395" spans="1:5" s="4" customFormat="1" ht="15" customHeight="1" x14ac:dyDescent="0.4">
      <c r="A9395" s="1" t="s">
        <v>13017</v>
      </c>
      <c r="B9395" s="1" t="s">
        <v>16140</v>
      </c>
      <c r="C9395" s="1" t="s">
        <v>8</v>
      </c>
      <c r="D9395" s="1" t="s">
        <v>1709</v>
      </c>
      <c r="E9395" s="102">
        <v>0</v>
      </c>
    </row>
    <row r="9396" spans="1:5" s="4" customFormat="1" ht="15" customHeight="1" x14ac:dyDescent="0.4">
      <c r="A9396" s="1" t="s">
        <v>13018</v>
      </c>
      <c r="B9396" s="1" t="s">
        <v>16141</v>
      </c>
      <c r="C9396" s="1" t="s">
        <v>9</v>
      </c>
      <c r="D9396" s="1" t="s">
        <v>1709</v>
      </c>
      <c r="E9396" s="102">
        <v>0</v>
      </c>
    </row>
    <row r="9397" spans="1:5" s="4" customFormat="1" ht="15" customHeight="1" x14ac:dyDescent="0.4">
      <c r="A9397" s="1" t="s">
        <v>13019</v>
      </c>
      <c r="B9397" s="1" t="s">
        <v>16142</v>
      </c>
      <c r="C9397" s="1" t="s">
        <v>8</v>
      </c>
      <c r="D9397" s="1" t="s">
        <v>4148</v>
      </c>
      <c r="E9397" s="102">
        <v>0</v>
      </c>
    </row>
    <row r="9398" spans="1:5" s="4" customFormat="1" ht="15" customHeight="1" x14ac:dyDescent="0.4">
      <c r="A9398" s="1" t="s">
        <v>13020</v>
      </c>
      <c r="B9398" s="1" t="s">
        <v>16143</v>
      </c>
      <c r="C9398" s="1" t="s">
        <v>9</v>
      </c>
      <c r="D9398" s="1" t="s">
        <v>1709</v>
      </c>
      <c r="E9398" s="102">
        <v>0</v>
      </c>
    </row>
    <row r="9399" spans="1:5" s="4" customFormat="1" ht="15" customHeight="1" x14ac:dyDescent="0.4">
      <c r="A9399" s="1" t="s">
        <v>13021</v>
      </c>
      <c r="B9399" s="1" t="s">
        <v>16144</v>
      </c>
      <c r="C9399" s="1" t="s">
        <v>4</v>
      </c>
      <c r="D9399" s="1" t="s">
        <v>10252</v>
      </c>
      <c r="E9399" s="102">
        <v>0</v>
      </c>
    </row>
    <row r="9400" spans="1:5" s="4" customFormat="1" ht="15" customHeight="1" x14ac:dyDescent="0.4">
      <c r="A9400" s="1" t="s">
        <v>13022</v>
      </c>
      <c r="B9400" s="1" t="s">
        <v>16145</v>
      </c>
      <c r="C9400" s="1" t="s">
        <v>7</v>
      </c>
      <c r="D9400" s="1" t="s">
        <v>2109</v>
      </c>
      <c r="E9400" s="102">
        <v>0</v>
      </c>
    </row>
    <row r="9401" spans="1:5" s="4" customFormat="1" ht="15" customHeight="1" x14ac:dyDescent="0.4">
      <c r="A9401" s="1" t="s">
        <v>17933</v>
      </c>
      <c r="B9401" s="1" t="s">
        <v>17934</v>
      </c>
      <c r="C9401" s="1" t="s">
        <v>4</v>
      </c>
      <c r="D9401" s="1" t="s">
        <v>13825</v>
      </c>
      <c r="E9401" s="102">
        <v>0</v>
      </c>
    </row>
    <row r="9402" spans="1:5" s="4" customFormat="1" ht="15" customHeight="1" x14ac:dyDescent="0.4">
      <c r="A9402" s="1" t="s">
        <v>17935</v>
      </c>
      <c r="B9402" s="1" t="s">
        <v>19527</v>
      </c>
      <c r="C9402" s="1" t="s">
        <v>4</v>
      </c>
      <c r="D9402" s="1" t="s">
        <v>13825</v>
      </c>
      <c r="E9402" s="102">
        <v>0</v>
      </c>
    </row>
    <row r="9403" spans="1:5" s="4" customFormat="1" ht="15" customHeight="1" x14ac:dyDescent="0.4">
      <c r="A9403" s="1" t="s">
        <v>13023</v>
      </c>
      <c r="B9403" s="1" t="s">
        <v>16147</v>
      </c>
      <c r="C9403" s="1" t="s">
        <v>7</v>
      </c>
      <c r="D9403" s="1" t="s">
        <v>1999</v>
      </c>
      <c r="E9403" s="102">
        <v>0</v>
      </c>
    </row>
    <row r="9404" spans="1:5" s="4" customFormat="1" ht="15" customHeight="1" x14ac:dyDescent="0.4">
      <c r="A9404" s="1" t="s">
        <v>13024</v>
      </c>
      <c r="B9404" s="1" t="s">
        <v>16148</v>
      </c>
      <c r="C9404" s="1" t="s">
        <v>4</v>
      </c>
      <c r="D9404" s="1" t="s">
        <v>1999</v>
      </c>
      <c r="E9404" s="102">
        <v>69916</v>
      </c>
    </row>
    <row r="9405" spans="1:5" s="4" customFormat="1" ht="15" customHeight="1" x14ac:dyDescent="0.4">
      <c r="A9405" s="1" t="s">
        <v>13742</v>
      </c>
      <c r="B9405" s="1" t="s">
        <v>16149</v>
      </c>
      <c r="C9405" s="1" t="s">
        <v>7</v>
      </c>
      <c r="D9405" s="1" t="s">
        <v>1999</v>
      </c>
      <c r="E9405" s="102">
        <v>0</v>
      </c>
    </row>
    <row r="9406" spans="1:5" s="4" customFormat="1" ht="15" customHeight="1" x14ac:dyDescent="0.4">
      <c r="A9406" s="1" t="s">
        <v>13025</v>
      </c>
      <c r="B9406" s="1" t="s">
        <v>16150</v>
      </c>
      <c r="C9406" s="1" t="s">
        <v>10</v>
      </c>
      <c r="D9406" s="1" t="s">
        <v>5195</v>
      </c>
      <c r="E9406" s="102">
        <v>0</v>
      </c>
    </row>
    <row r="9407" spans="1:5" s="4" customFormat="1" ht="15" customHeight="1" x14ac:dyDescent="0.4">
      <c r="A9407" s="1" t="s">
        <v>14054</v>
      </c>
      <c r="B9407" s="1" t="s">
        <v>16151</v>
      </c>
      <c r="C9407" s="1" t="s">
        <v>9</v>
      </c>
      <c r="D9407" s="1" t="s">
        <v>13725</v>
      </c>
      <c r="E9407" s="102">
        <v>0</v>
      </c>
    </row>
    <row r="9408" spans="1:5" s="4" customFormat="1" ht="15" customHeight="1" x14ac:dyDescent="0.4">
      <c r="A9408" s="1" t="s">
        <v>13026</v>
      </c>
      <c r="B9408" s="1" t="s">
        <v>16152</v>
      </c>
      <c r="C9408" s="1" t="s">
        <v>7</v>
      </c>
      <c r="D9408" s="1" t="s">
        <v>1992</v>
      </c>
      <c r="E9408" s="102">
        <v>0</v>
      </c>
    </row>
    <row r="9409" spans="1:5" s="4" customFormat="1" ht="15" customHeight="1" x14ac:dyDescent="0.4">
      <c r="A9409" s="1" t="s">
        <v>13027</v>
      </c>
      <c r="B9409" s="1" t="s">
        <v>16154</v>
      </c>
      <c r="C9409" s="1" t="s">
        <v>7</v>
      </c>
      <c r="D9409" s="1" t="s">
        <v>26</v>
      </c>
      <c r="E9409" s="102">
        <v>0</v>
      </c>
    </row>
    <row r="9410" spans="1:5" s="4" customFormat="1" ht="15" customHeight="1" x14ac:dyDescent="0.4">
      <c r="A9410" s="1" t="s">
        <v>13028</v>
      </c>
      <c r="B9410" s="1" t="s">
        <v>16155</v>
      </c>
      <c r="C9410" s="1" t="s">
        <v>4</v>
      </c>
      <c r="D9410" s="1" t="s">
        <v>3031</v>
      </c>
      <c r="E9410" s="102">
        <v>0</v>
      </c>
    </row>
    <row r="9411" spans="1:5" s="4" customFormat="1" ht="15" customHeight="1" x14ac:dyDescent="0.4">
      <c r="A9411" s="1" t="s">
        <v>13029</v>
      </c>
      <c r="B9411" s="1" t="s">
        <v>16156</v>
      </c>
      <c r="C9411" s="1" t="s">
        <v>7</v>
      </c>
      <c r="D9411" s="1" t="s">
        <v>1709</v>
      </c>
      <c r="E9411" s="102">
        <v>0</v>
      </c>
    </row>
    <row r="9412" spans="1:5" s="4" customFormat="1" ht="15" customHeight="1" x14ac:dyDescent="0.4">
      <c r="A9412" s="1" t="s">
        <v>13030</v>
      </c>
      <c r="B9412" s="1" t="s">
        <v>16157</v>
      </c>
      <c r="C9412" s="1" t="s">
        <v>4</v>
      </c>
      <c r="D9412" s="1" t="s">
        <v>3686</v>
      </c>
      <c r="E9412" s="102">
        <v>0</v>
      </c>
    </row>
    <row r="9413" spans="1:5" s="4" customFormat="1" ht="15" customHeight="1" x14ac:dyDescent="0.4">
      <c r="A9413" s="1" t="s">
        <v>13031</v>
      </c>
      <c r="B9413" s="1" t="s">
        <v>16158</v>
      </c>
      <c r="C9413" s="1" t="s">
        <v>7</v>
      </c>
      <c r="D9413" s="1" t="s">
        <v>1999</v>
      </c>
      <c r="E9413" s="102">
        <v>0</v>
      </c>
    </row>
    <row r="9414" spans="1:5" s="4" customFormat="1" ht="15" customHeight="1" x14ac:dyDescent="0.4">
      <c r="A9414" s="1" t="s">
        <v>13032</v>
      </c>
      <c r="B9414" s="1" t="s">
        <v>16160</v>
      </c>
      <c r="C9414" s="1" t="s">
        <v>11429</v>
      </c>
      <c r="D9414" s="1" t="s">
        <v>19</v>
      </c>
      <c r="E9414" s="102">
        <v>0</v>
      </c>
    </row>
    <row r="9415" spans="1:5" s="4" customFormat="1" ht="15" customHeight="1" x14ac:dyDescent="0.4">
      <c r="A9415" s="1" t="s">
        <v>13033</v>
      </c>
      <c r="B9415" s="1" t="s">
        <v>16161</v>
      </c>
      <c r="C9415" s="1" t="s">
        <v>4</v>
      </c>
      <c r="D9415" s="1" t="s">
        <v>1999</v>
      </c>
      <c r="E9415" s="102">
        <v>0</v>
      </c>
    </row>
    <row r="9416" spans="1:5" s="4" customFormat="1" ht="15" customHeight="1" x14ac:dyDescent="0.4">
      <c r="A9416" s="1" t="s">
        <v>17936</v>
      </c>
      <c r="B9416" s="1" t="s">
        <v>17937</v>
      </c>
      <c r="C9416" s="1" t="s">
        <v>11</v>
      </c>
      <c r="D9416" s="1" t="s">
        <v>2189</v>
      </c>
      <c r="E9416" s="102">
        <v>0</v>
      </c>
    </row>
    <row r="9417" spans="1:5" s="4" customFormat="1" ht="15" customHeight="1" x14ac:dyDescent="0.4">
      <c r="A9417" s="1" t="s">
        <v>13743</v>
      </c>
      <c r="B9417" s="1" t="s">
        <v>16162</v>
      </c>
      <c r="C9417" s="1" t="s">
        <v>7</v>
      </c>
      <c r="D9417" s="1" t="s">
        <v>1999</v>
      </c>
      <c r="E9417" s="102">
        <v>0</v>
      </c>
    </row>
    <row r="9418" spans="1:5" s="4" customFormat="1" ht="15" customHeight="1" x14ac:dyDescent="0.4">
      <c r="A9418" s="1" t="s">
        <v>17938</v>
      </c>
      <c r="B9418" s="1" t="s">
        <v>17939</v>
      </c>
      <c r="C9418" s="1" t="s">
        <v>4</v>
      </c>
      <c r="D9418" s="1" t="s">
        <v>13825</v>
      </c>
      <c r="E9418" s="102">
        <v>0</v>
      </c>
    </row>
    <row r="9419" spans="1:5" s="4" customFormat="1" ht="15" customHeight="1" x14ac:dyDescent="0.4">
      <c r="A9419" s="1" t="s">
        <v>13034</v>
      </c>
      <c r="B9419" s="1" t="s">
        <v>19528</v>
      </c>
      <c r="C9419" s="1" t="s">
        <v>7</v>
      </c>
      <c r="D9419" s="1" t="s">
        <v>26</v>
      </c>
      <c r="E9419" s="102">
        <v>0</v>
      </c>
    </row>
    <row r="9420" spans="1:5" s="4" customFormat="1" ht="15" customHeight="1" x14ac:dyDescent="0.4">
      <c r="A9420" s="1" t="s">
        <v>13035</v>
      </c>
      <c r="B9420" s="1" t="s">
        <v>16163</v>
      </c>
      <c r="C9420" s="1" t="s">
        <v>4</v>
      </c>
      <c r="D9420" s="1" t="s">
        <v>3119</v>
      </c>
      <c r="E9420" s="102">
        <v>0</v>
      </c>
    </row>
    <row r="9421" spans="1:5" s="4" customFormat="1" ht="15" customHeight="1" x14ac:dyDescent="0.4">
      <c r="A9421" s="1" t="s">
        <v>13036</v>
      </c>
      <c r="B9421" s="1" t="s">
        <v>16165</v>
      </c>
      <c r="C9421" s="1" t="s">
        <v>7</v>
      </c>
      <c r="D9421" s="1" t="s">
        <v>1999</v>
      </c>
      <c r="E9421" s="102">
        <v>0</v>
      </c>
    </row>
    <row r="9422" spans="1:5" s="4" customFormat="1" ht="15" customHeight="1" x14ac:dyDescent="0.4">
      <c r="A9422" s="1" t="s">
        <v>13037</v>
      </c>
      <c r="B9422" s="1" t="s">
        <v>16166</v>
      </c>
      <c r="C9422" s="1" t="s">
        <v>7</v>
      </c>
      <c r="D9422" s="1" t="s">
        <v>1999</v>
      </c>
      <c r="E9422" s="102">
        <v>0</v>
      </c>
    </row>
    <row r="9423" spans="1:5" s="4" customFormat="1" ht="15" customHeight="1" x14ac:dyDescent="0.4">
      <c r="A9423" s="1" t="s">
        <v>17940</v>
      </c>
      <c r="B9423" s="1" t="s">
        <v>17941</v>
      </c>
      <c r="C9423" s="1" t="s">
        <v>7</v>
      </c>
      <c r="D9423" s="1" t="s">
        <v>26</v>
      </c>
      <c r="E9423" s="102">
        <v>0</v>
      </c>
    </row>
    <row r="9424" spans="1:5" s="4" customFormat="1" ht="15" customHeight="1" x14ac:dyDescent="0.4">
      <c r="A9424" s="1" t="s">
        <v>13038</v>
      </c>
      <c r="B9424" s="1" t="s">
        <v>16167</v>
      </c>
      <c r="C9424" s="1" t="s">
        <v>4</v>
      </c>
      <c r="D9424" s="1" t="s">
        <v>6869</v>
      </c>
      <c r="E9424" s="102">
        <v>0</v>
      </c>
    </row>
    <row r="9425" spans="1:5" s="4" customFormat="1" ht="15" customHeight="1" x14ac:dyDescent="0.4">
      <c r="A9425" s="1" t="s">
        <v>13039</v>
      </c>
      <c r="B9425" s="1" t="s">
        <v>16168</v>
      </c>
      <c r="C9425" s="1" t="s">
        <v>11</v>
      </c>
      <c r="D9425" s="1" t="s">
        <v>1999</v>
      </c>
      <c r="E9425" s="102">
        <v>0</v>
      </c>
    </row>
    <row r="9426" spans="1:5" s="4" customFormat="1" ht="15" customHeight="1" x14ac:dyDescent="0.4">
      <c r="A9426" s="1" t="s">
        <v>13040</v>
      </c>
      <c r="B9426" s="1" t="s">
        <v>16169</v>
      </c>
      <c r="C9426" s="1" t="s">
        <v>7</v>
      </c>
      <c r="D9426" s="1" t="s">
        <v>1999</v>
      </c>
      <c r="E9426" s="102">
        <v>0</v>
      </c>
    </row>
    <row r="9427" spans="1:5" s="4" customFormat="1" ht="15" customHeight="1" x14ac:dyDescent="0.4">
      <c r="A9427" s="1" t="s">
        <v>13041</v>
      </c>
      <c r="B9427" s="1" t="s">
        <v>19807</v>
      </c>
      <c r="C9427" s="1" t="s">
        <v>7</v>
      </c>
      <c r="D9427" s="1" t="s">
        <v>2334</v>
      </c>
      <c r="E9427" s="102">
        <v>0</v>
      </c>
    </row>
    <row r="9428" spans="1:5" s="4" customFormat="1" ht="15" customHeight="1" x14ac:dyDescent="0.4">
      <c r="A9428" s="1" t="s">
        <v>13042</v>
      </c>
      <c r="B9428" s="1" t="s">
        <v>16170</v>
      </c>
      <c r="C9428" s="1" t="s">
        <v>8</v>
      </c>
      <c r="D9428" s="1" t="s">
        <v>1709</v>
      </c>
      <c r="E9428" s="102">
        <v>62742</v>
      </c>
    </row>
    <row r="9429" spans="1:5" s="4" customFormat="1" ht="15" customHeight="1" x14ac:dyDescent="0.4">
      <c r="A9429" s="1" t="s">
        <v>13043</v>
      </c>
      <c r="B9429" s="1" t="s">
        <v>19529</v>
      </c>
      <c r="C9429" s="1" t="s">
        <v>4</v>
      </c>
      <c r="D9429" s="1" t="s">
        <v>1709</v>
      </c>
      <c r="E9429" s="102">
        <v>0</v>
      </c>
    </row>
    <row r="9430" spans="1:5" s="4" customFormat="1" ht="15" customHeight="1" x14ac:dyDescent="0.4">
      <c r="A9430" s="1" t="s">
        <v>13044</v>
      </c>
      <c r="B9430" s="1" t="s">
        <v>16171</v>
      </c>
      <c r="C9430" s="1" t="s">
        <v>7</v>
      </c>
      <c r="D9430" s="1" t="s">
        <v>1709</v>
      </c>
      <c r="E9430" s="102">
        <v>0</v>
      </c>
    </row>
    <row r="9431" spans="1:5" s="4" customFormat="1" ht="15" customHeight="1" x14ac:dyDescent="0.4">
      <c r="A9431" s="1" t="s">
        <v>13045</v>
      </c>
      <c r="B9431" s="1" t="s">
        <v>16173</v>
      </c>
      <c r="C9431" s="1" t="s">
        <v>4</v>
      </c>
      <c r="D9431" s="1" t="s">
        <v>1709</v>
      </c>
      <c r="E9431" s="102">
        <v>0</v>
      </c>
    </row>
    <row r="9432" spans="1:5" s="4" customFormat="1" ht="15" customHeight="1" x14ac:dyDescent="0.4">
      <c r="A9432" s="1" t="s">
        <v>13046</v>
      </c>
      <c r="B9432" s="1" t="s">
        <v>16174</v>
      </c>
      <c r="C9432" s="1" t="s">
        <v>7</v>
      </c>
      <c r="D9432" s="1" t="s">
        <v>26</v>
      </c>
      <c r="E9432" s="102">
        <v>0</v>
      </c>
    </row>
    <row r="9433" spans="1:5" s="4" customFormat="1" ht="15" customHeight="1" x14ac:dyDescent="0.4">
      <c r="A9433" s="1" t="s">
        <v>13047</v>
      </c>
      <c r="B9433" s="1" t="s">
        <v>16175</v>
      </c>
      <c r="C9433" s="1" t="s">
        <v>7</v>
      </c>
      <c r="D9433" s="1" t="s">
        <v>5730</v>
      </c>
      <c r="E9433" s="102">
        <v>0</v>
      </c>
    </row>
    <row r="9434" spans="1:5" s="4" customFormat="1" ht="15" customHeight="1" x14ac:dyDescent="0.4">
      <c r="A9434" s="1" t="s">
        <v>13048</v>
      </c>
      <c r="B9434" s="1" t="s">
        <v>16176</v>
      </c>
      <c r="C9434" s="1" t="s">
        <v>7</v>
      </c>
      <c r="D9434" s="1" t="s">
        <v>3031</v>
      </c>
      <c r="E9434" s="102">
        <v>0</v>
      </c>
    </row>
    <row r="9435" spans="1:5" s="4" customFormat="1" ht="15" customHeight="1" x14ac:dyDescent="0.4">
      <c r="A9435" s="1" t="s">
        <v>13049</v>
      </c>
      <c r="B9435" s="1" t="s">
        <v>16177</v>
      </c>
      <c r="C9435" s="1" t="s">
        <v>11</v>
      </c>
      <c r="D9435" s="1" t="s">
        <v>2117</v>
      </c>
      <c r="E9435" s="102">
        <v>0</v>
      </c>
    </row>
    <row r="9436" spans="1:5" s="4" customFormat="1" ht="15" customHeight="1" x14ac:dyDescent="0.4">
      <c r="A9436" s="1" t="s">
        <v>13050</v>
      </c>
      <c r="B9436" s="1" t="s">
        <v>16178</v>
      </c>
      <c r="C9436" s="1" t="s">
        <v>11</v>
      </c>
      <c r="D9436" s="1" t="s">
        <v>2189</v>
      </c>
      <c r="E9436" s="102">
        <v>0</v>
      </c>
    </row>
    <row r="9437" spans="1:5" s="4" customFormat="1" ht="15" customHeight="1" x14ac:dyDescent="0.4">
      <c r="A9437" s="1" t="s">
        <v>13051</v>
      </c>
      <c r="B9437" s="1" t="s">
        <v>16179</v>
      </c>
      <c r="C9437" s="1" t="s">
        <v>11</v>
      </c>
      <c r="D9437" s="1" t="s">
        <v>1999</v>
      </c>
      <c r="E9437" s="102">
        <v>0</v>
      </c>
    </row>
    <row r="9438" spans="1:5" s="4" customFormat="1" ht="15" customHeight="1" x14ac:dyDescent="0.4">
      <c r="A9438" s="1" t="s">
        <v>13052</v>
      </c>
      <c r="B9438" s="1" t="s">
        <v>16180</v>
      </c>
      <c r="C9438" s="1" t="s">
        <v>11</v>
      </c>
      <c r="D9438" s="1" t="s">
        <v>13825</v>
      </c>
      <c r="E9438" s="102">
        <v>122827</v>
      </c>
    </row>
    <row r="9439" spans="1:5" s="4" customFormat="1" ht="15" customHeight="1" x14ac:dyDescent="0.4">
      <c r="A9439" s="1" t="s">
        <v>13053</v>
      </c>
      <c r="B9439" s="1" t="s">
        <v>16182</v>
      </c>
      <c r="C9439" s="1" t="s">
        <v>9</v>
      </c>
      <c r="D9439" s="1" t="s">
        <v>1999</v>
      </c>
      <c r="E9439" s="102">
        <v>59544</v>
      </c>
    </row>
    <row r="9440" spans="1:5" s="4" customFormat="1" ht="15" customHeight="1" x14ac:dyDescent="0.4">
      <c r="A9440" s="1" t="s">
        <v>13054</v>
      </c>
      <c r="B9440" s="1" t="s">
        <v>16183</v>
      </c>
      <c r="C9440" s="1" t="s">
        <v>7</v>
      </c>
      <c r="D9440" s="1" t="s">
        <v>2772</v>
      </c>
      <c r="E9440" s="102">
        <v>0</v>
      </c>
    </row>
    <row r="9441" spans="1:5" s="4" customFormat="1" ht="15" customHeight="1" x14ac:dyDescent="0.4">
      <c r="A9441" s="1" t="s">
        <v>13055</v>
      </c>
      <c r="B9441" s="1" t="s">
        <v>16184</v>
      </c>
      <c r="C9441" s="1" t="s">
        <v>7</v>
      </c>
      <c r="D9441" s="1" t="s">
        <v>3463</v>
      </c>
      <c r="E9441" s="102">
        <v>0</v>
      </c>
    </row>
    <row r="9442" spans="1:5" s="4" customFormat="1" ht="15" customHeight="1" x14ac:dyDescent="0.4">
      <c r="A9442" s="1" t="s">
        <v>13056</v>
      </c>
      <c r="B9442" s="1" t="s">
        <v>16185</v>
      </c>
      <c r="C9442" s="1" t="s">
        <v>7</v>
      </c>
      <c r="D9442" s="1" t="s">
        <v>2062</v>
      </c>
      <c r="E9442" s="102">
        <v>0</v>
      </c>
    </row>
    <row r="9443" spans="1:5" s="4" customFormat="1" ht="15" customHeight="1" x14ac:dyDescent="0.4">
      <c r="A9443" s="1" t="s">
        <v>13057</v>
      </c>
      <c r="B9443" s="1" t="s">
        <v>20262</v>
      </c>
      <c r="C9443" s="1" t="s">
        <v>7</v>
      </c>
      <c r="D9443" s="1" t="s">
        <v>26</v>
      </c>
      <c r="E9443" s="102">
        <v>0</v>
      </c>
    </row>
    <row r="9444" spans="1:5" s="4" customFormat="1" ht="15" customHeight="1" x14ac:dyDescent="0.4">
      <c r="A9444" s="1" t="s">
        <v>13058</v>
      </c>
      <c r="B9444" s="1" t="s">
        <v>16186</v>
      </c>
      <c r="C9444" s="1" t="s">
        <v>8</v>
      </c>
      <c r="D9444" s="1" t="s">
        <v>1709</v>
      </c>
      <c r="E9444" s="102">
        <v>0</v>
      </c>
    </row>
    <row r="9445" spans="1:5" s="4" customFormat="1" ht="15" customHeight="1" x14ac:dyDescent="0.4">
      <c r="A9445" s="1" t="s">
        <v>13059</v>
      </c>
      <c r="B9445" s="1" t="s">
        <v>16187</v>
      </c>
      <c r="C9445" s="1" t="s">
        <v>11</v>
      </c>
      <c r="D9445" s="1" t="s">
        <v>1709</v>
      </c>
      <c r="E9445" s="102">
        <v>0</v>
      </c>
    </row>
    <row r="9446" spans="1:5" s="4" customFormat="1" ht="15" customHeight="1" x14ac:dyDescent="0.4">
      <c r="A9446" s="1" t="s">
        <v>14055</v>
      </c>
      <c r="B9446" s="1" t="s">
        <v>16189</v>
      </c>
      <c r="C9446" s="1" t="s">
        <v>7</v>
      </c>
      <c r="D9446" s="1" t="s">
        <v>2109</v>
      </c>
      <c r="E9446" s="102">
        <v>0</v>
      </c>
    </row>
    <row r="9447" spans="1:5" s="4" customFormat="1" ht="15" customHeight="1" x14ac:dyDescent="0.4">
      <c r="A9447" s="1" t="s">
        <v>13060</v>
      </c>
      <c r="B9447" s="1" t="s">
        <v>16190</v>
      </c>
      <c r="C9447" s="1" t="s">
        <v>7</v>
      </c>
      <c r="D9447" s="1" t="s">
        <v>2117</v>
      </c>
      <c r="E9447" s="102">
        <v>0</v>
      </c>
    </row>
    <row r="9448" spans="1:5" s="4" customFormat="1" ht="15" customHeight="1" x14ac:dyDescent="0.4">
      <c r="A9448" s="1" t="s">
        <v>17942</v>
      </c>
      <c r="B9448" s="1" t="s">
        <v>17943</v>
      </c>
      <c r="C9448" s="1" t="s">
        <v>11</v>
      </c>
      <c r="D9448" s="1" t="s">
        <v>1999</v>
      </c>
      <c r="E9448" s="102">
        <v>0</v>
      </c>
    </row>
    <row r="9449" spans="1:5" s="4" customFormat="1" ht="15" customHeight="1" x14ac:dyDescent="0.4">
      <c r="A9449" s="1" t="s">
        <v>13061</v>
      </c>
      <c r="B9449" s="1" t="s">
        <v>16191</v>
      </c>
      <c r="C9449" s="1" t="s">
        <v>7</v>
      </c>
      <c r="D9449" s="1" t="s">
        <v>1999</v>
      </c>
      <c r="E9449" s="102">
        <v>0</v>
      </c>
    </row>
    <row r="9450" spans="1:5" s="4" customFormat="1" ht="15" customHeight="1" x14ac:dyDescent="0.4">
      <c r="A9450" s="1" t="s">
        <v>13062</v>
      </c>
      <c r="B9450" s="1" t="s">
        <v>19808</v>
      </c>
      <c r="C9450" s="1" t="s">
        <v>7</v>
      </c>
      <c r="D9450" s="1" t="s">
        <v>26</v>
      </c>
      <c r="E9450" s="102">
        <v>0</v>
      </c>
    </row>
    <row r="9451" spans="1:5" s="4" customFormat="1" ht="15" customHeight="1" x14ac:dyDescent="0.4">
      <c r="A9451" s="1" t="s">
        <v>13063</v>
      </c>
      <c r="B9451" s="1" t="s">
        <v>16192</v>
      </c>
      <c r="C9451" s="1" t="s">
        <v>9</v>
      </c>
      <c r="D9451" s="1" t="s">
        <v>2380</v>
      </c>
      <c r="E9451" s="102">
        <v>0</v>
      </c>
    </row>
    <row r="9452" spans="1:5" s="4" customFormat="1" ht="15" customHeight="1" x14ac:dyDescent="0.4">
      <c r="A9452" s="1" t="s">
        <v>13064</v>
      </c>
      <c r="B9452" s="1" t="s">
        <v>16193</v>
      </c>
      <c r="C9452" s="1" t="s">
        <v>11</v>
      </c>
      <c r="D9452" s="1" t="s">
        <v>1999</v>
      </c>
      <c r="E9452" s="102">
        <v>0</v>
      </c>
    </row>
    <row r="9453" spans="1:5" s="4" customFormat="1" ht="15" customHeight="1" x14ac:dyDescent="0.4">
      <c r="A9453" s="1" t="s">
        <v>13744</v>
      </c>
      <c r="B9453" s="1" t="s">
        <v>16194</v>
      </c>
      <c r="C9453" s="1" t="s">
        <v>7</v>
      </c>
      <c r="D9453" s="1" t="s">
        <v>170</v>
      </c>
      <c r="E9453" s="102">
        <v>0</v>
      </c>
    </row>
    <row r="9454" spans="1:5" s="4" customFormat="1" ht="15" customHeight="1" x14ac:dyDescent="0.4">
      <c r="A9454" s="1" t="s">
        <v>13065</v>
      </c>
      <c r="B9454" s="1" t="s">
        <v>16195</v>
      </c>
      <c r="C9454" s="1" t="s">
        <v>7</v>
      </c>
      <c r="D9454" s="1" t="s">
        <v>12886</v>
      </c>
      <c r="E9454" s="102">
        <v>0</v>
      </c>
    </row>
    <row r="9455" spans="1:5" s="4" customFormat="1" ht="15" customHeight="1" x14ac:dyDescent="0.4">
      <c r="A9455" s="1" t="s">
        <v>13066</v>
      </c>
      <c r="B9455" s="1" t="s">
        <v>16197</v>
      </c>
      <c r="C9455" s="1" t="s">
        <v>7</v>
      </c>
      <c r="D9455" s="1" t="s">
        <v>1999</v>
      </c>
      <c r="E9455" s="102">
        <v>0</v>
      </c>
    </row>
    <row r="9456" spans="1:5" s="4" customFormat="1" ht="15" customHeight="1" x14ac:dyDescent="0.4">
      <c r="A9456" s="1" t="s">
        <v>17944</v>
      </c>
      <c r="B9456" s="1" t="s">
        <v>17945</v>
      </c>
      <c r="C9456" s="1" t="s">
        <v>11</v>
      </c>
      <c r="D9456" s="1" t="s">
        <v>1999</v>
      </c>
      <c r="E9456" s="102">
        <v>0</v>
      </c>
    </row>
    <row r="9457" spans="1:5" s="4" customFormat="1" ht="15" customHeight="1" x14ac:dyDescent="0.4">
      <c r="A9457" s="1" t="s">
        <v>13067</v>
      </c>
      <c r="B9457" s="1" t="s">
        <v>16198</v>
      </c>
      <c r="C9457" s="1" t="s">
        <v>4</v>
      </c>
      <c r="D9457" s="1" t="s">
        <v>1709</v>
      </c>
      <c r="E9457" s="102">
        <v>0</v>
      </c>
    </row>
    <row r="9458" spans="1:5" s="4" customFormat="1" ht="15" customHeight="1" x14ac:dyDescent="0.4">
      <c r="A9458" s="1" t="s">
        <v>17946</v>
      </c>
      <c r="B9458" s="1" t="s">
        <v>17947</v>
      </c>
      <c r="C9458" s="1" t="s">
        <v>11</v>
      </c>
      <c r="D9458" s="1" t="s">
        <v>19</v>
      </c>
      <c r="E9458" s="102">
        <v>0</v>
      </c>
    </row>
    <row r="9459" spans="1:5" s="4" customFormat="1" ht="15" customHeight="1" x14ac:dyDescent="0.4">
      <c r="A9459" s="1" t="s">
        <v>13068</v>
      </c>
      <c r="B9459" s="1" t="s">
        <v>16199</v>
      </c>
      <c r="C9459" s="1" t="s">
        <v>7</v>
      </c>
      <c r="D9459" s="1" t="s">
        <v>19</v>
      </c>
      <c r="E9459" s="102">
        <v>0</v>
      </c>
    </row>
    <row r="9460" spans="1:5" s="4" customFormat="1" ht="15" customHeight="1" x14ac:dyDescent="0.4">
      <c r="A9460" s="1" t="s">
        <v>13069</v>
      </c>
      <c r="B9460" s="1" t="s">
        <v>16200</v>
      </c>
      <c r="C9460" s="1" t="s">
        <v>4</v>
      </c>
      <c r="D9460" s="1" t="s">
        <v>1999</v>
      </c>
      <c r="E9460" s="102">
        <v>0</v>
      </c>
    </row>
    <row r="9461" spans="1:5" s="4" customFormat="1" ht="15" customHeight="1" x14ac:dyDescent="0.4">
      <c r="A9461" s="1" t="s">
        <v>13070</v>
      </c>
      <c r="B9461" s="1" t="s">
        <v>16201</v>
      </c>
      <c r="C9461" s="1" t="s">
        <v>7</v>
      </c>
      <c r="D9461" s="1" t="s">
        <v>26</v>
      </c>
      <c r="E9461" s="102">
        <v>0</v>
      </c>
    </row>
    <row r="9462" spans="1:5" s="4" customFormat="1" ht="15" customHeight="1" x14ac:dyDescent="0.4">
      <c r="A9462" s="1" t="s">
        <v>13071</v>
      </c>
      <c r="B9462" s="1" t="s">
        <v>16202</v>
      </c>
      <c r="C9462" s="1" t="s">
        <v>11429</v>
      </c>
      <c r="D9462" s="1" t="s">
        <v>1999</v>
      </c>
      <c r="E9462" s="102">
        <v>0</v>
      </c>
    </row>
    <row r="9463" spans="1:5" s="4" customFormat="1" ht="15" customHeight="1" x14ac:dyDescent="0.4">
      <c r="A9463" s="1" t="s">
        <v>13072</v>
      </c>
      <c r="B9463" s="1" t="s">
        <v>16205</v>
      </c>
      <c r="C9463" s="1" t="s">
        <v>4</v>
      </c>
      <c r="D9463" s="1" t="s">
        <v>1999</v>
      </c>
      <c r="E9463" s="102">
        <v>0</v>
      </c>
    </row>
    <row r="9464" spans="1:5" s="4" customFormat="1" ht="15" customHeight="1" x14ac:dyDescent="0.4">
      <c r="A9464" s="1" t="s">
        <v>13073</v>
      </c>
      <c r="B9464" s="1" t="s">
        <v>16206</v>
      </c>
      <c r="C9464" s="1" t="s">
        <v>4</v>
      </c>
      <c r="D9464" s="1" t="s">
        <v>1999</v>
      </c>
      <c r="E9464" s="102">
        <v>0</v>
      </c>
    </row>
    <row r="9465" spans="1:5" s="4" customFormat="1" ht="15" customHeight="1" x14ac:dyDescent="0.4">
      <c r="A9465" s="1" t="s">
        <v>13074</v>
      </c>
      <c r="B9465" s="1" t="s">
        <v>16207</v>
      </c>
      <c r="C9465" s="1" t="s">
        <v>4</v>
      </c>
      <c r="D9465" s="1" t="s">
        <v>1999</v>
      </c>
      <c r="E9465" s="102">
        <v>0</v>
      </c>
    </row>
    <row r="9466" spans="1:5" s="4" customFormat="1" ht="15" customHeight="1" x14ac:dyDescent="0.4">
      <c r="A9466" s="1" t="s">
        <v>13075</v>
      </c>
      <c r="B9466" s="1" t="s">
        <v>16208</v>
      </c>
      <c r="C9466" s="1" t="s">
        <v>4</v>
      </c>
      <c r="D9466" s="1" t="s">
        <v>1999</v>
      </c>
      <c r="E9466" s="102">
        <v>0</v>
      </c>
    </row>
    <row r="9467" spans="1:5" s="4" customFormat="1" ht="15" customHeight="1" x14ac:dyDescent="0.4">
      <c r="A9467" s="1" t="s">
        <v>13076</v>
      </c>
      <c r="B9467" s="1" t="s">
        <v>16209</v>
      </c>
      <c r="C9467" s="1" t="s">
        <v>4</v>
      </c>
      <c r="D9467" s="1" t="s">
        <v>1999</v>
      </c>
      <c r="E9467" s="102">
        <v>0</v>
      </c>
    </row>
    <row r="9468" spans="1:5" s="4" customFormat="1" ht="15" customHeight="1" x14ac:dyDescent="0.4">
      <c r="A9468" s="1" t="s">
        <v>13077</v>
      </c>
      <c r="B9468" s="1" t="s">
        <v>16210</v>
      </c>
      <c r="C9468" s="1" t="s">
        <v>4</v>
      </c>
      <c r="D9468" s="1" t="s">
        <v>1999</v>
      </c>
      <c r="E9468" s="102">
        <v>0</v>
      </c>
    </row>
    <row r="9469" spans="1:5" s="4" customFormat="1" ht="15" customHeight="1" x14ac:dyDescent="0.4">
      <c r="A9469" s="1" t="s">
        <v>13078</v>
      </c>
      <c r="B9469" s="1" t="s">
        <v>16211</v>
      </c>
      <c r="C9469" s="1" t="s">
        <v>4</v>
      </c>
      <c r="D9469" s="1" t="s">
        <v>1999</v>
      </c>
      <c r="E9469" s="102">
        <v>0</v>
      </c>
    </row>
    <row r="9470" spans="1:5" s="4" customFormat="1" ht="15" customHeight="1" x14ac:dyDescent="0.4">
      <c r="A9470" s="1" t="s">
        <v>13079</v>
      </c>
      <c r="B9470" s="1" t="s">
        <v>16212</v>
      </c>
      <c r="C9470" s="1" t="s">
        <v>4</v>
      </c>
      <c r="D9470" s="1" t="s">
        <v>1999</v>
      </c>
      <c r="E9470" s="102">
        <v>0</v>
      </c>
    </row>
    <row r="9471" spans="1:5" s="4" customFormat="1" ht="15" customHeight="1" x14ac:dyDescent="0.4">
      <c r="A9471" s="1" t="s">
        <v>13080</v>
      </c>
      <c r="B9471" s="1" t="s">
        <v>16213</v>
      </c>
      <c r="C9471" s="1" t="s">
        <v>11429</v>
      </c>
      <c r="D9471" s="1" t="s">
        <v>1999</v>
      </c>
      <c r="E9471" s="102">
        <v>0</v>
      </c>
    </row>
    <row r="9472" spans="1:5" s="4" customFormat="1" ht="15" customHeight="1" x14ac:dyDescent="0.4">
      <c r="A9472" s="1" t="s">
        <v>13081</v>
      </c>
      <c r="B9472" s="1" t="s">
        <v>16214</v>
      </c>
      <c r="C9472" s="1" t="s">
        <v>7</v>
      </c>
      <c r="D9472" s="1" t="s">
        <v>26</v>
      </c>
      <c r="E9472" s="102">
        <v>0</v>
      </c>
    </row>
    <row r="9473" spans="1:5" s="4" customFormat="1" ht="15" customHeight="1" x14ac:dyDescent="0.4">
      <c r="A9473" s="1" t="s">
        <v>14056</v>
      </c>
      <c r="B9473" s="1" t="s">
        <v>16216</v>
      </c>
      <c r="C9473" s="1" t="s">
        <v>4</v>
      </c>
      <c r="D9473" s="1" t="s">
        <v>26</v>
      </c>
      <c r="E9473" s="102">
        <v>0</v>
      </c>
    </row>
    <row r="9474" spans="1:5" s="4" customFormat="1" ht="15" customHeight="1" x14ac:dyDescent="0.4">
      <c r="A9474" s="1" t="s">
        <v>13082</v>
      </c>
      <c r="B9474" s="1" t="s">
        <v>16217</v>
      </c>
      <c r="C9474" s="1" t="s">
        <v>7</v>
      </c>
      <c r="D9474" s="1" t="s">
        <v>3767</v>
      </c>
      <c r="E9474" s="102">
        <v>54040</v>
      </c>
    </row>
    <row r="9475" spans="1:5" s="4" customFormat="1" ht="15" customHeight="1" x14ac:dyDescent="0.4">
      <c r="A9475" s="1" t="s">
        <v>13083</v>
      </c>
      <c r="B9475" s="1" t="s">
        <v>16218</v>
      </c>
      <c r="C9475" s="1" t="s">
        <v>7</v>
      </c>
      <c r="D9475" s="1" t="s">
        <v>3463</v>
      </c>
      <c r="E9475" s="102">
        <v>0</v>
      </c>
    </row>
    <row r="9476" spans="1:5" s="4" customFormat="1" ht="15" customHeight="1" x14ac:dyDescent="0.4">
      <c r="A9476" s="1" t="s">
        <v>13745</v>
      </c>
      <c r="B9476" s="1" t="s">
        <v>16219</v>
      </c>
      <c r="C9476" s="1" t="s">
        <v>4</v>
      </c>
      <c r="D9476" s="1" t="s">
        <v>1709</v>
      </c>
      <c r="E9476" s="102">
        <v>0</v>
      </c>
    </row>
    <row r="9477" spans="1:5" s="4" customFormat="1" ht="15" customHeight="1" x14ac:dyDescent="0.4">
      <c r="A9477" s="1" t="s">
        <v>13084</v>
      </c>
      <c r="B9477" s="1" t="s">
        <v>16220</v>
      </c>
      <c r="C9477" s="1" t="s">
        <v>11</v>
      </c>
      <c r="D9477" s="1" t="s">
        <v>1999</v>
      </c>
      <c r="E9477" s="102">
        <v>0</v>
      </c>
    </row>
    <row r="9478" spans="1:5" s="4" customFormat="1" ht="15" customHeight="1" x14ac:dyDescent="0.4">
      <c r="A9478" s="1" t="s">
        <v>13085</v>
      </c>
      <c r="B9478" s="1" t="s">
        <v>16221</v>
      </c>
      <c r="C9478" s="1" t="s">
        <v>7</v>
      </c>
      <c r="D9478" s="1" t="s">
        <v>1999</v>
      </c>
      <c r="E9478" s="102">
        <v>0</v>
      </c>
    </row>
    <row r="9479" spans="1:5" s="4" customFormat="1" ht="15" customHeight="1" x14ac:dyDescent="0.4">
      <c r="A9479" s="1" t="s">
        <v>13086</v>
      </c>
      <c r="B9479" s="1" t="s">
        <v>16222</v>
      </c>
      <c r="C9479" s="1" t="s">
        <v>8</v>
      </c>
      <c r="D9479" s="1" t="s">
        <v>2124</v>
      </c>
      <c r="E9479" s="102">
        <v>0</v>
      </c>
    </row>
    <row r="9480" spans="1:5" s="4" customFormat="1" ht="15" customHeight="1" x14ac:dyDescent="0.4">
      <c r="A9480" s="1" t="s">
        <v>13087</v>
      </c>
      <c r="B9480" s="1" t="s">
        <v>16223</v>
      </c>
      <c r="C9480" s="1" t="s">
        <v>7</v>
      </c>
      <c r="D9480" s="1" t="s">
        <v>1999</v>
      </c>
      <c r="E9480" s="102">
        <v>0</v>
      </c>
    </row>
    <row r="9481" spans="1:5" s="4" customFormat="1" ht="15" customHeight="1" x14ac:dyDescent="0.4">
      <c r="A9481" s="1" t="s">
        <v>13088</v>
      </c>
      <c r="B9481" s="1" t="s">
        <v>16224</v>
      </c>
      <c r="C9481" s="1" t="s">
        <v>11429</v>
      </c>
      <c r="D9481" s="1" t="s">
        <v>4793</v>
      </c>
      <c r="E9481" s="102">
        <v>0</v>
      </c>
    </row>
    <row r="9482" spans="1:5" s="4" customFormat="1" ht="15" customHeight="1" x14ac:dyDescent="0.4">
      <c r="A9482" s="1" t="s">
        <v>14057</v>
      </c>
      <c r="B9482" s="1" t="s">
        <v>16226</v>
      </c>
      <c r="C9482" s="1" t="s">
        <v>7</v>
      </c>
      <c r="D9482" s="1" t="s">
        <v>2189</v>
      </c>
      <c r="E9482" s="102">
        <v>0</v>
      </c>
    </row>
    <row r="9483" spans="1:5" s="4" customFormat="1" ht="15" customHeight="1" x14ac:dyDescent="0.4">
      <c r="A9483" s="1" t="s">
        <v>13089</v>
      </c>
      <c r="B9483" s="1" t="s">
        <v>16227</v>
      </c>
      <c r="C9483" s="1" t="s">
        <v>10</v>
      </c>
      <c r="D9483" s="1" t="s">
        <v>2117</v>
      </c>
      <c r="E9483" s="102">
        <v>0</v>
      </c>
    </row>
    <row r="9484" spans="1:5" s="4" customFormat="1" ht="15" customHeight="1" x14ac:dyDescent="0.4">
      <c r="A9484" s="1" t="s">
        <v>13090</v>
      </c>
      <c r="B9484" s="1" t="s">
        <v>16228</v>
      </c>
      <c r="C9484" s="1" t="s">
        <v>7</v>
      </c>
      <c r="D9484" s="1" t="s">
        <v>2674</v>
      </c>
      <c r="E9484" s="102">
        <v>0</v>
      </c>
    </row>
    <row r="9485" spans="1:5" s="4" customFormat="1" ht="15" customHeight="1" x14ac:dyDescent="0.4">
      <c r="A9485" s="1" t="s">
        <v>13091</v>
      </c>
      <c r="B9485" s="1" t="s">
        <v>16229</v>
      </c>
      <c r="C9485" s="1" t="s">
        <v>11</v>
      </c>
      <c r="D9485" s="1" t="s">
        <v>1709</v>
      </c>
      <c r="E9485" s="102">
        <v>0</v>
      </c>
    </row>
    <row r="9486" spans="1:5" s="4" customFormat="1" ht="15" customHeight="1" x14ac:dyDescent="0.4">
      <c r="A9486" s="1" t="s">
        <v>13092</v>
      </c>
      <c r="B9486" s="1" t="s">
        <v>16230</v>
      </c>
      <c r="C9486" s="1" t="s">
        <v>7</v>
      </c>
      <c r="D9486" s="1" t="s">
        <v>10252</v>
      </c>
      <c r="E9486" s="102">
        <v>0</v>
      </c>
    </row>
    <row r="9487" spans="1:5" s="4" customFormat="1" ht="15" customHeight="1" x14ac:dyDescent="0.4">
      <c r="A9487" s="1" t="s">
        <v>13093</v>
      </c>
      <c r="B9487" s="1" t="s">
        <v>16231</v>
      </c>
      <c r="C9487" s="1" t="s">
        <v>7</v>
      </c>
      <c r="D9487" s="1" t="s">
        <v>1999</v>
      </c>
      <c r="E9487" s="102">
        <v>0</v>
      </c>
    </row>
    <row r="9488" spans="1:5" s="4" customFormat="1" ht="15" customHeight="1" x14ac:dyDescent="0.4">
      <c r="A9488" s="1" t="s">
        <v>13094</v>
      </c>
      <c r="B9488" s="1" t="s">
        <v>16232</v>
      </c>
      <c r="C9488" s="1" t="s">
        <v>7</v>
      </c>
      <c r="D9488" s="1" t="s">
        <v>1999</v>
      </c>
      <c r="E9488" s="102">
        <v>0</v>
      </c>
    </row>
    <row r="9489" spans="1:5" s="4" customFormat="1" ht="15" customHeight="1" x14ac:dyDescent="0.4">
      <c r="A9489" s="1" t="s">
        <v>13095</v>
      </c>
      <c r="B9489" s="1" t="s">
        <v>16234</v>
      </c>
      <c r="C9489" s="1" t="s">
        <v>10</v>
      </c>
      <c r="D9489" s="1" t="s">
        <v>19</v>
      </c>
      <c r="E9489" s="102">
        <v>0</v>
      </c>
    </row>
    <row r="9490" spans="1:5" s="4" customFormat="1" ht="15" customHeight="1" x14ac:dyDescent="0.4">
      <c r="A9490" s="1" t="s">
        <v>13096</v>
      </c>
      <c r="B9490" s="1" t="s">
        <v>16235</v>
      </c>
      <c r="C9490" s="1" t="s">
        <v>11429</v>
      </c>
      <c r="D9490" s="1" t="s">
        <v>11114</v>
      </c>
      <c r="E9490" s="102">
        <v>0</v>
      </c>
    </row>
    <row r="9491" spans="1:5" s="4" customFormat="1" ht="15" customHeight="1" x14ac:dyDescent="0.4">
      <c r="A9491" s="1" t="s">
        <v>13746</v>
      </c>
      <c r="B9491" s="1" t="s">
        <v>16236</v>
      </c>
      <c r="C9491" s="1" t="s">
        <v>4</v>
      </c>
      <c r="D9491" s="1" t="s">
        <v>10252</v>
      </c>
      <c r="E9491" s="102">
        <v>0</v>
      </c>
    </row>
    <row r="9492" spans="1:5" s="4" customFormat="1" ht="15" customHeight="1" x14ac:dyDescent="0.4">
      <c r="A9492" s="1" t="s">
        <v>13097</v>
      </c>
      <c r="B9492" s="1" t="s">
        <v>16237</v>
      </c>
      <c r="C9492" s="1" t="s">
        <v>4</v>
      </c>
      <c r="D9492" s="1" t="s">
        <v>1999</v>
      </c>
      <c r="E9492" s="102">
        <v>0</v>
      </c>
    </row>
    <row r="9493" spans="1:5" s="4" customFormat="1" ht="15" customHeight="1" x14ac:dyDescent="0.4">
      <c r="A9493" s="1" t="s">
        <v>17075</v>
      </c>
      <c r="B9493" s="1" t="s">
        <v>17076</v>
      </c>
      <c r="C9493" s="1" t="s">
        <v>8</v>
      </c>
      <c r="D9493" s="1" t="s">
        <v>6869</v>
      </c>
      <c r="E9493" s="102">
        <v>0</v>
      </c>
    </row>
    <row r="9494" spans="1:5" s="4" customFormat="1" ht="15" customHeight="1" x14ac:dyDescent="0.4">
      <c r="A9494" s="1" t="s">
        <v>13098</v>
      </c>
      <c r="B9494" s="1" t="s">
        <v>16238</v>
      </c>
      <c r="C9494" s="1" t="s">
        <v>10</v>
      </c>
      <c r="D9494" s="1" t="s">
        <v>26</v>
      </c>
      <c r="E9494" s="102">
        <v>0</v>
      </c>
    </row>
    <row r="9495" spans="1:5" s="4" customFormat="1" ht="15" customHeight="1" x14ac:dyDescent="0.4">
      <c r="A9495" s="1" t="s">
        <v>17948</v>
      </c>
      <c r="B9495" s="1" t="s">
        <v>17949</v>
      </c>
      <c r="C9495" s="1" t="s">
        <v>7</v>
      </c>
      <c r="D9495" s="1" t="s">
        <v>2109</v>
      </c>
      <c r="E9495" s="102">
        <v>0</v>
      </c>
    </row>
    <row r="9496" spans="1:5" s="4" customFormat="1" ht="15" customHeight="1" x14ac:dyDescent="0.4">
      <c r="A9496" s="1" t="s">
        <v>13099</v>
      </c>
      <c r="B9496" s="1" t="s">
        <v>17950</v>
      </c>
      <c r="C9496" s="1" t="s">
        <v>8</v>
      </c>
      <c r="D9496" s="1" t="s">
        <v>3218</v>
      </c>
      <c r="E9496" s="102">
        <v>0</v>
      </c>
    </row>
    <row r="9497" spans="1:5" s="4" customFormat="1" ht="15" customHeight="1" x14ac:dyDescent="0.4">
      <c r="A9497" s="1" t="s">
        <v>13100</v>
      </c>
      <c r="B9497" s="1" t="s">
        <v>16239</v>
      </c>
      <c r="C9497" s="1" t="s">
        <v>7</v>
      </c>
      <c r="D9497" s="1" t="s">
        <v>2997</v>
      </c>
      <c r="E9497" s="102">
        <v>0</v>
      </c>
    </row>
    <row r="9498" spans="1:5" s="4" customFormat="1" ht="15" customHeight="1" x14ac:dyDescent="0.4">
      <c r="A9498" s="1" t="s">
        <v>13101</v>
      </c>
      <c r="B9498" s="1" t="s">
        <v>16241</v>
      </c>
      <c r="C9498" s="1" t="s">
        <v>7</v>
      </c>
      <c r="D9498" s="1" t="s">
        <v>1709</v>
      </c>
      <c r="E9498" s="102">
        <v>0</v>
      </c>
    </row>
    <row r="9499" spans="1:5" s="4" customFormat="1" ht="15" customHeight="1" x14ac:dyDescent="0.4">
      <c r="A9499" s="1" t="s">
        <v>13102</v>
      </c>
      <c r="B9499" s="1" t="s">
        <v>16242</v>
      </c>
      <c r="C9499" s="1" t="s">
        <v>7</v>
      </c>
      <c r="D9499" s="1" t="s">
        <v>1709</v>
      </c>
      <c r="E9499" s="102">
        <v>0</v>
      </c>
    </row>
    <row r="9500" spans="1:5" s="4" customFormat="1" ht="15" customHeight="1" x14ac:dyDescent="0.4">
      <c r="A9500" s="1" t="s">
        <v>17077</v>
      </c>
      <c r="B9500" s="1" t="s">
        <v>19530</v>
      </c>
      <c r="C9500" s="1" t="s">
        <v>7</v>
      </c>
      <c r="D9500" s="1" t="s">
        <v>26</v>
      </c>
      <c r="E9500" s="102">
        <v>0</v>
      </c>
    </row>
    <row r="9501" spans="1:5" s="4" customFormat="1" ht="15" customHeight="1" x14ac:dyDescent="0.4">
      <c r="A9501" s="1" t="s">
        <v>13103</v>
      </c>
      <c r="B9501" s="1" t="s">
        <v>16243</v>
      </c>
      <c r="C9501" s="1" t="s">
        <v>7</v>
      </c>
      <c r="D9501" s="1" t="s">
        <v>13389</v>
      </c>
      <c r="E9501" s="102">
        <v>0</v>
      </c>
    </row>
    <row r="9502" spans="1:5" s="4" customFormat="1" ht="15" customHeight="1" x14ac:dyDescent="0.4">
      <c r="A9502" s="1" t="s">
        <v>13104</v>
      </c>
      <c r="B9502" s="1" t="s">
        <v>16244</v>
      </c>
      <c r="C9502" s="1" t="s">
        <v>11</v>
      </c>
      <c r="D9502" s="1" t="s">
        <v>6783</v>
      </c>
      <c r="E9502" s="102">
        <v>39229</v>
      </c>
    </row>
    <row r="9503" spans="1:5" s="4" customFormat="1" ht="15" customHeight="1" x14ac:dyDescent="0.4">
      <c r="A9503" s="1" t="s">
        <v>13105</v>
      </c>
      <c r="B9503" s="1" t="s">
        <v>16245</v>
      </c>
      <c r="C9503" s="1" t="s">
        <v>7</v>
      </c>
      <c r="D9503" s="1" t="s">
        <v>1999</v>
      </c>
      <c r="E9503" s="102">
        <v>0</v>
      </c>
    </row>
    <row r="9504" spans="1:5" s="4" customFormat="1" ht="15" customHeight="1" x14ac:dyDescent="0.4">
      <c r="A9504" s="1" t="s">
        <v>13106</v>
      </c>
      <c r="B9504" s="1" t="s">
        <v>19531</v>
      </c>
      <c r="C9504" s="1" t="s">
        <v>11429</v>
      </c>
      <c r="D9504" s="1" t="s">
        <v>19</v>
      </c>
      <c r="E9504" s="102">
        <v>39680</v>
      </c>
    </row>
    <row r="9505" spans="1:5" s="4" customFormat="1" ht="15" customHeight="1" x14ac:dyDescent="0.4">
      <c r="A9505" s="1" t="s">
        <v>13107</v>
      </c>
      <c r="B9505" s="1" t="s">
        <v>19532</v>
      </c>
      <c r="C9505" s="1" t="s">
        <v>11429</v>
      </c>
      <c r="D9505" s="1" t="s">
        <v>19</v>
      </c>
      <c r="E9505" s="102">
        <v>0</v>
      </c>
    </row>
    <row r="9506" spans="1:5" s="4" customFormat="1" ht="15" customHeight="1" x14ac:dyDescent="0.4">
      <c r="A9506" s="1" t="s">
        <v>13108</v>
      </c>
      <c r="B9506" s="1" t="s">
        <v>16246</v>
      </c>
      <c r="C9506" s="1" t="s">
        <v>4</v>
      </c>
      <c r="D9506" s="1" t="s">
        <v>1999</v>
      </c>
      <c r="E9506" s="102">
        <v>0</v>
      </c>
    </row>
    <row r="9507" spans="1:5" s="4" customFormat="1" ht="15" customHeight="1" x14ac:dyDescent="0.4">
      <c r="A9507" s="1" t="s">
        <v>13109</v>
      </c>
      <c r="B9507" s="1" t="s">
        <v>16247</v>
      </c>
      <c r="C9507" s="1" t="s">
        <v>4</v>
      </c>
      <c r="D9507" s="1" t="s">
        <v>1999</v>
      </c>
      <c r="E9507" s="102">
        <v>0</v>
      </c>
    </row>
    <row r="9508" spans="1:5" s="4" customFormat="1" ht="15" customHeight="1" x14ac:dyDescent="0.4">
      <c r="A9508" s="1" t="s">
        <v>13110</v>
      </c>
      <c r="B9508" s="1" t="s">
        <v>16248</v>
      </c>
      <c r="C9508" s="1" t="s">
        <v>11</v>
      </c>
      <c r="D9508" s="1" t="s">
        <v>6783</v>
      </c>
      <c r="E9508" s="102">
        <v>0</v>
      </c>
    </row>
    <row r="9509" spans="1:5" s="4" customFormat="1" ht="15" customHeight="1" x14ac:dyDescent="0.4">
      <c r="A9509" s="1" t="s">
        <v>13111</v>
      </c>
      <c r="B9509" s="1" t="s">
        <v>16249</v>
      </c>
      <c r="C9509" s="1" t="s">
        <v>7</v>
      </c>
      <c r="D9509" s="1" t="s">
        <v>1999</v>
      </c>
      <c r="E9509" s="102">
        <v>0</v>
      </c>
    </row>
    <row r="9510" spans="1:5" s="4" customFormat="1" ht="15" customHeight="1" x14ac:dyDescent="0.4">
      <c r="A9510" s="1" t="s">
        <v>13112</v>
      </c>
      <c r="B9510" s="1" t="s">
        <v>19533</v>
      </c>
      <c r="C9510" s="1" t="s">
        <v>7</v>
      </c>
      <c r="D9510" s="1" t="s">
        <v>26</v>
      </c>
      <c r="E9510" s="102">
        <v>0</v>
      </c>
    </row>
    <row r="9511" spans="1:5" s="4" customFormat="1" ht="15" customHeight="1" x14ac:dyDescent="0.4">
      <c r="A9511" s="1" t="s">
        <v>13113</v>
      </c>
      <c r="B9511" s="1" t="s">
        <v>16250</v>
      </c>
      <c r="C9511" s="1" t="s">
        <v>4</v>
      </c>
      <c r="D9511" s="1" t="s">
        <v>3463</v>
      </c>
      <c r="E9511" s="102">
        <v>0</v>
      </c>
    </row>
    <row r="9512" spans="1:5" s="4" customFormat="1" ht="15" customHeight="1" x14ac:dyDescent="0.4">
      <c r="A9512" s="1" t="s">
        <v>13114</v>
      </c>
      <c r="B9512" s="1" t="s">
        <v>16251</v>
      </c>
      <c r="C9512" s="1" t="s">
        <v>11</v>
      </c>
      <c r="D9512" s="1" t="s">
        <v>1999</v>
      </c>
      <c r="E9512" s="102">
        <v>0</v>
      </c>
    </row>
    <row r="9513" spans="1:5" s="4" customFormat="1" ht="15" customHeight="1" x14ac:dyDescent="0.4">
      <c r="A9513" s="1" t="s">
        <v>13115</v>
      </c>
      <c r="B9513" s="1" t="s">
        <v>16252</v>
      </c>
      <c r="C9513" s="1" t="s">
        <v>4</v>
      </c>
      <c r="D9513" s="1" t="s">
        <v>1999</v>
      </c>
      <c r="E9513" s="102">
        <v>0</v>
      </c>
    </row>
    <row r="9514" spans="1:5" s="4" customFormat="1" ht="15" customHeight="1" x14ac:dyDescent="0.4">
      <c r="A9514" s="1" t="s">
        <v>13116</v>
      </c>
      <c r="B9514" s="1" t="s">
        <v>16253</v>
      </c>
      <c r="C9514" s="1" t="s">
        <v>7</v>
      </c>
      <c r="D9514" s="1" t="s">
        <v>1709</v>
      </c>
      <c r="E9514" s="102">
        <v>0</v>
      </c>
    </row>
    <row r="9515" spans="1:5" s="4" customFormat="1" ht="15" customHeight="1" x14ac:dyDescent="0.4">
      <c r="A9515" s="1" t="s">
        <v>13117</v>
      </c>
      <c r="B9515" s="1" t="s">
        <v>16254</v>
      </c>
      <c r="C9515" s="1" t="s">
        <v>4</v>
      </c>
      <c r="D9515" s="1" t="s">
        <v>1999</v>
      </c>
      <c r="E9515" s="102">
        <v>0</v>
      </c>
    </row>
    <row r="9516" spans="1:5" s="4" customFormat="1" ht="15" customHeight="1" x14ac:dyDescent="0.4">
      <c r="A9516" s="1" t="s">
        <v>13118</v>
      </c>
      <c r="B9516" s="1" t="s">
        <v>16255</v>
      </c>
      <c r="C9516" s="1" t="s">
        <v>11429</v>
      </c>
      <c r="D9516" s="1" t="s">
        <v>1999</v>
      </c>
      <c r="E9516" s="102">
        <v>115119</v>
      </c>
    </row>
    <row r="9517" spans="1:5" s="4" customFormat="1" ht="15" customHeight="1" x14ac:dyDescent="0.4">
      <c r="A9517" s="1" t="s">
        <v>13747</v>
      </c>
      <c r="B9517" s="1" t="s">
        <v>16257</v>
      </c>
      <c r="C9517" s="1" t="s">
        <v>4</v>
      </c>
      <c r="D9517" s="1" t="s">
        <v>11474</v>
      </c>
      <c r="E9517" s="102">
        <v>0</v>
      </c>
    </row>
    <row r="9518" spans="1:5" s="4" customFormat="1" ht="15" customHeight="1" x14ac:dyDescent="0.4">
      <c r="A9518" s="1" t="s">
        <v>13119</v>
      </c>
      <c r="B9518" s="1" t="s">
        <v>16258</v>
      </c>
      <c r="C9518" s="1" t="s">
        <v>4</v>
      </c>
      <c r="D9518" s="1" t="s">
        <v>1999</v>
      </c>
      <c r="E9518" s="102">
        <v>0</v>
      </c>
    </row>
    <row r="9519" spans="1:5" s="4" customFormat="1" ht="15" customHeight="1" x14ac:dyDescent="0.4">
      <c r="A9519" s="1" t="s">
        <v>13120</v>
      </c>
      <c r="B9519" s="1" t="s">
        <v>19534</v>
      </c>
      <c r="C9519" s="1" t="s">
        <v>11</v>
      </c>
      <c r="D9519" s="1" t="s">
        <v>26</v>
      </c>
      <c r="E9519" s="102">
        <v>0</v>
      </c>
    </row>
    <row r="9520" spans="1:5" s="4" customFormat="1" ht="15" customHeight="1" x14ac:dyDescent="0.4">
      <c r="A9520" s="1" t="s">
        <v>13121</v>
      </c>
      <c r="B9520" s="1" t="s">
        <v>16259</v>
      </c>
      <c r="C9520" s="1" t="s">
        <v>7</v>
      </c>
      <c r="D9520" s="1" t="s">
        <v>3662</v>
      </c>
      <c r="E9520" s="102">
        <v>0</v>
      </c>
    </row>
    <row r="9521" spans="1:5" s="4" customFormat="1" ht="15" customHeight="1" x14ac:dyDescent="0.4">
      <c r="A9521" s="1" t="s">
        <v>13122</v>
      </c>
      <c r="B9521" s="1" t="s">
        <v>16260</v>
      </c>
      <c r="C9521" s="1" t="s">
        <v>4</v>
      </c>
      <c r="D9521" s="1" t="s">
        <v>1709</v>
      </c>
      <c r="E9521" s="102">
        <v>0</v>
      </c>
    </row>
    <row r="9522" spans="1:5" s="4" customFormat="1" ht="15" customHeight="1" x14ac:dyDescent="0.4">
      <c r="A9522" s="1" t="s">
        <v>13123</v>
      </c>
      <c r="B9522" s="1" t="s">
        <v>16261</v>
      </c>
      <c r="C9522" s="1" t="s">
        <v>4</v>
      </c>
      <c r="D9522" s="1" t="s">
        <v>1999</v>
      </c>
      <c r="E9522" s="102">
        <v>0</v>
      </c>
    </row>
    <row r="9523" spans="1:5" s="4" customFormat="1" ht="15" customHeight="1" x14ac:dyDescent="0.4">
      <c r="A9523" s="1" t="s">
        <v>13124</v>
      </c>
      <c r="B9523" s="1" t="s">
        <v>16262</v>
      </c>
      <c r="C9523" s="1" t="s">
        <v>4</v>
      </c>
      <c r="D9523" s="1" t="s">
        <v>1999</v>
      </c>
      <c r="E9523" s="102">
        <v>0</v>
      </c>
    </row>
    <row r="9524" spans="1:5" s="4" customFormat="1" ht="15" customHeight="1" x14ac:dyDescent="0.4">
      <c r="A9524" s="1" t="s">
        <v>13125</v>
      </c>
      <c r="B9524" s="1" t="s">
        <v>16263</v>
      </c>
      <c r="C9524" s="1" t="s">
        <v>4</v>
      </c>
      <c r="D9524" s="1" t="s">
        <v>1999</v>
      </c>
      <c r="E9524" s="102">
        <v>0</v>
      </c>
    </row>
    <row r="9525" spans="1:5" s="4" customFormat="1" ht="15" customHeight="1" x14ac:dyDescent="0.4">
      <c r="A9525" s="1" t="s">
        <v>13126</v>
      </c>
      <c r="B9525" s="1" t="s">
        <v>16264</v>
      </c>
      <c r="C9525" s="1" t="s">
        <v>4</v>
      </c>
      <c r="D9525" s="1" t="s">
        <v>1999</v>
      </c>
      <c r="E9525" s="102">
        <v>0</v>
      </c>
    </row>
    <row r="9526" spans="1:5" s="4" customFormat="1" ht="15" customHeight="1" x14ac:dyDescent="0.4">
      <c r="A9526" s="1" t="s">
        <v>13127</v>
      </c>
      <c r="B9526" s="1" t="s">
        <v>16265</v>
      </c>
      <c r="C9526" s="1" t="s">
        <v>4</v>
      </c>
      <c r="D9526" s="1" t="s">
        <v>1999</v>
      </c>
      <c r="E9526" s="102">
        <v>0</v>
      </c>
    </row>
    <row r="9527" spans="1:5" s="4" customFormat="1" ht="15" customHeight="1" x14ac:dyDescent="0.4">
      <c r="A9527" s="1" t="s">
        <v>13128</v>
      </c>
      <c r="B9527" s="1" t="s">
        <v>16267</v>
      </c>
      <c r="C9527" s="1" t="s">
        <v>4</v>
      </c>
      <c r="D9527" s="1" t="s">
        <v>1999</v>
      </c>
      <c r="E9527" s="102">
        <v>0</v>
      </c>
    </row>
    <row r="9528" spans="1:5" s="4" customFormat="1" ht="15" customHeight="1" x14ac:dyDescent="0.4">
      <c r="A9528" s="1" t="s">
        <v>13129</v>
      </c>
      <c r="B9528" s="1" t="s">
        <v>16268</v>
      </c>
      <c r="C9528" s="1" t="s">
        <v>4</v>
      </c>
      <c r="D9528" s="1" t="s">
        <v>1999</v>
      </c>
      <c r="E9528" s="102">
        <v>0</v>
      </c>
    </row>
    <row r="9529" spans="1:5" s="4" customFormat="1" ht="15" customHeight="1" x14ac:dyDescent="0.4">
      <c r="A9529" s="1" t="s">
        <v>13130</v>
      </c>
      <c r="B9529" s="1" t="s">
        <v>16269</v>
      </c>
      <c r="C9529" s="1" t="s">
        <v>4</v>
      </c>
      <c r="D9529" s="1" t="s">
        <v>1999</v>
      </c>
      <c r="E9529" s="102">
        <v>0</v>
      </c>
    </row>
    <row r="9530" spans="1:5" s="4" customFormat="1" ht="15" customHeight="1" x14ac:dyDescent="0.4">
      <c r="A9530" s="1" t="s">
        <v>13131</v>
      </c>
      <c r="B9530" s="1" t="s">
        <v>16270</v>
      </c>
      <c r="C9530" s="1" t="s">
        <v>4</v>
      </c>
      <c r="D9530" s="1" t="s">
        <v>1999</v>
      </c>
      <c r="E9530" s="102">
        <v>0</v>
      </c>
    </row>
    <row r="9531" spans="1:5" s="4" customFormat="1" ht="15" customHeight="1" x14ac:dyDescent="0.4">
      <c r="A9531" s="1" t="s">
        <v>13132</v>
      </c>
      <c r="B9531" s="1" t="s">
        <v>16271</v>
      </c>
      <c r="C9531" s="1" t="s">
        <v>4</v>
      </c>
      <c r="D9531" s="1" t="s">
        <v>1709</v>
      </c>
      <c r="E9531" s="102">
        <v>0</v>
      </c>
    </row>
    <row r="9532" spans="1:5" s="4" customFormat="1" ht="15" customHeight="1" x14ac:dyDescent="0.4">
      <c r="A9532" s="1" t="s">
        <v>13133</v>
      </c>
      <c r="B9532" s="1" t="s">
        <v>16272</v>
      </c>
      <c r="C9532" s="1" t="s">
        <v>4</v>
      </c>
      <c r="D9532" s="1" t="s">
        <v>1999</v>
      </c>
      <c r="E9532" s="102">
        <v>0</v>
      </c>
    </row>
    <row r="9533" spans="1:5" s="4" customFormat="1" ht="15" customHeight="1" x14ac:dyDescent="0.4">
      <c r="A9533" s="1" t="s">
        <v>13134</v>
      </c>
      <c r="B9533" s="1" t="s">
        <v>16273</v>
      </c>
      <c r="C9533" s="1" t="s">
        <v>4</v>
      </c>
      <c r="D9533" s="1" t="s">
        <v>13825</v>
      </c>
      <c r="E9533" s="102">
        <v>0</v>
      </c>
    </row>
    <row r="9534" spans="1:5" s="4" customFormat="1" ht="15" customHeight="1" x14ac:dyDescent="0.4">
      <c r="A9534" s="1" t="s">
        <v>13135</v>
      </c>
      <c r="B9534" s="1" t="s">
        <v>16274</v>
      </c>
      <c r="C9534" s="1" t="s">
        <v>7</v>
      </c>
      <c r="D9534" s="1" t="s">
        <v>1709</v>
      </c>
      <c r="E9534" s="102">
        <v>0</v>
      </c>
    </row>
    <row r="9535" spans="1:5" s="4" customFormat="1" ht="15" customHeight="1" x14ac:dyDescent="0.4">
      <c r="A9535" s="1" t="s">
        <v>13136</v>
      </c>
      <c r="B9535" s="1" t="s">
        <v>16275</v>
      </c>
      <c r="C9535" s="1" t="s">
        <v>11</v>
      </c>
      <c r="D9535" s="1" t="s">
        <v>1709</v>
      </c>
      <c r="E9535" s="102">
        <v>0</v>
      </c>
    </row>
    <row r="9536" spans="1:5" s="4" customFormat="1" ht="15" customHeight="1" x14ac:dyDescent="0.4">
      <c r="A9536" s="1" t="s">
        <v>17951</v>
      </c>
      <c r="B9536" s="1" t="s">
        <v>17952</v>
      </c>
      <c r="C9536" s="1" t="s">
        <v>4</v>
      </c>
      <c r="D9536" s="1" t="s">
        <v>5919</v>
      </c>
      <c r="E9536" s="102">
        <v>0</v>
      </c>
    </row>
    <row r="9537" spans="1:5" s="4" customFormat="1" ht="15" customHeight="1" x14ac:dyDescent="0.4">
      <c r="A9537" s="1" t="s">
        <v>13137</v>
      </c>
      <c r="B9537" s="1" t="s">
        <v>16277</v>
      </c>
      <c r="C9537" s="1" t="s">
        <v>9</v>
      </c>
      <c r="D9537" s="1" t="s">
        <v>2541</v>
      </c>
      <c r="E9537" s="102">
        <v>0</v>
      </c>
    </row>
    <row r="9538" spans="1:5" s="4" customFormat="1" ht="15" customHeight="1" x14ac:dyDescent="0.4">
      <c r="A9538" s="1" t="s">
        <v>13138</v>
      </c>
      <c r="B9538" s="1" t="s">
        <v>16278</v>
      </c>
      <c r="C9538" s="1" t="s">
        <v>9</v>
      </c>
      <c r="D9538" s="1" t="s">
        <v>2541</v>
      </c>
      <c r="E9538" s="102">
        <v>0</v>
      </c>
    </row>
    <row r="9539" spans="1:5" s="4" customFormat="1" ht="15" customHeight="1" x14ac:dyDescent="0.4">
      <c r="A9539" s="1" t="s">
        <v>13139</v>
      </c>
      <c r="B9539" s="1" t="s">
        <v>16279</v>
      </c>
      <c r="C9539" s="1" t="s">
        <v>9</v>
      </c>
      <c r="D9539" s="1" t="s">
        <v>2541</v>
      </c>
      <c r="E9539" s="102">
        <v>0</v>
      </c>
    </row>
    <row r="9540" spans="1:5" s="4" customFormat="1" ht="15" customHeight="1" x14ac:dyDescent="0.4">
      <c r="A9540" s="1" t="s">
        <v>13140</v>
      </c>
      <c r="B9540" s="1" t="s">
        <v>16280</v>
      </c>
      <c r="C9540" s="1" t="s">
        <v>11</v>
      </c>
      <c r="D9540" s="1" t="s">
        <v>1995</v>
      </c>
      <c r="E9540" s="102">
        <v>0</v>
      </c>
    </row>
    <row r="9541" spans="1:5" s="4" customFormat="1" ht="15" customHeight="1" x14ac:dyDescent="0.4">
      <c r="A9541" s="1" t="s">
        <v>13141</v>
      </c>
      <c r="B9541" s="1" t="s">
        <v>16281</v>
      </c>
      <c r="C9541" s="1" t="s">
        <v>8</v>
      </c>
      <c r="D9541" s="1" t="s">
        <v>170</v>
      </c>
      <c r="E9541" s="102">
        <v>0</v>
      </c>
    </row>
    <row r="9542" spans="1:5" s="4" customFormat="1" ht="15" customHeight="1" x14ac:dyDescent="0.4">
      <c r="A9542" s="1" t="s">
        <v>13142</v>
      </c>
      <c r="B9542" s="1" t="s">
        <v>16282</v>
      </c>
      <c r="C9542" s="1" t="s">
        <v>7</v>
      </c>
      <c r="D9542" s="1" t="s">
        <v>653</v>
      </c>
      <c r="E9542" s="102">
        <v>0</v>
      </c>
    </row>
    <row r="9543" spans="1:5" s="4" customFormat="1" ht="15" customHeight="1" x14ac:dyDescent="0.4">
      <c r="A9543" s="1" t="s">
        <v>13143</v>
      </c>
      <c r="B9543" s="1" t="s">
        <v>16283</v>
      </c>
      <c r="C9543" s="1" t="s">
        <v>9</v>
      </c>
      <c r="D9543" s="1" t="s">
        <v>2046</v>
      </c>
      <c r="E9543" s="102">
        <v>0</v>
      </c>
    </row>
    <row r="9544" spans="1:5" s="4" customFormat="1" ht="15" customHeight="1" x14ac:dyDescent="0.4">
      <c r="A9544" s="1" t="s">
        <v>13144</v>
      </c>
      <c r="B9544" s="1" t="s">
        <v>16284</v>
      </c>
      <c r="C9544" s="1" t="s">
        <v>4</v>
      </c>
      <c r="D9544" s="1" t="s">
        <v>1709</v>
      </c>
      <c r="E9544" s="102">
        <v>0</v>
      </c>
    </row>
    <row r="9545" spans="1:5" s="4" customFormat="1" ht="15" customHeight="1" x14ac:dyDescent="0.4">
      <c r="A9545" s="1" t="s">
        <v>17953</v>
      </c>
      <c r="B9545" s="1" t="s">
        <v>17954</v>
      </c>
      <c r="C9545" s="1" t="s">
        <v>7</v>
      </c>
      <c r="D9545" s="1" t="s">
        <v>10252</v>
      </c>
      <c r="E9545" s="102">
        <v>0</v>
      </c>
    </row>
    <row r="9546" spans="1:5" s="4" customFormat="1" ht="15" customHeight="1" x14ac:dyDescent="0.4">
      <c r="A9546" s="1" t="s">
        <v>13145</v>
      </c>
      <c r="B9546" s="1" t="s">
        <v>16286</v>
      </c>
      <c r="C9546" s="1" t="s">
        <v>7</v>
      </c>
      <c r="D9546" s="1" t="s">
        <v>26</v>
      </c>
      <c r="E9546" s="102">
        <v>0</v>
      </c>
    </row>
    <row r="9547" spans="1:5" s="4" customFormat="1" ht="15" customHeight="1" x14ac:dyDescent="0.4">
      <c r="A9547" s="1" t="s">
        <v>13146</v>
      </c>
      <c r="B9547" s="1" t="s">
        <v>16287</v>
      </c>
      <c r="C9547" s="1" t="s">
        <v>10</v>
      </c>
      <c r="D9547" s="1" t="s">
        <v>26</v>
      </c>
      <c r="E9547" s="102">
        <v>0</v>
      </c>
    </row>
    <row r="9548" spans="1:5" s="4" customFormat="1" ht="15" customHeight="1" x14ac:dyDescent="0.4">
      <c r="A9548" s="1" t="s">
        <v>17078</v>
      </c>
      <c r="B9548" s="1" t="s">
        <v>17079</v>
      </c>
      <c r="C9548" s="1" t="s">
        <v>4</v>
      </c>
      <c r="D9548" s="1" t="s">
        <v>11474</v>
      </c>
      <c r="E9548" s="102">
        <v>0</v>
      </c>
    </row>
    <row r="9549" spans="1:5" s="4" customFormat="1" ht="15" customHeight="1" x14ac:dyDescent="0.4">
      <c r="A9549" s="1" t="s">
        <v>14058</v>
      </c>
      <c r="B9549" s="1" t="s">
        <v>16288</v>
      </c>
      <c r="C9549" s="1" t="s">
        <v>11</v>
      </c>
      <c r="D9549" s="1" t="s">
        <v>1709</v>
      </c>
      <c r="E9549" s="102">
        <v>0</v>
      </c>
    </row>
    <row r="9550" spans="1:5" s="4" customFormat="1" ht="15" customHeight="1" x14ac:dyDescent="0.4">
      <c r="A9550" s="1" t="s">
        <v>13147</v>
      </c>
      <c r="B9550" s="1" t="s">
        <v>16289</v>
      </c>
      <c r="C9550" s="1" t="s">
        <v>7</v>
      </c>
      <c r="D9550" s="1" t="s">
        <v>1709</v>
      </c>
      <c r="E9550" s="102">
        <v>0</v>
      </c>
    </row>
    <row r="9551" spans="1:5" s="4" customFormat="1" ht="15" customHeight="1" x14ac:dyDescent="0.4">
      <c r="A9551" s="1" t="s">
        <v>13148</v>
      </c>
      <c r="B9551" s="1" t="s">
        <v>16292</v>
      </c>
      <c r="C9551" s="1" t="s">
        <v>9</v>
      </c>
      <c r="D9551" s="1" t="s">
        <v>2432</v>
      </c>
      <c r="E9551" s="102">
        <v>0</v>
      </c>
    </row>
    <row r="9552" spans="1:5" s="4" customFormat="1" ht="15" customHeight="1" x14ac:dyDescent="0.4">
      <c r="A9552" s="1" t="s">
        <v>13149</v>
      </c>
      <c r="B9552" s="1" t="s">
        <v>16293</v>
      </c>
      <c r="C9552" s="1" t="s">
        <v>11</v>
      </c>
      <c r="D9552" s="1" t="s">
        <v>1999</v>
      </c>
      <c r="E9552" s="102">
        <v>0</v>
      </c>
    </row>
    <row r="9553" spans="1:5" s="4" customFormat="1" ht="15" customHeight="1" x14ac:dyDescent="0.4">
      <c r="A9553" s="1" t="s">
        <v>13150</v>
      </c>
      <c r="B9553" s="1" t="s">
        <v>16294</v>
      </c>
      <c r="C9553" s="1" t="s">
        <v>7</v>
      </c>
      <c r="D9553" s="1" t="s">
        <v>3463</v>
      </c>
      <c r="E9553" s="102">
        <v>0</v>
      </c>
    </row>
    <row r="9554" spans="1:5" s="4" customFormat="1" ht="15" customHeight="1" x14ac:dyDescent="0.4">
      <c r="A9554" s="1" t="s">
        <v>13151</v>
      </c>
      <c r="B9554" s="1" t="s">
        <v>16295</v>
      </c>
      <c r="C9554" s="1" t="s">
        <v>11</v>
      </c>
      <c r="D9554" s="1" t="s">
        <v>13825</v>
      </c>
      <c r="E9554" s="102">
        <v>0</v>
      </c>
    </row>
    <row r="9555" spans="1:5" s="4" customFormat="1" ht="15" customHeight="1" x14ac:dyDescent="0.4">
      <c r="A9555" s="1" t="s">
        <v>13152</v>
      </c>
      <c r="B9555" s="1" t="s">
        <v>16296</v>
      </c>
      <c r="C9555" s="1" t="s">
        <v>4</v>
      </c>
      <c r="D9555" s="1" t="s">
        <v>1999</v>
      </c>
      <c r="E9555" s="102">
        <v>0</v>
      </c>
    </row>
    <row r="9556" spans="1:5" s="4" customFormat="1" ht="15" customHeight="1" x14ac:dyDescent="0.4">
      <c r="A9556" s="1" t="s">
        <v>13153</v>
      </c>
      <c r="B9556" s="1" t="s">
        <v>16297</v>
      </c>
      <c r="C9556" s="1" t="s">
        <v>7</v>
      </c>
      <c r="D9556" s="1" t="s">
        <v>1999</v>
      </c>
      <c r="E9556" s="102">
        <v>0</v>
      </c>
    </row>
    <row r="9557" spans="1:5" s="4" customFormat="1" ht="15" customHeight="1" x14ac:dyDescent="0.4">
      <c r="A9557" s="1" t="s">
        <v>13154</v>
      </c>
      <c r="B9557" s="1" t="s">
        <v>16298</v>
      </c>
      <c r="C9557" s="1" t="s">
        <v>7</v>
      </c>
      <c r="D9557" s="1" t="s">
        <v>1709</v>
      </c>
      <c r="E9557" s="102">
        <v>0</v>
      </c>
    </row>
    <row r="9558" spans="1:5" s="4" customFormat="1" ht="15" customHeight="1" x14ac:dyDescent="0.4">
      <c r="A9558" s="1" t="s">
        <v>17955</v>
      </c>
      <c r="B9558" s="1" t="s">
        <v>17956</v>
      </c>
      <c r="C9558" s="1" t="s">
        <v>11</v>
      </c>
      <c r="D9558" s="1" t="s">
        <v>19</v>
      </c>
      <c r="E9558" s="102">
        <v>0</v>
      </c>
    </row>
    <row r="9559" spans="1:5" s="4" customFormat="1" ht="15" customHeight="1" x14ac:dyDescent="0.4">
      <c r="A9559" s="1" t="s">
        <v>13748</v>
      </c>
      <c r="B9559" s="1" t="s">
        <v>16299</v>
      </c>
      <c r="C9559" s="1" t="s">
        <v>7</v>
      </c>
      <c r="D9559" s="1" t="s">
        <v>1999</v>
      </c>
      <c r="E9559" s="102">
        <v>0</v>
      </c>
    </row>
    <row r="9560" spans="1:5" s="4" customFormat="1" ht="15" customHeight="1" x14ac:dyDescent="0.4">
      <c r="A9560" s="1" t="s">
        <v>13155</v>
      </c>
      <c r="B9560" s="1" t="s">
        <v>16301</v>
      </c>
      <c r="C9560" s="1" t="s">
        <v>9</v>
      </c>
      <c r="D9560" s="1" t="s">
        <v>2189</v>
      </c>
      <c r="E9560" s="102">
        <v>0</v>
      </c>
    </row>
    <row r="9561" spans="1:5" s="4" customFormat="1" ht="15" customHeight="1" x14ac:dyDescent="0.4">
      <c r="A9561" s="1" t="s">
        <v>13156</v>
      </c>
      <c r="B9561" s="1" t="s">
        <v>16302</v>
      </c>
      <c r="C9561" s="1" t="s">
        <v>11</v>
      </c>
      <c r="D9561" s="1" t="s">
        <v>1999</v>
      </c>
      <c r="E9561" s="102">
        <v>0</v>
      </c>
    </row>
    <row r="9562" spans="1:5" s="4" customFormat="1" ht="15" customHeight="1" x14ac:dyDescent="0.4">
      <c r="A9562" s="1" t="s">
        <v>17957</v>
      </c>
      <c r="B9562" s="1" t="s">
        <v>17958</v>
      </c>
      <c r="C9562" s="1" t="s">
        <v>7</v>
      </c>
      <c r="D9562" s="1" t="s">
        <v>1709</v>
      </c>
      <c r="E9562" s="102">
        <v>0</v>
      </c>
    </row>
    <row r="9563" spans="1:5" s="4" customFormat="1" ht="15" customHeight="1" x14ac:dyDescent="0.4">
      <c r="A9563" s="1" t="s">
        <v>13157</v>
      </c>
      <c r="B9563" s="1" t="s">
        <v>16303</v>
      </c>
      <c r="C9563" s="1" t="s">
        <v>11</v>
      </c>
      <c r="D9563" s="1" t="s">
        <v>1999</v>
      </c>
      <c r="E9563" s="102">
        <v>0</v>
      </c>
    </row>
    <row r="9564" spans="1:5" s="4" customFormat="1" ht="15" customHeight="1" x14ac:dyDescent="0.4">
      <c r="A9564" s="1" t="s">
        <v>14059</v>
      </c>
      <c r="B9564" s="1" t="s">
        <v>19535</v>
      </c>
      <c r="C9564" s="1" t="s">
        <v>7</v>
      </c>
      <c r="D9564" s="1" t="s">
        <v>26</v>
      </c>
      <c r="E9564" s="102">
        <v>0</v>
      </c>
    </row>
    <row r="9565" spans="1:5" s="4" customFormat="1" ht="15" customHeight="1" x14ac:dyDescent="0.4">
      <c r="A9565" s="1" t="s">
        <v>13158</v>
      </c>
      <c r="B9565" s="1" t="s">
        <v>16304</v>
      </c>
      <c r="C9565" s="1" t="s">
        <v>11</v>
      </c>
      <c r="D9565" s="1" t="s">
        <v>1999</v>
      </c>
      <c r="E9565" s="102">
        <v>0</v>
      </c>
    </row>
    <row r="9566" spans="1:5" s="4" customFormat="1" ht="15" customHeight="1" x14ac:dyDescent="0.4">
      <c r="A9566" s="1" t="s">
        <v>13159</v>
      </c>
      <c r="B9566" s="1" t="s">
        <v>16305</v>
      </c>
      <c r="C9566" s="1" t="s">
        <v>7</v>
      </c>
      <c r="D9566" s="1" t="s">
        <v>9006</v>
      </c>
      <c r="E9566" s="102">
        <v>0</v>
      </c>
    </row>
    <row r="9567" spans="1:5" s="4" customFormat="1" ht="15" customHeight="1" x14ac:dyDescent="0.4">
      <c r="A9567" s="1" t="s">
        <v>17959</v>
      </c>
      <c r="B9567" s="1" t="s">
        <v>19536</v>
      </c>
      <c r="C9567" s="1" t="s">
        <v>7</v>
      </c>
      <c r="D9567" s="1" t="s">
        <v>5730</v>
      </c>
      <c r="E9567" s="102">
        <v>0</v>
      </c>
    </row>
    <row r="9568" spans="1:5" s="4" customFormat="1" ht="15" customHeight="1" x14ac:dyDescent="0.4">
      <c r="A9568" s="1" t="s">
        <v>13749</v>
      </c>
      <c r="B9568" s="1" t="s">
        <v>16307</v>
      </c>
      <c r="C9568" s="1" t="s">
        <v>11</v>
      </c>
      <c r="D9568" s="1" t="s">
        <v>1709</v>
      </c>
      <c r="E9568" s="102">
        <v>0</v>
      </c>
    </row>
    <row r="9569" spans="1:5" s="4" customFormat="1" ht="15" customHeight="1" x14ac:dyDescent="0.4">
      <c r="A9569" s="1" t="s">
        <v>13160</v>
      </c>
      <c r="B9569" s="1" t="s">
        <v>16308</v>
      </c>
      <c r="C9569" s="1" t="s">
        <v>4</v>
      </c>
      <c r="D9569" s="1" t="s">
        <v>1999</v>
      </c>
      <c r="E9569" s="102">
        <v>0</v>
      </c>
    </row>
    <row r="9570" spans="1:5" s="4" customFormat="1" ht="15" customHeight="1" x14ac:dyDescent="0.4">
      <c r="A9570" s="1" t="s">
        <v>13750</v>
      </c>
      <c r="B9570" s="1" t="s">
        <v>16309</v>
      </c>
      <c r="C9570" s="1" t="s">
        <v>10</v>
      </c>
      <c r="D9570" s="1" t="s">
        <v>522</v>
      </c>
      <c r="E9570" s="102">
        <v>0</v>
      </c>
    </row>
    <row r="9571" spans="1:5" s="4" customFormat="1" ht="15" customHeight="1" x14ac:dyDescent="0.4">
      <c r="A9571" s="1" t="s">
        <v>17960</v>
      </c>
      <c r="B9571" s="1" t="s">
        <v>17961</v>
      </c>
      <c r="C9571" s="1" t="s">
        <v>7</v>
      </c>
      <c r="D9571" s="1" t="s">
        <v>2252</v>
      </c>
      <c r="E9571" s="102">
        <v>0</v>
      </c>
    </row>
    <row r="9572" spans="1:5" s="4" customFormat="1" ht="15" customHeight="1" x14ac:dyDescent="0.4">
      <c r="A9572" s="1" t="s">
        <v>13751</v>
      </c>
      <c r="B9572" s="1" t="s">
        <v>16310</v>
      </c>
      <c r="C9572" s="1" t="s">
        <v>11</v>
      </c>
      <c r="D9572" s="1" t="s">
        <v>1709</v>
      </c>
      <c r="E9572" s="102">
        <v>0</v>
      </c>
    </row>
    <row r="9573" spans="1:5" s="4" customFormat="1" ht="15" customHeight="1" x14ac:dyDescent="0.4">
      <c r="A9573" s="1" t="s">
        <v>13161</v>
      </c>
      <c r="B9573" s="1" t="s">
        <v>16311</v>
      </c>
      <c r="C9573" s="1" t="s">
        <v>7</v>
      </c>
      <c r="D9573" s="1" t="s">
        <v>1709</v>
      </c>
      <c r="E9573" s="102">
        <v>0</v>
      </c>
    </row>
    <row r="9574" spans="1:5" s="4" customFormat="1" ht="15" customHeight="1" x14ac:dyDescent="0.4">
      <c r="A9574" s="1" t="s">
        <v>13162</v>
      </c>
      <c r="B9574" s="1" t="s">
        <v>16312</v>
      </c>
      <c r="C9574" s="1" t="s">
        <v>7</v>
      </c>
      <c r="D9574" s="1" t="s">
        <v>1709</v>
      </c>
      <c r="E9574" s="102">
        <v>0</v>
      </c>
    </row>
    <row r="9575" spans="1:5" s="4" customFormat="1" ht="15" customHeight="1" x14ac:dyDescent="0.4">
      <c r="A9575" s="1" t="s">
        <v>13163</v>
      </c>
      <c r="B9575" s="1" t="s">
        <v>16313</v>
      </c>
      <c r="C9575" s="1" t="s">
        <v>7</v>
      </c>
      <c r="D9575" s="1" t="s">
        <v>1999</v>
      </c>
      <c r="E9575" s="102">
        <v>0</v>
      </c>
    </row>
    <row r="9576" spans="1:5" s="4" customFormat="1" ht="15" customHeight="1" x14ac:dyDescent="0.4">
      <c r="A9576" s="1" t="s">
        <v>13164</v>
      </c>
      <c r="B9576" s="1" t="s">
        <v>16315</v>
      </c>
      <c r="C9576" s="1" t="s">
        <v>7</v>
      </c>
      <c r="D9576" s="1" t="s">
        <v>1709</v>
      </c>
      <c r="E9576" s="102">
        <v>0</v>
      </c>
    </row>
    <row r="9577" spans="1:5" s="4" customFormat="1" ht="15" customHeight="1" x14ac:dyDescent="0.4">
      <c r="A9577" s="1" t="s">
        <v>17962</v>
      </c>
      <c r="B9577" s="1" t="s">
        <v>19809</v>
      </c>
      <c r="C9577" s="1" t="s">
        <v>4</v>
      </c>
      <c r="D9577" s="1" t="s">
        <v>2171</v>
      </c>
      <c r="E9577" s="102">
        <v>0</v>
      </c>
    </row>
    <row r="9578" spans="1:5" s="4" customFormat="1" ht="15" customHeight="1" x14ac:dyDescent="0.4">
      <c r="A9578" s="1" t="s">
        <v>17963</v>
      </c>
      <c r="B9578" s="1" t="s">
        <v>17964</v>
      </c>
      <c r="C9578" s="1" t="s">
        <v>7</v>
      </c>
      <c r="D9578" s="1" t="s">
        <v>3001</v>
      </c>
      <c r="E9578" s="102">
        <v>0</v>
      </c>
    </row>
    <row r="9579" spans="1:5" s="4" customFormat="1" ht="15" customHeight="1" x14ac:dyDescent="0.4">
      <c r="A9579" s="1" t="s">
        <v>13165</v>
      </c>
      <c r="B9579" s="1" t="s">
        <v>16316</v>
      </c>
      <c r="C9579" s="1" t="s">
        <v>7</v>
      </c>
      <c r="D9579" s="1" t="s">
        <v>26</v>
      </c>
      <c r="E9579" s="102">
        <v>0</v>
      </c>
    </row>
    <row r="9580" spans="1:5" s="4" customFormat="1" ht="15" customHeight="1" x14ac:dyDescent="0.4">
      <c r="A9580" s="1" t="s">
        <v>14060</v>
      </c>
      <c r="B9580" s="1" t="s">
        <v>16317</v>
      </c>
      <c r="C9580" s="1" t="s">
        <v>4</v>
      </c>
      <c r="D9580" s="1" t="s">
        <v>1999</v>
      </c>
      <c r="E9580" s="102">
        <v>0</v>
      </c>
    </row>
    <row r="9581" spans="1:5" s="4" customFormat="1" ht="15" customHeight="1" x14ac:dyDescent="0.4">
      <c r="A9581" s="1" t="s">
        <v>13166</v>
      </c>
      <c r="B9581" s="1" t="s">
        <v>16318</v>
      </c>
      <c r="C9581" s="1" t="s">
        <v>4</v>
      </c>
      <c r="D9581" s="1" t="s">
        <v>1999</v>
      </c>
      <c r="E9581" s="102">
        <v>0</v>
      </c>
    </row>
    <row r="9582" spans="1:5" s="4" customFormat="1" ht="15" customHeight="1" x14ac:dyDescent="0.4">
      <c r="A9582" s="1" t="s">
        <v>13167</v>
      </c>
      <c r="B9582" s="1" t="s">
        <v>16319</v>
      </c>
      <c r="C9582" s="1" t="s">
        <v>4</v>
      </c>
      <c r="D9582" s="1" t="s">
        <v>1999</v>
      </c>
      <c r="E9582" s="102">
        <v>0</v>
      </c>
    </row>
    <row r="9583" spans="1:5" s="4" customFormat="1" ht="15" customHeight="1" x14ac:dyDescent="0.4">
      <c r="A9583" s="1" t="s">
        <v>14061</v>
      </c>
      <c r="B9583" s="1" t="s">
        <v>16320</v>
      </c>
      <c r="C9583" s="1" t="s">
        <v>4</v>
      </c>
      <c r="D9583" s="1" t="s">
        <v>1999</v>
      </c>
      <c r="E9583" s="102">
        <v>0</v>
      </c>
    </row>
    <row r="9584" spans="1:5" s="4" customFormat="1" ht="15" customHeight="1" x14ac:dyDescent="0.4">
      <c r="A9584" s="1" t="s">
        <v>13168</v>
      </c>
      <c r="B9584" s="1" t="s">
        <v>16321</v>
      </c>
      <c r="C9584" s="1" t="s">
        <v>4</v>
      </c>
      <c r="D9584" s="1" t="s">
        <v>1999</v>
      </c>
      <c r="E9584" s="102">
        <v>0</v>
      </c>
    </row>
    <row r="9585" spans="1:5" s="4" customFormat="1" ht="15" customHeight="1" x14ac:dyDescent="0.4">
      <c r="A9585" s="1" t="s">
        <v>13169</v>
      </c>
      <c r="B9585" s="1" t="s">
        <v>16323</v>
      </c>
      <c r="C9585" s="1" t="s">
        <v>4</v>
      </c>
      <c r="D9585" s="1" t="s">
        <v>1999</v>
      </c>
      <c r="E9585" s="102">
        <v>0</v>
      </c>
    </row>
    <row r="9586" spans="1:5" s="4" customFormat="1" ht="15" customHeight="1" x14ac:dyDescent="0.4">
      <c r="A9586" s="1" t="s">
        <v>14062</v>
      </c>
      <c r="B9586" s="1" t="s">
        <v>16324</v>
      </c>
      <c r="C9586" s="1" t="s">
        <v>4</v>
      </c>
      <c r="D9586" s="1" t="s">
        <v>1999</v>
      </c>
      <c r="E9586" s="102">
        <v>0</v>
      </c>
    </row>
    <row r="9587" spans="1:5" s="4" customFormat="1" ht="15" customHeight="1" x14ac:dyDescent="0.4">
      <c r="A9587" s="1" t="s">
        <v>14063</v>
      </c>
      <c r="B9587" s="1" t="s">
        <v>16325</v>
      </c>
      <c r="C9587" s="1" t="s">
        <v>4</v>
      </c>
      <c r="D9587" s="1" t="s">
        <v>1999</v>
      </c>
      <c r="E9587" s="102">
        <v>0</v>
      </c>
    </row>
    <row r="9588" spans="1:5" s="4" customFormat="1" ht="15" customHeight="1" x14ac:dyDescent="0.4">
      <c r="A9588" s="1" t="s">
        <v>14064</v>
      </c>
      <c r="B9588" s="1" t="s">
        <v>16326</v>
      </c>
      <c r="C9588" s="1" t="s">
        <v>4</v>
      </c>
      <c r="D9588" s="1" t="s">
        <v>1999</v>
      </c>
      <c r="E9588" s="102">
        <v>0</v>
      </c>
    </row>
    <row r="9589" spans="1:5" s="4" customFormat="1" ht="15" customHeight="1" x14ac:dyDescent="0.4">
      <c r="A9589" s="1" t="s">
        <v>18379</v>
      </c>
      <c r="B9589" s="1" t="s">
        <v>18599</v>
      </c>
      <c r="C9589" s="1" t="s">
        <v>7</v>
      </c>
      <c r="D9589" s="1" t="s">
        <v>2997</v>
      </c>
      <c r="E9589" s="102">
        <v>0</v>
      </c>
    </row>
    <row r="9590" spans="1:5" s="4" customFormat="1" ht="15" customHeight="1" x14ac:dyDescent="0.4">
      <c r="A9590" s="1" t="s">
        <v>13170</v>
      </c>
      <c r="B9590" s="1" t="s">
        <v>16327</v>
      </c>
      <c r="C9590" s="1" t="s">
        <v>11</v>
      </c>
      <c r="D9590" s="1" t="s">
        <v>1999</v>
      </c>
      <c r="E9590" s="102">
        <v>0</v>
      </c>
    </row>
    <row r="9591" spans="1:5" s="4" customFormat="1" ht="15" customHeight="1" x14ac:dyDescent="0.4">
      <c r="A9591" s="1" t="s">
        <v>13752</v>
      </c>
      <c r="B9591" s="1" t="s">
        <v>16328</v>
      </c>
      <c r="C9591" s="1" t="s">
        <v>7</v>
      </c>
      <c r="D9591" s="1" t="s">
        <v>2117</v>
      </c>
      <c r="E9591" s="102">
        <v>0</v>
      </c>
    </row>
    <row r="9592" spans="1:5" s="4" customFormat="1" ht="15" customHeight="1" x14ac:dyDescent="0.4">
      <c r="A9592" s="1" t="s">
        <v>13171</v>
      </c>
      <c r="B9592" s="1" t="s">
        <v>16329</v>
      </c>
      <c r="C9592" s="1" t="s">
        <v>11</v>
      </c>
      <c r="D9592" s="1" t="s">
        <v>1709</v>
      </c>
      <c r="E9592" s="102">
        <v>0</v>
      </c>
    </row>
    <row r="9593" spans="1:5" s="4" customFormat="1" ht="15" customHeight="1" x14ac:dyDescent="0.4">
      <c r="A9593" s="1" t="s">
        <v>14065</v>
      </c>
      <c r="B9593" s="1" t="s">
        <v>16331</v>
      </c>
      <c r="C9593" s="1" t="s">
        <v>9</v>
      </c>
      <c r="D9593" s="1" t="s">
        <v>1709</v>
      </c>
      <c r="E9593" s="102">
        <v>0</v>
      </c>
    </row>
    <row r="9594" spans="1:5" s="4" customFormat="1" ht="15" customHeight="1" x14ac:dyDescent="0.4">
      <c r="A9594" s="1" t="s">
        <v>13172</v>
      </c>
      <c r="B9594" s="1" t="s">
        <v>16332</v>
      </c>
      <c r="C9594" s="1" t="s">
        <v>7</v>
      </c>
      <c r="D9594" s="1" t="s">
        <v>3122</v>
      </c>
      <c r="E9594" s="102">
        <v>0</v>
      </c>
    </row>
    <row r="9595" spans="1:5" s="4" customFormat="1" ht="15" customHeight="1" x14ac:dyDescent="0.4">
      <c r="A9595" s="1" t="s">
        <v>13173</v>
      </c>
      <c r="B9595" s="1" t="s">
        <v>16333</v>
      </c>
      <c r="C9595" s="1" t="s">
        <v>7</v>
      </c>
      <c r="D9595" s="1" t="s">
        <v>3122</v>
      </c>
      <c r="E9595" s="102">
        <v>0</v>
      </c>
    </row>
    <row r="9596" spans="1:5" s="4" customFormat="1" ht="15" customHeight="1" x14ac:dyDescent="0.4">
      <c r="A9596" s="1" t="s">
        <v>13174</v>
      </c>
      <c r="B9596" s="1" t="s">
        <v>16334</v>
      </c>
      <c r="C9596" s="1" t="s">
        <v>11</v>
      </c>
      <c r="D9596" s="1" t="s">
        <v>1999</v>
      </c>
      <c r="E9596" s="102">
        <v>0</v>
      </c>
    </row>
    <row r="9597" spans="1:5" s="4" customFormat="1" ht="15" customHeight="1" x14ac:dyDescent="0.4">
      <c r="A9597" s="1" t="s">
        <v>13753</v>
      </c>
      <c r="B9597" s="1" t="s">
        <v>16335</v>
      </c>
      <c r="C9597" s="1" t="s">
        <v>7</v>
      </c>
      <c r="D9597" s="1" t="s">
        <v>3463</v>
      </c>
      <c r="E9597" s="102">
        <v>0</v>
      </c>
    </row>
    <row r="9598" spans="1:5" s="4" customFormat="1" ht="15" customHeight="1" x14ac:dyDescent="0.4">
      <c r="A9598" s="1" t="s">
        <v>13175</v>
      </c>
      <c r="B9598" s="1" t="s">
        <v>16336</v>
      </c>
      <c r="C9598" s="1" t="s">
        <v>7</v>
      </c>
      <c r="D9598" s="1" t="s">
        <v>1999</v>
      </c>
      <c r="E9598" s="102">
        <v>0</v>
      </c>
    </row>
    <row r="9599" spans="1:5" s="4" customFormat="1" ht="15" customHeight="1" x14ac:dyDescent="0.4">
      <c r="A9599" s="1" t="s">
        <v>13176</v>
      </c>
      <c r="B9599" s="1" t="s">
        <v>16337</v>
      </c>
      <c r="C9599" s="1" t="s">
        <v>8</v>
      </c>
      <c r="D9599" s="1" t="s">
        <v>2018</v>
      </c>
      <c r="E9599" s="102">
        <v>48026</v>
      </c>
    </row>
    <row r="9600" spans="1:5" s="4" customFormat="1" ht="15" customHeight="1" x14ac:dyDescent="0.4">
      <c r="A9600" s="1" t="s">
        <v>13177</v>
      </c>
      <c r="B9600" s="1" t="s">
        <v>16338</v>
      </c>
      <c r="C9600" s="1" t="s">
        <v>7</v>
      </c>
      <c r="D9600" s="1" t="s">
        <v>5026</v>
      </c>
      <c r="E9600" s="102">
        <v>0</v>
      </c>
    </row>
    <row r="9601" spans="1:5" s="4" customFormat="1" ht="15" customHeight="1" x14ac:dyDescent="0.4">
      <c r="A9601" s="1" t="s">
        <v>13178</v>
      </c>
      <c r="B9601" s="1" t="s">
        <v>16339</v>
      </c>
      <c r="C9601" s="1" t="s">
        <v>7</v>
      </c>
      <c r="D9601" s="1" t="s">
        <v>2117</v>
      </c>
      <c r="E9601" s="102">
        <v>0</v>
      </c>
    </row>
    <row r="9602" spans="1:5" s="4" customFormat="1" ht="15" customHeight="1" x14ac:dyDescent="0.4">
      <c r="A9602" s="1" t="s">
        <v>13179</v>
      </c>
      <c r="B9602" s="1" t="s">
        <v>16340</v>
      </c>
      <c r="C9602" s="1" t="s">
        <v>7</v>
      </c>
      <c r="D9602" s="1" t="s">
        <v>19</v>
      </c>
      <c r="E9602" s="102">
        <v>0</v>
      </c>
    </row>
    <row r="9603" spans="1:5" s="4" customFormat="1" ht="15" customHeight="1" x14ac:dyDescent="0.4">
      <c r="A9603" s="1" t="s">
        <v>13754</v>
      </c>
      <c r="B9603" s="1" t="s">
        <v>16341</v>
      </c>
      <c r="C9603" s="1" t="s">
        <v>8</v>
      </c>
      <c r="D9603" s="1" t="s">
        <v>1709</v>
      </c>
      <c r="E9603" s="102">
        <v>0</v>
      </c>
    </row>
    <row r="9604" spans="1:5" s="4" customFormat="1" ht="15" customHeight="1" x14ac:dyDescent="0.4">
      <c r="A9604" s="1" t="s">
        <v>13755</v>
      </c>
      <c r="B9604" s="1" t="s">
        <v>16342</v>
      </c>
      <c r="C9604" s="1" t="s">
        <v>8</v>
      </c>
      <c r="D9604" s="1" t="s">
        <v>1709</v>
      </c>
      <c r="E9604" s="102">
        <v>0</v>
      </c>
    </row>
    <row r="9605" spans="1:5" s="4" customFormat="1" ht="15" customHeight="1" x14ac:dyDescent="0.4">
      <c r="A9605" s="1" t="s">
        <v>13756</v>
      </c>
      <c r="B9605" s="1" t="s">
        <v>19810</v>
      </c>
      <c r="C9605" s="1" t="s">
        <v>8</v>
      </c>
      <c r="D9605" s="1" t="s">
        <v>1709</v>
      </c>
      <c r="E9605" s="102">
        <v>0</v>
      </c>
    </row>
    <row r="9606" spans="1:5" s="4" customFormat="1" ht="15" customHeight="1" x14ac:dyDescent="0.4">
      <c r="A9606" s="1" t="s">
        <v>13757</v>
      </c>
      <c r="B9606" s="1" t="s">
        <v>16343</v>
      </c>
      <c r="C9606" s="1" t="s">
        <v>8</v>
      </c>
      <c r="D9606" s="1" t="s">
        <v>1709</v>
      </c>
      <c r="E9606" s="102">
        <v>0</v>
      </c>
    </row>
    <row r="9607" spans="1:5" s="4" customFormat="1" ht="15" customHeight="1" x14ac:dyDescent="0.4">
      <c r="A9607" s="1" t="s">
        <v>13758</v>
      </c>
      <c r="B9607" s="1" t="s">
        <v>16344</v>
      </c>
      <c r="C9607" s="1" t="s">
        <v>8</v>
      </c>
      <c r="D9607" s="1" t="s">
        <v>1709</v>
      </c>
      <c r="E9607" s="102">
        <v>0</v>
      </c>
    </row>
    <row r="9608" spans="1:5" s="4" customFormat="1" ht="15" customHeight="1" x14ac:dyDescent="0.4">
      <c r="A9608" s="1" t="s">
        <v>13759</v>
      </c>
      <c r="B9608" s="1" t="s">
        <v>16345</v>
      </c>
      <c r="C9608" s="1" t="s">
        <v>8</v>
      </c>
      <c r="D9608" s="1" t="s">
        <v>1709</v>
      </c>
      <c r="E9608" s="102">
        <v>0</v>
      </c>
    </row>
    <row r="9609" spans="1:5" s="4" customFormat="1" ht="15" customHeight="1" x14ac:dyDescent="0.4">
      <c r="A9609" s="1" t="s">
        <v>17080</v>
      </c>
      <c r="B9609" s="1" t="s">
        <v>17081</v>
      </c>
      <c r="C9609" s="1" t="s">
        <v>11</v>
      </c>
      <c r="D9609" s="1" t="s">
        <v>2046</v>
      </c>
      <c r="E9609" s="102">
        <v>0</v>
      </c>
    </row>
    <row r="9610" spans="1:5" s="4" customFormat="1" ht="15" customHeight="1" x14ac:dyDescent="0.4">
      <c r="A9610" s="1" t="s">
        <v>17965</v>
      </c>
      <c r="B9610" s="1" t="s">
        <v>17966</v>
      </c>
      <c r="C9610" s="1" t="s">
        <v>7</v>
      </c>
      <c r="D9610" s="1" t="s">
        <v>1999</v>
      </c>
      <c r="E9610" s="102">
        <v>0</v>
      </c>
    </row>
    <row r="9611" spans="1:5" s="4" customFormat="1" ht="15" customHeight="1" x14ac:dyDescent="0.4">
      <c r="A9611" s="1" t="s">
        <v>13760</v>
      </c>
      <c r="B9611" s="1" t="s">
        <v>16346</v>
      </c>
      <c r="C9611" s="1" t="s">
        <v>9</v>
      </c>
      <c r="D9611" s="1" t="s">
        <v>2334</v>
      </c>
      <c r="E9611" s="102">
        <v>0</v>
      </c>
    </row>
    <row r="9612" spans="1:5" s="4" customFormat="1" ht="15" customHeight="1" x14ac:dyDescent="0.4">
      <c r="A9612" s="1" t="s">
        <v>19811</v>
      </c>
      <c r="B9612" s="1" t="s">
        <v>19812</v>
      </c>
      <c r="C9612" s="1" t="s">
        <v>7</v>
      </c>
      <c r="D9612" s="1" t="s">
        <v>8852</v>
      </c>
      <c r="E9612" s="102">
        <v>0</v>
      </c>
    </row>
    <row r="9613" spans="1:5" s="4" customFormat="1" ht="15" customHeight="1" x14ac:dyDescent="0.4">
      <c r="A9613" s="1" t="s">
        <v>17082</v>
      </c>
      <c r="B9613" s="1" t="s">
        <v>17967</v>
      </c>
      <c r="C9613" s="1" t="s">
        <v>7</v>
      </c>
      <c r="D9613" s="1" t="s">
        <v>26</v>
      </c>
      <c r="E9613" s="102">
        <v>0</v>
      </c>
    </row>
    <row r="9614" spans="1:5" s="4" customFormat="1" ht="15" customHeight="1" x14ac:dyDescent="0.4">
      <c r="A9614" s="1" t="s">
        <v>13761</v>
      </c>
      <c r="B9614" s="1" t="s">
        <v>16348</v>
      </c>
      <c r="C9614" s="1" t="s">
        <v>11</v>
      </c>
      <c r="D9614" s="1" t="s">
        <v>1999</v>
      </c>
      <c r="E9614" s="102">
        <v>0</v>
      </c>
    </row>
    <row r="9615" spans="1:5" s="4" customFormat="1" ht="15" customHeight="1" x14ac:dyDescent="0.4">
      <c r="A9615" s="1" t="s">
        <v>14066</v>
      </c>
      <c r="B9615" s="1" t="s">
        <v>16349</v>
      </c>
      <c r="C9615" s="1" t="s">
        <v>7</v>
      </c>
      <c r="D9615" s="1" t="s">
        <v>1992</v>
      </c>
      <c r="E9615" s="102">
        <v>0</v>
      </c>
    </row>
    <row r="9616" spans="1:5" s="4" customFormat="1" ht="15" customHeight="1" x14ac:dyDescent="0.4">
      <c r="A9616" s="1" t="s">
        <v>13180</v>
      </c>
      <c r="B9616" s="1" t="s">
        <v>16350</v>
      </c>
      <c r="C9616" s="1" t="s">
        <v>11</v>
      </c>
      <c r="D9616" s="1" t="s">
        <v>1999</v>
      </c>
      <c r="E9616" s="102">
        <v>0</v>
      </c>
    </row>
    <row r="9617" spans="1:5" s="4" customFormat="1" ht="15" customHeight="1" x14ac:dyDescent="0.4">
      <c r="A9617" s="1" t="s">
        <v>13762</v>
      </c>
      <c r="B9617" s="1" t="s">
        <v>16351</v>
      </c>
      <c r="C9617" s="1" t="s">
        <v>7</v>
      </c>
      <c r="D9617" s="1" t="s">
        <v>19</v>
      </c>
      <c r="E9617" s="102">
        <v>0</v>
      </c>
    </row>
    <row r="9618" spans="1:5" s="4" customFormat="1" ht="15" customHeight="1" x14ac:dyDescent="0.4">
      <c r="A9618" s="1" t="s">
        <v>13181</v>
      </c>
      <c r="B9618" s="1" t="s">
        <v>16352</v>
      </c>
      <c r="C9618" s="1" t="s">
        <v>4</v>
      </c>
      <c r="D9618" s="1" t="s">
        <v>1999</v>
      </c>
      <c r="E9618" s="102">
        <v>0</v>
      </c>
    </row>
    <row r="9619" spans="1:5" s="4" customFormat="1" ht="15" customHeight="1" x14ac:dyDescent="0.4">
      <c r="A9619" s="1" t="s">
        <v>13182</v>
      </c>
      <c r="B9619" s="1" t="s">
        <v>16353</v>
      </c>
      <c r="C9619" s="1" t="s">
        <v>11</v>
      </c>
      <c r="D9619" s="1" t="s">
        <v>1709</v>
      </c>
      <c r="E9619" s="102">
        <v>0</v>
      </c>
    </row>
    <row r="9620" spans="1:5" s="4" customFormat="1" ht="15" customHeight="1" x14ac:dyDescent="0.4">
      <c r="A9620" s="1" t="s">
        <v>13763</v>
      </c>
      <c r="B9620" s="1" t="s">
        <v>16355</v>
      </c>
      <c r="C9620" s="1" t="s">
        <v>10</v>
      </c>
      <c r="D9620" s="1" t="s">
        <v>1709</v>
      </c>
      <c r="E9620" s="102">
        <v>0</v>
      </c>
    </row>
    <row r="9621" spans="1:5" s="4" customFormat="1" ht="15" customHeight="1" x14ac:dyDescent="0.4">
      <c r="A9621" s="1" t="s">
        <v>13764</v>
      </c>
      <c r="B9621" s="1" t="s">
        <v>19537</v>
      </c>
      <c r="C9621" s="1" t="s">
        <v>7</v>
      </c>
      <c r="D9621" s="1" t="s">
        <v>26</v>
      </c>
      <c r="E9621" s="102">
        <v>0</v>
      </c>
    </row>
    <row r="9622" spans="1:5" s="4" customFormat="1" ht="15" customHeight="1" x14ac:dyDescent="0.4">
      <c r="A9622" s="1" t="s">
        <v>13765</v>
      </c>
      <c r="B9622" s="1" t="s">
        <v>16356</v>
      </c>
      <c r="C9622" s="1" t="s">
        <v>9</v>
      </c>
      <c r="D9622" s="1" t="s">
        <v>2046</v>
      </c>
      <c r="E9622" s="102">
        <v>0</v>
      </c>
    </row>
    <row r="9623" spans="1:5" s="4" customFormat="1" ht="15" customHeight="1" x14ac:dyDescent="0.4">
      <c r="A9623" s="1" t="s">
        <v>17968</v>
      </c>
      <c r="B9623" s="1" t="s">
        <v>17969</v>
      </c>
      <c r="C9623" s="1" t="s">
        <v>7</v>
      </c>
      <c r="D9623" s="1" t="s">
        <v>2999</v>
      </c>
      <c r="E9623" s="102">
        <v>0</v>
      </c>
    </row>
    <row r="9624" spans="1:5" s="4" customFormat="1" ht="15" customHeight="1" x14ac:dyDescent="0.4">
      <c r="A9624" s="1" t="s">
        <v>13183</v>
      </c>
      <c r="B9624" s="1" t="s">
        <v>19538</v>
      </c>
      <c r="C9624" s="1" t="s">
        <v>7</v>
      </c>
      <c r="D9624" s="1" t="s">
        <v>26</v>
      </c>
      <c r="E9624" s="102">
        <v>0</v>
      </c>
    </row>
    <row r="9625" spans="1:5" s="4" customFormat="1" ht="15" customHeight="1" x14ac:dyDescent="0.4">
      <c r="A9625" s="1" t="s">
        <v>13766</v>
      </c>
      <c r="B9625" s="1" t="s">
        <v>16357</v>
      </c>
      <c r="C9625" s="1" t="s">
        <v>7</v>
      </c>
      <c r="D9625" s="1" t="s">
        <v>26</v>
      </c>
      <c r="E9625" s="102">
        <v>0</v>
      </c>
    </row>
    <row r="9626" spans="1:5" s="4" customFormat="1" ht="15" customHeight="1" x14ac:dyDescent="0.4">
      <c r="A9626" s="1" t="s">
        <v>14067</v>
      </c>
      <c r="B9626" s="1" t="s">
        <v>16359</v>
      </c>
      <c r="C9626" s="1" t="s">
        <v>7</v>
      </c>
      <c r="D9626" s="1" t="s">
        <v>1999</v>
      </c>
      <c r="E9626" s="102">
        <v>0</v>
      </c>
    </row>
    <row r="9627" spans="1:5" s="4" customFormat="1" ht="15" customHeight="1" x14ac:dyDescent="0.4">
      <c r="A9627" s="1" t="s">
        <v>17970</v>
      </c>
      <c r="B9627" s="1" t="s">
        <v>17971</v>
      </c>
      <c r="C9627" s="1" t="s">
        <v>7</v>
      </c>
      <c r="D9627" s="1" t="s">
        <v>1999</v>
      </c>
      <c r="E9627" s="102">
        <v>0</v>
      </c>
    </row>
    <row r="9628" spans="1:5" s="4" customFormat="1" ht="15" customHeight="1" x14ac:dyDescent="0.4">
      <c r="A9628" s="1" t="s">
        <v>13184</v>
      </c>
      <c r="B9628" s="1" t="s">
        <v>16360</v>
      </c>
      <c r="C9628" s="1" t="s">
        <v>11</v>
      </c>
      <c r="D9628" s="1" t="s">
        <v>1999</v>
      </c>
      <c r="E9628" s="102">
        <v>0</v>
      </c>
    </row>
    <row r="9629" spans="1:5" s="4" customFormat="1" ht="15" customHeight="1" x14ac:dyDescent="0.4">
      <c r="A9629" s="1" t="s">
        <v>14068</v>
      </c>
      <c r="B9629" s="1" t="s">
        <v>16361</v>
      </c>
      <c r="C9629" s="1" t="s">
        <v>11</v>
      </c>
      <c r="D9629" s="1" t="s">
        <v>1999</v>
      </c>
      <c r="E9629" s="102">
        <v>0</v>
      </c>
    </row>
    <row r="9630" spans="1:5" s="4" customFormat="1" ht="15" customHeight="1" x14ac:dyDescent="0.4">
      <c r="A9630" s="1" t="s">
        <v>13767</v>
      </c>
      <c r="B9630" s="1" t="s">
        <v>16362</v>
      </c>
      <c r="C9630" s="1" t="s">
        <v>11</v>
      </c>
      <c r="D9630" s="1" t="s">
        <v>1999</v>
      </c>
      <c r="E9630" s="102">
        <v>0</v>
      </c>
    </row>
    <row r="9631" spans="1:5" s="4" customFormat="1" ht="15" customHeight="1" x14ac:dyDescent="0.4">
      <c r="A9631" s="1" t="s">
        <v>13185</v>
      </c>
      <c r="B9631" s="1" t="s">
        <v>16363</v>
      </c>
      <c r="C9631" s="1" t="s">
        <v>4</v>
      </c>
      <c r="D9631" s="1" t="s">
        <v>1999</v>
      </c>
      <c r="E9631" s="102">
        <v>0</v>
      </c>
    </row>
    <row r="9632" spans="1:5" s="4" customFormat="1" ht="15" customHeight="1" x14ac:dyDescent="0.4">
      <c r="A9632" s="1" t="s">
        <v>14069</v>
      </c>
      <c r="B9632" s="1" t="s">
        <v>16364</v>
      </c>
      <c r="C9632" s="1" t="s">
        <v>7</v>
      </c>
      <c r="D9632" s="1" t="s">
        <v>1995</v>
      </c>
      <c r="E9632" s="102">
        <v>0</v>
      </c>
    </row>
    <row r="9633" spans="1:5" s="4" customFormat="1" ht="15" customHeight="1" x14ac:dyDescent="0.4">
      <c r="A9633" s="1" t="s">
        <v>13186</v>
      </c>
      <c r="B9633" s="1" t="s">
        <v>16365</v>
      </c>
      <c r="C9633" s="1" t="s">
        <v>7</v>
      </c>
      <c r="D9633" s="1" t="s">
        <v>1995</v>
      </c>
      <c r="E9633" s="102">
        <v>0</v>
      </c>
    </row>
    <row r="9634" spans="1:5" s="4" customFormat="1" ht="15" customHeight="1" x14ac:dyDescent="0.4">
      <c r="A9634" s="1" t="s">
        <v>13768</v>
      </c>
      <c r="B9634" s="1" t="s">
        <v>16368</v>
      </c>
      <c r="C9634" s="1" t="s">
        <v>7</v>
      </c>
      <c r="D9634" s="1" t="s">
        <v>1999</v>
      </c>
      <c r="E9634" s="102">
        <v>0</v>
      </c>
    </row>
    <row r="9635" spans="1:5" s="4" customFormat="1" ht="15" customHeight="1" x14ac:dyDescent="0.4">
      <c r="A9635" s="1" t="s">
        <v>13187</v>
      </c>
      <c r="B9635" s="1" t="s">
        <v>16369</v>
      </c>
      <c r="C9635" s="1" t="s">
        <v>11</v>
      </c>
      <c r="D9635" s="1" t="s">
        <v>1999</v>
      </c>
      <c r="E9635" s="102">
        <v>0</v>
      </c>
    </row>
    <row r="9636" spans="1:5" s="4" customFormat="1" ht="15" customHeight="1" x14ac:dyDescent="0.4">
      <c r="A9636" s="1" t="s">
        <v>17972</v>
      </c>
      <c r="B9636" s="1" t="s">
        <v>17973</v>
      </c>
      <c r="C9636" s="1" t="s">
        <v>7</v>
      </c>
      <c r="D9636" s="1" t="s">
        <v>1999</v>
      </c>
      <c r="E9636" s="102">
        <v>0</v>
      </c>
    </row>
    <row r="9637" spans="1:5" s="4" customFormat="1" ht="15" customHeight="1" x14ac:dyDescent="0.4">
      <c r="A9637" s="1" t="s">
        <v>13769</v>
      </c>
      <c r="B9637" s="1" t="s">
        <v>16370</v>
      </c>
      <c r="C9637" s="1" t="s">
        <v>11</v>
      </c>
      <c r="D9637" s="1" t="s">
        <v>2189</v>
      </c>
      <c r="E9637" s="102">
        <v>0</v>
      </c>
    </row>
    <row r="9638" spans="1:5" s="4" customFormat="1" ht="15" customHeight="1" x14ac:dyDescent="0.4">
      <c r="A9638" s="1" t="s">
        <v>13770</v>
      </c>
      <c r="B9638" s="1" t="s">
        <v>16371</v>
      </c>
      <c r="C9638" s="1" t="s">
        <v>11</v>
      </c>
      <c r="D9638" s="1" t="s">
        <v>13389</v>
      </c>
      <c r="E9638" s="102">
        <v>0</v>
      </c>
    </row>
    <row r="9639" spans="1:5" s="4" customFormat="1" ht="15" customHeight="1" x14ac:dyDescent="0.4">
      <c r="A9639" s="1" t="s">
        <v>14070</v>
      </c>
      <c r="B9639" s="1" t="s">
        <v>16372</v>
      </c>
      <c r="C9639" s="1" t="s">
        <v>4</v>
      </c>
      <c r="D9639" s="1" t="s">
        <v>12510</v>
      </c>
      <c r="E9639" s="102">
        <v>0</v>
      </c>
    </row>
    <row r="9640" spans="1:5" s="4" customFormat="1" ht="15" customHeight="1" x14ac:dyDescent="0.4">
      <c r="A9640" s="1" t="s">
        <v>13188</v>
      </c>
      <c r="B9640" s="1" t="s">
        <v>16373</v>
      </c>
      <c r="C9640" s="1" t="s">
        <v>7</v>
      </c>
      <c r="D9640" s="1" t="s">
        <v>1709</v>
      </c>
      <c r="E9640" s="102">
        <v>0</v>
      </c>
    </row>
    <row r="9641" spans="1:5" s="4" customFormat="1" ht="15" customHeight="1" x14ac:dyDescent="0.4">
      <c r="A9641" s="1" t="s">
        <v>13189</v>
      </c>
      <c r="B9641" s="1" t="s">
        <v>16374</v>
      </c>
      <c r="C9641" s="1" t="s">
        <v>7</v>
      </c>
      <c r="D9641" s="1" t="s">
        <v>1709</v>
      </c>
      <c r="E9641" s="102">
        <v>0</v>
      </c>
    </row>
    <row r="9642" spans="1:5" s="4" customFormat="1" ht="15" customHeight="1" x14ac:dyDescent="0.4">
      <c r="A9642" s="1" t="s">
        <v>14071</v>
      </c>
      <c r="B9642" s="1" t="s">
        <v>16376</v>
      </c>
      <c r="C9642" s="1" t="s">
        <v>11429</v>
      </c>
      <c r="D9642" s="1" t="s">
        <v>1995</v>
      </c>
      <c r="E9642" s="102">
        <v>0</v>
      </c>
    </row>
    <row r="9643" spans="1:5" s="4" customFormat="1" ht="15" customHeight="1" x14ac:dyDescent="0.4">
      <c r="A9643" s="1" t="s">
        <v>14072</v>
      </c>
      <c r="B9643" s="1" t="s">
        <v>16377</v>
      </c>
      <c r="C9643" s="1" t="s">
        <v>11</v>
      </c>
      <c r="D9643" s="1" t="s">
        <v>19</v>
      </c>
      <c r="E9643" s="102">
        <v>0</v>
      </c>
    </row>
    <row r="9644" spans="1:5" s="4" customFormat="1" ht="15" customHeight="1" x14ac:dyDescent="0.4">
      <c r="A9644" s="1" t="s">
        <v>13771</v>
      </c>
      <c r="B9644" s="1" t="s">
        <v>16378</v>
      </c>
      <c r="C9644" s="1" t="s">
        <v>7</v>
      </c>
      <c r="D9644" s="1" t="s">
        <v>9006</v>
      </c>
      <c r="E9644" s="102">
        <v>0</v>
      </c>
    </row>
    <row r="9645" spans="1:5" s="4" customFormat="1" ht="15" customHeight="1" x14ac:dyDescent="0.4">
      <c r="A9645" s="1" t="s">
        <v>13190</v>
      </c>
      <c r="B9645" s="1" t="s">
        <v>16379</v>
      </c>
      <c r="C9645" s="1" t="s">
        <v>7</v>
      </c>
      <c r="D9645" s="1" t="s">
        <v>1709</v>
      </c>
      <c r="E9645" s="102">
        <v>0</v>
      </c>
    </row>
    <row r="9646" spans="1:5" s="4" customFormat="1" ht="15" customHeight="1" x14ac:dyDescent="0.4">
      <c r="A9646" s="1" t="s">
        <v>14073</v>
      </c>
      <c r="B9646" s="1" t="s">
        <v>16380</v>
      </c>
      <c r="C9646" s="1" t="s">
        <v>7</v>
      </c>
      <c r="D9646" s="1" t="s">
        <v>2117</v>
      </c>
      <c r="E9646" s="102">
        <v>0</v>
      </c>
    </row>
    <row r="9647" spans="1:5" s="4" customFormat="1" ht="15" customHeight="1" x14ac:dyDescent="0.4">
      <c r="A9647" s="1" t="s">
        <v>13191</v>
      </c>
      <c r="B9647" s="1" t="s">
        <v>16381</v>
      </c>
      <c r="C9647" s="1" t="s">
        <v>4</v>
      </c>
      <c r="D9647" s="1" t="s">
        <v>1999</v>
      </c>
      <c r="E9647" s="102">
        <v>0</v>
      </c>
    </row>
    <row r="9648" spans="1:5" s="4" customFormat="1" ht="15" customHeight="1" x14ac:dyDescent="0.4">
      <c r="A9648" s="1" t="s">
        <v>13772</v>
      </c>
      <c r="B9648" s="1" t="s">
        <v>16382</v>
      </c>
      <c r="C9648" s="1" t="s">
        <v>9</v>
      </c>
      <c r="D9648" s="1" t="s">
        <v>1709</v>
      </c>
      <c r="E9648" s="102">
        <v>0</v>
      </c>
    </row>
    <row r="9649" spans="1:5" s="4" customFormat="1" ht="15" customHeight="1" x14ac:dyDescent="0.4">
      <c r="A9649" s="1" t="s">
        <v>14074</v>
      </c>
      <c r="B9649" s="1" t="s">
        <v>16383</v>
      </c>
      <c r="C9649" s="1" t="s">
        <v>7</v>
      </c>
      <c r="D9649" s="1" t="s">
        <v>1999</v>
      </c>
      <c r="E9649" s="102">
        <v>0</v>
      </c>
    </row>
    <row r="9650" spans="1:5" s="4" customFormat="1" ht="15" customHeight="1" x14ac:dyDescent="0.4">
      <c r="A9650" s="1" t="s">
        <v>13192</v>
      </c>
      <c r="B9650" s="1" t="s">
        <v>16384</v>
      </c>
      <c r="C9650" s="1" t="s">
        <v>9</v>
      </c>
      <c r="D9650" s="1" t="s">
        <v>1709</v>
      </c>
      <c r="E9650" s="102">
        <v>0</v>
      </c>
    </row>
    <row r="9651" spans="1:5" s="4" customFormat="1" ht="15" customHeight="1" x14ac:dyDescent="0.4">
      <c r="A9651" s="1" t="s">
        <v>14075</v>
      </c>
      <c r="B9651" s="1" t="s">
        <v>16386</v>
      </c>
      <c r="C9651" s="1" t="s">
        <v>7</v>
      </c>
      <c r="D9651" s="1" t="s">
        <v>26</v>
      </c>
      <c r="E9651" s="102">
        <v>0</v>
      </c>
    </row>
    <row r="9652" spans="1:5" s="4" customFormat="1" ht="15" customHeight="1" x14ac:dyDescent="0.4">
      <c r="A9652" s="1" t="s">
        <v>13773</v>
      </c>
      <c r="B9652" s="1" t="s">
        <v>16387</v>
      </c>
      <c r="C9652" s="1" t="s">
        <v>11</v>
      </c>
      <c r="D9652" s="1" t="s">
        <v>26</v>
      </c>
      <c r="E9652" s="102">
        <v>0</v>
      </c>
    </row>
    <row r="9653" spans="1:5" s="4" customFormat="1" ht="15" customHeight="1" x14ac:dyDescent="0.4">
      <c r="A9653" s="1" t="s">
        <v>14076</v>
      </c>
      <c r="B9653" s="1" t="s">
        <v>16388</v>
      </c>
      <c r="C9653" s="1" t="s">
        <v>7</v>
      </c>
      <c r="D9653" s="1" t="s">
        <v>1999</v>
      </c>
      <c r="E9653" s="102">
        <v>0</v>
      </c>
    </row>
    <row r="9654" spans="1:5" s="4" customFormat="1" ht="15" customHeight="1" x14ac:dyDescent="0.4">
      <c r="A9654" s="1" t="s">
        <v>13774</v>
      </c>
      <c r="B9654" s="1" t="s">
        <v>16389</v>
      </c>
      <c r="C9654" s="1" t="s">
        <v>4</v>
      </c>
      <c r="D9654" s="1" t="s">
        <v>5026</v>
      </c>
      <c r="E9654" s="102">
        <v>0</v>
      </c>
    </row>
    <row r="9655" spans="1:5" s="4" customFormat="1" ht="15" customHeight="1" x14ac:dyDescent="0.4">
      <c r="A9655" s="1" t="s">
        <v>14077</v>
      </c>
      <c r="B9655" s="1" t="s">
        <v>16390</v>
      </c>
      <c r="C9655" s="1" t="s">
        <v>7</v>
      </c>
      <c r="D9655" s="1" t="s">
        <v>26</v>
      </c>
      <c r="E9655" s="102">
        <v>0</v>
      </c>
    </row>
    <row r="9656" spans="1:5" s="4" customFormat="1" ht="15" customHeight="1" x14ac:dyDescent="0.4">
      <c r="A9656" s="1" t="s">
        <v>14078</v>
      </c>
      <c r="B9656" s="1" t="s">
        <v>16391</v>
      </c>
      <c r="C9656" s="1" t="s">
        <v>7</v>
      </c>
      <c r="D9656" s="1" t="s">
        <v>26</v>
      </c>
      <c r="E9656" s="102">
        <v>0</v>
      </c>
    </row>
    <row r="9657" spans="1:5" s="4" customFormat="1" ht="15" customHeight="1" x14ac:dyDescent="0.4">
      <c r="A9657" s="1" t="s">
        <v>13775</v>
      </c>
      <c r="B9657" s="1" t="s">
        <v>16393</v>
      </c>
      <c r="C9657" s="1" t="s">
        <v>7</v>
      </c>
      <c r="D9657" s="1" t="s">
        <v>1999</v>
      </c>
      <c r="E9657" s="102">
        <v>0</v>
      </c>
    </row>
    <row r="9658" spans="1:5" s="4" customFormat="1" ht="15" customHeight="1" x14ac:dyDescent="0.4">
      <c r="A9658" s="1" t="s">
        <v>13776</v>
      </c>
      <c r="B9658" s="1" t="s">
        <v>16394</v>
      </c>
      <c r="C9658" s="1" t="s">
        <v>4</v>
      </c>
      <c r="D9658" s="1" t="s">
        <v>1709</v>
      </c>
      <c r="E9658" s="102">
        <v>0</v>
      </c>
    </row>
    <row r="9659" spans="1:5" s="4" customFormat="1" ht="15" customHeight="1" x14ac:dyDescent="0.4">
      <c r="A9659" s="1" t="s">
        <v>13777</v>
      </c>
      <c r="B9659" s="1" t="s">
        <v>16395</v>
      </c>
      <c r="C9659" s="1" t="s">
        <v>7</v>
      </c>
      <c r="D9659" s="1" t="s">
        <v>2109</v>
      </c>
      <c r="E9659" s="102">
        <v>0</v>
      </c>
    </row>
    <row r="9660" spans="1:5" s="4" customFormat="1" ht="15" customHeight="1" x14ac:dyDescent="0.4">
      <c r="A9660" s="1" t="s">
        <v>13193</v>
      </c>
      <c r="B9660" s="1" t="s">
        <v>19539</v>
      </c>
      <c r="C9660" s="1" t="s">
        <v>10</v>
      </c>
      <c r="D9660" s="1" t="s">
        <v>2432</v>
      </c>
      <c r="E9660" s="102">
        <v>0</v>
      </c>
    </row>
    <row r="9661" spans="1:5" s="4" customFormat="1" ht="15" customHeight="1" x14ac:dyDescent="0.4">
      <c r="A9661" s="1" t="s">
        <v>13194</v>
      </c>
      <c r="B9661" s="1" t="s">
        <v>16396</v>
      </c>
      <c r="C9661" s="1" t="s">
        <v>4</v>
      </c>
      <c r="D9661" s="1" t="s">
        <v>1999</v>
      </c>
      <c r="E9661" s="102">
        <v>0</v>
      </c>
    </row>
    <row r="9662" spans="1:5" s="4" customFormat="1" ht="15" customHeight="1" x14ac:dyDescent="0.4">
      <c r="A9662" s="1" t="s">
        <v>13778</v>
      </c>
      <c r="B9662" s="1" t="s">
        <v>16397</v>
      </c>
      <c r="C9662" s="1" t="s">
        <v>11</v>
      </c>
      <c r="D9662" s="1" t="s">
        <v>1999</v>
      </c>
      <c r="E9662" s="102">
        <v>0</v>
      </c>
    </row>
    <row r="9663" spans="1:5" s="4" customFormat="1" ht="15" customHeight="1" x14ac:dyDescent="0.4">
      <c r="A9663" s="1" t="s">
        <v>13779</v>
      </c>
      <c r="B9663" s="1" t="s">
        <v>16398</v>
      </c>
      <c r="C9663" s="1" t="s">
        <v>7</v>
      </c>
      <c r="D9663" s="1" t="s">
        <v>5919</v>
      </c>
      <c r="E9663" s="102">
        <v>0</v>
      </c>
    </row>
    <row r="9664" spans="1:5" s="4" customFormat="1" ht="15" customHeight="1" x14ac:dyDescent="0.4">
      <c r="A9664" s="1" t="s">
        <v>13780</v>
      </c>
      <c r="B9664" s="1" t="s">
        <v>16400</v>
      </c>
      <c r="C9664" s="1" t="s">
        <v>7</v>
      </c>
      <c r="D9664" s="1" t="s">
        <v>5919</v>
      </c>
      <c r="E9664" s="102">
        <v>0</v>
      </c>
    </row>
    <row r="9665" spans="1:5" s="4" customFormat="1" ht="15" customHeight="1" x14ac:dyDescent="0.4">
      <c r="A9665" s="1" t="s">
        <v>14079</v>
      </c>
      <c r="B9665" s="1" t="s">
        <v>16401</v>
      </c>
      <c r="C9665" s="1" t="s">
        <v>7</v>
      </c>
      <c r="D9665" s="1" t="s">
        <v>2065</v>
      </c>
      <c r="E9665" s="102">
        <v>0</v>
      </c>
    </row>
    <row r="9666" spans="1:5" s="4" customFormat="1" ht="15" customHeight="1" x14ac:dyDescent="0.4">
      <c r="A9666" s="1" t="s">
        <v>14080</v>
      </c>
      <c r="B9666" s="1" t="s">
        <v>16402</v>
      </c>
      <c r="C9666" s="1" t="s">
        <v>7</v>
      </c>
      <c r="D9666" s="1" t="s">
        <v>5730</v>
      </c>
      <c r="E9666" s="102">
        <v>0</v>
      </c>
    </row>
    <row r="9667" spans="1:5" s="4" customFormat="1" ht="15" customHeight="1" x14ac:dyDescent="0.4">
      <c r="A9667" s="1" t="s">
        <v>14081</v>
      </c>
      <c r="B9667" s="1" t="s">
        <v>16403</v>
      </c>
      <c r="C9667" s="1" t="s">
        <v>7</v>
      </c>
      <c r="D9667" s="1" t="s">
        <v>5730</v>
      </c>
      <c r="E9667" s="102">
        <v>0</v>
      </c>
    </row>
    <row r="9668" spans="1:5" s="4" customFormat="1" ht="15" customHeight="1" x14ac:dyDescent="0.4">
      <c r="A9668" s="1" t="s">
        <v>13781</v>
      </c>
      <c r="B9668" s="1" t="s">
        <v>16404</v>
      </c>
      <c r="C9668" s="1" t="s">
        <v>4</v>
      </c>
      <c r="D9668" s="1" t="s">
        <v>1999</v>
      </c>
      <c r="E9668" s="102">
        <v>31565</v>
      </c>
    </row>
    <row r="9669" spans="1:5" s="4" customFormat="1" ht="15" customHeight="1" x14ac:dyDescent="0.4">
      <c r="A9669" s="1" t="s">
        <v>14082</v>
      </c>
      <c r="B9669" s="1" t="s">
        <v>16405</v>
      </c>
      <c r="C9669" s="1" t="s">
        <v>7</v>
      </c>
      <c r="D9669" s="1" t="s">
        <v>26</v>
      </c>
      <c r="E9669" s="102">
        <v>0</v>
      </c>
    </row>
    <row r="9670" spans="1:5" s="4" customFormat="1" ht="15" customHeight="1" x14ac:dyDescent="0.4">
      <c r="A9670" s="1" t="s">
        <v>17974</v>
      </c>
      <c r="B9670" s="1" t="s">
        <v>17975</v>
      </c>
      <c r="C9670" s="1" t="s">
        <v>7</v>
      </c>
      <c r="D9670" s="1" t="s">
        <v>2109</v>
      </c>
      <c r="E9670" s="102">
        <v>0</v>
      </c>
    </row>
    <row r="9671" spans="1:5" s="4" customFormat="1" ht="15" customHeight="1" x14ac:dyDescent="0.4">
      <c r="A9671" s="1" t="s">
        <v>13782</v>
      </c>
      <c r="B9671" s="1" t="s">
        <v>19540</v>
      </c>
      <c r="C9671" s="1" t="s">
        <v>7</v>
      </c>
      <c r="D9671" s="1" t="s">
        <v>1992</v>
      </c>
      <c r="E9671" s="102">
        <v>0</v>
      </c>
    </row>
    <row r="9672" spans="1:5" s="4" customFormat="1" ht="15" customHeight="1" x14ac:dyDescent="0.4">
      <c r="A9672" s="1" t="s">
        <v>13783</v>
      </c>
      <c r="B9672" s="1" t="s">
        <v>19541</v>
      </c>
      <c r="C9672" s="1" t="s">
        <v>7</v>
      </c>
      <c r="D9672" s="1" t="s">
        <v>1992</v>
      </c>
      <c r="E9672" s="102">
        <v>0</v>
      </c>
    </row>
    <row r="9673" spans="1:5" s="4" customFormat="1" ht="15" customHeight="1" x14ac:dyDescent="0.4">
      <c r="A9673" s="1" t="s">
        <v>19557</v>
      </c>
      <c r="B9673" s="1" t="s">
        <v>19561</v>
      </c>
      <c r="C9673" s="1" t="s">
        <v>4</v>
      </c>
      <c r="D9673" s="1" t="s">
        <v>3119</v>
      </c>
      <c r="E9673" s="102">
        <v>0</v>
      </c>
    </row>
    <row r="9674" spans="1:5" s="4" customFormat="1" ht="15" customHeight="1" x14ac:dyDescent="0.4">
      <c r="A9674" s="1" t="s">
        <v>13195</v>
      </c>
      <c r="B9674" s="1" t="s">
        <v>16407</v>
      </c>
      <c r="C9674" s="1" t="s">
        <v>4</v>
      </c>
      <c r="D9674" s="1" t="s">
        <v>1999</v>
      </c>
      <c r="E9674" s="102">
        <v>0</v>
      </c>
    </row>
    <row r="9675" spans="1:5" s="4" customFormat="1" ht="15" customHeight="1" x14ac:dyDescent="0.4">
      <c r="A9675" s="1" t="s">
        <v>13784</v>
      </c>
      <c r="B9675" s="1" t="s">
        <v>16408</v>
      </c>
      <c r="C9675" s="1" t="s">
        <v>11</v>
      </c>
      <c r="D9675" s="1" t="s">
        <v>1999</v>
      </c>
      <c r="E9675" s="102">
        <v>0</v>
      </c>
    </row>
    <row r="9676" spans="1:5" s="4" customFormat="1" ht="15" customHeight="1" x14ac:dyDescent="0.4">
      <c r="A9676" s="1" t="s">
        <v>13785</v>
      </c>
      <c r="B9676" s="1" t="s">
        <v>16409</v>
      </c>
      <c r="C9676" s="1" t="s">
        <v>10</v>
      </c>
      <c r="D9676" s="1" t="s">
        <v>1709</v>
      </c>
      <c r="E9676" s="102">
        <v>0</v>
      </c>
    </row>
    <row r="9677" spans="1:5" s="4" customFormat="1" ht="15" customHeight="1" x14ac:dyDescent="0.4">
      <c r="A9677" s="1" t="s">
        <v>13786</v>
      </c>
      <c r="B9677" s="1" t="s">
        <v>16410</v>
      </c>
      <c r="C9677" s="1" t="s">
        <v>4</v>
      </c>
      <c r="D9677" s="1" t="s">
        <v>1999</v>
      </c>
      <c r="E9677" s="102">
        <v>0</v>
      </c>
    </row>
    <row r="9678" spans="1:5" s="4" customFormat="1" ht="15" customHeight="1" x14ac:dyDescent="0.4">
      <c r="A9678" s="1" t="s">
        <v>17976</v>
      </c>
      <c r="B9678" s="1" t="s">
        <v>17977</v>
      </c>
      <c r="C9678" s="1" t="s">
        <v>4</v>
      </c>
      <c r="D9678" s="1" t="s">
        <v>1999</v>
      </c>
      <c r="E9678" s="102">
        <v>0</v>
      </c>
    </row>
    <row r="9679" spans="1:5" s="4" customFormat="1" ht="15" customHeight="1" x14ac:dyDescent="0.4">
      <c r="A9679" s="1" t="s">
        <v>13787</v>
      </c>
      <c r="B9679" s="1" t="s">
        <v>16412</v>
      </c>
      <c r="C9679" s="1" t="s">
        <v>4</v>
      </c>
      <c r="D9679" s="1" t="s">
        <v>1999</v>
      </c>
      <c r="E9679" s="102">
        <v>0</v>
      </c>
    </row>
    <row r="9680" spans="1:5" s="4" customFormat="1" ht="15" customHeight="1" x14ac:dyDescent="0.4">
      <c r="A9680" s="1" t="s">
        <v>20263</v>
      </c>
      <c r="B9680" s="1" t="s">
        <v>20264</v>
      </c>
      <c r="C9680" s="1" t="s">
        <v>7</v>
      </c>
      <c r="D9680" s="1" t="s">
        <v>26</v>
      </c>
      <c r="E9680" s="102">
        <v>0</v>
      </c>
    </row>
    <row r="9681" spans="1:5" s="4" customFormat="1" ht="15" customHeight="1" x14ac:dyDescent="0.4">
      <c r="A9681" s="1" t="s">
        <v>13788</v>
      </c>
      <c r="B9681" s="1" t="s">
        <v>16413</v>
      </c>
      <c r="C9681" s="1" t="s">
        <v>7</v>
      </c>
      <c r="D9681" s="1" t="s">
        <v>3463</v>
      </c>
      <c r="E9681" s="102">
        <v>0</v>
      </c>
    </row>
    <row r="9682" spans="1:5" s="4" customFormat="1" ht="15" customHeight="1" x14ac:dyDescent="0.4">
      <c r="A9682" s="1" t="s">
        <v>17978</v>
      </c>
      <c r="B9682" s="1" t="s">
        <v>17979</v>
      </c>
      <c r="C9682" s="1" t="s">
        <v>7</v>
      </c>
      <c r="D9682" s="1" t="s">
        <v>1999</v>
      </c>
      <c r="E9682" s="102">
        <v>0</v>
      </c>
    </row>
    <row r="9683" spans="1:5" s="4" customFormat="1" ht="15" customHeight="1" x14ac:dyDescent="0.4">
      <c r="A9683" s="1" t="s">
        <v>13789</v>
      </c>
      <c r="B9683" s="1" t="s">
        <v>16414</v>
      </c>
      <c r="C9683" s="1" t="s">
        <v>7</v>
      </c>
      <c r="D9683" s="1" t="s">
        <v>1999</v>
      </c>
      <c r="E9683" s="102">
        <v>0</v>
      </c>
    </row>
    <row r="9684" spans="1:5" s="4" customFormat="1" ht="15" customHeight="1" x14ac:dyDescent="0.4">
      <c r="A9684" s="1" t="s">
        <v>13196</v>
      </c>
      <c r="B9684" s="1" t="s">
        <v>16415</v>
      </c>
      <c r="C9684" s="1" t="s">
        <v>4</v>
      </c>
      <c r="D9684" s="1" t="s">
        <v>1709</v>
      </c>
      <c r="E9684" s="102">
        <v>0</v>
      </c>
    </row>
    <row r="9685" spans="1:5" s="4" customFormat="1" ht="15" customHeight="1" x14ac:dyDescent="0.4">
      <c r="A9685" s="1" t="s">
        <v>13790</v>
      </c>
      <c r="B9685" s="1" t="s">
        <v>16416</v>
      </c>
      <c r="C9685" s="1" t="s">
        <v>4</v>
      </c>
      <c r="D9685" s="1" t="s">
        <v>1709</v>
      </c>
      <c r="E9685" s="102">
        <v>0</v>
      </c>
    </row>
    <row r="9686" spans="1:5" s="4" customFormat="1" ht="15" customHeight="1" x14ac:dyDescent="0.4">
      <c r="A9686" s="1" t="s">
        <v>14083</v>
      </c>
      <c r="B9686" s="1" t="s">
        <v>16418</v>
      </c>
      <c r="C9686" s="1" t="s">
        <v>7</v>
      </c>
      <c r="D9686" s="1" t="s">
        <v>1999</v>
      </c>
      <c r="E9686" s="102">
        <v>0</v>
      </c>
    </row>
    <row r="9687" spans="1:5" s="4" customFormat="1" ht="15" customHeight="1" x14ac:dyDescent="0.4">
      <c r="A9687" s="1" t="s">
        <v>14084</v>
      </c>
      <c r="B9687" s="1" t="s">
        <v>16419</v>
      </c>
      <c r="C9687" s="1" t="s">
        <v>7</v>
      </c>
      <c r="D9687" s="1" t="s">
        <v>1999</v>
      </c>
      <c r="E9687" s="102">
        <v>0</v>
      </c>
    </row>
    <row r="9688" spans="1:5" s="4" customFormat="1" ht="15" customHeight="1" x14ac:dyDescent="0.4">
      <c r="A9688" s="1" t="s">
        <v>14085</v>
      </c>
      <c r="B9688" s="1" t="s">
        <v>16420</v>
      </c>
      <c r="C9688" s="1" t="s">
        <v>7</v>
      </c>
      <c r="D9688" s="1" t="s">
        <v>1709</v>
      </c>
      <c r="E9688" s="102">
        <v>0</v>
      </c>
    </row>
    <row r="9689" spans="1:5" s="4" customFormat="1" ht="15" customHeight="1" x14ac:dyDescent="0.4">
      <c r="A9689" s="1" t="s">
        <v>14086</v>
      </c>
      <c r="B9689" s="1" t="s">
        <v>16421</v>
      </c>
      <c r="C9689" s="1" t="s">
        <v>7</v>
      </c>
      <c r="D9689" s="1" t="s">
        <v>1992</v>
      </c>
      <c r="E9689" s="102">
        <v>0</v>
      </c>
    </row>
    <row r="9690" spans="1:5" s="4" customFormat="1" ht="15" customHeight="1" x14ac:dyDescent="0.4">
      <c r="A9690" s="1" t="s">
        <v>13791</v>
      </c>
      <c r="B9690" s="1" t="s">
        <v>16422</v>
      </c>
      <c r="C9690" s="1" t="s">
        <v>11</v>
      </c>
      <c r="D9690" s="1" t="s">
        <v>1709</v>
      </c>
      <c r="E9690" s="102">
        <v>0</v>
      </c>
    </row>
    <row r="9691" spans="1:5" s="4" customFormat="1" ht="15" customHeight="1" x14ac:dyDescent="0.4">
      <c r="A9691" s="1" t="s">
        <v>13792</v>
      </c>
      <c r="B9691" s="1" t="s">
        <v>16423</v>
      </c>
      <c r="C9691" s="1" t="s">
        <v>9</v>
      </c>
      <c r="D9691" s="1" t="s">
        <v>1709</v>
      </c>
      <c r="E9691" s="102">
        <v>0</v>
      </c>
    </row>
    <row r="9692" spans="1:5" s="4" customFormat="1" ht="15" customHeight="1" x14ac:dyDescent="0.4">
      <c r="A9692" s="1" t="s">
        <v>13793</v>
      </c>
      <c r="B9692" s="1" t="s">
        <v>16424</v>
      </c>
      <c r="C9692" s="1" t="s">
        <v>4</v>
      </c>
      <c r="D9692" s="1" t="s">
        <v>2109</v>
      </c>
      <c r="E9692" s="102">
        <v>0</v>
      </c>
    </row>
    <row r="9693" spans="1:5" s="4" customFormat="1" ht="15" customHeight="1" x14ac:dyDescent="0.4">
      <c r="A9693" s="1" t="s">
        <v>13794</v>
      </c>
      <c r="B9693" s="1" t="s">
        <v>16425</v>
      </c>
      <c r="C9693" s="1" t="s">
        <v>10</v>
      </c>
      <c r="D9693" s="1" t="s">
        <v>2200</v>
      </c>
      <c r="E9693" s="102">
        <v>0</v>
      </c>
    </row>
    <row r="9694" spans="1:5" s="4" customFormat="1" ht="15" customHeight="1" x14ac:dyDescent="0.4">
      <c r="A9694" s="1" t="s">
        <v>14087</v>
      </c>
      <c r="B9694" s="1" t="s">
        <v>16427</v>
      </c>
      <c r="C9694" s="1" t="s">
        <v>7</v>
      </c>
      <c r="D9694" s="1" t="s">
        <v>1999</v>
      </c>
      <c r="E9694" s="102">
        <v>0</v>
      </c>
    </row>
    <row r="9695" spans="1:5" s="4" customFormat="1" ht="15" customHeight="1" x14ac:dyDescent="0.4">
      <c r="A9695" s="1" t="s">
        <v>13795</v>
      </c>
      <c r="B9695" s="1" t="s">
        <v>16428</v>
      </c>
      <c r="C9695" s="1" t="s">
        <v>9</v>
      </c>
      <c r="D9695" s="1" t="s">
        <v>1999</v>
      </c>
      <c r="E9695" s="102">
        <v>0</v>
      </c>
    </row>
    <row r="9696" spans="1:5" s="4" customFormat="1" ht="15" customHeight="1" x14ac:dyDescent="0.4">
      <c r="A9696" s="1" t="s">
        <v>14088</v>
      </c>
      <c r="B9696" s="1" t="s">
        <v>16429</v>
      </c>
      <c r="C9696" s="1" t="s">
        <v>7</v>
      </c>
      <c r="D9696" s="1" t="s">
        <v>2189</v>
      </c>
      <c r="E9696" s="102">
        <v>0</v>
      </c>
    </row>
    <row r="9697" spans="1:5" s="4" customFormat="1" ht="15" customHeight="1" x14ac:dyDescent="0.4">
      <c r="A9697" s="1" t="s">
        <v>13796</v>
      </c>
      <c r="B9697" s="1" t="s">
        <v>16430</v>
      </c>
      <c r="C9697" s="1" t="s">
        <v>11</v>
      </c>
      <c r="D9697" s="1" t="s">
        <v>1999</v>
      </c>
      <c r="E9697" s="102">
        <v>0</v>
      </c>
    </row>
    <row r="9698" spans="1:5" s="4" customFormat="1" ht="15" customHeight="1" x14ac:dyDescent="0.4">
      <c r="A9698" s="1" t="s">
        <v>14089</v>
      </c>
      <c r="B9698" s="1" t="s">
        <v>16431</v>
      </c>
      <c r="C9698" s="1" t="s">
        <v>9</v>
      </c>
      <c r="D9698" s="1" t="s">
        <v>1709</v>
      </c>
      <c r="E9698" s="102">
        <v>0</v>
      </c>
    </row>
    <row r="9699" spans="1:5" s="4" customFormat="1" ht="15" customHeight="1" x14ac:dyDescent="0.4">
      <c r="A9699" s="1" t="s">
        <v>14090</v>
      </c>
      <c r="B9699" s="1" t="s">
        <v>16432</v>
      </c>
      <c r="C9699" s="1" t="s">
        <v>4</v>
      </c>
      <c r="D9699" s="1" t="s">
        <v>7231</v>
      </c>
      <c r="E9699" s="102">
        <v>0</v>
      </c>
    </row>
    <row r="9700" spans="1:5" s="4" customFormat="1" ht="15" customHeight="1" x14ac:dyDescent="0.4">
      <c r="A9700" s="1" t="s">
        <v>17980</v>
      </c>
      <c r="B9700" s="1" t="s">
        <v>17981</v>
      </c>
      <c r="C9700" s="1" t="s">
        <v>7</v>
      </c>
      <c r="D9700" s="1" t="s">
        <v>2227</v>
      </c>
      <c r="E9700" s="102">
        <v>0</v>
      </c>
    </row>
    <row r="9701" spans="1:5" s="4" customFormat="1" ht="15" customHeight="1" x14ac:dyDescent="0.4">
      <c r="A9701" s="1" t="s">
        <v>13797</v>
      </c>
      <c r="B9701" s="1" t="s">
        <v>16433</v>
      </c>
      <c r="C9701" s="1" t="s">
        <v>4</v>
      </c>
      <c r="D9701" s="1" t="s">
        <v>2380</v>
      </c>
      <c r="E9701" s="102">
        <v>0</v>
      </c>
    </row>
    <row r="9702" spans="1:5" s="4" customFormat="1" ht="15" customHeight="1" x14ac:dyDescent="0.4">
      <c r="A9702" s="1" t="s">
        <v>14091</v>
      </c>
      <c r="B9702" s="1" t="s">
        <v>16435</v>
      </c>
      <c r="C9702" s="1" t="s">
        <v>11</v>
      </c>
      <c r="D9702" s="1" t="s">
        <v>2189</v>
      </c>
      <c r="E9702" s="102">
        <v>0</v>
      </c>
    </row>
    <row r="9703" spans="1:5" s="4" customFormat="1" ht="15" customHeight="1" x14ac:dyDescent="0.4">
      <c r="A9703" s="1" t="s">
        <v>13798</v>
      </c>
      <c r="B9703" s="1" t="s">
        <v>16436</v>
      </c>
      <c r="C9703" s="1" t="s">
        <v>11</v>
      </c>
      <c r="D9703" s="1" t="s">
        <v>1999</v>
      </c>
      <c r="E9703" s="102">
        <v>0</v>
      </c>
    </row>
    <row r="9704" spans="1:5" s="4" customFormat="1" ht="15" customHeight="1" x14ac:dyDescent="0.4">
      <c r="A9704" s="1" t="s">
        <v>13799</v>
      </c>
      <c r="B9704" s="1" t="s">
        <v>16437</v>
      </c>
      <c r="C9704" s="1" t="s">
        <v>11</v>
      </c>
      <c r="D9704" s="1" t="s">
        <v>1999</v>
      </c>
      <c r="E9704" s="102">
        <v>0</v>
      </c>
    </row>
    <row r="9705" spans="1:5" s="4" customFormat="1" ht="15" customHeight="1" x14ac:dyDescent="0.4">
      <c r="A9705" s="1" t="s">
        <v>14092</v>
      </c>
      <c r="B9705" s="1" t="s">
        <v>16438</v>
      </c>
      <c r="C9705" s="1" t="s">
        <v>9</v>
      </c>
      <c r="D9705" s="1" t="s">
        <v>1995</v>
      </c>
      <c r="E9705" s="102">
        <v>0</v>
      </c>
    </row>
    <row r="9706" spans="1:5" s="4" customFormat="1" ht="15" customHeight="1" x14ac:dyDescent="0.4">
      <c r="A9706" s="1" t="s">
        <v>14093</v>
      </c>
      <c r="B9706" s="1" t="s">
        <v>16439</v>
      </c>
      <c r="C9706" s="1" t="s">
        <v>7</v>
      </c>
      <c r="D9706" s="1" t="s">
        <v>26</v>
      </c>
      <c r="E9706" s="102">
        <v>0</v>
      </c>
    </row>
    <row r="9707" spans="1:5" s="4" customFormat="1" ht="15" customHeight="1" x14ac:dyDescent="0.4">
      <c r="A9707" s="1" t="s">
        <v>13800</v>
      </c>
      <c r="B9707" s="1" t="s">
        <v>16440</v>
      </c>
      <c r="C9707" s="1" t="s">
        <v>7</v>
      </c>
      <c r="D9707" s="1" t="s">
        <v>9006</v>
      </c>
      <c r="E9707" s="102">
        <v>0</v>
      </c>
    </row>
    <row r="9708" spans="1:5" s="4" customFormat="1" ht="15" customHeight="1" x14ac:dyDescent="0.4">
      <c r="A9708" s="1" t="s">
        <v>13801</v>
      </c>
      <c r="B9708" s="1" t="s">
        <v>16441</v>
      </c>
      <c r="C9708" s="1" t="s">
        <v>9</v>
      </c>
      <c r="D9708" s="1" t="s">
        <v>1995</v>
      </c>
      <c r="E9708" s="102">
        <v>0</v>
      </c>
    </row>
    <row r="9709" spans="1:5" s="4" customFormat="1" ht="15" customHeight="1" x14ac:dyDescent="0.4">
      <c r="A9709" s="1" t="s">
        <v>13802</v>
      </c>
      <c r="B9709" s="1" t="s">
        <v>16444</v>
      </c>
      <c r="C9709" s="1" t="s">
        <v>7</v>
      </c>
      <c r="D9709" s="1" t="s">
        <v>1999</v>
      </c>
      <c r="E9709" s="102">
        <v>0</v>
      </c>
    </row>
    <row r="9710" spans="1:5" s="4" customFormat="1" ht="15" customHeight="1" x14ac:dyDescent="0.4">
      <c r="A9710" s="1" t="s">
        <v>14094</v>
      </c>
      <c r="B9710" s="1" t="s">
        <v>16445</v>
      </c>
      <c r="C9710" s="1" t="s">
        <v>7</v>
      </c>
      <c r="D9710" s="1" t="s">
        <v>1709</v>
      </c>
      <c r="E9710" s="102">
        <v>0</v>
      </c>
    </row>
    <row r="9711" spans="1:5" s="4" customFormat="1" ht="15" customHeight="1" x14ac:dyDescent="0.4">
      <c r="A9711" s="1" t="s">
        <v>14095</v>
      </c>
      <c r="B9711" s="1" t="s">
        <v>16446</v>
      </c>
      <c r="C9711" s="1" t="s">
        <v>7</v>
      </c>
      <c r="D9711" s="1" t="s">
        <v>26</v>
      </c>
      <c r="E9711" s="102">
        <v>0</v>
      </c>
    </row>
    <row r="9712" spans="1:5" s="4" customFormat="1" ht="15" customHeight="1" x14ac:dyDescent="0.4">
      <c r="A9712" s="1" t="s">
        <v>17982</v>
      </c>
      <c r="B9712" s="1" t="s">
        <v>17983</v>
      </c>
      <c r="C9712" s="1" t="s">
        <v>11</v>
      </c>
      <c r="D9712" s="1" t="s">
        <v>653</v>
      </c>
      <c r="E9712" s="102">
        <v>0</v>
      </c>
    </row>
    <row r="9713" spans="1:5" s="4" customFormat="1" ht="15" customHeight="1" x14ac:dyDescent="0.4">
      <c r="A9713" s="1" t="s">
        <v>14096</v>
      </c>
      <c r="B9713" s="1" t="s">
        <v>16447</v>
      </c>
      <c r="C9713" s="1" t="s">
        <v>4</v>
      </c>
      <c r="D9713" s="1" t="s">
        <v>2192</v>
      </c>
      <c r="E9713" s="102">
        <v>0</v>
      </c>
    </row>
    <row r="9714" spans="1:5" s="4" customFormat="1" ht="15" customHeight="1" x14ac:dyDescent="0.4">
      <c r="A9714" s="1" t="s">
        <v>14097</v>
      </c>
      <c r="B9714" s="1" t="s">
        <v>16448</v>
      </c>
      <c r="C9714" s="1" t="s">
        <v>11429</v>
      </c>
      <c r="D9714" s="1" t="s">
        <v>1709</v>
      </c>
      <c r="E9714" s="102">
        <v>0</v>
      </c>
    </row>
    <row r="9715" spans="1:5" s="4" customFormat="1" ht="15" customHeight="1" x14ac:dyDescent="0.4">
      <c r="A9715" s="1" t="s">
        <v>20265</v>
      </c>
      <c r="B9715" s="1" t="s">
        <v>20266</v>
      </c>
      <c r="C9715" s="1" t="s">
        <v>11429</v>
      </c>
      <c r="D9715" s="1" t="s">
        <v>26</v>
      </c>
      <c r="E9715" s="102">
        <v>0</v>
      </c>
    </row>
    <row r="9716" spans="1:5" s="4" customFormat="1" ht="15" customHeight="1" x14ac:dyDescent="0.4">
      <c r="A9716" s="1" t="s">
        <v>18328</v>
      </c>
      <c r="B9716" s="1" t="s">
        <v>18558</v>
      </c>
      <c r="C9716" s="1" t="s">
        <v>7</v>
      </c>
      <c r="D9716" s="1" t="s">
        <v>1709</v>
      </c>
      <c r="E9716" s="102">
        <v>0</v>
      </c>
    </row>
    <row r="9717" spans="1:5" s="4" customFormat="1" ht="15" customHeight="1" x14ac:dyDescent="0.4">
      <c r="A9717" s="1" t="s">
        <v>13803</v>
      </c>
      <c r="B9717" s="1" t="s">
        <v>16450</v>
      </c>
      <c r="C9717" s="1" t="s">
        <v>11</v>
      </c>
      <c r="D9717" s="1" t="s">
        <v>1709</v>
      </c>
      <c r="E9717" s="102">
        <v>0</v>
      </c>
    </row>
    <row r="9718" spans="1:5" s="4" customFormat="1" ht="15" customHeight="1" x14ac:dyDescent="0.4">
      <c r="A9718" s="1" t="s">
        <v>13804</v>
      </c>
      <c r="B9718" s="1" t="s">
        <v>16451</v>
      </c>
      <c r="C9718" s="1" t="s">
        <v>7</v>
      </c>
      <c r="D9718" s="1" t="s">
        <v>4928</v>
      </c>
      <c r="E9718" s="102">
        <v>0</v>
      </c>
    </row>
    <row r="9719" spans="1:5" s="4" customFormat="1" ht="15" customHeight="1" x14ac:dyDescent="0.4">
      <c r="A9719" s="1" t="s">
        <v>14098</v>
      </c>
      <c r="B9719" s="1" t="s">
        <v>16452</v>
      </c>
      <c r="C9719" s="1" t="s">
        <v>7</v>
      </c>
      <c r="D9719" s="1" t="s">
        <v>3146</v>
      </c>
      <c r="E9719" s="102">
        <v>0</v>
      </c>
    </row>
    <row r="9720" spans="1:5" s="4" customFormat="1" ht="15" customHeight="1" x14ac:dyDescent="0.4">
      <c r="A9720" s="1" t="s">
        <v>13805</v>
      </c>
      <c r="B9720" s="1" t="s">
        <v>16453</v>
      </c>
      <c r="C9720" s="1" t="s">
        <v>4</v>
      </c>
      <c r="D9720" s="1" t="s">
        <v>1999</v>
      </c>
      <c r="E9720" s="102">
        <v>0</v>
      </c>
    </row>
    <row r="9721" spans="1:5" s="4" customFormat="1" ht="15" customHeight="1" x14ac:dyDescent="0.4">
      <c r="A9721" s="1" t="s">
        <v>14099</v>
      </c>
      <c r="B9721" s="1" t="s">
        <v>16454</v>
      </c>
      <c r="C9721" s="1" t="s">
        <v>8</v>
      </c>
      <c r="D9721" s="1" t="s">
        <v>1709</v>
      </c>
      <c r="E9721" s="102">
        <v>0</v>
      </c>
    </row>
    <row r="9722" spans="1:5" s="4" customFormat="1" ht="15" customHeight="1" x14ac:dyDescent="0.4">
      <c r="A9722" s="1" t="s">
        <v>17984</v>
      </c>
      <c r="B9722" s="1" t="s">
        <v>17985</v>
      </c>
      <c r="C9722" s="1" t="s">
        <v>11</v>
      </c>
      <c r="D9722" s="1" t="s">
        <v>1999</v>
      </c>
      <c r="E9722" s="102">
        <v>0</v>
      </c>
    </row>
    <row r="9723" spans="1:5" s="4" customFormat="1" ht="15" customHeight="1" x14ac:dyDescent="0.4">
      <c r="A9723" s="1" t="s">
        <v>13806</v>
      </c>
      <c r="B9723" s="1" t="s">
        <v>16456</v>
      </c>
      <c r="C9723" s="1" t="s">
        <v>7</v>
      </c>
      <c r="D9723" s="1" t="s">
        <v>19</v>
      </c>
      <c r="E9723" s="102">
        <v>0</v>
      </c>
    </row>
    <row r="9724" spans="1:5" s="4" customFormat="1" ht="15" customHeight="1" x14ac:dyDescent="0.4">
      <c r="A9724" s="1" t="s">
        <v>13807</v>
      </c>
      <c r="B9724" s="1" t="s">
        <v>16457</v>
      </c>
      <c r="C9724" s="1" t="s">
        <v>7</v>
      </c>
      <c r="D9724" s="1" t="s">
        <v>13725</v>
      </c>
      <c r="E9724" s="102">
        <v>0</v>
      </c>
    </row>
    <row r="9725" spans="1:5" s="4" customFormat="1" ht="15" customHeight="1" x14ac:dyDescent="0.4">
      <c r="A9725" s="1" t="s">
        <v>13808</v>
      </c>
      <c r="B9725" s="1" t="s">
        <v>16458</v>
      </c>
      <c r="C9725" s="1" t="s">
        <v>7</v>
      </c>
      <c r="D9725" s="1" t="s">
        <v>3031</v>
      </c>
      <c r="E9725" s="102">
        <v>0</v>
      </c>
    </row>
    <row r="9726" spans="1:5" s="4" customFormat="1" ht="15" customHeight="1" x14ac:dyDescent="0.4">
      <c r="A9726" s="1" t="s">
        <v>17986</v>
      </c>
      <c r="B9726" s="1" t="s">
        <v>17987</v>
      </c>
      <c r="C9726" s="1" t="s">
        <v>7</v>
      </c>
      <c r="D9726" s="1" t="s">
        <v>2367</v>
      </c>
      <c r="E9726" s="102">
        <v>0</v>
      </c>
    </row>
    <row r="9727" spans="1:5" s="4" customFormat="1" ht="15" customHeight="1" x14ac:dyDescent="0.4">
      <c r="A9727" s="1" t="s">
        <v>13809</v>
      </c>
      <c r="B9727" s="1" t="s">
        <v>16459</v>
      </c>
      <c r="C9727" s="1" t="s">
        <v>10</v>
      </c>
      <c r="D9727" s="1" t="s">
        <v>5195</v>
      </c>
      <c r="E9727" s="102">
        <v>24918</v>
      </c>
    </row>
    <row r="9728" spans="1:5" s="4" customFormat="1" ht="15" customHeight="1" x14ac:dyDescent="0.4">
      <c r="A9728" s="1" t="s">
        <v>14100</v>
      </c>
      <c r="B9728" s="1" t="s">
        <v>16460</v>
      </c>
      <c r="C9728" s="1" t="s">
        <v>7</v>
      </c>
      <c r="D9728" s="1" t="s">
        <v>26</v>
      </c>
      <c r="E9728" s="102">
        <v>0</v>
      </c>
    </row>
    <row r="9729" spans="1:5" s="4" customFormat="1" ht="15" customHeight="1" x14ac:dyDescent="0.4">
      <c r="A9729" s="1" t="s">
        <v>14101</v>
      </c>
      <c r="B9729" s="1" t="s">
        <v>16461</v>
      </c>
      <c r="C9729" s="1" t="s">
        <v>8</v>
      </c>
      <c r="D9729" s="1" t="s">
        <v>2117</v>
      </c>
      <c r="E9729" s="102">
        <v>0</v>
      </c>
    </row>
    <row r="9730" spans="1:5" s="4" customFormat="1" ht="15" customHeight="1" x14ac:dyDescent="0.4">
      <c r="A9730" s="1" t="s">
        <v>14102</v>
      </c>
      <c r="B9730" s="1" t="s">
        <v>16463</v>
      </c>
      <c r="C9730" s="1" t="s">
        <v>11</v>
      </c>
      <c r="D9730" s="1" t="s">
        <v>1999</v>
      </c>
      <c r="E9730" s="102">
        <v>0</v>
      </c>
    </row>
    <row r="9731" spans="1:5" s="4" customFormat="1" ht="15" customHeight="1" x14ac:dyDescent="0.4">
      <c r="A9731" s="1" t="s">
        <v>13810</v>
      </c>
      <c r="B9731" s="1" t="s">
        <v>16464</v>
      </c>
      <c r="C9731" s="1" t="s">
        <v>11</v>
      </c>
      <c r="D9731" s="1" t="s">
        <v>1709</v>
      </c>
      <c r="E9731" s="102">
        <v>0</v>
      </c>
    </row>
    <row r="9732" spans="1:5" s="4" customFormat="1" ht="15" customHeight="1" x14ac:dyDescent="0.4">
      <c r="A9732" s="1" t="s">
        <v>14103</v>
      </c>
      <c r="B9732" s="1" t="s">
        <v>16465</v>
      </c>
      <c r="C9732" s="1" t="s">
        <v>7</v>
      </c>
      <c r="D9732" s="1" t="s">
        <v>14104</v>
      </c>
      <c r="E9732" s="102">
        <v>0</v>
      </c>
    </row>
    <row r="9733" spans="1:5" s="4" customFormat="1" ht="15" customHeight="1" x14ac:dyDescent="0.4">
      <c r="A9733" s="1" t="s">
        <v>17988</v>
      </c>
      <c r="B9733" s="1" t="s">
        <v>17989</v>
      </c>
      <c r="C9733" s="1" t="s">
        <v>7</v>
      </c>
      <c r="D9733" s="1" t="s">
        <v>26</v>
      </c>
      <c r="E9733" s="102">
        <v>0</v>
      </c>
    </row>
    <row r="9734" spans="1:5" s="4" customFormat="1" ht="15" customHeight="1" x14ac:dyDescent="0.4">
      <c r="A9734" s="1" t="s">
        <v>13811</v>
      </c>
      <c r="B9734" s="1" t="s">
        <v>16466</v>
      </c>
      <c r="C9734" s="1" t="s">
        <v>4</v>
      </c>
      <c r="D9734" s="1" t="s">
        <v>13726</v>
      </c>
      <c r="E9734" s="102">
        <v>0</v>
      </c>
    </row>
    <row r="9735" spans="1:5" s="4" customFormat="1" ht="15" customHeight="1" x14ac:dyDescent="0.4">
      <c r="A9735" s="1" t="s">
        <v>14105</v>
      </c>
      <c r="B9735" s="1" t="s">
        <v>16467</v>
      </c>
      <c r="C9735" s="1" t="s">
        <v>4</v>
      </c>
      <c r="D9735" s="1" t="s">
        <v>1999</v>
      </c>
      <c r="E9735" s="102">
        <v>0</v>
      </c>
    </row>
    <row r="9736" spans="1:5" s="4" customFormat="1" ht="15" customHeight="1" x14ac:dyDescent="0.4">
      <c r="A9736" s="1" t="s">
        <v>13812</v>
      </c>
      <c r="B9736" s="1" t="s">
        <v>16468</v>
      </c>
      <c r="C9736" s="1" t="s">
        <v>7</v>
      </c>
      <c r="D9736" s="1" t="s">
        <v>2065</v>
      </c>
      <c r="E9736" s="102">
        <v>0</v>
      </c>
    </row>
    <row r="9737" spans="1:5" s="4" customFormat="1" ht="15" customHeight="1" x14ac:dyDescent="0.4">
      <c r="A9737" s="1" t="s">
        <v>13813</v>
      </c>
      <c r="B9737" s="1" t="s">
        <v>17990</v>
      </c>
      <c r="C9737" s="1" t="s">
        <v>7</v>
      </c>
      <c r="D9737" s="1" t="s">
        <v>5026</v>
      </c>
      <c r="E9737" s="102">
        <v>0</v>
      </c>
    </row>
    <row r="9738" spans="1:5" s="4" customFormat="1" ht="15" customHeight="1" x14ac:dyDescent="0.4">
      <c r="A9738" s="1" t="s">
        <v>13814</v>
      </c>
      <c r="B9738" s="1" t="s">
        <v>19542</v>
      </c>
      <c r="C9738" s="1" t="s">
        <v>7</v>
      </c>
      <c r="D9738" s="1" t="s">
        <v>26</v>
      </c>
      <c r="E9738" s="102">
        <v>0</v>
      </c>
    </row>
    <row r="9739" spans="1:5" s="4" customFormat="1" ht="15" customHeight="1" x14ac:dyDescent="0.4">
      <c r="A9739" s="1" t="s">
        <v>13815</v>
      </c>
      <c r="B9739" s="1" t="s">
        <v>16470</v>
      </c>
      <c r="C9739" s="1" t="s">
        <v>4</v>
      </c>
      <c r="D9739" s="1" t="s">
        <v>19</v>
      </c>
      <c r="E9739" s="102">
        <v>0</v>
      </c>
    </row>
    <row r="9740" spans="1:5" s="4" customFormat="1" ht="15" customHeight="1" x14ac:dyDescent="0.4">
      <c r="A9740" s="1" t="s">
        <v>13816</v>
      </c>
      <c r="B9740" s="1" t="s">
        <v>16471</v>
      </c>
      <c r="C9740" s="1" t="s">
        <v>7</v>
      </c>
      <c r="D9740" s="1" t="s">
        <v>1999</v>
      </c>
      <c r="E9740" s="102">
        <v>0</v>
      </c>
    </row>
    <row r="9741" spans="1:5" s="4" customFormat="1" ht="15" customHeight="1" x14ac:dyDescent="0.4">
      <c r="A9741" s="1" t="s">
        <v>14106</v>
      </c>
      <c r="B9741" s="1" t="s">
        <v>16472</v>
      </c>
      <c r="C9741" s="1" t="s">
        <v>9</v>
      </c>
      <c r="D9741" s="1" t="s">
        <v>2432</v>
      </c>
      <c r="E9741" s="102">
        <v>0</v>
      </c>
    </row>
    <row r="9742" spans="1:5" s="4" customFormat="1" ht="15" customHeight="1" x14ac:dyDescent="0.4">
      <c r="A9742" s="1" t="s">
        <v>13817</v>
      </c>
      <c r="B9742" s="1" t="s">
        <v>16473</v>
      </c>
      <c r="C9742" s="1" t="s">
        <v>7</v>
      </c>
      <c r="D9742" s="1" t="s">
        <v>2090</v>
      </c>
      <c r="E9742" s="102">
        <v>0</v>
      </c>
    </row>
    <row r="9743" spans="1:5" s="4" customFormat="1" ht="15" customHeight="1" x14ac:dyDescent="0.4">
      <c r="A9743" s="1" t="s">
        <v>14107</v>
      </c>
      <c r="B9743" s="1" t="s">
        <v>16474</v>
      </c>
      <c r="C9743" s="1" t="s">
        <v>9</v>
      </c>
      <c r="D9743" s="1" t="s">
        <v>2432</v>
      </c>
      <c r="E9743" s="102">
        <v>0</v>
      </c>
    </row>
    <row r="9744" spans="1:5" s="4" customFormat="1" ht="15" customHeight="1" x14ac:dyDescent="0.4">
      <c r="A9744" s="1" t="s">
        <v>14108</v>
      </c>
      <c r="B9744" s="1" t="s">
        <v>16475</v>
      </c>
      <c r="C9744" s="1" t="s">
        <v>7</v>
      </c>
      <c r="D9744" s="1" t="s">
        <v>3416</v>
      </c>
      <c r="E9744" s="102">
        <v>0</v>
      </c>
    </row>
    <row r="9745" spans="1:5" s="4" customFormat="1" ht="15" customHeight="1" x14ac:dyDescent="0.4">
      <c r="A9745" s="1" t="s">
        <v>17991</v>
      </c>
      <c r="B9745" s="1" t="s">
        <v>17992</v>
      </c>
      <c r="C9745" s="1" t="s">
        <v>11</v>
      </c>
      <c r="D9745" s="1" t="s">
        <v>2432</v>
      </c>
      <c r="E9745" s="102">
        <v>0</v>
      </c>
    </row>
    <row r="9746" spans="1:5" s="4" customFormat="1" ht="15" customHeight="1" x14ac:dyDescent="0.4">
      <c r="A9746" s="1" t="s">
        <v>14109</v>
      </c>
      <c r="B9746" s="1" t="s">
        <v>16476</v>
      </c>
      <c r="C9746" s="1" t="s">
        <v>7</v>
      </c>
      <c r="D9746" s="1" t="s">
        <v>26</v>
      </c>
      <c r="E9746" s="102">
        <v>0</v>
      </c>
    </row>
    <row r="9747" spans="1:5" s="4" customFormat="1" ht="15" customHeight="1" x14ac:dyDescent="0.4">
      <c r="A9747" s="1" t="s">
        <v>13818</v>
      </c>
      <c r="B9747" s="1" t="s">
        <v>16478</v>
      </c>
      <c r="C9747" s="1" t="s">
        <v>7</v>
      </c>
      <c r="D9747" s="1" t="s">
        <v>26</v>
      </c>
      <c r="E9747" s="102">
        <v>0</v>
      </c>
    </row>
    <row r="9748" spans="1:5" s="4" customFormat="1" ht="15" customHeight="1" x14ac:dyDescent="0.4">
      <c r="A9748" s="1" t="s">
        <v>14110</v>
      </c>
      <c r="B9748" s="1" t="s">
        <v>16479</v>
      </c>
      <c r="C9748" s="1" t="s">
        <v>4</v>
      </c>
      <c r="D9748" s="1" t="s">
        <v>1709</v>
      </c>
      <c r="E9748" s="102">
        <v>0</v>
      </c>
    </row>
    <row r="9749" spans="1:5" s="4" customFormat="1" ht="15" customHeight="1" x14ac:dyDescent="0.4">
      <c r="A9749" s="1" t="s">
        <v>14111</v>
      </c>
      <c r="B9749" s="1" t="s">
        <v>16480</v>
      </c>
      <c r="C9749" s="1" t="s">
        <v>7</v>
      </c>
      <c r="D9749" s="1" t="s">
        <v>1709</v>
      </c>
      <c r="E9749" s="102">
        <v>0</v>
      </c>
    </row>
    <row r="9750" spans="1:5" s="4" customFormat="1" ht="15" customHeight="1" x14ac:dyDescent="0.4">
      <c r="A9750" s="1" t="s">
        <v>14112</v>
      </c>
      <c r="B9750" s="1" t="s">
        <v>20267</v>
      </c>
      <c r="C9750" s="1" t="s">
        <v>7</v>
      </c>
      <c r="D9750" s="1" t="s">
        <v>1992</v>
      </c>
      <c r="E9750" s="102">
        <v>0</v>
      </c>
    </row>
    <row r="9751" spans="1:5" s="4" customFormat="1" ht="15" customHeight="1" x14ac:dyDescent="0.4">
      <c r="A9751" s="1" t="s">
        <v>14113</v>
      </c>
      <c r="B9751" s="1" t="s">
        <v>16481</v>
      </c>
      <c r="C9751" s="1" t="s">
        <v>4</v>
      </c>
      <c r="D9751" s="1" t="s">
        <v>3463</v>
      </c>
      <c r="E9751" s="102">
        <v>0</v>
      </c>
    </row>
    <row r="9752" spans="1:5" s="4" customFormat="1" ht="15" customHeight="1" x14ac:dyDescent="0.4">
      <c r="A9752" s="1" t="s">
        <v>14114</v>
      </c>
      <c r="B9752" s="1" t="s">
        <v>16482</v>
      </c>
      <c r="C9752" s="1" t="s">
        <v>7</v>
      </c>
      <c r="D9752" s="1" t="s">
        <v>23</v>
      </c>
      <c r="E9752" s="102">
        <v>0</v>
      </c>
    </row>
    <row r="9753" spans="1:5" s="4" customFormat="1" ht="15" customHeight="1" x14ac:dyDescent="0.4">
      <c r="A9753" s="1" t="s">
        <v>14115</v>
      </c>
      <c r="B9753" s="1" t="s">
        <v>16483</v>
      </c>
      <c r="C9753" s="1" t="s">
        <v>7</v>
      </c>
      <c r="D9753" s="1" t="s">
        <v>26</v>
      </c>
      <c r="E9753" s="102">
        <v>0</v>
      </c>
    </row>
    <row r="9754" spans="1:5" s="4" customFormat="1" ht="15" customHeight="1" x14ac:dyDescent="0.4">
      <c r="A9754" s="1" t="s">
        <v>14116</v>
      </c>
      <c r="B9754" s="1" t="s">
        <v>16484</v>
      </c>
      <c r="C9754" s="1" t="s">
        <v>7</v>
      </c>
      <c r="D9754" s="1" t="s">
        <v>9006</v>
      </c>
      <c r="E9754" s="102">
        <v>0</v>
      </c>
    </row>
    <row r="9755" spans="1:5" s="4" customFormat="1" ht="15" customHeight="1" x14ac:dyDescent="0.4">
      <c r="A9755" s="1" t="s">
        <v>14117</v>
      </c>
      <c r="B9755" s="1" t="s">
        <v>16485</v>
      </c>
      <c r="C9755" s="1" t="s">
        <v>4</v>
      </c>
      <c r="D9755" s="1" t="s">
        <v>1709</v>
      </c>
      <c r="E9755" s="102">
        <v>0</v>
      </c>
    </row>
    <row r="9756" spans="1:5" s="4" customFormat="1" ht="15" customHeight="1" x14ac:dyDescent="0.4">
      <c r="A9756" s="1" t="s">
        <v>17993</v>
      </c>
      <c r="B9756" s="1" t="s">
        <v>17994</v>
      </c>
      <c r="C9756" s="1" t="s">
        <v>7</v>
      </c>
      <c r="D9756" s="1" t="s">
        <v>1709</v>
      </c>
      <c r="E9756" s="102">
        <v>0</v>
      </c>
    </row>
    <row r="9757" spans="1:5" s="4" customFormat="1" ht="15" customHeight="1" x14ac:dyDescent="0.4">
      <c r="A9757" s="1" t="s">
        <v>14118</v>
      </c>
      <c r="B9757" s="1" t="s">
        <v>16487</v>
      </c>
      <c r="C9757" s="1" t="s">
        <v>4</v>
      </c>
      <c r="D9757" s="1" t="s">
        <v>10252</v>
      </c>
      <c r="E9757" s="102">
        <v>0</v>
      </c>
    </row>
    <row r="9758" spans="1:5" s="4" customFormat="1" ht="15" customHeight="1" x14ac:dyDescent="0.4">
      <c r="A9758" s="1" t="s">
        <v>17995</v>
      </c>
      <c r="B9758" s="1" t="s">
        <v>17996</v>
      </c>
      <c r="C9758" s="1" t="s">
        <v>10</v>
      </c>
      <c r="D9758" s="1" t="s">
        <v>1709</v>
      </c>
      <c r="E9758" s="102">
        <v>0</v>
      </c>
    </row>
    <row r="9759" spans="1:5" s="4" customFormat="1" ht="15" customHeight="1" x14ac:dyDescent="0.4">
      <c r="A9759" s="1" t="s">
        <v>17997</v>
      </c>
      <c r="B9759" s="1" t="s">
        <v>17998</v>
      </c>
      <c r="C9759" s="1" t="s">
        <v>11429</v>
      </c>
      <c r="D9759" s="1" t="s">
        <v>2124</v>
      </c>
      <c r="E9759" s="102">
        <v>0</v>
      </c>
    </row>
    <row r="9760" spans="1:5" s="4" customFormat="1" ht="15" customHeight="1" x14ac:dyDescent="0.4">
      <c r="A9760" s="1" t="s">
        <v>13819</v>
      </c>
      <c r="B9760" s="1" t="s">
        <v>16488</v>
      </c>
      <c r="C9760" s="1" t="s">
        <v>7</v>
      </c>
      <c r="D9760" s="1" t="s">
        <v>26</v>
      </c>
      <c r="E9760" s="102">
        <v>0</v>
      </c>
    </row>
    <row r="9761" spans="1:5" s="4" customFormat="1" ht="15" customHeight="1" x14ac:dyDescent="0.4">
      <c r="A9761" s="1" t="s">
        <v>14119</v>
      </c>
      <c r="B9761" s="1" t="s">
        <v>16489</v>
      </c>
      <c r="C9761" s="1" t="s">
        <v>7</v>
      </c>
      <c r="D9761" s="1" t="s">
        <v>1709</v>
      </c>
      <c r="E9761" s="102">
        <v>0</v>
      </c>
    </row>
    <row r="9762" spans="1:5" s="4" customFormat="1" ht="15" customHeight="1" x14ac:dyDescent="0.4">
      <c r="A9762" s="1" t="s">
        <v>14120</v>
      </c>
      <c r="B9762" s="1" t="s">
        <v>16490</v>
      </c>
      <c r="C9762" s="1" t="s">
        <v>7</v>
      </c>
      <c r="D9762" s="1" t="s">
        <v>26</v>
      </c>
      <c r="E9762" s="102">
        <v>0</v>
      </c>
    </row>
    <row r="9763" spans="1:5" s="4" customFormat="1" ht="15" customHeight="1" x14ac:dyDescent="0.4">
      <c r="A9763" s="1" t="s">
        <v>14121</v>
      </c>
      <c r="B9763" s="1" t="s">
        <v>19813</v>
      </c>
      <c r="C9763" s="1" t="s">
        <v>9</v>
      </c>
      <c r="D9763" s="1" t="s">
        <v>2012</v>
      </c>
      <c r="E9763" s="102">
        <v>0</v>
      </c>
    </row>
    <row r="9764" spans="1:5" s="4" customFormat="1" ht="15" customHeight="1" x14ac:dyDescent="0.4">
      <c r="A9764" s="1" t="s">
        <v>14122</v>
      </c>
      <c r="B9764" s="1" t="s">
        <v>16492</v>
      </c>
      <c r="C9764" s="1" t="s">
        <v>7</v>
      </c>
      <c r="D9764" s="1" t="s">
        <v>3339</v>
      </c>
      <c r="E9764" s="102">
        <v>0</v>
      </c>
    </row>
    <row r="9765" spans="1:5" s="4" customFormat="1" ht="15" customHeight="1" x14ac:dyDescent="0.4">
      <c r="A9765" s="1" t="s">
        <v>14123</v>
      </c>
      <c r="B9765" s="1" t="s">
        <v>16493</v>
      </c>
      <c r="C9765" s="1" t="s">
        <v>4</v>
      </c>
      <c r="D9765" s="1" t="s">
        <v>3463</v>
      </c>
      <c r="E9765" s="102">
        <v>0</v>
      </c>
    </row>
    <row r="9766" spans="1:5" s="4" customFormat="1" ht="15" customHeight="1" x14ac:dyDescent="0.4">
      <c r="A9766" s="1" t="s">
        <v>14124</v>
      </c>
      <c r="B9766" s="1" t="s">
        <v>16494</v>
      </c>
      <c r="C9766" s="1" t="s">
        <v>7</v>
      </c>
      <c r="D9766" s="1" t="s">
        <v>1709</v>
      </c>
      <c r="E9766" s="102">
        <v>0</v>
      </c>
    </row>
    <row r="9767" spans="1:5" s="4" customFormat="1" ht="15" customHeight="1" x14ac:dyDescent="0.4">
      <c r="A9767" s="1" t="s">
        <v>14125</v>
      </c>
      <c r="B9767" s="1" t="s">
        <v>19543</v>
      </c>
      <c r="C9767" s="1" t="s">
        <v>8</v>
      </c>
      <c r="D9767" s="1" t="s">
        <v>2674</v>
      </c>
      <c r="E9767" s="102">
        <v>0</v>
      </c>
    </row>
    <row r="9768" spans="1:5" s="4" customFormat="1" ht="15" customHeight="1" x14ac:dyDescent="0.4">
      <c r="A9768" s="1" t="s">
        <v>17999</v>
      </c>
      <c r="B9768" s="1" t="s">
        <v>19544</v>
      </c>
      <c r="C9768" s="1" t="s">
        <v>8</v>
      </c>
      <c r="D9768" s="1" t="s">
        <v>2674</v>
      </c>
      <c r="E9768" s="102">
        <v>0</v>
      </c>
    </row>
    <row r="9769" spans="1:5" s="4" customFormat="1" ht="15" customHeight="1" x14ac:dyDescent="0.4">
      <c r="A9769" s="1" t="s">
        <v>14126</v>
      </c>
      <c r="B9769" s="1" t="s">
        <v>19545</v>
      </c>
      <c r="C9769" s="1" t="s">
        <v>8</v>
      </c>
      <c r="D9769" s="1" t="s">
        <v>2674</v>
      </c>
      <c r="E9769" s="102">
        <v>0</v>
      </c>
    </row>
    <row r="9770" spans="1:5" s="4" customFormat="1" ht="15" customHeight="1" x14ac:dyDescent="0.4">
      <c r="A9770" s="1" t="s">
        <v>14127</v>
      </c>
      <c r="B9770" s="1" t="s">
        <v>16495</v>
      </c>
      <c r="C9770" s="1" t="s">
        <v>7</v>
      </c>
      <c r="D9770" s="1" t="s">
        <v>26</v>
      </c>
      <c r="E9770" s="102">
        <v>0</v>
      </c>
    </row>
    <row r="9771" spans="1:5" s="4" customFormat="1" ht="15" customHeight="1" x14ac:dyDescent="0.4">
      <c r="A9771" s="1" t="s">
        <v>14128</v>
      </c>
      <c r="B9771" s="1" t="s">
        <v>16496</v>
      </c>
      <c r="C9771" s="1" t="s">
        <v>4</v>
      </c>
      <c r="D9771" s="1" t="s">
        <v>19</v>
      </c>
      <c r="E9771" s="102">
        <v>0</v>
      </c>
    </row>
    <row r="9772" spans="1:5" s="4" customFormat="1" ht="15" customHeight="1" x14ac:dyDescent="0.4">
      <c r="A9772" s="1" t="s">
        <v>14129</v>
      </c>
      <c r="B9772" s="1" t="s">
        <v>19546</v>
      </c>
      <c r="C9772" s="1" t="s">
        <v>8</v>
      </c>
      <c r="D9772" s="1" t="s">
        <v>2782</v>
      </c>
      <c r="E9772" s="102">
        <v>0</v>
      </c>
    </row>
    <row r="9773" spans="1:5" s="4" customFormat="1" ht="15" customHeight="1" x14ac:dyDescent="0.4">
      <c r="A9773" s="1" t="s">
        <v>14130</v>
      </c>
      <c r="B9773" s="1" t="s">
        <v>16497</v>
      </c>
      <c r="C9773" s="1" t="s">
        <v>8</v>
      </c>
      <c r="D9773" s="1" t="s">
        <v>8911</v>
      </c>
      <c r="E9773" s="102">
        <v>0</v>
      </c>
    </row>
    <row r="9774" spans="1:5" s="4" customFormat="1" ht="15" customHeight="1" x14ac:dyDescent="0.4">
      <c r="A9774" s="1" t="s">
        <v>14131</v>
      </c>
      <c r="B9774" s="1" t="s">
        <v>19547</v>
      </c>
      <c r="C9774" s="1" t="s">
        <v>4</v>
      </c>
      <c r="D9774" s="1" t="s">
        <v>3031</v>
      </c>
      <c r="E9774" s="102">
        <v>0</v>
      </c>
    </row>
    <row r="9775" spans="1:5" s="4" customFormat="1" ht="15" customHeight="1" x14ac:dyDescent="0.4">
      <c r="A9775" s="1" t="s">
        <v>14132</v>
      </c>
      <c r="B9775" s="1" t="s">
        <v>16499</v>
      </c>
      <c r="C9775" s="1" t="s">
        <v>7</v>
      </c>
      <c r="D9775" s="1" t="s">
        <v>2065</v>
      </c>
      <c r="E9775" s="102">
        <v>0</v>
      </c>
    </row>
    <row r="9776" spans="1:5" s="4" customFormat="1" ht="15" customHeight="1" x14ac:dyDescent="0.4">
      <c r="A9776" s="1" t="s">
        <v>14133</v>
      </c>
      <c r="B9776" s="1" t="s">
        <v>16500</v>
      </c>
      <c r="C9776" s="1" t="s">
        <v>7</v>
      </c>
      <c r="D9776" s="1" t="s">
        <v>2062</v>
      </c>
      <c r="E9776" s="102">
        <v>0</v>
      </c>
    </row>
    <row r="9777" spans="1:5" s="4" customFormat="1" ht="15" customHeight="1" x14ac:dyDescent="0.4">
      <c r="A9777" s="1" t="s">
        <v>14134</v>
      </c>
      <c r="B9777" s="1" t="s">
        <v>16501</v>
      </c>
      <c r="C9777" s="1" t="s">
        <v>7</v>
      </c>
      <c r="D9777" s="1" t="s">
        <v>2090</v>
      </c>
      <c r="E9777" s="102">
        <v>0</v>
      </c>
    </row>
    <row r="9778" spans="1:5" s="4" customFormat="1" ht="15" customHeight="1" x14ac:dyDescent="0.4">
      <c r="A9778" s="1" t="s">
        <v>14135</v>
      </c>
      <c r="B9778" s="1" t="s">
        <v>16502</v>
      </c>
      <c r="C9778" s="1" t="s">
        <v>7</v>
      </c>
      <c r="D9778" s="1" t="s">
        <v>3001</v>
      </c>
      <c r="E9778" s="102">
        <v>0</v>
      </c>
    </row>
    <row r="9779" spans="1:5" s="4" customFormat="1" ht="15" customHeight="1" x14ac:dyDescent="0.4">
      <c r="A9779" s="1" t="s">
        <v>18000</v>
      </c>
      <c r="B9779" s="1" t="s">
        <v>18001</v>
      </c>
      <c r="C9779" s="1" t="s">
        <v>4</v>
      </c>
      <c r="D9779" s="1" t="s">
        <v>19</v>
      </c>
      <c r="E9779" s="102">
        <v>0</v>
      </c>
    </row>
    <row r="9780" spans="1:5" s="4" customFormat="1" ht="15" customHeight="1" x14ac:dyDescent="0.4">
      <c r="A9780" s="1" t="s">
        <v>13820</v>
      </c>
      <c r="B9780" s="1" t="s">
        <v>16503</v>
      </c>
      <c r="C9780" s="1" t="s">
        <v>7</v>
      </c>
      <c r="D9780" s="1" t="s">
        <v>26</v>
      </c>
      <c r="E9780" s="102">
        <v>0</v>
      </c>
    </row>
    <row r="9781" spans="1:5" s="4" customFormat="1" ht="15" customHeight="1" x14ac:dyDescent="0.4">
      <c r="A9781" s="1" t="s">
        <v>14136</v>
      </c>
      <c r="B9781" s="1" t="s">
        <v>16504</v>
      </c>
      <c r="C9781" s="1" t="s">
        <v>11</v>
      </c>
      <c r="D9781" s="1" t="s">
        <v>4928</v>
      </c>
      <c r="E9781" s="102">
        <v>0</v>
      </c>
    </row>
    <row r="9782" spans="1:5" s="4" customFormat="1" ht="15" customHeight="1" x14ac:dyDescent="0.4">
      <c r="A9782" s="1" t="s">
        <v>14137</v>
      </c>
      <c r="B9782" s="1" t="s">
        <v>16505</v>
      </c>
      <c r="C9782" s="1" t="s">
        <v>7</v>
      </c>
      <c r="D9782" s="1" t="s">
        <v>2062</v>
      </c>
      <c r="E9782" s="102">
        <v>0</v>
      </c>
    </row>
    <row r="9783" spans="1:5" s="4" customFormat="1" ht="15" customHeight="1" x14ac:dyDescent="0.4">
      <c r="A9783" s="1" t="s">
        <v>18002</v>
      </c>
      <c r="B9783" s="1" t="s">
        <v>18003</v>
      </c>
      <c r="C9783" s="1" t="s">
        <v>7</v>
      </c>
      <c r="D9783" s="1" t="s">
        <v>2062</v>
      </c>
      <c r="E9783" s="102">
        <v>0</v>
      </c>
    </row>
    <row r="9784" spans="1:5" s="4" customFormat="1" ht="15" customHeight="1" x14ac:dyDescent="0.4">
      <c r="A9784" s="1" t="s">
        <v>14138</v>
      </c>
      <c r="B9784" s="1" t="s">
        <v>16507</v>
      </c>
      <c r="C9784" s="1" t="s">
        <v>7</v>
      </c>
      <c r="D9784" s="1" t="s">
        <v>1985</v>
      </c>
      <c r="E9784" s="102">
        <v>0</v>
      </c>
    </row>
    <row r="9785" spans="1:5" s="4" customFormat="1" ht="15" customHeight="1" x14ac:dyDescent="0.4">
      <c r="A9785" s="1" t="s">
        <v>18004</v>
      </c>
      <c r="B9785" s="1" t="s">
        <v>18005</v>
      </c>
      <c r="C9785" s="1" t="s">
        <v>7</v>
      </c>
      <c r="D9785" s="1" t="s">
        <v>2380</v>
      </c>
      <c r="E9785" s="102">
        <v>0</v>
      </c>
    </row>
    <row r="9786" spans="1:5" s="4" customFormat="1" ht="15" customHeight="1" x14ac:dyDescent="0.4">
      <c r="A9786" s="1" t="s">
        <v>14139</v>
      </c>
      <c r="B9786" s="1" t="s">
        <v>16508</v>
      </c>
      <c r="C9786" s="1" t="s">
        <v>7</v>
      </c>
      <c r="D9786" s="1" t="s">
        <v>1709</v>
      </c>
      <c r="E9786" s="102">
        <v>0</v>
      </c>
    </row>
    <row r="9787" spans="1:5" s="4" customFormat="1" ht="15" customHeight="1" x14ac:dyDescent="0.4">
      <c r="A9787" s="1" t="s">
        <v>18006</v>
      </c>
      <c r="B9787" s="1" t="s">
        <v>18007</v>
      </c>
      <c r="C9787" s="1" t="s">
        <v>7</v>
      </c>
      <c r="D9787" s="1" t="s">
        <v>1709</v>
      </c>
      <c r="E9787" s="102">
        <v>0</v>
      </c>
    </row>
    <row r="9788" spans="1:5" s="4" customFormat="1" ht="15" customHeight="1" x14ac:dyDescent="0.4">
      <c r="A9788" s="1" t="s">
        <v>18008</v>
      </c>
      <c r="B9788" s="1" t="s">
        <v>19814</v>
      </c>
      <c r="C9788" s="1" t="s">
        <v>7</v>
      </c>
      <c r="D9788" s="1" t="s">
        <v>2109</v>
      </c>
      <c r="E9788" s="102">
        <v>0</v>
      </c>
    </row>
    <row r="9789" spans="1:5" s="4" customFormat="1" ht="15" customHeight="1" x14ac:dyDescent="0.4">
      <c r="A9789" s="1" t="s">
        <v>14140</v>
      </c>
      <c r="B9789" s="1" t="s">
        <v>16509</v>
      </c>
      <c r="C9789" s="1" t="s">
        <v>7</v>
      </c>
      <c r="D9789" s="1" t="s">
        <v>11474</v>
      </c>
      <c r="E9789" s="102">
        <v>0</v>
      </c>
    </row>
    <row r="9790" spans="1:5" s="4" customFormat="1" ht="15" customHeight="1" x14ac:dyDescent="0.4">
      <c r="A9790" s="1" t="s">
        <v>19558</v>
      </c>
      <c r="B9790" s="1" t="s">
        <v>19562</v>
      </c>
      <c r="C9790" s="1" t="s">
        <v>4</v>
      </c>
      <c r="D9790" s="1" t="s">
        <v>26</v>
      </c>
      <c r="E9790" s="102">
        <v>0</v>
      </c>
    </row>
    <row r="9791" spans="1:5" s="4" customFormat="1" ht="15" customHeight="1" x14ac:dyDescent="0.4">
      <c r="A9791" s="1" t="s">
        <v>14141</v>
      </c>
      <c r="B9791" s="1" t="s">
        <v>16510</v>
      </c>
      <c r="C9791" s="1" t="s">
        <v>4</v>
      </c>
      <c r="D9791" s="1" t="s">
        <v>26</v>
      </c>
      <c r="E9791" s="102">
        <v>0</v>
      </c>
    </row>
    <row r="9792" spans="1:5" s="4" customFormat="1" ht="15" customHeight="1" x14ac:dyDescent="0.4">
      <c r="A9792" s="1" t="s">
        <v>14142</v>
      </c>
      <c r="B9792" s="1" t="s">
        <v>16511</v>
      </c>
      <c r="C9792" s="1" t="s">
        <v>7</v>
      </c>
      <c r="D9792" s="1" t="s">
        <v>2117</v>
      </c>
      <c r="E9792" s="102">
        <v>0</v>
      </c>
    </row>
    <row r="9793" spans="1:5" s="4" customFormat="1" ht="15" customHeight="1" x14ac:dyDescent="0.4">
      <c r="A9793" s="1" t="s">
        <v>18009</v>
      </c>
      <c r="B9793" s="1" t="s">
        <v>18010</v>
      </c>
      <c r="C9793" s="1" t="s">
        <v>7</v>
      </c>
      <c r="D9793" s="1" t="s">
        <v>2062</v>
      </c>
      <c r="E9793" s="102">
        <v>0</v>
      </c>
    </row>
    <row r="9794" spans="1:5" s="4" customFormat="1" ht="15" customHeight="1" x14ac:dyDescent="0.4">
      <c r="A9794" s="1" t="s">
        <v>14143</v>
      </c>
      <c r="B9794" s="1" t="s">
        <v>16514</v>
      </c>
      <c r="C9794" s="1" t="s">
        <v>7</v>
      </c>
      <c r="D9794" s="1" t="s">
        <v>2062</v>
      </c>
      <c r="E9794" s="102">
        <v>0</v>
      </c>
    </row>
    <row r="9795" spans="1:5" s="4" customFormat="1" ht="15" customHeight="1" x14ac:dyDescent="0.4">
      <c r="A9795" s="1" t="s">
        <v>14144</v>
      </c>
      <c r="B9795" s="1" t="s">
        <v>16515</v>
      </c>
      <c r="C9795" s="1" t="s">
        <v>6</v>
      </c>
      <c r="D9795" s="1" t="s">
        <v>19</v>
      </c>
      <c r="E9795" s="102">
        <v>0</v>
      </c>
    </row>
    <row r="9796" spans="1:5" s="4" customFormat="1" ht="15" customHeight="1" x14ac:dyDescent="0.4">
      <c r="A9796" s="1" t="s">
        <v>14145</v>
      </c>
      <c r="B9796" s="1" t="s">
        <v>16516</v>
      </c>
      <c r="C9796" s="1" t="s">
        <v>7</v>
      </c>
      <c r="D9796" s="1" t="s">
        <v>26</v>
      </c>
      <c r="E9796" s="102">
        <v>0</v>
      </c>
    </row>
    <row r="9797" spans="1:5" s="4" customFormat="1" ht="15" customHeight="1" x14ac:dyDescent="0.4">
      <c r="A9797" s="1" t="s">
        <v>18503</v>
      </c>
      <c r="B9797" s="1" t="s">
        <v>18724</v>
      </c>
      <c r="C9797" s="1" t="s">
        <v>10</v>
      </c>
      <c r="D9797" s="1" t="s">
        <v>1709</v>
      </c>
      <c r="E9797" s="102">
        <v>0</v>
      </c>
    </row>
    <row r="9798" spans="1:5" s="4" customFormat="1" ht="15" customHeight="1" x14ac:dyDescent="0.4">
      <c r="A9798" s="1" t="s">
        <v>14146</v>
      </c>
      <c r="B9798" s="1" t="s">
        <v>16517</v>
      </c>
      <c r="C9798" s="1" t="s">
        <v>11429</v>
      </c>
      <c r="D9798" s="1" t="s">
        <v>1709</v>
      </c>
      <c r="E9798" s="102">
        <v>0</v>
      </c>
    </row>
    <row r="9799" spans="1:5" s="4" customFormat="1" ht="15" customHeight="1" x14ac:dyDescent="0.4">
      <c r="A9799" s="1" t="s">
        <v>14147</v>
      </c>
      <c r="B9799" s="1" t="s">
        <v>16518</v>
      </c>
      <c r="C9799" s="1" t="s">
        <v>7</v>
      </c>
      <c r="D9799" s="1" t="s">
        <v>653</v>
      </c>
      <c r="E9799" s="102">
        <v>0</v>
      </c>
    </row>
    <row r="9800" spans="1:5" s="4" customFormat="1" ht="15" customHeight="1" x14ac:dyDescent="0.4">
      <c r="A9800" s="1" t="s">
        <v>14148</v>
      </c>
      <c r="B9800" s="1" t="s">
        <v>18011</v>
      </c>
      <c r="C9800" s="1" t="s">
        <v>7</v>
      </c>
      <c r="D9800" s="1" t="s">
        <v>2090</v>
      </c>
      <c r="E9800" s="102">
        <v>0</v>
      </c>
    </row>
    <row r="9801" spans="1:5" s="4" customFormat="1" ht="15" customHeight="1" x14ac:dyDescent="0.4">
      <c r="A9801" s="1" t="s">
        <v>18012</v>
      </c>
      <c r="B9801" s="1" t="s">
        <v>19548</v>
      </c>
      <c r="C9801" s="1" t="s">
        <v>4</v>
      </c>
      <c r="D9801" s="1" t="s">
        <v>26</v>
      </c>
      <c r="E9801" s="102">
        <v>0</v>
      </c>
    </row>
    <row r="9802" spans="1:5" s="4" customFormat="1" ht="15" customHeight="1" x14ac:dyDescent="0.4">
      <c r="A9802" s="1" t="s">
        <v>14149</v>
      </c>
      <c r="B9802" s="1" t="s">
        <v>16519</v>
      </c>
      <c r="C9802" s="1" t="s">
        <v>7</v>
      </c>
      <c r="D9802" s="1" t="s">
        <v>3218</v>
      </c>
      <c r="E9802" s="102">
        <v>0</v>
      </c>
    </row>
    <row r="9803" spans="1:5" s="4" customFormat="1" ht="15" customHeight="1" x14ac:dyDescent="0.4">
      <c r="A9803" s="1" t="s">
        <v>14150</v>
      </c>
      <c r="B9803" s="1" t="s">
        <v>16520</v>
      </c>
      <c r="C9803" s="1" t="s">
        <v>11</v>
      </c>
      <c r="D9803" s="1" t="s">
        <v>1999</v>
      </c>
      <c r="E9803" s="102">
        <v>0</v>
      </c>
    </row>
    <row r="9804" spans="1:5" s="4" customFormat="1" ht="15" customHeight="1" x14ac:dyDescent="0.4">
      <c r="A9804" s="1" t="s">
        <v>14151</v>
      </c>
      <c r="B9804" s="1" t="s">
        <v>16521</v>
      </c>
      <c r="C9804" s="1" t="s">
        <v>9</v>
      </c>
      <c r="D9804" s="1" t="s">
        <v>1709</v>
      </c>
      <c r="E9804" s="102">
        <v>0</v>
      </c>
    </row>
    <row r="9805" spans="1:5" s="4" customFormat="1" ht="15" customHeight="1" x14ac:dyDescent="0.4">
      <c r="A9805" s="1" t="s">
        <v>14152</v>
      </c>
      <c r="B9805" s="1" t="s">
        <v>16522</v>
      </c>
      <c r="C9805" s="1" t="s">
        <v>4</v>
      </c>
      <c r="D9805" s="1" t="s">
        <v>3031</v>
      </c>
      <c r="E9805" s="102">
        <v>0</v>
      </c>
    </row>
    <row r="9806" spans="1:5" s="4" customFormat="1" ht="15" customHeight="1" x14ac:dyDescent="0.4">
      <c r="A9806" s="1" t="s">
        <v>14153</v>
      </c>
      <c r="B9806" s="1" t="s">
        <v>16523</v>
      </c>
      <c r="C9806" s="1" t="s">
        <v>7</v>
      </c>
      <c r="D9806" s="1" t="s">
        <v>1992</v>
      </c>
      <c r="E9806" s="102">
        <v>0</v>
      </c>
    </row>
    <row r="9807" spans="1:5" s="4" customFormat="1" ht="15" customHeight="1" x14ac:dyDescent="0.4">
      <c r="A9807" s="1" t="s">
        <v>14154</v>
      </c>
      <c r="B9807" s="1" t="s">
        <v>16525</v>
      </c>
      <c r="C9807" s="1" t="s">
        <v>11429</v>
      </c>
      <c r="D9807" s="1" t="s">
        <v>1999</v>
      </c>
      <c r="E9807" s="102">
        <v>0</v>
      </c>
    </row>
    <row r="9808" spans="1:5" s="4" customFormat="1" ht="15" customHeight="1" x14ac:dyDescent="0.4">
      <c r="A9808" s="1" t="s">
        <v>18013</v>
      </c>
      <c r="B9808" s="1" t="s">
        <v>18014</v>
      </c>
      <c r="C9808" s="1" t="s">
        <v>11</v>
      </c>
      <c r="D9808" s="1" t="s">
        <v>1999</v>
      </c>
      <c r="E9808" s="102">
        <v>0</v>
      </c>
    </row>
    <row r="9809" spans="1:5" s="4" customFormat="1" ht="15" customHeight="1" x14ac:dyDescent="0.4">
      <c r="A9809" s="1" t="s">
        <v>14155</v>
      </c>
      <c r="B9809" s="1" t="s">
        <v>16526</v>
      </c>
      <c r="C9809" s="1" t="s">
        <v>7</v>
      </c>
      <c r="D9809" s="1" t="s">
        <v>2065</v>
      </c>
      <c r="E9809" s="102">
        <v>0</v>
      </c>
    </row>
    <row r="9810" spans="1:5" s="4" customFormat="1" ht="15" customHeight="1" x14ac:dyDescent="0.4">
      <c r="A9810" s="1" t="s">
        <v>14156</v>
      </c>
      <c r="B9810" s="1" t="s">
        <v>16527</v>
      </c>
      <c r="C9810" s="1" t="s">
        <v>4</v>
      </c>
      <c r="D9810" s="1" t="s">
        <v>26</v>
      </c>
      <c r="E9810" s="102">
        <v>0</v>
      </c>
    </row>
    <row r="9811" spans="1:5" s="4" customFormat="1" ht="15" customHeight="1" x14ac:dyDescent="0.4">
      <c r="A9811" s="1" t="s">
        <v>14157</v>
      </c>
      <c r="B9811" s="1" t="s">
        <v>16528</v>
      </c>
      <c r="C9811" s="1" t="s">
        <v>11</v>
      </c>
      <c r="D9811" s="1" t="s">
        <v>1999</v>
      </c>
      <c r="E9811" s="102">
        <v>0</v>
      </c>
    </row>
    <row r="9812" spans="1:5" s="4" customFormat="1" ht="15" customHeight="1" x14ac:dyDescent="0.4">
      <c r="A9812" s="1" t="s">
        <v>18015</v>
      </c>
      <c r="B9812" s="1" t="s">
        <v>18016</v>
      </c>
      <c r="C9812" s="1" t="s">
        <v>11</v>
      </c>
      <c r="D9812" s="1" t="s">
        <v>6823</v>
      </c>
      <c r="E9812" s="102">
        <v>0</v>
      </c>
    </row>
    <row r="9813" spans="1:5" s="4" customFormat="1" ht="15" customHeight="1" x14ac:dyDescent="0.4">
      <c r="A9813" s="1" t="s">
        <v>18017</v>
      </c>
      <c r="B9813" s="1" t="s">
        <v>18018</v>
      </c>
      <c r="C9813" s="1" t="s">
        <v>11</v>
      </c>
      <c r="D9813" s="1" t="s">
        <v>13825</v>
      </c>
      <c r="E9813" s="102">
        <v>0</v>
      </c>
    </row>
    <row r="9814" spans="1:5" s="4" customFormat="1" ht="15" customHeight="1" x14ac:dyDescent="0.4">
      <c r="A9814" s="1" t="s">
        <v>18019</v>
      </c>
      <c r="B9814" s="1" t="s">
        <v>18020</v>
      </c>
      <c r="C9814" s="1" t="s">
        <v>9</v>
      </c>
      <c r="D9814" s="1" t="s">
        <v>2046</v>
      </c>
      <c r="E9814" s="102">
        <v>0</v>
      </c>
    </row>
    <row r="9815" spans="1:5" s="4" customFormat="1" ht="15" customHeight="1" x14ac:dyDescent="0.4">
      <c r="A9815" s="1" t="s">
        <v>18021</v>
      </c>
      <c r="B9815" s="1" t="s">
        <v>18022</v>
      </c>
      <c r="C9815" s="1" t="s">
        <v>7</v>
      </c>
      <c r="D9815" s="1" t="s">
        <v>2034</v>
      </c>
      <c r="E9815" s="102">
        <v>0</v>
      </c>
    </row>
    <row r="9816" spans="1:5" s="4" customFormat="1" ht="15" customHeight="1" x14ac:dyDescent="0.4">
      <c r="A9816" s="1" t="s">
        <v>18329</v>
      </c>
      <c r="B9816" s="1" t="s">
        <v>18560</v>
      </c>
      <c r="C9816" s="1" t="s">
        <v>7</v>
      </c>
      <c r="D9816" s="1" t="s">
        <v>6869</v>
      </c>
      <c r="E9816" s="102">
        <v>0</v>
      </c>
    </row>
    <row r="9817" spans="1:5" s="4" customFormat="1" ht="15" customHeight="1" x14ac:dyDescent="0.4">
      <c r="A9817" s="1" t="s">
        <v>18023</v>
      </c>
      <c r="B9817" s="1" t="s">
        <v>18024</v>
      </c>
      <c r="C9817" s="1" t="s">
        <v>11</v>
      </c>
      <c r="D9817" s="1" t="s">
        <v>1999</v>
      </c>
      <c r="E9817" s="102">
        <v>0</v>
      </c>
    </row>
    <row r="9818" spans="1:5" s="4" customFormat="1" ht="15" customHeight="1" x14ac:dyDescent="0.4">
      <c r="A9818" s="1" t="s">
        <v>18025</v>
      </c>
      <c r="B9818" s="1" t="s">
        <v>18026</v>
      </c>
      <c r="C9818" s="1" t="s">
        <v>11</v>
      </c>
      <c r="D9818" s="1" t="s">
        <v>1999</v>
      </c>
      <c r="E9818" s="102">
        <v>0</v>
      </c>
    </row>
    <row r="9819" spans="1:5" s="4" customFormat="1" ht="15" customHeight="1" x14ac:dyDescent="0.4">
      <c r="A9819" s="1" t="s">
        <v>18027</v>
      </c>
      <c r="B9819" s="1" t="s">
        <v>18028</v>
      </c>
      <c r="C9819" s="1" t="s">
        <v>7</v>
      </c>
      <c r="D9819" s="1" t="s">
        <v>1985</v>
      </c>
      <c r="E9819" s="102">
        <v>0</v>
      </c>
    </row>
    <row r="9820" spans="1:5" s="4" customFormat="1" ht="15" customHeight="1" x14ac:dyDescent="0.4">
      <c r="A9820" s="1" t="s">
        <v>18029</v>
      </c>
      <c r="B9820" s="1" t="s">
        <v>18030</v>
      </c>
      <c r="C9820" s="1" t="s">
        <v>4</v>
      </c>
      <c r="D9820" s="1" t="s">
        <v>3031</v>
      </c>
      <c r="E9820" s="102">
        <v>0</v>
      </c>
    </row>
    <row r="9821" spans="1:5" s="4" customFormat="1" ht="15" customHeight="1" x14ac:dyDescent="0.4">
      <c r="A9821" s="1" t="s">
        <v>14158</v>
      </c>
      <c r="B9821" s="1" t="s">
        <v>16531</v>
      </c>
      <c r="C9821" s="1" t="s">
        <v>4</v>
      </c>
      <c r="D9821" s="1" t="s">
        <v>11162</v>
      </c>
      <c r="E9821" s="102">
        <v>0</v>
      </c>
    </row>
    <row r="9822" spans="1:5" s="4" customFormat="1" ht="15" customHeight="1" x14ac:dyDescent="0.4">
      <c r="A9822" s="1" t="s">
        <v>14159</v>
      </c>
      <c r="B9822" s="1" t="s">
        <v>16532</v>
      </c>
      <c r="C9822" s="1" t="s">
        <v>4</v>
      </c>
      <c r="D9822" s="1" t="s">
        <v>12886</v>
      </c>
      <c r="E9822" s="102">
        <v>0</v>
      </c>
    </row>
    <row r="9823" spans="1:5" s="4" customFormat="1" ht="15" customHeight="1" x14ac:dyDescent="0.4">
      <c r="A9823" s="1" t="s">
        <v>18031</v>
      </c>
      <c r="B9823" s="1" t="s">
        <v>18032</v>
      </c>
      <c r="C9823" s="1" t="s">
        <v>11</v>
      </c>
      <c r="D9823" s="1" t="s">
        <v>26</v>
      </c>
      <c r="E9823" s="102">
        <v>0</v>
      </c>
    </row>
    <row r="9824" spans="1:5" s="4" customFormat="1" ht="15" customHeight="1" x14ac:dyDescent="0.4">
      <c r="A9824" s="1" t="s">
        <v>18033</v>
      </c>
      <c r="B9824" s="1" t="s">
        <v>18034</v>
      </c>
      <c r="C9824" s="1" t="s">
        <v>7</v>
      </c>
      <c r="D9824" s="1" t="s">
        <v>26</v>
      </c>
      <c r="E9824" s="102">
        <v>0</v>
      </c>
    </row>
    <row r="9825" spans="1:5" s="4" customFormat="1" ht="15" customHeight="1" x14ac:dyDescent="0.4">
      <c r="A9825" s="1" t="s">
        <v>14160</v>
      </c>
      <c r="B9825" s="1" t="s">
        <v>16534</v>
      </c>
      <c r="C9825" s="1" t="s">
        <v>4</v>
      </c>
      <c r="D9825" s="1" t="s">
        <v>26</v>
      </c>
      <c r="E9825" s="102">
        <v>0</v>
      </c>
    </row>
    <row r="9826" spans="1:5" s="4" customFormat="1" ht="15" customHeight="1" x14ac:dyDescent="0.4">
      <c r="A9826" s="1" t="s">
        <v>14161</v>
      </c>
      <c r="B9826" s="1" t="s">
        <v>16535</v>
      </c>
      <c r="C9826" s="1" t="s">
        <v>11</v>
      </c>
      <c r="D9826" s="1" t="s">
        <v>1999</v>
      </c>
      <c r="E9826" s="102">
        <v>0</v>
      </c>
    </row>
    <row r="9827" spans="1:5" s="4" customFormat="1" ht="15" customHeight="1" x14ac:dyDescent="0.4">
      <c r="A9827" s="1" t="s">
        <v>18494</v>
      </c>
      <c r="B9827" s="1" t="s">
        <v>18725</v>
      </c>
      <c r="C9827" s="1" t="s">
        <v>9</v>
      </c>
      <c r="D9827" s="1" t="s">
        <v>4928</v>
      </c>
      <c r="E9827" s="102">
        <v>0</v>
      </c>
    </row>
    <row r="9828" spans="1:5" s="4" customFormat="1" ht="15" customHeight="1" x14ac:dyDescent="0.4">
      <c r="A9828" s="1" t="s">
        <v>14162</v>
      </c>
      <c r="B9828" s="1" t="s">
        <v>16536</v>
      </c>
      <c r="C9828" s="1" t="s">
        <v>7</v>
      </c>
      <c r="D9828" s="1" t="s">
        <v>2189</v>
      </c>
      <c r="E9828" s="102">
        <v>0</v>
      </c>
    </row>
    <row r="9829" spans="1:5" s="4" customFormat="1" ht="15" customHeight="1" x14ac:dyDescent="0.4">
      <c r="A9829" s="1" t="s">
        <v>14163</v>
      </c>
      <c r="B9829" s="1" t="s">
        <v>16537</v>
      </c>
      <c r="C9829" s="1" t="s">
        <v>7</v>
      </c>
      <c r="D9829" s="1" t="s">
        <v>9006</v>
      </c>
      <c r="E9829" s="102">
        <v>0</v>
      </c>
    </row>
    <row r="9830" spans="1:5" s="4" customFormat="1" ht="15" customHeight="1" x14ac:dyDescent="0.4">
      <c r="A9830" s="1" t="s">
        <v>14164</v>
      </c>
      <c r="B9830" s="1" t="s">
        <v>16539</v>
      </c>
      <c r="C9830" s="1" t="s">
        <v>4</v>
      </c>
      <c r="D9830" s="1" t="s">
        <v>26</v>
      </c>
      <c r="E9830" s="102">
        <v>0</v>
      </c>
    </row>
    <row r="9831" spans="1:5" s="4" customFormat="1" ht="15" customHeight="1" x14ac:dyDescent="0.4">
      <c r="A9831" s="1" t="s">
        <v>14165</v>
      </c>
      <c r="B9831" s="1" t="s">
        <v>16540</v>
      </c>
      <c r="C9831" s="1" t="s">
        <v>8</v>
      </c>
      <c r="D9831" s="1" t="s">
        <v>23</v>
      </c>
      <c r="E9831" s="102">
        <v>8262</v>
      </c>
    </row>
    <row r="9832" spans="1:5" s="4" customFormat="1" ht="15" customHeight="1" x14ac:dyDescent="0.4">
      <c r="A9832" s="1" t="s">
        <v>14166</v>
      </c>
      <c r="B9832" s="1" t="s">
        <v>16541</v>
      </c>
      <c r="C9832" s="1" t="s">
        <v>8</v>
      </c>
      <c r="D9832" s="1" t="s">
        <v>23</v>
      </c>
      <c r="E9832" s="102">
        <v>7799</v>
      </c>
    </row>
    <row r="9833" spans="1:5" s="4" customFormat="1" ht="15" customHeight="1" x14ac:dyDescent="0.4">
      <c r="A9833" s="1" t="s">
        <v>14167</v>
      </c>
      <c r="B9833" s="1" t="s">
        <v>16542</v>
      </c>
      <c r="C9833" s="1" t="s">
        <v>8</v>
      </c>
      <c r="D9833" s="1" t="s">
        <v>23</v>
      </c>
      <c r="E9833" s="102">
        <v>5742</v>
      </c>
    </row>
    <row r="9834" spans="1:5" s="4" customFormat="1" ht="15" customHeight="1" x14ac:dyDescent="0.4">
      <c r="A9834" s="1" t="s">
        <v>14168</v>
      </c>
      <c r="B9834" s="1" t="s">
        <v>16543</v>
      </c>
      <c r="C9834" s="1" t="s">
        <v>8</v>
      </c>
      <c r="D9834" s="1" t="s">
        <v>23</v>
      </c>
      <c r="E9834" s="102">
        <v>4206</v>
      </c>
    </row>
    <row r="9835" spans="1:5" s="4" customFormat="1" ht="15" customHeight="1" x14ac:dyDescent="0.4">
      <c r="A9835" s="1" t="s">
        <v>14169</v>
      </c>
      <c r="B9835" s="1" t="s">
        <v>16544</v>
      </c>
      <c r="C9835" s="1" t="s">
        <v>8</v>
      </c>
      <c r="D9835" s="1" t="s">
        <v>23</v>
      </c>
      <c r="E9835" s="102">
        <v>3583</v>
      </c>
    </row>
    <row r="9836" spans="1:5" s="4" customFormat="1" ht="15" customHeight="1" x14ac:dyDescent="0.4">
      <c r="A9836" s="1" t="s">
        <v>14170</v>
      </c>
      <c r="B9836" s="1" t="s">
        <v>16545</v>
      </c>
      <c r="C9836" s="1" t="s">
        <v>8</v>
      </c>
      <c r="D9836" s="1" t="s">
        <v>23</v>
      </c>
      <c r="E9836" s="102">
        <v>331</v>
      </c>
    </row>
    <row r="9837" spans="1:5" s="4" customFormat="1" ht="15" customHeight="1" x14ac:dyDescent="0.4">
      <c r="A9837" s="1" t="s">
        <v>14171</v>
      </c>
      <c r="B9837" s="1" t="s">
        <v>16546</v>
      </c>
      <c r="C9837" s="1" t="s">
        <v>8</v>
      </c>
      <c r="D9837" s="1" t="s">
        <v>23</v>
      </c>
      <c r="E9837" s="102">
        <v>3656</v>
      </c>
    </row>
    <row r="9838" spans="1:5" s="4" customFormat="1" ht="15" customHeight="1" x14ac:dyDescent="0.4">
      <c r="A9838" s="1" t="s">
        <v>14172</v>
      </c>
      <c r="B9838" s="1" t="s">
        <v>16547</v>
      </c>
      <c r="C9838" s="1" t="s">
        <v>8</v>
      </c>
      <c r="D9838" s="1" t="s">
        <v>23</v>
      </c>
      <c r="E9838" s="102">
        <v>2373</v>
      </c>
    </row>
    <row r="9839" spans="1:5" s="4" customFormat="1" ht="15" customHeight="1" x14ac:dyDescent="0.4">
      <c r="A9839" s="1" t="s">
        <v>14173</v>
      </c>
      <c r="B9839" s="1" t="s">
        <v>16548</v>
      </c>
      <c r="C9839" s="1" t="s">
        <v>8</v>
      </c>
      <c r="D9839" s="1" t="s">
        <v>23</v>
      </c>
      <c r="E9839" s="102">
        <v>373</v>
      </c>
    </row>
    <row r="9840" spans="1:5" s="4" customFormat="1" ht="15" customHeight="1" x14ac:dyDescent="0.4">
      <c r="A9840" s="1" t="s">
        <v>18035</v>
      </c>
      <c r="B9840" s="1" t="s">
        <v>18036</v>
      </c>
      <c r="C9840" s="1" t="s">
        <v>8</v>
      </c>
      <c r="D9840" s="1" t="s">
        <v>1709</v>
      </c>
      <c r="E9840" s="102">
        <v>0</v>
      </c>
    </row>
    <row r="9841" spans="1:5" s="4" customFormat="1" ht="15" customHeight="1" x14ac:dyDescent="0.4">
      <c r="A9841" s="1" t="s">
        <v>18037</v>
      </c>
      <c r="B9841" s="1" t="s">
        <v>18038</v>
      </c>
      <c r="C9841" s="1" t="s">
        <v>10</v>
      </c>
      <c r="D9841" s="1" t="s">
        <v>1709</v>
      </c>
      <c r="E9841" s="102">
        <v>0</v>
      </c>
    </row>
    <row r="9842" spans="1:5" s="4" customFormat="1" ht="15" customHeight="1" x14ac:dyDescent="0.4">
      <c r="A9842" s="1" t="s">
        <v>18039</v>
      </c>
      <c r="B9842" s="1" t="s">
        <v>18040</v>
      </c>
      <c r="C9842" s="1" t="s">
        <v>9</v>
      </c>
      <c r="D9842" s="1" t="s">
        <v>1709</v>
      </c>
      <c r="E9842" s="102">
        <v>0</v>
      </c>
    </row>
    <row r="9843" spans="1:5" s="4" customFormat="1" ht="15" customHeight="1" x14ac:dyDescent="0.4">
      <c r="A9843" s="1" t="s">
        <v>18041</v>
      </c>
      <c r="B9843" s="1" t="s">
        <v>18042</v>
      </c>
      <c r="C9843" s="1" t="s">
        <v>8</v>
      </c>
      <c r="D9843" s="1" t="s">
        <v>1709</v>
      </c>
      <c r="E9843" s="102">
        <v>0</v>
      </c>
    </row>
    <row r="9844" spans="1:5" s="4" customFormat="1" ht="15" customHeight="1" x14ac:dyDescent="0.4">
      <c r="A9844" s="1" t="s">
        <v>18043</v>
      </c>
      <c r="B9844" s="1" t="s">
        <v>18044</v>
      </c>
      <c r="C9844" s="1" t="s">
        <v>7</v>
      </c>
      <c r="D9844" s="1" t="s">
        <v>1709</v>
      </c>
      <c r="E9844" s="102">
        <v>0</v>
      </c>
    </row>
    <row r="9845" spans="1:5" s="4" customFormat="1" ht="15" customHeight="1" x14ac:dyDescent="0.4">
      <c r="A9845" s="1" t="s">
        <v>18045</v>
      </c>
      <c r="B9845" s="1" t="s">
        <v>18046</v>
      </c>
      <c r="C9845" s="1" t="s">
        <v>9</v>
      </c>
      <c r="D9845" s="1" t="s">
        <v>1709</v>
      </c>
      <c r="E9845" s="102">
        <v>0</v>
      </c>
    </row>
    <row r="9846" spans="1:5" s="4" customFormat="1" ht="15" customHeight="1" x14ac:dyDescent="0.4">
      <c r="A9846" s="1" t="s">
        <v>14174</v>
      </c>
      <c r="B9846" s="1" t="s">
        <v>16550</v>
      </c>
      <c r="C9846" s="1" t="s">
        <v>7</v>
      </c>
      <c r="D9846" s="1" t="s">
        <v>3218</v>
      </c>
      <c r="E9846" s="102">
        <v>0</v>
      </c>
    </row>
    <row r="9847" spans="1:5" s="4" customFormat="1" ht="15" customHeight="1" x14ac:dyDescent="0.4">
      <c r="A9847" s="1" t="s">
        <v>19559</v>
      </c>
      <c r="B9847" s="1" t="s">
        <v>19563</v>
      </c>
      <c r="C9847" s="1" t="s">
        <v>7</v>
      </c>
      <c r="D9847" s="1" t="s">
        <v>1709</v>
      </c>
      <c r="E9847" s="102">
        <v>0</v>
      </c>
    </row>
    <row r="9848" spans="1:5" s="4" customFormat="1" ht="15" customHeight="1" x14ac:dyDescent="0.4">
      <c r="A9848" s="1" t="s">
        <v>18047</v>
      </c>
      <c r="B9848" s="1" t="s">
        <v>18048</v>
      </c>
      <c r="C9848" s="1" t="s">
        <v>11</v>
      </c>
      <c r="D9848" s="1" t="s">
        <v>1999</v>
      </c>
      <c r="E9848" s="102">
        <v>0</v>
      </c>
    </row>
    <row r="9849" spans="1:5" s="4" customFormat="1" ht="15" customHeight="1" x14ac:dyDescent="0.4">
      <c r="A9849" s="1" t="s">
        <v>14175</v>
      </c>
      <c r="B9849" s="1" t="s">
        <v>19549</v>
      </c>
      <c r="C9849" s="1" t="s">
        <v>7</v>
      </c>
      <c r="D9849" s="1" t="s">
        <v>26</v>
      </c>
      <c r="E9849" s="102">
        <v>0</v>
      </c>
    </row>
    <row r="9850" spans="1:5" s="4" customFormat="1" ht="15" customHeight="1" x14ac:dyDescent="0.4">
      <c r="A9850" s="1" t="s">
        <v>14176</v>
      </c>
      <c r="B9850" s="1" t="s">
        <v>16552</v>
      </c>
      <c r="C9850" s="1" t="s">
        <v>7</v>
      </c>
      <c r="D9850" s="1" t="s">
        <v>2117</v>
      </c>
      <c r="E9850" s="102">
        <v>0</v>
      </c>
    </row>
    <row r="9851" spans="1:5" s="4" customFormat="1" ht="15" customHeight="1" x14ac:dyDescent="0.4">
      <c r="A9851" s="1" t="s">
        <v>18049</v>
      </c>
      <c r="B9851" s="1" t="s">
        <v>18050</v>
      </c>
      <c r="C9851" s="1" t="s">
        <v>11</v>
      </c>
      <c r="D9851" s="1" t="s">
        <v>1709</v>
      </c>
      <c r="E9851" s="102">
        <v>0</v>
      </c>
    </row>
    <row r="9852" spans="1:5" s="4" customFormat="1" ht="15" customHeight="1" x14ac:dyDescent="0.4">
      <c r="A9852" s="1" t="s">
        <v>14177</v>
      </c>
      <c r="B9852" s="1" t="s">
        <v>16553</v>
      </c>
      <c r="C9852" s="1" t="s">
        <v>8</v>
      </c>
      <c r="D9852" s="1" t="s">
        <v>2062</v>
      </c>
      <c r="E9852" s="102">
        <v>0</v>
      </c>
    </row>
    <row r="9853" spans="1:5" s="4" customFormat="1" ht="15" customHeight="1" x14ac:dyDescent="0.4">
      <c r="A9853" s="1" t="s">
        <v>18051</v>
      </c>
      <c r="B9853" s="1" t="s">
        <v>18052</v>
      </c>
      <c r="C9853" s="1" t="s">
        <v>7</v>
      </c>
      <c r="D9853" s="1" t="s">
        <v>1999</v>
      </c>
      <c r="E9853" s="102">
        <v>0</v>
      </c>
    </row>
    <row r="9854" spans="1:5" s="4" customFormat="1" ht="15" customHeight="1" x14ac:dyDescent="0.4">
      <c r="A9854" s="1" t="s">
        <v>18053</v>
      </c>
      <c r="B9854" s="1" t="s">
        <v>18054</v>
      </c>
      <c r="C9854" s="1" t="s">
        <v>7</v>
      </c>
      <c r="D9854" s="1" t="s">
        <v>653</v>
      </c>
      <c r="E9854" s="102">
        <v>0</v>
      </c>
    </row>
    <row r="9855" spans="1:5" s="4" customFormat="1" ht="15" customHeight="1" x14ac:dyDescent="0.4">
      <c r="A9855" s="1" t="s">
        <v>18055</v>
      </c>
      <c r="B9855" s="1" t="s">
        <v>18056</v>
      </c>
      <c r="C9855" s="1" t="s">
        <v>8</v>
      </c>
      <c r="D9855" s="1" t="s">
        <v>19</v>
      </c>
      <c r="E9855" s="102">
        <v>0</v>
      </c>
    </row>
    <row r="9856" spans="1:5" s="4" customFormat="1" ht="15" customHeight="1" x14ac:dyDescent="0.4">
      <c r="A9856" s="1" t="s">
        <v>18057</v>
      </c>
      <c r="B9856" s="1" t="s">
        <v>18058</v>
      </c>
      <c r="C9856" s="1" t="s">
        <v>11429</v>
      </c>
      <c r="D9856" s="1" t="s">
        <v>19</v>
      </c>
      <c r="E9856" s="102">
        <v>0</v>
      </c>
    </row>
    <row r="9857" spans="1:5" s="4" customFormat="1" ht="15" customHeight="1" x14ac:dyDescent="0.4">
      <c r="A9857" s="1" t="s">
        <v>18059</v>
      </c>
      <c r="B9857" s="1" t="s">
        <v>18060</v>
      </c>
      <c r="C9857" s="1" t="s">
        <v>7</v>
      </c>
      <c r="D9857" s="1" t="s">
        <v>26</v>
      </c>
      <c r="E9857" s="102">
        <v>0</v>
      </c>
    </row>
    <row r="9858" spans="1:5" s="4" customFormat="1" ht="15" customHeight="1" x14ac:dyDescent="0.4">
      <c r="A9858" s="1" t="s">
        <v>18061</v>
      </c>
      <c r="B9858" s="1" t="s">
        <v>18062</v>
      </c>
      <c r="C9858" s="1" t="s">
        <v>7</v>
      </c>
      <c r="D9858" s="1" t="s">
        <v>1709</v>
      </c>
      <c r="E9858" s="102">
        <v>0</v>
      </c>
    </row>
    <row r="9859" spans="1:5" s="4" customFormat="1" ht="15" customHeight="1" x14ac:dyDescent="0.4">
      <c r="A9859" s="1" t="s">
        <v>18063</v>
      </c>
      <c r="B9859" s="1" t="s">
        <v>18064</v>
      </c>
      <c r="C9859" s="1" t="s">
        <v>11429</v>
      </c>
      <c r="D9859" s="1" t="s">
        <v>1999</v>
      </c>
      <c r="E9859" s="102">
        <v>0</v>
      </c>
    </row>
    <row r="9860" spans="1:5" s="4" customFormat="1" ht="15" customHeight="1" x14ac:dyDescent="0.4">
      <c r="A9860" s="1" t="s">
        <v>14178</v>
      </c>
      <c r="B9860" s="1" t="s">
        <v>16558</v>
      </c>
      <c r="C9860" s="1" t="s">
        <v>4</v>
      </c>
      <c r="D9860" s="1" t="s">
        <v>1999</v>
      </c>
      <c r="E9860" s="102">
        <v>0</v>
      </c>
    </row>
    <row r="9861" spans="1:5" s="4" customFormat="1" ht="15" customHeight="1" x14ac:dyDescent="0.4">
      <c r="A9861" s="1" t="s">
        <v>20268</v>
      </c>
      <c r="B9861" s="1" t="s">
        <v>20269</v>
      </c>
      <c r="C9861" s="1" t="s">
        <v>11</v>
      </c>
      <c r="D9861" s="1" t="s">
        <v>2367</v>
      </c>
      <c r="E9861" s="102">
        <v>0</v>
      </c>
    </row>
    <row r="9862" spans="1:5" s="4" customFormat="1" ht="15" customHeight="1" x14ac:dyDescent="0.4">
      <c r="A9862" s="1" t="s">
        <v>18065</v>
      </c>
      <c r="B9862" s="1" t="s">
        <v>18066</v>
      </c>
      <c r="C9862" s="1" t="s">
        <v>4</v>
      </c>
      <c r="D9862" s="1" t="s">
        <v>1999</v>
      </c>
      <c r="E9862" s="102">
        <v>0</v>
      </c>
    </row>
    <row r="9863" spans="1:5" s="4" customFormat="1" ht="15" customHeight="1" x14ac:dyDescent="0.4">
      <c r="A9863" s="1" t="s">
        <v>18067</v>
      </c>
      <c r="B9863" s="1" t="s">
        <v>18068</v>
      </c>
      <c r="C9863" s="1" t="s">
        <v>4</v>
      </c>
      <c r="D9863" s="1" t="s">
        <v>1999</v>
      </c>
      <c r="E9863" s="102">
        <v>0</v>
      </c>
    </row>
    <row r="9864" spans="1:5" s="4" customFormat="1" ht="15" customHeight="1" x14ac:dyDescent="0.4">
      <c r="A9864" s="1" t="s">
        <v>18069</v>
      </c>
      <c r="B9864" s="1" t="s">
        <v>18070</v>
      </c>
      <c r="C9864" s="1" t="s">
        <v>4</v>
      </c>
      <c r="D9864" s="1" t="s">
        <v>1999</v>
      </c>
      <c r="E9864" s="102">
        <v>0</v>
      </c>
    </row>
    <row r="9865" spans="1:5" s="4" customFormat="1" ht="15" customHeight="1" x14ac:dyDescent="0.4">
      <c r="A9865" s="1" t="s">
        <v>18071</v>
      </c>
      <c r="B9865" s="1" t="s">
        <v>18072</v>
      </c>
      <c r="C9865" s="1" t="s">
        <v>11</v>
      </c>
      <c r="D9865" s="1" t="s">
        <v>1999</v>
      </c>
      <c r="E9865" s="102">
        <v>0</v>
      </c>
    </row>
    <row r="9866" spans="1:5" s="4" customFormat="1" ht="15" customHeight="1" x14ac:dyDescent="0.4">
      <c r="A9866" s="1" t="s">
        <v>18073</v>
      </c>
      <c r="B9866" s="1" t="s">
        <v>18074</v>
      </c>
      <c r="C9866" s="1" t="s">
        <v>4</v>
      </c>
      <c r="D9866" s="1" t="s">
        <v>1999</v>
      </c>
      <c r="E9866" s="102">
        <v>0</v>
      </c>
    </row>
    <row r="9867" spans="1:5" s="4" customFormat="1" ht="15" customHeight="1" x14ac:dyDescent="0.4">
      <c r="A9867" s="1" t="s">
        <v>18075</v>
      </c>
      <c r="B9867" s="1" t="s">
        <v>18076</v>
      </c>
      <c r="C9867" s="1" t="s">
        <v>4</v>
      </c>
      <c r="D9867" s="1" t="s">
        <v>7180</v>
      </c>
      <c r="E9867" s="102">
        <v>0</v>
      </c>
    </row>
    <row r="9868" spans="1:5" s="4" customFormat="1" ht="15" customHeight="1" x14ac:dyDescent="0.4">
      <c r="A9868" s="1" t="s">
        <v>18077</v>
      </c>
      <c r="B9868" s="1" t="s">
        <v>18078</v>
      </c>
      <c r="C9868" s="1" t="s">
        <v>9</v>
      </c>
      <c r="D9868" s="1" t="s">
        <v>1995</v>
      </c>
      <c r="E9868" s="102">
        <v>0</v>
      </c>
    </row>
    <row r="9869" spans="1:5" s="4" customFormat="1" ht="15" customHeight="1" x14ac:dyDescent="0.4">
      <c r="A9869" s="1" t="s">
        <v>18293</v>
      </c>
      <c r="B9869" s="1" t="s">
        <v>18522</v>
      </c>
      <c r="C9869" s="1" t="s">
        <v>4</v>
      </c>
      <c r="D9869" s="1" t="s">
        <v>19</v>
      </c>
      <c r="E9869" s="102">
        <v>0</v>
      </c>
    </row>
    <row r="9870" spans="1:5" s="4" customFormat="1" ht="15" customHeight="1" x14ac:dyDescent="0.4">
      <c r="A9870" s="1" t="s">
        <v>18079</v>
      </c>
      <c r="B9870" s="1" t="s">
        <v>18080</v>
      </c>
      <c r="C9870" s="1" t="s">
        <v>7</v>
      </c>
      <c r="D9870" s="1" t="s">
        <v>26</v>
      </c>
      <c r="E9870" s="102">
        <v>0</v>
      </c>
    </row>
    <row r="9871" spans="1:5" s="4" customFormat="1" ht="15" customHeight="1" x14ac:dyDescent="0.4">
      <c r="A9871" s="1" t="s">
        <v>18081</v>
      </c>
      <c r="B9871" s="1" t="s">
        <v>18082</v>
      </c>
      <c r="C9871" s="1" t="s">
        <v>11429</v>
      </c>
      <c r="D9871" s="1" t="s">
        <v>1999</v>
      </c>
      <c r="E9871" s="102">
        <v>0</v>
      </c>
    </row>
    <row r="9872" spans="1:5" s="4" customFormat="1" ht="15" customHeight="1" x14ac:dyDescent="0.4">
      <c r="A9872" s="1" t="s">
        <v>18083</v>
      </c>
      <c r="B9872" s="1" t="s">
        <v>18084</v>
      </c>
      <c r="C9872" s="1" t="s">
        <v>7</v>
      </c>
      <c r="D9872" s="1" t="s">
        <v>1995</v>
      </c>
      <c r="E9872" s="102">
        <v>0</v>
      </c>
    </row>
    <row r="9873" spans="1:5" s="4" customFormat="1" ht="15" customHeight="1" x14ac:dyDescent="0.4">
      <c r="A9873" s="1" t="s">
        <v>18085</v>
      </c>
      <c r="B9873" s="1" t="s">
        <v>18086</v>
      </c>
      <c r="C9873" s="1" t="s">
        <v>10</v>
      </c>
      <c r="D9873" s="1" t="s">
        <v>17093</v>
      </c>
      <c r="E9873" s="102">
        <v>0</v>
      </c>
    </row>
    <row r="9874" spans="1:5" s="4" customFormat="1" ht="15" customHeight="1" x14ac:dyDescent="0.4">
      <c r="A9874" s="1" t="s">
        <v>18087</v>
      </c>
      <c r="B9874" s="1" t="s">
        <v>18088</v>
      </c>
      <c r="C9874" s="1" t="s">
        <v>8</v>
      </c>
      <c r="D9874" s="1" t="s">
        <v>2124</v>
      </c>
      <c r="E9874" s="102">
        <v>0</v>
      </c>
    </row>
    <row r="9875" spans="1:5" s="4" customFormat="1" ht="15" customHeight="1" x14ac:dyDescent="0.4">
      <c r="A9875" s="1" t="s">
        <v>18089</v>
      </c>
      <c r="B9875" s="1" t="s">
        <v>18090</v>
      </c>
      <c r="C9875" s="1" t="s">
        <v>4</v>
      </c>
      <c r="D9875" s="1" t="s">
        <v>3031</v>
      </c>
      <c r="E9875" s="102">
        <v>0</v>
      </c>
    </row>
    <row r="9876" spans="1:5" s="4" customFormat="1" ht="15" customHeight="1" x14ac:dyDescent="0.4">
      <c r="A9876" s="1" t="s">
        <v>18091</v>
      </c>
      <c r="B9876" s="1" t="s">
        <v>18092</v>
      </c>
      <c r="C9876" s="1" t="s">
        <v>7</v>
      </c>
      <c r="D9876" s="1" t="s">
        <v>1709</v>
      </c>
      <c r="E9876" s="102">
        <v>0</v>
      </c>
    </row>
    <row r="9877" spans="1:5" s="4" customFormat="1" ht="15" customHeight="1" x14ac:dyDescent="0.4">
      <c r="A9877" s="1" t="s">
        <v>18093</v>
      </c>
      <c r="B9877" s="1" t="s">
        <v>18094</v>
      </c>
      <c r="C9877" s="1" t="s">
        <v>7</v>
      </c>
      <c r="D9877" s="1" t="s">
        <v>2189</v>
      </c>
      <c r="E9877" s="102">
        <v>0</v>
      </c>
    </row>
    <row r="9878" spans="1:5" s="4" customFormat="1" ht="15" customHeight="1" x14ac:dyDescent="0.4">
      <c r="A9878" s="1" t="s">
        <v>18095</v>
      </c>
      <c r="B9878" s="1" t="s">
        <v>18096</v>
      </c>
      <c r="C9878" s="1" t="s">
        <v>9</v>
      </c>
      <c r="D9878" s="1" t="s">
        <v>1709</v>
      </c>
      <c r="E9878" s="102">
        <v>0</v>
      </c>
    </row>
    <row r="9879" spans="1:5" s="4" customFormat="1" ht="15" customHeight="1" x14ac:dyDescent="0.4">
      <c r="A9879" s="1" t="s">
        <v>18097</v>
      </c>
      <c r="B9879" s="1" t="s">
        <v>18098</v>
      </c>
      <c r="C9879" s="1" t="s">
        <v>11</v>
      </c>
      <c r="D9879" s="1" t="s">
        <v>5567</v>
      </c>
      <c r="E9879" s="102">
        <v>0</v>
      </c>
    </row>
    <row r="9880" spans="1:5" s="4" customFormat="1" ht="15" customHeight="1" x14ac:dyDescent="0.4">
      <c r="A9880" s="1" t="s">
        <v>18099</v>
      </c>
      <c r="B9880" s="1" t="s">
        <v>18100</v>
      </c>
      <c r="C9880" s="1" t="s">
        <v>7</v>
      </c>
      <c r="D9880" s="1" t="s">
        <v>1987</v>
      </c>
      <c r="E9880" s="102">
        <v>0</v>
      </c>
    </row>
    <row r="9881" spans="1:5" s="4" customFormat="1" ht="15" customHeight="1" x14ac:dyDescent="0.4">
      <c r="A9881" s="1" t="s">
        <v>14179</v>
      </c>
      <c r="B9881" s="1" t="s">
        <v>19550</v>
      </c>
      <c r="C9881" s="1" t="s">
        <v>8</v>
      </c>
      <c r="D9881" s="1" t="s">
        <v>17087</v>
      </c>
      <c r="E9881" s="102">
        <v>12507</v>
      </c>
    </row>
    <row r="9882" spans="1:5" s="4" customFormat="1" ht="15" customHeight="1" x14ac:dyDescent="0.4">
      <c r="A9882" s="1" t="s">
        <v>18101</v>
      </c>
      <c r="B9882" s="1" t="s">
        <v>18102</v>
      </c>
      <c r="C9882" s="1" t="s">
        <v>7</v>
      </c>
      <c r="D9882" s="1" t="s">
        <v>2200</v>
      </c>
      <c r="E9882" s="102">
        <v>0</v>
      </c>
    </row>
    <row r="9883" spans="1:5" s="4" customFormat="1" ht="15" customHeight="1" x14ac:dyDescent="0.4">
      <c r="A9883" s="1" t="s">
        <v>18519</v>
      </c>
      <c r="B9883" s="1" t="s">
        <v>18726</v>
      </c>
      <c r="C9883" s="1" t="s">
        <v>11</v>
      </c>
      <c r="D9883" s="1" t="s">
        <v>1999</v>
      </c>
      <c r="E9883" s="102">
        <v>0</v>
      </c>
    </row>
    <row r="9884" spans="1:5" s="4" customFormat="1" ht="15" customHeight="1" x14ac:dyDescent="0.4">
      <c r="A9884" s="1" t="s">
        <v>18103</v>
      </c>
      <c r="B9884" s="1" t="s">
        <v>18104</v>
      </c>
      <c r="C9884" s="1" t="s">
        <v>4</v>
      </c>
      <c r="D9884" s="1" t="s">
        <v>170</v>
      </c>
      <c r="E9884" s="102">
        <v>0</v>
      </c>
    </row>
    <row r="9885" spans="1:5" s="4" customFormat="1" ht="15" customHeight="1" x14ac:dyDescent="0.4">
      <c r="A9885" s="1" t="s">
        <v>18105</v>
      </c>
      <c r="B9885" s="1" t="s">
        <v>18106</v>
      </c>
      <c r="C9885" s="1" t="s">
        <v>4</v>
      </c>
      <c r="D9885" s="1" t="s">
        <v>26</v>
      </c>
      <c r="E9885" s="102">
        <v>0</v>
      </c>
    </row>
    <row r="9886" spans="1:5" s="4" customFormat="1" ht="15" customHeight="1" x14ac:dyDescent="0.4">
      <c r="A9886" s="1" t="s">
        <v>18107</v>
      </c>
      <c r="B9886" s="1" t="s">
        <v>18108</v>
      </c>
      <c r="C9886" s="1" t="s">
        <v>7</v>
      </c>
      <c r="D9886" s="1" t="s">
        <v>26</v>
      </c>
      <c r="E9886" s="102">
        <v>0</v>
      </c>
    </row>
    <row r="9887" spans="1:5" s="4" customFormat="1" ht="15" customHeight="1" x14ac:dyDescent="0.4">
      <c r="A9887" s="1" t="s">
        <v>18370</v>
      </c>
      <c r="B9887" s="1" t="s">
        <v>18594</v>
      </c>
      <c r="C9887" s="1" t="s">
        <v>7</v>
      </c>
      <c r="D9887" s="1" t="s">
        <v>1999</v>
      </c>
      <c r="E9887" s="102">
        <v>0</v>
      </c>
    </row>
    <row r="9888" spans="1:5" s="4" customFormat="1" ht="15" customHeight="1" x14ac:dyDescent="0.4">
      <c r="A9888" s="1" t="s">
        <v>18109</v>
      </c>
      <c r="B9888" s="1" t="s">
        <v>18110</v>
      </c>
      <c r="C9888" s="1" t="s">
        <v>11429</v>
      </c>
      <c r="D9888" s="1" t="s">
        <v>1999</v>
      </c>
      <c r="E9888" s="102">
        <v>0</v>
      </c>
    </row>
    <row r="9889" spans="1:5" s="4" customFormat="1" ht="15" customHeight="1" x14ac:dyDescent="0.4">
      <c r="A9889" s="1" t="s">
        <v>18111</v>
      </c>
      <c r="B9889" s="1" t="s">
        <v>18112</v>
      </c>
      <c r="C9889" s="1" t="s">
        <v>7</v>
      </c>
      <c r="D9889" s="1" t="s">
        <v>1709</v>
      </c>
      <c r="E9889" s="102">
        <v>0</v>
      </c>
    </row>
    <row r="9890" spans="1:5" s="4" customFormat="1" ht="15" customHeight="1" x14ac:dyDescent="0.4">
      <c r="A9890" s="1" t="s">
        <v>18113</v>
      </c>
      <c r="B9890" s="1" t="s">
        <v>18114</v>
      </c>
      <c r="C9890" s="1" t="s">
        <v>4</v>
      </c>
      <c r="D9890" s="1" t="s">
        <v>1999</v>
      </c>
      <c r="E9890" s="102">
        <v>0</v>
      </c>
    </row>
    <row r="9891" spans="1:5" s="4" customFormat="1" ht="15" customHeight="1" x14ac:dyDescent="0.4">
      <c r="A9891" s="1" t="s">
        <v>18380</v>
      </c>
      <c r="B9891" s="1" t="s">
        <v>18600</v>
      </c>
      <c r="C9891" s="1" t="s">
        <v>7</v>
      </c>
      <c r="D9891" s="1" t="s">
        <v>2541</v>
      </c>
      <c r="E9891" s="102">
        <v>0</v>
      </c>
    </row>
    <row r="9892" spans="1:5" s="4" customFormat="1" ht="15" customHeight="1" x14ac:dyDescent="0.4">
      <c r="A9892" s="1" t="s">
        <v>18115</v>
      </c>
      <c r="B9892" s="1" t="s">
        <v>18116</v>
      </c>
      <c r="C9892" s="1" t="s">
        <v>11</v>
      </c>
      <c r="D9892" s="1" t="s">
        <v>1999</v>
      </c>
      <c r="E9892" s="102">
        <v>0</v>
      </c>
    </row>
    <row r="9893" spans="1:5" s="4" customFormat="1" ht="15" customHeight="1" x14ac:dyDescent="0.4">
      <c r="A9893" s="1" t="s">
        <v>18117</v>
      </c>
      <c r="B9893" s="1" t="s">
        <v>18118</v>
      </c>
      <c r="C9893" s="1" t="s">
        <v>8</v>
      </c>
      <c r="D9893" s="1" t="s">
        <v>1709</v>
      </c>
      <c r="E9893" s="102">
        <v>0</v>
      </c>
    </row>
    <row r="9894" spans="1:5" s="4" customFormat="1" ht="15" customHeight="1" x14ac:dyDescent="0.4">
      <c r="A9894" s="1" t="s">
        <v>18119</v>
      </c>
      <c r="B9894" s="1" t="s">
        <v>18120</v>
      </c>
      <c r="C9894" s="1" t="s">
        <v>7</v>
      </c>
      <c r="D9894" s="1" t="s">
        <v>2018</v>
      </c>
      <c r="E9894" s="102">
        <v>0</v>
      </c>
    </row>
    <row r="9895" spans="1:5" s="4" customFormat="1" ht="15" customHeight="1" x14ac:dyDescent="0.4">
      <c r="A9895" s="1" t="s">
        <v>18121</v>
      </c>
      <c r="B9895" s="1" t="s">
        <v>19551</v>
      </c>
      <c r="C9895" s="1" t="s">
        <v>7</v>
      </c>
      <c r="D9895" s="1" t="s">
        <v>26</v>
      </c>
      <c r="E9895" s="102">
        <v>0</v>
      </c>
    </row>
    <row r="9896" spans="1:5" s="4" customFormat="1" ht="15" customHeight="1" x14ac:dyDescent="0.4">
      <c r="A9896" s="1" t="s">
        <v>18122</v>
      </c>
      <c r="B9896" s="1" t="s">
        <v>18123</v>
      </c>
      <c r="C9896" s="1" t="s">
        <v>9</v>
      </c>
      <c r="D9896" s="1" t="s">
        <v>1709</v>
      </c>
      <c r="E9896" s="102">
        <v>0</v>
      </c>
    </row>
    <row r="9897" spans="1:5" s="4" customFormat="1" ht="15" customHeight="1" x14ac:dyDescent="0.4">
      <c r="A9897" s="1" t="s">
        <v>18124</v>
      </c>
      <c r="B9897" s="1" t="s">
        <v>18125</v>
      </c>
      <c r="C9897" s="1" t="s">
        <v>4</v>
      </c>
      <c r="D9897" s="1" t="s">
        <v>1999</v>
      </c>
      <c r="E9897" s="102">
        <v>0</v>
      </c>
    </row>
    <row r="9898" spans="1:5" s="4" customFormat="1" ht="15" customHeight="1" x14ac:dyDescent="0.4">
      <c r="A9898" s="1" t="s">
        <v>18126</v>
      </c>
      <c r="B9898" s="1" t="s">
        <v>18127</v>
      </c>
      <c r="C9898" s="1" t="s">
        <v>7</v>
      </c>
      <c r="D9898" s="1" t="s">
        <v>653</v>
      </c>
      <c r="E9898" s="102">
        <v>0</v>
      </c>
    </row>
    <row r="9899" spans="1:5" s="4" customFormat="1" ht="15" customHeight="1" x14ac:dyDescent="0.4">
      <c r="A9899" s="1" t="s">
        <v>18128</v>
      </c>
      <c r="B9899" s="1" t="s">
        <v>18129</v>
      </c>
      <c r="C9899" s="1" t="s">
        <v>7</v>
      </c>
      <c r="D9899" s="1" t="s">
        <v>3001</v>
      </c>
      <c r="E9899" s="102">
        <v>0</v>
      </c>
    </row>
    <row r="9900" spans="1:5" s="4" customFormat="1" ht="15" customHeight="1" x14ac:dyDescent="0.4">
      <c r="A9900" s="1" t="s">
        <v>18130</v>
      </c>
      <c r="B9900" s="1" t="s">
        <v>18131</v>
      </c>
      <c r="C9900" s="1" t="s">
        <v>7</v>
      </c>
      <c r="D9900" s="1" t="s">
        <v>2999</v>
      </c>
      <c r="E9900" s="102">
        <v>0</v>
      </c>
    </row>
    <row r="9901" spans="1:5" s="4" customFormat="1" ht="15" customHeight="1" x14ac:dyDescent="0.4">
      <c r="A9901" s="1" t="s">
        <v>18132</v>
      </c>
      <c r="B9901" s="1" t="s">
        <v>18133</v>
      </c>
      <c r="C9901" s="1" t="s">
        <v>7</v>
      </c>
      <c r="D9901" s="1" t="s">
        <v>2124</v>
      </c>
      <c r="E9901" s="102">
        <v>0</v>
      </c>
    </row>
    <row r="9902" spans="1:5" s="4" customFormat="1" ht="15" customHeight="1" x14ac:dyDescent="0.4">
      <c r="A9902" s="1" t="s">
        <v>18134</v>
      </c>
      <c r="B9902" s="1" t="s">
        <v>18135</v>
      </c>
      <c r="C9902" s="1" t="s">
        <v>8</v>
      </c>
      <c r="D9902" s="1" t="s">
        <v>2012</v>
      </c>
      <c r="E9902" s="102">
        <v>0</v>
      </c>
    </row>
    <row r="9903" spans="1:5" s="4" customFormat="1" ht="15" customHeight="1" x14ac:dyDescent="0.4">
      <c r="A9903" s="1" t="s">
        <v>18136</v>
      </c>
      <c r="B9903" s="1" t="s">
        <v>18137</v>
      </c>
      <c r="C9903" s="1" t="s">
        <v>7</v>
      </c>
      <c r="D9903" s="1" t="s">
        <v>10253</v>
      </c>
      <c r="E9903" s="102">
        <v>0</v>
      </c>
    </row>
    <row r="9904" spans="1:5" s="4" customFormat="1" ht="15" customHeight="1" x14ac:dyDescent="0.4">
      <c r="A9904" s="1" t="s">
        <v>18138</v>
      </c>
      <c r="B9904" s="1" t="s">
        <v>18139</v>
      </c>
      <c r="C9904" s="1" t="s">
        <v>7</v>
      </c>
      <c r="D9904" s="1" t="s">
        <v>3463</v>
      </c>
      <c r="E9904" s="102">
        <v>0</v>
      </c>
    </row>
    <row r="9905" spans="1:5" s="4" customFormat="1" ht="15" customHeight="1" x14ac:dyDescent="0.4">
      <c r="A9905" s="1" t="s">
        <v>18310</v>
      </c>
      <c r="B9905" s="1" t="s">
        <v>18541</v>
      </c>
      <c r="C9905" s="1" t="s">
        <v>4</v>
      </c>
      <c r="D9905" s="1" t="s">
        <v>19</v>
      </c>
      <c r="E9905" s="102">
        <v>0</v>
      </c>
    </row>
    <row r="9906" spans="1:5" s="4" customFormat="1" ht="15" customHeight="1" x14ac:dyDescent="0.4">
      <c r="A9906" s="1" t="s">
        <v>18140</v>
      </c>
      <c r="B9906" s="1" t="s">
        <v>18141</v>
      </c>
      <c r="C9906" s="1" t="s">
        <v>7</v>
      </c>
      <c r="D9906" s="1" t="s">
        <v>2012</v>
      </c>
      <c r="E9906" s="102">
        <v>0</v>
      </c>
    </row>
    <row r="9907" spans="1:5" s="4" customFormat="1" ht="15" customHeight="1" x14ac:dyDescent="0.4">
      <c r="A9907" s="1" t="s">
        <v>18142</v>
      </c>
      <c r="B9907" s="1" t="s">
        <v>18143</v>
      </c>
      <c r="C9907" s="1" t="s">
        <v>7</v>
      </c>
      <c r="D9907" s="1" t="s">
        <v>2674</v>
      </c>
      <c r="E9907" s="102">
        <v>0</v>
      </c>
    </row>
    <row r="9908" spans="1:5" s="4" customFormat="1" ht="15" customHeight="1" x14ac:dyDescent="0.4">
      <c r="A9908" s="1" t="s">
        <v>18144</v>
      </c>
      <c r="B9908" s="1" t="s">
        <v>18145</v>
      </c>
      <c r="C9908" s="1" t="s">
        <v>7</v>
      </c>
      <c r="D9908" s="1" t="s">
        <v>1992</v>
      </c>
      <c r="E9908" s="102">
        <v>0</v>
      </c>
    </row>
    <row r="9909" spans="1:5" s="4" customFormat="1" ht="15" customHeight="1" x14ac:dyDescent="0.4">
      <c r="A9909" s="1" t="s">
        <v>18146</v>
      </c>
      <c r="B9909" s="1" t="s">
        <v>18147</v>
      </c>
      <c r="C9909" s="1" t="s">
        <v>11</v>
      </c>
      <c r="D9909" s="1" t="s">
        <v>26</v>
      </c>
      <c r="E9909" s="102">
        <v>0</v>
      </c>
    </row>
    <row r="9910" spans="1:5" s="4" customFormat="1" ht="15" customHeight="1" x14ac:dyDescent="0.4">
      <c r="A9910" s="1" t="s">
        <v>18485</v>
      </c>
      <c r="B9910" s="1" t="s">
        <v>18708</v>
      </c>
      <c r="C9910" s="1" t="s">
        <v>8</v>
      </c>
      <c r="D9910" s="1" t="s">
        <v>2227</v>
      </c>
      <c r="E9910" s="102">
        <v>0</v>
      </c>
    </row>
    <row r="9911" spans="1:5" s="4" customFormat="1" ht="15" customHeight="1" x14ac:dyDescent="0.4">
      <c r="A9911" s="1" t="s">
        <v>18148</v>
      </c>
      <c r="B9911" s="1" t="s">
        <v>18149</v>
      </c>
      <c r="C9911" s="1" t="s">
        <v>8</v>
      </c>
      <c r="D9911" s="1" t="s">
        <v>3218</v>
      </c>
      <c r="E9911" s="102">
        <v>0</v>
      </c>
    </row>
    <row r="9912" spans="1:5" s="4" customFormat="1" ht="15" customHeight="1" x14ac:dyDescent="0.4">
      <c r="A9912" s="1" t="s">
        <v>18150</v>
      </c>
      <c r="B9912" s="1" t="s">
        <v>18151</v>
      </c>
      <c r="C9912" s="1" t="s">
        <v>7</v>
      </c>
      <c r="D9912" s="1" t="s">
        <v>1999</v>
      </c>
      <c r="E9912" s="102">
        <v>0</v>
      </c>
    </row>
    <row r="9913" spans="1:5" s="4" customFormat="1" ht="15" customHeight="1" x14ac:dyDescent="0.4">
      <c r="A9913" s="1" t="s">
        <v>18152</v>
      </c>
      <c r="B9913" s="1" t="s">
        <v>18153</v>
      </c>
      <c r="C9913" s="1" t="s">
        <v>7</v>
      </c>
      <c r="D9913" s="1" t="s">
        <v>2192</v>
      </c>
      <c r="E9913" s="102">
        <v>0</v>
      </c>
    </row>
    <row r="9914" spans="1:5" s="4" customFormat="1" ht="15" customHeight="1" x14ac:dyDescent="0.4">
      <c r="A9914" s="1" t="s">
        <v>18373</v>
      </c>
      <c r="B9914" s="1" t="s">
        <v>18595</v>
      </c>
      <c r="C9914" s="1" t="s">
        <v>7</v>
      </c>
      <c r="D9914" s="1" t="s">
        <v>26</v>
      </c>
      <c r="E9914" s="102">
        <v>0</v>
      </c>
    </row>
    <row r="9915" spans="1:5" s="4" customFormat="1" ht="15" customHeight="1" x14ac:dyDescent="0.4">
      <c r="A9915" s="1" t="s">
        <v>18154</v>
      </c>
      <c r="B9915" s="1" t="s">
        <v>18155</v>
      </c>
      <c r="C9915" s="1" t="s">
        <v>6</v>
      </c>
      <c r="D9915" s="1" t="s">
        <v>1995</v>
      </c>
      <c r="E9915" s="102">
        <v>0</v>
      </c>
    </row>
    <row r="9916" spans="1:5" s="4" customFormat="1" ht="15" customHeight="1" x14ac:dyDescent="0.4">
      <c r="A9916" s="1" t="s">
        <v>18156</v>
      </c>
      <c r="B9916" s="1" t="s">
        <v>18157</v>
      </c>
      <c r="C9916" s="1" t="s">
        <v>7</v>
      </c>
      <c r="D9916" s="1" t="s">
        <v>2062</v>
      </c>
      <c r="E9916" s="102">
        <v>0</v>
      </c>
    </row>
    <row r="9917" spans="1:5" s="4" customFormat="1" ht="15" customHeight="1" x14ac:dyDescent="0.4">
      <c r="A9917" s="1" t="s">
        <v>18158</v>
      </c>
      <c r="B9917" s="1" t="s">
        <v>18159</v>
      </c>
      <c r="C9917" s="1" t="s">
        <v>11</v>
      </c>
      <c r="D9917" s="1" t="s">
        <v>19</v>
      </c>
      <c r="E9917" s="102">
        <v>0</v>
      </c>
    </row>
    <row r="9918" spans="1:5" s="4" customFormat="1" ht="15" customHeight="1" x14ac:dyDescent="0.4">
      <c r="A9918" s="1" t="s">
        <v>18160</v>
      </c>
      <c r="B9918" s="1" t="s">
        <v>18161</v>
      </c>
      <c r="C9918" s="1" t="s">
        <v>7</v>
      </c>
      <c r="D9918" s="1" t="s">
        <v>1999</v>
      </c>
      <c r="E9918" s="102">
        <v>0</v>
      </c>
    </row>
    <row r="9919" spans="1:5" s="4" customFormat="1" ht="15" customHeight="1" x14ac:dyDescent="0.4">
      <c r="A9919" s="1" t="s">
        <v>18162</v>
      </c>
      <c r="B9919" s="1" t="s">
        <v>18163</v>
      </c>
      <c r="C9919" s="1" t="s">
        <v>11</v>
      </c>
      <c r="D9919" s="1" t="s">
        <v>1999</v>
      </c>
      <c r="E9919" s="102">
        <v>0</v>
      </c>
    </row>
    <row r="9920" spans="1:5" s="4" customFormat="1" ht="15" customHeight="1" x14ac:dyDescent="0.4">
      <c r="A9920" s="1" t="s">
        <v>18164</v>
      </c>
      <c r="B9920" s="1" t="s">
        <v>18165</v>
      </c>
      <c r="C9920" s="1" t="s">
        <v>8</v>
      </c>
      <c r="D9920" s="1" t="s">
        <v>1709</v>
      </c>
      <c r="E9920" s="102">
        <v>0</v>
      </c>
    </row>
    <row r="9921" spans="1:5" s="4" customFormat="1" ht="15" customHeight="1" x14ac:dyDescent="0.4">
      <c r="A9921" s="1" t="s">
        <v>18492</v>
      </c>
      <c r="B9921" s="1" t="s">
        <v>19556</v>
      </c>
      <c r="C9921" s="1" t="s">
        <v>9</v>
      </c>
      <c r="D9921" s="1" t="s">
        <v>3463</v>
      </c>
      <c r="E9921" s="102">
        <v>0</v>
      </c>
    </row>
    <row r="9922" spans="1:5" s="4" customFormat="1" ht="15" customHeight="1" x14ac:dyDescent="0.4">
      <c r="A9922" s="1" t="s">
        <v>18166</v>
      </c>
      <c r="B9922" s="1" t="s">
        <v>18167</v>
      </c>
      <c r="C9922" s="1" t="s">
        <v>7</v>
      </c>
      <c r="D9922" s="1" t="s">
        <v>1709</v>
      </c>
      <c r="E9922" s="102">
        <v>0</v>
      </c>
    </row>
    <row r="9923" spans="1:5" s="4" customFormat="1" ht="15" customHeight="1" x14ac:dyDescent="0.4">
      <c r="A9923" s="1" t="s">
        <v>18168</v>
      </c>
      <c r="B9923" s="1" t="s">
        <v>18169</v>
      </c>
      <c r="C9923" s="1" t="s">
        <v>11429</v>
      </c>
      <c r="D9923" s="1" t="s">
        <v>1999</v>
      </c>
      <c r="E9923" s="102">
        <v>0</v>
      </c>
    </row>
    <row r="9924" spans="1:5" s="4" customFormat="1" ht="15" customHeight="1" x14ac:dyDescent="0.4">
      <c r="A9924" s="1" t="s">
        <v>18170</v>
      </c>
      <c r="B9924" s="1" t="s">
        <v>18171</v>
      </c>
      <c r="C9924" s="1" t="s">
        <v>9</v>
      </c>
      <c r="D9924" s="1" t="s">
        <v>2124</v>
      </c>
      <c r="E9924" s="102">
        <v>0</v>
      </c>
    </row>
    <row r="9925" spans="1:5" s="4" customFormat="1" ht="15" customHeight="1" x14ac:dyDescent="0.4">
      <c r="A9925" s="1" t="s">
        <v>18489</v>
      </c>
      <c r="B9925" s="1" t="s">
        <v>18711</v>
      </c>
      <c r="C9925" s="1" t="s">
        <v>11429</v>
      </c>
      <c r="D9925" s="1" t="s">
        <v>1709</v>
      </c>
      <c r="E9925" s="102">
        <v>0</v>
      </c>
    </row>
    <row r="9926" spans="1:5" s="4" customFormat="1" ht="15" customHeight="1" x14ac:dyDescent="0.4">
      <c r="A9926" s="1" t="s">
        <v>18172</v>
      </c>
      <c r="B9926" s="1" t="s">
        <v>18173</v>
      </c>
      <c r="C9926" s="1" t="s">
        <v>11</v>
      </c>
      <c r="D9926" s="1" t="s">
        <v>1999</v>
      </c>
      <c r="E9926" s="102">
        <v>0</v>
      </c>
    </row>
    <row r="9927" spans="1:5" s="4" customFormat="1" ht="15" customHeight="1" x14ac:dyDescent="0.4">
      <c r="A9927" s="1" t="s">
        <v>18174</v>
      </c>
      <c r="B9927" s="1" t="s">
        <v>18175</v>
      </c>
      <c r="C9927" s="1" t="s">
        <v>9</v>
      </c>
      <c r="D9927" s="1" t="s">
        <v>1995</v>
      </c>
      <c r="E9927" s="102">
        <v>0</v>
      </c>
    </row>
    <row r="9928" spans="1:5" s="4" customFormat="1" ht="15" customHeight="1" x14ac:dyDescent="0.4">
      <c r="A9928" s="1" t="s">
        <v>18176</v>
      </c>
      <c r="B9928" s="1" t="s">
        <v>18177</v>
      </c>
      <c r="C9928" s="1" t="s">
        <v>8</v>
      </c>
      <c r="D9928" s="1" t="s">
        <v>1709</v>
      </c>
      <c r="E9928" s="102">
        <v>0</v>
      </c>
    </row>
    <row r="9929" spans="1:5" s="4" customFormat="1" ht="15" customHeight="1" x14ac:dyDescent="0.4">
      <c r="A9929" s="1" t="s">
        <v>18330</v>
      </c>
      <c r="B9929" s="1" t="s">
        <v>18561</v>
      </c>
      <c r="C9929" s="1" t="s">
        <v>7</v>
      </c>
      <c r="D9929" s="1" t="s">
        <v>2367</v>
      </c>
      <c r="E9929" s="102">
        <v>0</v>
      </c>
    </row>
    <row r="9930" spans="1:5" s="4" customFormat="1" ht="15" customHeight="1" x14ac:dyDescent="0.4">
      <c r="A9930" s="1" t="s">
        <v>18178</v>
      </c>
      <c r="B9930" s="1" t="s">
        <v>18179</v>
      </c>
      <c r="C9930" s="1" t="s">
        <v>7</v>
      </c>
      <c r="D9930" s="1" t="s">
        <v>23</v>
      </c>
      <c r="E9930" s="102">
        <v>0</v>
      </c>
    </row>
    <row r="9931" spans="1:5" s="4" customFormat="1" ht="15" customHeight="1" x14ac:dyDescent="0.4">
      <c r="A9931" s="1" t="s">
        <v>18180</v>
      </c>
      <c r="B9931" s="1" t="s">
        <v>18181</v>
      </c>
      <c r="C9931" s="1" t="s">
        <v>11</v>
      </c>
      <c r="D9931" s="1" t="s">
        <v>17087</v>
      </c>
      <c r="E9931" s="102">
        <v>0</v>
      </c>
    </row>
    <row r="9932" spans="1:5" s="4" customFormat="1" ht="15" customHeight="1" x14ac:dyDescent="0.4">
      <c r="A9932" s="1" t="s">
        <v>18182</v>
      </c>
      <c r="B9932" s="1" t="s">
        <v>18183</v>
      </c>
      <c r="C9932" s="1" t="s">
        <v>4</v>
      </c>
      <c r="D9932" s="1" t="s">
        <v>1999</v>
      </c>
      <c r="E9932" s="102">
        <v>0</v>
      </c>
    </row>
    <row r="9933" spans="1:5" s="4" customFormat="1" ht="15" customHeight="1" x14ac:dyDescent="0.4">
      <c r="A9933" s="1" t="s">
        <v>18184</v>
      </c>
      <c r="B9933" s="1" t="s">
        <v>18185</v>
      </c>
      <c r="C9933" s="1" t="s">
        <v>4</v>
      </c>
      <c r="D9933" s="1" t="s">
        <v>1999</v>
      </c>
      <c r="E9933" s="102">
        <v>0</v>
      </c>
    </row>
    <row r="9934" spans="1:5" s="4" customFormat="1" ht="15" customHeight="1" x14ac:dyDescent="0.4">
      <c r="A9934" s="1" t="s">
        <v>18186</v>
      </c>
      <c r="B9934" s="1" t="s">
        <v>18187</v>
      </c>
      <c r="C9934" s="1" t="s">
        <v>9</v>
      </c>
      <c r="D9934" s="1" t="s">
        <v>2117</v>
      </c>
      <c r="E9934" s="102">
        <v>0</v>
      </c>
    </row>
    <row r="9935" spans="1:5" s="4" customFormat="1" ht="15" customHeight="1" x14ac:dyDescent="0.4">
      <c r="A9935" s="1" t="s">
        <v>18188</v>
      </c>
      <c r="B9935" s="1" t="s">
        <v>18189</v>
      </c>
      <c r="C9935" s="1" t="s">
        <v>8</v>
      </c>
      <c r="D9935" s="1" t="s">
        <v>2062</v>
      </c>
      <c r="E9935" s="102">
        <v>0</v>
      </c>
    </row>
    <row r="9936" spans="1:5" s="4" customFormat="1" ht="15" customHeight="1" x14ac:dyDescent="0.4">
      <c r="A9936" s="1" t="s">
        <v>18190</v>
      </c>
      <c r="B9936" s="1" t="s">
        <v>18191</v>
      </c>
      <c r="C9936" s="1" t="s">
        <v>8</v>
      </c>
      <c r="D9936" s="1" t="s">
        <v>2380</v>
      </c>
      <c r="E9936" s="102">
        <v>0</v>
      </c>
    </row>
    <row r="9937" spans="1:5" s="4" customFormat="1" ht="15" customHeight="1" x14ac:dyDescent="0.4">
      <c r="A9937" s="1" t="s">
        <v>18192</v>
      </c>
      <c r="B9937" s="1" t="s">
        <v>18193</v>
      </c>
      <c r="C9937" s="1" t="s">
        <v>7</v>
      </c>
      <c r="D9937" s="1" t="s">
        <v>26</v>
      </c>
      <c r="E9937" s="102">
        <v>0</v>
      </c>
    </row>
    <row r="9938" spans="1:5" s="4" customFormat="1" ht="15" customHeight="1" x14ac:dyDescent="0.4">
      <c r="A9938" s="1" t="s">
        <v>18194</v>
      </c>
      <c r="B9938" s="1" t="s">
        <v>18701</v>
      </c>
      <c r="C9938" s="1" t="s">
        <v>4</v>
      </c>
      <c r="D9938" s="1" t="s">
        <v>11645</v>
      </c>
      <c r="E9938" s="102">
        <v>0</v>
      </c>
    </row>
    <row r="9939" spans="1:5" s="4" customFormat="1" ht="15" customHeight="1" x14ac:dyDescent="0.4">
      <c r="A9939" s="1" t="s">
        <v>18195</v>
      </c>
      <c r="B9939" s="1" t="s">
        <v>18196</v>
      </c>
      <c r="C9939" s="1" t="s">
        <v>8</v>
      </c>
      <c r="D9939" s="1" t="s">
        <v>2012</v>
      </c>
      <c r="E9939" s="102">
        <v>0</v>
      </c>
    </row>
    <row r="9940" spans="1:5" s="4" customFormat="1" ht="15" customHeight="1" x14ac:dyDescent="0.4">
      <c r="A9940" s="1" t="s">
        <v>18197</v>
      </c>
      <c r="B9940" s="1" t="s">
        <v>18198</v>
      </c>
      <c r="C9940" s="1" t="s">
        <v>8</v>
      </c>
      <c r="D9940" s="1" t="s">
        <v>2046</v>
      </c>
      <c r="E9940" s="102">
        <v>0</v>
      </c>
    </row>
    <row r="9941" spans="1:5" s="4" customFormat="1" ht="15" customHeight="1" x14ac:dyDescent="0.4">
      <c r="A9941" s="1" t="s">
        <v>18199</v>
      </c>
      <c r="B9941" s="1" t="s">
        <v>18200</v>
      </c>
      <c r="C9941" s="1" t="s">
        <v>8</v>
      </c>
      <c r="D9941" s="1" t="s">
        <v>17087</v>
      </c>
      <c r="E9941" s="102">
        <v>0</v>
      </c>
    </row>
    <row r="9942" spans="1:5" s="4" customFormat="1" ht="15" customHeight="1" x14ac:dyDescent="0.4">
      <c r="A9942" s="1" t="s">
        <v>18201</v>
      </c>
      <c r="B9942" s="1" t="s">
        <v>18202</v>
      </c>
      <c r="C9942" s="1" t="s">
        <v>7</v>
      </c>
      <c r="D9942" s="1" t="s">
        <v>1709</v>
      </c>
      <c r="E9942" s="102">
        <v>0</v>
      </c>
    </row>
    <row r="9943" spans="1:5" s="4" customFormat="1" ht="15" customHeight="1" x14ac:dyDescent="0.4">
      <c r="A9943" s="1" t="s">
        <v>18203</v>
      </c>
      <c r="B9943" s="1" t="s">
        <v>18204</v>
      </c>
      <c r="C9943" s="1" t="s">
        <v>11429</v>
      </c>
      <c r="D9943" s="1" t="s">
        <v>2124</v>
      </c>
      <c r="E9943" s="102">
        <v>0</v>
      </c>
    </row>
    <row r="9944" spans="1:5" s="4" customFormat="1" ht="15" customHeight="1" x14ac:dyDescent="0.4">
      <c r="A9944" s="1" t="s">
        <v>18205</v>
      </c>
      <c r="B9944" s="1" t="s">
        <v>18206</v>
      </c>
      <c r="C9944" s="1" t="s">
        <v>4</v>
      </c>
      <c r="D9944" s="1" t="s">
        <v>13726</v>
      </c>
      <c r="E9944" s="102">
        <v>0</v>
      </c>
    </row>
    <row r="9945" spans="1:5" s="4" customFormat="1" ht="15" customHeight="1" x14ac:dyDescent="0.4">
      <c r="A9945" s="1" t="s">
        <v>18207</v>
      </c>
      <c r="B9945" s="1" t="s">
        <v>18208</v>
      </c>
      <c r="C9945" s="1" t="s">
        <v>8</v>
      </c>
      <c r="D9945" s="1" t="s">
        <v>23</v>
      </c>
      <c r="E9945" s="102">
        <v>0</v>
      </c>
    </row>
    <row r="9946" spans="1:5" s="4" customFormat="1" ht="15" customHeight="1" x14ac:dyDescent="0.4">
      <c r="A9946" s="1" t="s">
        <v>18331</v>
      </c>
      <c r="B9946" s="1" t="s">
        <v>18562</v>
      </c>
      <c r="C9946" s="1" t="s">
        <v>7</v>
      </c>
      <c r="D9946" s="1" t="s">
        <v>3279</v>
      </c>
      <c r="E9946" s="102">
        <v>0</v>
      </c>
    </row>
    <row r="9947" spans="1:5" s="4" customFormat="1" ht="15" customHeight="1" x14ac:dyDescent="0.4">
      <c r="A9947" s="1" t="s">
        <v>18209</v>
      </c>
      <c r="B9947" s="1" t="s">
        <v>18210</v>
      </c>
      <c r="C9947" s="1" t="s">
        <v>7</v>
      </c>
      <c r="D9947" s="1" t="s">
        <v>6272</v>
      </c>
      <c r="E9947" s="102">
        <v>0</v>
      </c>
    </row>
    <row r="9948" spans="1:5" s="4" customFormat="1" ht="15" customHeight="1" x14ac:dyDescent="0.4">
      <c r="A9948" s="1" t="s">
        <v>18211</v>
      </c>
      <c r="B9948" s="1" t="s">
        <v>18212</v>
      </c>
      <c r="C9948" s="1" t="s">
        <v>7</v>
      </c>
      <c r="D9948" s="1" t="s">
        <v>19</v>
      </c>
      <c r="E9948" s="102">
        <v>0</v>
      </c>
    </row>
    <row r="9949" spans="1:5" s="4" customFormat="1" ht="15" customHeight="1" x14ac:dyDescent="0.4">
      <c r="A9949" s="1" t="s">
        <v>18213</v>
      </c>
      <c r="B9949" s="1" t="s">
        <v>18214</v>
      </c>
      <c r="C9949" s="1" t="s">
        <v>7</v>
      </c>
      <c r="D9949" s="1" t="s">
        <v>522</v>
      </c>
      <c r="E9949" s="102">
        <v>0</v>
      </c>
    </row>
    <row r="9950" spans="1:5" s="4" customFormat="1" ht="15" customHeight="1" x14ac:dyDescent="0.4">
      <c r="A9950" s="1" t="s">
        <v>18215</v>
      </c>
      <c r="B9950" s="1" t="s">
        <v>18216</v>
      </c>
      <c r="C9950" s="1" t="s">
        <v>7</v>
      </c>
      <c r="D9950" s="1" t="s">
        <v>19</v>
      </c>
      <c r="E9950" s="102">
        <v>0</v>
      </c>
    </row>
    <row r="9951" spans="1:5" s="4" customFormat="1" ht="15" customHeight="1" x14ac:dyDescent="0.4">
      <c r="A9951" s="1" t="s">
        <v>18217</v>
      </c>
      <c r="B9951" s="1" t="s">
        <v>18218</v>
      </c>
      <c r="C9951" s="1" t="s">
        <v>9</v>
      </c>
      <c r="D9951" s="1" t="s">
        <v>1995</v>
      </c>
      <c r="E9951" s="102">
        <v>0</v>
      </c>
    </row>
    <row r="9952" spans="1:5" s="4" customFormat="1" ht="15" customHeight="1" x14ac:dyDescent="0.4">
      <c r="A9952" s="1" t="s">
        <v>19815</v>
      </c>
      <c r="B9952" s="1" t="s">
        <v>19816</v>
      </c>
      <c r="C9952" s="1" t="s">
        <v>7</v>
      </c>
      <c r="D9952" s="1" t="s">
        <v>1709</v>
      </c>
      <c r="E9952" s="102">
        <v>0</v>
      </c>
    </row>
    <row r="9953" spans="1:5" s="4" customFormat="1" ht="15" customHeight="1" x14ac:dyDescent="0.4">
      <c r="A9953" s="1" t="s">
        <v>18219</v>
      </c>
      <c r="B9953" s="1" t="s">
        <v>18220</v>
      </c>
      <c r="C9953" s="1" t="s">
        <v>11429</v>
      </c>
      <c r="D9953" s="1" t="s">
        <v>1999</v>
      </c>
      <c r="E9953" s="102">
        <v>0</v>
      </c>
    </row>
    <row r="9954" spans="1:5" s="4" customFormat="1" ht="15" customHeight="1" x14ac:dyDescent="0.4">
      <c r="A9954" s="1" t="s">
        <v>18221</v>
      </c>
      <c r="B9954" s="1" t="s">
        <v>18222</v>
      </c>
      <c r="C9954" s="1" t="s">
        <v>11</v>
      </c>
      <c r="D9954" s="1" t="s">
        <v>1999</v>
      </c>
      <c r="E9954" s="102">
        <v>0</v>
      </c>
    </row>
    <row r="9955" spans="1:5" s="4" customFormat="1" ht="15" customHeight="1" x14ac:dyDescent="0.4">
      <c r="A9955" s="1" t="s">
        <v>18332</v>
      </c>
      <c r="B9955" s="1" t="s">
        <v>18563</v>
      </c>
      <c r="C9955" s="1" t="s">
        <v>7</v>
      </c>
      <c r="D9955" s="1" t="s">
        <v>9006</v>
      </c>
      <c r="E9955" s="102">
        <v>0</v>
      </c>
    </row>
    <row r="9956" spans="1:5" s="4" customFormat="1" ht="15" customHeight="1" x14ac:dyDescent="0.4">
      <c r="A9956" s="1" t="s">
        <v>18223</v>
      </c>
      <c r="B9956" s="1" t="s">
        <v>18224</v>
      </c>
      <c r="C9956" s="1" t="s">
        <v>11</v>
      </c>
      <c r="D9956" s="1" t="s">
        <v>1999</v>
      </c>
      <c r="E9956" s="102">
        <v>0</v>
      </c>
    </row>
    <row r="9957" spans="1:5" s="4" customFormat="1" ht="15" customHeight="1" x14ac:dyDescent="0.4">
      <c r="A9957" s="1" t="s">
        <v>18225</v>
      </c>
      <c r="B9957" s="1" t="s">
        <v>18226</v>
      </c>
      <c r="C9957" s="1" t="s">
        <v>4</v>
      </c>
      <c r="D9957" s="1" t="s">
        <v>3463</v>
      </c>
      <c r="E9957" s="102">
        <v>0</v>
      </c>
    </row>
    <row r="9958" spans="1:5" s="4" customFormat="1" ht="15" customHeight="1" x14ac:dyDescent="0.4">
      <c r="A9958" s="1" t="s">
        <v>18312</v>
      </c>
      <c r="B9958" s="1" t="s">
        <v>18543</v>
      </c>
      <c r="C9958" s="1" t="s">
        <v>4</v>
      </c>
      <c r="D9958" s="1" t="s">
        <v>1709</v>
      </c>
      <c r="E9958" s="102">
        <v>0</v>
      </c>
    </row>
    <row r="9959" spans="1:5" s="4" customFormat="1" ht="15" customHeight="1" x14ac:dyDescent="0.4">
      <c r="A9959" s="1" t="s">
        <v>18227</v>
      </c>
      <c r="B9959" s="1" t="s">
        <v>18228</v>
      </c>
      <c r="C9959" s="1" t="s">
        <v>8</v>
      </c>
      <c r="D9959" s="1" t="s">
        <v>2124</v>
      </c>
      <c r="E9959" s="102">
        <v>0</v>
      </c>
    </row>
    <row r="9960" spans="1:5" s="4" customFormat="1" ht="15" customHeight="1" x14ac:dyDescent="0.4">
      <c r="A9960" s="1" t="s">
        <v>18229</v>
      </c>
      <c r="B9960" s="1" t="s">
        <v>18230</v>
      </c>
      <c r="C9960" s="1" t="s">
        <v>7</v>
      </c>
      <c r="D9960" s="1" t="s">
        <v>2117</v>
      </c>
      <c r="E9960" s="102">
        <v>0</v>
      </c>
    </row>
    <row r="9961" spans="1:5" s="4" customFormat="1" ht="15" customHeight="1" x14ac:dyDescent="0.4">
      <c r="A9961" s="1" t="s">
        <v>18231</v>
      </c>
      <c r="B9961" s="1" t="s">
        <v>18232</v>
      </c>
      <c r="C9961" s="1" t="s">
        <v>11</v>
      </c>
      <c r="D9961" s="1" t="s">
        <v>2409</v>
      </c>
      <c r="E9961" s="102">
        <v>0</v>
      </c>
    </row>
    <row r="9962" spans="1:5" s="4" customFormat="1" ht="15" customHeight="1" x14ac:dyDescent="0.4">
      <c r="A9962" s="1" t="s">
        <v>18233</v>
      </c>
      <c r="B9962" s="1" t="s">
        <v>18234</v>
      </c>
      <c r="C9962" s="1" t="s">
        <v>4</v>
      </c>
      <c r="D9962" s="1" t="s">
        <v>1999</v>
      </c>
      <c r="E9962" s="102">
        <v>0</v>
      </c>
    </row>
    <row r="9963" spans="1:5" s="4" customFormat="1" ht="15" customHeight="1" x14ac:dyDescent="0.4">
      <c r="A9963" s="1" t="s">
        <v>18497</v>
      </c>
      <c r="B9963" s="1" t="s">
        <v>18727</v>
      </c>
      <c r="C9963" s="1" t="s">
        <v>9</v>
      </c>
      <c r="D9963" s="1" t="s">
        <v>1995</v>
      </c>
      <c r="E9963" s="102">
        <v>0</v>
      </c>
    </row>
    <row r="9964" spans="1:5" s="4" customFormat="1" ht="15" customHeight="1" x14ac:dyDescent="0.4">
      <c r="A9964" s="1" t="s">
        <v>18333</v>
      </c>
      <c r="B9964" s="1" t="s">
        <v>18564</v>
      </c>
      <c r="C9964" s="1" t="s">
        <v>7</v>
      </c>
      <c r="D9964" s="1" t="s">
        <v>1709</v>
      </c>
      <c r="E9964" s="102">
        <v>0</v>
      </c>
    </row>
    <row r="9965" spans="1:5" s="4" customFormat="1" ht="15" customHeight="1" x14ac:dyDescent="0.4">
      <c r="A9965" s="1" t="s">
        <v>20270</v>
      </c>
      <c r="B9965" s="1" t="s">
        <v>20271</v>
      </c>
      <c r="C9965" s="1" t="s">
        <v>7</v>
      </c>
      <c r="D9965" s="1" t="s">
        <v>3662</v>
      </c>
      <c r="E9965" s="102">
        <v>0</v>
      </c>
    </row>
    <row r="9966" spans="1:5" s="4" customFormat="1" ht="15" customHeight="1" x14ac:dyDescent="0.4">
      <c r="A9966" s="1" t="s">
        <v>18235</v>
      </c>
      <c r="B9966" s="1" t="s">
        <v>18236</v>
      </c>
      <c r="C9966" s="1" t="s">
        <v>11429</v>
      </c>
      <c r="D9966" s="1" t="s">
        <v>1999</v>
      </c>
      <c r="E9966" s="102">
        <v>0</v>
      </c>
    </row>
    <row r="9967" spans="1:5" s="4" customFormat="1" ht="15" customHeight="1" x14ac:dyDescent="0.4">
      <c r="A9967" s="1" t="s">
        <v>18237</v>
      </c>
      <c r="B9967" s="1" t="s">
        <v>18238</v>
      </c>
      <c r="C9967" s="1" t="s">
        <v>11</v>
      </c>
      <c r="D9967" s="1" t="s">
        <v>13726</v>
      </c>
      <c r="E9967" s="102">
        <v>0</v>
      </c>
    </row>
    <row r="9968" spans="1:5" s="4" customFormat="1" ht="15" customHeight="1" x14ac:dyDescent="0.4">
      <c r="A9968" s="1" t="s">
        <v>18239</v>
      </c>
      <c r="B9968" s="1" t="s">
        <v>18240</v>
      </c>
      <c r="C9968" s="1" t="s">
        <v>7</v>
      </c>
      <c r="D9968" s="1" t="s">
        <v>2227</v>
      </c>
      <c r="E9968" s="102">
        <v>0</v>
      </c>
    </row>
    <row r="9969" spans="1:5" s="4" customFormat="1" ht="15" customHeight="1" x14ac:dyDescent="0.4">
      <c r="A9969" s="1" t="s">
        <v>18241</v>
      </c>
      <c r="B9969" s="1" t="s">
        <v>18242</v>
      </c>
      <c r="C9969" s="1" t="s">
        <v>11</v>
      </c>
      <c r="D9969" s="1" t="s">
        <v>1999</v>
      </c>
      <c r="E9969" s="102">
        <v>0</v>
      </c>
    </row>
    <row r="9970" spans="1:5" s="4" customFormat="1" ht="15" customHeight="1" x14ac:dyDescent="0.4">
      <c r="A9970" s="1" t="s">
        <v>18243</v>
      </c>
      <c r="B9970" s="1" t="s">
        <v>18244</v>
      </c>
      <c r="C9970" s="1" t="s">
        <v>7</v>
      </c>
      <c r="D9970" s="1" t="s">
        <v>3218</v>
      </c>
      <c r="E9970" s="102">
        <v>0</v>
      </c>
    </row>
    <row r="9971" spans="1:5" s="4" customFormat="1" ht="15" customHeight="1" x14ac:dyDescent="0.4">
      <c r="A9971" s="1" t="s">
        <v>18245</v>
      </c>
      <c r="B9971" s="1" t="s">
        <v>18246</v>
      </c>
      <c r="C9971" s="1" t="s">
        <v>4</v>
      </c>
      <c r="D9971" s="1" t="s">
        <v>1709</v>
      </c>
      <c r="E9971" s="102">
        <v>0</v>
      </c>
    </row>
    <row r="9972" spans="1:5" s="4" customFormat="1" ht="15" customHeight="1" x14ac:dyDescent="0.4">
      <c r="A9972" s="1" t="s">
        <v>18247</v>
      </c>
      <c r="B9972" s="1" t="s">
        <v>18248</v>
      </c>
      <c r="C9972" s="1" t="s">
        <v>7</v>
      </c>
      <c r="D9972" s="1" t="s">
        <v>1999</v>
      </c>
      <c r="E9972" s="102">
        <v>0</v>
      </c>
    </row>
    <row r="9973" spans="1:5" s="4" customFormat="1" ht="15" customHeight="1" x14ac:dyDescent="0.4">
      <c r="A9973" s="1" t="s">
        <v>18249</v>
      </c>
      <c r="B9973" s="1" t="s">
        <v>18250</v>
      </c>
      <c r="C9973" s="1" t="s">
        <v>7</v>
      </c>
      <c r="D9973" s="1" t="s">
        <v>23</v>
      </c>
      <c r="E9973" s="102">
        <v>0</v>
      </c>
    </row>
    <row r="9974" spans="1:5" s="4" customFormat="1" ht="15" customHeight="1" x14ac:dyDescent="0.4">
      <c r="A9974" s="1" t="s">
        <v>18251</v>
      </c>
      <c r="B9974" s="1" t="s">
        <v>18252</v>
      </c>
      <c r="C9974" s="1" t="s">
        <v>7</v>
      </c>
      <c r="D9974" s="1" t="s">
        <v>26</v>
      </c>
      <c r="E9974" s="102">
        <v>0</v>
      </c>
    </row>
    <row r="9975" spans="1:5" s="4" customFormat="1" ht="15" customHeight="1" x14ac:dyDescent="0.4">
      <c r="A9975" s="1" t="s">
        <v>18253</v>
      </c>
      <c r="B9975" s="1" t="s">
        <v>18254</v>
      </c>
      <c r="C9975" s="1" t="s">
        <v>7</v>
      </c>
      <c r="D9975" s="1" t="s">
        <v>10253</v>
      </c>
      <c r="E9975" s="102">
        <v>0</v>
      </c>
    </row>
    <row r="9976" spans="1:5" s="4" customFormat="1" ht="15" customHeight="1" x14ac:dyDescent="0.4">
      <c r="A9976" s="1" t="s">
        <v>18255</v>
      </c>
      <c r="B9976" s="1" t="s">
        <v>18256</v>
      </c>
      <c r="C9976" s="1" t="s">
        <v>10</v>
      </c>
      <c r="D9976" s="1" t="s">
        <v>1999</v>
      </c>
      <c r="E9976" s="102">
        <v>0</v>
      </c>
    </row>
    <row r="9977" spans="1:5" s="4" customFormat="1" ht="15" customHeight="1" x14ac:dyDescent="0.4">
      <c r="A9977" s="1" t="s">
        <v>19817</v>
      </c>
      <c r="B9977" s="1" t="s">
        <v>19818</v>
      </c>
      <c r="C9977" s="1" t="s">
        <v>9</v>
      </c>
      <c r="D9977" s="1" t="s">
        <v>17087</v>
      </c>
      <c r="E9977" s="102">
        <v>0</v>
      </c>
    </row>
    <row r="9978" spans="1:5" s="4" customFormat="1" ht="15" customHeight="1" x14ac:dyDescent="0.4">
      <c r="A9978" s="1" t="s">
        <v>18498</v>
      </c>
      <c r="B9978" s="1" t="s">
        <v>18728</v>
      </c>
      <c r="C9978" s="1" t="s">
        <v>9</v>
      </c>
      <c r="D9978" s="1" t="s">
        <v>1709</v>
      </c>
      <c r="E9978" s="102">
        <v>0</v>
      </c>
    </row>
    <row r="9979" spans="1:5" s="4" customFormat="1" ht="15" customHeight="1" x14ac:dyDescent="0.4">
      <c r="A9979" s="1" t="s">
        <v>18257</v>
      </c>
      <c r="B9979" s="1" t="s">
        <v>18258</v>
      </c>
      <c r="C9979" s="1" t="s">
        <v>7</v>
      </c>
      <c r="D9979" s="1" t="s">
        <v>2109</v>
      </c>
      <c r="E9979" s="102">
        <v>0</v>
      </c>
    </row>
    <row r="9980" spans="1:5" s="4" customFormat="1" ht="15" customHeight="1" x14ac:dyDescent="0.4">
      <c r="A9980" s="1" t="s">
        <v>20272</v>
      </c>
      <c r="B9980" s="1" t="s">
        <v>20273</v>
      </c>
      <c r="C9980" s="1" t="s">
        <v>7</v>
      </c>
      <c r="D9980" s="1" t="s">
        <v>2227</v>
      </c>
      <c r="E9980" s="102">
        <v>0</v>
      </c>
    </row>
    <row r="9981" spans="1:5" s="4" customFormat="1" ht="15" customHeight="1" x14ac:dyDescent="0.4">
      <c r="A9981" s="1" t="s">
        <v>18334</v>
      </c>
      <c r="B9981" s="1" t="s">
        <v>18565</v>
      </c>
      <c r="C9981" s="1" t="s">
        <v>7</v>
      </c>
      <c r="D9981" s="1" t="s">
        <v>1985</v>
      </c>
      <c r="E9981" s="102">
        <v>0</v>
      </c>
    </row>
    <row r="9982" spans="1:5" s="4" customFormat="1" ht="15" customHeight="1" x14ac:dyDescent="0.4">
      <c r="A9982" s="1" t="s">
        <v>18486</v>
      </c>
      <c r="B9982" s="1" t="s">
        <v>18709</v>
      </c>
      <c r="C9982" s="1" t="s">
        <v>8</v>
      </c>
      <c r="D9982" s="1" t="s">
        <v>2231</v>
      </c>
      <c r="E9982" s="102">
        <v>0</v>
      </c>
    </row>
    <row r="9983" spans="1:5" s="4" customFormat="1" ht="15" customHeight="1" x14ac:dyDescent="0.4">
      <c r="A9983" s="1" t="s">
        <v>18381</v>
      </c>
      <c r="B9983" s="1" t="s">
        <v>18601</v>
      </c>
      <c r="C9983" s="1" t="s">
        <v>7</v>
      </c>
      <c r="D9983" s="1" t="s">
        <v>522</v>
      </c>
      <c r="E9983" s="102">
        <v>0</v>
      </c>
    </row>
    <row r="9984" spans="1:5" s="4" customFormat="1" ht="15" customHeight="1" x14ac:dyDescent="0.4">
      <c r="A9984" s="1" t="s">
        <v>18259</v>
      </c>
      <c r="B9984" s="1" t="s">
        <v>18260</v>
      </c>
      <c r="C9984" s="1" t="s">
        <v>7</v>
      </c>
      <c r="D9984" s="1" t="s">
        <v>3463</v>
      </c>
      <c r="E9984" s="102">
        <v>0</v>
      </c>
    </row>
    <row r="9985" spans="1:5" s="4" customFormat="1" ht="15" customHeight="1" x14ac:dyDescent="0.4">
      <c r="A9985" s="1" t="s">
        <v>18261</v>
      </c>
      <c r="B9985" s="1" t="s">
        <v>18262</v>
      </c>
      <c r="C9985" s="1" t="s">
        <v>7</v>
      </c>
      <c r="D9985" s="1" t="s">
        <v>3218</v>
      </c>
      <c r="E9985" s="102">
        <v>0</v>
      </c>
    </row>
    <row r="9986" spans="1:5" s="4" customFormat="1" ht="15" customHeight="1" x14ac:dyDescent="0.4">
      <c r="A9986" s="1" t="s">
        <v>18263</v>
      </c>
      <c r="B9986" s="1" t="s">
        <v>18264</v>
      </c>
      <c r="C9986" s="1" t="s">
        <v>7</v>
      </c>
      <c r="D9986" s="1" t="s">
        <v>3001</v>
      </c>
      <c r="E9986" s="102">
        <v>0</v>
      </c>
    </row>
    <row r="9987" spans="1:5" s="4" customFormat="1" ht="15" customHeight="1" x14ac:dyDescent="0.4">
      <c r="A9987" s="1" t="s">
        <v>18265</v>
      </c>
      <c r="B9987" s="1" t="s">
        <v>18266</v>
      </c>
      <c r="C9987" s="1" t="s">
        <v>7</v>
      </c>
      <c r="D9987" s="1" t="s">
        <v>5567</v>
      </c>
      <c r="E9987" s="102">
        <v>0</v>
      </c>
    </row>
    <row r="9988" spans="1:5" s="4" customFormat="1" ht="15" customHeight="1" x14ac:dyDescent="0.4">
      <c r="A9988" s="1" t="s">
        <v>18267</v>
      </c>
      <c r="B9988" s="1" t="s">
        <v>18268</v>
      </c>
      <c r="C9988" s="1" t="s">
        <v>7</v>
      </c>
      <c r="D9988" s="1" t="s">
        <v>1999</v>
      </c>
      <c r="E9988" s="102">
        <v>0</v>
      </c>
    </row>
    <row r="9989" spans="1:5" s="4" customFormat="1" ht="15" customHeight="1" x14ac:dyDescent="0.4">
      <c r="A9989" s="1" t="s">
        <v>18269</v>
      </c>
      <c r="B9989" s="1" t="s">
        <v>18270</v>
      </c>
      <c r="C9989" s="1" t="s">
        <v>7</v>
      </c>
      <c r="D9989" s="1" t="s">
        <v>26</v>
      </c>
      <c r="E9989" s="102">
        <v>0</v>
      </c>
    </row>
    <row r="9990" spans="1:5" s="4" customFormat="1" ht="15" customHeight="1" x14ac:dyDescent="0.4">
      <c r="A9990" s="1" t="s">
        <v>18271</v>
      </c>
      <c r="B9990" s="1" t="s">
        <v>18272</v>
      </c>
      <c r="C9990" s="1" t="s">
        <v>11</v>
      </c>
      <c r="D9990" s="1" t="s">
        <v>1999</v>
      </c>
      <c r="E9990" s="102">
        <v>0</v>
      </c>
    </row>
    <row r="9991" spans="1:5" s="4" customFormat="1" ht="15" customHeight="1" x14ac:dyDescent="0.4">
      <c r="A9991" s="1" t="s">
        <v>18335</v>
      </c>
      <c r="B9991" s="1" t="s">
        <v>18566</v>
      </c>
      <c r="C9991" s="1" t="s">
        <v>7</v>
      </c>
      <c r="D9991" s="1" t="s">
        <v>2674</v>
      </c>
      <c r="E9991" s="102">
        <v>0</v>
      </c>
    </row>
    <row r="9992" spans="1:5" s="4" customFormat="1" ht="15" customHeight="1" x14ac:dyDescent="0.4">
      <c r="A9992" s="1" t="s">
        <v>19560</v>
      </c>
      <c r="B9992" s="1" t="s">
        <v>19564</v>
      </c>
      <c r="C9992" s="1" t="s">
        <v>11</v>
      </c>
      <c r="D9992" s="1" t="s">
        <v>26</v>
      </c>
      <c r="E9992" s="102">
        <v>0</v>
      </c>
    </row>
    <row r="9993" spans="1:5" s="4" customFormat="1" ht="15" customHeight="1" x14ac:dyDescent="0.4">
      <c r="A9993" s="1" t="s">
        <v>18273</v>
      </c>
      <c r="B9993" s="1" t="s">
        <v>18274</v>
      </c>
      <c r="C9993" s="1" t="s">
        <v>7</v>
      </c>
      <c r="D9993" s="1" t="s">
        <v>2018</v>
      </c>
      <c r="E9993" s="102">
        <v>0</v>
      </c>
    </row>
    <row r="9994" spans="1:5" s="4" customFormat="1" ht="15" customHeight="1" x14ac:dyDescent="0.4">
      <c r="A9994" s="1" t="s">
        <v>18275</v>
      </c>
      <c r="B9994" s="1" t="s">
        <v>18276</v>
      </c>
      <c r="C9994" s="1" t="s">
        <v>7</v>
      </c>
      <c r="D9994" s="1" t="s">
        <v>3618</v>
      </c>
      <c r="E9994" s="102">
        <v>0</v>
      </c>
    </row>
    <row r="9995" spans="1:5" s="4" customFormat="1" ht="15" customHeight="1" x14ac:dyDescent="0.4">
      <c r="A9995" s="1" t="s">
        <v>18490</v>
      </c>
      <c r="B9995" s="1" t="s">
        <v>18712</v>
      </c>
      <c r="C9995" s="1" t="s">
        <v>11429</v>
      </c>
      <c r="D9995" s="1" t="s">
        <v>1709</v>
      </c>
      <c r="E9995" s="102">
        <v>0</v>
      </c>
    </row>
    <row r="9996" spans="1:5" s="4" customFormat="1" ht="15" customHeight="1" x14ac:dyDescent="0.4">
      <c r="A9996" s="1" t="s">
        <v>18504</v>
      </c>
      <c r="B9996" s="1" t="s">
        <v>18729</v>
      </c>
      <c r="C9996" s="1" t="s">
        <v>10</v>
      </c>
      <c r="D9996" s="1" t="s">
        <v>1709</v>
      </c>
      <c r="E9996" s="102">
        <v>0</v>
      </c>
    </row>
    <row r="9997" spans="1:5" s="4" customFormat="1" ht="15" customHeight="1" x14ac:dyDescent="0.4">
      <c r="A9997" s="1" t="s">
        <v>19819</v>
      </c>
      <c r="B9997" s="1" t="s">
        <v>19820</v>
      </c>
      <c r="C9997" s="1" t="s">
        <v>8</v>
      </c>
      <c r="D9997" s="1" t="s">
        <v>170</v>
      </c>
      <c r="E9997" s="102">
        <v>0</v>
      </c>
    </row>
    <row r="9998" spans="1:5" s="4" customFormat="1" ht="15" customHeight="1" x14ac:dyDescent="0.4">
      <c r="A9998" s="1" t="s">
        <v>20274</v>
      </c>
      <c r="B9998" s="1" t="s">
        <v>20275</v>
      </c>
      <c r="C9998" s="1" t="s">
        <v>7</v>
      </c>
      <c r="D9998" s="1" t="s">
        <v>26</v>
      </c>
      <c r="E9998" s="102">
        <v>0</v>
      </c>
    </row>
    <row r="9999" spans="1:5" s="4" customFormat="1" ht="15" customHeight="1" x14ac:dyDescent="0.4">
      <c r="A9999" s="1" t="s">
        <v>18277</v>
      </c>
      <c r="B9999" s="1" t="s">
        <v>18278</v>
      </c>
      <c r="C9999" s="1" t="s">
        <v>10</v>
      </c>
      <c r="D9999" s="1" t="s">
        <v>653</v>
      </c>
      <c r="E9999" s="102">
        <v>0</v>
      </c>
    </row>
    <row r="10000" spans="1:5" s="4" customFormat="1" ht="15" customHeight="1" x14ac:dyDescent="0.4">
      <c r="A10000" s="1" t="s">
        <v>18374</v>
      </c>
      <c r="B10000" s="1" t="s">
        <v>19345</v>
      </c>
      <c r="C10000" s="1" t="s">
        <v>7</v>
      </c>
      <c r="D10000" s="1" t="s">
        <v>26</v>
      </c>
      <c r="E10000" s="102">
        <v>0</v>
      </c>
    </row>
    <row r="10001" spans="1:5" s="4" customFormat="1" ht="15" customHeight="1" x14ac:dyDescent="0.4">
      <c r="A10001" s="1" t="s">
        <v>18279</v>
      </c>
      <c r="B10001" s="1" t="s">
        <v>18280</v>
      </c>
      <c r="C10001" s="1" t="s">
        <v>11</v>
      </c>
      <c r="D10001" s="1" t="s">
        <v>1999</v>
      </c>
      <c r="E10001" s="102">
        <v>0</v>
      </c>
    </row>
    <row r="10002" spans="1:5" s="4" customFormat="1" ht="15" customHeight="1" x14ac:dyDescent="0.4">
      <c r="A10002" s="1" t="s">
        <v>18281</v>
      </c>
      <c r="B10002" s="1" t="s">
        <v>18282</v>
      </c>
      <c r="C10002" s="1" t="s">
        <v>7</v>
      </c>
      <c r="D10002" s="1" t="s">
        <v>1709</v>
      </c>
      <c r="E10002" s="102">
        <v>0</v>
      </c>
    </row>
    <row r="10003" spans="1:5" s="4" customFormat="1" ht="15" customHeight="1" x14ac:dyDescent="0.4">
      <c r="A10003" s="1" t="s">
        <v>19821</v>
      </c>
      <c r="B10003" s="1" t="s">
        <v>19822</v>
      </c>
      <c r="C10003" s="1" t="s">
        <v>7</v>
      </c>
      <c r="D10003" s="1" t="s">
        <v>1709</v>
      </c>
      <c r="E10003" s="102">
        <v>0</v>
      </c>
    </row>
    <row r="10004" spans="1:5" s="4" customFormat="1" ht="15" customHeight="1" x14ac:dyDescent="0.4">
      <c r="A10004" s="1" t="s">
        <v>18487</v>
      </c>
      <c r="B10004" s="1" t="s">
        <v>18710</v>
      </c>
      <c r="C10004" s="1" t="s">
        <v>8</v>
      </c>
      <c r="D10004" s="1" t="s">
        <v>1995</v>
      </c>
      <c r="E10004" s="102">
        <v>0</v>
      </c>
    </row>
    <row r="10005" spans="1:5" s="4" customFormat="1" ht="15" customHeight="1" x14ac:dyDescent="0.4">
      <c r="A10005" s="1" t="s">
        <v>18505</v>
      </c>
      <c r="B10005" s="1" t="s">
        <v>18730</v>
      </c>
      <c r="C10005" s="1" t="s">
        <v>10</v>
      </c>
      <c r="D10005" s="1" t="s">
        <v>4793</v>
      </c>
      <c r="E10005" s="102">
        <v>0</v>
      </c>
    </row>
    <row r="10006" spans="1:5" s="4" customFormat="1" ht="15" customHeight="1" x14ac:dyDescent="0.4">
      <c r="A10006" s="1" t="s">
        <v>18283</v>
      </c>
      <c r="B10006" s="1" t="s">
        <v>18284</v>
      </c>
      <c r="C10006" s="1" t="s">
        <v>11</v>
      </c>
      <c r="D10006" s="1" t="s">
        <v>1999</v>
      </c>
      <c r="E10006" s="102">
        <v>0</v>
      </c>
    </row>
    <row r="10007" spans="1:5" s="4" customFormat="1" ht="15" customHeight="1" x14ac:dyDescent="0.4">
      <c r="A10007" s="1" t="s">
        <v>19823</v>
      </c>
      <c r="B10007" s="1" t="s">
        <v>19824</v>
      </c>
      <c r="C10007" s="1" t="s">
        <v>11</v>
      </c>
      <c r="D10007" s="1" t="s">
        <v>17087</v>
      </c>
      <c r="E10007" s="102">
        <v>0</v>
      </c>
    </row>
    <row r="10008" spans="1:5" s="4" customFormat="1" ht="15" customHeight="1" x14ac:dyDescent="0.4">
      <c r="A10008" s="1" t="s">
        <v>18285</v>
      </c>
      <c r="B10008" s="1" t="s">
        <v>18286</v>
      </c>
      <c r="C10008" s="1" t="s">
        <v>11</v>
      </c>
      <c r="D10008" s="1" t="s">
        <v>1999</v>
      </c>
      <c r="E10008" s="102">
        <v>0</v>
      </c>
    </row>
    <row r="10009" spans="1:5" s="4" customFormat="1" ht="15" customHeight="1" x14ac:dyDescent="0.4">
      <c r="A10009" s="1" t="s">
        <v>18295</v>
      </c>
      <c r="B10009" s="1" t="s">
        <v>18526</v>
      </c>
      <c r="C10009" s="1" t="s">
        <v>4</v>
      </c>
      <c r="D10009" s="1" t="s">
        <v>1999</v>
      </c>
      <c r="E10009" s="102">
        <v>0</v>
      </c>
    </row>
    <row r="10010" spans="1:5" s="4" customFormat="1" ht="15" customHeight="1" x14ac:dyDescent="0.4">
      <c r="A10010" s="1" t="s">
        <v>18508</v>
      </c>
      <c r="B10010" s="1" t="s">
        <v>18731</v>
      </c>
      <c r="C10010" s="1" t="s">
        <v>11</v>
      </c>
      <c r="D10010" s="1" t="s">
        <v>23</v>
      </c>
      <c r="E10010" s="102">
        <v>0</v>
      </c>
    </row>
    <row r="10011" spans="1:5" s="4" customFormat="1" ht="15" customHeight="1" x14ac:dyDescent="0.4">
      <c r="A10011" s="1" t="s">
        <v>19565</v>
      </c>
      <c r="B10011" s="1" t="s">
        <v>19566</v>
      </c>
      <c r="C10011" s="1" t="s">
        <v>7</v>
      </c>
      <c r="D10011" s="1" t="s">
        <v>1709</v>
      </c>
      <c r="E10011" s="102">
        <v>0</v>
      </c>
    </row>
    <row r="10012" spans="1:5" s="4" customFormat="1" ht="15" customHeight="1" x14ac:dyDescent="0.4">
      <c r="A10012" s="1" t="s">
        <v>18384</v>
      </c>
      <c r="B10012" s="1" t="s">
        <v>18604</v>
      </c>
      <c r="C10012" s="1" t="s">
        <v>7</v>
      </c>
      <c r="D10012" s="1" t="s">
        <v>2200</v>
      </c>
      <c r="E10012" s="102">
        <v>0</v>
      </c>
    </row>
    <row r="10013" spans="1:5" s="4" customFormat="1" ht="15" customHeight="1" x14ac:dyDescent="0.4">
      <c r="A10013" s="1" t="s">
        <v>19825</v>
      </c>
      <c r="B10013" s="1" t="s">
        <v>19826</v>
      </c>
      <c r="C10013" s="1" t="s">
        <v>11</v>
      </c>
      <c r="D10013" s="1" t="s">
        <v>26</v>
      </c>
      <c r="E10013" s="102">
        <v>0</v>
      </c>
    </row>
    <row r="10014" spans="1:5" s="4" customFormat="1" ht="15" customHeight="1" x14ac:dyDescent="0.4">
      <c r="A10014" s="1" t="s">
        <v>18400</v>
      </c>
      <c r="B10014" s="1" t="s">
        <v>18620</v>
      </c>
      <c r="C10014" s="1" t="s">
        <v>8</v>
      </c>
      <c r="D10014" s="1" t="s">
        <v>1709</v>
      </c>
      <c r="E10014" s="102">
        <v>0</v>
      </c>
    </row>
    <row r="10015" spans="1:5" s="4" customFormat="1" ht="15" customHeight="1" x14ac:dyDescent="0.4">
      <c r="A10015" s="1" t="s">
        <v>19827</v>
      </c>
      <c r="B10015" s="1" t="s">
        <v>19828</v>
      </c>
      <c r="C10015" s="1" t="s">
        <v>7</v>
      </c>
      <c r="D10015" s="1" t="s">
        <v>4148</v>
      </c>
      <c r="E10015" s="102">
        <v>0</v>
      </c>
    </row>
    <row r="10016" spans="1:5" s="4" customFormat="1" ht="15" customHeight="1" x14ac:dyDescent="0.4">
      <c r="A10016" s="1" t="s">
        <v>18313</v>
      </c>
      <c r="B10016" s="1" t="s">
        <v>18817</v>
      </c>
      <c r="C10016" s="1" t="s">
        <v>4</v>
      </c>
      <c r="D10016" s="1" t="s">
        <v>6001</v>
      </c>
      <c r="E10016" s="102">
        <v>0</v>
      </c>
    </row>
    <row r="10017" spans="1:5" s="4" customFormat="1" ht="15" customHeight="1" x14ac:dyDescent="0.4">
      <c r="A10017" s="1" t="s">
        <v>18382</v>
      </c>
      <c r="B10017" s="1" t="s">
        <v>18602</v>
      </c>
      <c r="C10017" s="1" t="s">
        <v>7</v>
      </c>
      <c r="D10017" s="1" t="s">
        <v>6783</v>
      </c>
      <c r="E10017" s="102">
        <v>0</v>
      </c>
    </row>
    <row r="10018" spans="1:5" s="4" customFormat="1" ht="15" customHeight="1" x14ac:dyDescent="0.4">
      <c r="A10018" s="1" t="s">
        <v>19829</v>
      </c>
      <c r="B10018" s="1" t="s">
        <v>19830</v>
      </c>
      <c r="C10018" s="1" t="s">
        <v>11</v>
      </c>
      <c r="D10018" s="1" t="s">
        <v>19</v>
      </c>
      <c r="E10018" s="102">
        <v>0</v>
      </c>
    </row>
    <row r="10019" spans="1:5" s="4" customFormat="1" ht="15" customHeight="1" x14ac:dyDescent="0.4">
      <c r="A10019" s="1" t="s">
        <v>18314</v>
      </c>
      <c r="B10019" s="1" t="s">
        <v>18544</v>
      </c>
      <c r="C10019" s="1" t="s">
        <v>4</v>
      </c>
      <c r="D10019" s="1" t="s">
        <v>1709</v>
      </c>
      <c r="E10019" s="102">
        <v>0</v>
      </c>
    </row>
    <row r="10020" spans="1:5" s="4" customFormat="1" ht="15" customHeight="1" x14ac:dyDescent="0.4">
      <c r="A10020" s="1" t="s">
        <v>18506</v>
      </c>
      <c r="B10020" s="1" t="s">
        <v>18732</v>
      </c>
      <c r="C10020" s="1" t="s">
        <v>10</v>
      </c>
      <c r="D10020" s="1" t="s">
        <v>5195</v>
      </c>
      <c r="E10020" s="102">
        <v>0</v>
      </c>
    </row>
    <row r="10021" spans="1:5" s="4" customFormat="1" ht="15" customHeight="1" x14ac:dyDescent="0.4">
      <c r="A10021" s="1" t="s">
        <v>18294</v>
      </c>
      <c r="B10021" s="1" t="s">
        <v>18525</v>
      </c>
      <c r="C10021" s="1" t="s">
        <v>4</v>
      </c>
      <c r="D10021" s="1" t="s">
        <v>1709</v>
      </c>
      <c r="E10021" s="102">
        <v>0</v>
      </c>
    </row>
    <row r="10022" spans="1:5" s="4" customFormat="1" ht="15" customHeight="1" x14ac:dyDescent="0.4">
      <c r="A10022" s="1" t="s">
        <v>18336</v>
      </c>
      <c r="B10022" s="1" t="s">
        <v>18567</v>
      </c>
      <c r="C10022" s="1" t="s">
        <v>7</v>
      </c>
      <c r="D10022" s="1" t="s">
        <v>1709</v>
      </c>
      <c r="E10022" s="102">
        <v>0</v>
      </c>
    </row>
    <row r="10023" spans="1:5" s="4" customFormat="1" ht="15" customHeight="1" x14ac:dyDescent="0.4">
      <c r="A10023" s="1" t="s">
        <v>18315</v>
      </c>
      <c r="B10023" s="1" t="s">
        <v>18545</v>
      </c>
      <c r="C10023" s="1" t="s">
        <v>4</v>
      </c>
      <c r="D10023" s="1" t="s">
        <v>1709</v>
      </c>
      <c r="E10023" s="102">
        <v>0</v>
      </c>
    </row>
    <row r="10024" spans="1:5" s="4" customFormat="1" ht="15" customHeight="1" x14ac:dyDescent="0.4">
      <c r="A10024" s="1" t="s">
        <v>18509</v>
      </c>
      <c r="B10024" s="1" t="s">
        <v>18733</v>
      </c>
      <c r="C10024" s="1" t="s">
        <v>11</v>
      </c>
      <c r="D10024" s="1" t="s">
        <v>1709</v>
      </c>
      <c r="E10024" s="102">
        <v>0</v>
      </c>
    </row>
    <row r="10025" spans="1:5" s="4" customFormat="1" ht="15" customHeight="1" x14ac:dyDescent="0.4">
      <c r="A10025" s="1" t="s">
        <v>18337</v>
      </c>
      <c r="B10025" s="1" t="s">
        <v>18568</v>
      </c>
      <c r="C10025" s="1" t="s">
        <v>7</v>
      </c>
      <c r="D10025" s="1" t="s">
        <v>1709</v>
      </c>
      <c r="E10025" s="102">
        <v>0</v>
      </c>
    </row>
    <row r="10026" spans="1:5" s="4" customFormat="1" ht="15" customHeight="1" x14ac:dyDescent="0.4">
      <c r="A10026" s="1" t="s">
        <v>18316</v>
      </c>
      <c r="B10026" s="1" t="s">
        <v>18546</v>
      </c>
      <c r="C10026" s="1" t="s">
        <v>4</v>
      </c>
      <c r="D10026" s="1" t="s">
        <v>1709</v>
      </c>
      <c r="E10026" s="102">
        <v>0</v>
      </c>
    </row>
    <row r="10027" spans="1:5" s="4" customFormat="1" ht="15" customHeight="1" x14ac:dyDescent="0.4">
      <c r="A10027" s="1" t="s">
        <v>18317</v>
      </c>
      <c r="B10027" s="1" t="s">
        <v>18831</v>
      </c>
      <c r="C10027" s="1" t="s">
        <v>4</v>
      </c>
      <c r="D10027" s="1" t="s">
        <v>1709</v>
      </c>
      <c r="E10027" s="102">
        <v>0</v>
      </c>
    </row>
    <row r="10028" spans="1:5" s="4" customFormat="1" ht="15" customHeight="1" x14ac:dyDescent="0.4">
      <c r="A10028" s="1" t="s">
        <v>19831</v>
      </c>
      <c r="B10028" s="1" t="s">
        <v>19832</v>
      </c>
      <c r="C10028" s="1" t="s">
        <v>4</v>
      </c>
      <c r="D10028" s="1" t="s">
        <v>19567</v>
      </c>
      <c r="E10028" s="102">
        <v>0</v>
      </c>
    </row>
    <row r="10029" spans="1:5" s="4" customFormat="1" ht="15" customHeight="1" x14ac:dyDescent="0.4">
      <c r="A10029" s="1" t="s">
        <v>19833</v>
      </c>
      <c r="B10029" s="1" t="s">
        <v>19834</v>
      </c>
      <c r="C10029" s="1" t="s">
        <v>4</v>
      </c>
      <c r="D10029" s="1" t="s">
        <v>5919</v>
      </c>
      <c r="E10029" s="102">
        <v>0</v>
      </c>
    </row>
    <row r="10030" spans="1:5" s="4" customFormat="1" ht="15" customHeight="1" x14ac:dyDescent="0.4">
      <c r="A10030" s="1" t="s">
        <v>18520</v>
      </c>
      <c r="B10030" s="1" t="s">
        <v>18734</v>
      </c>
      <c r="C10030" s="1" t="s">
        <v>11</v>
      </c>
      <c r="D10030" s="1" t="s">
        <v>1999</v>
      </c>
      <c r="E10030" s="102">
        <v>0</v>
      </c>
    </row>
    <row r="10031" spans="1:5" s="4" customFormat="1" ht="15" customHeight="1" x14ac:dyDescent="0.4">
      <c r="A10031" s="1" t="s">
        <v>18514</v>
      </c>
      <c r="B10031" s="1" t="s">
        <v>18735</v>
      </c>
      <c r="C10031" s="1" t="s">
        <v>11</v>
      </c>
      <c r="D10031" s="1" t="s">
        <v>1999</v>
      </c>
      <c r="E10031" s="102">
        <v>0</v>
      </c>
    </row>
    <row r="10032" spans="1:5" s="4" customFormat="1" ht="15" customHeight="1" x14ac:dyDescent="0.4">
      <c r="A10032" s="1" t="s">
        <v>19835</v>
      </c>
      <c r="B10032" s="1" t="s">
        <v>19836</v>
      </c>
      <c r="C10032" s="1" t="s">
        <v>11</v>
      </c>
      <c r="D10032" s="1" t="s">
        <v>1999</v>
      </c>
      <c r="E10032" s="102">
        <v>0</v>
      </c>
    </row>
    <row r="10033" spans="1:5" s="4" customFormat="1" ht="15" customHeight="1" x14ac:dyDescent="0.4">
      <c r="A10033" s="1" t="s">
        <v>19837</v>
      </c>
      <c r="B10033" s="1" t="s">
        <v>19838</v>
      </c>
      <c r="C10033" s="1" t="s">
        <v>9</v>
      </c>
      <c r="D10033" s="1" t="s">
        <v>1995</v>
      </c>
      <c r="E10033" s="102">
        <v>0</v>
      </c>
    </row>
    <row r="10034" spans="1:5" s="4" customFormat="1" ht="15" customHeight="1" x14ac:dyDescent="0.4">
      <c r="A10034" s="1" t="s">
        <v>18375</v>
      </c>
      <c r="B10034" s="1" t="s">
        <v>18596</v>
      </c>
      <c r="C10034" s="1" t="s">
        <v>7</v>
      </c>
      <c r="D10034" s="1" t="s">
        <v>3218</v>
      </c>
      <c r="E10034" s="102">
        <v>0</v>
      </c>
    </row>
    <row r="10035" spans="1:5" s="4" customFormat="1" ht="15" customHeight="1" x14ac:dyDescent="0.4">
      <c r="A10035" s="1" t="s">
        <v>19839</v>
      </c>
      <c r="B10035" s="1" t="s">
        <v>19840</v>
      </c>
      <c r="C10035" s="1" t="s">
        <v>9</v>
      </c>
      <c r="D10035" s="1" t="s">
        <v>1995</v>
      </c>
      <c r="E10035" s="102">
        <v>0</v>
      </c>
    </row>
    <row r="10036" spans="1:5" s="4" customFormat="1" ht="15" customHeight="1" x14ac:dyDescent="0.4">
      <c r="A10036" s="1" t="s">
        <v>19841</v>
      </c>
      <c r="B10036" s="1" t="s">
        <v>19842</v>
      </c>
      <c r="C10036" s="1" t="s">
        <v>7</v>
      </c>
      <c r="D10036" s="1" t="s">
        <v>3185</v>
      </c>
      <c r="E10036" s="102">
        <v>0</v>
      </c>
    </row>
    <row r="10037" spans="1:5" s="4" customFormat="1" ht="15" customHeight="1" x14ac:dyDescent="0.4">
      <c r="A10037" s="1" t="s">
        <v>18515</v>
      </c>
      <c r="B10037" s="1" t="s">
        <v>18736</v>
      </c>
      <c r="C10037" s="1" t="s">
        <v>11</v>
      </c>
      <c r="D10037" s="1" t="s">
        <v>1999</v>
      </c>
      <c r="E10037" s="102">
        <v>0</v>
      </c>
    </row>
    <row r="10038" spans="1:5" s="4" customFormat="1" ht="15" customHeight="1" x14ac:dyDescent="0.4">
      <c r="A10038" s="1" t="s">
        <v>18507</v>
      </c>
      <c r="B10038" s="1" t="s">
        <v>18737</v>
      </c>
      <c r="C10038" s="1" t="s">
        <v>10</v>
      </c>
      <c r="D10038" s="1" t="s">
        <v>4928</v>
      </c>
      <c r="E10038" s="102">
        <v>0</v>
      </c>
    </row>
    <row r="10039" spans="1:5" s="4" customFormat="1" ht="15" customHeight="1" x14ac:dyDescent="0.4">
      <c r="A10039" s="1" t="s">
        <v>18318</v>
      </c>
      <c r="B10039" s="1" t="s">
        <v>18547</v>
      </c>
      <c r="C10039" s="1" t="s">
        <v>4</v>
      </c>
      <c r="D10039" s="1" t="s">
        <v>2380</v>
      </c>
      <c r="E10039" s="102">
        <v>0</v>
      </c>
    </row>
    <row r="10040" spans="1:5" s="4" customFormat="1" ht="15" customHeight="1" x14ac:dyDescent="0.4">
      <c r="A10040" s="1" t="s">
        <v>18516</v>
      </c>
      <c r="B10040" s="1" t="s">
        <v>18738</v>
      </c>
      <c r="C10040" s="1" t="s">
        <v>11</v>
      </c>
      <c r="D10040" s="1" t="s">
        <v>1999</v>
      </c>
      <c r="E10040" s="102">
        <v>0</v>
      </c>
    </row>
    <row r="10041" spans="1:5" s="4" customFormat="1" ht="15" customHeight="1" x14ac:dyDescent="0.4">
      <c r="A10041" s="1" t="s">
        <v>18319</v>
      </c>
      <c r="B10041" s="1" t="s">
        <v>18548</v>
      </c>
      <c r="C10041" s="1" t="s">
        <v>4</v>
      </c>
      <c r="D10041" s="1" t="s">
        <v>12886</v>
      </c>
      <c r="E10041" s="102">
        <v>0</v>
      </c>
    </row>
    <row r="10042" spans="1:5" s="4" customFormat="1" ht="15" customHeight="1" x14ac:dyDescent="0.4">
      <c r="A10042" s="1" t="s">
        <v>19843</v>
      </c>
      <c r="B10042" s="1" t="s">
        <v>19844</v>
      </c>
      <c r="C10042" s="1" t="s">
        <v>9</v>
      </c>
      <c r="D10042" s="1" t="s">
        <v>1995</v>
      </c>
      <c r="E10042" s="102">
        <v>0</v>
      </c>
    </row>
    <row r="10043" spans="1:5" s="4" customFormat="1" ht="15" customHeight="1" x14ac:dyDescent="0.4">
      <c r="A10043" s="1" t="s">
        <v>18517</v>
      </c>
      <c r="B10043" s="1" t="s">
        <v>18739</v>
      </c>
      <c r="C10043" s="1" t="s">
        <v>11</v>
      </c>
      <c r="D10043" s="1" t="s">
        <v>1999</v>
      </c>
      <c r="E10043" s="102">
        <v>0</v>
      </c>
    </row>
    <row r="10044" spans="1:5" s="4" customFormat="1" ht="15" customHeight="1" x14ac:dyDescent="0.4">
      <c r="A10044" s="1" t="s">
        <v>20276</v>
      </c>
      <c r="B10044" s="1" t="s">
        <v>20277</v>
      </c>
      <c r="C10044" s="1" t="s">
        <v>7</v>
      </c>
      <c r="D10044" s="1" t="s">
        <v>2065</v>
      </c>
      <c r="E10044" s="102">
        <v>0</v>
      </c>
    </row>
    <row r="10045" spans="1:5" s="4" customFormat="1" ht="15" customHeight="1" x14ac:dyDescent="0.4">
      <c r="A10045" s="1" t="s">
        <v>19845</v>
      </c>
      <c r="B10045" s="1" t="s">
        <v>19846</v>
      </c>
      <c r="C10045" s="1" t="s">
        <v>7</v>
      </c>
      <c r="D10045" s="1" t="s">
        <v>2189</v>
      </c>
      <c r="E10045" s="102">
        <v>0</v>
      </c>
    </row>
    <row r="10046" spans="1:5" s="4" customFormat="1" ht="15" customHeight="1" x14ac:dyDescent="0.4">
      <c r="A10046" s="1" t="s">
        <v>18521</v>
      </c>
      <c r="B10046" s="1" t="s">
        <v>18740</v>
      </c>
      <c r="C10046" s="1" t="s">
        <v>11</v>
      </c>
      <c r="D10046" s="1" t="s">
        <v>13825</v>
      </c>
      <c r="E10046" s="102">
        <v>0</v>
      </c>
    </row>
    <row r="10047" spans="1:5" s="4" customFormat="1" ht="15" customHeight="1" x14ac:dyDescent="0.4">
      <c r="A10047" s="1" t="s">
        <v>19847</v>
      </c>
      <c r="B10047" s="1" t="s">
        <v>19848</v>
      </c>
      <c r="C10047" s="1" t="s">
        <v>7</v>
      </c>
      <c r="D10047" s="1" t="s">
        <v>4148</v>
      </c>
      <c r="E10047" s="102">
        <v>0</v>
      </c>
    </row>
    <row r="10048" spans="1:5" s="4" customFormat="1" ht="15" customHeight="1" x14ac:dyDescent="0.4">
      <c r="A10048" s="1" t="s">
        <v>19849</v>
      </c>
      <c r="B10048" s="1" t="s">
        <v>19850</v>
      </c>
      <c r="C10048" s="1" t="s">
        <v>7</v>
      </c>
      <c r="D10048" s="1" t="s">
        <v>19</v>
      </c>
      <c r="E10048" s="102">
        <v>0</v>
      </c>
    </row>
    <row r="10049" spans="1:5" s="4" customFormat="1" ht="15" customHeight="1" x14ac:dyDescent="0.4">
      <c r="A10049" s="1" t="s">
        <v>18378</v>
      </c>
      <c r="B10049" s="1" t="s">
        <v>18598</v>
      </c>
      <c r="C10049" s="1" t="s">
        <v>7</v>
      </c>
      <c r="D10049" s="1" t="s">
        <v>5026</v>
      </c>
      <c r="E10049" s="102">
        <v>0</v>
      </c>
    </row>
    <row r="10050" spans="1:5" s="4" customFormat="1" ht="15" customHeight="1" x14ac:dyDescent="0.4">
      <c r="A10050" s="1" t="s">
        <v>18376</v>
      </c>
      <c r="B10050" s="1" t="s">
        <v>19346</v>
      </c>
      <c r="C10050" s="1" t="s">
        <v>7</v>
      </c>
      <c r="D10050" s="1" t="s">
        <v>1992</v>
      </c>
      <c r="E10050" s="102">
        <v>0</v>
      </c>
    </row>
    <row r="10051" spans="1:5" s="4" customFormat="1" ht="15" customHeight="1" x14ac:dyDescent="0.4">
      <c r="A10051" s="1" t="s">
        <v>19851</v>
      </c>
      <c r="B10051" s="1" t="s">
        <v>19852</v>
      </c>
      <c r="C10051" s="1" t="s">
        <v>7</v>
      </c>
      <c r="D10051" s="1" t="s">
        <v>3463</v>
      </c>
      <c r="E10051" s="102">
        <v>0</v>
      </c>
    </row>
    <row r="10052" spans="1:5" s="4" customFormat="1" ht="15" customHeight="1" x14ac:dyDescent="0.4">
      <c r="A10052" s="1" t="s">
        <v>18518</v>
      </c>
      <c r="B10052" s="1" t="s">
        <v>18741</v>
      </c>
      <c r="C10052" s="1" t="s">
        <v>11</v>
      </c>
      <c r="D10052" s="1" t="s">
        <v>2189</v>
      </c>
      <c r="E10052" s="102">
        <v>0</v>
      </c>
    </row>
    <row r="10053" spans="1:5" s="4" customFormat="1" ht="15" customHeight="1" x14ac:dyDescent="0.4">
      <c r="A10053" s="1" t="s">
        <v>19853</v>
      </c>
      <c r="B10053" s="1" t="s">
        <v>19854</v>
      </c>
      <c r="C10053" s="1" t="s">
        <v>11</v>
      </c>
      <c r="D10053" s="1" t="s">
        <v>1709</v>
      </c>
      <c r="E10053" s="102">
        <v>0</v>
      </c>
    </row>
    <row r="10054" spans="1:5" s="4" customFormat="1" ht="15" customHeight="1" x14ac:dyDescent="0.4">
      <c r="A10054" s="1" t="s">
        <v>19855</v>
      </c>
      <c r="B10054" s="1" t="s">
        <v>19856</v>
      </c>
      <c r="C10054" s="1" t="s">
        <v>7</v>
      </c>
      <c r="D10054" s="1" t="s">
        <v>5567</v>
      </c>
      <c r="E10054" s="102">
        <v>0</v>
      </c>
    </row>
    <row r="10055" spans="1:5" s="4" customFormat="1" ht="15" customHeight="1" x14ac:dyDescent="0.4">
      <c r="A10055" s="1" t="s">
        <v>18377</v>
      </c>
      <c r="B10055" s="1" t="s">
        <v>18597</v>
      </c>
      <c r="C10055" s="1" t="s">
        <v>7</v>
      </c>
      <c r="D10055" s="1" t="s">
        <v>26</v>
      </c>
      <c r="E10055" s="102">
        <v>0</v>
      </c>
    </row>
    <row r="10056" spans="1:5" s="4" customFormat="1" ht="15" customHeight="1" x14ac:dyDescent="0.4">
      <c r="A10056" s="1" t="s">
        <v>19857</v>
      </c>
      <c r="B10056" s="1" t="s">
        <v>19858</v>
      </c>
      <c r="C10056" s="1" t="s">
        <v>11</v>
      </c>
      <c r="D10056" s="1" t="s">
        <v>1709</v>
      </c>
      <c r="E10056" s="102">
        <v>0</v>
      </c>
    </row>
    <row r="10057" spans="1:5" s="4" customFormat="1" ht="15" customHeight="1" x14ac:dyDescent="0.4">
      <c r="A10057" s="1" t="s">
        <v>19859</v>
      </c>
      <c r="B10057" s="1" t="s">
        <v>19860</v>
      </c>
      <c r="C10057" s="1" t="s">
        <v>10</v>
      </c>
      <c r="D10057" s="1" t="s">
        <v>1709</v>
      </c>
      <c r="E10057" s="102">
        <v>0</v>
      </c>
    </row>
    <row r="10058" spans="1:5" s="4" customFormat="1" ht="15" customHeight="1" x14ac:dyDescent="0.4">
      <c r="A10058" s="1" t="s">
        <v>20278</v>
      </c>
      <c r="B10058" s="1" t="s">
        <v>20279</v>
      </c>
      <c r="C10058" s="1" t="s">
        <v>4</v>
      </c>
      <c r="D10058" s="1" t="s">
        <v>26</v>
      </c>
      <c r="E10058" s="102">
        <v>0</v>
      </c>
    </row>
    <row r="10059" spans="1:5" s="4" customFormat="1" ht="15" customHeight="1" x14ac:dyDescent="0.4">
      <c r="A10059" s="1" t="s">
        <v>19861</v>
      </c>
      <c r="B10059" s="1" t="s">
        <v>19862</v>
      </c>
      <c r="C10059" s="1" t="s">
        <v>4</v>
      </c>
      <c r="D10059" s="1" t="s">
        <v>2117</v>
      </c>
      <c r="E10059" s="102">
        <v>0</v>
      </c>
    </row>
    <row r="10060" spans="1:5" s="4" customFormat="1" ht="15" customHeight="1" x14ac:dyDescent="0.4">
      <c r="A10060" s="1" t="s">
        <v>20280</v>
      </c>
      <c r="B10060" s="1" t="s">
        <v>20281</v>
      </c>
      <c r="C10060" s="1" t="s">
        <v>4</v>
      </c>
      <c r="D10060" s="1" t="s">
        <v>13725</v>
      </c>
      <c r="E10060" s="102">
        <v>0</v>
      </c>
    </row>
    <row r="10061" spans="1:5" s="4" customFormat="1" ht="15" customHeight="1" x14ac:dyDescent="0.4">
      <c r="A10061" s="1" t="s">
        <v>19863</v>
      </c>
      <c r="B10061" s="1" t="s">
        <v>19864</v>
      </c>
      <c r="C10061" s="1" t="s">
        <v>7</v>
      </c>
      <c r="D10061" s="1" t="s">
        <v>2200</v>
      </c>
      <c r="E10061" s="102">
        <v>0</v>
      </c>
    </row>
    <row r="10062" spans="1:5" s="4" customFormat="1" ht="15" customHeight="1" x14ac:dyDescent="0.4">
      <c r="A10062" s="1" t="s">
        <v>18383</v>
      </c>
      <c r="B10062" s="1" t="s">
        <v>18603</v>
      </c>
      <c r="C10062" s="1" t="s">
        <v>7</v>
      </c>
      <c r="D10062" s="1" t="s">
        <v>1709</v>
      </c>
      <c r="E10062" s="102">
        <v>0</v>
      </c>
    </row>
    <row r="10063" spans="1:5" s="4" customFormat="1" ht="15" customHeight="1" x14ac:dyDescent="0.4">
      <c r="A10063" s="1" t="s">
        <v>19865</v>
      </c>
      <c r="B10063" s="1" t="s">
        <v>19866</v>
      </c>
      <c r="C10063" s="1" t="s">
        <v>11</v>
      </c>
      <c r="D10063" s="1" t="s">
        <v>1999</v>
      </c>
      <c r="E10063" s="102">
        <v>0</v>
      </c>
    </row>
    <row r="10064" spans="1:5" s="4" customFormat="1" ht="15" customHeight="1" x14ac:dyDescent="0.4">
      <c r="A10064" s="1" t="s">
        <v>19867</v>
      </c>
      <c r="B10064" s="1" t="s">
        <v>19868</v>
      </c>
      <c r="C10064" s="1" t="s">
        <v>11</v>
      </c>
      <c r="D10064" s="1" t="s">
        <v>1999</v>
      </c>
      <c r="E10064" s="102">
        <v>0</v>
      </c>
    </row>
    <row r="10065" spans="1:5" s="4" customFormat="1" ht="15" customHeight="1" x14ac:dyDescent="0.4">
      <c r="A10065" s="1" t="s">
        <v>19869</v>
      </c>
      <c r="B10065" s="1" t="s">
        <v>19870</v>
      </c>
      <c r="C10065" s="1" t="s">
        <v>9</v>
      </c>
      <c r="D10065" s="1" t="s">
        <v>1995</v>
      </c>
      <c r="E10065" s="102">
        <v>0</v>
      </c>
    </row>
    <row r="10066" spans="1:5" s="4" customFormat="1" ht="15" customHeight="1" x14ac:dyDescent="0.4">
      <c r="A10066" s="1" t="s">
        <v>19871</v>
      </c>
      <c r="B10066" s="1" t="s">
        <v>19872</v>
      </c>
      <c r="C10066" s="1" t="s">
        <v>11</v>
      </c>
      <c r="D10066" s="1" t="s">
        <v>1999</v>
      </c>
      <c r="E10066" s="102">
        <v>0</v>
      </c>
    </row>
    <row r="10067" spans="1:5" s="4" customFormat="1" ht="15" customHeight="1" x14ac:dyDescent="0.4">
      <c r="A10067" s="1" t="s">
        <v>19873</v>
      </c>
      <c r="B10067" s="1" t="s">
        <v>19874</v>
      </c>
      <c r="C10067" s="1" t="s">
        <v>11</v>
      </c>
      <c r="D10067" s="1" t="s">
        <v>1999</v>
      </c>
      <c r="E10067" s="102">
        <v>0</v>
      </c>
    </row>
    <row r="10068" spans="1:5" s="4" customFormat="1" ht="15" customHeight="1" x14ac:dyDescent="0.4">
      <c r="A10068" s="1" t="s">
        <v>20282</v>
      </c>
      <c r="B10068" s="1" t="s">
        <v>20283</v>
      </c>
      <c r="C10068" s="1" t="s">
        <v>7</v>
      </c>
      <c r="D10068" s="1" t="s">
        <v>11472</v>
      </c>
      <c r="E10068" s="102">
        <v>0</v>
      </c>
    </row>
    <row r="10069" spans="1:5" s="4" customFormat="1" ht="15" customHeight="1" x14ac:dyDescent="0.4">
      <c r="A10069" s="1" t="s">
        <v>20284</v>
      </c>
      <c r="B10069" s="1" t="s">
        <v>20285</v>
      </c>
      <c r="C10069" s="1" t="s">
        <v>7</v>
      </c>
      <c r="D10069" s="1" t="s">
        <v>1709</v>
      </c>
      <c r="E10069" s="102">
        <v>0</v>
      </c>
    </row>
    <row r="10070" spans="1:5" s="4" customFormat="1" ht="15" customHeight="1" x14ac:dyDescent="0.4">
      <c r="A10070" s="1" t="s">
        <v>19875</v>
      </c>
      <c r="B10070" s="1" t="s">
        <v>19876</v>
      </c>
      <c r="C10070" s="1" t="s">
        <v>9</v>
      </c>
      <c r="D10070" s="1" t="s">
        <v>1709</v>
      </c>
      <c r="E10070" s="102">
        <v>0</v>
      </c>
    </row>
    <row r="10071" spans="1:5" s="4" customFormat="1" ht="15" customHeight="1" x14ac:dyDescent="0.4">
      <c r="A10071" s="1" t="s">
        <v>19877</v>
      </c>
      <c r="B10071" s="1" t="s">
        <v>19878</v>
      </c>
      <c r="C10071" s="1" t="s">
        <v>8</v>
      </c>
      <c r="D10071" s="1" t="s">
        <v>2997</v>
      </c>
      <c r="E10071" s="102">
        <v>0</v>
      </c>
    </row>
    <row r="10072" spans="1:5" s="4" customFormat="1" ht="15" customHeight="1" x14ac:dyDescent="0.4">
      <c r="A10072" s="1" t="s">
        <v>19879</v>
      </c>
      <c r="B10072" s="1" t="s">
        <v>19880</v>
      </c>
      <c r="C10072" s="1" t="s">
        <v>8</v>
      </c>
      <c r="D10072" s="1" t="s">
        <v>2997</v>
      </c>
      <c r="E10072" s="102">
        <v>0</v>
      </c>
    </row>
    <row r="10073" spans="1:5" s="4" customFormat="1" ht="15" customHeight="1" x14ac:dyDescent="0.4">
      <c r="A10073" s="1" t="s">
        <v>20286</v>
      </c>
      <c r="B10073" s="1" t="s">
        <v>20287</v>
      </c>
      <c r="C10073" s="1" t="s">
        <v>11</v>
      </c>
      <c r="D10073" s="1" t="s">
        <v>26</v>
      </c>
      <c r="E10073" s="102">
        <v>0</v>
      </c>
    </row>
    <row r="10074" spans="1:5" s="4" customFormat="1" ht="15" customHeight="1" x14ac:dyDescent="0.4">
      <c r="A10074" s="1" t="s">
        <v>20288</v>
      </c>
      <c r="B10074" s="1" t="s">
        <v>20289</v>
      </c>
      <c r="C10074" s="1" t="s">
        <v>11</v>
      </c>
      <c r="D10074" s="1" t="s">
        <v>2189</v>
      </c>
      <c r="E10074" s="102">
        <v>0</v>
      </c>
    </row>
    <row r="10075" spans="1:5" s="4" customFormat="1" ht="15" customHeight="1" x14ac:dyDescent="0.4">
      <c r="A10075" s="1" t="s">
        <v>20290</v>
      </c>
      <c r="B10075" s="1" t="s">
        <v>20291</v>
      </c>
      <c r="C10075" s="1" t="s">
        <v>7</v>
      </c>
      <c r="D10075" s="1" t="s">
        <v>2109</v>
      </c>
      <c r="E10075" s="102">
        <v>0</v>
      </c>
    </row>
    <row r="10076" spans="1:5" s="4" customFormat="1" ht="15" customHeight="1" x14ac:dyDescent="0.4">
      <c r="A10076" s="1" t="s">
        <v>19881</v>
      </c>
      <c r="B10076" s="1" t="s">
        <v>19882</v>
      </c>
      <c r="C10076" s="1" t="s">
        <v>4</v>
      </c>
      <c r="D10076" s="1" t="s">
        <v>26</v>
      </c>
      <c r="E10076" s="102">
        <v>0</v>
      </c>
    </row>
    <row r="10077" spans="1:5" s="4" customFormat="1" ht="15" customHeight="1" x14ac:dyDescent="0.4">
      <c r="A10077" s="1" t="s">
        <v>19883</v>
      </c>
      <c r="B10077" s="1" t="s">
        <v>19884</v>
      </c>
      <c r="C10077" s="1" t="s">
        <v>11</v>
      </c>
      <c r="D10077" s="1" t="s">
        <v>13825</v>
      </c>
      <c r="E10077" s="102">
        <v>0</v>
      </c>
    </row>
    <row r="10078" spans="1:5" s="4" customFormat="1" ht="15" customHeight="1" x14ac:dyDescent="0.4">
      <c r="A10078" s="1" t="s">
        <v>20292</v>
      </c>
      <c r="B10078" s="1" t="s">
        <v>20293</v>
      </c>
      <c r="C10078" s="1" t="s">
        <v>7</v>
      </c>
      <c r="D10078" s="1" t="s">
        <v>26</v>
      </c>
      <c r="E10078" s="102">
        <v>0</v>
      </c>
    </row>
    <row r="10079" spans="1:5" s="4" customFormat="1" ht="15" customHeight="1" x14ac:dyDescent="0.4">
      <c r="A10079" s="1" t="s">
        <v>19885</v>
      </c>
      <c r="B10079" s="1" t="s">
        <v>19886</v>
      </c>
      <c r="C10079" s="1" t="s">
        <v>11</v>
      </c>
      <c r="D10079" s="1" t="s">
        <v>1999</v>
      </c>
      <c r="E10079" s="102">
        <v>0</v>
      </c>
    </row>
    <row r="10080" spans="1:5" s="4" customFormat="1" ht="15" customHeight="1" x14ac:dyDescent="0.4">
      <c r="A10080" s="1" t="s">
        <v>19887</v>
      </c>
      <c r="B10080" s="1" t="s">
        <v>19888</v>
      </c>
      <c r="C10080" s="1" t="s">
        <v>7</v>
      </c>
      <c r="D10080" s="1" t="s">
        <v>2109</v>
      </c>
      <c r="E10080" s="102">
        <v>0</v>
      </c>
    </row>
    <row r="10081" spans="1:5" s="4" customFormat="1" ht="15" customHeight="1" x14ac:dyDescent="0.4">
      <c r="A10081" s="1" t="s">
        <v>19889</v>
      </c>
      <c r="B10081" s="1" t="s">
        <v>19890</v>
      </c>
      <c r="C10081" s="1" t="s">
        <v>11</v>
      </c>
      <c r="D10081" s="1" t="s">
        <v>1999</v>
      </c>
      <c r="E10081" s="102">
        <v>0</v>
      </c>
    </row>
    <row r="10082" spans="1:5" s="4" customFormat="1" ht="15" customHeight="1" x14ac:dyDescent="0.4">
      <c r="A10082" s="1" t="s">
        <v>19891</v>
      </c>
      <c r="B10082" s="1" t="s">
        <v>19892</v>
      </c>
      <c r="C10082" s="1" t="s">
        <v>9</v>
      </c>
      <c r="D10082" s="1" t="s">
        <v>1995</v>
      </c>
      <c r="E10082" s="102">
        <v>0</v>
      </c>
    </row>
    <row r="10083" spans="1:5" s="4" customFormat="1" ht="15" customHeight="1" x14ac:dyDescent="0.4">
      <c r="A10083" s="1" t="s">
        <v>19893</v>
      </c>
      <c r="B10083" s="1" t="s">
        <v>19894</v>
      </c>
      <c r="C10083" s="1" t="s">
        <v>4</v>
      </c>
      <c r="D10083" s="1" t="s">
        <v>1709</v>
      </c>
      <c r="E10083" s="102">
        <v>0</v>
      </c>
    </row>
    <row r="10084" spans="1:5" s="4" customFormat="1" ht="15" customHeight="1" x14ac:dyDescent="0.4">
      <c r="A10084" s="1" t="s">
        <v>19895</v>
      </c>
      <c r="B10084" s="1" t="s">
        <v>19896</v>
      </c>
      <c r="C10084" s="1" t="s">
        <v>11429</v>
      </c>
      <c r="D10084" s="1" t="s">
        <v>1999</v>
      </c>
      <c r="E10084" s="102">
        <v>0</v>
      </c>
    </row>
    <row r="10085" spans="1:5" s="4" customFormat="1" ht="15" customHeight="1" x14ac:dyDescent="0.4">
      <c r="A10085" s="1" t="s">
        <v>19897</v>
      </c>
      <c r="B10085" s="1" t="s">
        <v>19898</v>
      </c>
      <c r="C10085" s="1" t="s">
        <v>11</v>
      </c>
      <c r="D10085" s="1" t="s">
        <v>1999</v>
      </c>
      <c r="E10085" s="102">
        <v>0</v>
      </c>
    </row>
    <row r="10086" spans="1:5" s="4" customFormat="1" ht="15" customHeight="1" x14ac:dyDescent="0.4">
      <c r="A10086" s="1" t="s">
        <v>19899</v>
      </c>
      <c r="B10086" s="1" t="s">
        <v>19900</v>
      </c>
      <c r="C10086" s="1" t="s">
        <v>4</v>
      </c>
      <c r="D10086" s="1" t="s">
        <v>26</v>
      </c>
      <c r="E10086" s="102">
        <v>0</v>
      </c>
    </row>
    <row r="10087" spans="1:5" s="4" customFormat="1" ht="15" customHeight="1" x14ac:dyDescent="0.4">
      <c r="A10087" s="1" t="s">
        <v>19901</v>
      </c>
      <c r="B10087" s="1" t="s">
        <v>19902</v>
      </c>
      <c r="C10087" s="1" t="s">
        <v>4</v>
      </c>
      <c r="D10087" s="1" t="s">
        <v>26</v>
      </c>
      <c r="E10087" s="102">
        <v>0</v>
      </c>
    </row>
    <row r="10088" spans="1:5" s="4" customFormat="1" ht="15" customHeight="1" x14ac:dyDescent="0.4">
      <c r="A10088" s="1" t="s">
        <v>20294</v>
      </c>
      <c r="B10088" s="1" t="s">
        <v>20295</v>
      </c>
      <c r="C10088" s="1" t="s">
        <v>10</v>
      </c>
      <c r="D10088" s="1" t="s">
        <v>1709</v>
      </c>
      <c r="E10088" s="102">
        <v>0</v>
      </c>
    </row>
    <row r="10089" spans="1:5" s="4" customFormat="1" ht="15" customHeight="1" x14ac:dyDescent="0.4">
      <c r="A10089" s="1" t="s">
        <v>19903</v>
      </c>
      <c r="B10089" s="1" t="s">
        <v>19904</v>
      </c>
      <c r="C10089" s="1" t="s">
        <v>9</v>
      </c>
      <c r="D10089" s="1" t="s">
        <v>1709</v>
      </c>
      <c r="E10089" s="102">
        <v>0</v>
      </c>
    </row>
    <row r="10090" spans="1:5" s="4" customFormat="1" ht="15" customHeight="1" x14ac:dyDescent="0.4">
      <c r="A10090" s="1" t="s">
        <v>19905</v>
      </c>
      <c r="B10090" s="1" t="s">
        <v>19906</v>
      </c>
      <c r="C10090" s="1" t="s">
        <v>7</v>
      </c>
      <c r="D10090" s="1" t="s">
        <v>2997</v>
      </c>
      <c r="E10090" s="102">
        <v>0</v>
      </c>
    </row>
    <row r="10091" spans="1:5" s="4" customFormat="1" ht="15" customHeight="1" x14ac:dyDescent="0.4">
      <c r="A10091" s="1" t="s">
        <v>19907</v>
      </c>
      <c r="B10091" s="1" t="s">
        <v>19908</v>
      </c>
      <c r="C10091" s="1" t="s">
        <v>11</v>
      </c>
      <c r="D10091" s="1" t="s">
        <v>1999</v>
      </c>
      <c r="E10091" s="102">
        <v>0</v>
      </c>
    </row>
    <row r="10092" spans="1:5" s="4" customFormat="1" ht="15" customHeight="1" x14ac:dyDescent="0.4">
      <c r="A10092" s="1" t="s">
        <v>19909</v>
      </c>
      <c r="B10092" s="1" t="s">
        <v>19910</v>
      </c>
      <c r="C10092" s="1" t="s">
        <v>4</v>
      </c>
      <c r="D10092" s="1" t="s">
        <v>13825</v>
      </c>
      <c r="E10092" s="102">
        <v>0</v>
      </c>
    </row>
    <row r="10093" spans="1:5" s="4" customFormat="1" ht="15" customHeight="1" x14ac:dyDescent="0.4">
      <c r="A10093" s="1" t="s">
        <v>20296</v>
      </c>
      <c r="B10093" s="1" t="s">
        <v>20297</v>
      </c>
      <c r="C10093" s="1" t="s">
        <v>8</v>
      </c>
      <c r="D10093" s="1" t="s">
        <v>1999</v>
      </c>
      <c r="E10093" s="102">
        <v>0</v>
      </c>
    </row>
    <row r="10094" spans="1:5" s="4" customFormat="1" ht="15" customHeight="1" x14ac:dyDescent="0.4">
      <c r="A10094" s="1" t="s">
        <v>19911</v>
      </c>
      <c r="B10094" s="1" t="s">
        <v>19912</v>
      </c>
      <c r="C10094" s="1" t="s">
        <v>7</v>
      </c>
      <c r="D10094" s="1" t="s">
        <v>1992</v>
      </c>
      <c r="E10094" s="102">
        <v>0</v>
      </c>
    </row>
    <row r="10095" spans="1:5" s="4" customFormat="1" ht="15" customHeight="1" x14ac:dyDescent="0.4">
      <c r="A10095" s="1" t="s">
        <v>20298</v>
      </c>
      <c r="B10095" s="1" t="s">
        <v>20299</v>
      </c>
      <c r="C10095" s="1" t="s">
        <v>11</v>
      </c>
      <c r="D10095" s="1" t="s">
        <v>1999</v>
      </c>
      <c r="E10095" s="102">
        <v>0</v>
      </c>
    </row>
    <row r="10096" spans="1:5" s="4" customFormat="1" ht="15" customHeight="1" x14ac:dyDescent="0.4">
      <c r="A10096" s="1" t="s">
        <v>19913</v>
      </c>
      <c r="B10096" s="1" t="s">
        <v>19914</v>
      </c>
      <c r="C10096" s="1" t="s">
        <v>11</v>
      </c>
      <c r="D10096" s="1" t="s">
        <v>2334</v>
      </c>
      <c r="E10096" s="102">
        <v>0</v>
      </c>
    </row>
    <row r="10097" spans="1:5" s="4" customFormat="1" ht="15" customHeight="1" x14ac:dyDescent="0.4">
      <c r="A10097" s="1" t="s">
        <v>19915</v>
      </c>
      <c r="B10097" s="1" t="s">
        <v>19916</v>
      </c>
      <c r="C10097" s="1" t="s">
        <v>7</v>
      </c>
      <c r="D10097" s="1" t="s">
        <v>3686</v>
      </c>
      <c r="E10097" s="102">
        <v>0</v>
      </c>
    </row>
    <row r="10098" spans="1:5" s="4" customFormat="1" ht="15" customHeight="1" x14ac:dyDescent="0.4">
      <c r="A10098" s="1" t="s">
        <v>19917</v>
      </c>
      <c r="B10098" s="1" t="s">
        <v>19918</v>
      </c>
      <c r="C10098" s="1" t="s">
        <v>4</v>
      </c>
      <c r="D10098" s="1" t="s">
        <v>1999</v>
      </c>
      <c r="E10098" s="102">
        <v>0</v>
      </c>
    </row>
    <row r="10099" spans="1:5" s="4" customFormat="1" ht="15" customHeight="1" x14ac:dyDescent="0.4">
      <c r="A10099" s="1" t="s">
        <v>19919</v>
      </c>
      <c r="B10099" s="1" t="s">
        <v>19920</v>
      </c>
      <c r="C10099" s="1" t="s">
        <v>7</v>
      </c>
      <c r="D10099" s="1" t="s">
        <v>1992</v>
      </c>
      <c r="E10099" s="102">
        <v>0</v>
      </c>
    </row>
    <row r="10100" spans="1:5" s="4" customFormat="1" ht="15" customHeight="1" x14ac:dyDescent="0.4">
      <c r="A10100" s="1" t="s">
        <v>19921</v>
      </c>
      <c r="B10100" s="1" t="s">
        <v>19922</v>
      </c>
      <c r="C10100" s="1" t="s">
        <v>7</v>
      </c>
      <c r="D10100" s="1" t="s">
        <v>5730</v>
      </c>
      <c r="E10100" s="102">
        <v>0</v>
      </c>
    </row>
    <row r="10101" spans="1:5" s="4" customFormat="1" ht="15" customHeight="1" x14ac:dyDescent="0.4">
      <c r="A10101" s="1" t="s">
        <v>20300</v>
      </c>
      <c r="B10101" s="1" t="s">
        <v>20301</v>
      </c>
      <c r="C10101" s="1" t="s">
        <v>7</v>
      </c>
      <c r="D10101" s="1" t="s">
        <v>2189</v>
      </c>
      <c r="E10101" s="102">
        <v>0</v>
      </c>
    </row>
    <row r="10102" spans="1:5" s="4" customFormat="1" ht="15" customHeight="1" x14ac:dyDescent="0.4">
      <c r="A10102" s="1" t="s">
        <v>19923</v>
      </c>
      <c r="B10102" s="1" t="s">
        <v>19924</v>
      </c>
      <c r="C10102" s="1" t="s">
        <v>9</v>
      </c>
      <c r="D10102" s="1" t="s">
        <v>2117</v>
      </c>
      <c r="E10102" s="102">
        <v>0</v>
      </c>
    </row>
    <row r="10103" spans="1:5" s="4" customFormat="1" ht="15" customHeight="1" x14ac:dyDescent="0.4">
      <c r="A10103" s="1" t="s">
        <v>19925</v>
      </c>
      <c r="B10103" s="1" t="s">
        <v>19926</v>
      </c>
      <c r="C10103" s="1" t="s">
        <v>7</v>
      </c>
      <c r="D10103" s="1" t="s">
        <v>1995</v>
      </c>
      <c r="E10103" s="102">
        <v>0</v>
      </c>
    </row>
    <row r="10104" spans="1:5" s="4" customFormat="1" ht="15" customHeight="1" x14ac:dyDescent="0.4">
      <c r="A10104" s="1" t="s">
        <v>20302</v>
      </c>
      <c r="B10104" s="1" t="s">
        <v>20303</v>
      </c>
      <c r="C10104" s="1" t="s">
        <v>4</v>
      </c>
      <c r="D10104" s="1" t="s">
        <v>12886</v>
      </c>
      <c r="E10104" s="102">
        <v>0</v>
      </c>
    </row>
    <row r="10105" spans="1:5" s="4" customFormat="1" ht="15" customHeight="1" x14ac:dyDescent="0.4">
      <c r="A10105" s="1" t="s">
        <v>20304</v>
      </c>
      <c r="B10105" s="1" t="s">
        <v>20305</v>
      </c>
      <c r="C10105" s="1" t="s">
        <v>8</v>
      </c>
      <c r="D10105" s="1" t="s">
        <v>2124</v>
      </c>
      <c r="E10105" s="102">
        <v>0</v>
      </c>
    </row>
    <row r="10106" spans="1:5" s="4" customFormat="1" ht="15" customHeight="1" x14ac:dyDescent="0.4">
      <c r="A10106" s="1" t="s">
        <v>20306</v>
      </c>
      <c r="B10106" s="1" t="s">
        <v>20307</v>
      </c>
      <c r="C10106" s="1" t="s">
        <v>9</v>
      </c>
      <c r="D10106" s="1" t="s">
        <v>1995</v>
      </c>
      <c r="E10106" s="102">
        <v>0</v>
      </c>
    </row>
    <row r="10107" spans="1:5" s="4" customFormat="1" ht="15" customHeight="1" x14ac:dyDescent="0.4">
      <c r="A10107" s="1" t="s">
        <v>20308</v>
      </c>
      <c r="B10107" s="1" t="s">
        <v>20309</v>
      </c>
      <c r="C10107" s="1" t="s">
        <v>9</v>
      </c>
      <c r="D10107" s="1" t="s">
        <v>1995</v>
      </c>
      <c r="E10107" s="102">
        <v>0</v>
      </c>
    </row>
    <row r="10108" spans="1:5" s="4" customFormat="1" ht="15" customHeight="1" x14ac:dyDescent="0.4">
      <c r="A10108" s="1" t="s">
        <v>20310</v>
      </c>
      <c r="B10108" s="1" t="s">
        <v>20311</v>
      </c>
      <c r="C10108" s="1" t="s">
        <v>7</v>
      </c>
      <c r="D10108" s="1" t="s">
        <v>4793</v>
      </c>
      <c r="E10108" s="102">
        <v>0</v>
      </c>
    </row>
    <row r="10109" spans="1:5" s="4" customFormat="1" ht="15" customHeight="1" x14ac:dyDescent="0.4">
      <c r="A10109" s="1" t="s">
        <v>19927</v>
      </c>
      <c r="B10109" s="1" t="s">
        <v>19928</v>
      </c>
      <c r="C10109" s="1" t="s">
        <v>7</v>
      </c>
      <c r="D10109" s="1" t="s">
        <v>1709</v>
      </c>
      <c r="E10109" s="102">
        <v>0</v>
      </c>
    </row>
    <row r="10110" spans="1:5" s="4" customFormat="1" ht="15" customHeight="1" x14ac:dyDescent="0.4">
      <c r="A10110" s="1" t="s">
        <v>19929</v>
      </c>
      <c r="B10110" s="1" t="s">
        <v>19930</v>
      </c>
      <c r="C10110" s="1" t="s">
        <v>7</v>
      </c>
      <c r="D10110" s="1" t="s">
        <v>5730</v>
      </c>
      <c r="E10110" s="102">
        <v>0</v>
      </c>
    </row>
    <row r="10111" spans="1:5" s="4" customFormat="1" ht="15" customHeight="1" x14ac:dyDescent="0.4">
      <c r="A10111" s="1" t="s">
        <v>20312</v>
      </c>
      <c r="B10111" s="1" t="s">
        <v>20313</v>
      </c>
      <c r="C10111" s="1" t="s">
        <v>7</v>
      </c>
      <c r="D10111" s="1" t="s">
        <v>26</v>
      </c>
      <c r="E10111" s="102">
        <v>0</v>
      </c>
    </row>
    <row r="10112" spans="1:5" s="4" customFormat="1" ht="15" customHeight="1" x14ac:dyDescent="0.4">
      <c r="A10112" s="1" t="s">
        <v>20314</v>
      </c>
      <c r="B10112" s="1" t="s">
        <v>20315</v>
      </c>
      <c r="C10112" s="1" t="s">
        <v>7</v>
      </c>
      <c r="D10112" s="1" t="s">
        <v>26</v>
      </c>
      <c r="E10112" s="102">
        <v>0</v>
      </c>
    </row>
    <row r="10113" spans="1:5" s="4" customFormat="1" ht="15" customHeight="1" x14ac:dyDescent="0.4">
      <c r="A10113" s="1" t="s">
        <v>20316</v>
      </c>
      <c r="B10113" s="1" t="s">
        <v>20317</v>
      </c>
      <c r="C10113" s="1" t="s">
        <v>8</v>
      </c>
      <c r="D10113" s="1" t="s">
        <v>2124</v>
      </c>
      <c r="E10113" s="102">
        <v>0</v>
      </c>
    </row>
    <row r="10114" spans="1:5" s="4" customFormat="1" ht="15" customHeight="1" x14ac:dyDescent="0.4">
      <c r="A10114" s="1" t="s">
        <v>20318</v>
      </c>
      <c r="B10114" s="1" t="s">
        <v>20319</v>
      </c>
      <c r="C10114" s="1" t="s">
        <v>7</v>
      </c>
      <c r="D10114" s="1" t="s">
        <v>26</v>
      </c>
      <c r="E10114" s="102">
        <v>0</v>
      </c>
    </row>
    <row r="10115" spans="1:5" s="4" customFormat="1" ht="15" customHeight="1" x14ac:dyDescent="0.4">
      <c r="A10115" s="1" t="s">
        <v>20320</v>
      </c>
      <c r="B10115" s="1" t="s">
        <v>20321</v>
      </c>
      <c r="C10115" s="1" t="s">
        <v>7</v>
      </c>
      <c r="D10115" s="1" t="s">
        <v>26</v>
      </c>
      <c r="E10115" s="102">
        <v>0</v>
      </c>
    </row>
    <row r="10116" spans="1:5" s="4" customFormat="1" ht="15" customHeight="1" x14ac:dyDescent="0.4">
      <c r="A10116" s="1" t="s">
        <v>20322</v>
      </c>
      <c r="B10116" s="1" t="s">
        <v>20323</v>
      </c>
      <c r="C10116" s="1" t="s">
        <v>4</v>
      </c>
      <c r="D10116" s="1" t="s">
        <v>12886</v>
      </c>
      <c r="E10116" s="102">
        <v>0</v>
      </c>
    </row>
    <row r="10117" spans="1:5" s="4" customFormat="1" ht="15" customHeight="1" x14ac:dyDescent="0.4">
      <c r="A10117" s="1" t="s">
        <v>20324</v>
      </c>
      <c r="B10117" s="1" t="s">
        <v>20325</v>
      </c>
      <c r="C10117" s="1" t="s">
        <v>7</v>
      </c>
      <c r="D10117" s="1" t="s">
        <v>7180</v>
      </c>
      <c r="E10117" s="102">
        <v>0</v>
      </c>
    </row>
    <row r="10118" spans="1:5" s="4" customFormat="1" ht="15" customHeight="1" x14ac:dyDescent="0.4">
      <c r="A10118" s="1" t="s">
        <v>20326</v>
      </c>
      <c r="B10118" s="1" t="s">
        <v>20327</v>
      </c>
      <c r="C10118" s="1" t="s">
        <v>7</v>
      </c>
      <c r="D10118" s="1" t="s">
        <v>6114</v>
      </c>
      <c r="E10118" s="102">
        <v>0</v>
      </c>
    </row>
    <row r="10119" spans="1:5" s="4" customFormat="1" ht="15" customHeight="1" x14ac:dyDescent="0.4">
      <c r="A10119" s="1" t="s">
        <v>20328</v>
      </c>
      <c r="B10119" s="1" t="s">
        <v>20329</v>
      </c>
      <c r="C10119" s="1" t="s">
        <v>7</v>
      </c>
      <c r="D10119" s="1" t="s">
        <v>11472</v>
      </c>
      <c r="E10119" s="102">
        <v>0</v>
      </c>
    </row>
    <row r="10120" spans="1:5" s="4" customFormat="1" ht="15" customHeight="1" x14ac:dyDescent="0.4">
      <c r="A10120" s="1" t="s">
        <v>20330</v>
      </c>
      <c r="B10120" s="1" t="s">
        <v>20331</v>
      </c>
      <c r="C10120" s="1" t="s">
        <v>7</v>
      </c>
      <c r="D10120" s="1" t="s">
        <v>3463</v>
      </c>
      <c r="E10120" s="102">
        <v>0</v>
      </c>
    </row>
    <row r="10121" spans="1:5" s="4" customFormat="1" ht="15" customHeight="1" x14ac:dyDescent="0.4">
      <c r="A10121" s="1" t="s">
        <v>20332</v>
      </c>
      <c r="B10121" s="1" t="s">
        <v>20333</v>
      </c>
      <c r="C10121" s="1" t="s">
        <v>7</v>
      </c>
      <c r="D10121" s="1" t="s">
        <v>1709</v>
      </c>
      <c r="E10121" s="102">
        <v>0</v>
      </c>
    </row>
    <row r="10122" spans="1:5" s="4" customFormat="1" ht="15" customHeight="1" x14ac:dyDescent="0.4">
      <c r="A10122" s="1" t="s">
        <v>20334</v>
      </c>
      <c r="B10122" s="1" t="s">
        <v>20335</v>
      </c>
      <c r="C10122" s="1" t="s">
        <v>7</v>
      </c>
      <c r="D10122" s="1" t="s">
        <v>1709</v>
      </c>
      <c r="E10122" s="102">
        <v>0</v>
      </c>
    </row>
    <row r="10123" spans="1:5" s="4" customFormat="1" ht="15" customHeight="1" x14ac:dyDescent="0.4">
      <c r="A10123" s="1" t="s">
        <v>20336</v>
      </c>
      <c r="B10123" s="1" t="s">
        <v>20337</v>
      </c>
      <c r="C10123" s="1" t="s">
        <v>7</v>
      </c>
      <c r="D10123" s="1" t="s">
        <v>1709</v>
      </c>
      <c r="E10123" s="102">
        <v>0</v>
      </c>
    </row>
    <row r="10124" spans="1:5" s="4" customFormat="1" ht="15" customHeight="1" x14ac:dyDescent="0.4">
      <c r="A10124" s="1" t="s">
        <v>20338</v>
      </c>
      <c r="B10124" s="1" t="s">
        <v>20339</v>
      </c>
      <c r="C10124" s="1" t="s">
        <v>7</v>
      </c>
      <c r="D10124" s="1" t="s">
        <v>3463</v>
      </c>
      <c r="E10124" s="102">
        <v>0</v>
      </c>
    </row>
    <row r="10125" spans="1:5" s="4" customFormat="1" ht="15" customHeight="1" x14ac:dyDescent="0.4">
      <c r="A10125" s="1" t="s">
        <v>20340</v>
      </c>
      <c r="B10125" s="1" t="s">
        <v>20341</v>
      </c>
      <c r="C10125" s="1" t="s">
        <v>7</v>
      </c>
      <c r="D10125" s="1" t="s">
        <v>3463</v>
      </c>
      <c r="E10125" s="102">
        <v>0</v>
      </c>
    </row>
    <row r="10126" spans="1:5" s="4" customFormat="1" ht="15" customHeight="1" x14ac:dyDescent="0.4">
      <c r="A10126" s="1" t="s">
        <v>20342</v>
      </c>
      <c r="B10126" s="1" t="s">
        <v>20343</v>
      </c>
      <c r="C10126" s="1" t="s">
        <v>7</v>
      </c>
      <c r="D10126" s="1" t="s">
        <v>1985</v>
      </c>
      <c r="E10126" s="102">
        <v>0</v>
      </c>
    </row>
    <row r="10127" spans="1:5" s="4" customFormat="1" ht="15" customHeight="1" x14ac:dyDescent="0.4">
      <c r="A10127" s="1" t="s">
        <v>20344</v>
      </c>
      <c r="B10127" s="1" t="s">
        <v>20345</v>
      </c>
      <c r="C10127" s="1" t="s">
        <v>11429</v>
      </c>
      <c r="D10127" s="1" t="s">
        <v>1999</v>
      </c>
      <c r="E10127" s="102">
        <v>0</v>
      </c>
    </row>
    <row r="10128" spans="1:5" s="4" customFormat="1" ht="15" customHeight="1" x14ac:dyDescent="0.4">
      <c r="A10128" s="1" t="s">
        <v>20346</v>
      </c>
      <c r="B10128" s="1" t="s">
        <v>20347</v>
      </c>
      <c r="C10128" s="1" t="s">
        <v>11429</v>
      </c>
      <c r="D10128" s="1" t="s">
        <v>1999</v>
      </c>
      <c r="E10128" s="102">
        <v>0</v>
      </c>
    </row>
    <row r="10129" spans="1:5" s="4" customFormat="1" ht="15" customHeight="1" x14ac:dyDescent="0.4">
      <c r="A10129" s="1" t="s">
        <v>20348</v>
      </c>
      <c r="B10129" s="1" t="s">
        <v>20349</v>
      </c>
      <c r="C10129" s="1" t="s">
        <v>11429</v>
      </c>
      <c r="D10129" s="1" t="s">
        <v>1999</v>
      </c>
      <c r="E10129" s="102">
        <v>0</v>
      </c>
    </row>
    <row r="10130" spans="1:5" s="4" customFormat="1" ht="15" customHeight="1" x14ac:dyDescent="0.4">
      <c r="A10130" s="1" t="s">
        <v>20350</v>
      </c>
      <c r="B10130" s="1" t="s">
        <v>20351</v>
      </c>
      <c r="C10130" s="1" t="s">
        <v>4</v>
      </c>
      <c r="D10130" s="1" t="s">
        <v>1999</v>
      </c>
      <c r="E10130" s="102">
        <v>0</v>
      </c>
    </row>
    <row r="10131" spans="1:5" s="4" customFormat="1" ht="15" customHeight="1" x14ac:dyDescent="0.4">
      <c r="A10131" s="1" t="s">
        <v>20352</v>
      </c>
      <c r="B10131" s="1" t="s">
        <v>20353</v>
      </c>
      <c r="C10131" s="1" t="s">
        <v>8</v>
      </c>
      <c r="D10131" s="1" t="s">
        <v>1999</v>
      </c>
      <c r="E10131" s="102">
        <v>0</v>
      </c>
    </row>
    <row r="10132" spans="1:5" s="4" customFormat="1" ht="15" customHeight="1" x14ac:dyDescent="0.4">
      <c r="A10132" s="1" t="s">
        <v>20354</v>
      </c>
      <c r="B10132" s="1" t="s">
        <v>20355</v>
      </c>
      <c r="C10132" s="1" t="s">
        <v>7</v>
      </c>
      <c r="D10132" s="1" t="s">
        <v>26</v>
      </c>
      <c r="E10132" s="102">
        <v>0</v>
      </c>
    </row>
    <row r="10133" spans="1:5" s="4" customFormat="1" ht="15" customHeight="1" x14ac:dyDescent="0.4">
      <c r="A10133" s="1" t="s">
        <v>20356</v>
      </c>
      <c r="B10133" s="1" t="s">
        <v>20357</v>
      </c>
      <c r="C10133" s="1" t="s">
        <v>10</v>
      </c>
      <c r="D10133" s="1" t="s">
        <v>4928</v>
      </c>
      <c r="E10133" s="102">
        <v>0</v>
      </c>
    </row>
    <row r="10134" spans="1:5" s="4" customFormat="1" ht="15" customHeight="1" x14ac:dyDescent="0.4">
      <c r="A10134" s="1" t="s">
        <v>20358</v>
      </c>
      <c r="B10134" s="1" t="s">
        <v>20359</v>
      </c>
      <c r="C10134" s="1" t="s">
        <v>7</v>
      </c>
      <c r="D10134" s="1" t="s">
        <v>19</v>
      </c>
      <c r="E10134" s="102">
        <v>0</v>
      </c>
    </row>
    <row r="10135" spans="1:5" s="4" customFormat="1" ht="15" customHeight="1" x14ac:dyDescent="0.4">
      <c r="A10135" s="1" t="s">
        <v>20360</v>
      </c>
      <c r="B10135" s="1" t="s">
        <v>20361</v>
      </c>
      <c r="C10135" s="1" t="s">
        <v>10</v>
      </c>
      <c r="D10135" s="1" t="s">
        <v>5195</v>
      </c>
      <c r="E10135" s="102">
        <v>0</v>
      </c>
    </row>
    <row r="10136" spans="1:5" s="4" customFormat="1" ht="15" customHeight="1" x14ac:dyDescent="0.4">
      <c r="A10136" s="1" t="s">
        <v>20362</v>
      </c>
      <c r="B10136" s="1" t="s">
        <v>20363</v>
      </c>
      <c r="C10136" s="1" t="s">
        <v>7</v>
      </c>
      <c r="D10136" s="1" t="s">
        <v>1985</v>
      </c>
      <c r="E10136" s="102">
        <v>0</v>
      </c>
    </row>
    <row r="10137" spans="1:5" s="4" customFormat="1" ht="15" customHeight="1" x14ac:dyDescent="0.4">
      <c r="A10137" s="1" t="s">
        <v>20364</v>
      </c>
      <c r="B10137" s="1" t="s">
        <v>20365</v>
      </c>
      <c r="C10137" s="1" t="s">
        <v>10</v>
      </c>
      <c r="D10137" s="1" t="s">
        <v>10252</v>
      </c>
      <c r="E10137" s="102">
        <v>0</v>
      </c>
    </row>
    <row r="10138" spans="1:5" s="4" customFormat="1" ht="15" customHeight="1" x14ac:dyDescent="0.4">
      <c r="A10138" s="1" t="s">
        <v>20366</v>
      </c>
      <c r="B10138" s="1" t="s">
        <v>20367</v>
      </c>
      <c r="C10138" s="1" t="s">
        <v>11</v>
      </c>
      <c r="D10138" s="1" t="s">
        <v>26</v>
      </c>
      <c r="E10138" s="102">
        <v>0</v>
      </c>
    </row>
    <row r="10139" spans="1:5" s="4" customFormat="1" ht="15" customHeight="1" x14ac:dyDescent="0.4">
      <c r="A10139" s="1" t="s">
        <v>20368</v>
      </c>
      <c r="B10139" s="1" t="s">
        <v>20369</v>
      </c>
      <c r="C10139" s="1" t="s">
        <v>10</v>
      </c>
      <c r="D10139" s="1" t="s">
        <v>1999</v>
      </c>
      <c r="E10139" s="102">
        <v>0</v>
      </c>
    </row>
    <row r="10140" spans="1:5" s="4" customFormat="1" ht="15" customHeight="1" x14ac:dyDescent="0.4">
      <c r="A10140" s="1" t="s">
        <v>20370</v>
      </c>
      <c r="B10140" s="1" t="s">
        <v>20371</v>
      </c>
      <c r="C10140" s="1" t="s">
        <v>9</v>
      </c>
      <c r="D10140" s="1" t="s">
        <v>1995</v>
      </c>
      <c r="E10140" s="102">
        <v>0</v>
      </c>
    </row>
    <row r="10141" spans="1:5" s="4" customFormat="1" ht="15" customHeight="1" x14ac:dyDescent="0.4">
      <c r="A10141" s="1" t="s">
        <v>20372</v>
      </c>
      <c r="B10141" s="1" t="s">
        <v>20373</v>
      </c>
      <c r="C10141" s="1" t="s">
        <v>7</v>
      </c>
      <c r="D10141" s="1" t="s">
        <v>2071</v>
      </c>
      <c r="E10141" s="102">
        <v>0</v>
      </c>
    </row>
    <row r="10142" spans="1:5" s="4" customFormat="1" ht="15" customHeight="1" x14ac:dyDescent="0.4">
      <c r="A10142" s="1" t="s">
        <v>20374</v>
      </c>
      <c r="B10142" s="1" t="s">
        <v>20375</v>
      </c>
      <c r="C10142" s="1" t="s">
        <v>4</v>
      </c>
      <c r="D10142" s="1" t="s">
        <v>3185</v>
      </c>
      <c r="E10142" s="102">
        <v>0</v>
      </c>
    </row>
    <row r="10143" spans="1:5" s="4" customFormat="1" ht="15" customHeight="1" x14ac:dyDescent="0.4">
      <c r="A10143" s="1" t="s">
        <v>20376</v>
      </c>
      <c r="B10143" s="1" t="s">
        <v>20377</v>
      </c>
      <c r="C10143" s="1" t="s">
        <v>7</v>
      </c>
      <c r="D10143" s="1" t="s">
        <v>2046</v>
      </c>
      <c r="E10143" s="102">
        <v>0</v>
      </c>
    </row>
    <row r="10144" spans="1:5" s="4" customFormat="1" ht="15" customHeight="1" x14ac:dyDescent="0.4">
      <c r="A10144" s="1" t="s">
        <v>20378</v>
      </c>
      <c r="B10144" s="1" t="s">
        <v>20379</v>
      </c>
      <c r="C10144" s="1" t="s">
        <v>7</v>
      </c>
      <c r="D10144" s="1" t="s">
        <v>2046</v>
      </c>
      <c r="E10144" s="102">
        <v>0</v>
      </c>
    </row>
    <row r="10145" spans="1:5" s="4" customFormat="1" ht="15" customHeight="1" x14ac:dyDescent="0.4">
      <c r="A10145" s="1" t="s">
        <v>20380</v>
      </c>
      <c r="B10145" s="1" t="s">
        <v>20381</v>
      </c>
      <c r="C10145" s="1" t="s">
        <v>7</v>
      </c>
      <c r="D10145" s="1" t="s">
        <v>2046</v>
      </c>
      <c r="E10145" s="102">
        <v>0</v>
      </c>
    </row>
    <row r="10146" spans="1:5" s="4" customFormat="1" ht="15" customHeight="1" x14ac:dyDescent="0.4">
      <c r="A10146" s="1" t="s">
        <v>20382</v>
      </c>
      <c r="B10146" s="1" t="s">
        <v>20383</v>
      </c>
      <c r="C10146" s="1" t="s">
        <v>7</v>
      </c>
      <c r="D10146" s="1" t="s">
        <v>2046</v>
      </c>
      <c r="E10146" s="102">
        <v>0</v>
      </c>
    </row>
    <row r="10147" spans="1:5" s="4" customFormat="1" ht="15" customHeight="1" x14ac:dyDescent="0.4">
      <c r="A10147" s="1" t="s">
        <v>20384</v>
      </c>
      <c r="B10147" s="1" t="s">
        <v>20385</v>
      </c>
      <c r="C10147" s="1" t="s">
        <v>7</v>
      </c>
      <c r="D10147" s="1" t="s">
        <v>2046</v>
      </c>
      <c r="E10147" s="102">
        <v>0</v>
      </c>
    </row>
    <row r="10148" spans="1:5" s="4" customFormat="1" ht="15" customHeight="1" x14ac:dyDescent="0.4">
      <c r="A10148" s="1" t="s">
        <v>14283</v>
      </c>
      <c r="B10148" s="1" t="s">
        <v>490</v>
      </c>
      <c r="C10148" s="1" t="s">
        <v>11429</v>
      </c>
      <c r="D10148" s="1" t="s">
        <v>19</v>
      </c>
      <c r="E10148" s="102">
        <v>0</v>
      </c>
    </row>
    <row r="10149" spans="1:5" s="4" customFormat="1" ht="15" customHeight="1" x14ac:dyDescent="0.4">
      <c r="A10149" s="1" t="s">
        <v>14282</v>
      </c>
      <c r="B10149" s="1" t="s">
        <v>18742</v>
      </c>
      <c r="C10149" s="1" t="s">
        <v>7</v>
      </c>
      <c r="D10149" s="1" t="s">
        <v>19</v>
      </c>
      <c r="E10149" s="102">
        <v>0</v>
      </c>
    </row>
    <row r="10160" spans="1:5" ht="15" customHeight="1" x14ac:dyDescent="0.4">
      <c r="D10160" s="81"/>
      <c r="E10160" s="81"/>
    </row>
    <row r="10161" spans="4:5" ht="15" customHeight="1" x14ac:dyDescent="0.4">
      <c r="D10161" s="81"/>
      <c r="E10161" s="81"/>
    </row>
  </sheetData>
  <autoFilter ref="A4:E10149" xr:uid="{00000000-0001-0000-0200-000000000000}"/>
  <customSheetViews>
    <customSheetView guid="{432C84C2-E3CD-40F4-9202-B7172D4E2DB5}" filter="1" showAutoFilter="1">
      <pageMargins left="0.7" right="0.7" top="0.75" bottom="0.75" header="0.3" footer="0.3"/>
      <autoFilter ref="A4:CA1757" xr:uid="{50345614-69B8-4AED-9EB4-5F415465289F}"/>
    </customSheetView>
  </customSheetViews>
  <phoneticPr fontId="24" type="noConversion"/>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F94C-FA87-4C2B-B826-DB9272339126}">
  <sheetPr codeName="Sheet17">
    <tabColor theme="3" tint="0.79998168889431442"/>
  </sheetPr>
  <dimension ref="A1:EZ200"/>
  <sheetViews>
    <sheetView zoomScaleNormal="100" workbookViewId="0">
      <selection sqref="A1:H1"/>
    </sheetView>
  </sheetViews>
  <sheetFormatPr defaultColWidth="0" defaultRowHeight="14" customHeight="1" x14ac:dyDescent="0.4"/>
  <cols>
    <col min="1" max="1" width="12.1328125" style="16" customWidth="1"/>
    <col min="2" max="8" width="11.796875" style="16" customWidth="1"/>
    <col min="9" max="18" width="11.46484375" style="16" customWidth="1"/>
    <col min="19" max="20" width="11.796875" style="16" customWidth="1"/>
    <col min="21" max="21" width="0.33203125" style="16" customWidth="1"/>
    <col min="22" max="22" width="11.796875" style="87" customWidth="1"/>
    <col min="23" max="61" width="11.796875" style="16" customWidth="1"/>
    <col min="62" max="62" width="12.796875" style="16" customWidth="1"/>
    <col min="63" max="63" width="9.796875" style="16" customWidth="1"/>
    <col min="64" max="64" width="11.796875" style="16" customWidth="1"/>
    <col min="65" max="65" width="11.6640625" style="16" customWidth="1"/>
    <col min="66" max="68" width="10.796875" style="16" customWidth="1"/>
    <col min="69" max="69" width="12.796875" style="16" customWidth="1"/>
    <col min="70" max="79" width="11.796875" style="16" customWidth="1"/>
    <col min="80" max="80" width="12.796875" style="16" customWidth="1"/>
    <col min="81" max="82" width="10.796875" style="16" customWidth="1"/>
    <col min="83" max="83" width="13.796875" style="16" customWidth="1"/>
    <col min="84" max="87" width="11.796875" style="16" customWidth="1"/>
    <col min="88" max="88" width="10.796875" style="16" customWidth="1"/>
    <col min="89" max="89" width="9.796875" style="16" customWidth="1"/>
    <col min="90" max="94" width="10.796875" style="16" customWidth="1"/>
    <col min="95" max="96" width="11.796875" style="16" customWidth="1"/>
    <col min="97" max="97" width="13.796875" style="16" customWidth="1"/>
    <col min="98" max="98" width="11.796875" style="16" customWidth="1"/>
    <col min="99" max="99" width="9.796875" style="16" customWidth="1"/>
    <col min="100" max="102" width="10.796875" style="16" customWidth="1"/>
    <col min="103" max="105" width="11.796875" style="16" customWidth="1"/>
    <col min="106" max="106" width="10.796875" style="16" customWidth="1"/>
    <col min="107" max="107" width="9.796875" style="16" customWidth="1"/>
    <col min="108" max="108" width="11.796875" style="16" customWidth="1"/>
    <col min="109" max="112" width="10.796875" style="16" customWidth="1"/>
    <col min="113" max="113" width="11.796875" style="16" customWidth="1"/>
    <col min="114" max="114" width="10.796875" style="16" customWidth="1"/>
    <col min="115" max="115" width="9.796875" style="16" customWidth="1"/>
    <col min="116" max="116" width="11.796875" style="16" customWidth="1"/>
    <col min="117" max="117" width="10.796875" style="16" customWidth="1"/>
    <col min="118" max="118" width="12.796875" style="16" customWidth="1"/>
    <col min="119" max="119" width="10.796875" style="16" customWidth="1"/>
    <col min="120" max="120" width="13.1328125" style="16" customWidth="1"/>
    <col min="121" max="121" width="9.46484375" style="16" customWidth="1"/>
    <col min="122" max="122" width="9.6640625" style="16" customWidth="1"/>
    <col min="123" max="135" width="10.796875" style="16" customWidth="1"/>
    <col min="136" max="139" width="9.796875" style="16" customWidth="1"/>
    <col min="140" max="140" width="10.796875" style="16" customWidth="1"/>
    <col min="141" max="156" width="0" style="1" hidden="1" customWidth="1"/>
    <col min="157" max="16384" width="8.796875" style="1" hidden="1"/>
  </cols>
  <sheetData>
    <row r="1" spans="1:140" s="30" customFormat="1" ht="18" customHeight="1" x14ac:dyDescent="0.35">
      <c r="A1" s="106" t="s">
        <v>11321</v>
      </c>
      <c r="B1" s="106"/>
      <c r="C1" s="106"/>
      <c r="D1" s="106"/>
      <c r="E1" s="106"/>
      <c r="F1" s="106"/>
      <c r="G1" s="106"/>
      <c r="H1" s="106"/>
      <c r="I1" s="31"/>
      <c r="J1" s="31"/>
      <c r="K1" s="29"/>
      <c r="L1" s="29"/>
      <c r="M1" s="29"/>
      <c r="N1" s="29"/>
      <c r="O1" s="29"/>
      <c r="P1" s="29"/>
      <c r="Q1" s="29"/>
      <c r="R1" s="29"/>
      <c r="S1" s="29"/>
      <c r="T1" s="29"/>
      <c r="U1" s="29"/>
      <c r="V1" s="85"/>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row>
    <row r="2" spans="1:140" s="21" customFormat="1" ht="18" customHeight="1" x14ac:dyDescent="0.35">
      <c r="A2" s="57" t="s">
        <v>9694</v>
      </c>
      <c r="B2" s="31"/>
      <c r="C2" s="31"/>
      <c r="D2" s="31"/>
      <c r="E2" s="31"/>
      <c r="F2" s="31"/>
      <c r="G2" s="31"/>
      <c r="H2" s="31"/>
      <c r="I2" s="31"/>
      <c r="J2" s="31"/>
      <c r="K2" s="31"/>
      <c r="L2" s="31"/>
      <c r="M2" s="31"/>
      <c r="N2" s="31"/>
      <c r="O2" s="31"/>
      <c r="P2" s="31"/>
      <c r="Q2" s="31"/>
      <c r="R2" s="31"/>
      <c r="S2" s="31"/>
      <c r="T2" s="31"/>
      <c r="U2" s="31"/>
      <c r="V2" s="86"/>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row>
    <row r="3" spans="1:140" s="21" customFormat="1" ht="25.05" customHeight="1" x14ac:dyDescent="0.35">
      <c r="A3" s="31"/>
      <c r="B3" s="31"/>
      <c r="C3" s="31"/>
      <c r="D3" s="31"/>
      <c r="E3" s="31"/>
      <c r="F3" s="31"/>
      <c r="G3" s="31"/>
      <c r="H3" s="31"/>
      <c r="I3" s="31"/>
      <c r="J3" s="31"/>
      <c r="K3" s="31"/>
      <c r="L3" s="31"/>
      <c r="M3" s="31"/>
      <c r="N3" s="31"/>
      <c r="O3" s="31"/>
      <c r="P3" s="31"/>
      <c r="Q3" s="31"/>
      <c r="R3" s="31"/>
      <c r="S3" s="31"/>
      <c r="T3" s="31"/>
      <c r="U3" s="31"/>
      <c r="V3" s="92"/>
      <c r="W3" s="92"/>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row>
    <row r="4" spans="1:140" s="21" customFormat="1" ht="24" customHeight="1" x14ac:dyDescent="0.4">
      <c r="A4" s="31"/>
      <c r="B4" s="38"/>
      <c r="C4" s="38"/>
      <c r="D4" s="38"/>
      <c r="E4" s="38"/>
      <c r="F4" s="38"/>
      <c r="G4" s="38"/>
      <c r="H4" s="38"/>
      <c r="I4" s="38"/>
      <c r="J4" s="45" t="str">
        <f>IF(B47=1,"Credits Issued by Country","Projects by Country")</f>
        <v>Projects by Country</v>
      </c>
      <c r="K4" s="38"/>
      <c r="L4" s="38"/>
      <c r="M4" s="38"/>
      <c r="N4" s="38"/>
      <c r="O4" s="38"/>
      <c r="P4" s="38"/>
      <c r="Q4" s="38"/>
      <c r="R4" s="38"/>
      <c r="S4" s="16"/>
      <c r="T4" s="88" t="s">
        <v>17090</v>
      </c>
      <c r="U4" s="88" t="str">
        <f>J6</f>
        <v>Projects</v>
      </c>
      <c r="V4" s="88" t="s">
        <v>8603</v>
      </c>
      <c r="W4" s="90" t="s">
        <v>1</v>
      </c>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row>
    <row r="5" spans="1:140" ht="14" customHeight="1" x14ac:dyDescent="0.4">
      <c r="T5" s="91" t="s">
        <v>9200</v>
      </c>
      <c r="U5" s="80">
        <f t="shared" ref="U5:U36" ca="1" si="0">IF($B$47=1,IF($W5=0,NA(),$W5),(IF($V5=0,NA(),$V5)))</f>
        <v>1</v>
      </c>
      <c r="V5" s="89" cm="1">
        <f t="array" aca="1" ref="V5" ca="1">SUMPRODUCT(SUBTOTAL(103,OFFSET(PROJECTS!$D$5:$D$10305,ROW(PROJECTS!$D$5:$D$10305)-ROW(PROJECTS!$D$5),0,1)),--(PROJECTS!$D$5:$D$10305=$T5))</f>
        <v>1</v>
      </c>
      <c r="W5" s="32" t="e" cm="1">
        <f t="array" aca="1" ref="W5" ca="1">SUMPRODUCT(SUBTOTAL(109,OFFSET(PROJECTS!#REF!,ROW(PROJECTS!#REF!)-ROW(PROJECTS!#REF!),0,1)),--(PROJECTS!$D$5:$D$10305=$T5))</f>
        <v>#REF!</v>
      </c>
    </row>
    <row r="6" spans="1:140" ht="14" customHeight="1" x14ac:dyDescent="0.4">
      <c r="J6" s="16" t="str">
        <f>IF(B47=1,"Credits","Projects")</f>
        <v>Projects</v>
      </c>
      <c r="T6" s="91" t="s">
        <v>8911</v>
      </c>
      <c r="U6" s="80">
        <f t="shared" ca="1" si="0"/>
        <v>6</v>
      </c>
      <c r="V6" s="89" cm="1">
        <f t="array" aca="1" ref="V6" ca="1">SUMPRODUCT(SUBTOTAL(103,OFFSET(PROJECTS!$D$5:$D$10305,ROW(PROJECTS!$D$5:$D$10305)-ROW(PROJECTS!$D$5),0,1)),--(PROJECTS!$D$5:$D$10305=$T6))</f>
        <v>6</v>
      </c>
      <c r="W6" s="32" t="e" cm="1">
        <f t="array" aca="1" ref="W6" ca="1">SUMPRODUCT(SUBTOTAL(109,OFFSET(PROJECTS!#REF!,ROW(PROJECTS!#REF!)-ROW(PROJECTS!#REF!),0,1)),--(PROJECTS!$D$5:$D$10305=$T6))</f>
        <v>#REF!</v>
      </c>
    </row>
    <row r="7" spans="1:140" ht="14" customHeight="1" x14ac:dyDescent="0.4">
      <c r="T7" s="91" t="s">
        <v>3463</v>
      </c>
      <c r="U7" s="80">
        <f t="shared" ca="1" si="0"/>
        <v>40</v>
      </c>
      <c r="V7" s="89" cm="1">
        <f t="array" aca="1" ref="V7" ca="1">SUMPRODUCT(SUBTOTAL(103,OFFSET(PROJECTS!$D$5:$D$10305,ROW(PROJECTS!$D$5:$D$10305)-ROW(PROJECTS!$D$5),0,1)),--(PROJECTS!$D$5:$D$10305=$T7))</f>
        <v>40</v>
      </c>
      <c r="W7" s="32" t="e" cm="1">
        <f t="array" aca="1" ref="W7" ca="1">SUMPRODUCT(SUBTOTAL(109,OFFSET(PROJECTS!#REF!,ROW(PROJECTS!#REF!)-ROW(PROJECTS!#REF!),0,1)),--(PROJECTS!$D$5:$D$10305=$T7))</f>
        <v>#REF!</v>
      </c>
    </row>
    <row r="8" spans="1:140" ht="14" customHeight="1" x14ac:dyDescent="0.4">
      <c r="T8" s="91" t="s">
        <v>12210</v>
      </c>
      <c r="U8" s="80">
        <f t="shared" ca="1" si="0"/>
        <v>1</v>
      </c>
      <c r="V8" s="89" cm="1">
        <f t="array" aca="1" ref="V8" ca="1">SUMPRODUCT(SUBTOTAL(103,OFFSET(PROJECTS!$D$5:$D$10305,ROW(PROJECTS!$D$5:$D$10305)-ROW(PROJECTS!$D$5),0,1)),--(PROJECTS!$D$5:$D$10305=$T8))</f>
        <v>1</v>
      </c>
      <c r="W8" s="32" t="e" cm="1">
        <f t="array" aca="1" ref="W8" ca="1">SUMPRODUCT(SUBTOTAL(109,OFFSET(PROJECTS!#REF!,ROW(PROJECTS!#REF!)-ROW(PROJECTS!#REF!),0,1)),--(PROJECTS!$D$5:$D$10305=$T8))</f>
        <v>#REF!</v>
      </c>
    </row>
    <row r="9" spans="1:140" ht="14" customHeight="1" x14ac:dyDescent="0.4">
      <c r="T9" s="91" t="s">
        <v>4703</v>
      </c>
      <c r="U9" s="80">
        <f t="shared" ca="1" si="0"/>
        <v>2</v>
      </c>
      <c r="V9" s="89" cm="1">
        <f t="array" aca="1" ref="V9" ca="1">SUMPRODUCT(SUBTOTAL(103,OFFSET(PROJECTS!$D$5:$D$10305,ROW(PROJECTS!$D$5:$D$10305)-ROW(PROJECTS!$D$5),0,1)),--(PROJECTS!$D$5:$D$10305=$T9))</f>
        <v>2</v>
      </c>
      <c r="W9" s="32" t="e" cm="1">
        <f t="array" aca="1" ref="W9" ca="1">SUMPRODUCT(SUBTOTAL(109,OFFSET(PROJECTS!#REF!,ROW(PROJECTS!#REF!)-ROW(PROJECTS!#REF!),0,1)),--(PROJECTS!$D$5:$D$10305=$T9))</f>
        <v>#REF!</v>
      </c>
    </row>
    <row r="10" spans="1:140" ht="14" customHeight="1" x14ac:dyDescent="0.4">
      <c r="T10" s="91" t="s">
        <v>3031</v>
      </c>
      <c r="U10" s="80">
        <f t="shared" ca="1" si="0"/>
        <v>17</v>
      </c>
      <c r="V10" s="89" cm="1">
        <f t="array" aca="1" ref="V10" ca="1">SUMPRODUCT(SUBTOTAL(103,OFFSET(PROJECTS!$D$5:$D$10305,ROW(PROJECTS!$D$5:$D$10305)-ROW(PROJECTS!$D$5),0,1)),--(PROJECTS!$D$5:$D$10305=$T10))</f>
        <v>17</v>
      </c>
      <c r="W10" s="32" t="e" cm="1">
        <f t="array" aca="1" ref="W10" ca="1">SUMPRODUCT(SUBTOTAL(109,OFFSET(PROJECTS!#REF!,ROW(PROJECTS!#REF!)-ROW(PROJECTS!#REF!),0,1)),--(PROJECTS!$D$5:$D$10305=$T10))</f>
        <v>#REF!</v>
      </c>
    </row>
    <row r="11" spans="1:140" ht="14" customHeight="1" x14ac:dyDescent="0.4">
      <c r="T11" s="91" t="s">
        <v>11162</v>
      </c>
      <c r="U11" s="80">
        <f t="shared" ca="1" si="0"/>
        <v>1</v>
      </c>
      <c r="V11" s="89" cm="1">
        <f t="array" aca="1" ref="V11" ca="1">SUMPRODUCT(SUBTOTAL(103,OFFSET(PROJECTS!$D$5:$D$10305,ROW(PROJECTS!$D$5:$D$10305)-ROW(PROJECTS!$D$5),0,1)),--(PROJECTS!$D$5:$D$10305=$T11))</f>
        <v>1</v>
      </c>
      <c r="W11" s="32" t="e" cm="1">
        <f t="array" aca="1" ref="W11" ca="1">SUMPRODUCT(SUBTOTAL(109,OFFSET(PROJECTS!#REF!,ROW(PROJECTS!#REF!)-ROW(PROJECTS!#REF!),0,1)),--(PROJECTS!$D$5:$D$10305=$T11))</f>
        <v>#REF!</v>
      </c>
    </row>
    <row r="12" spans="1:140" ht="14" customHeight="1" x14ac:dyDescent="0.4">
      <c r="T12" s="91" t="s">
        <v>12598</v>
      </c>
      <c r="U12" s="80">
        <f t="shared" ca="1" si="0"/>
        <v>2</v>
      </c>
      <c r="V12" s="89" cm="1">
        <f t="array" aca="1" ref="V12" ca="1">SUMPRODUCT(SUBTOTAL(103,OFFSET(PROJECTS!$D$5:$D$10305,ROW(PROJECTS!$D$5:$D$10305)-ROW(PROJECTS!$D$5),0,1)),--(PROJECTS!$D$5:$D$10305=$T12))</f>
        <v>2</v>
      </c>
      <c r="W12" s="32" t="e" cm="1">
        <f t="array" aca="1" ref="W12" ca="1">SUMPRODUCT(SUBTOTAL(109,OFFSET(PROJECTS!#REF!,ROW(PROJECTS!#REF!)-ROW(PROJECTS!#REF!),0,1)),--(PROJECTS!$D$5:$D$10305=$T12))</f>
        <v>#REF!</v>
      </c>
    </row>
    <row r="13" spans="1:140" ht="14" customHeight="1" x14ac:dyDescent="0.4">
      <c r="T13" s="91" t="s">
        <v>11473</v>
      </c>
      <c r="U13" s="80">
        <f t="shared" ca="1" si="0"/>
        <v>1</v>
      </c>
      <c r="V13" s="89" cm="1">
        <f t="array" aca="1" ref="V13" ca="1">SUMPRODUCT(SUBTOTAL(103,OFFSET(PROJECTS!$D$5:$D$10305,ROW(PROJECTS!$D$5:$D$10305)-ROW(PROJECTS!$D$5),0,1)),--(PROJECTS!$D$5:$D$10305=$T13))</f>
        <v>1</v>
      </c>
      <c r="W13" s="32" t="e" cm="1">
        <f t="array" aca="1" ref="W13" ca="1">SUMPRODUCT(SUBTOTAL(109,OFFSET(PROJECTS!#REF!,ROW(PROJECTS!#REF!)-ROW(PROJECTS!#REF!),0,1)),--(PROJECTS!$D$5:$D$10305=$T13))</f>
        <v>#REF!</v>
      </c>
    </row>
    <row r="14" spans="1:140" ht="14" customHeight="1" x14ac:dyDescent="0.4">
      <c r="T14" s="91" t="s">
        <v>6800</v>
      </c>
      <c r="U14" s="80">
        <f t="shared" ca="1" si="0"/>
        <v>1</v>
      </c>
      <c r="V14" s="89" cm="1">
        <f t="array" aca="1" ref="V14" ca="1">SUMPRODUCT(SUBTOTAL(103,OFFSET(PROJECTS!$D$5:$D$10305,ROW(PROJECTS!$D$5:$D$10305)-ROW(PROJECTS!$D$5),0,1)),--(PROJECTS!$D$5:$D$10305=$T14))</f>
        <v>1</v>
      </c>
      <c r="W14" s="32" t="e" cm="1">
        <f t="array" aca="1" ref="W14" ca="1">SUMPRODUCT(SUBTOTAL(109,OFFSET(PROJECTS!#REF!,ROW(PROJECTS!#REF!)-ROW(PROJECTS!#REF!),0,1)),--(PROJECTS!$D$5:$D$10305=$T14))</f>
        <v>#REF!</v>
      </c>
    </row>
    <row r="15" spans="1:140" ht="14" customHeight="1" x14ac:dyDescent="0.4">
      <c r="T15" s="91" t="s">
        <v>2334</v>
      </c>
      <c r="U15" s="80">
        <f t="shared" ca="1" si="0"/>
        <v>151</v>
      </c>
      <c r="V15" s="89" cm="1">
        <f t="array" aca="1" ref="V15" ca="1">SUMPRODUCT(SUBTOTAL(103,OFFSET(PROJECTS!$D$5:$D$10305,ROW(PROJECTS!$D$5:$D$10305)-ROW(PROJECTS!$D$5),0,1)),--(PROJECTS!$D$5:$D$10305=$T15))</f>
        <v>151</v>
      </c>
      <c r="W15" s="32" t="e" cm="1">
        <f t="array" aca="1" ref="W15" ca="1">SUMPRODUCT(SUBTOTAL(109,OFFSET(PROJECTS!#REF!,ROW(PROJECTS!#REF!)-ROW(PROJECTS!#REF!),0,1)),--(PROJECTS!$D$5:$D$10305=$T15))</f>
        <v>#REF!</v>
      </c>
    </row>
    <row r="16" spans="1:140" ht="14" customHeight="1" x14ac:dyDescent="0.4">
      <c r="T16" s="91" t="s">
        <v>17092</v>
      </c>
      <c r="U16" s="80">
        <f t="shared" ca="1" si="0"/>
        <v>2</v>
      </c>
      <c r="V16" s="89" cm="1">
        <f t="array" aca="1" ref="V16" ca="1">SUMPRODUCT(SUBTOTAL(103,OFFSET(PROJECTS!$D$5:$D$10305,ROW(PROJECTS!$D$5:$D$10305)-ROW(PROJECTS!$D$5),0,1)),--(PROJECTS!$D$5:$D$10305=$T16))</f>
        <v>2</v>
      </c>
      <c r="W16" s="32" t="e" cm="1">
        <f t="array" aca="1" ref="W16" ca="1">SUMPRODUCT(SUBTOTAL(109,OFFSET(PROJECTS!#REF!,ROW(PROJECTS!#REF!)-ROW(PROJECTS!#REF!),0,1)),--(PROJECTS!$D$5:$D$10305=$T16))</f>
        <v>#REF!</v>
      </c>
    </row>
    <row r="17" spans="20:23" ht="14" customHeight="1" x14ac:dyDescent="0.4">
      <c r="T17" s="91" t="s">
        <v>5567</v>
      </c>
      <c r="U17" s="80">
        <f t="shared" ca="1" si="0"/>
        <v>9</v>
      </c>
      <c r="V17" s="89" cm="1">
        <f t="array" aca="1" ref="V17" ca="1">SUMPRODUCT(SUBTOTAL(103,OFFSET(PROJECTS!$D$5:$D$10305,ROW(PROJECTS!$D$5:$D$10305)-ROW(PROJECTS!$D$5),0,1)),--(PROJECTS!$D$5:$D$10305=$T17))</f>
        <v>9</v>
      </c>
      <c r="W17" s="32" t="e" cm="1">
        <f t="array" aca="1" ref="W17" ca="1">SUMPRODUCT(SUBTOTAL(109,OFFSET(PROJECTS!#REF!,ROW(PROJECTS!#REF!)-ROW(PROJECTS!#REF!),0,1)),--(PROJECTS!$D$5:$D$10305=$T17))</f>
        <v>#REF!</v>
      </c>
    </row>
    <row r="18" spans="20:23" ht="14" customHeight="1" x14ac:dyDescent="0.4">
      <c r="T18" s="91" t="s">
        <v>2751</v>
      </c>
      <c r="U18" s="80">
        <f t="shared" ca="1" si="0"/>
        <v>19</v>
      </c>
      <c r="V18" s="89" cm="1">
        <f t="array" aca="1" ref="V18" ca="1">SUMPRODUCT(SUBTOTAL(103,OFFSET(PROJECTS!$D$5:$D$10305,ROW(PROJECTS!$D$5:$D$10305)-ROW(PROJECTS!$D$5),0,1)),--(PROJECTS!$D$5:$D$10305=$T18))</f>
        <v>19</v>
      </c>
      <c r="W18" s="32" t="e" cm="1">
        <f t="array" aca="1" ref="W18" ca="1">SUMPRODUCT(SUBTOTAL(109,OFFSET(PROJECTS!#REF!,ROW(PROJECTS!#REF!)-ROW(PROJECTS!#REF!),0,1)),--(PROJECTS!$D$5:$D$10305=$T18))</f>
        <v>#REF!</v>
      </c>
    </row>
    <row r="19" spans="20:23" ht="14" customHeight="1" x14ac:dyDescent="0.4">
      <c r="T19" s="91" t="s">
        <v>31</v>
      </c>
      <c r="U19" s="80">
        <f t="shared" ca="1" si="0"/>
        <v>16</v>
      </c>
      <c r="V19" s="89" cm="1">
        <f t="array" aca="1" ref="V19" ca="1">SUMPRODUCT(SUBTOTAL(103,OFFSET(PROJECTS!$D$5:$D$10305,ROW(PROJECTS!$D$5:$D$10305)-ROW(PROJECTS!$D$5),0,1)),--(PROJECTS!$D$5:$D$10305=$T19))</f>
        <v>16</v>
      </c>
      <c r="W19" s="32" t="e" cm="1">
        <f t="array" aca="1" ref="W19" ca="1">SUMPRODUCT(SUBTOTAL(109,OFFSET(PROJECTS!#REF!,ROW(PROJECTS!#REF!)-ROW(PROJECTS!#REF!),0,1)),--(PROJECTS!$D$5:$D$10305=$T19))</f>
        <v>#REF!</v>
      </c>
    </row>
    <row r="20" spans="20:23" ht="14" customHeight="1" x14ac:dyDescent="0.4">
      <c r="T20" s="91" t="s">
        <v>8852</v>
      </c>
      <c r="U20" s="80">
        <f t="shared" ca="1" si="0"/>
        <v>5</v>
      </c>
      <c r="V20" s="89" cm="1">
        <f t="array" aca="1" ref="V20" ca="1">SUMPRODUCT(SUBTOTAL(103,OFFSET(PROJECTS!$D$5:$D$10305,ROW(PROJECTS!$D$5:$D$10305)-ROW(PROJECTS!$D$5),0,1)),--(PROJECTS!$D$5:$D$10305=$T20))</f>
        <v>5</v>
      </c>
      <c r="W20" s="32" t="e" cm="1">
        <f t="array" aca="1" ref="W20" ca="1">SUMPRODUCT(SUBTOTAL(109,OFFSET(PROJECTS!#REF!,ROW(PROJECTS!#REF!)-ROW(PROJECTS!#REF!),0,1)),--(PROJECTS!$D$5:$D$10305=$T20))</f>
        <v>#REF!</v>
      </c>
    </row>
    <row r="21" spans="20:23" ht="14" customHeight="1" x14ac:dyDescent="0.4">
      <c r="T21" s="91" t="s">
        <v>26</v>
      </c>
      <c r="U21" s="80">
        <f t="shared" ca="1" si="0"/>
        <v>337</v>
      </c>
      <c r="V21" s="89" cm="1">
        <f t="array" aca="1" ref="V21" ca="1">SUMPRODUCT(SUBTOTAL(103,OFFSET(PROJECTS!$D$5:$D$10305,ROW(PROJECTS!$D$5:$D$10305)-ROW(PROJECTS!$D$5),0,1)),--(PROJECTS!$D$5:$D$10305=$T21))</f>
        <v>337</v>
      </c>
      <c r="W21" s="32" t="e" cm="1">
        <f t="array" aca="1" ref="W21" ca="1">SUMPRODUCT(SUBTOTAL(109,OFFSET(PROJECTS!#REF!,ROW(PROJECTS!#REF!)-ROW(PROJECTS!#REF!),0,1)),--(PROJECTS!$D$5:$D$10305=$T21))</f>
        <v>#REF!</v>
      </c>
    </row>
    <row r="22" spans="20:23" ht="14" customHeight="1" x14ac:dyDescent="0.4">
      <c r="T22" s="91" t="s">
        <v>3119</v>
      </c>
      <c r="U22" s="80">
        <f t="shared" ca="1" si="0"/>
        <v>7</v>
      </c>
      <c r="V22" s="89" cm="1">
        <f t="array" aca="1" ref="V22" ca="1">SUMPRODUCT(SUBTOTAL(103,OFFSET(PROJECTS!$D$5:$D$10305,ROW(PROJECTS!$D$5:$D$10305)-ROW(PROJECTS!$D$5),0,1)),--(PROJECTS!$D$5:$D$10305=$T22))</f>
        <v>7</v>
      </c>
      <c r="W22" s="32" t="e" cm="1">
        <f t="array" aca="1" ref="W22" ca="1">SUMPRODUCT(SUBTOTAL(109,OFFSET(PROJECTS!#REF!,ROW(PROJECTS!#REF!)-ROW(PROJECTS!#REF!),0,1)),--(PROJECTS!$D$5:$D$10305=$T22))</f>
        <v>#REF!</v>
      </c>
    </row>
    <row r="23" spans="20:23" ht="14" customHeight="1" x14ac:dyDescent="0.4">
      <c r="T23" s="91" t="s">
        <v>2192</v>
      </c>
      <c r="U23" s="80">
        <f t="shared" ca="1" si="0"/>
        <v>103</v>
      </c>
      <c r="V23" s="89" cm="1">
        <f t="array" aca="1" ref="V23" ca="1">SUMPRODUCT(SUBTOTAL(103,OFFSET(PROJECTS!$D$5:$D$10305,ROW(PROJECTS!$D$5:$D$10305)-ROW(PROJECTS!$D$5),0,1)),--(PROJECTS!$D$5:$D$10305=$T23))</f>
        <v>103</v>
      </c>
      <c r="W23" s="32" t="e" cm="1">
        <f t="array" aca="1" ref="W23" ca="1">SUMPRODUCT(SUBTOTAL(109,OFFSET(PROJECTS!#REF!,ROW(PROJECTS!#REF!)-ROW(PROJECTS!#REF!),0,1)),--(PROJECTS!$D$5:$D$10305=$T23))</f>
        <v>#REF!</v>
      </c>
    </row>
    <row r="24" spans="20:23" ht="14" customHeight="1" x14ac:dyDescent="0.4">
      <c r="T24" s="91" t="s">
        <v>3021</v>
      </c>
      <c r="U24" s="80">
        <f t="shared" ca="1" si="0"/>
        <v>13</v>
      </c>
      <c r="V24" s="89" cm="1">
        <f t="array" aca="1" ref="V24" ca="1">SUMPRODUCT(SUBTOTAL(103,OFFSET(PROJECTS!$D$5:$D$10305,ROW(PROJECTS!$D$5:$D$10305)-ROW(PROJECTS!$D$5),0,1)),--(PROJECTS!$D$5:$D$10305=$T24))</f>
        <v>13</v>
      </c>
      <c r="W24" s="32" t="e" cm="1">
        <f t="array" aca="1" ref="W24" ca="1">SUMPRODUCT(SUBTOTAL(109,OFFSET(PROJECTS!#REF!,ROW(PROJECTS!#REF!)-ROW(PROJECTS!#REF!),0,1)),--(PROJECTS!$D$5:$D$10305=$T24))</f>
        <v>#REF!</v>
      </c>
    </row>
    <row r="25" spans="20:23" ht="14" customHeight="1" x14ac:dyDescent="0.4">
      <c r="T25" s="91" t="s">
        <v>2012</v>
      </c>
      <c r="U25" s="80">
        <f t="shared" ca="1" si="0"/>
        <v>34</v>
      </c>
      <c r="V25" s="89" cm="1">
        <f t="array" aca="1" ref="V25" ca="1">SUMPRODUCT(SUBTOTAL(103,OFFSET(PROJECTS!$D$5:$D$10305,ROW(PROJECTS!$D$5:$D$10305)-ROW(PROJECTS!$D$5),0,1)),--(PROJECTS!$D$5:$D$10305=$T25))</f>
        <v>34</v>
      </c>
      <c r="W25" s="32" t="e" cm="1">
        <f t="array" aca="1" ref="W25" ca="1">SUMPRODUCT(SUBTOTAL(109,OFFSET(PROJECTS!#REF!,ROW(PROJECTS!#REF!)-ROW(PROJECTS!#REF!),0,1)),--(PROJECTS!$D$5:$D$10305=$T25))</f>
        <v>#REF!</v>
      </c>
    </row>
    <row r="26" spans="20:23" ht="14" customHeight="1" x14ac:dyDescent="0.4">
      <c r="T26" s="91" t="s">
        <v>2090</v>
      </c>
      <c r="U26" s="80">
        <f t="shared" ca="1" si="0"/>
        <v>15</v>
      </c>
      <c r="V26" s="89" cm="1">
        <f t="array" aca="1" ref="V26" ca="1">SUMPRODUCT(SUBTOTAL(103,OFFSET(PROJECTS!$D$5:$D$10305,ROW(PROJECTS!$D$5:$D$10305)-ROW(PROJECTS!$D$5),0,1)),--(PROJECTS!$D$5:$D$10305=$T26))</f>
        <v>15</v>
      </c>
      <c r="W26" s="32" t="e" cm="1">
        <f t="array" aca="1" ref="W26" ca="1">SUMPRODUCT(SUBTOTAL(109,OFFSET(PROJECTS!#REF!,ROW(PROJECTS!#REF!)-ROW(PROJECTS!#REF!),0,1)),--(PROJECTS!$D$5:$D$10305=$T26))</f>
        <v>#REF!</v>
      </c>
    </row>
    <row r="27" spans="20:23" ht="14" customHeight="1" x14ac:dyDescent="0.4">
      <c r="T27" s="91" t="s">
        <v>653</v>
      </c>
      <c r="U27" s="80">
        <f t="shared" ca="1" si="0"/>
        <v>56</v>
      </c>
      <c r="V27" s="89" cm="1">
        <f t="array" aca="1" ref="V27" ca="1">SUMPRODUCT(SUBTOTAL(103,OFFSET(PROJECTS!$D$5:$D$10305,ROW(PROJECTS!$D$5:$D$10305)-ROW(PROJECTS!$D$5),0,1)),--(PROJECTS!$D$5:$D$10305=$T27))</f>
        <v>56</v>
      </c>
      <c r="W27" s="32" t="e" cm="1">
        <f t="array" aca="1" ref="W27" ca="1">SUMPRODUCT(SUBTOTAL(109,OFFSET(PROJECTS!#REF!,ROW(PROJECTS!#REF!)-ROW(PROJECTS!#REF!),0,1)),--(PROJECTS!$D$5:$D$10305=$T27))</f>
        <v>#REF!</v>
      </c>
    </row>
    <row r="28" spans="20:23" ht="14" customHeight="1" x14ac:dyDescent="0.4">
      <c r="T28" s="91" t="s">
        <v>13484</v>
      </c>
      <c r="U28" s="80">
        <f t="shared" ca="1" si="0"/>
        <v>1</v>
      </c>
      <c r="V28" s="89" cm="1">
        <f t="array" aca="1" ref="V28" ca="1">SUMPRODUCT(SUBTOTAL(103,OFFSET(PROJECTS!$D$5:$D$10305,ROW(PROJECTS!$D$5:$D$10305)-ROW(PROJECTS!$D$5),0,1)),--(PROJECTS!$D$5:$D$10305=$T28))</f>
        <v>1</v>
      </c>
      <c r="W28" s="32" t="e" cm="1">
        <f t="array" aca="1" ref="W28" ca="1">SUMPRODUCT(SUBTOTAL(109,OFFSET(PROJECTS!#REF!,ROW(PROJECTS!#REF!)-ROW(PROJECTS!#REF!),0,1)),--(PROJECTS!$D$5:$D$10305=$T28))</f>
        <v>#REF!</v>
      </c>
    </row>
    <row r="29" spans="20:23" ht="14" customHeight="1" x14ac:dyDescent="0.4">
      <c r="T29" s="91" t="s">
        <v>9199</v>
      </c>
      <c r="U29" s="80">
        <f t="shared" ca="1" si="0"/>
        <v>5</v>
      </c>
      <c r="V29" s="89" cm="1">
        <f t="array" aca="1" ref="V29" ca="1">SUMPRODUCT(SUBTOTAL(103,OFFSET(PROJECTS!$D$5:$D$10305,ROW(PROJECTS!$D$5:$D$10305)-ROW(PROJECTS!$D$5),0,1)),--(PROJECTS!$D$5:$D$10305=$T29))</f>
        <v>5</v>
      </c>
      <c r="W29" s="32" t="e" cm="1">
        <f t="array" aca="1" ref="W29" ca="1">SUMPRODUCT(SUBTOTAL(109,OFFSET(PROJECTS!#REF!,ROW(PROJECTS!#REF!)-ROW(PROJECTS!#REF!),0,1)),--(PROJECTS!$D$5:$D$10305=$T29))</f>
        <v>#REF!</v>
      </c>
    </row>
    <row r="30" spans="20:23" ht="14" customHeight="1" x14ac:dyDescent="0.4">
      <c r="T30" s="91" t="s">
        <v>2112</v>
      </c>
      <c r="U30" s="80">
        <f t="shared" ca="1" si="0"/>
        <v>5</v>
      </c>
      <c r="V30" s="89" cm="1">
        <f t="array" aca="1" ref="V30" ca="1">SUMPRODUCT(SUBTOTAL(103,OFFSET(PROJECTS!$D$5:$D$10305,ROW(PROJECTS!$D$5:$D$10305)-ROW(PROJECTS!$D$5),0,1)),--(PROJECTS!$D$5:$D$10305=$T30))</f>
        <v>5</v>
      </c>
      <c r="W30" s="32" t="e" cm="1">
        <f t="array" aca="1" ref="W30" ca="1">SUMPRODUCT(SUBTOTAL(109,OFFSET(PROJECTS!#REF!,ROW(PROJECTS!#REF!)-ROW(PROJECTS!#REF!),0,1)),--(PROJECTS!$D$5:$D$10305=$T30))</f>
        <v>#REF!</v>
      </c>
    </row>
    <row r="31" spans="20:23" ht="14" customHeight="1" x14ac:dyDescent="0.4">
      <c r="T31" s="91" t="s">
        <v>3185</v>
      </c>
      <c r="U31" s="80">
        <f t="shared" ca="1" si="0"/>
        <v>39</v>
      </c>
      <c r="V31" s="89" cm="1">
        <f t="array" aca="1" ref="V31" ca="1">SUMPRODUCT(SUBTOTAL(103,OFFSET(PROJECTS!$D$5:$D$10305,ROW(PROJECTS!$D$5:$D$10305)-ROW(PROJECTS!$D$5),0,1)),--(PROJECTS!$D$5:$D$10305=$T31))</f>
        <v>39</v>
      </c>
      <c r="W31" s="32" t="e" cm="1">
        <f t="array" aca="1" ref="W31" ca="1">SUMPRODUCT(SUBTOTAL(109,OFFSET(PROJECTS!#REF!,ROW(PROJECTS!#REF!)-ROW(PROJECTS!#REF!),0,1)),--(PROJECTS!$D$5:$D$10305=$T31))</f>
        <v>#REF!</v>
      </c>
    </row>
    <row r="32" spans="20:23" ht="14" customHeight="1" x14ac:dyDescent="0.4">
      <c r="T32" s="91" t="s">
        <v>1999</v>
      </c>
      <c r="U32" s="80">
        <f t="shared" ca="1" si="0"/>
        <v>1519</v>
      </c>
      <c r="V32" s="89" cm="1">
        <f t="array" aca="1" ref="V32" ca="1">SUMPRODUCT(SUBTOTAL(103,OFFSET(PROJECTS!$D$5:$D$10305,ROW(PROJECTS!$D$5:$D$10305)-ROW(PROJECTS!$D$5),0,1)),--(PROJECTS!$D$5:$D$10305=$T32))</f>
        <v>1519</v>
      </c>
      <c r="W32" s="32" t="e" cm="1">
        <f t="array" aca="1" ref="W32" ca="1">SUMPRODUCT(SUBTOTAL(109,OFFSET(PROJECTS!#REF!,ROW(PROJECTS!#REF!)-ROW(PROJECTS!#REF!),0,1)),--(PROJECTS!$D$5:$D$10305=$T32))</f>
        <v>#REF!</v>
      </c>
    </row>
    <row r="33" spans="1:140" ht="14" customHeight="1" x14ac:dyDescent="0.4">
      <c r="T33" s="91" t="s">
        <v>2109</v>
      </c>
      <c r="U33" s="80">
        <f t="shared" ca="1" si="0"/>
        <v>113</v>
      </c>
      <c r="V33" s="89" cm="1">
        <f t="array" aca="1" ref="V33" ca="1">SUMPRODUCT(SUBTOTAL(103,OFFSET(PROJECTS!$D$5:$D$10305,ROW(PROJECTS!$D$5:$D$10305)-ROW(PROJECTS!$D$5),0,1)),--(PROJECTS!$D$5:$D$10305=$T33))</f>
        <v>113</v>
      </c>
      <c r="W33" s="32" t="e" cm="1">
        <f t="array" aca="1" ref="W33" ca="1">SUMPRODUCT(SUBTOTAL(109,OFFSET(PROJECTS!#REF!,ROW(PROJECTS!#REF!)-ROW(PROJECTS!#REF!),0,1)),--(PROJECTS!$D$5:$D$10305=$T33))</f>
        <v>#REF!</v>
      </c>
    </row>
    <row r="34" spans="1:140" ht="14" customHeight="1" x14ac:dyDescent="0.4">
      <c r="T34" s="91" t="s">
        <v>2252</v>
      </c>
      <c r="U34" s="80">
        <f t="shared" ca="1" si="0"/>
        <v>5</v>
      </c>
      <c r="V34" s="89" cm="1">
        <f t="array" aca="1" ref="V34" ca="1">SUMPRODUCT(SUBTOTAL(103,OFFSET(PROJECTS!$D$5:$D$10305,ROW(PROJECTS!$D$5:$D$10305)-ROW(PROJECTS!$D$5),0,1)),--(PROJECTS!$D$5:$D$10305=$T34))</f>
        <v>5</v>
      </c>
      <c r="W34" s="32" t="e" cm="1">
        <f t="array" aca="1" ref="W34" ca="1">SUMPRODUCT(SUBTOTAL(109,OFFSET(PROJECTS!#REF!,ROW(PROJECTS!#REF!)-ROW(PROJECTS!#REF!),0,1)),--(PROJECTS!$D$5:$D$10305=$T34))</f>
        <v>#REF!</v>
      </c>
    </row>
    <row r="35" spans="1:140" ht="14" customHeight="1" x14ac:dyDescent="0.4">
      <c r="T35" s="91" t="s">
        <v>2674</v>
      </c>
      <c r="U35" s="80">
        <f t="shared" ca="1" si="0"/>
        <v>13</v>
      </c>
      <c r="V35" s="89" cm="1">
        <f t="array" aca="1" ref="V35" ca="1">SUMPRODUCT(SUBTOTAL(103,OFFSET(PROJECTS!$D$5:$D$10305,ROW(PROJECTS!$D$5:$D$10305)-ROW(PROJECTS!$D$5),0,1)),--(PROJECTS!$D$5:$D$10305=$T35))</f>
        <v>13</v>
      </c>
      <c r="W35" s="32" t="e" cm="1">
        <f t="array" aca="1" ref="W35" ca="1">SUMPRODUCT(SUBTOTAL(109,OFFSET(PROJECTS!#REF!,ROW(PROJECTS!#REF!)-ROW(PROJECTS!#REF!),0,1)),--(PROJECTS!$D$5:$D$10305=$T35))</f>
        <v>#REF!</v>
      </c>
    </row>
    <row r="36" spans="1:140" ht="14" customHeight="1" x14ac:dyDescent="0.4">
      <c r="T36" s="91" t="s">
        <v>2999</v>
      </c>
      <c r="U36" s="80">
        <f t="shared" ca="1" si="0"/>
        <v>9</v>
      </c>
      <c r="V36" s="89" cm="1">
        <f t="array" aca="1" ref="V36" ca="1">SUMPRODUCT(SUBTOTAL(103,OFFSET(PROJECTS!$D$5:$D$10305,ROW(PROJECTS!$D$5:$D$10305)-ROW(PROJECTS!$D$5),0,1)),--(PROJECTS!$D$5:$D$10305=$T36))</f>
        <v>9</v>
      </c>
      <c r="W36" s="32" t="e" cm="1">
        <f t="array" aca="1" ref="W36" ca="1">SUMPRODUCT(SUBTOTAL(109,OFFSET(PROJECTS!#REF!,ROW(PROJECTS!#REF!)-ROW(PROJECTS!#REF!),0,1)),--(PROJECTS!$D$5:$D$10305=$T36))</f>
        <v>#REF!</v>
      </c>
    </row>
    <row r="37" spans="1:140" ht="14" customHeight="1" x14ac:dyDescent="0.4">
      <c r="T37" s="91" t="s">
        <v>2772</v>
      </c>
      <c r="U37" s="80">
        <f t="shared" ref="U37:U69" ca="1" si="1">IF($B$47=1,IF($W37=0,NA(),$W37),(IF($V37=0,NA(),$V37)))</f>
        <v>11</v>
      </c>
      <c r="V37" s="89" cm="1">
        <f t="array" aca="1" ref="V37" ca="1">SUMPRODUCT(SUBTOTAL(103,OFFSET(PROJECTS!$D$5:$D$10305,ROW(PROJECTS!$D$5:$D$10305)-ROW(PROJECTS!$D$5),0,1)),--(PROJECTS!$D$5:$D$10305=$T37))</f>
        <v>11</v>
      </c>
      <c r="W37" s="32" t="e" cm="1">
        <f t="array" aca="1" ref="W37" ca="1">SUMPRODUCT(SUBTOTAL(109,OFFSET(PROJECTS!#REF!,ROW(PROJECTS!#REF!)-ROW(PROJECTS!#REF!),0,1)),--(PROJECTS!$D$5:$D$10305=$T37))</f>
        <v>#REF!</v>
      </c>
    </row>
    <row r="38" spans="1:140" ht="14" customHeight="1" x14ac:dyDescent="0.4">
      <c r="T38" s="91" t="s">
        <v>7794</v>
      </c>
      <c r="U38" s="80">
        <f t="shared" ca="1" si="1"/>
        <v>2</v>
      </c>
      <c r="V38" s="89" cm="1">
        <f t="array" aca="1" ref="V38" ca="1">SUMPRODUCT(SUBTOTAL(103,OFFSET(PROJECTS!$D$5:$D$10305,ROW(PROJECTS!$D$5:$D$10305)-ROW(PROJECTS!$D$5),0,1)),--(PROJECTS!$D$5:$D$10305=$T38))</f>
        <v>2</v>
      </c>
      <c r="W38" s="32" t="e" cm="1">
        <f t="array" aca="1" ref="W38" ca="1">SUMPRODUCT(SUBTOTAL(109,OFFSET(PROJECTS!#REF!,ROW(PROJECTS!#REF!)-ROW(PROJECTS!#REF!),0,1)),--(PROJECTS!$D$5:$D$10305=$T38))</f>
        <v>#REF!</v>
      </c>
    </row>
    <row r="39" spans="1:140" ht="14" customHeight="1" x14ac:dyDescent="0.4">
      <c r="T39" s="91" t="s">
        <v>12510</v>
      </c>
      <c r="U39" s="80">
        <f t="shared" ca="1" si="1"/>
        <v>2</v>
      </c>
      <c r="V39" s="89" cm="1">
        <f t="array" aca="1" ref="V39" ca="1">SUMPRODUCT(SUBTOTAL(103,OFFSET(PROJECTS!$D$5:$D$10305,ROW(PROJECTS!$D$5:$D$10305)-ROW(PROJECTS!$D$5),0,1)),--(PROJECTS!$D$5:$D$10305=$T39))</f>
        <v>2</v>
      </c>
      <c r="W39" s="32" t="e" cm="1">
        <f t="array" aca="1" ref="W39" ca="1">SUMPRODUCT(SUBTOTAL(109,OFFSET(PROJECTS!#REF!,ROW(PROJECTS!#REF!)-ROW(PROJECTS!#REF!),0,1)),--(PROJECTS!$D$5:$D$10305=$T39))</f>
        <v>#REF!</v>
      </c>
    </row>
    <row r="40" spans="1:140" ht="14" customHeight="1" x14ac:dyDescent="0.4">
      <c r="T40" s="91" t="s">
        <v>3618</v>
      </c>
      <c r="U40" s="80">
        <f t="shared" ca="1" si="1"/>
        <v>3</v>
      </c>
      <c r="V40" s="89" cm="1">
        <f t="array" aca="1" ref="V40" ca="1">SUMPRODUCT(SUBTOTAL(103,OFFSET(PROJECTS!$D$5:$D$10305,ROW(PROJECTS!$D$5:$D$10305)-ROW(PROJECTS!$D$5),0,1)),--(PROJECTS!$D$5:$D$10305=$T40))</f>
        <v>3</v>
      </c>
      <c r="W40" s="32" t="e" cm="1">
        <f t="array" aca="1" ref="W40" ca="1">SUMPRODUCT(SUBTOTAL(109,OFFSET(PROJECTS!#REF!,ROW(PROJECTS!#REF!)-ROW(PROJECTS!#REF!),0,1)),--(PROJECTS!$D$5:$D$10305=$T40))</f>
        <v>#REF!</v>
      </c>
    </row>
    <row r="41" spans="1:140" ht="14" customHeight="1" x14ac:dyDescent="0.4">
      <c r="T41" s="91" t="s">
        <v>2171</v>
      </c>
      <c r="U41" s="80">
        <f t="shared" ca="1" si="1"/>
        <v>31</v>
      </c>
      <c r="V41" s="89" cm="1">
        <f t="array" aca="1" ref="V41" ca="1">SUMPRODUCT(SUBTOTAL(103,OFFSET(PROJECTS!$D$5:$D$10305,ROW(PROJECTS!$D$5:$D$10305)-ROW(PROJECTS!$D$5),0,1)),--(PROJECTS!$D$5:$D$10305=$T41))</f>
        <v>31</v>
      </c>
      <c r="W41" s="32" t="e" cm="1">
        <f t="array" aca="1" ref="W41" ca="1">SUMPRODUCT(SUBTOTAL(109,OFFSET(PROJECTS!#REF!,ROW(PROJECTS!#REF!)-ROW(PROJECTS!#REF!),0,1)),--(PROJECTS!$D$5:$D$10305=$T41))</f>
        <v>#REF!</v>
      </c>
    </row>
    <row r="42" spans="1:140" ht="14" customHeight="1" x14ac:dyDescent="0.4">
      <c r="T42" s="91" t="s">
        <v>9006</v>
      </c>
      <c r="U42" s="80">
        <f t="shared" ca="1" si="1"/>
        <v>49</v>
      </c>
      <c r="V42" s="89" cm="1">
        <f t="array" aca="1" ref="V42" ca="1">SUMPRODUCT(SUBTOTAL(103,OFFSET(PROJECTS!$D$5:$D$10305,ROW(PROJECTS!$D$5:$D$10305)-ROW(PROJECTS!$D$5),0,1)),--(PROJECTS!$D$5:$D$10305=$T42))</f>
        <v>49</v>
      </c>
      <c r="W42" s="32" t="e" cm="1">
        <f t="array" aca="1" ref="W42" ca="1">SUMPRODUCT(SUBTOTAL(109,OFFSET(PROJECTS!#REF!,ROW(PROJECTS!#REF!)-ROW(PROJECTS!#REF!),0,1)),--(PROJECTS!$D$5:$D$10305=$T42))</f>
        <v>#REF!</v>
      </c>
    </row>
    <row r="43" spans="1:140" ht="14" customHeight="1" x14ac:dyDescent="0.4">
      <c r="T43" s="91" t="s">
        <v>5066</v>
      </c>
      <c r="U43" s="80">
        <f t="shared" ca="1" si="1"/>
        <v>5</v>
      </c>
      <c r="V43" s="89" cm="1">
        <f t="array" aca="1" ref="V43" ca="1">SUMPRODUCT(SUBTOTAL(103,OFFSET(PROJECTS!$D$5:$D$10305,ROW(PROJECTS!$D$5:$D$10305)-ROW(PROJECTS!$D$5),0,1)),--(PROJECTS!$D$5:$D$10305=$T43))</f>
        <v>5</v>
      </c>
      <c r="W43" s="32" t="e" cm="1">
        <f t="array" aca="1" ref="W43" ca="1">SUMPRODUCT(SUBTOTAL(109,OFFSET(PROJECTS!#REF!,ROW(PROJECTS!#REF!)-ROW(PROJECTS!#REF!),0,1)),--(PROJECTS!$D$5:$D$10305=$T43))</f>
        <v>#REF!</v>
      </c>
    </row>
    <row r="44" spans="1:140" ht="14" customHeight="1" x14ac:dyDescent="0.4">
      <c r="T44" s="91" t="s">
        <v>3686</v>
      </c>
      <c r="U44" s="80">
        <f t="shared" ca="1" si="1"/>
        <v>20</v>
      </c>
      <c r="V44" s="89" cm="1">
        <f t="array" aca="1" ref="V44" ca="1">SUMPRODUCT(SUBTOTAL(103,OFFSET(PROJECTS!$D$5:$D$10305,ROW(PROJECTS!$D$5:$D$10305)-ROW(PROJECTS!$D$5),0,1)),--(PROJECTS!$D$5:$D$10305=$T44))</f>
        <v>20</v>
      </c>
      <c r="W44" s="32" t="e" cm="1">
        <f t="array" aca="1" ref="W44" ca="1">SUMPRODUCT(SUBTOTAL(109,OFFSET(PROJECTS!#REF!,ROW(PROJECTS!#REF!)-ROW(PROJECTS!#REF!),0,1)),--(PROJECTS!$D$5:$D$10305=$T44))</f>
        <v>#REF!</v>
      </c>
    </row>
    <row r="45" spans="1:140" ht="14" customHeight="1" x14ac:dyDescent="0.4">
      <c r="T45" s="91" t="s">
        <v>64</v>
      </c>
      <c r="U45" s="80">
        <f t="shared" ca="1" si="1"/>
        <v>9</v>
      </c>
      <c r="V45" s="89" cm="1">
        <f t="array" aca="1" ref="V45" ca="1">SUMPRODUCT(SUBTOTAL(103,OFFSET(PROJECTS!$D$5:$D$10305,ROW(PROJECTS!$D$5:$D$10305)-ROW(PROJECTS!$D$5),0,1)),--(PROJECTS!$D$5:$D$10305=$T45))</f>
        <v>9</v>
      </c>
      <c r="W45" s="32" t="e" cm="1">
        <f t="array" aca="1" ref="W45" ca="1">SUMPRODUCT(SUBTOTAL(109,OFFSET(PROJECTS!#REF!,ROW(PROJECTS!#REF!)-ROW(PROJECTS!#REF!),0,1)),--(PROJECTS!$D$5:$D$10305=$T45))</f>
        <v>#REF!</v>
      </c>
    </row>
    <row r="46" spans="1:140" ht="14" customHeight="1" x14ac:dyDescent="0.4">
      <c r="T46" s="91" t="s">
        <v>3074</v>
      </c>
      <c r="U46" s="80">
        <f t="shared" ca="1" si="1"/>
        <v>46</v>
      </c>
      <c r="V46" s="89" cm="1">
        <f t="array" aca="1" ref="V46" ca="1">SUMPRODUCT(SUBTOTAL(103,OFFSET(PROJECTS!$D$5:$D$10305,ROW(PROJECTS!$D$5:$D$10305)-ROW(PROJECTS!$D$5),0,1)),--(PROJECTS!$D$5:$D$10305=$T46))</f>
        <v>46</v>
      </c>
      <c r="W46" s="32" t="e" cm="1">
        <f t="array" aca="1" ref="W46" ca="1">SUMPRODUCT(SUBTOTAL(109,OFFSET(PROJECTS!#REF!,ROW(PROJECTS!#REF!)-ROW(PROJECTS!#REF!),0,1)),--(PROJECTS!$D$5:$D$10305=$T46))</f>
        <v>#REF!</v>
      </c>
    </row>
    <row r="47" spans="1:140" ht="14" customHeight="1" x14ac:dyDescent="0.4">
      <c r="B47" s="41">
        <v>2</v>
      </c>
      <c r="T47" s="91" t="s">
        <v>11472</v>
      </c>
      <c r="U47" s="80">
        <f t="shared" ca="1" si="1"/>
        <v>6</v>
      </c>
      <c r="V47" s="89" cm="1">
        <f t="array" aca="1" ref="V47" ca="1">SUMPRODUCT(SUBTOTAL(103,OFFSET(PROJECTS!$D$5:$D$10305,ROW(PROJECTS!$D$5:$D$10305)-ROW(PROJECTS!$D$5),0,1)),--(PROJECTS!$D$5:$D$10305=$T47))</f>
        <v>6</v>
      </c>
      <c r="W47" s="32" t="e" cm="1">
        <f t="array" aca="1" ref="W47" ca="1">SUMPRODUCT(SUBTOTAL(109,OFFSET(PROJECTS!#REF!,ROW(PROJECTS!#REF!)-ROW(PROJECTS!#REF!),0,1)),--(PROJECTS!$D$5:$D$10305=$T47))</f>
        <v>#REF!</v>
      </c>
    </row>
    <row r="48" spans="1:140" s="2" customFormat="1" ht="14" customHeight="1" x14ac:dyDescent="0.4">
      <c r="A48" s="16"/>
      <c r="B48" s="43" t="s">
        <v>17089</v>
      </c>
      <c r="C48" s="43"/>
      <c r="D48" s="43"/>
      <c r="E48" s="16"/>
      <c r="F48" s="16"/>
      <c r="G48" s="16"/>
      <c r="H48" s="16"/>
      <c r="I48" s="16"/>
      <c r="J48" s="16"/>
      <c r="K48" s="16"/>
      <c r="L48" s="16"/>
      <c r="M48" s="16"/>
      <c r="N48" s="16"/>
      <c r="O48" s="16"/>
      <c r="P48" s="16"/>
      <c r="Q48" s="16"/>
      <c r="R48" s="16"/>
      <c r="S48" s="16"/>
      <c r="T48" s="91" t="s">
        <v>2018</v>
      </c>
      <c r="U48" s="80">
        <f t="shared" ca="1" si="1"/>
        <v>78</v>
      </c>
      <c r="V48" s="89" cm="1">
        <f t="array" aca="1" ref="V48" ca="1">SUMPRODUCT(SUBTOTAL(103,OFFSET(PROJECTS!$D$5:$D$10305,ROW(PROJECTS!$D$5:$D$10305)-ROW(PROJECTS!$D$5),0,1)),--(PROJECTS!$D$5:$D$10305=$T48))</f>
        <v>78</v>
      </c>
      <c r="W48" s="32" t="e" cm="1">
        <f t="array" aca="1" ref="W48" ca="1">SUMPRODUCT(SUBTOTAL(109,OFFSET(PROJECTS!#REF!,ROW(PROJECTS!#REF!)-ROW(PROJECTS!#REF!),0,1)),--(PROJECTS!$D$5:$D$10305=$T48))</f>
        <v>#REF!</v>
      </c>
      <c r="X48" s="16"/>
      <c r="Y48" s="16"/>
      <c r="Z48" s="16"/>
      <c r="AA48" s="16"/>
      <c r="AB48" s="16"/>
      <c r="AC48" s="16"/>
      <c r="AD48" s="16"/>
      <c r="AE48" s="16"/>
      <c r="AF48" s="16"/>
      <c r="AG48" s="44" t="s">
        <v>17070</v>
      </c>
      <c r="AH48" s="16"/>
      <c r="AI48" s="43"/>
      <c r="AJ48" s="43"/>
      <c r="AK48" s="43"/>
      <c r="AL48" s="43"/>
      <c r="AM48" s="43"/>
      <c r="AN48" s="33"/>
      <c r="AO48" s="43"/>
      <c r="AP48" s="43"/>
      <c r="AQ48" s="3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c r="CB48" s="43"/>
      <c r="CC48" s="43"/>
      <c r="CD48" s="43"/>
      <c r="CE48" s="43"/>
      <c r="CF48" s="43"/>
      <c r="CG48" s="43"/>
      <c r="CH48" s="43"/>
      <c r="CI48" s="43"/>
      <c r="CJ48" s="43"/>
      <c r="CK48" s="43"/>
      <c r="CL48" s="43"/>
      <c r="CM48" s="43"/>
      <c r="CN48" s="43"/>
      <c r="CO48" s="43"/>
      <c r="CP48" s="43"/>
      <c r="CQ48" s="43"/>
      <c r="CR48" s="43"/>
      <c r="CS48" s="43"/>
      <c r="CT48" s="43"/>
      <c r="CU48" s="43"/>
      <c r="CV48" s="43"/>
      <c r="CW48" s="43"/>
      <c r="CX48" s="43"/>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3"/>
      <c r="DY48" s="43"/>
      <c r="DZ48" s="43"/>
      <c r="EA48" s="43"/>
      <c r="EB48" s="43"/>
      <c r="EC48" s="43"/>
      <c r="ED48" s="43"/>
      <c r="EE48" s="43"/>
      <c r="EF48" s="43"/>
      <c r="EG48" s="43"/>
      <c r="EH48" s="43"/>
      <c r="EI48" s="43"/>
      <c r="EJ48" s="43"/>
    </row>
    <row r="49" spans="1:140" ht="14" customHeight="1" x14ac:dyDescent="0.4">
      <c r="B49" s="56"/>
      <c r="T49" s="91" t="s">
        <v>9201</v>
      </c>
      <c r="U49" s="80">
        <f t="shared" ca="1" si="1"/>
        <v>2</v>
      </c>
      <c r="V49" s="89" cm="1">
        <f t="array" aca="1" ref="V49" ca="1">SUMPRODUCT(SUBTOTAL(103,OFFSET(PROJECTS!$D$5:$D$10305,ROW(PROJECTS!$D$5:$D$10305)-ROW(PROJECTS!$D$5),0,1)),--(PROJECTS!$D$5:$D$10305=$T49))</f>
        <v>2</v>
      </c>
      <c r="W49" s="32" t="e" cm="1">
        <f t="array" aca="1" ref="W49" ca="1">SUMPRODUCT(SUBTOTAL(109,OFFSET(PROJECTS!#REF!,ROW(PROJECTS!#REF!)-ROW(PROJECTS!#REF!),0,1)),--(PROJECTS!$D$5:$D$10305=$T49))</f>
        <v>#REF!</v>
      </c>
    </row>
    <row r="50" spans="1:140" ht="14" customHeight="1" x14ac:dyDescent="0.4">
      <c r="B50" s="77"/>
      <c r="C50" s="40"/>
      <c r="T50" s="91" t="s">
        <v>11645</v>
      </c>
      <c r="U50" s="80">
        <f t="shared" ca="1" si="1"/>
        <v>9</v>
      </c>
      <c r="V50" s="89" cm="1">
        <f t="array" aca="1" ref="V50" ca="1">SUMPRODUCT(SUBTOTAL(103,OFFSET(PROJECTS!$D$5:$D$10305,ROW(PROJECTS!$D$5:$D$10305)-ROW(PROJECTS!$D$5),0,1)),--(PROJECTS!$D$5:$D$10305=$T50))</f>
        <v>9</v>
      </c>
      <c r="W50" s="32" t="e" cm="1">
        <f t="array" aca="1" ref="W50" ca="1">SUMPRODUCT(SUBTOTAL(109,OFFSET(PROJECTS!#REF!,ROW(PROJECTS!#REF!)-ROW(PROJECTS!#REF!),0,1)),--(PROJECTS!$D$5:$D$10305=$T50))</f>
        <v>#REF!</v>
      </c>
    </row>
    <row r="51" spans="1:140" ht="14" customHeight="1" x14ac:dyDescent="0.45">
      <c r="B51" s="77"/>
      <c r="C51" s="73"/>
      <c r="D51" s="73"/>
      <c r="E51" s="73"/>
      <c r="F51" s="73"/>
      <c r="G51" s="73"/>
      <c r="H51" s="73"/>
      <c r="I51" s="73"/>
      <c r="J51" s="73"/>
      <c r="K51" s="73"/>
      <c r="L51" s="73"/>
      <c r="M51" s="73"/>
      <c r="N51" s="73"/>
      <c r="O51" s="73"/>
      <c r="P51" s="73"/>
      <c r="Q51" s="73"/>
      <c r="R51" s="73"/>
      <c r="S51" s="73"/>
      <c r="T51" s="91" t="s">
        <v>13389</v>
      </c>
      <c r="U51" s="80">
        <f t="shared" ca="1" si="1"/>
        <v>3</v>
      </c>
      <c r="V51" s="89" cm="1">
        <f t="array" aca="1" ref="V51" ca="1">SUMPRODUCT(SUBTOTAL(103,OFFSET(PROJECTS!$D$5:$D$10305,ROW(PROJECTS!$D$5:$D$10305)-ROW(PROJECTS!$D$5),0,1)),--(PROJECTS!$D$5:$D$10305=$T51))</f>
        <v>3</v>
      </c>
      <c r="W51" s="32" t="e" cm="1">
        <f t="array" aca="1" ref="W51" ca="1">SUMPRODUCT(SUBTOTAL(109,OFFSET(PROJECTS!#REF!,ROW(PROJECTS!#REF!)-ROW(PROJECTS!#REF!),0,1)),--(PROJECTS!$D$5:$D$10305=$T51))</f>
        <v>#REF!</v>
      </c>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4"/>
      <c r="CE51" s="73"/>
      <c r="CF51" s="73"/>
      <c r="CG51" s="73"/>
      <c r="CH51" s="73"/>
      <c r="CI51" s="73"/>
      <c r="CJ51" s="73"/>
      <c r="CK51" s="73"/>
      <c r="CL51" s="74"/>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row>
    <row r="52" spans="1:140" ht="14" customHeight="1" x14ac:dyDescent="0.4">
      <c r="B52" s="40"/>
      <c r="E52" s="72"/>
      <c r="F52" s="60"/>
      <c r="G52" s="59"/>
      <c r="H52" s="28"/>
      <c r="T52" s="91" t="s">
        <v>8127</v>
      </c>
      <c r="U52" s="80">
        <f t="shared" ca="1" si="1"/>
        <v>12</v>
      </c>
      <c r="V52" s="89" cm="1">
        <f t="array" aca="1" ref="V52" ca="1">SUMPRODUCT(SUBTOTAL(103,OFFSET(PROJECTS!$D$5:$D$10305,ROW(PROJECTS!$D$5:$D$10305)-ROW(PROJECTS!$D$5),0,1)),--(PROJECTS!$D$5:$D$10305=$T52))</f>
        <v>12</v>
      </c>
      <c r="W52" s="32" t="e" cm="1">
        <f t="array" aca="1" ref="W52" ca="1">SUMPRODUCT(SUBTOTAL(109,OFFSET(PROJECTS!#REF!,ROW(PROJECTS!#REF!)-ROW(PROJECTS!#REF!),0,1)),--(PROJECTS!$D$5:$D$10305=$T52))</f>
        <v>#REF!</v>
      </c>
    </row>
    <row r="53" spans="1:140" ht="14" customHeight="1" x14ac:dyDescent="0.4">
      <c r="B53" s="40"/>
      <c r="E53" s="73"/>
      <c r="F53" s="61"/>
      <c r="G53" s="32"/>
      <c r="H53" s="32"/>
      <c r="T53" s="91" t="s">
        <v>88</v>
      </c>
      <c r="U53" s="80">
        <f t="shared" ca="1" si="1"/>
        <v>3</v>
      </c>
      <c r="V53" s="89" cm="1">
        <f t="array" aca="1" ref="V53" ca="1">SUMPRODUCT(SUBTOTAL(103,OFFSET(PROJECTS!$D$5:$D$10305,ROW(PROJECTS!$D$5:$D$10305)-ROW(PROJECTS!$D$5),0,1)),--(PROJECTS!$D$5:$D$10305=$T53))</f>
        <v>3</v>
      </c>
      <c r="W53" s="32" t="e" cm="1">
        <f t="array" aca="1" ref="W53" ca="1">SUMPRODUCT(SUBTOTAL(109,OFFSET(PROJECTS!#REF!,ROW(PROJECTS!#REF!)-ROW(PROJECTS!#REF!),0,1)),--(PROJECTS!$D$5:$D$10305=$T53))</f>
        <v>#REF!</v>
      </c>
    </row>
    <row r="54" spans="1:140" ht="14" customHeight="1" x14ac:dyDescent="0.4">
      <c r="B54" s="56"/>
      <c r="E54" s="73"/>
      <c r="F54" s="61"/>
      <c r="G54" s="32"/>
      <c r="H54" s="32"/>
      <c r="T54" s="91" t="s">
        <v>6001</v>
      </c>
      <c r="U54" s="80">
        <f t="shared" ca="1" si="1"/>
        <v>48</v>
      </c>
      <c r="V54" s="89" cm="1">
        <f t="array" aca="1" ref="V54" ca="1">SUMPRODUCT(SUBTOTAL(103,OFFSET(PROJECTS!$D$5:$D$10305,ROW(PROJECTS!$D$5:$D$10305)-ROW(PROJECTS!$D$5),0,1)),--(PROJECTS!$D$5:$D$10305=$T54))</f>
        <v>48</v>
      </c>
      <c r="W54" s="32" t="e" cm="1">
        <f t="array" aca="1" ref="W54" ca="1">SUMPRODUCT(SUBTOTAL(109,OFFSET(PROJECTS!#REF!,ROW(PROJECTS!#REF!)-ROW(PROJECTS!#REF!),0,1)),--(PROJECTS!$D$5:$D$10305=$T54))</f>
        <v>#REF!</v>
      </c>
    </row>
    <row r="55" spans="1:140" ht="14" customHeight="1" x14ac:dyDescent="0.4">
      <c r="E55" s="73"/>
      <c r="F55" s="61"/>
      <c r="G55" s="32"/>
      <c r="H55" s="32"/>
      <c r="T55" s="91" t="s">
        <v>1985</v>
      </c>
      <c r="U55" s="80">
        <f t="shared" ca="1" si="1"/>
        <v>52</v>
      </c>
      <c r="V55" s="89" cm="1">
        <f t="array" aca="1" ref="V55" ca="1">SUMPRODUCT(SUBTOTAL(103,OFFSET(PROJECTS!$D$5:$D$10305,ROW(PROJECTS!$D$5:$D$10305)-ROW(PROJECTS!$D$5),0,1)),--(PROJECTS!$D$5:$D$10305=$T55))</f>
        <v>52</v>
      </c>
      <c r="W55" s="32" t="e" cm="1">
        <f t="array" aca="1" ref="W55" ca="1">SUMPRODUCT(SUBTOTAL(109,OFFSET(PROJECTS!#REF!,ROW(PROJECTS!#REF!)-ROW(PROJECTS!#REF!),0,1)),--(PROJECTS!$D$5:$D$10305=$T55))</f>
        <v>#REF!</v>
      </c>
    </row>
    <row r="56" spans="1:140" ht="14" customHeight="1" x14ac:dyDescent="0.4">
      <c r="E56" s="73"/>
      <c r="F56" s="61"/>
      <c r="G56" s="32"/>
      <c r="H56" s="32"/>
      <c r="T56" s="91" t="s">
        <v>9497</v>
      </c>
      <c r="U56" s="80">
        <f t="shared" ca="1" si="1"/>
        <v>2</v>
      </c>
      <c r="V56" s="89" cm="1">
        <f t="array" aca="1" ref="V56" ca="1">SUMPRODUCT(SUBTOTAL(103,OFFSET(PROJECTS!$D$5:$D$10305,ROW(PROJECTS!$D$5:$D$10305)-ROW(PROJECTS!$D$5),0,1)),--(PROJECTS!$D$5:$D$10305=$T56))</f>
        <v>2</v>
      </c>
      <c r="W56" s="32" t="e" cm="1">
        <f t="array" aca="1" ref="W56" ca="1">SUMPRODUCT(SUBTOTAL(109,OFFSET(PROJECTS!#REF!,ROW(PROJECTS!#REF!)-ROW(PROJECTS!#REF!),0,1)),--(PROJECTS!$D$5:$D$10305=$T56))</f>
        <v>#REF!</v>
      </c>
    </row>
    <row r="57" spans="1:140" ht="14" customHeight="1" x14ac:dyDescent="0.4">
      <c r="A57" s="59"/>
      <c r="B57" s="28"/>
      <c r="E57" s="73"/>
      <c r="F57" s="61"/>
      <c r="G57" s="32"/>
      <c r="H57" s="32"/>
      <c r="T57" s="91" t="s">
        <v>2367</v>
      </c>
      <c r="U57" s="80">
        <f t="shared" ca="1" si="1"/>
        <v>32</v>
      </c>
      <c r="V57" s="89" cm="1">
        <f t="array" aca="1" ref="V57" ca="1">SUMPRODUCT(SUBTOTAL(103,OFFSET(PROJECTS!$D$5:$D$10305,ROW(PROJECTS!$D$5:$D$10305)-ROW(PROJECTS!$D$5),0,1)),--(PROJECTS!$D$5:$D$10305=$T57))</f>
        <v>32</v>
      </c>
      <c r="W57" s="32" t="e" cm="1">
        <f t="array" aca="1" ref="W57" ca="1">SUMPRODUCT(SUBTOTAL(109,OFFSET(PROJECTS!#REF!,ROW(PROJECTS!#REF!)-ROW(PROJECTS!#REF!),0,1)),--(PROJECTS!$D$5:$D$10305=$T57))</f>
        <v>#REF!</v>
      </c>
    </row>
    <row r="58" spans="1:140" ht="14" customHeight="1" x14ac:dyDescent="0.4">
      <c r="A58" s="32"/>
      <c r="B58" s="32"/>
      <c r="E58" s="73"/>
      <c r="F58" s="61"/>
      <c r="G58" s="32"/>
      <c r="H58" s="32"/>
      <c r="T58" s="91" t="s">
        <v>3339</v>
      </c>
      <c r="U58" s="80">
        <f t="shared" ca="1" si="1"/>
        <v>6</v>
      </c>
      <c r="V58" s="89" cm="1">
        <f t="array" aca="1" ref="V58" ca="1">SUMPRODUCT(SUBTOTAL(103,OFFSET(PROJECTS!$D$5:$D$10305,ROW(PROJECTS!$D$5:$D$10305)-ROW(PROJECTS!$D$5),0,1)),--(PROJECTS!$D$5:$D$10305=$T58))</f>
        <v>6</v>
      </c>
      <c r="W58" s="32" t="e" cm="1">
        <f t="array" aca="1" ref="W58" ca="1">SUMPRODUCT(SUBTOTAL(109,OFFSET(PROJECTS!#REF!,ROW(PROJECTS!#REF!)-ROW(PROJECTS!#REF!),0,1)),--(PROJECTS!$D$5:$D$10305=$T58))</f>
        <v>#REF!</v>
      </c>
    </row>
    <row r="59" spans="1:140" ht="14" customHeight="1" x14ac:dyDescent="0.4">
      <c r="A59" s="32"/>
      <c r="B59" s="32"/>
      <c r="E59" s="73"/>
      <c r="F59" s="61"/>
      <c r="G59" s="32"/>
      <c r="H59" s="32"/>
      <c r="T59" s="91" t="s">
        <v>7022</v>
      </c>
      <c r="U59" s="80">
        <f t="shared" ca="1" si="1"/>
        <v>1</v>
      </c>
      <c r="V59" s="89" cm="1">
        <f t="array" aca="1" ref="V59" ca="1">SUMPRODUCT(SUBTOTAL(103,OFFSET(PROJECTS!$D$5:$D$10305,ROW(PROJECTS!$D$5:$D$10305)-ROW(PROJECTS!$D$5),0,1)),--(PROJECTS!$D$5:$D$10305=$T59))</f>
        <v>1</v>
      </c>
      <c r="W59" s="32" t="e" cm="1">
        <f t="array" aca="1" ref="W59" ca="1">SUMPRODUCT(SUBTOTAL(109,OFFSET(PROJECTS!#REF!,ROW(PROJECTS!#REF!)-ROW(PROJECTS!#REF!),0,1)),--(PROJECTS!$D$5:$D$10305=$T59))</f>
        <v>#REF!</v>
      </c>
    </row>
    <row r="60" spans="1:140" ht="14" customHeight="1" x14ac:dyDescent="0.4">
      <c r="A60" s="32"/>
      <c r="B60" s="32"/>
      <c r="E60" s="73"/>
      <c r="F60" s="61"/>
      <c r="G60" s="32"/>
      <c r="H60" s="32"/>
      <c r="T60" s="91" t="s">
        <v>2598</v>
      </c>
      <c r="U60" s="80">
        <f t="shared" ca="1" si="1"/>
        <v>9</v>
      </c>
      <c r="V60" s="89" cm="1">
        <f t="array" aca="1" ref="V60" ca="1">SUMPRODUCT(SUBTOTAL(103,OFFSET(PROJECTS!$D$5:$D$10305,ROW(PROJECTS!$D$5:$D$10305)-ROW(PROJECTS!$D$5),0,1)),--(PROJECTS!$D$5:$D$10305=$T60))</f>
        <v>9</v>
      </c>
      <c r="W60" s="32" t="e" cm="1">
        <f t="array" aca="1" ref="W60" ca="1">SUMPRODUCT(SUBTOTAL(109,OFFSET(PROJECTS!#REF!,ROW(PROJECTS!#REF!)-ROW(PROJECTS!#REF!),0,1)),--(PROJECTS!$D$5:$D$10305=$T60))</f>
        <v>#REF!</v>
      </c>
    </row>
    <row r="61" spans="1:140" ht="14" customHeight="1" x14ac:dyDescent="0.4">
      <c r="A61" s="33"/>
      <c r="B61" s="78"/>
      <c r="C61" s="59"/>
      <c r="D61" s="28"/>
      <c r="E61" s="73"/>
      <c r="F61" s="61"/>
      <c r="G61" s="32"/>
      <c r="H61" s="32"/>
      <c r="T61" s="91" t="s">
        <v>2136</v>
      </c>
      <c r="U61" s="80">
        <f t="shared" ca="1" si="1"/>
        <v>42</v>
      </c>
      <c r="V61" s="89" cm="1">
        <f t="array" aca="1" ref="V61" ca="1">SUMPRODUCT(SUBTOTAL(103,OFFSET(PROJECTS!$D$5:$D$10305,ROW(PROJECTS!$D$5:$D$10305)-ROW(PROJECTS!$D$5),0,1)),--(PROJECTS!$D$5:$D$10305=$T61))</f>
        <v>42</v>
      </c>
      <c r="W61" s="32" t="e" cm="1">
        <f t="array" aca="1" ref="W61" ca="1">SUMPRODUCT(SUBTOTAL(109,OFFSET(PROJECTS!#REF!,ROW(PROJECTS!#REF!)-ROW(PROJECTS!#REF!),0,1)),--(PROJECTS!$D$5:$D$10305=$T61))</f>
        <v>#REF!</v>
      </c>
    </row>
    <row r="62" spans="1:140" ht="14" customHeight="1" x14ac:dyDescent="0.4">
      <c r="A62" s="73"/>
      <c r="B62" s="79"/>
      <c r="C62" s="32"/>
      <c r="D62" s="32"/>
      <c r="E62" s="73"/>
      <c r="F62" s="61"/>
      <c r="G62" s="32"/>
      <c r="H62" s="32"/>
      <c r="T62" s="91" t="s">
        <v>17093</v>
      </c>
      <c r="U62" s="80">
        <f t="shared" ca="1" si="1"/>
        <v>1</v>
      </c>
      <c r="V62" s="89" cm="1">
        <f t="array" aca="1" ref="V62" ca="1">SUMPRODUCT(SUBTOTAL(103,OFFSET(PROJECTS!$D$5:$D$10305,ROW(PROJECTS!$D$5:$D$10305)-ROW(PROJECTS!$D$5),0,1)),--(PROJECTS!$D$5:$D$10305=$T62))</f>
        <v>1</v>
      </c>
      <c r="W62" s="32" t="e" cm="1">
        <f t="array" aca="1" ref="W62" ca="1">SUMPRODUCT(SUBTOTAL(109,OFFSET(PROJECTS!#REF!,ROW(PROJECTS!#REF!)-ROW(PROJECTS!#REF!),0,1)),--(PROJECTS!$D$5:$D$10305=$T62))</f>
        <v>#REF!</v>
      </c>
    </row>
    <row r="63" spans="1:140" ht="14" customHeight="1" x14ac:dyDescent="0.4">
      <c r="A63" s="73"/>
      <c r="B63" s="79"/>
      <c r="C63" s="32"/>
      <c r="D63" s="32"/>
      <c r="E63" s="73"/>
      <c r="F63" s="61"/>
      <c r="G63" s="32"/>
      <c r="H63" s="32"/>
      <c r="T63" s="91" t="s">
        <v>11735</v>
      </c>
      <c r="U63" s="80">
        <f t="shared" ca="1" si="1"/>
        <v>2</v>
      </c>
      <c r="V63" s="89" cm="1">
        <f t="array" aca="1" ref="V63" ca="1">SUMPRODUCT(SUBTOTAL(103,OFFSET(PROJECTS!$D$5:$D$10305,ROW(PROJECTS!$D$5:$D$10305)-ROW(PROJECTS!$D$5),0,1)),--(PROJECTS!$D$5:$D$10305=$T63))</f>
        <v>2</v>
      </c>
      <c r="W63" s="32" t="e" cm="1">
        <f t="array" aca="1" ref="W63" ca="1">SUMPRODUCT(SUBTOTAL(109,OFFSET(PROJECTS!#REF!,ROW(PROJECTS!#REF!)-ROW(PROJECTS!#REF!),0,1)),--(PROJECTS!$D$5:$D$10305=$T63))</f>
        <v>#REF!</v>
      </c>
    </row>
    <row r="64" spans="1:140" ht="14" customHeight="1" x14ac:dyDescent="0.4">
      <c r="A64" s="73"/>
      <c r="B64" s="79"/>
      <c r="C64" s="32"/>
      <c r="D64" s="32"/>
      <c r="E64" s="73"/>
      <c r="F64" s="61"/>
      <c r="G64" s="32"/>
      <c r="H64" s="32"/>
      <c r="T64" s="91" t="s">
        <v>1709</v>
      </c>
      <c r="U64" s="80">
        <f t="shared" ca="1" si="1"/>
        <v>1752</v>
      </c>
      <c r="V64" s="89" cm="1">
        <f t="array" aca="1" ref="V64" ca="1">SUMPRODUCT(SUBTOTAL(103,OFFSET(PROJECTS!$D$5:$D$10305,ROW(PROJECTS!$D$5:$D$10305)-ROW(PROJECTS!$D$5),0,1)),--(PROJECTS!$D$5:$D$10305=$T64))</f>
        <v>1752</v>
      </c>
      <c r="W64" s="32" t="e" cm="1">
        <f t="array" aca="1" ref="W64" ca="1">SUMPRODUCT(SUBTOTAL(109,OFFSET(PROJECTS!#REF!,ROW(PROJECTS!#REF!)-ROW(PROJECTS!#REF!),0,1)),--(PROJECTS!$D$5:$D$10305=$T64))</f>
        <v>#REF!</v>
      </c>
    </row>
    <row r="65" spans="1:23" ht="14" customHeight="1" x14ac:dyDescent="0.4">
      <c r="A65" s="73"/>
      <c r="B65" s="79"/>
      <c r="C65" s="32"/>
      <c r="D65" s="32"/>
      <c r="E65" s="73"/>
      <c r="F65" s="61"/>
      <c r="G65" s="32"/>
      <c r="H65" s="32"/>
      <c r="T65" s="91" t="s">
        <v>2189</v>
      </c>
      <c r="U65" s="80">
        <f t="shared" ca="1" si="1"/>
        <v>68</v>
      </c>
      <c r="V65" s="89" cm="1">
        <f t="array" aca="1" ref="V65" ca="1">SUMPRODUCT(SUBTOTAL(103,OFFSET(PROJECTS!$D$5:$D$10305,ROW(PROJECTS!$D$5:$D$10305)-ROW(PROJECTS!$D$5),0,1)),--(PROJECTS!$D$5:$D$10305=$T65))</f>
        <v>68</v>
      </c>
      <c r="W65" s="32" t="e" cm="1">
        <f t="array" aca="1" ref="W65" ca="1">SUMPRODUCT(SUBTOTAL(109,OFFSET(PROJECTS!#REF!,ROW(PROJECTS!#REF!)-ROW(PROJECTS!#REF!),0,1)),--(PROJECTS!$D$5:$D$10305=$T65))</f>
        <v>#REF!</v>
      </c>
    </row>
    <row r="66" spans="1:23" ht="14" customHeight="1" x14ac:dyDescent="0.4">
      <c r="A66" s="73"/>
      <c r="B66" s="79"/>
      <c r="C66" s="32"/>
      <c r="D66" s="32"/>
      <c r="E66" s="73"/>
      <c r="F66" s="61"/>
      <c r="G66" s="32"/>
      <c r="H66" s="32"/>
      <c r="T66" s="91" t="s">
        <v>2980</v>
      </c>
      <c r="U66" s="80">
        <f t="shared" ca="1" si="1"/>
        <v>14</v>
      </c>
      <c r="V66" s="89" cm="1">
        <f t="array" aca="1" ref="V66" ca="1">SUMPRODUCT(SUBTOTAL(103,OFFSET(PROJECTS!$D$5:$D$10305,ROW(PROJECTS!$D$5:$D$10305)-ROW(PROJECTS!$D$5),0,1)),--(PROJECTS!$D$5:$D$10305=$T66))</f>
        <v>14</v>
      </c>
      <c r="W66" s="32" t="e" cm="1">
        <f t="array" aca="1" ref="W66" ca="1">SUMPRODUCT(SUBTOTAL(109,OFFSET(PROJECTS!#REF!,ROW(PROJECTS!#REF!)-ROW(PROJECTS!#REF!),0,1)),--(PROJECTS!$D$5:$D$10305=$T66))</f>
        <v>#REF!</v>
      </c>
    </row>
    <row r="67" spans="1:23" ht="14" customHeight="1" x14ac:dyDescent="0.4">
      <c r="A67" s="73"/>
      <c r="B67" s="79"/>
      <c r="C67" s="32"/>
      <c r="D67" s="32"/>
      <c r="E67" s="73"/>
      <c r="F67" s="61"/>
      <c r="G67" s="32"/>
      <c r="H67" s="32"/>
      <c r="T67" s="91" t="s">
        <v>4221</v>
      </c>
      <c r="U67" s="80">
        <f t="shared" ca="1" si="1"/>
        <v>1</v>
      </c>
      <c r="V67" s="89" cm="1">
        <f t="array" aca="1" ref="V67" ca="1">SUMPRODUCT(SUBTOTAL(103,OFFSET(PROJECTS!$D$5:$D$10305,ROW(PROJECTS!$D$5:$D$10305)-ROW(PROJECTS!$D$5),0,1)),--(PROJECTS!$D$5:$D$10305=$T67))</f>
        <v>1</v>
      </c>
      <c r="W67" s="32" t="e" cm="1">
        <f t="array" aca="1" ref="W67" ca="1">SUMPRODUCT(SUBTOTAL(109,OFFSET(PROJECTS!#REF!,ROW(PROJECTS!#REF!)-ROW(PROJECTS!#REF!),0,1)),--(PROJECTS!$D$5:$D$10305=$T67))</f>
        <v>#REF!</v>
      </c>
    </row>
    <row r="68" spans="1:23" ht="14" customHeight="1" x14ac:dyDescent="0.4">
      <c r="A68" s="73"/>
      <c r="B68" s="79"/>
      <c r="C68" s="32"/>
      <c r="D68" s="32"/>
      <c r="E68" s="73"/>
      <c r="F68" s="61"/>
      <c r="G68" s="32"/>
      <c r="H68" s="32"/>
      <c r="T68" s="91" t="s">
        <v>19567</v>
      </c>
      <c r="U68" s="80">
        <f t="shared" ca="1" si="1"/>
        <v>1</v>
      </c>
      <c r="V68" s="89" cm="1">
        <f t="array" aca="1" ref="V68" ca="1">SUMPRODUCT(SUBTOTAL(103,OFFSET(PROJECTS!$D$5:$D$10305,ROW(PROJECTS!$D$5:$D$10305)-ROW(PROJECTS!$D$5),0,1)),--(PROJECTS!$D$5:$D$10305=$T68))</f>
        <v>1</v>
      </c>
      <c r="W68" s="32" t="e" cm="1">
        <f t="array" aca="1" ref="W68" ca="1">SUMPRODUCT(SUBTOTAL(109,OFFSET(PROJECTS!#REF!,ROW(PROJECTS!#REF!)-ROW(PROJECTS!#REF!),0,1)),--(PROJECTS!$D$5:$D$10305=$T68))</f>
        <v>#REF!</v>
      </c>
    </row>
    <row r="69" spans="1:23" ht="14" customHeight="1" x14ac:dyDescent="0.4">
      <c r="A69" s="73"/>
      <c r="B69" s="79"/>
      <c r="C69" s="32"/>
      <c r="D69" s="32"/>
      <c r="E69" s="73"/>
      <c r="F69" s="61"/>
      <c r="G69" s="32"/>
      <c r="H69" s="32"/>
      <c r="T69" s="91" t="s">
        <v>7231</v>
      </c>
      <c r="U69" s="80">
        <f t="shared" ca="1" si="1"/>
        <v>6</v>
      </c>
      <c r="V69" s="89" cm="1">
        <f t="array" aca="1" ref="V69" ca="1">SUMPRODUCT(SUBTOTAL(103,OFFSET(PROJECTS!$D$5:$D$10305,ROW(PROJECTS!$D$5:$D$10305)-ROW(PROJECTS!$D$5),0,1)),--(PROJECTS!$D$5:$D$10305=$T69))</f>
        <v>6</v>
      </c>
      <c r="W69" s="32" t="e" cm="1">
        <f t="array" aca="1" ref="W69" ca="1">SUMPRODUCT(SUBTOTAL(109,OFFSET(PROJECTS!#REF!,ROW(PROJECTS!#REF!)-ROW(PROJECTS!#REF!),0,1)),--(PROJECTS!$D$5:$D$10305=$T69))</f>
        <v>#REF!</v>
      </c>
    </row>
    <row r="70" spans="1:23" ht="14" customHeight="1" x14ac:dyDescent="0.4">
      <c r="A70" s="73"/>
      <c r="B70" s="79"/>
      <c r="C70" s="32"/>
      <c r="D70" s="32"/>
      <c r="E70" s="73"/>
      <c r="F70" s="61"/>
      <c r="G70" s="32"/>
      <c r="H70" s="32"/>
      <c r="T70" s="91" t="s">
        <v>10252</v>
      </c>
      <c r="U70" s="80">
        <f t="shared" ref="U70:U101" ca="1" si="2">IF($B$47=1,IF($W70=0,NA(),$W70),(IF($V70=0,NA(),$V70)))</f>
        <v>16</v>
      </c>
      <c r="V70" s="89" cm="1">
        <f t="array" aca="1" ref="V70" ca="1">SUMPRODUCT(SUBTOTAL(103,OFFSET(PROJECTS!$D$5:$D$10305,ROW(PROJECTS!$D$5:$D$10305)-ROW(PROJECTS!$D$5),0,1)),--(PROJECTS!$D$5:$D$10305=$T70))</f>
        <v>16</v>
      </c>
      <c r="W70" s="32" t="e" cm="1">
        <f t="array" aca="1" ref="W70" ca="1">SUMPRODUCT(SUBTOTAL(109,OFFSET(PROJECTS!#REF!,ROW(PROJECTS!#REF!)-ROW(PROJECTS!#REF!),0,1)),--(PROJECTS!$D$5:$D$10305=$T70))</f>
        <v>#REF!</v>
      </c>
    </row>
    <row r="71" spans="1:23" ht="14" customHeight="1" x14ac:dyDescent="0.4">
      <c r="A71" s="73"/>
      <c r="B71" s="79"/>
      <c r="C71" s="32"/>
      <c r="D71" s="32"/>
      <c r="E71" s="73"/>
      <c r="F71" s="61"/>
      <c r="G71" s="32"/>
      <c r="H71" s="32"/>
      <c r="T71" s="91" t="s">
        <v>11474</v>
      </c>
      <c r="U71" s="80">
        <f t="shared" ca="1" si="2"/>
        <v>4</v>
      </c>
      <c r="V71" s="89" cm="1">
        <f t="array" aca="1" ref="V71" ca="1">SUMPRODUCT(SUBTOTAL(103,OFFSET(PROJECTS!$D$5:$D$10305,ROW(PROJECTS!$D$5:$D$10305)-ROW(PROJECTS!$D$5),0,1)),--(PROJECTS!$D$5:$D$10305=$T71))</f>
        <v>4</v>
      </c>
      <c r="W71" s="32" t="e" cm="1">
        <f t="array" aca="1" ref="W71" ca="1">SUMPRODUCT(SUBTOTAL(109,OFFSET(PROJECTS!#REF!,ROW(PROJECTS!#REF!)-ROW(PROJECTS!#REF!),0,1)),--(PROJECTS!$D$5:$D$10305=$T71))</f>
        <v>#REF!</v>
      </c>
    </row>
    <row r="72" spans="1:23" ht="14" customHeight="1" x14ac:dyDescent="0.4">
      <c r="A72" s="73"/>
      <c r="B72" s="79"/>
      <c r="C72" s="32"/>
      <c r="D72" s="32"/>
      <c r="E72" s="73"/>
      <c r="F72" s="61"/>
      <c r="G72" s="32"/>
      <c r="H72" s="32"/>
      <c r="T72" s="91" t="s">
        <v>6742</v>
      </c>
      <c r="U72" s="80">
        <f t="shared" ca="1" si="2"/>
        <v>1</v>
      </c>
      <c r="V72" s="89" cm="1">
        <f t="array" aca="1" ref="V72" ca="1">SUMPRODUCT(SUBTOTAL(103,OFFSET(PROJECTS!$D$5:$D$10305,ROW(PROJECTS!$D$5:$D$10305)-ROW(PROJECTS!$D$5),0,1)),--(PROJECTS!$D$5:$D$10305=$T72))</f>
        <v>1</v>
      </c>
      <c r="W72" s="32" t="e" cm="1">
        <f t="array" aca="1" ref="W72" ca="1">SUMPRODUCT(SUBTOTAL(109,OFFSET(PROJECTS!#REF!,ROW(PROJECTS!#REF!)-ROW(PROJECTS!#REF!),0,1)),--(PROJECTS!$D$5:$D$10305=$T72))</f>
        <v>#REF!</v>
      </c>
    </row>
    <row r="73" spans="1:23" ht="14" customHeight="1" x14ac:dyDescent="0.4">
      <c r="A73" s="73"/>
      <c r="B73" s="79"/>
      <c r="C73" s="32"/>
      <c r="D73" s="32"/>
      <c r="E73" s="73"/>
      <c r="F73" s="61"/>
      <c r="G73" s="32"/>
      <c r="H73" s="32"/>
      <c r="T73" s="91" t="s">
        <v>2409</v>
      </c>
      <c r="U73" s="80">
        <f t="shared" ca="1" si="2"/>
        <v>11</v>
      </c>
      <c r="V73" s="89" cm="1">
        <f t="array" aca="1" ref="V73" ca="1">SUMPRODUCT(SUBTOTAL(103,OFFSET(PROJECTS!$D$5:$D$10305,ROW(PROJECTS!$D$5:$D$10305)-ROW(PROJECTS!$D$5),0,1)),--(PROJECTS!$D$5:$D$10305=$T73))</f>
        <v>11</v>
      </c>
      <c r="W73" s="32" t="e" cm="1">
        <f t="array" aca="1" ref="W73" ca="1">SUMPRODUCT(SUBTOTAL(109,OFFSET(PROJECTS!#REF!,ROW(PROJECTS!#REF!)-ROW(PROJECTS!#REF!),0,1)),--(PROJECTS!$D$5:$D$10305=$T73))</f>
        <v>#REF!</v>
      </c>
    </row>
    <row r="74" spans="1:23" ht="14" customHeight="1" x14ac:dyDescent="0.4">
      <c r="A74" s="73"/>
      <c r="B74" s="79"/>
      <c r="C74" s="32"/>
      <c r="D74" s="32"/>
      <c r="E74" s="73"/>
      <c r="F74" s="61"/>
      <c r="G74" s="32"/>
      <c r="H74" s="32"/>
      <c r="T74" s="91" t="s">
        <v>2117</v>
      </c>
      <c r="U74" s="80">
        <f t="shared" ca="1" si="2"/>
        <v>317</v>
      </c>
      <c r="V74" s="89" cm="1">
        <f t="array" aca="1" ref="V74" ca="1">SUMPRODUCT(SUBTOTAL(103,OFFSET(PROJECTS!$D$5:$D$10305,ROW(PROJECTS!$D$5:$D$10305)-ROW(PROJECTS!$D$5),0,1)),--(PROJECTS!$D$5:$D$10305=$T74))</f>
        <v>317</v>
      </c>
      <c r="W74" s="32" t="e" cm="1">
        <f t="array" aca="1" ref="W74" ca="1">SUMPRODUCT(SUBTOTAL(109,OFFSET(PROJECTS!#REF!,ROW(PROJECTS!#REF!)-ROW(PROJECTS!#REF!),0,1)),--(PROJECTS!$D$5:$D$10305=$T74))</f>
        <v>#REF!</v>
      </c>
    </row>
    <row r="75" spans="1:23" ht="14" customHeight="1" x14ac:dyDescent="0.4">
      <c r="A75" s="73"/>
      <c r="B75" s="79"/>
      <c r="C75" s="32"/>
      <c r="D75" s="32"/>
      <c r="E75" s="73"/>
      <c r="F75" s="61"/>
      <c r="G75" s="32"/>
      <c r="H75" s="32"/>
      <c r="T75" s="91" t="s">
        <v>11266</v>
      </c>
      <c r="U75" s="80">
        <f t="shared" ca="1" si="2"/>
        <v>1</v>
      </c>
      <c r="V75" s="89" cm="1">
        <f t="array" aca="1" ref="V75" ca="1">SUMPRODUCT(SUBTOTAL(103,OFFSET(PROJECTS!$D$5:$D$10305,ROW(PROJECTS!$D$5:$D$10305)-ROW(PROJECTS!$D$5),0,1)),--(PROJECTS!$D$5:$D$10305=$T75))</f>
        <v>1</v>
      </c>
      <c r="W75" s="32" t="e" cm="1">
        <f t="array" aca="1" ref="W75" ca="1">SUMPRODUCT(SUBTOTAL(109,OFFSET(PROJECTS!#REF!,ROW(PROJECTS!#REF!)-ROW(PROJECTS!#REF!),0,1)),--(PROJECTS!$D$5:$D$10305=$T75))</f>
        <v>#REF!</v>
      </c>
    </row>
    <row r="76" spans="1:23" ht="14" customHeight="1" x14ac:dyDescent="0.4">
      <c r="A76" s="73"/>
      <c r="B76" s="79"/>
      <c r="C76" s="32"/>
      <c r="D76" s="32"/>
      <c r="E76" s="73"/>
      <c r="F76" s="61"/>
      <c r="G76" s="32"/>
      <c r="H76" s="32"/>
      <c r="T76" s="91" t="s">
        <v>2046</v>
      </c>
      <c r="U76" s="80">
        <f t="shared" ca="1" si="2"/>
        <v>42</v>
      </c>
      <c r="V76" s="89" cm="1">
        <f t="array" aca="1" ref="V76" ca="1">SUMPRODUCT(SUBTOTAL(103,OFFSET(PROJECTS!$D$5:$D$10305,ROW(PROJECTS!$D$5:$D$10305)-ROW(PROJECTS!$D$5),0,1)),--(PROJECTS!$D$5:$D$10305=$T76))</f>
        <v>42</v>
      </c>
      <c r="W76" s="32" t="e" cm="1">
        <f t="array" aca="1" ref="W76" ca="1">SUMPRODUCT(SUBTOTAL(109,OFFSET(PROJECTS!#REF!,ROW(PROJECTS!#REF!)-ROW(PROJECTS!#REF!),0,1)),--(PROJECTS!$D$5:$D$10305=$T76))</f>
        <v>#REF!</v>
      </c>
    </row>
    <row r="77" spans="1:23" ht="14" customHeight="1" x14ac:dyDescent="0.4">
      <c r="A77" s="73"/>
      <c r="B77" s="79"/>
      <c r="C77" s="32"/>
      <c r="D77" s="32"/>
      <c r="E77" s="73"/>
      <c r="F77" s="61"/>
      <c r="G77" s="32"/>
      <c r="H77" s="32"/>
      <c r="T77" s="91" t="s">
        <v>10253</v>
      </c>
      <c r="U77" s="80">
        <f t="shared" ca="1" si="2"/>
        <v>5</v>
      </c>
      <c r="V77" s="89" cm="1">
        <f t="array" aca="1" ref="V77" ca="1">SUMPRODUCT(SUBTOTAL(103,OFFSET(PROJECTS!$D$5:$D$10305,ROW(PROJECTS!$D$5:$D$10305)-ROW(PROJECTS!$D$5),0,1)),--(PROJECTS!$D$5:$D$10305=$T77))</f>
        <v>5</v>
      </c>
      <c r="W77" s="32" t="e" cm="1">
        <f t="array" aca="1" ref="W77" ca="1">SUMPRODUCT(SUBTOTAL(109,OFFSET(PROJECTS!#REF!,ROW(PROJECTS!#REF!)-ROW(PROJECTS!#REF!),0,1)),--(PROJECTS!$D$5:$D$10305=$T77))</f>
        <v>#REF!</v>
      </c>
    </row>
    <row r="78" spans="1:23" ht="14" customHeight="1" x14ac:dyDescent="0.4">
      <c r="A78" s="73"/>
      <c r="B78" s="79"/>
      <c r="C78" s="32"/>
      <c r="D78" s="32"/>
      <c r="E78" s="73"/>
      <c r="F78" s="61"/>
      <c r="G78" s="32"/>
      <c r="H78" s="32"/>
      <c r="T78" s="91" t="s">
        <v>3549</v>
      </c>
      <c r="U78" s="80">
        <f t="shared" ca="1" si="2"/>
        <v>4</v>
      </c>
      <c r="V78" s="89" cm="1">
        <f t="array" aca="1" ref="V78" ca="1">SUMPRODUCT(SUBTOTAL(103,OFFSET(PROJECTS!$D$5:$D$10305,ROW(PROJECTS!$D$5:$D$10305)-ROW(PROJECTS!$D$5),0,1)),--(PROJECTS!$D$5:$D$10305=$T78))</f>
        <v>4</v>
      </c>
      <c r="W78" s="32" t="e" cm="1">
        <f t="array" aca="1" ref="W78" ca="1">SUMPRODUCT(SUBTOTAL(109,OFFSET(PROJECTS!#REF!,ROW(PROJECTS!#REF!)-ROW(PROJECTS!#REF!),0,1)),--(PROJECTS!$D$5:$D$10305=$T78))</f>
        <v>#REF!</v>
      </c>
    </row>
    <row r="79" spans="1:23" ht="14" customHeight="1" x14ac:dyDescent="0.4">
      <c r="A79" s="73"/>
      <c r="B79" s="79"/>
      <c r="C79" s="32"/>
      <c r="D79" s="32"/>
      <c r="E79" s="73"/>
      <c r="F79" s="61"/>
      <c r="G79" s="32"/>
      <c r="H79" s="32"/>
      <c r="T79" s="91" t="s">
        <v>6114</v>
      </c>
      <c r="U79" s="80">
        <f t="shared" ca="1" si="2"/>
        <v>3</v>
      </c>
      <c r="V79" s="89" cm="1">
        <f t="array" aca="1" ref="V79" ca="1">SUMPRODUCT(SUBTOTAL(103,OFFSET(PROJECTS!$D$5:$D$10305,ROW(PROJECTS!$D$5:$D$10305)-ROW(PROJECTS!$D$5),0,1)),--(PROJECTS!$D$5:$D$10305=$T79))</f>
        <v>3</v>
      </c>
      <c r="W79" s="32" t="e" cm="1">
        <f t="array" aca="1" ref="W79" ca="1">SUMPRODUCT(SUBTOTAL(109,OFFSET(PROJECTS!#REF!,ROW(PROJECTS!#REF!)-ROW(PROJECTS!#REF!),0,1)),--(PROJECTS!$D$5:$D$10305=$T79))</f>
        <v>#REF!</v>
      </c>
    </row>
    <row r="80" spans="1:23" ht="14" customHeight="1" x14ac:dyDescent="0.4">
      <c r="A80" s="73"/>
      <c r="B80" s="79"/>
      <c r="C80" s="32"/>
      <c r="D80" s="32"/>
      <c r="E80" s="73"/>
      <c r="F80" s="61"/>
      <c r="G80" s="32"/>
      <c r="H80" s="32"/>
      <c r="T80" s="91" t="s">
        <v>11471</v>
      </c>
      <c r="U80" s="80">
        <f t="shared" ca="1" si="2"/>
        <v>3</v>
      </c>
      <c r="V80" s="89" cm="1">
        <f t="array" aca="1" ref="V80" ca="1">SUMPRODUCT(SUBTOTAL(103,OFFSET(PROJECTS!$D$5:$D$10305,ROW(PROJECTS!$D$5:$D$10305)-ROW(PROJECTS!$D$5),0,1)),--(PROJECTS!$D$5:$D$10305=$T80))</f>
        <v>3</v>
      </c>
      <c r="W80" s="32" t="e" cm="1">
        <f t="array" aca="1" ref="W80" ca="1">SUMPRODUCT(SUBTOTAL(109,OFFSET(PROJECTS!#REF!,ROW(PROJECTS!#REF!)-ROW(PROJECTS!#REF!),0,1)),--(PROJECTS!$D$5:$D$10305=$T80))</f>
        <v>#REF!</v>
      </c>
    </row>
    <row r="81" spans="1:23" ht="14" customHeight="1" x14ac:dyDescent="0.4">
      <c r="A81" s="73"/>
      <c r="B81" s="79"/>
      <c r="C81" s="32"/>
      <c r="D81" s="32"/>
      <c r="E81" s="73"/>
      <c r="F81" s="61"/>
      <c r="G81" s="32"/>
      <c r="H81" s="32"/>
      <c r="T81" s="91" t="s">
        <v>23</v>
      </c>
      <c r="U81" s="80">
        <f t="shared" ca="1" si="2"/>
        <v>123</v>
      </c>
      <c r="V81" s="89" cm="1">
        <f t="array" aca="1" ref="V81" ca="1">SUMPRODUCT(SUBTOTAL(103,OFFSET(PROJECTS!$D$5:$D$10305,ROW(PROJECTS!$D$5:$D$10305)-ROW(PROJECTS!$D$5),0,1)),--(PROJECTS!$D$5:$D$10305=$T81))</f>
        <v>123</v>
      </c>
      <c r="W81" s="32" t="e" cm="1">
        <f t="array" aca="1" ref="W81" ca="1">SUMPRODUCT(SUBTOTAL(109,OFFSET(PROJECTS!#REF!,ROW(PROJECTS!#REF!)-ROW(PROJECTS!#REF!),0,1)),--(PROJECTS!$D$5:$D$10305=$T81))</f>
        <v>#REF!</v>
      </c>
    </row>
    <row r="82" spans="1:23" ht="14" customHeight="1" x14ac:dyDescent="0.4">
      <c r="A82" s="73"/>
      <c r="B82" s="79"/>
      <c r="C82" s="32"/>
      <c r="D82" s="32"/>
      <c r="E82" s="73"/>
      <c r="F82" s="61"/>
      <c r="G82" s="32"/>
      <c r="H82" s="32"/>
      <c r="T82" s="91" t="s">
        <v>2380</v>
      </c>
      <c r="U82" s="80">
        <f t="shared" ca="1" si="2"/>
        <v>147</v>
      </c>
      <c r="V82" s="89" cm="1">
        <f t="array" aca="1" ref="V82" ca="1">SUMPRODUCT(SUBTOTAL(103,OFFSET(PROJECTS!$D$5:$D$10305,ROW(PROJECTS!$D$5:$D$10305)-ROW(PROJECTS!$D$5),0,1)),--(PROJECTS!$D$5:$D$10305=$T82))</f>
        <v>147</v>
      </c>
      <c r="W82" s="32" t="e" cm="1">
        <f t="array" aca="1" ref="W82" ca="1">SUMPRODUCT(SUBTOTAL(109,OFFSET(PROJECTS!#REF!,ROW(PROJECTS!#REF!)-ROW(PROJECTS!#REF!),0,1)),--(PROJECTS!$D$5:$D$10305=$T82))</f>
        <v>#REF!</v>
      </c>
    </row>
    <row r="83" spans="1:23" ht="14" customHeight="1" x14ac:dyDescent="0.4">
      <c r="A83" s="73"/>
      <c r="B83" s="79"/>
      <c r="C83" s="32"/>
      <c r="D83" s="32"/>
      <c r="E83" s="73"/>
      <c r="F83" s="61"/>
      <c r="G83" s="32"/>
      <c r="H83" s="32"/>
      <c r="T83" s="91" t="s">
        <v>4928</v>
      </c>
      <c r="U83" s="80">
        <f t="shared" ca="1" si="2"/>
        <v>20</v>
      </c>
      <c r="V83" s="89" cm="1">
        <f t="array" aca="1" ref="V83" ca="1">SUMPRODUCT(SUBTOTAL(103,OFFSET(PROJECTS!$D$5:$D$10305,ROW(PROJECTS!$D$5:$D$10305)-ROW(PROJECTS!$D$5),0,1)),--(PROJECTS!$D$5:$D$10305=$T83))</f>
        <v>20</v>
      </c>
      <c r="W83" s="32" t="e" cm="1">
        <f t="array" aca="1" ref="W83" ca="1">SUMPRODUCT(SUBTOTAL(109,OFFSET(PROJECTS!#REF!,ROW(PROJECTS!#REF!)-ROW(PROJECTS!#REF!),0,1)),--(PROJECTS!$D$5:$D$10305=$T83))</f>
        <v>#REF!</v>
      </c>
    </row>
    <row r="84" spans="1:23" ht="14" customHeight="1" x14ac:dyDescent="0.4">
      <c r="A84" s="73"/>
      <c r="B84" s="79"/>
      <c r="C84" s="32"/>
      <c r="D84" s="32"/>
      <c r="E84" s="73"/>
      <c r="F84" s="61"/>
      <c r="G84" s="32"/>
      <c r="H84" s="32"/>
      <c r="T84" s="91" t="s">
        <v>16</v>
      </c>
      <c r="U84" s="80">
        <f t="shared" ca="1" si="2"/>
        <v>12</v>
      </c>
      <c r="V84" s="89" cm="1">
        <f t="array" aca="1" ref="V84" ca="1">SUMPRODUCT(SUBTOTAL(103,OFFSET(PROJECTS!$D$5:$D$10305,ROW(PROJECTS!$D$5:$D$10305)-ROW(PROJECTS!$D$5),0,1)),--(PROJECTS!$D$5:$D$10305=$T84))</f>
        <v>12</v>
      </c>
      <c r="W84" s="32" t="e" cm="1">
        <f t="array" aca="1" ref="W84" ca="1">SUMPRODUCT(SUBTOTAL(109,OFFSET(PROJECTS!#REF!,ROW(PROJECTS!#REF!)-ROW(PROJECTS!#REF!),0,1)),--(PROJECTS!$D$5:$D$10305=$T84))</f>
        <v>#REF!</v>
      </c>
    </row>
    <row r="85" spans="1:23" ht="14" customHeight="1" x14ac:dyDescent="0.4">
      <c r="A85" s="73"/>
      <c r="B85" s="79"/>
      <c r="C85" s="32"/>
      <c r="D85" s="32"/>
      <c r="E85" s="73"/>
      <c r="F85" s="61"/>
      <c r="G85" s="32"/>
      <c r="H85" s="32"/>
      <c r="T85" s="91" t="s">
        <v>6219</v>
      </c>
      <c r="U85" s="80">
        <f t="shared" ca="1" si="2"/>
        <v>2</v>
      </c>
      <c r="V85" s="89" cm="1">
        <f t="array" aca="1" ref="V85" ca="1">SUMPRODUCT(SUBTOTAL(103,OFFSET(PROJECTS!$D$5:$D$10305,ROW(PROJECTS!$D$5:$D$10305)-ROW(PROJECTS!$D$5),0,1)),--(PROJECTS!$D$5:$D$10305=$T85))</f>
        <v>2</v>
      </c>
      <c r="W85" s="32" t="e" cm="1">
        <f t="array" aca="1" ref="W85" ca="1">SUMPRODUCT(SUBTOTAL(109,OFFSET(PROJECTS!#REF!,ROW(PROJECTS!#REF!)-ROW(PROJECTS!#REF!),0,1)),--(PROJECTS!$D$5:$D$10305=$T85))</f>
        <v>#REF!</v>
      </c>
    </row>
    <row r="86" spans="1:23" ht="14" customHeight="1" x14ac:dyDescent="0.4">
      <c r="A86" s="73"/>
      <c r="B86" s="79"/>
      <c r="C86" s="32"/>
      <c r="D86" s="32"/>
      <c r="E86" s="73"/>
      <c r="F86" s="61"/>
      <c r="G86" s="32"/>
      <c r="H86" s="32"/>
      <c r="T86" s="91" t="s">
        <v>5884</v>
      </c>
      <c r="U86" s="80">
        <f t="shared" ca="1" si="2"/>
        <v>4</v>
      </c>
      <c r="V86" s="89" cm="1">
        <f t="array" aca="1" ref="V86" ca="1">SUMPRODUCT(SUBTOTAL(103,OFFSET(PROJECTS!$D$5:$D$10305,ROW(PROJECTS!$D$5:$D$10305)-ROW(PROJECTS!$D$5),0,1)),--(PROJECTS!$D$5:$D$10305=$T86))</f>
        <v>4</v>
      </c>
      <c r="W86" s="32" t="e" cm="1">
        <f t="array" aca="1" ref="W86" ca="1">SUMPRODUCT(SUBTOTAL(109,OFFSET(PROJECTS!#REF!,ROW(PROJECTS!#REF!)-ROW(PROJECTS!#REF!),0,1)),--(PROJECTS!$D$5:$D$10305=$T86))</f>
        <v>#REF!</v>
      </c>
    </row>
    <row r="87" spans="1:23" ht="14" customHeight="1" x14ac:dyDescent="0.4">
      <c r="A87" s="73"/>
      <c r="B87" s="79"/>
      <c r="C87" s="32"/>
      <c r="D87" s="32"/>
      <c r="E87" s="73"/>
      <c r="F87" s="61"/>
      <c r="G87" s="32"/>
      <c r="H87" s="32"/>
      <c r="T87" s="91" t="s">
        <v>522</v>
      </c>
      <c r="U87" s="80">
        <f t="shared" ca="1" si="2"/>
        <v>416</v>
      </c>
      <c r="V87" s="89" cm="1">
        <f t="array" aca="1" ref="V87" ca="1">SUMPRODUCT(SUBTOTAL(103,OFFSET(PROJECTS!$D$5:$D$10305,ROW(PROJECTS!$D$5:$D$10305)-ROW(PROJECTS!$D$5),0,1)),--(PROJECTS!$D$5:$D$10305=$T87))</f>
        <v>416</v>
      </c>
      <c r="W87" s="32" t="e" cm="1">
        <f t="array" aca="1" ref="W87" ca="1">SUMPRODUCT(SUBTOTAL(109,OFFSET(PROJECTS!#REF!,ROW(PROJECTS!#REF!)-ROW(PROJECTS!#REF!),0,1)),--(PROJECTS!$D$5:$D$10305=$T87))</f>
        <v>#REF!</v>
      </c>
    </row>
    <row r="88" spans="1:23" ht="14" customHeight="1" x14ac:dyDescent="0.4">
      <c r="A88" s="73"/>
      <c r="B88" s="79"/>
      <c r="C88" s="32"/>
      <c r="D88" s="32"/>
      <c r="E88" s="73"/>
      <c r="F88" s="61"/>
      <c r="G88" s="32"/>
      <c r="H88" s="32"/>
      <c r="T88" s="91" t="s">
        <v>2071</v>
      </c>
      <c r="U88" s="80">
        <f t="shared" ca="1" si="2"/>
        <v>22</v>
      </c>
      <c r="V88" s="89" cm="1">
        <f t="array" aca="1" ref="V88" ca="1">SUMPRODUCT(SUBTOTAL(103,OFFSET(PROJECTS!$D$5:$D$10305,ROW(PROJECTS!$D$5:$D$10305)-ROW(PROJECTS!$D$5),0,1)),--(PROJECTS!$D$5:$D$10305=$T88))</f>
        <v>22</v>
      </c>
      <c r="W88" s="32" t="e" cm="1">
        <f t="array" aca="1" ref="W88" ca="1">SUMPRODUCT(SUBTOTAL(109,OFFSET(PROJECTS!#REF!,ROW(PROJECTS!#REF!)-ROW(PROJECTS!#REF!),0,1)),--(PROJECTS!$D$5:$D$10305=$T88))</f>
        <v>#REF!</v>
      </c>
    </row>
    <row r="89" spans="1:23" ht="14" customHeight="1" x14ac:dyDescent="0.4">
      <c r="A89" s="73"/>
      <c r="B89" s="79"/>
      <c r="C89" s="32"/>
      <c r="D89" s="32"/>
      <c r="E89" s="73"/>
      <c r="F89" s="61"/>
      <c r="G89" s="32"/>
      <c r="H89" s="32"/>
      <c r="T89" s="91" t="s">
        <v>2034</v>
      </c>
      <c r="U89" s="80">
        <f t="shared" ca="1" si="2"/>
        <v>14</v>
      </c>
      <c r="V89" s="89" cm="1">
        <f t="array" aca="1" ref="V89" ca="1">SUMPRODUCT(SUBTOTAL(103,OFFSET(PROJECTS!$D$5:$D$10305,ROW(PROJECTS!$D$5:$D$10305)-ROW(PROJECTS!$D$5),0,1)),--(PROJECTS!$D$5:$D$10305=$T89))</f>
        <v>14</v>
      </c>
      <c r="W89" s="32" t="e" cm="1">
        <f t="array" aca="1" ref="W89" ca="1">SUMPRODUCT(SUBTOTAL(109,OFFSET(PROJECTS!#REF!,ROW(PROJECTS!#REF!)-ROW(PROJECTS!#REF!),0,1)),--(PROJECTS!$D$5:$D$10305=$T89))</f>
        <v>#REF!</v>
      </c>
    </row>
    <row r="90" spans="1:23" ht="14" customHeight="1" x14ac:dyDescent="0.4">
      <c r="A90" s="73"/>
      <c r="B90" s="79"/>
      <c r="C90" s="32"/>
      <c r="D90" s="32"/>
      <c r="E90" s="73"/>
      <c r="F90" s="61"/>
      <c r="G90" s="32"/>
      <c r="H90" s="32"/>
      <c r="T90" s="91" t="s">
        <v>2782</v>
      </c>
      <c r="U90" s="80">
        <f t="shared" ca="1" si="2"/>
        <v>89</v>
      </c>
      <c r="V90" s="89" cm="1">
        <f t="array" aca="1" ref="V90" ca="1">SUMPRODUCT(SUBTOTAL(103,OFFSET(PROJECTS!$D$5:$D$10305,ROW(PROJECTS!$D$5:$D$10305)-ROW(PROJECTS!$D$5),0,1)),--(PROJECTS!$D$5:$D$10305=$T90))</f>
        <v>89</v>
      </c>
      <c r="W90" s="32" t="e" cm="1">
        <f t="array" aca="1" ref="W90" ca="1">SUMPRODUCT(SUBTOTAL(109,OFFSET(PROJECTS!#REF!,ROW(PROJECTS!#REF!)-ROW(PROJECTS!#REF!),0,1)),--(PROJECTS!$D$5:$D$10305=$T90))</f>
        <v>#REF!</v>
      </c>
    </row>
    <row r="91" spans="1:23" ht="14" customHeight="1" x14ac:dyDescent="0.4">
      <c r="A91" s="73"/>
      <c r="B91" s="79"/>
      <c r="C91" s="32"/>
      <c r="D91" s="32"/>
      <c r="E91" s="73"/>
      <c r="F91" s="61"/>
      <c r="G91" s="32"/>
      <c r="H91" s="32"/>
      <c r="T91" s="91" t="s">
        <v>2541</v>
      </c>
      <c r="U91" s="80">
        <f t="shared" ca="1" si="2"/>
        <v>46</v>
      </c>
      <c r="V91" s="89" cm="1">
        <f t="array" aca="1" ref="V91" ca="1">SUMPRODUCT(SUBTOTAL(103,OFFSET(PROJECTS!$D$5:$D$10305,ROW(PROJECTS!$D$5:$D$10305)-ROW(PROJECTS!$D$5),0,1)),--(PROJECTS!$D$5:$D$10305=$T91))</f>
        <v>46</v>
      </c>
      <c r="W91" s="32" t="e" cm="1">
        <f t="array" aca="1" ref="W91" ca="1">SUMPRODUCT(SUBTOTAL(109,OFFSET(PROJECTS!#REF!,ROW(PROJECTS!#REF!)-ROW(PROJECTS!#REF!),0,1)),--(PROJECTS!$D$5:$D$10305=$T91))</f>
        <v>#REF!</v>
      </c>
    </row>
    <row r="92" spans="1:23" ht="14" customHeight="1" x14ac:dyDescent="0.4">
      <c r="A92" s="73"/>
      <c r="B92" s="79"/>
      <c r="C92" s="32"/>
      <c r="D92" s="32"/>
      <c r="E92" s="73"/>
      <c r="F92" s="61"/>
      <c r="G92" s="32"/>
      <c r="H92" s="32"/>
      <c r="T92" s="91" t="s">
        <v>6272</v>
      </c>
      <c r="U92" s="80">
        <f t="shared" ca="1" si="2"/>
        <v>7</v>
      </c>
      <c r="V92" s="89" cm="1">
        <f t="array" aca="1" ref="V92" ca="1">SUMPRODUCT(SUBTOTAL(103,OFFSET(PROJECTS!$D$5:$D$10305,ROW(PROJECTS!$D$5:$D$10305)-ROW(PROJECTS!$D$5),0,1)),--(PROJECTS!$D$5:$D$10305=$T92))</f>
        <v>7</v>
      </c>
      <c r="W92" s="32" t="e" cm="1">
        <f t="array" aca="1" ref="W92" ca="1">SUMPRODUCT(SUBTOTAL(109,OFFSET(PROJECTS!#REF!,ROW(PROJECTS!#REF!)-ROW(PROJECTS!#REF!),0,1)),--(PROJECTS!$D$5:$D$10305=$T92))</f>
        <v>#REF!</v>
      </c>
    </row>
    <row r="93" spans="1:23" ht="14" customHeight="1" x14ac:dyDescent="0.4">
      <c r="A93" s="73"/>
      <c r="B93" s="79"/>
      <c r="C93" s="32"/>
      <c r="D93" s="32"/>
      <c r="E93" s="73"/>
      <c r="F93" s="61"/>
      <c r="G93" s="32"/>
      <c r="H93" s="32"/>
      <c r="T93" s="91" t="s">
        <v>2231</v>
      </c>
      <c r="U93" s="80">
        <f t="shared" ca="1" si="2"/>
        <v>135</v>
      </c>
      <c r="V93" s="89" cm="1">
        <f t="array" aca="1" ref="V93" ca="1">SUMPRODUCT(SUBTOTAL(103,OFFSET(PROJECTS!$D$5:$D$10305,ROW(PROJECTS!$D$5:$D$10305)-ROW(PROJECTS!$D$5),0,1)),--(PROJECTS!$D$5:$D$10305=$T93))</f>
        <v>135</v>
      </c>
      <c r="W93" s="32" t="e" cm="1">
        <f t="array" aca="1" ref="W93" ca="1">SUMPRODUCT(SUBTOTAL(109,OFFSET(PROJECTS!#REF!,ROW(PROJECTS!#REF!)-ROW(PROJECTS!#REF!),0,1)),--(PROJECTS!$D$5:$D$10305=$T93))</f>
        <v>#REF!</v>
      </c>
    </row>
    <row r="94" spans="1:23" ht="14" customHeight="1" x14ac:dyDescent="0.4">
      <c r="A94" s="73"/>
      <c r="B94" s="79"/>
      <c r="C94" s="32"/>
      <c r="D94" s="32"/>
      <c r="E94" s="73"/>
      <c r="F94" s="61"/>
      <c r="G94" s="32"/>
      <c r="H94" s="32"/>
      <c r="T94" s="91" t="s">
        <v>7180</v>
      </c>
      <c r="U94" s="80">
        <f t="shared" ca="1" si="2"/>
        <v>8</v>
      </c>
      <c r="V94" s="89" cm="1">
        <f t="array" aca="1" ref="V94" ca="1">SUMPRODUCT(SUBTOTAL(103,OFFSET(PROJECTS!$D$5:$D$10305,ROW(PROJECTS!$D$5:$D$10305)-ROW(PROJECTS!$D$5),0,1)),--(PROJECTS!$D$5:$D$10305=$T94))</f>
        <v>8</v>
      </c>
      <c r="W94" s="32" t="e" cm="1">
        <f t="array" aca="1" ref="W94" ca="1">SUMPRODUCT(SUBTOTAL(109,OFFSET(PROJECTS!#REF!,ROW(PROJECTS!#REF!)-ROW(PROJECTS!#REF!),0,1)),--(PROJECTS!$D$5:$D$10305=$T94))</f>
        <v>#REF!</v>
      </c>
    </row>
    <row r="95" spans="1:23" ht="14" customHeight="1" x14ac:dyDescent="0.4">
      <c r="A95" s="73"/>
      <c r="B95" s="79"/>
      <c r="C95" s="32"/>
      <c r="D95" s="32"/>
      <c r="E95" s="73"/>
      <c r="F95" s="61"/>
      <c r="G95" s="32"/>
      <c r="H95" s="32"/>
      <c r="T95" s="91" t="s">
        <v>3955</v>
      </c>
      <c r="U95" s="80">
        <f t="shared" ca="1" si="2"/>
        <v>1</v>
      </c>
      <c r="V95" s="89" cm="1">
        <f t="array" aca="1" ref="V95" ca="1">SUMPRODUCT(SUBTOTAL(103,OFFSET(PROJECTS!$D$5:$D$10305,ROW(PROJECTS!$D$5:$D$10305)-ROW(PROJECTS!$D$5),0,1)),--(PROJECTS!$D$5:$D$10305=$T95))</f>
        <v>1</v>
      </c>
      <c r="W95" s="32" t="e" cm="1">
        <f t="array" aca="1" ref="W95" ca="1">SUMPRODUCT(SUBTOTAL(109,OFFSET(PROJECTS!#REF!,ROW(PROJECTS!#REF!)-ROW(PROJECTS!#REF!),0,1)),--(PROJECTS!$D$5:$D$10305=$T95))</f>
        <v>#REF!</v>
      </c>
    </row>
    <row r="96" spans="1:23" ht="14" customHeight="1" x14ac:dyDescent="0.4">
      <c r="A96" s="73"/>
      <c r="B96" s="79"/>
      <c r="C96" s="32"/>
      <c r="D96" s="32"/>
      <c r="E96" s="73"/>
      <c r="F96" s="61"/>
      <c r="G96" s="32"/>
      <c r="H96" s="32"/>
      <c r="T96" s="91" t="s">
        <v>3122</v>
      </c>
      <c r="U96" s="80">
        <f t="shared" ca="1" si="2"/>
        <v>10</v>
      </c>
      <c r="V96" s="89" cm="1">
        <f t="array" aca="1" ref="V96" ca="1">SUMPRODUCT(SUBTOTAL(103,OFFSET(PROJECTS!$D$5:$D$10305,ROW(PROJECTS!$D$5:$D$10305)-ROW(PROJECTS!$D$5),0,1)),--(PROJECTS!$D$5:$D$10305=$T96))</f>
        <v>10</v>
      </c>
      <c r="W96" s="32" t="e" cm="1">
        <f t="array" aca="1" ref="W96" ca="1">SUMPRODUCT(SUBTOTAL(109,OFFSET(PROJECTS!#REF!,ROW(PROJECTS!#REF!)-ROW(PROJECTS!#REF!),0,1)),--(PROJECTS!$D$5:$D$10305=$T96))</f>
        <v>#REF!</v>
      </c>
    </row>
    <row r="97" spans="1:23" ht="14" customHeight="1" x14ac:dyDescent="0.4">
      <c r="A97" s="73"/>
      <c r="B97" s="79"/>
      <c r="C97" s="32"/>
      <c r="D97" s="32"/>
      <c r="E97" s="73"/>
      <c r="F97" s="61"/>
      <c r="G97" s="32"/>
      <c r="H97" s="32"/>
      <c r="T97" s="91" t="s">
        <v>73</v>
      </c>
      <c r="U97" s="80">
        <f t="shared" ca="1" si="2"/>
        <v>20</v>
      </c>
      <c r="V97" s="89" cm="1">
        <f t="array" aca="1" ref="V97" ca="1">SUMPRODUCT(SUBTOTAL(103,OFFSET(PROJECTS!$D$5:$D$10305,ROW(PROJECTS!$D$5:$D$10305)-ROW(PROJECTS!$D$5),0,1)),--(PROJECTS!$D$5:$D$10305=$T97))</f>
        <v>20</v>
      </c>
      <c r="W97" s="32" t="e" cm="1">
        <f t="array" aca="1" ref="W97" ca="1">SUMPRODUCT(SUBTOTAL(109,OFFSET(PROJECTS!#REF!,ROW(PROJECTS!#REF!)-ROW(PROJECTS!#REF!),0,1)),--(PROJECTS!$D$5:$D$10305=$T97))</f>
        <v>#REF!</v>
      </c>
    </row>
    <row r="98" spans="1:23" ht="14" customHeight="1" x14ac:dyDescent="0.4">
      <c r="A98" s="73"/>
      <c r="B98" s="79"/>
      <c r="C98" s="32"/>
      <c r="D98" s="32"/>
      <c r="E98" s="73"/>
      <c r="F98" s="61"/>
      <c r="G98" s="32"/>
      <c r="H98" s="32"/>
      <c r="T98" s="91" t="s">
        <v>7069</v>
      </c>
      <c r="U98" s="80">
        <f t="shared" ca="1" si="2"/>
        <v>2</v>
      </c>
      <c r="V98" s="89" cm="1">
        <f t="array" aca="1" ref="V98" ca="1">SUMPRODUCT(SUBTOTAL(103,OFFSET(PROJECTS!$D$5:$D$10305,ROW(PROJECTS!$D$5:$D$10305)-ROW(PROJECTS!$D$5),0,1)),--(PROJECTS!$D$5:$D$10305=$T98))</f>
        <v>2</v>
      </c>
      <c r="W98" s="32" t="e" cm="1">
        <f t="array" aca="1" ref="W98" ca="1">SUMPRODUCT(SUBTOTAL(109,OFFSET(PROJECTS!#REF!,ROW(PROJECTS!#REF!)-ROW(PROJECTS!#REF!),0,1)),--(PROJECTS!$D$5:$D$10305=$T98))</f>
        <v>#REF!</v>
      </c>
    </row>
    <row r="99" spans="1:23" ht="14" customHeight="1" x14ac:dyDescent="0.4">
      <c r="A99" s="73"/>
      <c r="B99" s="79"/>
      <c r="C99" s="32"/>
      <c r="D99" s="32"/>
      <c r="E99" s="73"/>
      <c r="F99" s="61"/>
      <c r="G99" s="32"/>
      <c r="H99" s="32"/>
      <c r="T99" s="91" t="s">
        <v>2200</v>
      </c>
      <c r="U99" s="80">
        <f t="shared" ca="1" si="2"/>
        <v>112</v>
      </c>
      <c r="V99" s="89" cm="1">
        <f t="array" aca="1" ref="V99" ca="1">SUMPRODUCT(SUBTOTAL(103,OFFSET(PROJECTS!$D$5:$D$10305,ROW(PROJECTS!$D$5:$D$10305)-ROW(PROJECTS!$D$5),0,1)),--(PROJECTS!$D$5:$D$10305=$T99))</f>
        <v>112</v>
      </c>
      <c r="W99" s="32" t="e" cm="1">
        <f t="array" aca="1" ref="W99" ca="1">SUMPRODUCT(SUBTOTAL(109,OFFSET(PROJECTS!#REF!,ROW(PROJECTS!#REF!)-ROW(PROJECTS!#REF!),0,1)),--(PROJECTS!$D$5:$D$10305=$T99))</f>
        <v>#REF!</v>
      </c>
    </row>
    <row r="100" spans="1:23" ht="14" customHeight="1" x14ac:dyDescent="0.4">
      <c r="A100" s="73"/>
      <c r="B100" s="79"/>
      <c r="C100" s="32"/>
      <c r="D100" s="32"/>
      <c r="E100" s="73"/>
      <c r="F100" s="61"/>
      <c r="G100" s="32"/>
      <c r="H100" s="32"/>
      <c r="T100" s="91" t="s">
        <v>9534</v>
      </c>
      <c r="U100" s="80">
        <f t="shared" ca="1" si="2"/>
        <v>3</v>
      </c>
      <c r="V100" s="89" cm="1">
        <f t="array" aca="1" ref="V100" ca="1">SUMPRODUCT(SUBTOTAL(103,OFFSET(PROJECTS!$D$5:$D$10305,ROW(PROJECTS!$D$5:$D$10305)-ROW(PROJECTS!$D$5),0,1)),--(PROJECTS!$D$5:$D$10305=$T100))</f>
        <v>3</v>
      </c>
      <c r="W100" s="32" t="e" cm="1">
        <f t="array" aca="1" ref="W100" ca="1">SUMPRODUCT(SUBTOTAL(109,OFFSET(PROJECTS!#REF!,ROW(PROJECTS!#REF!)-ROW(PROJECTS!#REF!),0,1)),--(PROJECTS!$D$5:$D$10305=$T100))</f>
        <v>#REF!</v>
      </c>
    </row>
    <row r="101" spans="1:23" ht="14" customHeight="1" x14ac:dyDescent="0.4">
      <c r="A101" s="73"/>
      <c r="B101" s="79"/>
      <c r="C101" s="32"/>
      <c r="D101" s="32"/>
      <c r="E101" s="73"/>
      <c r="F101" s="61"/>
      <c r="G101" s="32"/>
      <c r="H101" s="32"/>
      <c r="T101" s="91" t="s">
        <v>6783</v>
      </c>
      <c r="U101" s="80">
        <f t="shared" ca="1" si="2"/>
        <v>6</v>
      </c>
      <c r="V101" s="89" cm="1">
        <f t="array" aca="1" ref="V101" ca="1">SUMPRODUCT(SUBTOTAL(103,OFFSET(PROJECTS!$D$5:$D$10305,ROW(PROJECTS!$D$5:$D$10305)-ROW(PROJECTS!$D$5),0,1)),--(PROJECTS!$D$5:$D$10305=$T101))</f>
        <v>6</v>
      </c>
      <c r="W101" s="32" t="e" cm="1">
        <f t="array" aca="1" ref="W101" ca="1">SUMPRODUCT(SUBTOTAL(109,OFFSET(PROJECTS!#REF!,ROW(PROJECTS!#REF!)-ROW(PROJECTS!#REF!),0,1)),--(PROJECTS!$D$5:$D$10305=$T101))</f>
        <v>#REF!</v>
      </c>
    </row>
    <row r="102" spans="1:23" ht="14" customHeight="1" x14ac:dyDescent="0.4">
      <c r="A102" s="73"/>
      <c r="B102" s="79"/>
      <c r="C102" s="32"/>
      <c r="D102" s="32"/>
      <c r="E102" s="73"/>
      <c r="F102" s="61"/>
      <c r="G102" s="32"/>
      <c r="H102" s="32"/>
      <c r="T102" s="91" t="s">
        <v>2124</v>
      </c>
      <c r="U102" s="80">
        <f t="shared" ref="U102:U133" ca="1" si="3">IF($B$47=1,IF($W102=0,NA(),$W102),(IF($V102=0,NA(),$V102)))</f>
        <v>29</v>
      </c>
      <c r="V102" s="89" cm="1">
        <f t="array" aca="1" ref="V102" ca="1">SUMPRODUCT(SUBTOTAL(103,OFFSET(PROJECTS!$D$5:$D$10305,ROW(PROJECTS!$D$5:$D$10305)-ROW(PROJECTS!$D$5),0,1)),--(PROJECTS!$D$5:$D$10305=$T102))</f>
        <v>29</v>
      </c>
      <c r="W102" s="32" t="e" cm="1">
        <f t="array" aca="1" ref="W102" ca="1">SUMPRODUCT(SUBTOTAL(109,OFFSET(PROJECTS!#REF!,ROW(PROJECTS!#REF!)-ROW(PROJECTS!#REF!),0,1)),--(PROJECTS!$D$5:$D$10305=$T102))</f>
        <v>#REF!</v>
      </c>
    </row>
    <row r="103" spans="1:23" ht="14" customHeight="1" x14ac:dyDescent="0.4">
      <c r="A103" s="73"/>
      <c r="B103" s="79"/>
      <c r="C103" s="32"/>
      <c r="D103" s="32"/>
      <c r="E103" s="73"/>
      <c r="F103" s="61"/>
      <c r="G103" s="32"/>
      <c r="H103" s="32"/>
      <c r="T103" s="91" t="s">
        <v>3001</v>
      </c>
      <c r="U103" s="80">
        <f t="shared" ca="1" si="3"/>
        <v>11</v>
      </c>
      <c r="V103" s="89" cm="1">
        <f t="array" aca="1" ref="V103" ca="1">SUMPRODUCT(SUBTOTAL(103,OFFSET(PROJECTS!$D$5:$D$10305,ROW(PROJECTS!$D$5:$D$10305)-ROW(PROJECTS!$D$5),0,1)),--(PROJECTS!$D$5:$D$10305=$T103))</f>
        <v>11</v>
      </c>
      <c r="W103" s="32" t="e" cm="1">
        <f t="array" aca="1" ref="W103" ca="1">SUMPRODUCT(SUBTOTAL(109,OFFSET(PROJECTS!#REF!,ROW(PROJECTS!#REF!)-ROW(PROJECTS!#REF!),0,1)),--(PROJECTS!$D$5:$D$10305=$T103))</f>
        <v>#REF!</v>
      </c>
    </row>
    <row r="104" spans="1:23" ht="14" customHeight="1" x14ac:dyDescent="0.4">
      <c r="A104" s="73"/>
      <c r="B104" s="79"/>
      <c r="C104" s="32"/>
      <c r="D104" s="32"/>
      <c r="E104" s="73"/>
      <c r="F104" s="61"/>
      <c r="G104" s="32"/>
      <c r="H104" s="32"/>
      <c r="T104" s="91" t="s">
        <v>4148</v>
      </c>
      <c r="U104" s="80">
        <f t="shared" ca="1" si="3"/>
        <v>15</v>
      </c>
      <c r="V104" s="89" cm="1">
        <f t="array" aca="1" ref="V104" ca="1">SUMPRODUCT(SUBTOTAL(103,OFFSET(PROJECTS!$D$5:$D$10305,ROW(PROJECTS!$D$5:$D$10305)-ROW(PROJECTS!$D$5),0,1)),--(PROJECTS!$D$5:$D$10305=$T104))</f>
        <v>15</v>
      </c>
      <c r="W104" s="32" t="e" cm="1">
        <f t="array" aca="1" ref="W104" ca="1">SUMPRODUCT(SUBTOTAL(109,OFFSET(PROJECTS!#REF!,ROW(PROJECTS!#REF!)-ROW(PROJECTS!#REF!),0,1)),--(PROJECTS!$D$5:$D$10305=$T104))</f>
        <v>#REF!</v>
      </c>
    </row>
    <row r="105" spans="1:23" ht="14" customHeight="1" x14ac:dyDescent="0.4">
      <c r="A105" s="73"/>
      <c r="B105" s="79"/>
      <c r="C105" s="32"/>
      <c r="D105" s="32"/>
      <c r="E105" s="73"/>
      <c r="F105" s="61"/>
      <c r="G105" s="32"/>
      <c r="H105" s="32"/>
      <c r="T105" s="91" t="s">
        <v>5730</v>
      </c>
      <c r="U105" s="80">
        <f t="shared" ca="1" si="3"/>
        <v>22</v>
      </c>
      <c r="V105" s="89" cm="1">
        <f t="array" aca="1" ref="V105" ca="1">SUMPRODUCT(SUBTOTAL(103,OFFSET(PROJECTS!$D$5:$D$10305,ROW(PROJECTS!$D$5:$D$10305)-ROW(PROJECTS!$D$5),0,1)),--(PROJECTS!$D$5:$D$10305=$T105))</f>
        <v>22</v>
      </c>
      <c r="W105" s="32" t="e" cm="1">
        <f t="array" aca="1" ref="W105" ca="1">SUMPRODUCT(SUBTOTAL(109,OFFSET(PROJECTS!#REF!,ROW(PROJECTS!#REF!)-ROW(PROJECTS!#REF!),0,1)),--(PROJECTS!$D$5:$D$10305=$T105))</f>
        <v>#REF!</v>
      </c>
    </row>
    <row r="106" spans="1:23" ht="14" customHeight="1" x14ac:dyDescent="0.4">
      <c r="A106" s="73"/>
      <c r="B106" s="79"/>
      <c r="C106" s="32"/>
      <c r="D106" s="32"/>
      <c r="E106" s="73"/>
      <c r="F106" s="61"/>
      <c r="G106" s="32"/>
      <c r="H106" s="32"/>
      <c r="T106" s="91" t="s">
        <v>1992</v>
      </c>
      <c r="U106" s="80">
        <f t="shared" ca="1" si="3"/>
        <v>63</v>
      </c>
      <c r="V106" s="89" cm="1">
        <f t="array" aca="1" ref="V106" ca="1">SUMPRODUCT(SUBTOTAL(103,OFFSET(PROJECTS!$D$5:$D$10305,ROW(PROJECTS!$D$5:$D$10305)-ROW(PROJECTS!$D$5),0,1)),--(PROJECTS!$D$5:$D$10305=$T106))</f>
        <v>63</v>
      </c>
      <c r="W106" s="32" t="e" cm="1">
        <f t="array" aca="1" ref="W106" ca="1">SUMPRODUCT(SUBTOTAL(109,OFFSET(PROJECTS!#REF!,ROW(PROJECTS!#REF!)-ROW(PROJECTS!#REF!),0,1)),--(PROJECTS!$D$5:$D$10305=$T106))</f>
        <v>#REF!</v>
      </c>
    </row>
    <row r="107" spans="1:23" ht="14" customHeight="1" x14ac:dyDescent="0.4">
      <c r="A107" s="73"/>
      <c r="B107" s="79"/>
      <c r="C107" s="32"/>
      <c r="D107" s="32"/>
      <c r="E107" s="73"/>
      <c r="F107" s="61"/>
      <c r="G107" s="32"/>
      <c r="H107" s="32"/>
      <c r="T107" s="91" t="s">
        <v>2227</v>
      </c>
      <c r="U107" s="80">
        <f t="shared" ca="1" si="3"/>
        <v>25</v>
      </c>
      <c r="V107" s="89" cm="1">
        <f t="array" aca="1" ref="V107" ca="1">SUMPRODUCT(SUBTOTAL(103,OFFSET(PROJECTS!$D$5:$D$10305,ROW(PROJECTS!$D$5:$D$10305)-ROW(PROJECTS!$D$5),0,1)),--(PROJECTS!$D$5:$D$10305=$T107))</f>
        <v>25</v>
      </c>
      <c r="W107" s="32" t="e" cm="1">
        <f t="array" aca="1" ref="W107" ca="1">SUMPRODUCT(SUBTOTAL(109,OFFSET(PROJECTS!#REF!,ROW(PROJECTS!#REF!)-ROW(PROJECTS!#REF!),0,1)),--(PROJECTS!$D$5:$D$10305=$T107))</f>
        <v>#REF!</v>
      </c>
    </row>
    <row r="108" spans="1:23" ht="14" customHeight="1" x14ac:dyDescent="0.4">
      <c r="A108" s="73"/>
      <c r="B108" s="79"/>
      <c r="C108" s="32"/>
      <c r="D108" s="32"/>
      <c r="E108" s="73"/>
      <c r="F108" s="61"/>
      <c r="G108" s="32"/>
      <c r="H108" s="32"/>
      <c r="T108" s="91" t="s">
        <v>13726</v>
      </c>
      <c r="U108" s="80">
        <f t="shared" ca="1" si="3"/>
        <v>3</v>
      </c>
      <c r="V108" s="89" cm="1">
        <f t="array" aca="1" ref="V108" ca="1">SUMPRODUCT(SUBTOTAL(103,OFFSET(PROJECTS!$D$5:$D$10305,ROW(PROJECTS!$D$5:$D$10305)-ROW(PROJECTS!$D$5),0,1)),--(PROJECTS!$D$5:$D$10305=$T108))</f>
        <v>3</v>
      </c>
      <c r="W108" s="32" t="e" cm="1">
        <f t="array" aca="1" ref="W108" ca="1">SUMPRODUCT(SUBTOTAL(109,OFFSET(PROJECTS!#REF!,ROW(PROJECTS!#REF!)-ROW(PROJECTS!#REF!),0,1)),--(PROJECTS!$D$5:$D$10305=$T108))</f>
        <v>#REF!</v>
      </c>
    </row>
    <row r="109" spans="1:23" ht="14" customHeight="1" x14ac:dyDescent="0.4">
      <c r="A109" s="73"/>
      <c r="B109" s="79"/>
      <c r="C109" s="32"/>
      <c r="D109" s="32"/>
      <c r="E109" s="73"/>
      <c r="F109" s="61"/>
      <c r="G109" s="32"/>
      <c r="H109" s="32"/>
      <c r="T109" s="91" t="s">
        <v>13725</v>
      </c>
      <c r="U109" s="80">
        <f t="shared" ca="1" si="3"/>
        <v>4</v>
      </c>
      <c r="V109" s="89" cm="1">
        <f t="array" aca="1" ref="V109" ca="1">SUMPRODUCT(SUBTOTAL(103,OFFSET(PROJECTS!$D$5:$D$10305,ROW(PROJECTS!$D$5:$D$10305)-ROW(PROJECTS!$D$5),0,1)),--(PROJECTS!$D$5:$D$10305=$T109))</f>
        <v>4</v>
      </c>
      <c r="W109" s="32" t="e" cm="1">
        <f t="array" aca="1" ref="W109" ca="1">SUMPRODUCT(SUBTOTAL(109,OFFSET(PROJECTS!#REF!,ROW(PROJECTS!#REF!)-ROW(PROJECTS!#REF!),0,1)),--(PROJECTS!$D$5:$D$10305=$T109))</f>
        <v>#REF!</v>
      </c>
    </row>
    <row r="110" spans="1:23" ht="14" customHeight="1" x14ac:dyDescent="0.4">
      <c r="A110" s="73"/>
      <c r="B110" s="79"/>
      <c r="C110" s="32"/>
      <c r="D110" s="32"/>
      <c r="E110" s="73"/>
      <c r="F110" s="61"/>
      <c r="G110" s="32"/>
      <c r="H110" s="32"/>
      <c r="T110" s="91" t="s">
        <v>3767</v>
      </c>
      <c r="U110" s="80">
        <f t="shared" ca="1" si="3"/>
        <v>11</v>
      </c>
      <c r="V110" s="89" cm="1">
        <f t="array" aca="1" ref="V110" ca="1">SUMPRODUCT(SUBTOTAL(103,OFFSET(PROJECTS!$D$5:$D$10305,ROW(PROJECTS!$D$5:$D$10305)-ROW(PROJECTS!$D$5),0,1)),--(PROJECTS!$D$5:$D$10305=$T110))</f>
        <v>11</v>
      </c>
      <c r="W110" s="32" t="e" cm="1">
        <f t="array" aca="1" ref="W110" ca="1">SUMPRODUCT(SUBTOTAL(109,OFFSET(PROJECTS!#REF!,ROW(PROJECTS!#REF!)-ROW(PROJECTS!#REF!),0,1)),--(PROJECTS!$D$5:$D$10305=$T110))</f>
        <v>#REF!</v>
      </c>
    </row>
    <row r="111" spans="1:23" ht="14" customHeight="1" x14ac:dyDescent="0.4">
      <c r="A111" s="73"/>
      <c r="B111" s="79"/>
      <c r="C111" s="32"/>
      <c r="D111" s="32"/>
      <c r="E111" s="73"/>
      <c r="F111" s="61"/>
      <c r="G111" s="32"/>
      <c r="H111" s="32"/>
      <c r="T111" s="91" t="s">
        <v>3279</v>
      </c>
      <c r="U111" s="80">
        <f t="shared" ca="1" si="3"/>
        <v>7</v>
      </c>
      <c r="V111" s="89" cm="1">
        <f t="array" aca="1" ref="V111" ca="1">SUMPRODUCT(SUBTOTAL(103,OFFSET(PROJECTS!$D$5:$D$10305,ROW(PROJECTS!$D$5:$D$10305)-ROW(PROJECTS!$D$5),0,1)),--(PROJECTS!$D$5:$D$10305=$T111))</f>
        <v>7</v>
      </c>
      <c r="W111" s="32" t="e" cm="1">
        <f t="array" aca="1" ref="W111" ca="1">SUMPRODUCT(SUBTOTAL(109,OFFSET(PROJECTS!#REF!,ROW(PROJECTS!#REF!)-ROW(PROJECTS!#REF!),0,1)),--(PROJECTS!$D$5:$D$10305=$T111))</f>
        <v>#REF!</v>
      </c>
    </row>
    <row r="112" spans="1:23" ht="14" customHeight="1" x14ac:dyDescent="0.4">
      <c r="A112" s="73"/>
      <c r="B112" s="79"/>
      <c r="C112" s="32"/>
      <c r="D112" s="32"/>
      <c r="E112" s="73"/>
      <c r="F112" s="61"/>
      <c r="G112" s="32"/>
      <c r="H112" s="32"/>
      <c r="T112" s="91" t="s">
        <v>170</v>
      </c>
      <c r="U112" s="80">
        <f t="shared" ca="1" si="3"/>
        <v>210</v>
      </c>
      <c r="V112" s="89" cm="1">
        <f t="array" aca="1" ref="V112" ca="1">SUMPRODUCT(SUBTOTAL(103,OFFSET(PROJECTS!$D$5:$D$10305,ROW(PROJECTS!$D$5:$D$10305)-ROW(PROJECTS!$D$5),0,1)),--(PROJECTS!$D$5:$D$10305=$T112))</f>
        <v>210</v>
      </c>
      <c r="W112" s="32" t="e" cm="1">
        <f t="array" aca="1" ref="W112" ca="1">SUMPRODUCT(SUBTOTAL(109,OFFSET(PROJECTS!#REF!,ROW(PROJECTS!#REF!)-ROW(PROJECTS!#REF!),0,1)),--(PROJECTS!$D$5:$D$10305=$T112))</f>
        <v>#REF!</v>
      </c>
    </row>
    <row r="113" spans="1:23" ht="14" customHeight="1" x14ac:dyDescent="0.4">
      <c r="A113" s="73"/>
      <c r="B113" s="79"/>
      <c r="C113" s="32"/>
      <c r="D113" s="32"/>
      <c r="E113" s="73"/>
      <c r="F113" s="61"/>
      <c r="G113" s="32"/>
      <c r="H113" s="32"/>
      <c r="T113" s="91" t="s">
        <v>6823</v>
      </c>
      <c r="U113" s="80">
        <f t="shared" ca="1" si="3"/>
        <v>3</v>
      </c>
      <c r="V113" s="89" cm="1">
        <f t="array" aca="1" ref="V113" ca="1">SUMPRODUCT(SUBTOTAL(103,OFFSET(PROJECTS!$D$5:$D$10305,ROW(PROJECTS!$D$5:$D$10305)-ROW(PROJECTS!$D$5),0,1)),--(PROJECTS!$D$5:$D$10305=$T113))</f>
        <v>3</v>
      </c>
      <c r="W113" s="32" t="e" cm="1">
        <f t="array" aca="1" ref="W113" ca="1">SUMPRODUCT(SUBTOTAL(109,OFFSET(PROJECTS!#REF!,ROW(PROJECTS!#REF!)-ROW(PROJECTS!#REF!),0,1)),--(PROJECTS!$D$5:$D$10305=$T113))</f>
        <v>#REF!</v>
      </c>
    </row>
    <row r="114" spans="1:23" ht="14" customHeight="1" x14ac:dyDescent="0.4">
      <c r="A114" s="73"/>
      <c r="B114" s="79"/>
      <c r="C114" s="32"/>
      <c r="D114" s="32"/>
      <c r="E114" s="73"/>
      <c r="F114" s="61"/>
      <c r="G114" s="32"/>
      <c r="H114" s="32"/>
      <c r="T114" s="91" t="s">
        <v>3662</v>
      </c>
      <c r="U114" s="80">
        <f t="shared" ca="1" si="3"/>
        <v>26</v>
      </c>
      <c r="V114" s="89" cm="1">
        <f t="array" aca="1" ref="V114" ca="1">SUMPRODUCT(SUBTOTAL(103,OFFSET(PROJECTS!$D$5:$D$10305,ROW(PROJECTS!$D$5:$D$10305)-ROW(PROJECTS!$D$5),0,1)),--(PROJECTS!$D$5:$D$10305=$T114))</f>
        <v>26</v>
      </c>
      <c r="W114" s="32" t="e" cm="1">
        <f t="array" aca="1" ref="W114" ca="1">SUMPRODUCT(SUBTOTAL(109,OFFSET(PROJECTS!#REF!,ROW(PROJECTS!#REF!)-ROW(PROJECTS!#REF!),0,1)),--(PROJECTS!$D$5:$D$10305=$T114))</f>
        <v>#REF!</v>
      </c>
    </row>
    <row r="115" spans="1:23" ht="14" customHeight="1" x14ac:dyDescent="0.4">
      <c r="A115" s="73"/>
      <c r="B115" s="79"/>
      <c r="C115" s="32"/>
      <c r="D115" s="32"/>
      <c r="E115" s="73"/>
      <c r="F115" s="61"/>
      <c r="G115" s="32"/>
      <c r="H115" s="32"/>
      <c r="T115" s="91" t="s">
        <v>8125</v>
      </c>
      <c r="U115" s="80">
        <f t="shared" ca="1" si="3"/>
        <v>3</v>
      </c>
      <c r="V115" s="89" cm="1">
        <f t="array" aca="1" ref="V115" ca="1">SUMPRODUCT(SUBTOTAL(103,OFFSET(PROJECTS!$D$5:$D$10305,ROW(PROJECTS!$D$5:$D$10305)-ROW(PROJECTS!$D$5),0,1)),--(PROJECTS!$D$5:$D$10305=$T115))</f>
        <v>3</v>
      </c>
      <c r="W115" s="32" t="e" cm="1">
        <f t="array" aca="1" ref="W115" ca="1">SUMPRODUCT(SUBTOTAL(109,OFFSET(PROJECTS!#REF!,ROW(PROJECTS!#REF!)-ROW(PROJECTS!#REF!),0,1)),--(PROJECTS!$D$5:$D$10305=$T115))</f>
        <v>#REF!</v>
      </c>
    </row>
    <row r="116" spans="1:23" ht="14" customHeight="1" x14ac:dyDescent="0.4">
      <c r="A116" s="73"/>
      <c r="B116" s="79"/>
      <c r="C116" s="32"/>
      <c r="D116" s="32"/>
      <c r="E116" s="73"/>
      <c r="F116" s="61"/>
      <c r="G116" s="32"/>
      <c r="H116" s="32"/>
      <c r="T116" s="91" t="s">
        <v>2997</v>
      </c>
      <c r="U116" s="80">
        <f t="shared" ca="1" si="3"/>
        <v>30</v>
      </c>
      <c r="V116" s="89" cm="1">
        <f t="array" aca="1" ref="V116" ca="1">SUMPRODUCT(SUBTOTAL(103,OFFSET(PROJECTS!$D$5:$D$10305,ROW(PROJECTS!$D$5:$D$10305)-ROW(PROJECTS!$D$5),0,1)),--(PROJECTS!$D$5:$D$10305=$T116))</f>
        <v>30</v>
      </c>
      <c r="W116" s="32" t="e" cm="1">
        <f t="array" aca="1" ref="W116" ca="1">SUMPRODUCT(SUBTOTAL(109,OFFSET(PROJECTS!#REF!,ROW(PROJECTS!#REF!)-ROW(PROJECTS!#REF!),0,1)),--(PROJECTS!$D$5:$D$10305=$T116))</f>
        <v>#REF!</v>
      </c>
    </row>
    <row r="117" spans="1:23" ht="14" customHeight="1" x14ac:dyDescent="0.4">
      <c r="A117" s="73"/>
      <c r="B117" s="79"/>
      <c r="C117" s="32"/>
      <c r="D117" s="32"/>
      <c r="E117" s="73"/>
      <c r="F117" s="61"/>
      <c r="G117" s="32"/>
      <c r="H117" s="32"/>
      <c r="T117" s="91" t="s">
        <v>5075</v>
      </c>
      <c r="U117" s="80">
        <f t="shared" ca="1" si="3"/>
        <v>6</v>
      </c>
      <c r="V117" s="89" cm="1">
        <f t="array" aca="1" ref="V117" ca="1">SUMPRODUCT(SUBTOTAL(103,OFFSET(PROJECTS!$D$5:$D$10305,ROW(PROJECTS!$D$5:$D$10305)-ROW(PROJECTS!$D$5),0,1)),--(PROJECTS!$D$5:$D$10305=$T117))</f>
        <v>6</v>
      </c>
      <c r="W117" s="32" t="e" cm="1">
        <f t="array" aca="1" ref="W117" ca="1">SUMPRODUCT(SUBTOTAL(109,OFFSET(PROJECTS!#REF!,ROW(PROJECTS!#REF!)-ROW(PROJECTS!#REF!),0,1)),--(PROJECTS!$D$5:$D$10305=$T117))</f>
        <v>#REF!</v>
      </c>
    </row>
    <row r="118" spans="1:23" ht="14" customHeight="1" x14ac:dyDescent="0.4">
      <c r="A118" s="73"/>
      <c r="B118" s="79"/>
      <c r="C118" s="32"/>
      <c r="D118" s="32"/>
      <c r="E118" s="73"/>
      <c r="F118" s="61"/>
      <c r="G118" s="32"/>
      <c r="H118" s="32"/>
      <c r="T118" s="91" t="s">
        <v>8126</v>
      </c>
      <c r="U118" s="80">
        <f t="shared" ca="1" si="3"/>
        <v>4</v>
      </c>
      <c r="V118" s="89" cm="1">
        <f t="array" aca="1" ref="V118" ca="1">SUMPRODUCT(SUBTOTAL(103,OFFSET(PROJECTS!$D$5:$D$10305,ROW(PROJECTS!$D$5:$D$10305)-ROW(PROJECTS!$D$5),0,1)),--(PROJECTS!$D$5:$D$10305=$T118))</f>
        <v>4</v>
      </c>
      <c r="W118" s="32" t="e" cm="1">
        <f t="array" aca="1" ref="W118" ca="1">SUMPRODUCT(SUBTOTAL(109,OFFSET(PROJECTS!#REF!,ROW(PROJECTS!#REF!)-ROW(PROJECTS!#REF!),0,1)),--(PROJECTS!$D$5:$D$10305=$T118))</f>
        <v>#REF!</v>
      </c>
    </row>
    <row r="119" spans="1:23" ht="14" customHeight="1" x14ac:dyDescent="0.4">
      <c r="A119" s="73"/>
      <c r="B119" s="79"/>
      <c r="C119" s="32"/>
      <c r="D119" s="32"/>
      <c r="E119" s="73"/>
      <c r="F119" s="61"/>
      <c r="G119" s="32"/>
      <c r="H119" s="32"/>
      <c r="T119" s="91" t="s">
        <v>1995</v>
      </c>
      <c r="U119" s="80">
        <f t="shared" ca="1" si="3"/>
        <v>118</v>
      </c>
      <c r="V119" s="89" cm="1">
        <f t="array" aca="1" ref="V119" ca="1">SUMPRODUCT(SUBTOTAL(103,OFFSET(PROJECTS!$D$5:$D$10305,ROW(PROJECTS!$D$5:$D$10305)-ROW(PROJECTS!$D$5),0,1)),--(PROJECTS!$D$5:$D$10305=$T119))</f>
        <v>118</v>
      </c>
      <c r="W119" s="32" t="e" cm="1">
        <f t="array" aca="1" ref="W119" ca="1">SUMPRODUCT(SUBTOTAL(109,OFFSET(PROJECTS!#REF!,ROW(PROJECTS!#REF!)-ROW(PROJECTS!#REF!),0,1)),--(PROJECTS!$D$5:$D$10305=$T119))</f>
        <v>#REF!</v>
      </c>
    </row>
    <row r="120" spans="1:23" ht="14" customHeight="1" x14ac:dyDescent="0.4">
      <c r="A120" s="73"/>
      <c r="B120" s="79"/>
      <c r="C120" s="32"/>
      <c r="D120" s="32"/>
      <c r="E120" s="73"/>
      <c r="F120" s="61"/>
      <c r="G120" s="32"/>
      <c r="H120" s="32"/>
      <c r="T120" s="91" t="s">
        <v>5195</v>
      </c>
      <c r="U120" s="80">
        <f t="shared" ca="1" si="3"/>
        <v>17</v>
      </c>
      <c r="V120" s="89" cm="1">
        <f t="array" aca="1" ref="V120" ca="1">SUMPRODUCT(SUBTOTAL(103,OFFSET(PROJECTS!$D$5:$D$10305,ROW(PROJECTS!$D$5:$D$10305)-ROW(PROJECTS!$D$5),0,1)),--(PROJECTS!$D$5:$D$10305=$T120))</f>
        <v>17</v>
      </c>
      <c r="W120" s="32" t="e" cm="1">
        <f t="array" aca="1" ref="W120" ca="1">SUMPRODUCT(SUBTOTAL(109,OFFSET(PROJECTS!#REF!,ROW(PROJECTS!#REF!)-ROW(PROJECTS!#REF!),0,1)),--(PROJECTS!$D$5:$D$10305=$T120))</f>
        <v>#REF!</v>
      </c>
    </row>
    <row r="121" spans="1:23" ht="14" customHeight="1" x14ac:dyDescent="0.4">
      <c r="A121" s="73"/>
      <c r="B121" s="79"/>
      <c r="C121" s="32"/>
      <c r="D121" s="32"/>
      <c r="E121" s="73"/>
      <c r="F121" s="61"/>
      <c r="G121" s="32"/>
      <c r="H121" s="32"/>
      <c r="T121" s="91" t="s">
        <v>17091</v>
      </c>
      <c r="U121" s="80" t="e">
        <f t="shared" ca="1" si="3"/>
        <v>#N/A</v>
      </c>
      <c r="V121" s="89" cm="1">
        <f t="array" aca="1" ref="V121" ca="1">SUMPRODUCT(SUBTOTAL(103,OFFSET(PROJECTS!$D$5:$D$10305,ROW(PROJECTS!$D$5:$D$10305)-ROW(PROJECTS!$D$5),0,1)),--(PROJECTS!$D$5:$D$10305=$T121))</f>
        <v>0</v>
      </c>
      <c r="W121" s="32" t="e" cm="1">
        <f t="array" aca="1" ref="W121" ca="1">SUMPRODUCT(SUBTOTAL(109,OFFSET(PROJECTS!#REF!,ROW(PROJECTS!#REF!)-ROW(PROJECTS!#REF!),0,1)),--(PROJECTS!$D$5:$D$10305=$T121))</f>
        <v>#REF!</v>
      </c>
    </row>
    <row r="122" spans="1:23" ht="14" customHeight="1" x14ac:dyDescent="0.4">
      <c r="A122" s="73"/>
      <c r="B122" s="79"/>
      <c r="C122" s="32"/>
      <c r="D122" s="32"/>
      <c r="E122" s="73"/>
      <c r="F122" s="61"/>
      <c r="G122" s="32"/>
      <c r="H122" s="32"/>
      <c r="T122" s="91" t="s">
        <v>5919</v>
      </c>
      <c r="U122" s="80">
        <f t="shared" ca="1" si="3"/>
        <v>7</v>
      </c>
      <c r="V122" s="89" cm="1">
        <f t="array" aca="1" ref="V122" ca="1">SUMPRODUCT(SUBTOTAL(103,OFFSET(PROJECTS!$D$5:$D$10305,ROW(PROJECTS!$D$5:$D$10305)-ROW(PROJECTS!$D$5),0,1)),--(PROJECTS!$D$5:$D$10305=$T122))</f>
        <v>7</v>
      </c>
      <c r="W122" s="32" t="e" cm="1">
        <f t="array" aca="1" ref="W122" ca="1">SUMPRODUCT(SUBTOTAL(109,OFFSET(PROJECTS!#REF!,ROW(PROJECTS!#REF!)-ROW(PROJECTS!#REF!),0,1)),--(PROJECTS!$D$5:$D$10305=$T122))</f>
        <v>#REF!</v>
      </c>
    </row>
    <row r="123" spans="1:23" ht="14" customHeight="1" x14ac:dyDescent="0.4">
      <c r="A123" s="73"/>
      <c r="B123" s="79"/>
      <c r="C123" s="32"/>
      <c r="D123" s="32"/>
      <c r="E123" s="73"/>
      <c r="F123" s="61"/>
      <c r="G123" s="32"/>
      <c r="H123" s="32"/>
      <c r="T123" s="91" t="s">
        <v>2990</v>
      </c>
      <c r="U123" s="80">
        <f t="shared" ca="1" si="3"/>
        <v>18</v>
      </c>
      <c r="V123" s="89" cm="1">
        <f t="array" aca="1" ref="V123" ca="1">SUMPRODUCT(SUBTOTAL(103,OFFSET(PROJECTS!$D$5:$D$10305,ROW(PROJECTS!$D$5:$D$10305)-ROW(PROJECTS!$D$5),0,1)),--(PROJECTS!$D$5:$D$10305=$T123))</f>
        <v>18</v>
      </c>
      <c r="W123" s="32" t="e" cm="1">
        <f t="array" aca="1" ref="W123" ca="1">SUMPRODUCT(SUBTOTAL(109,OFFSET(PROJECTS!#REF!,ROW(PROJECTS!#REF!)-ROW(PROJECTS!#REF!),0,1)),--(PROJECTS!$D$5:$D$10305=$T123))</f>
        <v>#REF!</v>
      </c>
    </row>
    <row r="124" spans="1:23" ht="14" customHeight="1" x14ac:dyDescent="0.4">
      <c r="A124" s="73"/>
      <c r="B124" s="79"/>
      <c r="C124" s="32"/>
      <c r="D124" s="32"/>
      <c r="E124" s="73"/>
      <c r="F124" s="61"/>
      <c r="G124" s="32"/>
      <c r="H124" s="32"/>
      <c r="T124" s="91" t="s">
        <v>2793</v>
      </c>
      <c r="U124" s="80">
        <f t="shared" ca="1" si="3"/>
        <v>5</v>
      </c>
      <c r="V124" s="89" cm="1">
        <f t="array" aca="1" ref="V124" ca="1">SUMPRODUCT(SUBTOTAL(103,OFFSET(PROJECTS!$D$5:$D$10305,ROW(PROJECTS!$D$5:$D$10305)-ROW(PROJECTS!$D$5),0,1)),--(PROJECTS!$D$5:$D$10305=$T124))</f>
        <v>5</v>
      </c>
      <c r="W124" s="32" t="e" cm="1">
        <f t="array" aca="1" ref="W124" ca="1">SUMPRODUCT(SUBTOTAL(109,OFFSET(PROJECTS!#REF!,ROW(PROJECTS!#REF!)-ROW(PROJECTS!#REF!),0,1)),--(PROJECTS!$D$5:$D$10305=$T124))</f>
        <v>#REF!</v>
      </c>
    </row>
    <row r="125" spans="1:23" ht="14" customHeight="1" x14ac:dyDescent="0.4">
      <c r="A125" s="73"/>
      <c r="B125" s="79"/>
      <c r="C125" s="32"/>
      <c r="D125" s="32"/>
      <c r="E125" s="73"/>
      <c r="F125" s="61"/>
      <c r="G125" s="32"/>
      <c r="H125" s="32"/>
      <c r="T125" s="91" t="s">
        <v>5217</v>
      </c>
      <c r="U125" s="80">
        <f t="shared" ca="1" si="3"/>
        <v>1</v>
      </c>
      <c r="V125" s="89" cm="1">
        <f t="array" aca="1" ref="V125" ca="1">SUMPRODUCT(SUBTOTAL(103,OFFSET(PROJECTS!$D$5:$D$10305,ROW(PROJECTS!$D$5:$D$10305)-ROW(PROJECTS!$D$5),0,1)),--(PROJECTS!$D$5:$D$10305=$T125))</f>
        <v>1</v>
      </c>
      <c r="W125" s="32" t="e" cm="1">
        <f t="array" aca="1" ref="W125" ca="1">SUMPRODUCT(SUBTOTAL(109,OFFSET(PROJECTS!#REF!,ROW(PROJECTS!#REF!)-ROW(PROJECTS!#REF!),0,1)),--(PROJECTS!$D$5:$D$10305=$T125))</f>
        <v>#REF!</v>
      </c>
    </row>
    <row r="126" spans="1:23" ht="14" customHeight="1" x14ac:dyDescent="0.4">
      <c r="A126" s="73"/>
      <c r="B126" s="79"/>
      <c r="C126" s="32"/>
      <c r="D126" s="32"/>
      <c r="E126" s="73"/>
      <c r="F126" s="61"/>
      <c r="G126" s="32"/>
      <c r="H126" s="32"/>
      <c r="T126" s="91" t="s">
        <v>14104</v>
      </c>
      <c r="U126" s="80">
        <f t="shared" ca="1" si="3"/>
        <v>1</v>
      </c>
      <c r="V126" s="89" cm="1">
        <f t="array" aca="1" ref="V126" ca="1">SUMPRODUCT(SUBTOTAL(103,OFFSET(PROJECTS!$D$5:$D$10305,ROW(PROJECTS!$D$5:$D$10305)-ROW(PROJECTS!$D$5),0,1)),--(PROJECTS!$D$5:$D$10305=$T126))</f>
        <v>1</v>
      </c>
      <c r="W126" s="32" t="e" cm="1">
        <f t="array" aca="1" ref="W126" ca="1">SUMPRODUCT(SUBTOTAL(109,OFFSET(PROJECTS!#REF!,ROW(PROJECTS!#REF!)-ROW(PROJECTS!#REF!),0,1)),--(PROJECTS!$D$5:$D$10305=$T126))</f>
        <v>#REF!</v>
      </c>
    </row>
    <row r="127" spans="1:23" ht="14" customHeight="1" x14ac:dyDescent="0.4">
      <c r="A127" s="73"/>
      <c r="B127" s="79"/>
      <c r="C127" s="32"/>
      <c r="D127" s="32"/>
      <c r="E127" s="73"/>
      <c r="F127" s="61"/>
      <c r="G127" s="32"/>
      <c r="H127" s="32"/>
      <c r="T127" s="91" t="s">
        <v>3146</v>
      </c>
      <c r="U127" s="80">
        <f t="shared" ca="1" si="3"/>
        <v>22</v>
      </c>
      <c r="V127" s="89" cm="1">
        <f t="array" aca="1" ref="V127" ca="1">SUMPRODUCT(SUBTOTAL(103,OFFSET(PROJECTS!$D$5:$D$10305,ROW(PROJECTS!$D$5:$D$10305)-ROW(PROJECTS!$D$5),0,1)),--(PROJECTS!$D$5:$D$10305=$T127))</f>
        <v>22</v>
      </c>
      <c r="W127" s="32" t="e" cm="1">
        <f t="array" aca="1" ref="W127" ca="1">SUMPRODUCT(SUBTOTAL(109,OFFSET(PROJECTS!#REF!,ROW(PROJECTS!#REF!)-ROW(PROJECTS!#REF!),0,1)),--(PROJECTS!$D$5:$D$10305=$T127))</f>
        <v>#REF!</v>
      </c>
    </row>
    <row r="128" spans="1:23" ht="14" customHeight="1" x14ac:dyDescent="0.4">
      <c r="A128" s="73"/>
      <c r="B128" s="79"/>
      <c r="C128" s="32"/>
      <c r="D128" s="32"/>
      <c r="E128" s="73"/>
      <c r="F128" s="61"/>
      <c r="G128" s="32"/>
      <c r="H128" s="32"/>
      <c r="T128" s="91" t="s">
        <v>4991</v>
      </c>
      <c r="U128" s="80">
        <f t="shared" ca="1" si="3"/>
        <v>1</v>
      </c>
      <c r="V128" s="89" cm="1">
        <f t="array" aca="1" ref="V128" ca="1">SUMPRODUCT(SUBTOTAL(103,OFFSET(PROJECTS!$D$5:$D$10305,ROW(PROJECTS!$D$5:$D$10305)-ROW(PROJECTS!$D$5),0,1)),--(PROJECTS!$D$5:$D$10305=$T128))</f>
        <v>1</v>
      </c>
      <c r="W128" s="32" t="e" cm="1">
        <f t="array" aca="1" ref="W128" ca="1">SUMPRODUCT(SUBTOTAL(109,OFFSET(PROJECTS!#REF!,ROW(PROJECTS!#REF!)-ROW(PROJECTS!#REF!),0,1)),--(PROJECTS!$D$5:$D$10305=$T128))</f>
        <v>#REF!</v>
      </c>
    </row>
    <row r="129" spans="1:23" ht="14" customHeight="1" x14ac:dyDescent="0.4">
      <c r="A129" s="73"/>
      <c r="B129" s="79"/>
      <c r="C129" s="32"/>
      <c r="D129" s="32"/>
      <c r="E129" s="73"/>
      <c r="F129" s="61"/>
      <c r="G129" s="32"/>
      <c r="H129" s="32"/>
      <c r="T129" s="91" t="s">
        <v>1987</v>
      </c>
      <c r="U129" s="80">
        <f t="shared" ca="1" si="3"/>
        <v>11</v>
      </c>
      <c r="V129" s="89" cm="1">
        <f t="array" aca="1" ref="V129" ca="1">SUMPRODUCT(SUBTOTAL(103,OFFSET(PROJECTS!$D$5:$D$10305,ROW(PROJECTS!$D$5:$D$10305)-ROW(PROJECTS!$D$5),0,1)),--(PROJECTS!$D$5:$D$10305=$T129))</f>
        <v>11</v>
      </c>
      <c r="W129" s="32" t="e" cm="1">
        <f t="array" aca="1" ref="W129" ca="1">SUMPRODUCT(SUBTOTAL(109,OFFSET(PROJECTS!#REF!,ROW(PROJECTS!#REF!)-ROW(PROJECTS!#REF!),0,1)),--(PROJECTS!$D$5:$D$10305=$T129))</f>
        <v>#REF!</v>
      </c>
    </row>
    <row r="130" spans="1:23" ht="14" customHeight="1" x14ac:dyDescent="0.4">
      <c r="A130" s="73"/>
      <c r="B130" s="79"/>
      <c r="C130" s="32"/>
      <c r="D130" s="32"/>
      <c r="E130" s="73"/>
      <c r="F130" s="61"/>
      <c r="G130" s="32"/>
      <c r="H130" s="32"/>
      <c r="T130" s="91" t="s">
        <v>7898</v>
      </c>
      <c r="U130" s="80">
        <f t="shared" ca="1" si="3"/>
        <v>1</v>
      </c>
      <c r="V130" s="89" cm="1">
        <f t="array" aca="1" ref="V130" ca="1">SUMPRODUCT(SUBTOTAL(103,OFFSET(PROJECTS!$D$5:$D$10305,ROW(PROJECTS!$D$5:$D$10305)-ROW(PROJECTS!$D$5),0,1)),--(PROJECTS!$D$5:$D$10305=$T130))</f>
        <v>1</v>
      </c>
      <c r="W130" s="32" t="e" cm="1">
        <f t="array" aca="1" ref="W130" ca="1">SUMPRODUCT(SUBTOTAL(109,OFFSET(PROJECTS!#REF!,ROW(PROJECTS!#REF!)-ROW(PROJECTS!#REF!),0,1)),--(PROJECTS!$D$5:$D$10305=$T130))</f>
        <v>#REF!</v>
      </c>
    </row>
    <row r="131" spans="1:23" ht="14" customHeight="1" x14ac:dyDescent="0.4">
      <c r="A131" s="73"/>
      <c r="B131" s="79"/>
      <c r="C131" s="32"/>
      <c r="D131" s="32"/>
      <c r="E131" s="73"/>
      <c r="F131" s="61"/>
      <c r="G131" s="32"/>
      <c r="H131" s="32"/>
      <c r="T131" s="91" t="s">
        <v>2065</v>
      </c>
      <c r="U131" s="80">
        <f t="shared" ca="1" si="3"/>
        <v>66</v>
      </c>
      <c r="V131" s="89" cm="1">
        <f t="array" aca="1" ref="V131" ca="1">SUMPRODUCT(SUBTOTAL(103,OFFSET(PROJECTS!$D$5:$D$10305,ROW(PROJECTS!$D$5:$D$10305)-ROW(PROJECTS!$D$5),0,1)),--(PROJECTS!$D$5:$D$10305=$T131))</f>
        <v>66</v>
      </c>
      <c r="W131" s="32" t="e" cm="1">
        <f t="array" aca="1" ref="W131" ca="1">SUMPRODUCT(SUBTOTAL(109,OFFSET(PROJECTS!#REF!,ROW(PROJECTS!#REF!)-ROW(PROJECTS!#REF!),0,1)),--(PROJECTS!$D$5:$D$10305=$T131))</f>
        <v>#REF!</v>
      </c>
    </row>
    <row r="132" spans="1:23" ht="14" customHeight="1" x14ac:dyDescent="0.4">
      <c r="A132" s="73"/>
      <c r="B132" s="79"/>
      <c r="C132" s="32"/>
      <c r="D132" s="32"/>
      <c r="E132" s="73"/>
      <c r="F132" s="61"/>
      <c r="G132" s="32"/>
      <c r="H132" s="32"/>
      <c r="T132" s="91" t="s">
        <v>2432</v>
      </c>
      <c r="U132" s="80">
        <f t="shared" ca="1" si="3"/>
        <v>99</v>
      </c>
      <c r="V132" s="89" cm="1">
        <f t="array" aca="1" ref="V132" ca="1">SUMPRODUCT(SUBTOTAL(103,OFFSET(PROJECTS!$D$5:$D$10305,ROW(PROJECTS!$D$5:$D$10305)-ROW(PROJECTS!$D$5),0,1)),--(PROJECTS!$D$5:$D$10305=$T132))</f>
        <v>99</v>
      </c>
      <c r="W132" s="32" t="e" cm="1">
        <f t="array" aca="1" ref="W132" ca="1">SUMPRODUCT(SUBTOTAL(109,OFFSET(PROJECTS!#REF!,ROW(PROJECTS!#REF!)-ROW(PROJECTS!#REF!),0,1)),--(PROJECTS!$D$5:$D$10305=$T132))</f>
        <v>#REF!</v>
      </c>
    </row>
    <row r="133" spans="1:23" ht="14" customHeight="1" x14ac:dyDescent="0.45">
      <c r="A133" s="73"/>
      <c r="B133" s="79"/>
      <c r="C133" s="32"/>
      <c r="D133" s="32"/>
      <c r="E133" s="74"/>
      <c r="F133" s="61"/>
      <c r="G133" s="32"/>
      <c r="H133" s="32"/>
      <c r="T133" s="91" t="s">
        <v>3416</v>
      </c>
      <c r="U133" s="80">
        <f t="shared" ca="1" si="3"/>
        <v>9</v>
      </c>
      <c r="V133" s="89" cm="1">
        <f t="array" aca="1" ref="V133" ca="1">SUMPRODUCT(SUBTOTAL(103,OFFSET(PROJECTS!$D$5:$D$10305,ROW(PROJECTS!$D$5:$D$10305)-ROW(PROJECTS!$D$5),0,1)),--(PROJECTS!$D$5:$D$10305=$T133))</f>
        <v>9</v>
      </c>
      <c r="W133" s="32" t="e" cm="1">
        <f t="array" aca="1" ref="W133" ca="1">SUMPRODUCT(SUBTOTAL(109,OFFSET(PROJECTS!#REF!,ROW(PROJECTS!#REF!)-ROW(PROJECTS!#REF!),0,1)),--(PROJECTS!$D$5:$D$10305=$T133))</f>
        <v>#REF!</v>
      </c>
    </row>
    <row r="134" spans="1:23" ht="14" customHeight="1" x14ac:dyDescent="0.4">
      <c r="A134" s="73"/>
      <c r="B134" s="79"/>
      <c r="C134" s="32"/>
      <c r="D134" s="32"/>
      <c r="E134" s="73"/>
      <c r="F134" s="61"/>
      <c r="G134" s="32"/>
      <c r="H134" s="32"/>
      <c r="T134" s="91" t="s">
        <v>2194</v>
      </c>
      <c r="U134" s="80">
        <f t="shared" ref="U134:U149" ca="1" si="4">IF($B$47=1,IF($W134=0,NA(),$W134),(IF($V134=0,NA(),$V134)))</f>
        <v>34</v>
      </c>
      <c r="V134" s="89" cm="1">
        <f t="array" aca="1" ref="V134" ca="1">SUMPRODUCT(SUBTOTAL(103,OFFSET(PROJECTS!$D$5:$D$10305,ROW(PROJECTS!$D$5:$D$10305)-ROW(PROJECTS!$D$5),0,1)),--(PROJECTS!$D$5:$D$10305=$T134))</f>
        <v>34</v>
      </c>
      <c r="W134" s="32" t="e" cm="1">
        <f t="array" aca="1" ref="W134" ca="1">SUMPRODUCT(SUBTOTAL(109,OFFSET(PROJECTS!#REF!,ROW(PROJECTS!#REF!)-ROW(PROJECTS!#REF!),0,1)),--(PROJECTS!$D$5:$D$10305=$T134))</f>
        <v>#REF!</v>
      </c>
    </row>
    <row r="135" spans="1:23" ht="14" customHeight="1" x14ac:dyDescent="0.4">
      <c r="A135" s="73"/>
      <c r="B135" s="79"/>
      <c r="C135" s="32"/>
      <c r="D135" s="32"/>
      <c r="E135" s="73"/>
      <c r="F135" s="61"/>
      <c r="G135" s="32"/>
      <c r="H135" s="32"/>
      <c r="T135" s="91" t="s">
        <v>6629</v>
      </c>
      <c r="U135" s="80">
        <f t="shared" ca="1" si="4"/>
        <v>3</v>
      </c>
      <c r="V135" s="89" cm="1">
        <f t="array" aca="1" ref="V135" ca="1">SUMPRODUCT(SUBTOTAL(103,OFFSET(PROJECTS!$D$5:$D$10305,ROW(PROJECTS!$D$5:$D$10305)-ROW(PROJECTS!$D$5),0,1)),--(PROJECTS!$D$5:$D$10305=$T135))</f>
        <v>3</v>
      </c>
      <c r="W135" s="32" t="e" cm="1">
        <f t="array" aca="1" ref="W135" ca="1">SUMPRODUCT(SUBTOTAL(109,OFFSET(PROJECTS!#REF!,ROW(PROJECTS!#REF!)-ROW(PROJECTS!#REF!),0,1)),--(PROJECTS!$D$5:$D$10305=$T135))</f>
        <v>#REF!</v>
      </c>
    </row>
    <row r="136" spans="1:23" ht="14" customHeight="1" x14ac:dyDescent="0.4">
      <c r="A136" s="73"/>
      <c r="B136" s="79"/>
      <c r="C136" s="32"/>
      <c r="D136" s="32"/>
      <c r="E136" s="73"/>
      <c r="F136" s="61"/>
      <c r="G136" s="32"/>
      <c r="H136" s="32"/>
      <c r="T136" s="91" t="s">
        <v>13825</v>
      </c>
      <c r="U136" s="80">
        <f t="shared" ca="1" si="4"/>
        <v>552</v>
      </c>
      <c r="V136" s="89" cm="1">
        <f t="array" aca="1" ref="V136" ca="1">SUMPRODUCT(SUBTOTAL(103,OFFSET(PROJECTS!$D$5:$D$10305,ROW(PROJECTS!$D$5:$D$10305)-ROW(PROJECTS!$D$5),0,1)),--(PROJECTS!$D$5:$D$10305=$T136))</f>
        <v>552</v>
      </c>
      <c r="W136" s="32" t="e" cm="1">
        <f t="array" aca="1" ref="W136" ca="1">SUMPRODUCT(SUBTOTAL(109,OFFSET(PROJECTS!#REF!,ROW(PROJECTS!#REF!)-ROW(PROJECTS!#REF!),0,1)),--(PROJECTS!$D$5:$D$10305=$T136))</f>
        <v>#REF!</v>
      </c>
    </row>
    <row r="137" spans="1:23" ht="14" customHeight="1" x14ac:dyDescent="0.4">
      <c r="A137" s="73"/>
      <c r="B137" s="79"/>
      <c r="C137" s="32"/>
      <c r="D137" s="32"/>
      <c r="E137" s="73"/>
      <c r="F137" s="61"/>
      <c r="G137" s="32"/>
      <c r="H137" s="32"/>
      <c r="T137" s="91" t="s">
        <v>7580</v>
      </c>
      <c r="U137" s="80" t="e">
        <f t="shared" ca="1" si="4"/>
        <v>#N/A</v>
      </c>
      <c r="V137" s="89" cm="1">
        <f t="array" aca="1" ref="V137" ca="1">SUMPRODUCT(SUBTOTAL(103,OFFSET(PROJECTS!$D$5:$D$10305,ROW(PROJECTS!$D$5:$D$10305)-ROW(PROJECTS!$D$5),0,1)),--(PROJECTS!$D$5:$D$10305=$T137))</f>
        <v>0</v>
      </c>
      <c r="W137" s="32" t="e" cm="1">
        <f t="array" aca="1" ref="W137" ca="1">SUMPRODUCT(SUBTOTAL(109,OFFSET(PROJECTS!#REF!,ROW(PROJECTS!#REF!)-ROW(PROJECTS!#REF!),0,1)),--(PROJECTS!$D$5:$D$10305=$T137))</f>
        <v>#REF!</v>
      </c>
    </row>
    <row r="138" spans="1:23" ht="14" customHeight="1" x14ac:dyDescent="0.4">
      <c r="A138" s="73"/>
      <c r="B138" s="79"/>
      <c r="C138" s="32"/>
      <c r="D138" s="32"/>
      <c r="E138" s="73"/>
      <c r="F138" s="61"/>
      <c r="G138" s="32"/>
      <c r="H138" s="32"/>
      <c r="T138" s="91" t="s">
        <v>2062</v>
      </c>
      <c r="U138" s="80">
        <f t="shared" ca="1" si="4"/>
        <v>267</v>
      </c>
      <c r="V138" s="89" cm="1">
        <f t="array" aca="1" ref="V138" ca="1">SUMPRODUCT(SUBTOTAL(103,OFFSET(PROJECTS!$D$5:$D$10305,ROW(PROJECTS!$D$5:$D$10305)-ROW(PROJECTS!$D$5),0,1)),--(PROJECTS!$D$5:$D$10305=$T138))</f>
        <v>267</v>
      </c>
      <c r="W138" s="32" t="e" cm="1">
        <f t="array" aca="1" ref="W138" ca="1">SUMPRODUCT(SUBTOTAL(109,OFFSET(PROJECTS!#REF!,ROW(PROJECTS!#REF!)-ROW(PROJECTS!#REF!),0,1)),--(PROJECTS!$D$5:$D$10305=$T138))</f>
        <v>#REF!</v>
      </c>
    </row>
    <row r="139" spans="1:23" ht="14" customHeight="1" x14ac:dyDescent="0.4">
      <c r="A139" s="73"/>
      <c r="B139" s="79"/>
      <c r="C139" s="32"/>
      <c r="D139" s="32"/>
      <c r="E139" s="73"/>
      <c r="F139" s="61"/>
      <c r="G139" s="32"/>
      <c r="H139" s="32"/>
      <c r="T139" s="91" t="s">
        <v>12886</v>
      </c>
      <c r="U139" s="80">
        <f t="shared" ca="1" si="4"/>
        <v>5</v>
      </c>
      <c r="V139" s="89" cm="1">
        <f t="array" aca="1" ref="V139" ca="1">SUMPRODUCT(SUBTOTAL(103,OFFSET(PROJECTS!$D$5:$D$10305,ROW(PROJECTS!$D$5:$D$10305)-ROW(PROJECTS!$D$5),0,1)),--(PROJECTS!$D$5:$D$10305=$T139))</f>
        <v>5</v>
      </c>
      <c r="W139" s="32" t="e" cm="1">
        <f t="array" aca="1" ref="W139" ca="1">SUMPRODUCT(SUBTOTAL(109,OFFSET(PROJECTS!#REF!,ROW(PROJECTS!#REF!)-ROW(PROJECTS!#REF!),0,1)),--(PROJECTS!$D$5:$D$10305=$T139))</f>
        <v>#REF!</v>
      </c>
    </row>
    <row r="140" spans="1:23" ht="14" customHeight="1" x14ac:dyDescent="0.4">
      <c r="A140" s="73"/>
      <c r="B140" s="79"/>
      <c r="C140" s="32"/>
      <c r="D140" s="32"/>
      <c r="E140" s="73"/>
      <c r="F140" s="61"/>
      <c r="G140" s="32"/>
      <c r="H140" s="32"/>
      <c r="T140" s="91" t="s">
        <v>4793</v>
      </c>
      <c r="U140" s="80">
        <f t="shared" ca="1" si="4"/>
        <v>6</v>
      </c>
      <c r="V140" s="89" cm="1">
        <f t="array" aca="1" ref="V140" ca="1">SUMPRODUCT(SUBTOTAL(103,OFFSET(PROJECTS!$D$5:$D$10305,ROW(PROJECTS!$D$5:$D$10305)-ROW(PROJECTS!$D$5),0,1)),--(PROJECTS!$D$5:$D$10305=$T140))</f>
        <v>6</v>
      </c>
      <c r="W140" s="32" t="e" cm="1">
        <f t="array" aca="1" ref="W140" ca="1">SUMPRODUCT(SUBTOTAL(109,OFFSET(PROJECTS!#REF!,ROW(PROJECTS!#REF!)-ROW(PROJECTS!#REF!),0,1)),--(PROJECTS!$D$5:$D$10305=$T140))</f>
        <v>#REF!</v>
      </c>
    </row>
    <row r="141" spans="1:23" ht="14" customHeight="1" x14ac:dyDescent="0.45">
      <c r="A141" s="73"/>
      <c r="B141" s="79"/>
      <c r="C141" s="32"/>
      <c r="D141" s="32"/>
      <c r="E141" s="74"/>
      <c r="F141" s="61"/>
      <c r="G141" s="32"/>
      <c r="H141" s="32"/>
      <c r="T141" s="91" t="s">
        <v>6869</v>
      </c>
      <c r="U141" s="80">
        <f t="shared" ca="1" si="4"/>
        <v>9</v>
      </c>
      <c r="V141" s="89" cm="1">
        <f t="array" aca="1" ref="V141" ca="1">SUMPRODUCT(SUBTOTAL(103,OFFSET(PROJECTS!$D$5:$D$10305,ROW(PROJECTS!$D$5:$D$10305)-ROW(PROJECTS!$D$5),0,1)),--(PROJECTS!$D$5:$D$10305=$T141))</f>
        <v>9</v>
      </c>
      <c r="W141" s="32" t="e" cm="1">
        <f t="array" aca="1" ref="W141" ca="1">SUMPRODUCT(SUBTOTAL(109,OFFSET(PROJECTS!#REF!,ROW(PROJECTS!#REF!)-ROW(PROJECTS!#REF!),0,1)),--(PROJECTS!$D$5:$D$10305=$T141))</f>
        <v>#REF!</v>
      </c>
    </row>
    <row r="142" spans="1:23" ht="14" customHeight="1" x14ac:dyDescent="0.4">
      <c r="A142" s="73"/>
      <c r="B142" s="79"/>
      <c r="C142" s="32"/>
      <c r="D142" s="32"/>
      <c r="E142" s="73"/>
      <c r="F142" s="61"/>
      <c r="G142" s="32"/>
      <c r="H142" s="32"/>
      <c r="T142" s="91" t="s">
        <v>19</v>
      </c>
      <c r="U142" s="80">
        <f t="shared" ca="1" si="4"/>
        <v>1673</v>
      </c>
      <c r="V142" s="89" cm="1">
        <f t="array" aca="1" ref="V142" ca="1">SUMPRODUCT(SUBTOTAL(103,OFFSET(PROJECTS!$D$5:$D$10305,ROW(PROJECTS!$D$5:$D$10305)-ROW(PROJECTS!$D$5),0,1)),--(PROJECTS!$D$5:$D$10305=$T142))</f>
        <v>1673</v>
      </c>
      <c r="W142" s="32" t="e" cm="1">
        <f t="array" aca="1" ref="W142" ca="1">SUMPRODUCT(SUBTOTAL(109,OFFSET(PROJECTS!#REF!,ROW(PROJECTS!#REF!)-ROW(PROJECTS!#REF!),0,1)),--(PROJECTS!$D$5:$D$10305=$T142))</f>
        <v>#REF!</v>
      </c>
    </row>
    <row r="143" spans="1:23" ht="14" customHeight="1" x14ac:dyDescent="0.4">
      <c r="A143" s="73"/>
      <c r="B143" s="79"/>
      <c r="C143" s="32"/>
      <c r="D143" s="32"/>
      <c r="E143" s="73"/>
      <c r="F143" s="61"/>
      <c r="G143" s="32"/>
      <c r="H143" s="32"/>
      <c r="T143" s="91" t="s">
        <v>5026</v>
      </c>
      <c r="U143" s="80">
        <f t="shared" ca="1" si="4"/>
        <v>26</v>
      </c>
      <c r="V143" s="89" cm="1">
        <f t="array" aca="1" ref="V143" ca="1">SUMPRODUCT(SUBTOTAL(103,OFFSET(PROJECTS!$D$5:$D$10305,ROW(PROJECTS!$D$5:$D$10305)-ROW(PROJECTS!$D$5),0,1)),--(PROJECTS!$D$5:$D$10305=$T143))</f>
        <v>26</v>
      </c>
      <c r="W143" s="32" t="e" cm="1">
        <f t="array" aca="1" ref="W143" ca="1">SUMPRODUCT(SUBTOTAL(109,OFFSET(PROJECTS!#REF!,ROW(PROJECTS!#REF!)-ROW(PROJECTS!#REF!),0,1)),--(PROJECTS!$D$5:$D$10305=$T143))</f>
        <v>#REF!</v>
      </c>
    </row>
    <row r="144" spans="1:23" ht="14" customHeight="1" x14ac:dyDescent="0.4">
      <c r="A144" s="73"/>
      <c r="B144" s="79"/>
      <c r="C144" s="32"/>
      <c r="D144" s="32"/>
      <c r="E144" s="73"/>
      <c r="F144" s="61"/>
      <c r="G144" s="32"/>
      <c r="H144" s="32"/>
      <c r="T144" s="91" t="s">
        <v>11114</v>
      </c>
      <c r="U144" s="80">
        <f t="shared" ca="1" si="4"/>
        <v>4</v>
      </c>
      <c r="V144" s="89" cm="1">
        <f t="array" aca="1" ref="V144" ca="1">SUMPRODUCT(SUBTOTAL(103,OFFSET(PROJECTS!$D$5:$D$10305,ROW(PROJECTS!$D$5:$D$10305)-ROW(PROJECTS!$D$5),0,1)),--(PROJECTS!$D$5:$D$10305=$T144))</f>
        <v>4</v>
      </c>
      <c r="W144" s="32" t="e" cm="1">
        <f t="array" aca="1" ref="W144" ca="1">SUMPRODUCT(SUBTOTAL(109,OFFSET(PROJECTS!#REF!,ROW(PROJECTS!#REF!)-ROW(PROJECTS!#REF!),0,1)),--(PROJECTS!$D$5:$D$10305=$T144))</f>
        <v>#REF!</v>
      </c>
    </row>
    <row r="145" spans="1:23" ht="14" customHeight="1" x14ac:dyDescent="0.4">
      <c r="A145" s="73"/>
      <c r="B145" s="79"/>
      <c r="C145" s="32"/>
      <c r="D145" s="32"/>
      <c r="E145" s="73"/>
      <c r="F145" s="61"/>
      <c r="G145" s="32"/>
      <c r="H145" s="32"/>
      <c r="T145" s="91" t="s">
        <v>17087</v>
      </c>
      <c r="U145" s="80">
        <f t="shared" ca="1" si="4"/>
        <v>130</v>
      </c>
      <c r="V145" s="89" cm="1">
        <f t="array" aca="1" ref="V145" ca="1">SUMPRODUCT(SUBTOTAL(103,OFFSET(PROJECTS!$D$5:$D$10305,ROW(PROJECTS!$D$5:$D$10305)-ROW(PROJECTS!$D$5),0,1)),--(PROJECTS!$D$5:$D$10305=$T145))</f>
        <v>130</v>
      </c>
      <c r="W145" s="32" t="e" cm="1">
        <f t="array" aca="1" ref="W145" ca="1">SUMPRODUCT(SUBTOTAL(109,OFFSET(PROJECTS!#REF!,ROW(PROJECTS!#REF!)-ROW(PROJECTS!#REF!),0,1)),--(PROJECTS!$D$5:$D$10305=$T145))</f>
        <v>#REF!</v>
      </c>
    </row>
    <row r="146" spans="1:23" ht="14" customHeight="1" x14ac:dyDescent="0.4">
      <c r="A146" s="73"/>
      <c r="B146" s="79"/>
      <c r="C146" s="32"/>
      <c r="D146" s="32"/>
      <c r="E146" s="73"/>
      <c r="F146" s="61"/>
      <c r="G146" s="32"/>
      <c r="H146" s="32"/>
      <c r="T146" s="91" t="s">
        <v>19568</v>
      </c>
      <c r="U146" s="80">
        <f t="shared" ca="1" si="4"/>
        <v>1</v>
      </c>
      <c r="V146" s="89" cm="1">
        <f t="array" aca="1" ref="V146" ca="1">SUMPRODUCT(SUBTOTAL(103,OFFSET(PROJECTS!$D$5:$D$10305,ROW(PROJECTS!$D$5:$D$10305)-ROW(PROJECTS!$D$5),0,1)),--(PROJECTS!$D$5:$D$10305=$T146))</f>
        <v>1</v>
      </c>
      <c r="W146" s="32" t="e" cm="1">
        <f t="array" aca="1" ref="W146" ca="1">SUMPRODUCT(SUBTOTAL(109,OFFSET(PROJECTS!#REF!,ROW(PROJECTS!#REF!)-ROW(PROJECTS!#REF!),0,1)),--(PROJECTS!$D$5:$D$10305=$T146))</f>
        <v>#REF!</v>
      </c>
    </row>
    <row r="147" spans="1:23" ht="14" customHeight="1" x14ac:dyDescent="0.4">
      <c r="A147" s="73"/>
      <c r="B147" s="79"/>
      <c r="C147" s="32"/>
      <c r="D147" s="32"/>
      <c r="E147" s="73"/>
      <c r="F147" s="61"/>
      <c r="G147" s="32"/>
      <c r="H147" s="32"/>
      <c r="T147" s="91" t="s">
        <v>3218</v>
      </c>
      <c r="U147" s="80">
        <f t="shared" ca="1" si="4"/>
        <v>78</v>
      </c>
      <c r="V147" s="89" cm="1">
        <f t="array" aca="1" ref="V147" ca="1">SUMPRODUCT(SUBTOTAL(103,OFFSET(PROJECTS!$D$5:$D$10305,ROW(PROJECTS!$D$5:$D$10305)-ROW(PROJECTS!$D$5),0,1)),--(PROJECTS!$D$5:$D$10305=$T147))</f>
        <v>78</v>
      </c>
      <c r="W147" s="32" t="e" cm="1">
        <f t="array" aca="1" ref="W147" ca="1">SUMPRODUCT(SUBTOTAL(109,OFFSET(PROJECTS!#REF!,ROW(PROJECTS!#REF!)-ROW(PROJECTS!#REF!),0,1)),--(PROJECTS!$D$5:$D$10305=$T147))</f>
        <v>#REF!</v>
      </c>
    </row>
    <row r="148" spans="1:23" ht="14" customHeight="1" x14ac:dyDescent="0.4">
      <c r="A148" s="73"/>
      <c r="B148" s="79"/>
      <c r="C148" s="32"/>
      <c r="D148" s="32"/>
      <c r="E148" s="73"/>
      <c r="F148" s="61"/>
      <c r="G148" s="32"/>
      <c r="H148" s="32"/>
      <c r="T148" s="91" t="s">
        <v>4233</v>
      </c>
      <c r="U148" s="80">
        <f t="shared" ca="1" si="4"/>
        <v>27</v>
      </c>
      <c r="V148" s="89" cm="1">
        <f t="array" aca="1" ref="V148" ca="1">SUMPRODUCT(SUBTOTAL(103,OFFSET(PROJECTS!$D$5:$D$10305,ROW(PROJECTS!$D$5:$D$10305)-ROW(PROJECTS!$D$5),0,1)),--(PROJECTS!$D$5:$D$10305=$T148))</f>
        <v>27</v>
      </c>
      <c r="W148" s="32" t="e" cm="1">
        <f t="array" aca="1" ref="W148" ca="1">SUMPRODUCT(SUBTOTAL(109,OFFSET(PROJECTS!#REF!,ROW(PROJECTS!#REF!)-ROW(PROJECTS!#REF!),0,1)),--(PROJECTS!$D$5:$D$10305=$T148))</f>
        <v>#REF!</v>
      </c>
    </row>
    <row r="149" spans="1:23" ht="14" customHeight="1" x14ac:dyDescent="0.4">
      <c r="A149" s="73"/>
      <c r="B149" s="79"/>
      <c r="C149" s="32"/>
      <c r="D149" s="32"/>
      <c r="E149" s="73"/>
      <c r="F149" s="61"/>
      <c r="G149" s="32"/>
      <c r="H149" s="32"/>
      <c r="T149" s="16" t="s">
        <v>17083</v>
      </c>
      <c r="U149" s="16">
        <f t="shared" ca="1" si="4"/>
        <v>10145</v>
      </c>
      <c r="V149" s="103">
        <f ca="1">SUM(V5:V148)</f>
        <v>10145</v>
      </c>
      <c r="W149" s="103" t="e">
        <f ca="1">SUM(W5:W148)</f>
        <v>#REF!</v>
      </c>
    </row>
    <row r="150" spans="1:23" ht="14" customHeight="1" x14ac:dyDescent="0.4">
      <c r="A150" s="73"/>
      <c r="B150" s="79"/>
      <c r="C150" s="32"/>
      <c r="D150" s="32"/>
      <c r="E150" s="73"/>
      <c r="F150" s="61"/>
      <c r="G150" s="32"/>
      <c r="H150" s="32"/>
      <c r="V150" s="103"/>
      <c r="W150" s="103"/>
    </row>
    <row r="151" spans="1:23" ht="14" customHeight="1" x14ac:dyDescent="0.4">
      <c r="A151" s="73"/>
      <c r="B151" s="79"/>
      <c r="C151" s="32"/>
      <c r="D151" s="32"/>
      <c r="E151" s="73"/>
      <c r="F151" s="61"/>
      <c r="G151" s="32"/>
      <c r="H151" s="32"/>
    </row>
    <row r="152" spans="1:23" ht="14" customHeight="1" x14ac:dyDescent="0.4">
      <c r="A152" s="73"/>
      <c r="B152" s="79"/>
      <c r="C152" s="32"/>
      <c r="D152" s="32"/>
      <c r="E152" s="73"/>
      <c r="F152" s="61"/>
      <c r="G152" s="32"/>
      <c r="H152" s="32"/>
    </row>
    <row r="153" spans="1:23" ht="14" customHeight="1" x14ac:dyDescent="0.4">
      <c r="A153" s="73"/>
      <c r="B153" s="79"/>
      <c r="C153" s="32"/>
      <c r="D153" s="32"/>
      <c r="E153" s="73"/>
      <c r="F153" s="61"/>
      <c r="G153" s="32"/>
      <c r="H153" s="32"/>
    </row>
    <row r="154" spans="1:23" ht="14" customHeight="1" x14ac:dyDescent="0.4">
      <c r="A154" s="73"/>
      <c r="B154" s="79"/>
      <c r="C154" s="32"/>
      <c r="D154" s="32"/>
      <c r="E154" s="73"/>
      <c r="F154" s="61"/>
      <c r="G154" s="32"/>
      <c r="H154" s="32"/>
    </row>
    <row r="155" spans="1:23" ht="14" customHeight="1" x14ac:dyDescent="0.4">
      <c r="A155" s="73"/>
      <c r="B155" s="79"/>
      <c r="C155" s="32"/>
      <c r="D155" s="32"/>
      <c r="E155" s="73"/>
      <c r="F155" s="61"/>
      <c r="G155" s="32"/>
      <c r="H155" s="32"/>
    </row>
    <row r="156" spans="1:23" ht="14" customHeight="1" x14ac:dyDescent="0.4">
      <c r="A156" s="73"/>
      <c r="B156" s="79"/>
      <c r="C156" s="32"/>
      <c r="D156" s="32"/>
      <c r="E156" s="73"/>
      <c r="F156" s="61"/>
      <c r="G156" s="32"/>
      <c r="H156" s="32"/>
    </row>
    <row r="157" spans="1:23" ht="14" customHeight="1" x14ac:dyDescent="0.4">
      <c r="A157" s="73"/>
      <c r="B157" s="79"/>
      <c r="C157" s="32"/>
      <c r="D157" s="32"/>
      <c r="E157" s="73"/>
      <c r="F157" s="61"/>
      <c r="G157" s="32"/>
      <c r="H157" s="32"/>
    </row>
    <row r="158" spans="1:23" ht="14" customHeight="1" x14ac:dyDescent="0.4">
      <c r="A158" s="73"/>
      <c r="B158" s="79"/>
      <c r="C158" s="32"/>
      <c r="D158" s="32"/>
      <c r="E158" s="73"/>
      <c r="F158" s="61"/>
      <c r="G158" s="32"/>
      <c r="H158" s="32"/>
    </row>
    <row r="159" spans="1:23" ht="14" customHeight="1" x14ac:dyDescent="0.4">
      <c r="A159" s="73"/>
      <c r="B159" s="79"/>
      <c r="C159" s="32"/>
      <c r="D159" s="32"/>
      <c r="E159" s="73"/>
      <c r="F159" s="61"/>
      <c r="G159" s="32"/>
      <c r="H159" s="32"/>
    </row>
    <row r="160" spans="1:23" ht="14" customHeight="1" x14ac:dyDescent="0.4">
      <c r="A160" s="73"/>
      <c r="B160" s="79"/>
      <c r="C160" s="32"/>
      <c r="D160" s="32"/>
      <c r="E160" s="73"/>
      <c r="F160" s="61"/>
      <c r="G160" s="32"/>
      <c r="H160" s="32"/>
    </row>
    <row r="161" spans="1:8" ht="14" customHeight="1" x14ac:dyDescent="0.4">
      <c r="A161" s="73"/>
      <c r="B161" s="79"/>
      <c r="C161" s="32"/>
      <c r="D161" s="32"/>
      <c r="E161" s="73"/>
      <c r="F161" s="61"/>
      <c r="G161" s="32"/>
      <c r="H161" s="32"/>
    </row>
    <row r="162" spans="1:8" ht="14" customHeight="1" x14ac:dyDescent="0.4">
      <c r="A162" s="73"/>
      <c r="B162" s="79"/>
      <c r="C162" s="32"/>
      <c r="D162" s="32"/>
      <c r="E162" s="73"/>
      <c r="F162" s="61"/>
      <c r="G162" s="32"/>
      <c r="H162" s="32"/>
    </row>
    <row r="163" spans="1:8" ht="14" customHeight="1" x14ac:dyDescent="0.4">
      <c r="A163" s="73"/>
      <c r="B163" s="79"/>
      <c r="C163" s="32"/>
      <c r="D163" s="32"/>
      <c r="E163" s="73"/>
      <c r="F163" s="61"/>
      <c r="G163" s="32"/>
      <c r="H163" s="32"/>
    </row>
    <row r="164" spans="1:8" ht="14" customHeight="1" x14ac:dyDescent="0.4">
      <c r="A164" s="73"/>
      <c r="B164" s="79"/>
      <c r="C164" s="32"/>
      <c r="D164" s="32"/>
      <c r="E164" s="73"/>
      <c r="F164" s="61"/>
      <c r="G164" s="32"/>
      <c r="H164" s="32"/>
    </row>
    <row r="165" spans="1:8" ht="14" customHeight="1" x14ac:dyDescent="0.4">
      <c r="A165" s="73"/>
      <c r="B165" s="79"/>
      <c r="C165" s="32"/>
      <c r="D165" s="32"/>
      <c r="E165" s="73"/>
      <c r="F165" s="61"/>
      <c r="G165" s="32"/>
      <c r="H165" s="32"/>
    </row>
    <row r="166" spans="1:8" ht="14" customHeight="1" x14ac:dyDescent="0.4">
      <c r="A166" s="73"/>
      <c r="B166" s="79"/>
      <c r="C166" s="32"/>
      <c r="D166" s="32"/>
      <c r="E166" s="73"/>
      <c r="F166" s="61"/>
      <c r="G166" s="32"/>
      <c r="H166" s="32"/>
    </row>
    <row r="167" spans="1:8" ht="14" customHeight="1" x14ac:dyDescent="0.4">
      <c r="A167" s="73"/>
      <c r="B167" s="79"/>
      <c r="C167" s="32"/>
      <c r="D167" s="32"/>
      <c r="E167" s="73"/>
      <c r="F167" s="61"/>
      <c r="G167" s="32"/>
      <c r="H167" s="32"/>
    </row>
    <row r="168" spans="1:8" ht="14" customHeight="1" x14ac:dyDescent="0.4">
      <c r="A168" s="73"/>
      <c r="B168" s="79"/>
      <c r="C168" s="32"/>
      <c r="D168" s="32"/>
      <c r="E168" s="73"/>
      <c r="F168" s="61"/>
      <c r="G168" s="32"/>
      <c r="H168" s="32"/>
    </row>
    <row r="169" spans="1:8" ht="14" customHeight="1" x14ac:dyDescent="0.4">
      <c r="A169" s="73"/>
      <c r="B169" s="79"/>
      <c r="C169" s="32"/>
      <c r="D169" s="32"/>
      <c r="E169" s="73"/>
      <c r="F169" s="61"/>
      <c r="G169" s="32"/>
      <c r="H169" s="32"/>
    </row>
    <row r="170" spans="1:8" ht="14" customHeight="1" x14ac:dyDescent="0.4">
      <c r="A170" s="73"/>
      <c r="B170" s="79"/>
      <c r="C170" s="32"/>
      <c r="D170" s="32"/>
      <c r="E170" s="73"/>
      <c r="F170" s="61"/>
      <c r="G170" s="32"/>
      <c r="H170" s="32"/>
    </row>
    <row r="171" spans="1:8" ht="14" customHeight="1" x14ac:dyDescent="0.4">
      <c r="A171" s="73"/>
      <c r="B171" s="79"/>
      <c r="C171" s="32"/>
      <c r="D171" s="32"/>
      <c r="E171" s="73"/>
      <c r="F171" s="61"/>
      <c r="G171" s="32"/>
      <c r="H171" s="32"/>
    </row>
    <row r="172" spans="1:8" ht="14" customHeight="1" x14ac:dyDescent="0.4">
      <c r="A172" s="73"/>
      <c r="B172" s="79"/>
      <c r="C172" s="32"/>
      <c r="D172" s="32"/>
      <c r="E172" s="73"/>
      <c r="F172" s="61"/>
      <c r="G172" s="32"/>
      <c r="H172" s="32"/>
    </row>
    <row r="173" spans="1:8" ht="14" customHeight="1" x14ac:dyDescent="0.4">
      <c r="A173" s="73"/>
      <c r="B173" s="79"/>
      <c r="C173" s="32"/>
      <c r="D173" s="32"/>
      <c r="E173" s="73"/>
      <c r="F173" s="61"/>
      <c r="G173" s="32"/>
      <c r="H173" s="32"/>
    </row>
    <row r="174" spans="1:8" ht="14" customHeight="1" x14ac:dyDescent="0.4">
      <c r="A174" s="73"/>
      <c r="B174" s="79"/>
      <c r="C174" s="32"/>
      <c r="D174" s="32"/>
      <c r="E174" s="73"/>
      <c r="F174" s="61"/>
      <c r="G174" s="32"/>
      <c r="H174" s="32"/>
    </row>
    <row r="175" spans="1:8" ht="14" customHeight="1" x14ac:dyDescent="0.4">
      <c r="A175" s="73"/>
      <c r="B175" s="79"/>
      <c r="C175" s="32"/>
      <c r="D175" s="32"/>
      <c r="E175" s="73"/>
      <c r="F175" s="61"/>
      <c r="G175" s="32"/>
      <c r="H175" s="32"/>
    </row>
    <row r="176" spans="1:8" ht="14" customHeight="1" x14ac:dyDescent="0.4">
      <c r="A176" s="73"/>
      <c r="B176" s="79"/>
      <c r="C176" s="32"/>
      <c r="D176" s="32"/>
      <c r="E176" s="73"/>
      <c r="F176" s="61"/>
      <c r="G176" s="32"/>
      <c r="H176" s="32"/>
    </row>
    <row r="177" spans="1:8" ht="14" customHeight="1" x14ac:dyDescent="0.4">
      <c r="A177" s="73"/>
      <c r="B177" s="79"/>
      <c r="C177" s="32"/>
      <c r="D177" s="32"/>
      <c r="E177" s="73"/>
      <c r="F177" s="61"/>
      <c r="G177" s="32"/>
      <c r="H177" s="32"/>
    </row>
    <row r="178" spans="1:8" ht="14" customHeight="1" x14ac:dyDescent="0.4">
      <c r="A178" s="73"/>
      <c r="B178" s="79"/>
      <c r="C178" s="32"/>
      <c r="D178" s="32"/>
      <c r="E178" s="73"/>
      <c r="F178" s="61"/>
      <c r="G178" s="32"/>
      <c r="H178" s="32"/>
    </row>
    <row r="179" spans="1:8" ht="14" customHeight="1" x14ac:dyDescent="0.4">
      <c r="A179" s="73"/>
      <c r="B179" s="79"/>
      <c r="C179" s="32"/>
      <c r="D179" s="32"/>
      <c r="E179" s="73"/>
      <c r="F179" s="61"/>
      <c r="G179" s="32"/>
      <c r="H179" s="32"/>
    </row>
    <row r="180" spans="1:8" ht="14" customHeight="1" x14ac:dyDescent="0.4">
      <c r="A180" s="73"/>
      <c r="B180" s="79"/>
      <c r="C180" s="32"/>
      <c r="D180" s="32"/>
      <c r="E180" s="73"/>
      <c r="F180" s="61"/>
      <c r="G180" s="32"/>
      <c r="H180" s="32"/>
    </row>
    <row r="181" spans="1:8" ht="14" customHeight="1" x14ac:dyDescent="0.4">
      <c r="A181" s="73"/>
      <c r="B181" s="79"/>
      <c r="C181" s="32"/>
      <c r="D181" s="32"/>
      <c r="E181" s="73"/>
      <c r="F181" s="61"/>
      <c r="G181" s="32"/>
      <c r="H181" s="32"/>
    </row>
    <row r="182" spans="1:8" ht="14" customHeight="1" x14ac:dyDescent="0.4">
      <c r="A182" s="73"/>
      <c r="B182" s="79"/>
      <c r="C182" s="32"/>
      <c r="D182" s="32"/>
      <c r="E182" s="73"/>
      <c r="F182" s="61"/>
      <c r="G182" s="32"/>
      <c r="H182" s="32"/>
    </row>
    <row r="183" spans="1:8" ht="14" customHeight="1" x14ac:dyDescent="0.4">
      <c r="A183" s="73"/>
      <c r="B183" s="79"/>
      <c r="C183" s="32"/>
      <c r="D183" s="32"/>
      <c r="E183" s="73"/>
      <c r="F183" s="61"/>
      <c r="G183" s="32"/>
      <c r="H183" s="32"/>
    </row>
    <row r="184" spans="1:8" ht="14" customHeight="1" x14ac:dyDescent="0.4">
      <c r="A184" s="73"/>
      <c r="B184" s="79"/>
      <c r="C184" s="32"/>
      <c r="D184" s="32"/>
      <c r="E184" s="73"/>
      <c r="F184" s="61"/>
      <c r="G184" s="32"/>
      <c r="H184" s="32"/>
    </row>
    <row r="185" spans="1:8" ht="14" customHeight="1" x14ac:dyDescent="0.4">
      <c r="A185" s="73"/>
      <c r="B185" s="79"/>
      <c r="C185" s="32"/>
      <c r="D185" s="32"/>
      <c r="E185" s="73"/>
      <c r="F185" s="61"/>
      <c r="G185" s="32"/>
      <c r="H185" s="32"/>
    </row>
    <row r="186" spans="1:8" ht="14" customHeight="1" x14ac:dyDescent="0.4">
      <c r="A186" s="73"/>
      <c r="B186" s="79"/>
      <c r="C186" s="32"/>
      <c r="D186" s="32"/>
      <c r="E186" s="73"/>
      <c r="F186" s="61"/>
      <c r="G186" s="32"/>
      <c r="H186" s="32"/>
    </row>
    <row r="187" spans="1:8" ht="14" customHeight="1" x14ac:dyDescent="0.4">
      <c r="A187" s="73"/>
      <c r="B187" s="79"/>
      <c r="C187" s="32"/>
      <c r="D187" s="32"/>
      <c r="E187" s="73"/>
      <c r="F187" s="61"/>
      <c r="G187" s="32"/>
      <c r="H187" s="32"/>
    </row>
    <row r="188" spans="1:8" ht="14" customHeight="1" x14ac:dyDescent="0.4">
      <c r="A188" s="73"/>
      <c r="B188" s="79"/>
      <c r="C188" s="32"/>
      <c r="D188" s="32"/>
      <c r="E188" s="73"/>
      <c r="F188" s="61"/>
      <c r="G188" s="32"/>
      <c r="H188" s="32"/>
    </row>
    <row r="189" spans="1:8" ht="14" customHeight="1" x14ac:dyDescent="0.4">
      <c r="A189" s="73"/>
      <c r="B189" s="79"/>
      <c r="C189" s="32"/>
      <c r="D189" s="32"/>
      <c r="E189" s="73"/>
      <c r="F189" s="61"/>
      <c r="G189" s="32"/>
      <c r="H189" s="32"/>
    </row>
    <row r="190" spans="1:8" ht="14" customHeight="1" x14ac:dyDescent="0.4">
      <c r="A190" s="73"/>
      <c r="B190" s="79"/>
      <c r="C190" s="32"/>
      <c r="D190" s="32"/>
      <c r="E190" s="73"/>
      <c r="F190" s="61"/>
      <c r="G190" s="32"/>
      <c r="H190" s="32"/>
    </row>
    <row r="191" spans="1:8" ht="14" customHeight="1" x14ac:dyDescent="0.4">
      <c r="A191" s="73"/>
      <c r="B191" s="79"/>
      <c r="C191" s="32"/>
      <c r="D191" s="32"/>
    </row>
    <row r="192" spans="1:8" ht="14" customHeight="1" x14ac:dyDescent="0.4">
      <c r="A192" s="73"/>
      <c r="B192" s="79"/>
      <c r="C192" s="32"/>
      <c r="D192" s="32"/>
    </row>
    <row r="193" spans="1:4" ht="14" customHeight="1" x14ac:dyDescent="0.4">
      <c r="A193" s="73"/>
      <c r="B193" s="79"/>
      <c r="C193" s="32"/>
      <c r="D193" s="32"/>
    </row>
    <row r="194" spans="1:4" ht="14" customHeight="1" x14ac:dyDescent="0.4">
      <c r="A194" s="73"/>
      <c r="B194" s="79"/>
      <c r="C194" s="32"/>
      <c r="D194" s="32"/>
    </row>
    <row r="195" spans="1:4" ht="14" customHeight="1" x14ac:dyDescent="0.4">
      <c r="A195" s="73"/>
      <c r="B195" s="79"/>
      <c r="C195" s="32"/>
      <c r="D195" s="32"/>
    </row>
    <row r="196" spans="1:4" ht="14" customHeight="1" x14ac:dyDescent="0.4">
      <c r="A196" s="73"/>
      <c r="B196" s="79"/>
      <c r="C196" s="32"/>
      <c r="D196" s="32"/>
    </row>
    <row r="197" spans="1:4" ht="14" customHeight="1" x14ac:dyDescent="0.4">
      <c r="A197" s="73"/>
      <c r="B197" s="79"/>
      <c r="C197" s="32"/>
      <c r="D197" s="32"/>
    </row>
    <row r="198" spans="1:4" ht="14" customHeight="1" x14ac:dyDescent="0.4">
      <c r="A198" s="73"/>
      <c r="B198" s="79"/>
      <c r="C198" s="32"/>
      <c r="D198" s="32"/>
    </row>
    <row r="199" spans="1:4" ht="14" customHeight="1" x14ac:dyDescent="0.4">
      <c r="A199" s="73"/>
      <c r="B199" s="79"/>
      <c r="C199" s="32"/>
      <c r="D199" s="32"/>
    </row>
    <row r="200" spans="1:4" ht="14" customHeight="1" x14ac:dyDescent="0.4">
      <c r="A200" s="73"/>
      <c r="B200" s="79"/>
      <c r="C200" s="32"/>
      <c r="D200" s="32"/>
    </row>
  </sheetData>
  <autoFilter ref="T4:W4" xr:uid="{CA16F94C-FA87-4C2B-B826-DB9272339126}">
    <sortState xmlns:xlrd2="http://schemas.microsoft.com/office/spreadsheetml/2017/richdata2" ref="T5:W146">
      <sortCondition ref="T4:T146"/>
    </sortState>
  </autoFilter>
  <mergeCells count="1">
    <mergeCell ref="A1:H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8" r:id="rId4" name="Option Button 4">
              <controlPr defaultSize="0" autoFill="0" autoLine="0" autoPict="0">
                <anchor moveWithCells="1">
                  <from>
                    <xdr:col>9</xdr:col>
                    <xdr:colOff>671513</xdr:colOff>
                    <xdr:row>2</xdr:row>
                    <xdr:rowOff>0</xdr:rowOff>
                  </from>
                  <to>
                    <xdr:col>12</xdr:col>
                    <xdr:colOff>166688</xdr:colOff>
                    <xdr:row>2</xdr:row>
                    <xdr:rowOff>266700</xdr:rowOff>
                  </to>
                </anchor>
              </controlPr>
            </control>
          </mc:Choice>
        </mc:AlternateContent>
        <mc:AlternateContent xmlns:mc="http://schemas.openxmlformats.org/markup-compatibility/2006">
          <mc:Choice Requires="x14">
            <control shapeId="26626" r:id="rId5" name="Option Button 2">
              <controlPr defaultSize="0" autoFill="0" autoLine="0" autoPict="0" altText="Number of Projects by Country">
                <anchor moveWithCells="1">
                  <from>
                    <xdr:col>7</xdr:col>
                    <xdr:colOff>266700</xdr:colOff>
                    <xdr:row>1</xdr:row>
                    <xdr:rowOff>204788</xdr:rowOff>
                  </from>
                  <to>
                    <xdr:col>9</xdr:col>
                    <xdr:colOff>228600</xdr:colOff>
                    <xdr:row>2</xdr:row>
                    <xdr:rowOff>280988</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9009-D550-4345-88A6-DEFE6DB52E1A}">
  <sheetPr codeName="Sheet4">
    <tabColor theme="3" tint="0.79998168889431442"/>
  </sheetPr>
  <dimension ref="A1:Z122"/>
  <sheetViews>
    <sheetView zoomScaleNormal="100" workbookViewId="0">
      <pane ySplit="8" topLeftCell="A9" activePane="bottomLeft" state="frozen"/>
      <selection sqref="A1:W1"/>
      <selection pane="bottomLeft" activeCell="A8" sqref="A8"/>
    </sheetView>
  </sheetViews>
  <sheetFormatPr defaultColWidth="0" defaultRowHeight="13.15" x14ac:dyDescent="0.4"/>
  <cols>
    <col min="1" max="1" width="46.46484375" style="7" bestFit="1" customWidth="1"/>
    <col min="2" max="2" width="13.796875" style="7" customWidth="1"/>
    <col min="3" max="3" width="7.796875" style="7" customWidth="1"/>
    <col min="4" max="4" width="11.796875" style="7" customWidth="1"/>
    <col min="5" max="5" width="9.796875" style="7" customWidth="1"/>
    <col min="6" max="6" width="11.796875" style="7" customWidth="1"/>
    <col min="7" max="26" width="11.46484375" style="5" customWidth="1"/>
    <col min="27" max="16384" width="11.46484375" style="5" hidden="1"/>
  </cols>
  <sheetData>
    <row r="1" spans="1:6" s="23" customFormat="1" x14ac:dyDescent="0.35">
      <c r="A1"/>
      <c r="B1"/>
      <c r="C1" s="107" t="s">
        <v>9007</v>
      </c>
      <c r="D1" s="107"/>
      <c r="E1" s="107"/>
      <c r="F1" s="107"/>
    </row>
    <row r="2" spans="1:6" s="23" customFormat="1" ht="14" customHeight="1" x14ac:dyDescent="0.35">
      <c r="A2"/>
      <c r="B2"/>
      <c r="C2" s="108" t="s">
        <v>9567</v>
      </c>
      <c r="D2" s="108"/>
      <c r="E2" s="108"/>
      <c r="F2" s="108"/>
    </row>
    <row r="3" spans="1:6" s="23" customFormat="1" x14ac:dyDescent="0.35">
      <c r="A3"/>
      <c r="B3"/>
      <c r="C3" s="108"/>
      <c r="D3" s="108"/>
      <c r="E3" s="108"/>
      <c r="F3" s="108"/>
    </row>
    <row r="4" spans="1:6" s="23" customFormat="1" ht="14" customHeight="1" x14ac:dyDescent="0.35">
      <c r="A4"/>
      <c r="B4"/>
      <c r="C4" s="108" t="s">
        <v>9008</v>
      </c>
      <c r="D4" s="108"/>
      <c r="E4" s="108"/>
      <c r="F4" s="108"/>
    </row>
    <row r="5" spans="1:6" s="23" customFormat="1" ht="14" customHeight="1" x14ac:dyDescent="0.35">
      <c r="A5"/>
      <c r="B5"/>
      <c r="C5" s="108"/>
      <c r="D5" s="108"/>
      <c r="E5" s="108"/>
      <c r="F5" s="108"/>
    </row>
    <row r="6" spans="1:6" s="24" customFormat="1" x14ac:dyDescent="0.35">
      <c r="A6" s="119" t="s">
        <v>14</v>
      </c>
      <c r="B6" t="s">
        <v>8123</v>
      </c>
      <c r="C6" s="18"/>
      <c r="D6" s="18"/>
      <c r="E6" s="18"/>
      <c r="F6" s="18"/>
    </row>
    <row r="7" spans="1:6" s="22" customFormat="1" x14ac:dyDescent="0.4">
      <c r="A7" s="66"/>
      <c r="B7" s="19"/>
      <c r="C7" s="19"/>
      <c r="D7" s="19"/>
      <c r="E7" s="19"/>
      <c r="F7" s="19"/>
    </row>
    <row r="8" spans="1:6" ht="14.25" x14ac:dyDescent="0.4">
      <c r="A8" s="63" t="s">
        <v>8604</v>
      </c>
      <c r="B8" s="62" t="s">
        <v>1</v>
      </c>
      <c r="C8" s="65" t="s">
        <v>2</v>
      </c>
      <c r="D8" s="64" t="s">
        <v>3</v>
      </c>
      <c r="E8"/>
      <c r="F8"/>
    </row>
    <row r="9" spans="1:6" ht="13.5" thickBot="1" x14ac:dyDescent="0.45">
      <c r="A9" s="122" t="s">
        <v>4</v>
      </c>
      <c r="B9" s="8">
        <v>12587276</v>
      </c>
      <c r="C9" s="68">
        <v>1.3300991523269643E-2</v>
      </c>
      <c r="D9" s="120">
        <v>1077</v>
      </c>
      <c r="E9"/>
      <c r="F9"/>
    </row>
    <row r="10" spans="1:6" x14ac:dyDescent="0.4">
      <c r="A10" s="14" t="s">
        <v>5</v>
      </c>
      <c r="B10" s="8">
        <v>6876273</v>
      </c>
      <c r="C10" s="68">
        <v>7.2661669518240416E-3</v>
      </c>
      <c r="D10" s="120">
        <v>14</v>
      </c>
      <c r="E10"/>
      <c r="F10"/>
    </row>
    <row r="11" spans="1:6" x14ac:dyDescent="0.4">
      <c r="A11" s="14" t="s">
        <v>6</v>
      </c>
      <c r="B11" s="8">
        <v>72744317</v>
      </c>
      <c r="C11" s="68">
        <v>7.686901787035097E-2</v>
      </c>
      <c r="D11" s="120">
        <v>527</v>
      </c>
      <c r="E11"/>
      <c r="F11"/>
    </row>
    <row r="12" spans="1:6" x14ac:dyDescent="0.4">
      <c r="A12" s="14" t="s">
        <v>7</v>
      </c>
      <c r="B12" s="8">
        <v>299090441</v>
      </c>
      <c r="C12" s="68">
        <v>0.31604927233120012</v>
      </c>
      <c r="D12" s="120">
        <v>2025</v>
      </c>
      <c r="E12"/>
      <c r="F12"/>
    </row>
    <row r="13" spans="1:6" x14ac:dyDescent="0.4">
      <c r="A13" s="14" t="s">
        <v>8</v>
      </c>
      <c r="B13" s="8">
        <v>127910702</v>
      </c>
      <c r="C13" s="68">
        <v>0.13516341129228193</v>
      </c>
      <c r="D13" s="120">
        <v>2851</v>
      </c>
      <c r="E13"/>
      <c r="F13"/>
    </row>
    <row r="14" spans="1:6" x14ac:dyDescent="0.4">
      <c r="A14" s="14" t="s">
        <v>11429</v>
      </c>
      <c r="B14" s="8">
        <v>61903846</v>
      </c>
      <c r="C14" s="68">
        <v>6.5413877546165622E-2</v>
      </c>
      <c r="D14" s="120">
        <v>403</v>
      </c>
      <c r="E14"/>
      <c r="F14"/>
    </row>
    <row r="15" spans="1:6" x14ac:dyDescent="0.4">
      <c r="A15" s="14" t="s">
        <v>9</v>
      </c>
      <c r="B15" s="8">
        <v>315172261</v>
      </c>
      <c r="C15" s="68">
        <v>0.33304295321169786</v>
      </c>
      <c r="D15" s="120">
        <v>2405</v>
      </c>
      <c r="E15"/>
      <c r="F15"/>
    </row>
    <row r="16" spans="1:6" x14ac:dyDescent="0.4">
      <c r="A16" s="14" t="s">
        <v>10</v>
      </c>
      <c r="B16" s="8">
        <v>439780</v>
      </c>
      <c r="C16" s="68">
        <v>4.6471611904780064E-4</v>
      </c>
      <c r="D16" s="120">
        <v>128</v>
      </c>
      <c r="E16"/>
      <c r="F16"/>
    </row>
    <row r="17" spans="1:6" x14ac:dyDescent="0.4">
      <c r="A17" s="14" t="s">
        <v>11</v>
      </c>
      <c r="B17" s="8">
        <v>49616283</v>
      </c>
      <c r="C17" s="68">
        <v>5.2429593154162006E-2</v>
      </c>
      <c r="D17" s="120">
        <v>715</v>
      </c>
      <c r="E17"/>
      <c r="F17"/>
    </row>
    <row r="18" spans="1:6" ht="14.65" thickBot="1" x14ac:dyDescent="0.45">
      <c r="A18" s="83" t="s">
        <v>17088</v>
      </c>
      <c r="B18" s="82">
        <v>946341179</v>
      </c>
      <c r="C18" s="84">
        <v>1</v>
      </c>
      <c r="D18" s="121">
        <v>10145</v>
      </c>
      <c r="E18"/>
      <c r="F18"/>
    </row>
    <row r="19" spans="1:6" x14ac:dyDescent="0.4">
      <c r="A19"/>
      <c r="B19"/>
      <c r="C19"/>
      <c r="D19"/>
      <c r="E19"/>
      <c r="F19"/>
    </row>
    <row r="20" spans="1:6" x14ac:dyDescent="0.4">
      <c r="A20"/>
      <c r="B20"/>
      <c r="C20"/>
      <c r="D20"/>
      <c r="E20"/>
      <c r="F20"/>
    </row>
    <row r="21" spans="1:6" x14ac:dyDescent="0.4">
      <c r="A21"/>
      <c r="B21"/>
      <c r="C21"/>
      <c r="D21"/>
      <c r="E21"/>
      <c r="F21"/>
    </row>
    <row r="22" spans="1:6" x14ac:dyDescent="0.4">
      <c r="A22"/>
      <c r="B22"/>
      <c r="C22"/>
      <c r="D22"/>
      <c r="E22"/>
      <c r="F22"/>
    </row>
    <row r="23" spans="1:6" x14ac:dyDescent="0.4">
      <c r="A23"/>
      <c r="B23"/>
      <c r="C23"/>
      <c r="D23"/>
      <c r="E23"/>
      <c r="F23"/>
    </row>
    <row r="24" spans="1:6" x14ac:dyDescent="0.4">
      <c r="A24"/>
      <c r="B24"/>
      <c r="C24"/>
      <c r="D24"/>
      <c r="E24"/>
      <c r="F24"/>
    </row>
    <row r="25" spans="1:6" x14ac:dyDescent="0.4">
      <c r="A25"/>
      <c r="B25"/>
      <c r="C25"/>
      <c r="D25"/>
      <c r="E25"/>
      <c r="F25"/>
    </row>
    <row r="26" spans="1:6" x14ac:dyDescent="0.4">
      <c r="A26"/>
      <c r="B26"/>
      <c r="C26"/>
      <c r="D26"/>
      <c r="E26"/>
      <c r="F26"/>
    </row>
    <row r="27" spans="1:6" x14ac:dyDescent="0.4">
      <c r="A27"/>
      <c r="B27"/>
      <c r="C27"/>
      <c r="D27"/>
      <c r="E27"/>
      <c r="F27"/>
    </row>
    <row r="28" spans="1:6" x14ac:dyDescent="0.4">
      <c r="A28"/>
      <c r="B28"/>
      <c r="C28"/>
      <c r="D28"/>
      <c r="E28"/>
      <c r="F28"/>
    </row>
    <row r="29" spans="1:6" x14ac:dyDescent="0.4">
      <c r="A29"/>
      <c r="B29"/>
      <c r="C29"/>
      <c r="D29"/>
      <c r="E29"/>
      <c r="F29"/>
    </row>
    <row r="30" spans="1:6" x14ac:dyDescent="0.4">
      <c r="A30"/>
      <c r="B30"/>
      <c r="C30"/>
      <c r="D30"/>
      <c r="E30"/>
      <c r="F30"/>
    </row>
    <row r="31" spans="1:6" x14ac:dyDescent="0.4">
      <c r="A31"/>
      <c r="B31"/>
      <c r="C31"/>
      <c r="D31"/>
      <c r="E31"/>
      <c r="F31"/>
    </row>
    <row r="32" spans="1:6" x14ac:dyDescent="0.4">
      <c r="A32"/>
      <c r="B32"/>
      <c r="C32"/>
      <c r="D32"/>
      <c r="E32"/>
      <c r="F32"/>
    </row>
    <row r="33" spans="1:6" x14ac:dyDescent="0.4">
      <c r="A33"/>
      <c r="B33"/>
      <c r="C33"/>
      <c r="D33"/>
      <c r="E33"/>
      <c r="F33"/>
    </row>
    <row r="34" spans="1:6" x14ac:dyDescent="0.4">
      <c r="A34"/>
      <c r="B34"/>
      <c r="C34"/>
      <c r="D34"/>
      <c r="E34"/>
      <c r="F34"/>
    </row>
    <row r="35" spans="1:6" x14ac:dyDescent="0.4">
      <c r="A35"/>
      <c r="B35"/>
      <c r="C35"/>
      <c r="D35"/>
      <c r="E35"/>
      <c r="F35"/>
    </row>
    <row r="36" spans="1:6" x14ac:dyDescent="0.4">
      <c r="A36"/>
      <c r="B36"/>
      <c r="C36"/>
      <c r="D36"/>
      <c r="E36"/>
      <c r="F36"/>
    </row>
    <row r="37" spans="1:6" x14ac:dyDescent="0.4">
      <c r="A37"/>
      <c r="B37"/>
      <c r="C37"/>
      <c r="D37"/>
      <c r="E37"/>
      <c r="F37"/>
    </row>
    <row r="38" spans="1:6" x14ac:dyDescent="0.4">
      <c r="A38"/>
      <c r="B38"/>
      <c r="C38"/>
      <c r="D38"/>
      <c r="E38"/>
      <c r="F38"/>
    </row>
    <row r="39" spans="1:6" x14ac:dyDescent="0.4">
      <c r="A39"/>
      <c r="B39"/>
      <c r="C39"/>
      <c r="D39"/>
      <c r="E39"/>
      <c r="F39"/>
    </row>
    <row r="40" spans="1:6" x14ac:dyDescent="0.4">
      <c r="A40"/>
      <c r="B40"/>
      <c r="C40"/>
      <c r="D40"/>
      <c r="E40"/>
      <c r="F40"/>
    </row>
    <row r="41" spans="1:6" x14ac:dyDescent="0.4">
      <c r="A41"/>
      <c r="B41"/>
      <c r="C41"/>
      <c r="D41"/>
      <c r="E41"/>
      <c r="F41"/>
    </row>
    <row r="42" spans="1:6" x14ac:dyDescent="0.4">
      <c r="A42"/>
      <c r="B42"/>
      <c r="C42"/>
      <c r="D42"/>
      <c r="E42"/>
      <c r="F42"/>
    </row>
    <row r="43" spans="1:6" x14ac:dyDescent="0.4">
      <c r="A43"/>
      <c r="B43"/>
      <c r="C43"/>
      <c r="D43"/>
      <c r="E43"/>
      <c r="F43"/>
    </row>
    <row r="44" spans="1:6" x14ac:dyDescent="0.4">
      <c r="A44"/>
      <c r="B44"/>
      <c r="C44"/>
      <c r="D44"/>
      <c r="E44"/>
      <c r="F44"/>
    </row>
    <row r="45" spans="1:6" x14ac:dyDescent="0.4">
      <c r="A45"/>
      <c r="B45"/>
      <c r="C45"/>
      <c r="D45"/>
      <c r="E45"/>
      <c r="F45"/>
    </row>
    <row r="46" spans="1:6" x14ac:dyDescent="0.4">
      <c r="A46"/>
      <c r="B46"/>
      <c r="C46"/>
      <c r="D46"/>
      <c r="E46"/>
      <c r="F46"/>
    </row>
    <row r="47" spans="1:6" x14ac:dyDescent="0.4">
      <c r="A47"/>
      <c r="B47"/>
      <c r="C47"/>
      <c r="D47"/>
      <c r="E47"/>
      <c r="F47"/>
    </row>
    <row r="48" spans="1:6" x14ac:dyDescent="0.4">
      <c r="A48"/>
      <c r="B48"/>
      <c r="C48"/>
      <c r="D48"/>
      <c r="E48"/>
      <c r="F48"/>
    </row>
    <row r="49" spans="1:6" x14ac:dyDescent="0.4">
      <c r="A49"/>
      <c r="B49"/>
      <c r="C49"/>
      <c r="D49"/>
      <c r="E49"/>
      <c r="F49"/>
    </row>
    <row r="50" spans="1:6" x14ac:dyDescent="0.4">
      <c r="A50"/>
      <c r="B50"/>
      <c r="C50"/>
      <c r="D50"/>
      <c r="E50"/>
      <c r="F50"/>
    </row>
    <row r="51" spans="1:6" x14ac:dyDescent="0.4">
      <c r="A51"/>
      <c r="B51"/>
      <c r="C51"/>
      <c r="D51"/>
      <c r="E51"/>
      <c r="F51"/>
    </row>
    <row r="52" spans="1:6" x14ac:dyDescent="0.4">
      <c r="A52"/>
      <c r="B52"/>
      <c r="C52"/>
      <c r="D52"/>
      <c r="E52"/>
      <c r="F52"/>
    </row>
    <row r="53" spans="1:6" x14ac:dyDescent="0.4">
      <c r="A53"/>
      <c r="B53"/>
      <c r="C53"/>
      <c r="D53"/>
      <c r="E53"/>
      <c r="F53"/>
    </row>
    <row r="54" spans="1:6" x14ac:dyDescent="0.4">
      <c r="A54"/>
      <c r="B54"/>
      <c r="C54"/>
      <c r="D54"/>
      <c r="E54"/>
      <c r="F54"/>
    </row>
    <row r="55" spans="1:6" x14ac:dyDescent="0.4">
      <c r="A55"/>
      <c r="B55"/>
      <c r="C55"/>
      <c r="D55"/>
      <c r="E55"/>
      <c r="F55"/>
    </row>
    <row r="56" spans="1:6" x14ac:dyDescent="0.4">
      <c r="A56"/>
      <c r="B56"/>
      <c r="C56"/>
      <c r="D56"/>
      <c r="E56"/>
      <c r="F56"/>
    </row>
    <row r="57" spans="1:6" x14ac:dyDescent="0.4">
      <c r="A57"/>
      <c r="B57"/>
      <c r="C57"/>
      <c r="D57"/>
      <c r="E57"/>
      <c r="F57"/>
    </row>
    <row r="58" spans="1:6" x14ac:dyDescent="0.4">
      <c r="A58"/>
      <c r="B58"/>
      <c r="C58"/>
      <c r="D58"/>
      <c r="E58"/>
      <c r="F58"/>
    </row>
    <row r="59" spans="1:6" x14ac:dyDescent="0.4">
      <c r="A59"/>
      <c r="B59"/>
      <c r="C59"/>
      <c r="D59"/>
      <c r="E59"/>
      <c r="F59"/>
    </row>
    <row r="60" spans="1:6" x14ac:dyDescent="0.4">
      <c r="A60"/>
      <c r="B60"/>
      <c r="C60"/>
      <c r="D60"/>
      <c r="E60"/>
      <c r="F60"/>
    </row>
    <row r="61" spans="1:6" x14ac:dyDescent="0.4">
      <c r="A61"/>
      <c r="B61"/>
      <c r="C61"/>
      <c r="D61"/>
      <c r="E61"/>
      <c r="F61"/>
    </row>
    <row r="62" spans="1:6" x14ac:dyDescent="0.4">
      <c r="A62"/>
      <c r="B62"/>
      <c r="C62"/>
      <c r="D62"/>
      <c r="E62"/>
      <c r="F62"/>
    </row>
    <row r="63" spans="1:6" x14ac:dyDescent="0.4">
      <c r="A63"/>
      <c r="B63"/>
      <c r="C63"/>
      <c r="D63"/>
      <c r="E63"/>
      <c r="F63"/>
    </row>
    <row r="64" spans="1:6" ht="13.5" thickBot="1" x14ac:dyDescent="0.45">
      <c r="A64"/>
      <c r="B64"/>
      <c r="C64"/>
      <c r="D64"/>
      <c r="E64"/>
      <c r="F64"/>
    </row>
    <row r="65" spans="1:6" x14ac:dyDescent="0.4">
      <c r="A65"/>
      <c r="B65"/>
      <c r="C65"/>
      <c r="D65"/>
      <c r="E65"/>
      <c r="F65"/>
    </row>
    <row r="66" spans="1:6" x14ac:dyDescent="0.4">
      <c r="A66"/>
      <c r="B66"/>
      <c r="C66"/>
      <c r="D66"/>
      <c r="E66"/>
      <c r="F66"/>
    </row>
    <row r="67" spans="1:6" x14ac:dyDescent="0.4">
      <c r="A67"/>
      <c r="B67"/>
      <c r="C67"/>
      <c r="D67"/>
      <c r="E67"/>
      <c r="F67"/>
    </row>
    <row r="68" spans="1:6" x14ac:dyDescent="0.4">
      <c r="A68"/>
      <c r="B68"/>
      <c r="C68"/>
      <c r="D68"/>
      <c r="E68"/>
      <c r="F68"/>
    </row>
    <row r="69" spans="1:6" x14ac:dyDescent="0.4">
      <c r="A69"/>
      <c r="B69"/>
      <c r="C69"/>
      <c r="D69"/>
      <c r="E69"/>
      <c r="F69"/>
    </row>
    <row r="70" spans="1:6" x14ac:dyDescent="0.4">
      <c r="A70"/>
      <c r="B70"/>
      <c r="C70"/>
      <c r="D70"/>
      <c r="E70"/>
      <c r="F70"/>
    </row>
    <row r="71" spans="1:6" x14ac:dyDescent="0.4">
      <c r="A71"/>
      <c r="B71"/>
      <c r="C71"/>
      <c r="D71"/>
      <c r="E71"/>
      <c r="F71"/>
    </row>
    <row r="72" spans="1:6" x14ac:dyDescent="0.4">
      <c r="A72"/>
      <c r="B72"/>
      <c r="C72"/>
      <c r="D72"/>
      <c r="E72"/>
      <c r="F72"/>
    </row>
    <row r="73" spans="1:6" x14ac:dyDescent="0.4">
      <c r="A73"/>
      <c r="B73"/>
      <c r="C73"/>
      <c r="D73"/>
      <c r="E73"/>
      <c r="F73"/>
    </row>
    <row r="74" spans="1:6" x14ac:dyDescent="0.4">
      <c r="A74"/>
      <c r="B74"/>
      <c r="C74"/>
      <c r="D74"/>
      <c r="E74"/>
      <c r="F74"/>
    </row>
    <row r="75" spans="1:6" x14ac:dyDescent="0.4">
      <c r="A75"/>
      <c r="B75"/>
      <c r="C75"/>
      <c r="D75"/>
      <c r="E75"/>
      <c r="F75"/>
    </row>
    <row r="76" spans="1:6" x14ac:dyDescent="0.4">
      <c r="A76"/>
      <c r="B76"/>
      <c r="C76"/>
      <c r="D76"/>
      <c r="E76"/>
      <c r="F76"/>
    </row>
    <row r="77" spans="1:6" x14ac:dyDescent="0.4">
      <c r="A77"/>
      <c r="B77"/>
      <c r="C77"/>
      <c r="D77"/>
      <c r="E77"/>
      <c r="F77"/>
    </row>
    <row r="78" spans="1:6" x14ac:dyDescent="0.4">
      <c r="A78"/>
      <c r="B78"/>
      <c r="C78"/>
      <c r="D78"/>
      <c r="E78"/>
      <c r="F78"/>
    </row>
    <row r="79" spans="1:6" x14ac:dyDescent="0.4">
      <c r="A79"/>
      <c r="B79"/>
      <c r="C79"/>
      <c r="D79"/>
      <c r="E79"/>
      <c r="F79"/>
    </row>
    <row r="80" spans="1:6" x14ac:dyDescent="0.4">
      <c r="A80"/>
      <c r="B80"/>
      <c r="C80"/>
      <c r="D80"/>
      <c r="E80"/>
      <c r="F80"/>
    </row>
    <row r="81" spans="1:6" ht="13.5" thickBot="1" x14ac:dyDescent="0.45">
      <c r="A81"/>
      <c r="B81"/>
      <c r="C81"/>
      <c r="D81"/>
      <c r="E81"/>
      <c r="F81"/>
    </row>
    <row r="82" spans="1:6" x14ac:dyDescent="0.4">
      <c r="A82"/>
      <c r="B82"/>
      <c r="C82"/>
      <c r="D82"/>
      <c r="E82"/>
      <c r="F82"/>
    </row>
    <row r="83" spans="1:6" x14ac:dyDescent="0.4">
      <c r="A83"/>
      <c r="B83"/>
      <c r="C83"/>
      <c r="D83"/>
      <c r="E83"/>
      <c r="F83"/>
    </row>
    <row r="84" spans="1:6" x14ac:dyDescent="0.4">
      <c r="A84"/>
      <c r="B84"/>
      <c r="C84"/>
      <c r="D84"/>
      <c r="E84"/>
      <c r="F84"/>
    </row>
    <row r="85" spans="1:6" x14ac:dyDescent="0.4">
      <c r="A85"/>
      <c r="B85"/>
      <c r="C85"/>
      <c r="D85"/>
      <c r="E85"/>
      <c r="F85"/>
    </row>
    <row r="86" spans="1:6" ht="13.5" thickBot="1" x14ac:dyDescent="0.45">
      <c r="A86"/>
      <c r="B86"/>
      <c r="C86"/>
      <c r="D86"/>
      <c r="E86"/>
      <c r="F86"/>
    </row>
    <row r="87" spans="1:6" x14ac:dyDescent="0.4">
      <c r="A87"/>
      <c r="B87"/>
      <c r="C87"/>
      <c r="D87"/>
      <c r="E87"/>
      <c r="F87"/>
    </row>
    <row r="88" spans="1:6" x14ac:dyDescent="0.4">
      <c r="A88"/>
      <c r="B88"/>
      <c r="C88"/>
      <c r="D88"/>
      <c r="E88"/>
      <c r="F88"/>
    </row>
    <row r="89" spans="1:6" x14ac:dyDescent="0.4">
      <c r="A89"/>
      <c r="B89"/>
      <c r="C89"/>
      <c r="D89"/>
      <c r="E89"/>
      <c r="F89"/>
    </row>
    <row r="90" spans="1:6" x14ac:dyDescent="0.4">
      <c r="A90"/>
      <c r="B90"/>
      <c r="C90"/>
      <c r="D90"/>
      <c r="E90"/>
      <c r="F90"/>
    </row>
    <row r="91" spans="1:6" x14ac:dyDescent="0.4">
      <c r="A91"/>
      <c r="B91"/>
      <c r="C91"/>
      <c r="D91"/>
      <c r="E91"/>
      <c r="F91"/>
    </row>
    <row r="92" spans="1:6" x14ac:dyDescent="0.4">
      <c r="A92"/>
      <c r="B92"/>
      <c r="C92"/>
      <c r="D92"/>
      <c r="E92"/>
      <c r="F92"/>
    </row>
    <row r="93" spans="1:6" x14ac:dyDescent="0.4">
      <c r="A93"/>
      <c r="B93"/>
      <c r="C93"/>
      <c r="D93"/>
      <c r="E93"/>
      <c r="F93"/>
    </row>
    <row r="94" spans="1:6" ht="13.5" thickBot="1" x14ac:dyDescent="0.45">
      <c r="A94"/>
      <c r="B94"/>
      <c r="C94"/>
      <c r="D94"/>
      <c r="E94"/>
      <c r="F94"/>
    </row>
    <row r="95" spans="1:6" x14ac:dyDescent="0.4">
      <c r="A95"/>
      <c r="B95"/>
      <c r="C95"/>
      <c r="D95"/>
      <c r="E95"/>
      <c r="F95"/>
    </row>
    <row r="96" spans="1:6" x14ac:dyDescent="0.4">
      <c r="A96"/>
      <c r="B96"/>
      <c r="C96"/>
      <c r="D96"/>
      <c r="E96"/>
      <c r="F96"/>
    </row>
    <row r="97" spans="1:6" ht="13.5" thickBot="1" x14ac:dyDescent="0.45">
      <c r="A97"/>
      <c r="B97"/>
      <c r="C97"/>
      <c r="D97"/>
      <c r="E97"/>
      <c r="F97"/>
    </row>
    <row r="98" spans="1:6" x14ac:dyDescent="0.4">
      <c r="A98" s="5"/>
      <c r="B98" s="5"/>
      <c r="C98" s="5"/>
      <c r="D98" s="5"/>
      <c r="E98" s="5"/>
      <c r="F98" s="5"/>
    </row>
    <row r="99" spans="1:6" x14ac:dyDescent="0.4">
      <c r="A99" s="5"/>
      <c r="B99" s="5"/>
      <c r="C99" s="5"/>
      <c r="D99" s="5"/>
      <c r="E99" s="5"/>
      <c r="F99" s="5"/>
    </row>
    <row r="100" spans="1:6" x14ac:dyDescent="0.4">
      <c r="A100" s="5"/>
      <c r="B100" s="5"/>
      <c r="C100" s="5"/>
      <c r="D100" s="5"/>
      <c r="E100" s="5"/>
      <c r="F100" s="5"/>
    </row>
    <row r="101" spans="1:6" x14ac:dyDescent="0.4">
      <c r="A101" s="5"/>
      <c r="B101" s="5"/>
      <c r="C101" s="5"/>
      <c r="D101" s="5"/>
      <c r="E101" s="5"/>
      <c r="F101" s="5"/>
    </row>
    <row r="102" spans="1:6" x14ac:dyDescent="0.4">
      <c r="A102" s="5"/>
      <c r="B102" s="5"/>
      <c r="C102" s="5"/>
      <c r="D102" s="5"/>
      <c r="E102" s="5"/>
      <c r="F102" s="5"/>
    </row>
    <row r="103" spans="1:6" x14ac:dyDescent="0.4">
      <c r="A103" s="5"/>
      <c r="B103" s="5"/>
      <c r="C103" s="5"/>
      <c r="D103" s="5"/>
      <c r="E103" s="5"/>
      <c r="F103" s="5"/>
    </row>
    <row r="104" spans="1:6" x14ac:dyDescent="0.4">
      <c r="A104" s="5"/>
      <c r="B104" s="5"/>
      <c r="C104" s="5"/>
      <c r="D104" s="5"/>
      <c r="E104" s="5"/>
      <c r="F104" s="5"/>
    </row>
    <row r="105" spans="1:6" x14ac:dyDescent="0.4">
      <c r="A105" s="5"/>
      <c r="B105" s="5"/>
      <c r="C105" s="5"/>
      <c r="D105" s="5"/>
      <c r="E105" s="5"/>
      <c r="F105" s="5"/>
    </row>
    <row r="106" spans="1:6" x14ac:dyDescent="0.4">
      <c r="A106" s="5"/>
      <c r="B106" s="5"/>
      <c r="C106" s="5"/>
      <c r="D106" s="5"/>
      <c r="E106" s="5"/>
      <c r="F106" s="5"/>
    </row>
    <row r="107" spans="1:6" x14ac:dyDescent="0.4">
      <c r="A107" s="5"/>
      <c r="B107" s="5"/>
      <c r="C107" s="5"/>
      <c r="D107" s="5"/>
      <c r="E107" s="5"/>
      <c r="F107" s="5"/>
    </row>
    <row r="108" spans="1:6" x14ac:dyDescent="0.4">
      <c r="A108" s="5"/>
      <c r="B108" s="5"/>
      <c r="C108" s="5"/>
      <c r="D108" s="5"/>
      <c r="E108" s="5"/>
      <c r="F108" s="5"/>
    </row>
    <row r="109" spans="1:6" x14ac:dyDescent="0.4">
      <c r="A109" s="5"/>
      <c r="B109" s="5"/>
      <c r="C109" s="5"/>
      <c r="D109" s="5"/>
      <c r="E109" s="5"/>
      <c r="F109" s="5"/>
    </row>
    <row r="110" spans="1:6" x14ac:dyDescent="0.4">
      <c r="A110" s="5"/>
      <c r="B110" s="5"/>
      <c r="C110" s="5"/>
      <c r="D110" s="5"/>
      <c r="E110" s="5"/>
      <c r="F110" s="5"/>
    </row>
    <row r="111" spans="1:6" x14ac:dyDescent="0.4">
      <c r="A111" s="5"/>
      <c r="B111" s="5"/>
      <c r="C111" s="5"/>
      <c r="D111" s="5"/>
      <c r="E111" s="5"/>
      <c r="F111" s="5"/>
    </row>
    <row r="112" spans="1:6" x14ac:dyDescent="0.4">
      <c r="A112" s="5"/>
      <c r="B112" s="5"/>
      <c r="C112" s="5"/>
      <c r="D112" s="5"/>
      <c r="E112" s="5"/>
      <c r="F112" s="5"/>
    </row>
    <row r="113" s="5" customFormat="1" x14ac:dyDescent="0.4"/>
    <row r="114" s="5" customFormat="1" x14ac:dyDescent="0.4"/>
    <row r="115" s="5" customFormat="1" x14ac:dyDescent="0.4"/>
    <row r="116" s="5" customFormat="1" x14ac:dyDescent="0.4"/>
    <row r="117" s="5" customFormat="1" x14ac:dyDescent="0.4"/>
    <row r="118" s="5" customFormat="1" x14ac:dyDescent="0.4"/>
    <row r="119" s="5" customFormat="1" x14ac:dyDescent="0.4"/>
    <row r="120" s="5" customFormat="1" x14ac:dyDescent="0.4"/>
    <row r="121" s="5" customFormat="1" ht="13.5" thickBot="1" x14ac:dyDescent="0.45"/>
    <row r="122" s="5" customFormat="1" x14ac:dyDescent="0.4"/>
  </sheetData>
  <mergeCells count="3">
    <mergeCell ref="C1:F1"/>
    <mergeCell ref="C2:F3"/>
    <mergeCell ref="C4:F5"/>
  </mergeCells>
  <pageMargins left="0.7" right="0.7" top="0.75" bottom="0.75" header="0.3" footer="0.3"/>
  <pageSetup orientation="portrait" horizontalDpi="300" verticalDpi="3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8CF1E-D584-4E5D-945C-124B07D3928C}">
  <sheetPr codeName="Sheet27">
    <tabColor theme="3" tint="0.79998168889431442"/>
  </sheetPr>
  <dimension ref="A1:Z28"/>
  <sheetViews>
    <sheetView showGridLines="0" zoomScaleNormal="100" workbookViewId="0">
      <selection sqref="A1:E1"/>
    </sheetView>
  </sheetViews>
  <sheetFormatPr defaultColWidth="0" defaultRowHeight="13.15" x14ac:dyDescent="0.4"/>
  <cols>
    <col min="1" max="1" width="9.796875" style="1" customWidth="1"/>
    <col min="2" max="6" width="8.796875" style="1" customWidth="1"/>
    <col min="7" max="7" width="7.796875" style="1" customWidth="1"/>
    <col min="8" max="8" width="8.796875" style="1" customWidth="1"/>
    <col min="9" max="11" width="8.33203125" style="1" customWidth="1"/>
    <col min="12" max="12" width="7.796875" style="1" customWidth="1"/>
    <col min="13" max="13" width="8.33203125" style="1" customWidth="1"/>
    <col min="14" max="23" width="8.796875" style="1" customWidth="1"/>
    <col min="24" max="26" width="8.796875" customWidth="1"/>
    <col min="27" max="16384" width="8.796875" hidden="1"/>
  </cols>
  <sheetData>
    <row r="1" spans="1:23" ht="15" customHeight="1" thickBot="1" x14ac:dyDescent="0.45">
      <c r="A1" s="114" t="s">
        <v>9566</v>
      </c>
      <c r="B1" s="114"/>
      <c r="C1" s="114"/>
      <c r="D1" s="114"/>
      <c r="E1" s="114"/>
      <c r="F1" s="113"/>
      <c r="G1" s="113"/>
      <c r="H1" s="113"/>
      <c r="I1" s="113"/>
      <c r="J1" s="113"/>
      <c r="K1" s="113"/>
      <c r="L1" s="113"/>
      <c r="M1" s="113"/>
      <c r="N1" s="113"/>
      <c r="O1" s="113"/>
      <c r="P1" s="113"/>
      <c r="Q1" s="113"/>
      <c r="R1" s="113"/>
      <c r="S1" s="113"/>
      <c r="T1" s="113"/>
      <c r="U1" s="113"/>
      <c r="V1" s="113"/>
      <c r="W1" s="113"/>
    </row>
    <row r="2" spans="1:23" x14ac:dyDescent="0.4">
      <c r="A2" s="47"/>
      <c r="B2" s="20"/>
      <c r="C2" s="20"/>
      <c r="D2" s="20"/>
      <c r="E2" s="20"/>
      <c r="F2" s="20"/>
      <c r="G2" s="20"/>
      <c r="H2" s="20"/>
      <c r="I2" s="20"/>
      <c r="J2" s="20"/>
      <c r="K2" s="20"/>
      <c r="L2" s="20"/>
      <c r="N2" s="48"/>
      <c r="O2" s="20"/>
      <c r="P2" s="20"/>
      <c r="Q2" s="20"/>
      <c r="R2" s="20"/>
      <c r="S2" s="20"/>
      <c r="T2" s="20"/>
      <c r="U2" s="20"/>
      <c r="V2" s="20"/>
      <c r="W2" s="20"/>
    </row>
    <row r="3" spans="1:23" x14ac:dyDescent="0.4">
      <c r="A3" s="47" t="s">
        <v>11430</v>
      </c>
      <c r="B3" s="20"/>
      <c r="C3" s="20"/>
      <c r="D3" s="20"/>
      <c r="E3" s="20"/>
      <c r="F3" s="20"/>
      <c r="G3" s="20"/>
      <c r="H3" s="20"/>
      <c r="I3" s="20"/>
      <c r="J3" s="20"/>
      <c r="K3" s="20"/>
      <c r="L3" s="20"/>
      <c r="M3" s="20"/>
      <c r="N3" s="20"/>
      <c r="O3" s="20"/>
      <c r="P3" s="20"/>
      <c r="Q3" s="20"/>
      <c r="R3" s="20"/>
      <c r="S3" s="20"/>
      <c r="T3" s="20"/>
      <c r="U3" s="20"/>
      <c r="V3" s="20"/>
      <c r="W3" s="20"/>
    </row>
    <row r="4" spans="1:23" x14ac:dyDescent="0.4">
      <c r="A4" s="115" t="s">
        <v>9692</v>
      </c>
      <c r="B4" s="115"/>
      <c r="C4" s="115"/>
      <c r="D4" s="115"/>
      <c r="E4" s="115"/>
      <c r="F4" s="115"/>
      <c r="G4" s="115"/>
      <c r="H4" s="115"/>
      <c r="I4" s="115"/>
      <c r="J4" s="115"/>
      <c r="K4" s="115"/>
      <c r="L4" s="115"/>
      <c r="M4" s="115"/>
      <c r="N4" s="115"/>
      <c r="O4" s="115"/>
      <c r="P4" s="115"/>
      <c r="Q4" s="115"/>
      <c r="R4" s="115"/>
      <c r="S4" s="115"/>
      <c r="T4" s="115"/>
      <c r="U4" s="115"/>
      <c r="V4" s="115"/>
    </row>
    <row r="5" spans="1:23" ht="14" customHeight="1" x14ac:dyDescent="0.4">
      <c r="A5" s="116" t="s">
        <v>17084</v>
      </c>
      <c r="B5" s="116"/>
      <c r="C5" s="116"/>
      <c r="D5" s="116"/>
      <c r="E5" s="116"/>
      <c r="F5" s="116"/>
      <c r="G5" s="116"/>
      <c r="H5" s="116"/>
      <c r="I5" s="116"/>
      <c r="J5" s="116"/>
      <c r="K5" s="116"/>
      <c r="L5" s="116"/>
      <c r="M5" s="116"/>
      <c r="N5" s="116"/>
      <c r="O5" s="116"/>
      <c r="P5" s="116"/>
      <c r="Q5" s="116"/>
      <c r="R5" s="116"/>
      <c r="S5" s="116"/>
      <c r="T5" s="116"/>
      <c r="U5" s="116"/>
      <c r="V5" s="116"/>
    </row>
    <row r="6" spans="1:23" x14ac:dyDescent="0.4">
      <c r="A6" s="116"/>
      <c r="B6" s="116"/>
      <c r="C6" s="116"/>
      <c r="D6" s="116"/>
      <c r="E6" s="116"/>
      <c r="F6" s="116"/>
      <c r="G6" s="116"/>
      <c r="H6" s="116"/>
      <c r="I6" s="116"/>
      <c r="J6" s="116"/>
      <c r="K6" s="116"/>
      <c r="L6" s="116"/>
      <c r="M6" s="116"/>
      <c r="N6" s="116"/>
      <c r="O6" s="116"/>
      <c r="P6" s="116"/>
      <c r="Q6" s="116"/>
      <c r="R6" s="116"/>
      <c r="S6" s="116"/>
      <c r="T6" s="116"/>
      <c r="U6" s="116"/>
      <c r="V6" s="116"/>
    </row>
    <row r="7" spans="1:23" x14ac:dyDescent="0.4">
      <c r="A7" s="116"/>
      <c r="B7" s="116"/>
      <c r="C7" s="116"/>
      <c r="D7" s="116"/>
      <c r="E7" s="116"/>
      <c r="F7" s="116"/>
      <c r="G7" s="116"/>
      <c r="H7" s="116"/>
      <c r="I7" s="116"/>
      <c r="J7" s="116"/>
      <c r="K7" s="116"/>
      <c r="L7" s="116"/>
      <c r="M7" s="116"/>
      <c r="N7" s="116"/>
      <c r="O7" s="116"/>
      <c r="P7" s="116"/>
      <c r="Q7" s="116"/>
      <c r="R7" s="116"/>
      <c r="S7" s="116"/>
      <c r="T7" s="116"/>
      <c r="U7" s="116"/>
      <c r="V7" s="116"/>
    </row>
    <row r="8" spans="1:23" ht="14" customHeight="1" x14ac:dyDescent="0.4">
      <c r="A8" s="109" t="s">
        <v>17085</v>
      </c>
      <c r="B8" s="109"/>
      <c r="C8" s="109"/>
      <c r="D8" s="109"/>
      <c r="E8" s="109"/>
      <c r="F8" s="109"/>
      <c r="G8" s="109"/>
      <c r="H8" s="109"/>
      <c r="I8" s="109"/>
      <c r="J8" s="109"/>
      <c r="K8" s="109"/>
      <c r="L8" s="109"/>
      <c r="M8" s="109"/>
      <c r="N8" s="109"/>
      <c r="O8" s="109"/>
      <c r="P8" s="109"/>
      <c r="Q8" s="109"/>
      <c r="R8" s="109"/>
      <c r="S8" s="109"/>
      <c r="T8" s="109"/>
      <c r="U8" s="109"/>
      <c r="V8" s="109"/>
    </row>
    <row r="9" spans="1:23" x14ac:dyDescent="0.4">
      <c r="A9" s="109"/>
      <c r="B9" s="109"/>
      <c r="C9" s="109"/>
      <c r="D9" s="109"/>
      <c r="E9" s="109"/>
      <c r="F9" s="109"/>
      <c r="G9" s="109"/>
      <c r="H9" s="109"/>
      <c r="I9" s="109"/>
      <c r="J9" s="109"/>
      <c r="K9" s="109"/>
      <c r="L9" s="109"/>
      <c r="M9" s="109"/>
      <c r="N9" s="109"/>
      <c r="O9" s="109"/>
      <c r="P9" s="109"/>
      <c r="Q9" s="109"/>
      <c r="R9" s="109"/>
      <c r="S9" s="109"/>
      <c r="T9" s="109"/>
      <c r="U9" s="109"/>
      <c r="V9" s="109"/>
    </row>
    <row r="10" spans="1:23" x14ac:dyDescent="0.4">
      <c r="A10" s="109"/>
      <c r="B10" s="109"/>
      <c r="C10" s="109"/>
      <c r="D10" s="109"/>
      <c r="E10" s="109"/>
      <c r="F10" s="109"/>
      <c r="G10" s="109"/>
      <c r="H10" s="109"/>
      <c r="I10" s="109"/>
      <c r="J10" s="109"/>
      <c r="K10" s="109"/>
      <c r="L10" s="109"/>
      <c r="M10" s="109"/>
      <c r="N10" s="109"/>
      <c r="O10" s="109"/>
      <c r="P10" s="109"/>
      <c r="Q10" s="109"/>
      <c r="R10" s="109"/>
      <c r="S10" s="109"/>
      <c r="T10" s="109"/>
      <c r="U10" s="109"/>
      <c r="V10" s="109"/>
    </row>
    <row r="11" spans="1:23" x14ac:dyDescent="0.4">
      <c r="A11" s="109" t="s">
        <v>11433</v>
      </c>
      <c r="B11" s="109"/>
      <c r="C11" s="109"/>
      <c r="D11" s="109"/>
      <c r="E11" s="109"/>
      <c r="F11" s="109"/>
      <c r="G11" s="109"/>
      <c r="H11" s="109"/>
      <c r="I11" s="109"/>
      <c r="J11" s="109"/>
      <c r="K11" s="109"/>
      <c r="L11" s="109"/>
      <c r="M11" s="109"/>
      <c r="N11" s="109"/>
      <c r="O11" s="109"/>
      <c r="P11" s="109"/>
      <c r="Q11" s="109"/>
      <c r="R11" s="109"/>
      <c r="S11" s="109"/>
      <c r="T11" s="109"/>
      <c r="U11" s="109"/>
      <c r="V11" s="109"/>
    </row>
    <row r="12" spans="1:23" x14ac:dyDescent="0.4">
      <c r="A12" s="109"/>
      <c r="B12" s="109"/>
      <c r="C12" s="109"/>
      <c r="D12" s="109"/>
      <c r="E12" s="109"/>
      <c r="F12" s="109"/>
      <c r="G12" s="109"/>
      <c r="H12" s="109"/>
      <c r="I12" s="109"/>
      <c r="J12" s="109"/>
      <c r="K12" s="109"/>
      <c r="L12" s="109"/>
      <c r="M12" s="109"/>
      <c r="N12" s="109"/>
      <c r="O12" s="109"/>
      <c r="P12" s="109"/>
      <c r="Q12" s="109"/>
      <c r="R12" s="109"/>
      <c r="S12" s="109"/>
      <c r="T12" s="109"/>
      <c r="U12" s="109"/>
      <c r="V12" s="109"/>
    </row>
    <row r="13" spans="1:23" x14ac:dyDescent="0.4">
      <c r="A13" s="109"/>
      <c r="B13" s="109"/>
      <c r="C13" s="109"/>
      <c r="D13" s="109"/>
      <c r="E13" s="109"/>
      <c r="F13" s="109"/>
      <c r="G13" s="109"/>
      <c r="H13" s="109"/>
      <c r="I13" s="109"/>
      <c r="J13" s="109"/>
      <c r="K13" s="109"/>
      <c r="L13" s="109"/>
      <c r="M13" s="109"/>
      <c r="N13" s="109"/>
      <c r="O13" s="109"/>
      <c r="P13" s="109"/>
      <c r="Q13" s="109"/>
      <c r="R13" s="109"/>
      <c r="S13" s="109"/>
      <c r="T13" s="109"/>
      <c r="U13" s="109"/>
      <c r="V13" s="109"/>
    </row>
    <row r="14" spans="1:23" x14ac:dyDescent="0.4">
      <c r="A14" s="112" t="s">
        <v>18292</v>
      </c>
      <c r="B14" s="113"/>
      <c r="C14" s="113"/>
      <c r="D14" s="113"/>
      <c r="E14" s="113"/>
      <c r="F14" s="113"/>
      <c r="G14" s="113"/>
      <c r="H14" s="113"/>
      <c r="I14" s="113"/>
      <c r="J14" s="113"/>
      <c r="K14" s="113"/>
      <c r="L14" s="113"/>
      <c r="M14" s="113"/>
      <c r="N14" s="113"/>
      <c r="O14" s="113"/>
      <c r="P14" s="113"/>
      <c r="Q14" s="113"/>
      <c r="R14" s="113"/>
      <c r="S14" s="113"/>
      <c r="T14" s="113"/>
      <c r="U14" s="113"/>
      <c r="V14" s="113"/>
    </row>
    <row r="15" spans="1:23" ht="14" customHeight="1" x14ac:dyDescent="0.4">
      <c r="A15" s="111" t="s">
        <v>9819</v>
      </c>
      <c r="B15" s="111"/>
      <c r="C15" s="111"/>
      <c r="D15" s="111"/>
      <c r="E15" s="111"/>
      <c r="F15" s="111"/>
      <c r="G15" s="111"/>
      <c r="H15" s="111"/>
      <c r="I15" s="111"/>
      <c r="J15" s="111"/>
      <c r="K15" s="111"/>
      <c r="L15" s="111"/>
      <c r="M15" s="111"/>
      <c r="N15" s="111"/>
      <c r="O15" s="111"/>
      <c r="P15" s="111"/>
      <c r="Q15" s="111"/>
      <c r="R15" s="111"/>
      <c r="S15" s="111"/>
      <c r="T15" s="111"/>
      <c r="U15" s="111"/>
      <c r="V15" s="111"/>
    </row>
    <row r="16" spans="1:23" ht="14" customHeight="1" x14ac:dyDescent="0.4">
      <c r="A16" s="26"/>
      <c r="B16" s="26"/>
      <c r="C16" s="26"/>
      <c r="D16" s="26"/>
      <c r="E16" s="26"/>
      <c r="F16" s="26"/>
      <c r="G16" s="26"/>
      <c r="H16" s="26"/>
      <c r="I16" s="26"/>
      <c r="J16" s="26"/>
      <c r="K16" s="26"/>
      <c r="L16" s="26"/>
      <c r="M16" s="26"/>
      <c r="N16" s="26"/>
      <c r="O16" s="26"/>
      <c r="P16" s="26"/>
      <c r="Q16" s="26"/>
      <c r="R16" s="26"/>
      <c r="S16" s="26"/>
      <c r="T16" s="26"/>
      <c r="U16" s="26"/>
      <c r="V16" s="26"/>
    </row>
    <row r="17" spans="1:22" ht="14" customHeight="1" x14ac:dyDescent="0.4">
      <c r="A17" s="110" t="s">
        <v>9693</v>
      </c>
      <c r="B17" s="110"/>
      <c r="C17" s="110"/>
      <c r="D17" s="110"/>
      <c r="E17" s="110"/>
      <c r="F17" s="110"/>
      <c r="G17" s="110"/>
      <c r="H17" s="110"/>
      <c r="I17" s="110"/>
      <c r="J17" s="110"/>
      <c r="K17" s="110"/>
      <c r="L17" s="110"/>
      <c r="M17" s="110"/>
      <c r="N17" s="110"/>
      <c r="O17" s="110"/>
      <c r="P17" s="110"/>
      <c r="Q17" s="110"/>
      <c r="R17" s="110"/>
      <c r="S17" s="110"/>
      <c r="T17" s="110"/>
      <c r="U17" s="110"/>
      <c r="V17" s="110"/>
    </row>
    <row r="18" spans="1:22" x14ac:dyDescent="0.4">
      <c r="A18" s="109" t="s">
        <v>17086</v>
      </c>
      <c r="B18" s="109"/>
      <c r="C18" s="109"/>
      <c r="D18" s="109"/>
      <c r="E18" s="109"/>
      <c r="F18" s="109"/>
      <c r="G18" s="109"/>
      <c r="H18" s="109"/>
      <c r="I18" s="109"/>
      <c r="J18" s="109"/>
      <c r="K18" s="109"/>
      <c r="L18" s="109"/>
      <c r="M18" s="109"/>
      <c r="N18" s="109"/>
      <c r="O18" s="109"/>
      <c r="P18" s="109"/>
      <c r="Q18" s="109"/>
      <c r="R18" s="109"/>
      <c r="S18" s="109"/>
      <c r="T18" s="109"/>
      <c r="U18" s="109"/>
      <c r="V18" s="109"/>
    </row>
    <row r="19" spans="1:22" x14ac:dyDescent="0.4">
      <c r="A19" s="109"/>
      <c r="B19" s="109"/>
      <c r="C19" s="109"/>
      <c r="D19" s="109"/>
      <c r="E19" s="109"/>
      <c r="F19" s="109"/>
      <c r="G19" s="109"/>
      <c r="H19" s="109"/>
      <c r="I19" s="109"/>
      <c r="J19" s="109"/>
      <c r="K19" s="109"/>
      <c r="L19" s="109"/>
      <c r="M19" s="109"/>
      <c r="N19" s="109"/>
      <c r="O19" s="109"/>
      <c r="P19" s="109"/>
      <c r="Q19" s="109"/>
      <c r="R19" s="109"/>
      <c r="S19" s="109"/>
      <c r="T19" s="109"/>
      <c r="U19" s="109"/>
      <c r="V19" s="109"/>
    </row>
    <row r="20" spans="1:22" x14ac:dyDescent="0.4">
      <c r="A20" s="109"/>
      <c r="B20" s="109"/>
      <c r="C20" s="109"/>
      <c r="D20" s="109"/>
      <c r="E20" s="109"/>
      <c r="F20" s="109"/>
      <c r="G20" s="109"/>
      <c r="H20" s="109"/>
      <c r="I20" s="109"/>
      <c r="J20" s="109"/>
      <c r="K20" s="109"/>
      <c r="L20" s="109"/>
      <c r="M20" s="109"/>
      <c r="N20" s="109"/>
      <c r="O20" s="109"/>
      <c r="P20" s="109"/>
      <c r="Q20" s="109"/>
      <c r="R20" s="109"/>
      <c r="S20" s="109"/>
      <c r="T20" s="109"/>
      <c r="U20" s="109"/>
      <c r="V20" s="109"/>
    </row>
    <row r="21" spans="1:22" x14ac:dyDescent="0.4">
      <c r="A21" s="109"/>
      <c r="B21" s="109"/>
      <c r="C21" s="109"/>
      <c r="D21" s="109"/>
      <c r="E21" s="109"/>
      <c r="F21" s="109"/>
      <c r="G21" s="109"/>
      <c r="H21" s="109"/>
      <c r="I21" s="109"/>
      <c r="J21" s="109"/>
      <c r="K21" s="109"/>
      <c r="L21" s="109"/>
      <c r="M21" s="109"/>
      <c r="N21" s="109"/>
      <c r="O21" s="109"/>
      <c r="P21" s="109"/>
      <c r="Q21" s="109"/>
      <c r="R21" s="109"/>
      <c r="S21" s="109"/>
      <c r="T21" s="109"/>
      <c r="U21" s="109"/>
      <c r="V21" s="109"/>
    </row>
    <row r="22" spans="1:22" x14ac:dyDescent="0.4">
      <c r="A22" s="110" t="s">
        <v>13832</v>
      </c>
      <c r="B22" s="110"/>
      <c r="C22" s="110"/>
      <c r="D22" s="110"/>
      <c r="E22" s="110"/>
      <c r="F22" s="110"/>
      <c r="G22" s="110"/>
      <c r="H22" s="110"/>
      <c r="I22" s="110"/>
      <c r="J22" s="110"/>
      <c r="K22" s="110"/>
      <c r="L22" s="110"/>
      <c r="M22" s="110"/>
      <c r="N22" s="39"/>
      <c r="O22" s="39"/>
      <c r="P22" s="39"/>
      <c r="Q22" s="39"/>
      <c r="R22" s="39"/>
      <c r="S22" s="39"/>
      <c r="T22" s="39"/>
      <c r="U22" s="39"/>
      <c r="V22" s="39"/>
    </row>
    <row r="23" spans="1:22" x14ac:dyDescent="0.4">
      <c r="A23" s="109" t="s">
        <v>13833</v>
      </c>
      <c r="B23" s="109"/>
      <c r="C23" s="109"/>
      <c r="D23" s="109"/>
      <c r="E23" s="109"/>
      <c r="F23" s="109"/>
      <c r="G23" s="109"/>
      <c r="H23" s="109"/>
      <c r="I23" s="109"/>
      <c r="J23" s="109"/>
      <c r="K23" s="109"/>
      <c r="L23" s="109"/>
      <c r="M23" s="109"/>
      <c r="N23" s="109"/>
      <c r="O23" s="109"/>
      <c r="P23" s="109"/>
      <c r="Q23" s="109"/>
      <c r="R23" s="109"/>
      <c r="S23" s="109"/>
      <c r="T23" s="109"/>
      <c r="U23" s="109"/>
      <c r="V23" s="109"/>
    </row>
    <row r="24" spans="1:22" x14ac:dyDescent="0.4">
      <c r="A24" s="76"/>
      <c r="B24" s="76"/>
      <c r="C24" s="76"/>
      <c r="D24" s="76"/>
      <c r="E24" s="76"/>
      <c r="F24" s="76"/>
      <c r="G24" s="76"/>
      <c r="H24" s="76"/>
      <c r="I24" s="76"/>
      <c r="J24" s="76"/>
      <c r="K24" s="76"/>
      <c r="L24" s="76"/>
      <c r="M24" s="76"/>
      <c r="N24" s="76"/>
      <c r="O24" s="76"/>
      <c r="P24" s="76"/>
      <c r="Q24" s="76"/>
      <c r="R24" s="76"/>
      <c r="S24" s="76"/>
      <c r="T24" s="76"/>
      <c r="U24" s="76"/>
      <c r="V24" s="76"/>
    </row>
    <row r="25" spans="1:22" x14ac:dyDescent="0.4">
      <c r="A25" s="110"/>
      <c r="B25" s="110"/>
      <c r="C25" s="110"/>
      <c r="D25" s="110"/>
      <c r="E25" s="110"/>
      <c r="F25" s="110"/>
      <c r="G25" s="110"/>
      <c r="H25" s="110"/>
      <c r="I25" s="110"/>
      <c r="J25" s="110"/>
      <c r="K25" s="110"/>
      <c r="L25" s="110"/>
      <c r="M25" s="110"/>
      <c r="N25" s="110"/>
      <c r="O25" s="110"/>
      <c r="P25" s="110"/>
      <c r="Q25" s="110"/>
      <c r="R25" s="110"/>
      <c r="S25" s="110"/>
      <c r="T25" s="110"/>
      <c r="U25" s="110"/>
      <c r="V25" s="110"/>
    </row>
    <row r="26" spans="1:22" x14ac:dyDescent="0.4">
      <c r="A26" s="109"/>
      <c r="B26" s="109"/>
      <c r="C26" s="109"/>
      <c r="D26" s="109"/>
      <c r="E26" s="109"/>
      <c r="F26" s="109"/>
      <c r="G26" s="109"/>
      <c r="H26" s="109"/>
      <c r="I26" s="109"/>
      <c r="J26" s="109"/>
      <c r="K26" s="109"/>
      <c r="L26" s="109"/>
      <c r="M26" s="109"/>
      <c r="N26" s="109"/>
      <c r="O26" s="109"/>
      <c r="P26" s="109"/>
      <c r="Q26" s="109"/>
      <c r="R26" s="109"/>
      <c r="S26" s="109"/>
      <c r="T26" s="109"/>
      <c r="U26" s="109"/>
      <c r="V26" s="109"/>
    </row>
    <row r="27" spans="1:22" x14ac:dyDescent="0.4">
      <c r="A27" s="109"/>
      <c r="B27" s="109"/>
      <c r="C27" s="109"/>
      <c r="D27" s="109"/>
      <c r="E27" s="109"/>
      <c r="F27" s="109"/>
      <c r="G27" s="109"/>
      <c r="H27" s="109"/>
      <c r="I27" s="109"/>
      <c r="J27" s="109"/>
      <c r="K27" s="109"/>
      <c r="L27" s="109"/>
      <c r="M27" s="109"/>
      <c r="N27" s="109"/>
      <c r="O27" s="109"/>
      <c r="P27" s="109"/>
      <c r="Q27" s="109"/>
      <c r="R27" s="109"/>
      <c r="S27" s="109"/>
      <c r="T27" s="109"/>
      <c r="U27" s="109"/>
      <c r="V27" s="109"/>
    </row>
    <row r="28" spans="1:22" x14ac:dyDescent="0.4">
      <c r="A28" s="39"/>
      <c r="B28" s="39"/>
      <c r="C28" s="39"/>
      <c r="D28" s="39"/>
      <c r="E28" s="39"/>
      <c r="F28" s="39"/>
      <c r="G28" s="39"/>
      <c r="H28" s="39"/>
      <c r="I28" s="39"/>
      <c r="J28" s="39"/>
      <c r="K28" s="39"/>
      <c r="L28" s="39"/>
      <c r="M28" s="39"/>
      <c r="N28" s="39"/>
      <c r="O28" s="39"/>
      <c r="P28" s="39"/>
      <c r="Q28" s="39"/>
      <c r="R28" s="39"/>
      <c r="S28" s="39"/>
      <c r="T28" s="39"/>
      <c r="U28" s="39"/>
      <c r="V28" s="39"/>
    </row>
  </sheetData>
  <mergeCells count="14">
    <mergeCell ref="A14:V14"/>
    <mergeCell ref="A25:V25"/>
    <mergeCell ref="A8:V10"/>
    <mergeCell ref="A11:V13"/>
    <mergeCell ref="A1:E1"/>
    <mergeCell ref="F1:W1"/>
    <mergeCell ref="A4:V4"/>
    <mergeCell ref="A5:V7"/>
    <mergeCell ref="A26:V27"/>
    <mergeCell ref="A22:M22"/>
    <mergeCell ref="A23:V23"/>
    <mergeCell ref="A15:V15"/>
    <mergeCell ref="A17:V17"/>
    <mergeCell ref="A18:V2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DF803-8523-8E4F-8EB5-29FAB24C0633}">
  <sheetPr>
    <tabColor theme="7" tint="0.79998168889431442"/>
  </sheetPr>
  <dimension ref="A1:XFC151"/>
  <sheetViews>
    <sheetView zoomScaleNormal="100" workbookViewId="0">
      <pane ySplit="3" topLeftCell="A4" activePane="bottomLeft" state="frozen"/>
      <selection pane="bottomLeft" activeCell="A3" sqref="A3"/>
    </sheetView>
  </sheetViews>
  <sheetFormatPr defaultColWidth="0" defaultRowHeight="12.75" x14ac:dyDescent="0.35"/>
  <cols>
    <col min="1" max="1" width="22.796875" style="6" customWidth="1"/>
    <col min="2" max="2" width="25.46484375" style="6" customWidth="1"/>
    <col min="3" max="3" width="20.796875" style="55" customWidth="1"/>
    <col min="4" max="4" width="11.1328125" style="6" customWidth="1"/>
    <col min="5" max="5" width="23.1328125" style="6" customWidth="1"/>
    <col min="6" max="16381" width="8.796875" hidden="1"/>
    <col min="16382" max="16382" width="3.1328125" hidden="1"/>
    <col min="16383" max="16383" width="3.46484375" hidden="1"/>
    <col min="16384" max="16384" width="17" hidden="1"/>
  </cols>
  <sheetData>
    <row r="1" spans="1:5" s="42" customFormat="1" ht="30" customHeight="1" x14ac:dyDescent="0.4">
      <c r="A1" s="117" t="s">
        <v>13830</v>
      </c>
      <c r="B1" s="117"/>
      <c r="C1" s="117"/>
      <c r="D1" s="75"/>
      <c r="E1" s="52"/>
    </row>
    <row r="2" spans="1:5" s="42" customFormat="1" ht="16.05" customHeight="1" x14ac:dyDescent="0.4">
      <c r="A2" s="118" t="s">
        <v>13831</v>
      </c>
      <c r="B2" s="118"/>
      <c r="C2" s="118"/>
      <c r="D2" s="52"/>
      <c r="E2" s="52"/>
    </row>
    <row r="3" spans="1:5" ht="13.5" thickBot="1" x14ac:dyDescent="0.45">
      <c r="A3" s="50" t="s">
        <v>8122</v>
      </c>
      <c r="B3" s="51" t="s">
        <v>11431</v>
      </c>
      <c r="C3" s="54" t="s">
        <v>11432</v>
      </c>
      <c r="D3" s="52"/>
      <c r="E3" s="53" t="s">
        <v>9009</v>
      </c>
    </row>
    <row r="4" spans="1:5" ht="13.15" x14ac:dyDescent="0.4">
      <c r="A4" s="3" t="s">
        <v>9200</v>
      </c>
      <c r="B4" s="3" t="s">
        <v>2721</v>
      </c>
      <c r="C4" s="17">
        <f>COUNTIF(PROJECTS!D$5:D$10149,A4)</f>
        <v>1</v>
      </c>
      <c r="D4" s="4"/>
      <c r="E4" s="25" t="s">
        <v>13824</v>
      </c>
    </row>
    <row r="5" spans="1:5" ht="13.15" x14ac:dyDescent="0.4">
      <c r="A5" s="3" t="s">
        <v>8911</v>
      </c>
      <c r="B5" s="3" t="s">
        <v>13822</v>
      </c>
      <c r="C5" s="17">
        <f>COUNTIF(PROJECTS!D$5:D$10149,A5)</f>
        <v>6</v>
      </c>
      <c r="D5" s="4"/>
      <c r="E5" s="25" t="s">
        <v>22</v>
      </c>
    </row>
    <row r="6" spans="1:5" ht="13.15" x14ac:dyDescent="0.4">
      <c r="A6" s="3" t="s">
        <v>3463</v>
      </c>
      <c r="B6" s="3" t="s">
        <v>13824</v>
      </c>
      <c r="C6" s="17">
        <f>COUNTIF(PROJECTS!D$5:D$10149,A6)</f>
        <v>40</v>
      </c>
      <c r="D6" s="4"/>
      <c r="E6" s="25" t="s">
        <v>3030</v>
      </c>
    </row>
    <row r="7" spans="1:5" ht="13.15" x14ac:dyDescent="0.4">
      <c r="A7" s="3" t="s">
        <v>12210</v>
      </c>
      <c r="B7" s="3" t="s">
        <v>13823</v>
      </c>
      <c r="C7" s="17">
        <f>COUNTIF(PROJECTS!D$5:D$10149,A7)</f>
        <v>1</v>
      </c>
      <c r="D7" s="4"/>
      <c r="E7" s="25" t="s">
        <v>13821</v>
      </c>
    </row>
    <row r="8" spans="1:5" ht="13.15" x14ac:dyDescent="0.4">
      <c r="A8" s="3" t="s">
        <v>4703</v>
      </c>
      <c r="B8" s="3" t="s">
        <v>13824</v>
      </c>
      <c r="C8" s="17">
        <f>COUNTIF(PROJECTS!D$5:D$10149,A8)</f>
        <v>2</v>
      </c>
      <c r="D8" s="4"/>
      <c r="E8" s="25" t="s">
        <v>13828</v>
      </c>
    </row>
    <row r="9" spans="1:5" ht="13.15" x14ac:dyDescent="0.4">
      <c r="A9" s="3" t="s">
        <v>3031</v>
      </c>
      <c r="B9" s="3" t="s">
        <v>3030</v>
      </c>
      <c r="C9" s="17">
        <f>COUNTIF(PROJECTS!D$5:D$10149,A9)</f>
        <v>17</v>
      </c>
      <c r="D9" s="4"/>
      <c r="E9" s="25" t="s">
        <v>13829</v>
      </c>
    </row>
    <row r="10" spans="1:5" ht="13.15" x14ac:dyDescent="0.4">
      <c r="A10" s="3" t="s">
        <v>11162</v>
      </c>
      <c r="B10" s="3" t="s">
        <v>2721</v>
      </c>
      <c r="C10" s="17">
        <f>COUNTIF(PROJECTS!D$5:D$10149,A10)</f>
        <v>1</v>
      </c>
      <c r="D10" s="4"/>
      <c r="E10" s="25" t="s">
        <v>2408</v>
      </c>
    </row>
    <row r="11" spans="1:5" ht="13.15" x14ac:dyDescent="0.4">
      <c r="A11" s="3" t="s">
        <v>12598</v>
      </c>
      <c r="B11" s="3" t="s">
        <v>13823</v>
      </c>
      <c r="C11" s="17">
        <f>COUNTIF(PROJECTS!D$5:D$10149,A11)</f>
        <v>2</v>
      </c>
      <c r="D11" s="4"/>
      <c r="E11" s="25" t="s">
        <v>13823</v>
      </c>
    </row>
    <row r="12" spans="1:5" ht="13.15" x14ac:dyDescent="0.4">
      <c r="A12" s="3" t="s">
        <v>11473</v>
      </c>
      <c r="B12" s="3" t="s">
        <v>13824</v>
      </c>
      <c r="C12" s="17">
        <f>COUNTIF(PROJECTS!D$5:D$10149,A12)</f>
        <v>1</v>
      </c>
      <c r="D12" s="4"/>
      <c r="E12" s="17" t="s">
        <v>13822</v>
      </c>
    </row>
    <row r="13" spans="1:5" ht="13.15" x14ac:dyDescent="0.4">
      <c r="A13" s="3" t="s">
        <v>6800</v>
      </c>
      <c r="B13" s="3" t="s">
        <v>13823</v>
      </c>
      <c r="C13" s="17">
        <f>COUNTIF(PROJECTS!D$5:D$10149,A13)</f>
        <v>1</v>
      </c>
      <c r="D13" s="4"/>
      <c r="E13" s="25" t="s">
        <v>13827</v>
      </c>
    </row>
    <row r="14" spans="1:5" ht="13.15" x14ac:dyDescent="0.4">
      <c r="A14" s="3" t="s">
        <v>2334</v>
      </c>
      <c r="B14" s="3" t="s">
        <v>13828</v>
      </c>
      <c r="C14" s="17">
        <f>COUNTIF(PROJECTS!D$5:D$10149,A14)</f>
        <v>151</v>
      </c>
      <c r="D14" s="4"/>
      <c r="E14" s="25" t="s">
        <v>2721</v>
      </c>
    </row>
    <row r="15" spans="1:5" ht="13.15" x14ac:dyDescent="0.4">
      <c r="A15" s="3" t="s">
        <v>17092</v>
      </c>
      <c r="B15" s="3" t="s">
        <v>2721</v>
      </c>
      <c r="C15" s="17">
        <f>COUNTIF(PROJECTS!D$5:D$10149,A15)</f>
        <v>2</v>
      </c>
      <c r="D15" s="4"/>
      <c r="E15" s="25" t="s">
        <v>13826</v>
      </c>
    </row>
    <row r="16" spans="1:5" ht="13.15" x14ac:dyDescent="0.4">
      <c r="A16" s="3" t="s">
        <v>5567</v>
      </c>
      <c r="B16" s="3" t="s">
        <v>13824</v>
      </c>
      <c r="C16" s="17">
        <f>COUNTIF(PROJECTS!D$5:D$10149,A16)</f>
        <v>9</v>
      </c>
      <c r="D16" s="4"/>
      <c r="E16" s="25" t="s">
        <v>2980</v>
      </c>
    </row>
    <row r="17" spans="1:5" ht="13.15" x14ac:dyDescent="0.4">
      <c r="A17" s="3" t="s">
        <v>2751</v>
      </c>
      <c r="B17" s="3" t="s">
        <v>13822</v>
      </c>
      <c r="C17" s="17">
        <f>COUNTIF(PROJECTS!D$5:D$10149,A17)</f>
        <v>19</v>
      </c>
      <c r="D17" s="4"/>
      <c r="E17" s="25"/>
    </row>
    <row r="18" spans="1:5" ht="13.15" x14ac:dyDescent="0.4">
      <c r="A18" s="3" t="s">
        <v>31</v>
      </c>
      <c r="B18" s="3" t="s">
        <v>13824</v>
      </c>
      <c r="C18" s="17">
        <f>COUNTIF(PROJECTS!D$5:D$10149,A18)</f>
        <v>16</v>
      </c>
      <c r="D18" s="4"/>
      <c r="E18" s="25"/>
    </row>
    <row r="19" spans="1:5" ht="13.15" x14ac:dyDescent="0.4">
      <c r="A19" s="3" t="s">
        <v>8852</v>
      </c>
      <c r="B19" s="3" t="s">
        <v>13822</v>
      </c>
      <c r="C19" s="17">
        <f>COUNTIF(PROJECTS!D$5:D$10149,A19)</f>
        <v>5</v>
      </c>
      <c r="D19" s="4"/>
      <c r="E19" s="25"/>
    </row>
    <row r="20" spans="1:5" ht="13.15" x14ac:dyDescent="0.4">
      <c r="A20" s="3" t="s">
        <v>26</v>
      </c>
      <c r="B20" s="3" t="s">
        <v>13824</v>
      </c>
      <c r="C20" s="17">
        <f>COUNTIF(PROJECTS!D$5:D$10149,A20)</f>
        <v>337</v>
      </c>
      <c r="D20" s="4"/>
      <c r="E20" s="25"/>
    </row>
    <row r="21" spans="1:5" ht="13.15" x14ac:dyDescent="0.4">
      <c r="A21" s="3" t="s">
        <v>3119</v>
      </c>
      <c r="B21" s="3" t="s">
        <v>13826</v>
      </c>
      <c r="C21" s="17">
        <f>COUNTIF(PROJECTS!D$5:D$10149,A21)</f>
        <v>7</v>
      </c>
      <c r="D21" s="4"/>
      <c r="E21" s="25"/>
    </row>
    <row r="22" spans="1:5" ht="13.15" x14ac:dyDescent="0.4">
      <c r="A22" s="3" t="s">
        <v>2192</v>
      </c>
      <c r="B22" s="3" t="s">
        <v>13822</v>
      </c>
      <c r="C22" s="17">
        <f>COUNTIF(PROJECTS!D$5:D$10149,A22)</f>
        <v>103</v>
      </c>
      <c r="D22" s="4"/>
      <c r="E22" s="25"/>
    </row>
    <row r="23" spans="1:5" ht="13.15" x14ac:dyDescent="0.4">
      <c r="A23" s="3" t="s">
        <v>3021</v>
      </c>
      <c r="B23" s="3" t="s">
        <v>13822</v>
      </c>
      <c r="C23" s="17">
        <f>COUNTIF(PROJECTS!D$5:D$10149,A23)</f>
        <v>13</v>
      </c>
      <c r="D23" s="4"/>
      <c r="E23" s="25"/>
    </row>
    <row r="24" spans="1:5" ht="13.15" x14ac:dyDescent="0.4">
      <c r="A24" s="3" t="s">
        <v>2012</v>
      </c>
      <c r="B24" s="3" t="s">
        <v>13821</v>
      </c>
      <c r="C24" s="17">
        <f>COUNTIF(PROJECTS!D$5:D$10149,A24)</f>
        <v>34</v>
      </c>
      <c r="D24" s="4"/>
      <c r="E24" s="25"/>
    </row>
    <row r="25" spans="1:5" ht="13.15" x14ac:dyDescent="0.4">
      <c r="A25" s="3" t="s">
        <v>2090</v>
      </c>
      <c r="B25" s="3" t="s">
        <v>13822</v>
      </c>
      <c r="C25" s="17">
        <f>COUNTIF(PROJECTS!D$5:D$10149,A25)</f>
        <v>15</v>
      </c>
      <c r="D25" s="4"/>
      <c r="E25" s="25"/>
    </row>
    <row r="26" spans="1:5" ht="13.15" x14ac:dyDescent="0.4">
      <c r="A26" s="3" t="s">
        <v>653</v>
      </c>
      <c r="B26" s="3" t="s">
        <v>22</v>
      </c>
      <c r="C26" s="17">
        <f>COUNTIF(PROJECTS!D$5:D$10149,A26)</f>
        <v>56</v>
      </c>
      <c r="D26" s="4"/>
      <c r="E26" s="25"/>
    </row>
    <row r="27" spans="1:5" ht="13.15" x14ac:dyDescent="0.4">
      <c r="A27" s="3" t="s">
        <v>13484</v>
      </c>
      <c r="B27" s="3" t="s">
        <v>13822</v>
      </c>
      <c r="C27" s="17">
        <f>COUNTIF(PROJECTS!D$5:D$10149,A27)</f>
        <v>1</v>
      </c>
      <c r="D27" s="4"/>
      <c r="E27" s="25"/>
    </row>
    <row r="28" spans="1:5" ht="13.15" x14ac:dyDescent="0.4">
      <c r="A28" s="3" t="s">
        <v>9199</v>
      </c>
      <c r="B28" s="3" t="s">
        <v>13822</v>
      </c>
      <c r="C28" s="17">
        <f>COUNTIF(PROJECTS!D$5:D$10149,A28)</f>
        <v>5</v>
      </c>
      <c r="D28" s="4"/>
      <c r="E28" s="25"/>
    </row>
    <row r="29" spans="1:5" ht="13.15" x14ac:dyDescent="0.4">
      <c r="A29" s="3" t="s">
        <v>2112</v>
      </c>
      <c r="B29" s="3" t="s">
        <v>13822</v>
      </c>
      <c r="C29" s="17">
        <f>COUNTIF(PROJECTS!D$5:D$10149,A29)</f>
        <v>5</v>
      </c>
      <c r="D29" s="4"/>
      <c r="E29" s="25"/>
    </row>
    <row r="30" spans="1:5" ht="13.15" x14ac:dyDescent="0.4">
      <c r="A30" s="3" t="s">
        <v>3185</v>
      </c>
      <c r="B30" s="3" t="s">
        <v>13824</v>
      </c>
      <c r="C30" s="17">
        <f>COUNTIF(PROJECTS!D$5:D$10149,A30)</f>
        <v>39</v>
      </c>
      <c r="D30" s="4"/>
      <c r="E30" s="25"/>
    </row>
    <row r="31" spans="1:5" ht="13.15" x14ac:dyDescent="0.4">
      <c r="A31" s="3" t="s">
        <v>1999</v>
      </c>
      <c r="B31" s="3" t="s">
        <v>13829</v>
      </c>
      <c r="C31" s="17">
        <f>COUNTIF(PROJECTS!D$5:D$10149,A31)</f>
        <v>1519</v>
      </c>
      <c r="D31" s="4"/>
      <c r="E31" s="25"/>
    </row>
    <row r="32" spans="1:5" ht="13.15" x14ac:dyDescent="0.4">
      <c r="A32" s="3" t="s">
        <v>2109</v>
      </c>
      <c r="B32" s="3" t="s">
        <v>13824</v>
      </c>
      <c r="C32" s="17">
        <f>COUNTIF(PROJECTS!D$5:D$10149,A32)</f>
        <v>113</v>
      </c>
      <c r="D32" s="4"/>
      <c r="E32" s="25"/>
    </row>
    <row r="33" spans="1:5" ht="13.15" x14ac:dyDescent="0.4">
      <c r="A33" s="3" t="s">
        <v>2252</v>
      </c>
      <c r="B33" s="3" t="s">
        <v>13822</v>
      </c>
      <c r="C33" s="17">
        <f>COUNTIF(PROJECTS!D$5:D$10149,A33)</f>
        <v>5</v>
      </c>
      <c r="D33" s="4"/>
      <c r="E33" s="25"/>
    </row>
    <row r="34" spans="1:5" ht="13.15" x14ac:dyDescent="0.4">
      <c r="A34" s="3" t="s">
        <v>2674</v>
      </c>
      <c r="B34" s="3" t="s">
        <v>13822</v>
      </c>
      <c r="C34" s="17">
        <f>COUNTIF(PROJECTS!D$5:D$10149,A34)</f>
        <v>13</v>
      </c>
      <c r="D34" s="4"/>
      <c r="E34" s="25"/>
    </row>
    <row r="35" spans="1:5" ht="13.15" x14ac:dyDescent="0.4">
      <c r="A35" s="3" t="s">
        <v>2999</v>
      </c>
      <c r="B35" s="3" t="s">
        <v>13824</v>
      </c>
      <c r="C35" s="17">
        <f>COUNTIF(PROJECTS!D$5:D$10149,A35)</f>
        <v>9</v>
      </c>
      <c r="D35" s="4"/>
      <c r="E35" s="25"/>
    </row>
    <row r="36" spans="1:5" ht="13.15" x14ac:dyDescent="0.4">
      <c r="A36" s="3" t="s">
        <v>2772</v>
      </c>
      <c r="B36" s="3" t="s">
        <v>13822</v>
      </c>
      <c r="C36" s="17">
        <f>COUNTIF(PROJECTS!D$5:D$10149,A36)</f>
        <v>11</v>
      </c>
      <c r="D36" s="4"/>
      <c r="E36" s="25"/>
    </row>
    <row r="37" spans="1:5" ht="13.15" x14ac:dyDescent="0.4">
      <c r="A37" s="3" t="s">
        <v>7794</v>
      </c>
      <c r="B37" s="3" t="s">
        <v>13823</v>
      </c>
      <c r="C37" s="17">
        <f>COUNTIF(PROJECTS!D$5:D$10149,A37)</f>
        <v>2</v>
      </c>
      <c r="D37" s="4"/>
      <c r="E37" s="25"/>
    </row>
    <row r="38" spans="1:5" ht="13.15" x14ac:dyDescent="0.4">
      <c r="A38" s="3" t="s">
        <v>12510</v>
      </c>
      <c r="B38" s="3" t="s">
        <v>2721</v>
      </c>
      <c r="C38" s="17">
        <f>COUNTIF(PROJECTS!D$5:D$10149,A38)</f>
        <v>2</v>
      </c>
      <c r="D38" s="4"/>
      <c r="E38" s="25"/>
    </row>
    <row r="39" spans="1:5" ht="13.15" x14ac:dyDescent="0.4">
      <c r="A39" s="3" t="s">
        <v>3618</v>
      </c>
      <c r="B39" s="3" t="s">
        <v>13822</v>
      </c>
      <c r="C39" s="17">
        <f>COUNTIF(PROJECTS!D$5:D$10149,A39)</f>
        <v>3</v>
      </c>
      <c r="D39" s="4"/>
      <c r="E39" s="25"/>
    </row>
    <row r="40" spans="1:5" ht="13.15" x14ac:dyDescent="0.4">
      <c r="A40" s="3" t="s">
        <v>2171</v>
      </c>
      <c r="B40" s="3" t="s">
        <v>13824</v>
      </c>
      <c r="C40" s="17">
        <f>COUNTIF(PROJECTS!D$5:D$10149,A40)</f>
        <v>31</v>
      </c>
      <c r="D40" s="4"/>
      <c r="E40" s="25"/>
    </row>
    <row r="41" spans="1:5" ht="13.15" x14ac:dyDescent="0.4">
      <c r="A41" s="3" t="s">
        <v>9006</v>
      </c>
      <c r="B41" s="3" t="s">
        <v>13822</v>
      </c>
      <c r="C41" s="17">
        <f>COUNTIF(PROJECTS!D$5:D$10149,A41)</f>
        <v>49</v>
      </c>
      <c r="D41" s="4"/>
      <c r="E41" s="25"/>
    </row>
    <row r="42" spans="1:5" ht="13.15" x14ac:dyDescent="0.4">
      <c r="A42" s="3" t="s">
        <v>5066</v>
      </c>
      <c r="B42" s="3" t="s">
        <v>13824</v>
      </c>
      <c r="C42" s="17">
        <f>COUNTIF(PROJECTS!D$5:D$10149,A42)</f>
        <v>5</v>
      </c>
      <c r="D42" s="4"/>
      <c r="E42" s="25"/>
    </row>
    <row r="43" spans="1:5" ht="13.15" x14ac:dyDescent="0.4">
      <c r="A43" s="3" t="s">
        <v>3686</v>
      </c>
      <c r="B43" s="3" t="s">
        <v>13827</v>
      </c>
      <c r="C43" s="17">
        <f>COUNTIF(PROJECTS!D$5:D$10149,A43)</f>
        <v>20</v>
      </c>
      <c r="D43" s="4"/>
      <c r="E43" s="25"/>
    </row>
    <row r="44" spans="1:5" ht="13.15" x14ac:dyDescent="0.4">
      <c r="A44" s="3" t="s">
        <v>64</v>
      </c>
      <c r="B44" s="3" t="s">
        <v>13824</v>
      </c>
      <c r="C44" s="17">
        <f>COUNTIF(PROJECTS!D$5:D$10149,A44)</f>
        <v>9</v>
      </c>
      <c r="D44" s="4"/>
      <c r="E44" s="25"/>
    </row>
    <row r="45" spans="1:5" ht="13.15" x14ac:dyDescent="0.4">
      <c r="A45" s="3" t="s">
        <v>3074</v>
      </c>
      <c r="B45" s="3" t="s">
        <v>13822</v>
      </c>
      <c r="C45" s="17">
        <f>COUNTIF(PROJECTS!D$5:D$10149,A45)</f>
        <v>46</v>
      </c>
      <c r="D45" s="4"/>
      <c r="E45" s="25"/>
    </row>
    <row r="46" spans="1:5" ht="13.15" x14ac:dyDescent="0.4">
      <c r="A46" s="3" t="s">
        <v>11472</v>
      </c>
      <c r="B46" s="3" t="s">
        <v>2721</v>
      </c>
      <c r="C46" s="17">
        <f>COUNTIF(PROJECTS!D$5:D$10149,A46)</f>
        <v>6</v>
      </c>
      <c r="D46" s="4"/>
      <c r="E46" s="25"/>
    </row>
    <row r="47" spans="1:5" ht="13.15" x14ac:dyDescent="0.4">
      <c r="A47" s="3" t="s">
        <v>2018</v>
      </c>
      <c r="B47" s="3" t="s">
        <v>13822</v>
      </c>
      <c r="C47" s="17">
        <f>COUNTIF(PROJECTS!D$5:D$10149,A47)</f>
        <v>78</v>
      </c>
      <c r="D47" s="4"/>
      <c r="E47" s="25"/>
    </row>
    <row r="48" spans="1:5" ht="13.15" x14ac:dyDescent="0.4">
      <c r="A48" s="3" t="s">
        <v>9201</v>
      </c>
      <c r="B48" s="3" t="s">
        <v>3030</v>
      </c>
      <c r="C48" s="17">
        <f>COUNTIF(PROJECTS!D$5:D$10149,A48)</f>
        <v>2</v>
      </c>
      <c r="D48" s="4"/>
      <c r="E48" s="25"/>
    </row>
    <row r="49" spans="1:5" ht="13.15" x14ac:dyDescent="0.4">
      <c r="A49" s="3" t="s">
        <v>11645</v>
      </c>
      <c r="B49" s="3" t="s">
        <v>2721</v>
      </c>
      <c r="C49" s="17">
        <f>COUNTIF(PROJECTS!D$5:D$10149,A49)</f>
        <v>9</v>
      </c>
      <c r="D49" s="4"/>
      <c r="E49" s="25"/>
    </row>
    <row r="50" spans="1:5" ht="13.15" x14ac:dyDescent="0.4">
      <c r="A50" s="3" t="s">
        <v>13389</v>
      </c>
      <c r="B50" s="3" t="s">
        <v>13822</v>
      </c>
      <c r="C50" s="17">
        <f>COUNTIF(PROJECTS!D$5:D$10149,A50)</f>
        <v>3</v>
      </c>
      <c r="D50" s="4"/>
      <c r="E50" s="25"/>
    </row>
    <row r="51" spans="1:5" ht="13.15" x14ac:dyDescent="0.4">
      <c r="A51" s="3" t="s">
        <v>8127</v>
      </c>
      <c r="B51" s="3" t="s">
        <v>13822</v>
      </c>
      <c r="C51" s="17">
        <f>COUNTIF(PROJECTS!D$5:D$10149,A51)</f>
        <v>12</v>
      </c>
      <c r="D51" s="4"/>
      <c r="E51" s="25"/>
    </row>
    <row r="52" spans="1:5" ht="13.15" x14ac:dyDescent="0.4">
      <c r="A52" s="3" t="s">
        <v>88</v>
      </c>
      <c r="B52" s="3" t="s">
        <v>13823</v>
      </c>
      <c r="C52" s="17">
        <f>COUNTIF(PROJECTS!D$5:D$10149,A52)</f>
        <v>3</v>
      </c>
      <c r="D52" s="4"/>
      <c r="E52" s="25"/>
    </row>
    <row r="53" spans="1:5" ht="13.15" x14ac:dyDescent="0.4">
      <c r="A53" s="3" t="s">
        <v>6001</v>
      </c>
      <c r="B53" s="3" t="s">
        <v>2721</v>
      </c>
      <c r="C53" s="17">
        <f>COUNTIF(PROJECTS!D$5:D$10149,A53)</f>
        <v>48</v>
      </c>
      <c r="D53" s="4"/>
      <c r="E53" s="25"/>
    </row>
    <row r="54" spans="1:5" ht="13.15" x14ac:dyDescent="0.4">
      <c r="A54" s="3" t="s">
        <v>1985</v>
      </c>
      <c r="B54" s="3" t="s">
        <v>13822</v>
      </c>
      <c r="C54" s="17">
        <f>COUNTIF(PROJECTS!D$5:D$10149,A54)</f>
        <v>52</v>
      </c>
      <c r="D54" s="4"/>
      <c r="E54" s="25"/>
    </row>
    <row r="55" spans="1:5" ht="13.15" x14ac:dyDescent="0.4">
      <c r="A55" s="3" t="s">
        <v>9497</v>
      </c>
      <c r="B55" s="3" t="s">
        <v>2721</v>
      </c>
      <c r="C55" s="17">
        <f>COUNTIF(PROJECTS!D$5:D$10149,A55)</f>
        <v>2</v>
      </c>
      <c r="D55" s="4"/>
      <c r="E55" s="25"/>
    </row>
    <row r="56" spans="1:5" ht="13.15" x14ac:dyDescent="0.4">
      <c r="A56" s="3" t="s">
        <v>2367</v>
      </c>
      <c r="B56" s="3" t="s">
        <v>13824</v>
      </c>
      <c r="C56" s="17">
        <f>COUNTIF(PROJECTS!D$5:D$10149,A56)</f>
        <v>32</v>
      </c>
      <c r="D56" s="4"/>
      <c r="E56" s="25"/>
    </row>
    <row r="57" spans="1:5" ht="13.15" x14ac:dyDescent="0.4">
      <c r="A57" s="3" t="s">
        <v>3339</v>
      </c>
      <c r="B57" s="3" t="s">
        <v>13822</v>
      </c>
      <c r="C57" s="17">
        <f>COUNTIF(PROJECTS!D$5:D$10149,A57)</f>
        <v>6</v>
      </c>
      <c r="D57" s="4"/>
      <c r="E57" s="25"/>
    </row>
    <row r="58" spans="1:5" ht="13.15" x14ac:dyDescent="0.4">
      <c r="A58" s="3" t="s">
        <v>7022</v>
      </c>
      <c r="B58" s="3" t="s">
        <v>13822</v>
      </c>
      <c r="C58" s="17">
        <f>COUNTIF(PROJECTS!D$5:D$10149,A58)</f>
        <v>1</v>
      </c>
      <c r="D58" s="4"/>
      <c r="E58" s="25"/>
    </row>
    <row r="59" spans="1:5" ht="13.15" x14ac:dyDescent="0.4">
      <c r="A59" s="3" t="s">
        <v>2598</v>
      </c>
      <c r="B59" s="3" t="s">
        <v>13824</v>
      </c>
      <c r="C59" s="17">
        <f>COUNTIF(PROJECTS!D$5:D$10149,A59)</f>
        <v>9</v>
      </c>
      <c r="D59" s="4"/>
      <c r="E59" s="25"/>
    </row>
    <row r="60" spans="1:5" ht="13.15" x14ac:dyDescent="0.4">
      <c r="A60" s="3" t="s">
        <v>2136</v>
      </c>
      <c r="B60" s="3" t="s">
        <v>13824</v>
      </c>
      <c r="C60" s="17">
        <f>COUNTIF(PROJECTS!D$5:D$10149,A60)</f>
        <v>42</v>
      </c>
      <c r="D60" s="4"/>
      <c r="E60" s="25"/>
    </row>
    <row r="61" spans="1:5" ht="13.15" x14ac:dyDescent="0.4">
      <c r="A61" s="3" t="s">
        <v>17093</v>
      </c>
      <c r="B61" s="3" t="s">
        <v>13829</v>
      </c>
      <c r="C61" s="17">
        <f>COUNTIF(PROJECTS!D$5:D$10149,A61)</f>
        <v>1</v>
      </c>
      <c r="D61" s="4"/>
      <c r="E61" s="25"/>
    </row>
    <row r="62" spans="1:5" ht="13.15" x14ac:dyDescent="0.4">
      <c r="A62" s="3" t="s">
        <v>11735</v>
      </c>
      <c r="B62" s="3" t="s">
        <v>2721</v>
      </c>
      <c r="C62" s="17">
        <f>COUNTIF(PROJECTS!D$5:D$10149,A62)</f>
        <v>2</v>
      </c>
      <c r="D62" s="4"/>
      <c r="E62" s="25"/>
    </row>
    <row r="63" spans="1:5" ht="13.15" x14ac:dyDescent="0.4">
      <c r="A63" s="3" t="s">
        <v>1709</v>
      </c>
      <c r="B63" s="3" t="s">
        <v>13828</v>
      </c>
      <c r="C63" s="17">
        <f>COUNTIF(PROJECTS!D$5:D$10149,A63)</f>
        <v>1752</v>
      </c>
      <c r="D63" s="4"/>
      <c r="E63" s="25"/>
    </row>
    <row r="64" spans="1:5" ht="13.15" x14ac:dyDescent="0.4">
      <c r="A64" s="3" t="s">
        <v>2189</v>
      </c>
      <c r="B64" s="3" t="s">
        <v>13821</v>
      </c>
      <c r="C64" s="17">
        <f>COUNTIF(PROJECTS!D$5:D$10149,A64)</f>
        <v>68</v>
      </c>
      <c r="D64" s="4"/>
      <c r="E64" s="25"/>
    </row>
    <row r="65" spans="1:5" ht="13.15" x14ac:dyDescent="0.4">
      <c r="A65" s="3" t="s">
        <v>2980</v>
      </c>
      <c r="B65" s="3" t="s">
        <v>2980</v>
      </c>
      <c r="C65" s="17">
        <f>COUNTIF(PROJECTS!D$5:D$10149,A65)</f>
        <v>14</v>
      </c>
      <c r="D65" s="4"/>
      <c r="E65" s="25"/>
    </row>
    <row r="66" spans="1:5" ht="13.15" x14ac:dyDescent="0.4">
      <c r="A66" s="3" t="s">
        <v>19567</v>
      </c>
      <c r="B66" s="3" t="s">
        <v>2721</v>
      </c>
      <c r="C66" s="17">
        <f>COUNTIF(PROJECTS!D$5:D$10149,A66)</f>
        <v>1</v>
      </c>
      <c r="D66" s="4"/>
      <c r="E66" s="25"/>
    </row>
    <row r="67" spans="1:5" ht="13.15" x14ac:dyDescent="0.4">
      <c r="A67" s="3" t="s">
        <v>4221</v>
      </c>
      <c r="B67" s="3" t="s">
        <v>13823</v>
      </c>
      <c r="C67" s="17">
        <f>COUNTIF(PROJECTS!D$5:D$10149,A67)</f>
        <v>1</v>
      </c>
      <c r="D67" s="4"/>
      <c r="E67" s="25"/>
    </row>
    <row r="68" spans="1:5" ht="13.15" x14ac:dyDescent="0.4">
      <c r="A68" s="3" t="s">
        <v>7231</v>
      </c>
      <c r="B68" s="3" t="s">
        <v>13823</v>
      </c>
      <c r="C68" s="17">
        <f>COUNTIF(PROJECTS!D$5:D$10149,A68)</f>
        <v>6</v>
      </c>
      <c r="D68" s="4"/>
      <c r="E68" s="25"/>
    </row>
    <row r="69" spans="1:5" ht="13.15" x14ac:dyDescent="0.4">
      <c r="A69" s="3" t="s">
        <v>10252</v>
      </c>
      <c r="B69" s="3" t="s">
        <v>2721</v>
      </c>
      <c r="C69" s="17">
        <f>COUNTIF(PROJECTS!D$5:D$10149,A69)</f>
        <v>16</v>
      </c>
      <c r="D69" s="4"/>
      <c r="E69" s="25"/>
    </row>
    <row r="70" spans="1:5" ht="13.15" x14ac:dyDescent="0.4">
      <c r="A70" s="3" t="s">
        <v>11474</v>
      </c>
      <c r="B70" s="3" t="s">
        <v>13829</v>
      </c>
      <c r="C70" s="17">
        <f>COUNTIF(PROJECTS!D$5:D$10149,A70)</f>
        <v>4</v>
      </c>
      <c r="D70" s="4"/>
      <c r="E70" s="25"/>
    </row>
    <row r="71" spans="1:5" ht="13.15" x14ac:dyDescent="0.4">
      <c r="A71" s="3" t="s">
        <v>6742</v>
      </c>
      <c r="B71" s="3" t="s">
        <v>13823</v>
      </c>
      <c r="C71" s="17">
        <f>COUNTIF(PROJECTS!D$5:D$10149,A71)</f>
        <v>1</v>
      </c>
      <c r="D71" s="4"/>
      <c r="E71" s="25"/>
    </row>
    <row r="72" spans="1:5" ht="13.15" x14ac:dyDescent="0.4">
      <c r="A72" s="3" t="s">
        <v>2409</v>
      </c>
      <c r="B72" s="3" t="s">
        <v>2408</v>
      </c>
      <c r="C72" s="17">
        <f>COUNTIF(PROJECTS!D$5:D$10149,A72)</f>
        <v>11</v>
      </c>
      <c r="D72" s="4"/>
      <c r="E72" s="25"/>
    </row>
    <row r="73" spans="1:5" ht="13.15" x14ac:dyDescent="0.4">
      <c r="A73" s="3" t="s">
        <v>2117</v>
      </c>
      <c r="B73" s="3" t="s">
        <v>13822</v>
      </c>
      <c r="C73" s="17">
        <f>COUNTIF(PROJECTS!D$5:D$10149,A73)</f>
        <v>317</v>
      </c>
      <c r="D73" s="4"/>
      <c r="E73" s="25"/>
    </row>
    <row r="74" spans="1:5" ht="13.15" x14ac:dyDescent="0.4">
      <c r="A74" s="3" t="s">
        <v>11266</v>
      </c>
      <c r="B74" s="3" t="s">
        <v>2721</v>
      </c>
      <c r="C74" s="17">
        <f>COUNTIF(PROJECTS!D$5:D$10149,A74)</f>
        <v>1</v>
      </c>
      <c r="D74" s="4"/>
      <c r="E74" s="25"/>
    </row>
    <row r="75" spans="1:5" ht="13.15" x14ac:dyDescent="0.4">
      <c r="A75" s="3" t="s">
        <v>2046</v>
      </c>
      <c r="B75" s="3" t="s">
        <v>13821</v>
      </c>
      <c r="C75" s="17">
        <f>COUNTIF(PROJECTS!D$5:D$10149,A75)</f>
        <v>42</v>
      </c>
      <c r="D75" s="4"/>
      <c r="E75" s="25"/>
    </row>
    <row r="76" spans="1:5" ht="13.15" x14ac:dyDescent="0.4">
      <c r="A76" s="3" t="s">
        <v>10253</v>
      </c>
      <c r="B76" s="3" t="s">
        <v>2721</v>
      </c>
      <c r="C76" s="17">
        <f>COUNTIF(PROJECTS!D$5:D$10149,A76)</f>
        <v>5</v>
      </c>
      <c r="D76" s="4"/>
      <c r="E76" s="25"/>
    </row>
    <row r="77" spans="1:5" ht="13.15" x14ac:dyDescent="0.4">
      <c r="A77" s="3" t="s">
        <v>3549</v>
      </c>
      <c r="B77" s="3" t="s">
        <v>13822</v>
      </c>
      <c r="C77" s="17">
        <f>COUNTIF(PROJECTS!D$5:D$10149,A77)</f>
        <v>4</v>
      </c>
      <c r="D77" s="4"/>
      <c r="E77" s="25"/>
    </row>
    <row r="78" spans="1:5" ht="13.15" x14ac:dyDescent="0.4">
      <c r="A78" s="3" t="s">
        <v>6114</v>
      </c>
      <c r="B78" s="3" t="s">
        <v>13822</v>
      </c>
      <c r="C78" s="17">
        <f>COUNTIF(PROJECTS!D$5:D$10149,A78)</f>
        <v>3</v>
      </c>
      <c r="D78" s="4"/>
      <c r="E78" s="25"/>
    </row>
    <row r="79" spans="1:5" ht="13.15" x14ac:dyDescent="0.4">
      <c r="A79" s="3" t="s">
        <v>11471</v>
      </c>
      <c r="B79" s="3" t="s">
        <v>2721</v>
      </c>
      <c r="C79" s="17">
        <f>COUNTIF(PROJECTS!D$5:D$10149,A79)</f>
        <v>3</v>
      </c>
      <c r="D79" s="4"/>
      <c r="E79" s="25"/>
    </row>
    <row r="80" spans="1:5" ht="13.15" x14ac:dyDescent="0.4">
      <c r="A80" s="3" t="s">
        <v>23</v>
      </c>
      <c r="B80" s="3" t="s">
        <v>13822</v>
      </c>
      <c r="C80" s="17">
        <f>COUNTIF(PROJECTS!D$5:D$10149,A80)</f>
        <v>123</v>
      </c>
      <c r="D80" s="4"/>
      <c r="E80" s="25"/>
    </row>
    <row r="81" spans="1:5" ht="13.15" x14ac:dyDescent="0.4">
      <c r="A81" s="3" t="s">
        <v>2380</v>
      </c>
      <c r="B81" s="3" t="s">
        <v>13822</v>
      </c>
      <c r="C81" s="17">
        <f>COUNTIF(PROJECTS!D$5:D$10149,A81)</f>
        <v>147</v>
      </c>
      <c r="D81" s="4"/>
      <c r="E81" s="25"/>
    </row>
    <row r="82" spans="1:5" ht="13.15" x14ac:dyDescent="0.4">
      <c r="A82" s="3" t="s">
        <v>4928</v>
      </c>
      <c r="B82" s="3" t="s">
        <v>13821</v>
      </c>
      <c r="C82" s="17">
        <f>COUNTIF(PROJECTS!D$5:D$10149,A82)</f>
        <v>20</v>
      </c>
      <c r="D82" s="4"/>
      <c r="E82" s="25"/>
    </row>
    <row r="83" spans="1:5" ht="13.15" x14ac:dyDescent="0.4">
      <c r="A83" s="3" t="s">
        <v>16</v>
      </c>
      <c r="B83" s="3" t="s">
        <v>13822</v>
      </c>
      <c r="C83" s="17">
        <f>COUNTIF(PROJECTS!D$5:D$10149,A83)</f>
        <v>12</v>
      </c>
      <c r="D83" s="4"/>
      <c r="E83" s="25"/>
    </row>
    <row r="84" spans="1:5" ht="13.15" x14ac:dyDescent="0.4">
      <c r="A84" s="3" t="s">
        <v>6219</v>
      </c>
      <c r="B84" s="3" t="s">
        <v>13822</v>
      </c>
      <c r="C84" s="17">
        <f>COUNTIF(PROJECTS!D$5:D$10149,A84)</f>
        <v>2</v>
      </c>
      <c r="D84" s="4"/>
      <c r="E84" s="25"/>
    </row>
    <row r="85" spans="1:5" ht="13.15" x14ac:dyDescent="0.4">
      <c r="A85" s="3" t="s">
        <v>5884</v>
      </c>
      <c r="B85" s="3" t="s">
        <v>13822</v>
      </c>
      <c r="C85" s="17">
        <f>COUNTIF(PROJECTS!D$5:D$10149,A85)</f>
        <v>4</v>
      </c>
      <c r="D85" s="4"/>
      <c r="E85" s="25"/>
    </row>
    <row r="86" spans="1:5" ht="13.15" x14ac:dyDescent="0.4">
      <c r="A86" s="3" t="s">
        <v>522</v>
      </c>
      <c r="B86" s="3" t="s">
        <v>13824</v>
      </c>
      <c r="C86" s="17">
        <f>COUNTIF(PROJECTS!D$5:D$10149,A86)</f>
        <v>416</v>
      </c>
      <c r="D86" s="4"/>
      <c r="E86" s="25"/>
    </row>
    <row r="87" spans="1:5" ht="13.15" x14ac:dyDescent="0.4">
      <c r="A87" s="3" t="s">
        <v>2071</v>
      </c>
      <c r="B87" s="3" t="s">
        <v>13829</v>
      </c>
      <c r="C87" s="17">
        <f>COUNTIF(PROJECTS!D$5:D$10149,A87)</f>
        <v>22</v>
      </c>
      <c r="D87" s="4"/>
      <c r="E87" s="25"/>
    </row>
    <row r="88" spans="1:5" ht="13.15" x14ac:dyDescent="0.4">
      <c r="A88" s="3" t="s">
        <v>2034</v>
      </c>
      <c r="B88" s="3" t="s">
        <v>13827</v>
      </c>
      <c r="C88" s="17">
        <f>COUNTIF(PROJECTS!D$5:D$10149,A88)</f>
        <v>14</v>
      </c>
      <c r="D88" s="4"/>
      <c r="E88" s="25"/>
    </row>
    <row r="89" spans="1:5" ht="13.15" x14ac:dyDescent="0.4">
      <c r="A89" s="3" t="s">
        <v>2782</v>
      </c>
      <c r="B89" s="3" t="s">
        <v>13822</v>
      </c>
      <c r="C89" s="17">
        <f>COUNTIF(PROJECTS!D$5:D$10149,A89)</f>
        <v>89</v>
      </c>
      <c r="D89" s="4"/>
      <c r="E89" s="25"/>
    </row>
    <row r="90" spans="1:5" ht="13.15" x14ac:dyDescent="0.4">
      <c r="A90" s="3" t="s">
        <v>2541</v>
      </c>
      <c r="B90" s="3" t="s">
        <v>13821</v>
      </c>
      <c r="C90" s="17">
        <f>COUNTIF(PROJECTS!D$5:D$10149,A90)</f>
        <v>46</v>
      </c>
      <c r="D90" s="4"/>
      <c r="E90" s="25"/>
    </row>
    <row r="91" spans="1:5" ht="13.15" x14ac:dyDescent="0.4">
      <c r="A91" s="3" t="s">
        <v>6272</v>
      </c>
      <c r="B91" s="3" t="s">
        <v>13822</v>
      </c>
      <c r="C91" s="17">
        <f>COUNTIF(PROJECTS!D$5:D$10149,A91)</f>
        <v>7</v>
      </c>
      <c r="D91" s="4"/>
      <c r="E91" s="25"/>
    </row>
    <row r="92" spans="1:5" ht="13.15" x14ac:dyDescent="0.4">
      <c r="A92" s="3" t="s">
        <v>2231</v>
      </c>
      <c r="B92" s="3" t="s">
        <v>13828</v>
      </c>
      <c r="C92" s="17">
        <f>COUNTIF(PROJECTS!D$5:D$10149,A92)</f>
        <v>135</v>
      </c>
      <c r="D92" s="4"/>
      <c r="E92" s="25"/>
    </row>
    <row r="93" spans="1:5" ht="13.15" x14ac:dyDescent="0.4">
      <c r="A93" s="3" t="s">
        <v>7180</v>
      </c>
      <c r="B93" s="3" t="s">
        <v>2721</v>
      </c>
      <c r="C93" s="17">
        <f>COUNTIF(PROJECTS!D$5:D$10149,A93)</f>
        <v>8</v>
      </c>
      <c r="D93" s="4"/>
      <c r="E93" s="25"/>
    </row>
    <row r="94" spans="1:5" ht="13.15" x14ac:dyDescent="0.4">
      <c r="A94" s="3" t="s">
        <v>3955</v>
      </c>
      <c r="B94" s="3" t="s">
        <v>3030</v>
      </c>
      <c r="C94" s="17">
        <f>COUNTIF(PROJECTS!D$5:D$10149,A94)</f>
        <v>1</v>
      </c>
      <c r="D94" s="4"/>
      <c r="E94" s="25"/>
    </row>
    <row r="95" spans="1:5" ht="13.15" x14ac:dyDescent="0.4">
      <c r="A95" s="3" t="s">
        <v>3122</v>
      </c>
      <c r="B95" s="3" t="s">
        <v>3030</v>
      </c>
      <c r="C95" s="17">
        <f>COUNTIF(PROJECTS!D$5:D$10149,A95)</f>
        <v>10</v>
      </c>
      <c r="D95" s="4"/>
      <c r="E95" s="25"/>
    </row>
    <row r="96" spans="1:5" ht="13.15" x14ac:dyDescent="0.4">
      <c r="A96" s="3" t="s">
        <v>73</v>
      </c>
      <c r="B96" s="3" t="s">
        <v>13824</v>
      </c>
      <c r="C96" s="17">
        <f>COUNTIF(PROJECTS!D$5:D$10149,A96)</f>
        <v>20</v>
      </c>
      <c r="D96" s="4"/>
      <c r="E96" s="25"/>
    </row>
    <row r="97" spans="1:5" ht="13.15" x14ac:dyDescent="0.4">
      <c r="A97" s="3" t="s">
        <v>7069</v>
      </c>
      <c r="B97" s="3" t="s">
        <v>13822</v>
      </c>
      <c r="C97" s="17">
        <f>COUNTIF(PROJECTS!D$5:D$10149,A97)</f>
        <v>2</v>
      </c>
      <c r="D97" s="4"/>
      <c r="E97" s="25"/>
    </row>
    <row r="98" spans="1:5" ht="13.15" x14ac:dyDescent="0.4">
      <c r="A98" s="3" t="s">
        <v>2200</v>
      </c>
      <c r="B98" s="3" t="s">
        <v>13822</v>
      </c>
      <c r="C98" s="17">
        <f>COUNTIF(PROJECTS!D$5:D$10149,A98)</f>
        <v>112</v>
      </c>
      <c r="D98" s="4"/>
      <c r="E98" s="25"/>
    </row>
    <row r="99" spans="1:5" ht="13.15" x14ac:dyDescent="0.4">
      <c r="A99" s="3" t="s">
        <v>9534</v>
      </c>
      <c r="B99" s="3" t="s">
        <v>2721</v>
      </c>
      <c r="C99" s="17">
        <f>COUNTIF(PROJECTS!D$5:D$10149,A99)</f>
        <v>3</v>
      </c>
      <c r="D99" s="4"/>
      <c r="E99" s="25"/>
    </row>
    <row r="100" spans="1:5" ht="13.15" x14ac:dyDescent="0.4">
      <c r="A100" s="3" t="s">
        <v>6783</v>
      </c>
      <c r="B100" s="3" t="s">
        <v>13823</v>
      </c>
      <c r="C100" s="17">
        <f>COUNTIF(PROJECTS!D$5:D$10149,A100)</f>
        <v>6</v>
      </c>
      <c r="D100" s="4"/>
      <c r="E100" s="25"/>
    </row>
    <row r="101" spans="1:5" ht="13.15" x14ac:dyDescent="0.4">
      <c r="A101" s="3" t="s">
        <v>2124</v>
      </c>
      <c r="B101" s="3" t="s">
        <v>13828</v>
      </c>
      <c r="C101" s="17">
        <f>COUNTIF(PROJECTS!D$5:D$10149,A101)</f>
        <v>29</v>
      </c>
      <c r="D101" s="4"/>
      <c r="E101" s="25"/>
    </row>
    <row r="102" spans="1:5" ht="13.15" x14ac:dyDescent="0.4">
      <c r="A102" s="3" t="s">
        <v>3001</v>
      </c>
      <c r="B102" s="3" t="s">
        <v>13824</v>
      </c>
      <c r="C102" s="17">
        <f>COUNTIF(PROJECTS!D$5:D$10149,A102)</f>
        <v>11</v>
      </c>
      <c r="D102" s="4"/>
      <c r="E102" s="25"/>
    </row>
    <row r="103" spans="1:5" ht="13.15" x14ac:dyDescent="0.4">
      <c r="A103" s="3" t="s">
        <v>4148</v>
      </c>
      <c r="B103" s="3" t="s">
        <v>3030</v>
      </c>
      <c r="C103" s="17">
        <f>COUNTIF(PROJECTS!D$5:D$10149,A103)</f>
        <v>15</v>
      </c>
      <c r="D103" s="4"/>
      <c r="E103" s="25"/>
    </row>
    <row r="104" spans="1:5" ht="13.15" x14ac:dyDescent="0.4">
      <c r="A104" s="3" t="s">
        <v>5730</v>
      </c>
      <c r="B104" s="3" t="s">
        <v>13824</v>
      </c>
      <c r="C104" s="17">
        <f>COUNTIF(PROJECTS!D$5:D$10149,A104)</f>
        <v>22</v>
      </c>
      <c r="D104" s="4"/>
      <c r="E104" s="25"/>
    </row>
    <row r="105" spans="1:5" ht="13.15" x14ac:dyDescent="0.4">
      <c r="A105" s="3" t="s">
        <v>1992</v>
      </c>
      <c r="B105" s="3" t="s">
        <v>13824</v>
      </c>
      <c r="C105" s="17">
        <f>COUNTIF(PROJECTS!D$5:D$10149,A105)</f>
        <v>63</v>
      </c>
      <c r="D105" s="4"/>
      <c r="E105" s="25"/>
    </row>
    <row r="106" spans="1:5" ht="13.15" x14ac:dyDescent="0.4">
      <c r="A106" s="3" t="s">
        <v>2227</v>
      </c>
      <c r="B106" s="3" t="s">
        <v>13821</v>
      </c>
      <c r="C106" s="17">
        <f>COUNTIF(PROJECTS!D$5:D$10149,A106)</f>
        <v>25</v>
      </c>
      <c r="D106" s="4"/>
      <c r="E106" s="25"/>
    </row>
    <row r="107" spans="1:5" ht="13.15" x14ac:dyDescent="0.4">
      <c r="A107" s="3" t="s">
        <v>13726</v>
      </c>
      <c r="B107" s="3" t="s">
        <v>13826</v>
      </c>
      <c r="C107" s="17">
        <f>COUNTIF(PROJECTS!D$5:D$10149,A107)</f>
        <v>3</v>
      </c>
      <c r="D107" s="4"/>
      <c r="E107" s="25"/>
    </row>
    <row r="108" spans="1:5" ht="13.15" x14ac:dyDescent="0.4">
      <c r="A108" s="3" t="s">
        <v>13725</v>
      </c>
      <c r="B108" s="3" t="s">
        <v>2721</v>
      </c>
      <c r="C108" s="17">
        <f>COUNTIF(PROJECTS!D$5:D$10149,A108)</f>
        <v>4</v>
      </c>
      <c r="D108" s="4"/>
      <c r="E108" s="25"/>
    </row>
    <row r="109" spans="1:5" ht="13.15" x14ac:dyDescent="0.4">
      <c r="A109" s="3" t="s">
        <v>3767</v>
      </c>
      <c r="B109" s="3" t="s">
        <v>13826</v>
      </c>
      <c r="C109" s="17">
        <f>COUNTIF(PROJECTS!D$5:D$10149,A109)</f>
        <v>11</v>
      </c>
      <c r="D109" s="4"/>
      <c r="E109" s="25"/>
    </row>
    <row r="110" spans="1:5" ht="13.15" x14ac:dyDescent="0.4">
      <c r="A110" s="3" t="s">
        <v>3279</v>
      </c>
      <c r="B110" s="3" t="s">
        <v>13826</v>
      </c>
      <c r="C110" s="17">
        <f>COUNTIF(PROJECTS!D$5:D$10149,A110)</f>
        <v>7</v>
      </c>
      <c r="D110" s="4"/>
      <c r="E110" s="25"/>
    </row>
    <row r="111" spans="1:5" ht="13.15" x14ac:dyDescent="0.4">
      <c r="A111" s="3" t="s">
        <v>170</v>
      </c>
      <c r="B111" s="3" t="s">
        <v>13822</v>
      </c>
      <c r="C111" s="17">
        <f>COUNTIF(PROJECTS!D$5:D$10149,A111)</f>
        <v>210</v>
      </c>
      <c r="D111" s="4"/>
      <c r="E111" s="25"/>
    </row>
    <row r="112" spans="1:5" ht="13.15" x14ac:dyDescent="0.4">
      <c r="A112" s="3" t="s">
        <v>6823</v>
      </c>
      <c r="B112" s="3" t="s">
        <v>13823</v>
      </c>
      <c r="C112" s="17">
        <f>COUNTIF(PROJECTS!D$5:D$10149,A112)</f>
        <v>3</v>
      </c>
      <c r="D112" s="4"/>
      <c r="E112" s="25"/>
    </row>
    <row r="113" spans="1:5" ht="13.15" x14ac:dyDescent="0.4">
      <c r="A113" s="3" t="s">
        <v>3662</v>
      </c>
      <c r="B113" s="3" t="s">
        <v>13822</v>
      </c>
      <c r="C113" s="17">
        <f>COUNTIF(PROJECTS!D$5:D$10149,A113)</f>
        <v>26</v>
      </c>
      <c r="D113" s="4"/>
      <c r="E113" s="25"/>
    </row>
    <row r="114" spans="1:5" ht="13.15" x14ac:dyDescent="0.4">
      <c r="A114" s="3" t="s">
        <v>8125</v>
      </c>
      <c r="B114" s="3" t="s">
        <v>2721</v>
      </c>
      <c r="C114" s="17">
        <f>COUNTIF(PROJECTS!D$5:D$10149,A114)</f>
        <v>3</v>
      </c>
      <c r="D114" s="4"/>
      <c r="E114" s="25"/>
    </row>
    <row r="115" spans="1:5" ht="13.15" x14ac:dyDescent="0.4">
      <c r="A115" s="3" t="s">
        <v>2997</v>
      </c>
      <c r="B115" s="3" t="s">
        <v>13822</v>
      </c>
      <c r="C115" s="17">
        <f>COUNTIF(PROJECTS!D$5:D$10149,A115)</f>
        <v>30</v>
      </c>
      <c r="D115" s="4"/>
      <c r="E115" s="25"/>
    </row>
    <row r="116" spans="1:5" ht="13.15" x14ac:dyDescent="0.4">
      <c r="A116" s="3" t="s">
        <v>5075</v>
      </c>
      <c r="B116" s="3" t="s">
        <v>13821</v>
      </c>
      <c r="C116" s="17">
        <f>COUNTIF(PROJECTS!D$5:D$10149,A116)</f>
        <v>6</v>
      </c>
      <c r="D116" s="4"/>
      <c r="E116" s="25"/>
    </row>
    <row r="117" spans="1:5" ht="13.15" x14ac:dyDescent="0.4">
      <c r="A117" s="3" t="s">
        <v>8126</v>
      </c>
      <c r="B117" s="3" t="s">
        <v>13822</v>
      </c>
      <c r="C117" s="17">
        <f>COUNTIF(PROJECTS!D$5:D$10149,A117)</f>
        <v>4</v>
      </c>
      <c r="D117" s="4"/>
      <c r="E117" s="25"/>
    </row>
    <row r="118" spans="1:5" ht="13.15" x14ac:dyDescent="0.4">
      <c r="A118" s="3" t="s">
        <v>1995</v>
      </c>
      <c r="B118" s="3" t="s">
        <v>13822</v>
      </c>
      <c r="C118" s="17">
        <f>COUNTIF(PROJECTS!D$5:D$10149,A118)</f>
        <v>118</v>
      </c>
      <c r="D118" s="4"/>
      <c r="E118" s="25"/>
    </row>
    <row r="119" spans="1:5" ht="13.15" x14ac:dyDescent="0.4">
      <c r="A119" s="3" t="s">
        <v>5195</v>
      </c>
      <c r="B119" s="3" t="s">
        <v>13829</v>
      </c>
      <c r="C119" s="17">
        <f>COUNTIF(PROJECTS!D$5:D$10149,A119)</f>
        <v>17</v>
      </c>
      <c r="D119" s="4"/>
      <c r="E119" s="25"/>
    </row>
    <row r="120" spans="1:5" ht="13.15" x14ac:dyDescent="0.4">
      <c r="A120" s="3" t="s">
        <v>17091</v>
      </c>
      <c r="B120" s="3" t="s">
        <v>13822</v>
      </c>
      <c r="C120" s="17">
        <f>COUNTIF(PROJECTS!D$5:D$10149,A120)</f>
        <v>0</v>
      </c>
      <c r="D120" s="4"/>
      <c r="E120" s="25"/>
    </row>
    <row r="121" spans="1:5" ht="13.15" x14ac:dyDescent="0.4">
      <c r="A121" s="3" t="s">
        <v>5919</v>
      </c>
      <c r="B121" s="3" t="s">
        <v>2721</v>
      </c>
      <c r="C121" s="17">
        <f>COUNTIF(PROJECTS!D$5:D$10149,A121)</f>
        <v>7</v>
      </c>
      <c r="D121" s="4"/>
      <c r="E121" s="25"/>
    </row>
    <row r="122" spans="1:5" ht="13.15" x14ac:dyDescent="0.4">
      <c r="A122" s="3" t="s">
        <v>2990</v>
      </c>
      <c r="B122" s="3" t="s">
        <v>13828</v>
      </c>
      <c r="C122" s="17">
        <f>COUNTIF(PROJECTS!D$5:D$10149,A122)</f>
        <v>18</v>
      </c>
      <c r="D122" s="4"/>
      <c r="E122" s="25"/>
    </row>
    <row r="123" spans="1:5" ht="13.15" x14ac:dyDescent="0.4">
      <c r="A123" s="3" t="s">
        <v>2793</v>
      </c>
      <c r="B123" s="3" t="s">
        <v>13827</v>
      </c>
      <c r="C123" s="17">
        <f>COUNTIF(PROJECTS!D$5:D$10149,A123)</f>
        <v>5</v>
      </c>
      <c r="D123" s="4"/>
      <c r="E123" s="25"/>
    </row>
    <row r="124" spans="1:5" ht="13.15" x14ac:dyDescent="0.4">
      <c r="A124" s="3" t="s">
        <v>5217</v>
      </c>
      <c r="B124" s="3" t="s">
        <v>13824</v>
      </c>
      <c r="C124" s="17">
        <f>COUNTIF(PROJECTS!D$5:D$10149,A124)</f>
        <v>1</v>
      </c>
      <c r="D124" s="4"/>
      <c r="E124" s="25"/>
    </row>
    <row r="125" spans="1:5" ht="13.15" x14ac:dyDescent="0.4">
      <c r="A125" s="3" t="s">
        <v>14104</v>
      </c>
      <c r="B125" s="3" t="s">
        <v>2721</v>
      </c>
      <c r="C125" s="17">
        <f>COUNTIF(PROJECTS!D$5:D$10149,A125)</f>
        <v>1</v>
      </c>
      <c r="D125" s="4"/>
      <c r="E125" s="25"/>
    </row>
    <row r="126" spans="1:5" ht="13.15" x14ac:dyDescent="0.4">
      <c r="A126" s="3" t="s">
        <v>3146</v>
      </c>
      <c r="B126" s="3" t="s">
        <v>2721</v>
      </c>
      <c r="C126" s="17">
        <f>COUNTIF(PROJECTS!D$5:D$10149,A126)</f>
        <v>22</v>
      </c>
      <c r="D126" s="4"/>
      <c r="E126" s="25"/>
    </row>
    <row r="127" spans="1:5" ht="13.15" x14ac:dyDescent="0.4">
      <c r="A127" s="3" t="s">
        <v>4991</v>
      </c>
      <c r="B127" s="3" t="s">
        <v>13823</v>
      </c>
      <c r="C127" s="17">
        <f>COUNTIF(PROJECTS!D$5:D$10149,A127)</f>
        <v>1</v>
      </c>
      <c r="D127" s="4"/>
      <c r="E127" s="25"/>
    </row>
    <row r="128" spans="1:5" ht="13.15" x14ac:dyDescent="0.4">
      <c r="A128" s="3" t="s">
        <v>1987</v>
      </c>
      <c r="B128" s="3" t="s">
        <v>13829</v>
      </c>
      <c r="C128" s="17">
        <f>COUNTIF(PROJECTS!D$5:D$10149,A128)</f>
        <v>11</v>
      </c>
      <c r="D128" s="4"/>
      <c r="E128" s="25"/>
    </row>
    <row r="129" spans="1:5" ht="13.15" x14ac:dyDescent="0.4">
      <c r="A129" s="3" t="s">
        <v>7898</v>
      </c>
      <c r="B129" s="3" t="s">
        <v>2408</v>
      </c>
      <c r="C129" s="17">
        <f>COUNTIF(PROJECTS!D$5:D$10149,A129)</f>
        <v>1</v>
      </c>
      <c r="D129" s="4"/>
      <c r="E129" s="25"/>
    </row>
    <row r="130" spans="1:5" ht="13.15" x14ac:dyDescent="0.4">
      <c r="A130" s="3" t="s">
        <v>2065</v>
      </c>
      <c r="B130" s="3" t="s">
        <v>13822</v>
      </c>
      <c r="C130" s="17">
        <f>COUNTIF(PROJECTS!D$5:D$10149,A130)</f>
        <v>66</v>
      </c>
      <c r="D130" s="4"/>
      <c r="E130" s="25"/>
    </row>
    <row r="131" spans="1:5" ht="13.15" x14ac:dyDescent="0.4">
      <c r="A131" s="3" t="s">
        <v>2432</v>
      </c>
      <c r="B131" s="3" t="s">
        <v>13821</v>
      </c>
      <c r="C131" s="17">
        <f>COUNTIF(PROJECTS!D$5:D$10149,A131)</f>
        <v>99</v>
      </c>
      <c r="D131" s="4"/>
      <c r="E131" s="25"/>
    </row>
    <row r="132" spans="1:5" ht="13.15" x14ac:dyDescent="0.4">
      <c r="A132" s="3" t="s">
        <v>3416</v>
      </c>
      <c r="B132" s="3" t="s">
        <v>13821</v>
      </c>
      <c r="C132" s="17">
        <f>COUNTIF(PROJECTS!D$5:D$10149,A132)</f>
        <v>9</v>
      </c>
      <c r="D132" s="4"/>
      <c r="E132" s="25"/>
    </row>
    <row r="133" spans="1:5" ht="13.15" x14ac:dyDescent="0.4">
      <c r="A133" s="3" t="s">
        <v>2194</v>
      </c>
      <c r="B133" s="3" t="s">
        <v>13822</v>
      </c>
      <c r="C133" s="17">
        <f>COUNTIF(PROJECTS!D$5:D$10149,A133)</f>
        <v>34</v>
      </c>
      <c r="D133" s="4"/>
      <c r="E133" s="25"/>
    </row>
    <row r="134" spans="1:5" ht="13.15" x14ac:dyDescent="0.4">
      <c r="A134" s="3" t="s">
        <v>6629</v>
      </c>
      <c r="B134" s="3" t="s">
        <v>13827</v>
      </c>
      <c r="C134" s="17">
        <f>COUNTIF(PROJECTS!D$5:D$10149,A134)</f>
        <v>3</v>
      </c>
      <c r="D134" s="4"/>
      <c r="E134" s="25"/>
    </row>
    <row r="135" spans="1:5" ht="13.15" x14ac:dyDescent="0.4">
      <c r="A135" s="3" t="s">
        <v>13825</v>
      </c>
      <c r="B135" s="3" t="s">
        <v>13823</v>
      </c>
      <c r="C135" s="17">
        <f>COUNTIF(PROJECTS!D$5:D$10149,A135)</f>
        <v>552</v>
      </c>
      <c r="D135" s="4"/>
      <c r="E135" s="25"/>
    </row>
    <row r="136" spans="1:5" ht="13.15" x14ac:dyDescent="0.4">
      <c r="A136" s="3" t="s">
        <v>7580</v>
      </c>
      <c r="B136" s="3" t="s">
        <v>2408</v>
      </c>
      <c r="C136" s="17">
        <f>COUNTIF(PROJECTS!D$5:D$10149,A136)</f>
        <v>0</v>
      </c>
      <c r="D136" s="4"/>
      <c r="E136" s="25"/>
    </row>
    <row r="137" spans="1:5" ht="13.15" x14ac:dyDescent="0.4">
      <c r="A137" s="3" t="s">
        <v>2062</v>
      </c>
      <c r="B137" s="3" t="s">
        <v>13822</v>
      </c>
      <c r="C137" s="17">
        <f>COUNTIF(PROJECTS!D$5:D$10149,A137)</f>
        <v>267</v>
      </c>
      <c r="D137" s="4"/>
      <c r="E137" s="25"/>
    </row>
    <row r="138" spans="1:5" ht="13.15" x14ac:dyDescent="0.4">
      <c r="A138" s="3" t="s">
        <v>12886</v>
      </c>
      <c r="B138" s="3" t="s">
        <v>13826</v>
      </c>
      <c r="C138" s="17">
        <f>COUNTIF(PROJECTS!D$5:D$10149,A138)</f>
        <v>5</v>
      </c>
      <c r="D138" s="4"/>
      <c r="E138" s="25"/>
    </row>
    <row r="139" spans="1:5" ht="13.15" x14ac:dyDescent="0.4">
      <c r="A139" s="3" t="s">
        <v>4793</v>
      </c>
      <c r="B139" s="3" t="s">
        <v>13823</v>
      </c>
      <c r="C139" s="17">
        <f>COUNTIF(PROJECTS!D$5:D$10149,A139)</f>
        <v>6</v>
      </c>
      <c r="D139" s="4"/>
      <c r="E139" s="25"/>
    </row>
    <row r="140" spans="1:5" ht="13.15" x14ac:dyDescent="0.4">
      <c r="A140" s="3" t="s">
        <v>6869</v>
      </c>
      <c r="B140" s="3" t="s">
        <v>2721</v>
      </c>
      <c r="C140" s="17">
        <f>COUNTIF(PROJECTS!D$5:D$10149,A140)</f>
        <v>9</v>
      </c>
      <c r="D140" s="4"/>
      <c r="E140" s="25"/>
    </row>
    <row r="141" spans="1:5" ht="13.15" x14ac:dyDescent="0.4">
      <c r="A141" s="3" t="s">
        <v>19</v>
      </c>
      <c r="B141" s="17" t="s">
        <v>22</v>
      </c>
      <c r="C141" s="17">
        <f>COUNTIF(PROJECTS!D$5:D$10149,A141)</f>
        <v>1673</v>
      </c>
      <c r="D141" s="4"/>
      <c r="E141" s="25"/>
    </row>
    <row r="142" spans="1:5" ht="13.15" x14ac:dyDescent="0.4">
      <c r="A142" s="3" t="s">
        <v>5026</v>
      </c>
      <c r="B142" s="3" t="s">
        <v>13824</v>
      </c>
      <c r="C142" s="17">
        <f>COUNTIF(PROJECTS!D$5:D$10149,A142)</f>
        <v>26</v>
      </c>
      <c r="D142" s="4"/>
      <c r="E142" s="25"/>
    </row>
    <row r="143" spans="1:5" ht="13.15" x14ac:dyDescent="0.4">
      <c r="A143" s="3" t="s">
        <v>11114</v>
      </c>
      <c r="B143" s="3" t="s">
        <v>2408</v>
      </c>
      <c r="C143" s="17">
        <f>COUNTIF(PROJECTS!D$5:D$10149,A143)</f>
        <v>4</v>
      </c>
      <c r="D143" s="4"/>
      <c r="E143" s="25"/>
    </row>
    <row r="144" spans="1:5" ht="13.15" x14ac:dyDescent="0.4">
      <c r="A144" s="3" t="s">
        <v>17087</v>
      </c>
      <c r="B144" s="3" t="s">
        <v>13821</v>
      </c>
      <c r="C144" s="17">
        <f>COUNTIF(PROJECTS!D$5:D$10149,A144)</f>
        <v>130</v>
      </c>
      <c r="D144" s="4"/>
      <c r="E144" s="25"/>
    </row>
    <row r="145" spans="1:5" ht="13.15" x14ac:dyDescent="0.4">
      <c r="A145" s="3" t="s">
        <v>19568</v>
      </c>
      <c r="B145" s="3" t="s">
        <v>13823</v>
      </c>
      <c r="C145" s="17">
        <f>COUNTIF(PROJECTS!D$5:D$10149,A145)</f>
        <v>1</v>
      </c>
      <c r="D145" s="4"/>
      <c r="E145" s="25"/>
    </row>
    <row r="146" spans="1:5" ht="13.15" x14ac:dyDescent="0.4">
      <c r="A146" s="3" t="s">
        <v>3218</v>
      </c>
      <c r="B146" s="3" t="s">
        <v>13822</v>
      </c>
      <c r="C146" s="17">
        <f>COUNTIF(PROJECTS!D$5:D$10149,A146)</f>
        <v>78</v>
      </c>
      <c r="D146" s="4"/>
      <c r="E146" s="25"/>
    </row>
    <row r="147" spans="1:5" ht="13.15" x14ac:dyDescent="0.4">
      <c r="A147" s="69" t="s">
        <v>4233</v>
      </c>
      <c r="B147" s="69" t="s">
        <v>13822</v>
      </c>
      <c r="C147" s="69">
        <f>COUNTIF(PROJECTS!D$5:D$10149,A147)</f>
        <v>27</v>
      </c>
      <c r="D147" s="69"/>
      <c r="E147" s="70"/>
    </row>
    <row r="148" spans="1:5" x14ac:dyDescent="0.35">
      <c r="A148" s="104"/>
      <c r="B148" s="104"/>
      <c r="C148" s="105"/>
      <c r="D148" s="55"/>
    </row>
    <row r="151" spans="1:5" x14ac:dyDescent="0.35">
      <c r="C151" s="71"/>
    </row>
  </sheetData>
  <autoFilter ref="A3:C147" xr:uid="{815DF803-8523-8E4F-8EB5-29FAB24C0633}">
    <sortState xmlns:xlrd2="http://schemas.microsoft.com/office/spreadsheetml/2017/richdata2" ref="A4:C147">
      <sortCondition ref="A3:A147"/>
    </sortState>
  </autoFilter>
  <mergeCells count="2">
    <mergeCell ref="A1:C1"/>
    <mergeCell ref="A2:C2"/>
  </mergeCells>
  <hyperlinks>
    <hyperlink ref="A2:C2" r:id="rId1" display="United Nations Department of Economic and Social Affairs Statistics Division classifications" xr:uid="{358008D9-5891-BD4C-8D3C-37D6226964CF}"/>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PROJECTS</vt:lpstr>
      <vt:lpstr>Map</vt:lpstr>
      <vt:lpstr>Table</vt:lpstr>
      <vt:lpstr>FAQ</vt:lpstr>
      <vt:lpstr>World Regions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Ivy So</dc:creator>
  <cp:lastModifiedBy>Olakangil, Anthony '26</cp:lastModifiedBy>
  <dcterms:created xsi:type="dcterms:W3CDTF">2020-11-22T16:11:38Z</dcterms:created>
  <dcterms:modified xsi:type="dcterms:W3CDTF">2025-03-28T17:33:19Z</dcterms:modified>
</cp:coreProperties>
</file>